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8730"/>
  <workbookPr defaultThemeVersion="166925"/>
  <mc:AlternateContent xmlns:mc="http://schemas.openxmlformats.org/markup-compatibility/2006">
    <mc:Choice Requires="x15">
      <x15ac:absPath xmlns:x15ac="http://schemas.microsoft.com/office/spreadsheetml/2010/11/ac" url="H:\Documents\0-Tenders\88-Retendering Construction of (7) different projects at Al Ain Zoo District - Package -1-\Evaluation\"/>
    </mc:Choice>
  </mc:AlternateContent>
  <bookViews>
    <workbookView xWindow="0" yWindow="0" windowWidth="28800" windowHeight="12210" xr2:uid="{00000000-000D-0000-FFFF-FFFF00000000}"/>
  </bookViews>
  <sheets>
    <sheet name="Scenario Analysis" sheetId="1" r:id="rId1"/>
    <sheet name="Sheet3" sheetId="4" r:id="rId2"/>
  </sheets>
  <definedNames>
    <definedName name="_xlnm._FilterDatabase" localSheetId="0" hidden="1">'Scenario Analysis'!$A$15:$AG$11825</definedName>
  </definedNames>
  <calcPr calcId="171027"/>
</workbook>
</file>

<file path=xl/calcChain.xml><?xml version="1.0" encoding="utf-8"?>
<calcChain xmlns="http://schemas.openxmlformats.org/spreadsheetml/2006/main">
  <c r="J11825" i="1" l="1"/>
  <c r="U5" i="1" l="1"/>
  <c r="Q5" i="1"/>
  <c r="J7253" i="1" l="1"/>
  <c r="J6575" i="1"/>
  <c r="J10522" i="1" l="1"/>
  <c r="J9299" i="1"/>
  <c r="J9129" i="1"/>
  <c r="J8725" i="1"/>
  <c r="J8309" i="1"/>
  <c r="J8064" i="1"/>
  <c r="J7831" i="1"/>
  <c r="J5395" i="1"/>
  <c r="J4569" i="1"/>
  <c r="J3633" i="1"/>
  <c r="J3215" i="1"/>
  <c r="J2852" i="1"/>
  <c r="J2542" i="1"/>
  <c r="J1831" i="1"/>
  <c r="J1357" i="1"/>
  <c r="J860" i="1"/>
  <c r="J191" i="1"/>
  <c r="J6394" i="1" l="1"/>
  <c r="J14" i="1"/>
  <c r="L9129" i="1"/>
  <c r="L8725" i="1" s="1"/>
  <c r="AB9129" i="1"/>
  <c r="AB8725" i="1" s="1"/>
  <c r="AF9129" i="1"/>
  <c r="AF8725" i="1" s="1"/>
  <c r="P9129" i="1"/>
  <c r="T9129" i="1"/>
  <c r="T8725" i="1" s="1"/>
  <c r="X9129" i="1"/>
  <c r="X8725" i="1" s="1"/>
  <c r="P8725" i="1"/>
  <c r="AF2542" i="1"/>
  <c r="AF6575" i="1"/>
  <c r="AB6575" i="1"/>
  <c r="AF1357" i="1"/>
  <c r="AF1831" i="1"/>
  <c r="AF8064" i="1"/>
  <c r="AB8064" i="1"/>
  <c r="AF9299" i="1"/>
  <c r="AB9299" i="1"/>
  <c r="AF860" i="1" l="1"/>
  <c r="AB860" i="1"/>
  <c r="X860" i="1"/>
  <c r="T860" i="1"/>
  <c r="P860" i="1"/>
  <c r="L860" i="1"/>
  <c r="AF10522" i="1"/>
  <c r="AB10522" i="1"/>
  <c r="X10522" i="1"/>
  <c r="T10522" i="1"/>
  <c r="P10522" i="1"/>
  <c r="L10522" i="1"/>
  <c r="AF7253" i="1"/>
  <c r="AB7253" i="1"/>
  <c r="AF7831" i="1"/>
  <c r="AB7831" i="1"/>
  <c r="X7831" i="1"/>
  <c r="T7831" i="1"/>
  <c r="P7831" i="1"/>
  <c r="L7831" i="1"/>
  <c r="AB1357" i="1"/>
  <c r="X1357" i="1"/>
  <c r="T1357" i="1"/>
  <c r="P1357" i="1"/>
  <c r="L1357" i="1"/>
  <c r="AB1831" i="1"/>
  <c r="X1831" i="1"/>
  <c r="T1831" i="1"/>
  <c r="P1831" i="1"/>
  <c r="L1831" i="1"/>
  <c r="AB2542" i="1"/>
  <c r="X2542" i="1"/>
  <c r="T2542" i="1"/>
  <c r="P2542" i="1"/>
  <c r="L2542" i="1"/>
  <c r="AF2852" i="1"/>
  <c r="AB2852" i="1"/>
  <c r="X2852" i="1"/>
  <c r="T2852" i="1"/>
  <c r="P2852" i="1"/>
  <c r="L2852" i="1"/>
  <c r="AF3215" i="1"/>
  <c r="AB3215" i="1"/>
  <c r="X3215" i="1"/>
  <c r="T3215" i="1"/>
  <c r="P3215" i="1"/>
  <c r="L3215" i="1"/>
  <c r="AF3633" i="1"/>
  <c r="AB3633" i="1"/>
  <c r="X3633" i="1"/>
  <c r="T3633" i="1"/>
  <c r="P3633" i="1"/>
  <c r="L3633" i="1"/>
  <c r="AF5395" i="1"/>
  <c r="AB5395" i="1"/>
  <c r="X5395" i="1"/>
  <c r="T5395" i="1"/>
  <c r="P5395" i="1"/>
  <c r="AF4569" i="1"/>
  <c r="AB4569" i="1"/>
  <c r="X4569" i="1"/>
  <c r="T4569" i="1"/>
  <c r="P4569" i="1"/>
  <c r="L4569" i="1"/>
  <c r="L5395" i="1"/>
  <c r="X6575" i="1"/>
  <c r="T6575" i="1"/>
  <c r="P6575" i="1"/>
  <c r="L6575" i="1"/>
  <c r="X8064" i="1"/>
  <c r="T8064" i="1"/>
  <c r="P8064" i="1"/>
  <c r="L8064" i="1"/>
  <c r="X7253" i="1"/>
  <c r="T7253" i="1"/>
  <c r="P7253" i="1"/>
  <c r="L7253" i="1"/>
  <c r="AF8309" i="1" l="1"/>
  <c r="AF6394" i="1" s="1"/>
  <c r="AB8309" i="1"/>
  <c r="AB6394" i="1" s="1"/>
  <c r="X8309" i="1"/>
  <c r="T8309" i="1"/>
  <c r="P8309" i="1"/>
  <c r="L8309" i="1"/>
  <c r="L6394" i="1" s="1"/>
  <c r="X9299" i="1"/>
  <c r="T9299" i="1"/>
  <c r="P9299" i="1"/>
  <c r="L9299" i="1"/>
  <c r="AF191" i="1"/>
  <c r="AF14" i="1" s="1"/>
  <c r="AB191" i="1"/>
  <c r="AB14" i="1" s="1"/>
  <c r="X191" i="1"/>
  <c r="X14" i="1" s="1"/>
  <c r="T191" i="1"/>
  <c r="T14" i="1" s="1"/>
  <c r="P191" i="1"/>
  <c r="P14" i="1" s="1"/>
  <c r="L191" i="1"/>
  <c r="L14" i="1" s="1"/>
  <c r="AA11825" i="1" l="1"/>
  <c r="AE11825" i="1"/>
  <c r="P6394" i="1"/>
  <c r="O11825" i="1" s="1"/>
  <c r="X6394" i="1"/>
  <c r="W11825" i="1" s="1"/>
  <c r="T6394" i="1"/>
  <c r="S11825" i="1" s="1"/>
  <c r="K11825" i="1"/>
  <c r="M11826" i="1" s="1"/>
</calcChain>
</file>

<file path=xl/sharedStrings.xml><?xml version="1.0" encoding="utf-8"?>
<sst xmlns="http://schemas.openxmlformats.org/spreadsheetml/2006/main" count="63034" uniqueCount="13946">
  <si>
    <t>Exported on:  22/11/2018 11:44 GMT + 4:00</t>
  </si>
  <si>
    <t>Project Code</t>
  </si>
  <si>
    <t>tender_2219</t>
  </si>
  <si>
    <t>Project Title</t>
  </si>
  <si>
    <t>Construction of (7) different projects at Al Ain Zoo District - Package -1-</t>
  </si>
  <si>
    <t>Reference</t>
  </si>
  <si>
    <t xml:space="preserve">P249-T/BPS/844/073/18 </t>
  </si>
  <si>
    <t>RFP Code</t>
  </si>
  <si>
    <t>rfp_2462</t>
  </si>
  <si>
    <t>RFP Title</t>
  </si>
  <si>
    <t xml:space="preserve">Construction of (7) different projects at Al Ain Zoo District - Package -1- </t>
  </si>
  <si>
    <t>RFP Status</t>
  </si>
  <si>
    <t>Commercial Evaluation</t>
  </si>
  <si>
    <t xml:space="preserve">Emirates Link Maltauro </t>
  </si>
  <si>
    <t>Emirates International Projects Gen.Cont.</t>
  </si>
  <si>
    <t xml:space="preserve">Nael General Contracting Est </t>
  </si>
  <si>
    <t>AL JABER BUILDING LLC</t>
  </si>
  <si>
    <t>Hilal Bil Badi &amp; Partners Contracting Co.(WLL) - HILALCO</t>
  </si>
  <si>
    <t>Orient House for Development &amp; Construction Co. LLC</t>
  </si>
  <si>
    <t>Displayed in Event Currency (AED)</t>
  </si>
  <si>
    <t>Response Date : 15/11/2018 12:05:11</t>
  </si>
  <si>
    <t>Response Date : 15/11/2018 09:27:39</t>
  </si>
  <si>
    <t>Response Date : 15/11/2018 11:57:24</t>
  </si>
  <si>
    <t>Response Date : 15/11/2018 11:58:58</t>
  </si>
  <si>
    <t>Response Date : 15/11/2018 11:50:54</t>
  </si>
  <si>
    <t>Response Date : 14/11/2018 23:41:53</t>
  </si>
  <si>
    <t>2 Commercial Envelope</t>
  </si>
  <si>
    <t>Questions Answered</t>
  </si>
  <si>
    <t>Total</t>
  </si>
  <si>
    <t>4,577 (out of 4,577)</t>
  </si>
  <si>
    <t>2.1 NATURE RESERVE</t>
  </si>
  <si>
    <t>0 (out of 0)</t>
  </si>
  <si>
    <t>2.2 NR: BILL NO 01 - PRELIMINARIES AND GENERAL REQUIREMENTS</t>
  </si>
  <si>
    <t>43 (out of 43)</t>
  </si>
  <si>
    <t>Note</t>
  </si>
  <si>
    <t>Note Details</t>
  </si>
  <si>
    <t>2.2.1</t>
  </si>
  <si>
    <t>-</t>
  </si>
  <si>
    <t>General Notes on General Requirements</t>
  </si>
  <si>
    <t>2.2.2</t>
  </si>
  <si>
    <t>These General Requirements are applicable to the whole of the Works. The Contractor shall price each of the lumpsum contained herein individually. The Tenderer shall not enter any lumpsum covering more than one or all lumpsum Where any lump sum of the General Requirements has not been priced, it will be deemed that the value of such lumpsum is included elsewhere in the Bill of Quantities.</t>
  </si>
  <si>
    <t>2.2.3</t>
  </si>
  <si>
    <t>The Contractor is referred to the requirements of the Contract/Tender Documents.</t>
  </si>
  <si>
    <t>2.2.4</t>
  </si>
  <si>
    <t>The Contractor shall price herein any obligations contained in the following for which he has not included elsewhere and wishes to price separately.</t>
  </si>
  <si>
    <t>2.2.5</t>
  </si>
  <si>
    <t>The Contractor is responsible for the design, construction, maintenance and removal of all temporary works. The Contractor is to submit to the Engineer his proposals for all temporary works for approval. The Engineer’s approval will no way relieve the Contractor of his responsibility for the safety of the works, operatives, adjoining property, structure or services and compliance with appropriate regulations and Codes of Practice.</t>
  </si>
  <si>
    <t>2.2.6</t>
  </si>
  <si>
    <t>Pricing Generally</t>
  </si>
  <si>
    <t>2.2.7</t>
  </si>
  <si>
    <t>The Contractor shall satisfy himself as to the meaning of every item in the Bills of Quantities and the rates and prices inserted by him will be deemed to cover all his obligations under the Contract and all matters and things necessary for the proper construction and completion of the Works including, but not by any way of limitation, all temporary work required (including any that may be required by subcontractors, whether nominated or otherwise).</t>
  </si>
  <si>
    <t>2.2.8</t>
  </si>
  <si>
    <t>The prices shall include for all materials and labour and for the provision and use of all plant whether mechanical or non-mechanical required for the expeditious carrying out of the Works in their proper sequence - for shifting, altering and adapting such temporary work and plant as may be required during the progress of the Works and removing at completion and making good any surfaces disturbed and if not included in the prices inserted against the Conditions of Contract clauses above; (continued)</t>
  </si>
  <si>
    <t>2.2.9</t>
  </si>
  <si>
    <t>(continuation) for the costs of preparing a tender; for the work in connection with measurements and the final account, for profit and for all other establishment charges and on costs of whatever nature. No claim for additional payment will be allowed for any error or misunderstanding by the contractor in these respects.</t>
  </si>
  <si>
    <t>2.2.10</t>
  </si>
  <si>
    <t>All accommodation required for the safety, health and welfare facilities including adequate shelter from inclement weather, accommodation for the storage and drying of clothes, taking of meals and sanitary and washing facilities for all people employed on the site, first aid facilities, (continued)</t>
  </si>
  <si>
    <t>2.2.11</t>
  </si>
  <si>
    <t>(continuation) fire fighting equipment and drinking water facilities, including all necessary service connections, etc., all in accordance with the Specification, the laws and regulations of relevant UAE authorities and compliance with Estidama requirements for livable conditions.</t>
  </si>
  <si>
    <t>2.2.12</t>
  </si>
  <si>
    <t>Contract  Insurances</t>
  </si>
  <si>
    <t>Item Code</t>
  </si>
  <si>
    <t>Description</t>
  </si>
  <si>
    <t>Item Remarks</t>
  </si>
  <si>
    <t>Unit of Measurement</t>
  </si>
  <si>
    <t>Quantity/Base Price</t>
  </si>
  <si>
    <t>Unit Price/Discount % (Excluding VAT)</t>
  </si>
  <si>
    <t>2.2.13</t>
  </si>
  <si>
    <t>B1.01</t>
  </si>
  <si>
    <t>(*) The Contractor should allow for provision of all the contract insurances in accordance with the Conditions of Contract. The contract insurances shall be from an approved insurance company in the Abu Dhabi Emirate and to the approval of the Engineer and the Employer.</t>
  </si>
  <si>
    <t>Item</t>
  </si>
  <si>
    <t>2.2.14</t>
  </si>
  <si>
    <t>Bonds</t>
  </si>
  <si>
    <t>2.2.15</t>
  </si>
  <si>
    <t>B1.02</t>
  </si>
  <si>
    <t>(*) The Contractor should allow for all bonds including performance security in accordance with the Conditions of Contract. The Bonds be from an approved bank/finance institute in the Abu Dhabi Emirate and to the approval of the Engineer and the Employer.</t>
  </si>
  <si>
    <t>2.2.16</t>
  </si>
  <si>
    <t>Guarantees &amp; Warrantees</t>
  </si>
  <si>
    <t>2.2.17</t>
  </si>
  <si>
    <t>B1.03</t>
  </si>
  <si>
    <t>(*) The Contractor should allow for provision of all necessary contract warranties in accordance with the Conditions of Contract and Specification. The guarantee's shall be to the approval of the Engineer and the Employer.</t>
  </si>
  <si>
    <t>2.2.18</t>
  </si>
  <si>
    <t>Permits, Statutory Approvals and Co-ordination</t>
  </si>
  <si>
    <t>2.2.19</t>
  </si>
  <si>
    <t>B1.04</t>
  </si>
  <si>
    <t>(*) The Contractor shall be responsible for coordinating with all relevant Government Departments and obtaining all necessary approvals, certificates and permits including building permits from the relevant Government Departments, the Police, local Service Authorities and Institutions (i.e. Electricity &amp; Water Authority, Etisalat, Civil Defense, etc.) as required in the performance of this Contract.</t>
  </si>
  <si>
    <t>2.2.20</t>
  </si>
  <si>
    <t xml:space="preserve">Deleted </t>
  </si>
  <si>
    <t>Office Facilities for the Staff of Employer and the Engineer</t>
  </si>
  <si>
    <t>2.2.21</t>
  </si>
  <si>
    <t>The Contractor shall provide, maintain and remove temporary site offices for the staff of the Employer and Engineer along with welfare facilities (pantry, toilets, etc.), utility services, office furniture, computers, photocopy machines, IT, telephone &amp; fax services, vehicle parking facilities, etc., acceptable to the Employer/Engineer and as per the specification and drawings. (continued)</t>
  </si>
  <si>
    <t>2.2.22</t>
  </si>
  <si>
    <t>(Continuation) The contractor shall ensure that all facilities shall be in full compliance with Abu Dhabi Civil Defense requirements. The facilities shall include the protective clothing, safety accessories and equipment (PPE) with Musanada logo as required for the personnel.</t>
  </si>
  <si>
    <t>2.2.23</t>
  </si>
  <si>
    <t>Establishment of site offices and equipment</t>
  </si>
  <si>
    <t>2.2.24</t>
  </si>
  <si>
    <t>Maintenance of the site offices and equipment including pay all electricity, water and Etisalat charges for the duration of the construction period.</t>
  </si>
  <si>
    <t>2.2.25</t>
  </si>
  <si>
    <t>Removal of site offices and equipment</t>
  </si>
  <si>
    <t>2.2.26</t>
  </si>
  <si>
    <t>Provide all consumables and refreshments for use within the site offices, as required.</t>
  </si>
  <si>
    <t>2.2.27</t>
  </si>
  <si>
    <t>Offices and Facilities of the Contractor</t>
  </si>
  <si>
    <t>2.2.28</t>
  </si>
  <si>
    <t>The Contractor is to provide, in positions to be approved by the Engineer, all necessary furnished offices for his site staff and the site staff of all sub-contractors all in accordance with the drawings and Specification.</t>
  </si>
  <si>
    <t>2.2.29</t>
  </si>
  <si>
    <t>Establishment charge (fixed cost)</t>
  </si>
  <si>
    <t>2.2.30</t>
  </si>
  <si>
    <t>Maintenance charge (Fixed cost)</t>
  </si>
  <si>
    <t>2.2.31</t>
  </si>
  <si>
    <t>Removal charge (fixed cost)</t>
  </si>
  <si>
    <t>2.2.32</t>
  </si>
  <si>
    <t>(*) The Contractor is to provide and maintain weatherproof lock-up sheds, workshops and stores for the storage and protection of materials, tools and plant, all in accordance with the Specification and project requirements.</t>
  </si>
  <si>
    <t>2.2.33</t>
  </si>
  <si>
    <t>Contractor's Plants and Equipment</t>
  </si>
  <si>
    <t>2.2.34</t>
  </si>
  <si>
    <t>The Contractor shall provide all constructional plant, lifting equipment, transport facilities, tools and services, etc. required for the proper execution of the Works. This responsibility shall include shipment, customs clearance, off-loading, loading and handling and transportation to the site. The facilities shall include the protective clothing and safety equipment (PPE).</t>
  </si>
  <si>
    <t>2.2.35</t>
  </si>
  <si>
    <t>Mobilaisation charges (fixed cost)</t>
  </si>
  <si>
    <t>2.2.36</t>
  </si>
  <si>
    <t>2.2.37</t>
  </si>
  <si>
    <t>De-mobilisation charges (fixed cost)</t>
  </si>
  <si>
    <t>2.2.38</t>
  </si>
  <si>
    <t>Temporary Water and Electricity Services for the Construction Works</t>
  </si>
  <si>
    <t>2.2.39</t>
  </si>
  <si>
    <t>The Contractor shall provide and maintain temporary water and electricity services required for the Works including that required by the sub-contractors. Pay all charges and bear all costs for the necessary temporary installation including pipe work, pumps, water tankers, storage tanks, generating equipment, etc., and remove on completion and make good all work disturbed.</t>
  </si>
  <si>
    <t>2.2.40</t>
  </si>
  <si>
    <t>B1.16</t>
  </si>
  <si>
    <t>(*) Establishment charge (fixed cost)</t>
  </si>
  <si>
    <t>2.2.41</t>
  </si>
  <si>
    <t>B1.17</t>
  </si>
  <si>
    <t>(*) Maintenance charge (fixed cost)</t>
  </si>
  <si>
    <t>2.2.42</t>
  </si>
  <si>
    <t>B1.18</t>
  </si>
  <si>
    <t>(*) Removal charge (fixed cost)</t>
  </si>
  <si>
    <t>2.2.43</t>
  </si>
  <si>
    <t>Site Administration and Supervision</t>
  </si>
  <si>
    <t>2.2.44</t>
  </si>
  <si>
    <t>B1.19</t>
  </si>
  <si>
    <t>(*) The Contractor is to allow in his tender for his all site administration and supervision costs.</t>
  </si>
  <si>
    <t>2.2.45</t>
  </si>
  <si>
    <t>Labour Camp / Accommodation</t>
  </si>
  <si>
    <t>2.2.46</t>
  </si>
  <si>
    <t>B1.20</t>
  </si>
  <si>
    <t>(*) Allow for Labour Accommodation. Watchman and security staff only may be accommodated on site. No labour camp will be permitted on Site.</t>
  </si>
  <si>
    <t>2.2.47</t>
  </si>
  <si>
    <t>Security Arrangements at Site</t>
  </si>
  <si>
    <t>2.2.48</t>
  </si>
  <si>
    <t>Provide and maintain necessary security arrangements including watchmen, all lighting requirements required to safeguard the Site, plant, equipment, public and adjoining properties, etc. The Contractor shall be liable for any claims arising from loss or damages suffered and for reinstating and making good after any damage or theft.</t>
  </si>
  <si>
    <t>2.2.49</t>
  </si>
  <si>
    <t>B1.21</t>
  </si>
  <si>
    <t>2.2.50</t>
  </si>
  <si>
    <t>B1.22</t>
  </si>
  <si>
    <t>(*) Maintenance charge (fixed cos)</t>
  </si>
  <si>
    <t>2.2.51</t>
  </si>
  <si>
    <t>B1.23</t>
  </si>
  <si>
    <t>2.2.52</t>
  </si>
  <si>
    <t>Protection</t>
  </si>
  <si>
    <t>2.2.53</t>
  </si>
  <si>
    <t>B1.24</t>
  </si>
  <si>
    <t xml:space="preserve">(*) Adequate protection against any form of damage or deterioration shall be provided for all sections of the Works. </t>
  </si>
  <si>
    <t>2.2.54</t>
  </si>
  <si>
    <t>B1.25</t>
  </si>
  <si>
    <t xml:space="preserve">(*) The Contractor shall take all necessary precautions to protect existing buildings, fences, roads, passages, culverts and other apparatus, if found, and he shall not demolish or remove any of these works except according to specific instructions by the Engineer. </t>
  </si>
  <si>
    <t>2.2.55</t>
  </si>
  <si>
    <t>A condition survey of adjacent structures shall be carried out by the Contractor in the presence of the Engineer both before and after the provision of supports. The Contractor shall be responsible for the reinstatement or repair of any adjacent structures damaged as a result of the execution of the Works.</t>
  </si>
  <si>
    <t>2.2.56</t>
  </si>
  <si>
    <t>Site Hoarding</t>
  </si>
  <si>
    <t>2.2.57</t>
  </si>
  <si>
    <t>The Contractor shall be responsible for the complete installation, maintenance and removal of the site hoarding including make good where necessary and clean the site as per the specification, drawings and Authorities requirements and to the satisfaction of the Engineer.</t>
  </si>
  <si>
    <t>2.2.58</t>
  </si>
  <si>
    <t>B1.26</t>
  </si>
  <si>
    <t xml:space="preserve">(*) Establishment charge </t>
  </si>
  <si>
    <t>2.2.59</t>
  </si>
  <si>
    <t>B1.27</t>
  </si>
  <si>
    <t xml:space="preserve">(*) Maintenance charge </t>
  </si>
  <si>
    <t>2.2.60</t>
  </si>
  <si>
    <t>B1.28</t>
  </si>
  <si>
    <t xml:space="preserve">(*) Removal charge </t>
  </si>
  <si>
    <t>2.2.61</t>
  </si>
  <si>
    <t>Project Sign Boards</t>
  </si>
  <si>
    <t>2.2.62</t>
  </si>
  <si>
    <t>The Contractor is to allow for supply, installation and maintenance and removal including make good where necessary of Project Sign Board throughout the construction period, in accordance with the specification and drawings. No other sign boards or advertisements on or around the site will be permitted unless approved in writing by the Engineer.</t>
  </si>
  <si>
    <t>2.2.63</t>
  </si>
  <si>
    <t>B1.29</t>
  </si>
  <si>
    <t>2.2.64</t>
  </si>
  <si>
    <t>B1.30</t>
  </si>
  <si>
    <t>(*) Maintenance charge (Fixed cost)</t>
  </si>
  <si>
    <t>2.2.65</t>
  </si>
  <si>
    <t>B1.31</t>
  </si>
  <si>
    <t>2.2.66</t>
  </si>
  <si>
    <t>Tests</t>
  </si>
  <si>
    <t>2.2.67</t>
  </si>
  <si>
    <t>B1.32</t>
  </si>
  <si>
    <t xml:space="preserve">(*) The Contractor shall allow for all requirements, obligations, etc., with regard to all tests that are to be carried out by an approved independent Abu Dhabi Municipality accredited laboratory. </t>
  </si>
  <si>
    <t>2.2.68</t>
  </si>
  <si>
    <t>Works Free From Water</t>
  </si>
  <si>
    <t>2.2.69</t>
  </si>
  <si>
    <t>B1.33</t>
  </si>
  <si>
    <t xml:space="preserve">(*) Except where underwater construction is required, the Contractor shall execute all works in the dry condition and shall construct any temporary drains, water courses and other works that may be necessary for the purpose. </t>
  </si>
  <si>
    <t>2.2.70</t>
  </si>
  <si>
    <t>Abatement of Nuisance from Noise, Pollution, Dust, etc.</t>
  </si>
  <si>
    <t>2.2.71</t>
  </si>
  <si>
    <t>B1.34</t>
  </si>
  <si>
    <t>(*) The Contractor shall take precautions to minimise nuisance arising from noise, dust, etc. The Contractor shall be held responsible for any nuisance caused by his workmanship, noise, pollution, dust, etc. The Contractor is to submit to the Engineer his proposals for approval.</t>
  </si>
  <si>
    <t>2.2.72</t>
  </si>
  <si>
    <t>Surveying Equipment</t>
  </si>
  <si>
    <t>2.2.73</t>
  </si>
  <si>
    <t>B1.35</t>
  </si>
  <si>
    <t>(*) The Contractor shall provide at all times for the duration of the Contract, all such chainmen, staff and survey instruments as may be required for the proper construction of and completion of the works.</t>
  </si>
  <si>
    <t>2.2.74</t>
  </si>
  <si>
    <t>Public and Private Roads Adjacent to the Site</t>
  </si>
  <si>
    <t>2.2.75</t>
  </si>
  <si>
    <t>B1.36</t>
  </si>
  <si>
    <t>(*) The Contractor shall take all reasonable and proper steps for protection and maintenance of all public and private roads adjacent to the Site which can be affected due to the performance of the Works in accordance with the Engineer's instructions. The roads shall be kept free for access at all times.</t>
  </si>
  <si>
    <t>2.2.76</t>
  </si>
  <si>
    <t>Traffic Regulations</t>
  </si>
  <si>
    <t>2.2.77</t>
  </si>
  <si>
    <t>The Contractor is to observe and allow for all requirements, obligations, etc., with regard to traffic regulations, including safety, control and any temporary diversion of traffic, including the loading and unloading of or waiting of the Contractor's and Sub-contractors' vehicles on public highways, (continued)..</t>
  </si>
  <si>
    <t>2.2.78</t>
  </si>
  <si>
    <t>(Continuation).. construction of temporary detours' pavement layers, traffic signs, road marking, safety measure, etc. as per specifications and authorities' regulations and the Contract Sum is deemed to include for the strict compliance therewith.</t>
  </si>
  <si>
    <t>2.2.79</t>
  </si>
  <si>
    <t>B1.37</t>
  </si>
  <si>
    <t>2.2.80</t>
  </si>
  <si>
    <t>B1.38</t>
  </si>
  <si>
    <t>2.2.81</t>
  </si>
  <si>
    <t>B1.39</t>
  </si>
  <si>
    <t>2.2.82</t>
  </si>
  <si>
    <t>Samples according to Specification and Drawings (As per Engineer/Employer's requirements)</t>
  </si>
  <si>
    <t>2.2.83</t>
  </si>
  <si>
    <t>B1.40</t>
  </si>
  <si>
    <t>(*) The Contractor shall provide samples of all materials and manufacturers of materials proposed to be used / incorporated in the works, all samples, goods, literature and the like.</t>
  </si>
  <si>
    <t>2.2.84</t>
  </si>
  <si>
    <t>Labour and Materials and Assistance to the Engineer</t>
  </si>
  <si>
    <t>2.2.85</t>
  </si>
  <si>
    <t>B1.41</t>
  </si>
  <si>
    <t>(*) The Contractor shall provide for the exclusive use of the Engineer all necessary assistance. The Contractor shall provide such labour, materials and transport as the Engineer's representative may require to assist him in carrying out tests and checks on materials and workmanship and setting out and measurement of works and for any other attendance on the Engineer.</t>
  </si>
  <si>
    <t>2.2.86</t>
  </si>
  <si>
    <t>Programme of Works</t>
  </si>
  <si>
    <t>2.2.87</t>
  </si>
  <si>
    <t>B1.42</t>
  </si>
  <si>
    <t>(*) The Contractor shall submit to the Engineer for approval a Critical Path Programme, in both hard and electronic format, and other supporting documentation of the works within the time stipulated in the Conditions of Contract together with details of equipment, procedures and method of work which the Contractor intends to utilize and to follow.</t>
  </si>
  <si>
    <t>2.2.88</t>
  </si>
  <si>
    <t>Method Statements</t>
  </si>
  <si>
    <t>2.2.89</t>
  </si>
  <si>
    <t>B1.43</t>
  </si>
  <si>
    <t>(*) The Contractor shall compile and submit a detailed schedule of method statements, as specified and as required by the Engineer.</t>
  </si>
  <si>
    <t>2.2.90</t>
  </si>
  <si>
    <t>Progress Photographs</t>
  </si>
  <si>
    <t>2.2.91</t>
  </si>
  <si>
    <t>B1.44</t>
  </si>
  <si>
    <t>(*) The Contractor shall arrange for monthly record photographs of Works as directed and specified by the Engineer.</t>
  </si>
  <si>
    <t>2.2.92</t>
  </si>
  <si>
    <t>Documents</t>
  </si>
  <si>
    <t>2.2.93</t>
  </si>
  <si>
    <t>B1.45</t>
  </si>
  <si>
    <t>(*) The Contractor shall supply all the Testing and Commissioning Certificates; Training materials; Health and Safety Plan; As Built Drawings; Keys and any necessary passwords or codes and any other documentation required in accordance with the Contract.</t>
  </si>
  <si>
    <t>2.2.94</t>
  </si>
  <si>
    <t>Reports and Records</t>
  </si>
  <si>
    <t>2.2.95</t>
  </si>
  <si>
    <t>B1.46</t>
  </si>
  <si>
    <t>(*) During the progress of the Works, records of all details and dimensions of the Works as constructed and shall at any time, submit such records to the Engineer as he may require.</t>
  </si>
  <si>
    <t>2.2.96</t>
  </si>
  <si>
    <t>In addition to those records which are specifically required by the Specification (e.g. test cubes of concrete, air temperature, etc.,) a site record shall be kept of the completion dates of the various works in each trade, with particular reference to work which requires time for drying out, such as solid backgrounds which receive insitu screeds and finishing's, including the completion time of the individual layers of each application. (continued)</t>
  </si>
  <si>
    <t>2.2.97</t>
  </si>
  <si>
    <t>B1.47</t>
  </si>
  <si>
    <t>(*) (continuation) The Contractor shall arrange for the original to be signed by the Engineer each calendar month, and for a copy to be issued to the Engineer at site meetings.</t>
  </si>
  <si>
    <t>2.2.98</t>
  </si>
  <si>
    <t>Contract Documents</t>
  </si>
  <si>
    <t>2.2.99</t>
  </si>
  <si>
    <t>B1.48</t>
  </si>
  <si>
    <t>(*) The Contractor shall submit to Engineer / Employer with 3 sets (colored) hard copy and 5 CDs of scanned copy of the complete Contract Documents within 5 days of receipt of the fully signed Contract.</t>
  </si>
  <si>
    <t>2.2.100</t>
  </si>
  <si>
    <t>Preventive Maintenance During Defects Notification Period</t>
  </si>
  <si>
    <t>2.2.101</t>
  </si>
  <si>
    <t>B1.49</t>
  </si>
  <si>
    <t>(*) Allow for complete preventive maintenance during Defects Notification Period for all Civil &amp; Electro-Mechanical works as per the Contract.</t>
  </si>
  <si>
    <t>2.2.102</t>
  </si>
  <si>
    <t>Geotechnical and Geophysical surveys</t>
  </si>
  <si>
    <t>2.2.103</t>
  </si>
  <si>
    <t>B1.50</t>
  </si>
  <si>
    <t>(*) The contractor shall be responsible for conducting on-site evaluation and Geotechnical and Geophysical surveys as per the specification and as required by the Engineer, including but not limited to test boring, site samples etc. The contractor shall supply all reports, documents, samples, etc. relevant to this work to the Engineer according to Specification and Drawings.</t>
  </si>
  <si>
    <t>2.2.104</t>
  </si>
  <si>
    <t>Estidama Compliance</t>
  </si>
  <si>
    <t>2.2.105</t>
  </si>
  <si>
    <t>B1.51</t>
  </si>
  <si>
    <t>(*) The Contractor should comply with all requirements to ensure the achievement of required Pearl certification level using the Estidama Pearl Building Rating system. This requires that the Contractor be familiar with the mandatory and targeted credit requirements through the Estidama Design Rating submission. Estidama Design rating documentation to be furnished upon award of the Contract. The Contractor is responsible for all documentation required as part of the Estidama Construction Rating submission.</t>
  </si>
  <si>
    <t>2.2.106</t>
  </si>
  <si>
    <t>Permanent Utility Connections</t>
  </si>
  <si>
    <t>2.2.107</t>
  </si>
  <si>
    <t>B1.52</t>
  </si>
  <si>
    <t>(*) Allow for connections to Authorities and Service Providers' utility services tie-in points including payment of fees, charges, coordination and related civil works, etc.</t>
  </si>
  <si>
    <t>2.2.108</t>
  </si>
  <si>
    <t>Contractor's Adjustment</t>
  </si>
  <si>
    <t>2.2.109</t>
  </si>
  <si>
    <t>B1.53</t>
  </si>
  <si>
    <t>(*) Contractor may price here any items which has been shown in the drawings or any other documents but overlooked or not specifically mentioned in the schedule of items and is necessary for the satisfactory completion of the Works. Should the Contractor fail to insert any item here, it will be deemed that Lump Sum Contract Price includes all such items and no claims for additional items will be  entertained.</t>
  </si>
  <si>
    <t>2.2.110</t>
  </si>
  <si>
    <t>Please attach one PDF file to be named "Additional Items for (insert bill no/name &amp; Section No/name)" for the details of these additional items in the additional attachment area at the end of the BOQ.</t>
  </si>
  <si>
    <t>2.3 NR-AD: BILL NO 02 - ADMINISTATION BUILDING</t>
  </si>
  <si>
    <t>2.4 NR-AD: B2-01 SITE WORK</t>
  </si>
  <si>
    <t>4 (out of 4)</t>
  </si>
  <si>
    <t>2.4.1</t>
  </si>
  <si>
    <t>Excavation</t>
  </si>
  <si>
    <t>2.4.2</t>
  </si>
  <si>
    <t>B2.1.1</t>
  </si>
  <si>
    <t xml:space="preserve">(*) Pit excavation to receive foundation bases depth 1.5 m </t>
  </si>
  <si>
    <t>m3</t>
  </si>
  <si>
    <t>2.4.3</t>
  </si>
  <si>
    <t>Filling</t>
  </si>
  <si>
    <t>2.4.4</t>
  </si>
  <si>
    <t>B2.1.2</t>
  </si>
  <si>
    <t>(*) Selected fill from excavated materials  all in accordance with the Specifications</t>
  </si>
  <si>
    <t>2.4.5</t>
  </si>
  <si>
    <t>Anti Treatment</t>
  </si>
  <si>
    <t>2.4.6</t>
  </si>
  <si>
    <t>Allow for termite control; prepare and apply anti-termite treatment; all in accordance with the Specifications and subject to the Contractor's approval</t>
  </si>
  <si>
    <t>2.4.7</t>
  </si>
  <si>
    <t>B2.1.3</t>
  </si>
  <si>
    <t>(*) To horizontal and vertical surfaces</t>
  </si>
  <si>
    <t>m2</t>
  </si>
  <si>
    <t>2.4.8</t>
  </si>
  <si>
    <t>Additional items</t>
  </si>
  <si>
    <t>2.4.9</t>
  </si>
  <si>
    <t>AI</t>
  </si>
  <si>
    <t>(*) Contractor may price here any items which has been shown in the Contract drawings or any other Contract Documents but overlooked or not specifically mentioned in the schedule of items and is necessary for the satisfactory completion of the Works. Should the Contractor fail to insert any item here, it will be deemed that lump sum Contract Price includes all such items and no claims for additional items will be entertained.</t>
  </si>
  <si>
    <t>2.4.10</t>
  </si>
  <si>
    <t>2.5 NR-AD: B2-02 CONCRETE WORK</t>
  </si>
  <si>
    <t>17 (out of 17)</t>
  </si>
  <si>
    <t>2.5.1</t>
  </si>
  <si>
    <t>SUBSTRUCTURE</t>
  </si>
  <si>
    <t>2.5.2</t>
  </si>
  <si>
    <t>Poured Concrete</t>
  </si>
  <si>
    <t>2.5.3</t>
  </si>
  <si>
    <t>Plain concrete (20 N/mm2) as per specifications and drawings.</t>
  </si>
  <si>
    <t>2.5.4</t>
  </si>
  <si>
    <t>B2.2.1</t>
  </si>
  <si>
    <t>(*) PCC 05 cm for  Grade Slab / Solid Block / Ground Beams</t>
  </si>
  <si>
    <t>2.5.5</t>
  </si>
  <si>
    <t>B2.2.2</t>
  </si>
  <si>
    <t xml:space="preserve">(*) PCC 10 cm for Footings </t>
  </si>
  <si>
    <t>2.5.6</t>
  </si>
  <si>
    <t>Reinforcement Concrete (40 N/mm2) in Type I SRC cement including all shuttering, supports and all related works as per specifications and drawings.</t>
  </si>
  <si>
    <t>2.5.7</t>
  </si>
  <si>
    <t>B2.2.3</t>
  </si>
  <si>
    <t xml:space="preserve">(*) RCC Footings </t>
  </si>
  <si>
    <t>2.5.8</t>
  </si>
  <si>
    <t>B2.2.4</t>
  </si>
  <si>
    <t>(*) Concrete TIE beams</t>
  </si>
  <si>
    <t>2.5.9</t>
  </si>
  <si>
    <t>B2.2.5</t>
  </si>
  <si>
    <t>(*) Neck cloumns</t>
  </si>
  <si>
    <t>2.5.10</t>
  </si>
  <si>
    <t>B2.2.6</t>
  </si>
  <si>
    <t xml:space="preserve">(*) Grade Slab </t>
  </si>
  <si>
    <t>2.5.11</t>
  </si>
  <si>
    <t>B2.2.7</t>
  </si>
  <si>
    <t>(*) Steps &amp; ramp</t>
  </si>
  <si>
    <t>2.5.12</t>
  </si>
  <si>
    <t xml:space="preserve">SUPER STRUCTURE </t>
  </si>
  <si>
    <t>2.5.13</t>
  </si>
  <si>
    <t xml:space="preserve">Reinforcement Concrete (40 N/mm2) in Type I OPC cement including all shuttering, supports and all related works as per specifications and drawings. </t>
  </si>
  <si>
    <t>2.5.14</t>
  </si>
  <si>
    <t>B2.2.8</t>
  </si>
  <si>
    <t>(*) Concrete columns</t>
  </si>
  <si>
    <t>2.5.15</t>
  </si>
  <si>
    <t>B2.2.9</t>
  </si>
  <si>
    <t xml:space="preserve">(*) Concrete Beam </t>
  </si>
  <si>
    <t>2.5.16</t>
  </si>
  <si>
    <t>B2.2.10</t>
  </si>
  <si>
    <t xml:space="preserve">(*) Concrete slab </t>
  </si>
  <si>
    <t>2.5.17</t>
  </si>
  <si>
    <t>B2.2.11</t>
  </si>
  <si>
    <t>(*) Hollow core slab</t>
  </si>
  <si>
    <t>2.5.18</t>
  </si>
  <si>
    <t>B2.2.12</t>
  </si>
  <si>
    <t>(*) Hollow core slab topping</t>
  </si>
  <si>
    <t>2.5.19</t>
  </si>
  <si>
    <t>B2.2.13</t>
  </si>
  <si>
    <t>(*) parapet</t>
  </si>
  <si>
    <t>2.5.20</t>
  </si>
  <si>
    <t>B2.2.14</t>
  </si>
  <si>
    <t>(*) Foundation for roof equipment</t>
  </si>
  <si>
    <t>2.5.21</t>
  </si>
  <si>
    <t>B2.2.15</t>
  </si>
  <si>
    <t xml:space="preserve">(*) Lintels </t>
  </si>
  <si>
    <t>2.5.22</t>
  </si>
  <si>
    <t>Sundries</t>
  </si>
  <si>
    <t>2.5.23</t>
  </si>
  <si>
    <t>B2.2.16</t>
  </si>
  <si>
    <t>(*) Expansion joints; all in accordance with the Specifications</t>
  </si>
  <si>
    <t>2.5.24</t>
  </si>
  <si>
    <t>2.5.25</t>
  </si>
  <si>
    <t>2.5.26</t>
  </si>
  <si>
    <t>2.6 NR-AD: B2-03 MASONRY</t>
  </si>
  <si>
    <t>5 (out of 5)</t>
  </si>
  <si>
    <t>2.6.1</t>
  </si>
  <si>
    <t>External block work</t>
  </si>
  <si>
    <t>2.6.2</t>
  </si>
  <si>
    <t>Concrete masonry units bedded and jointed in cement including mortar including concrete filling, wall ties, bed joints, reinforcement metal lath (where required), head restraint, anchors, and column stiffeners; including all necessary accessories; as shown on Drawing all in accordance with the Specifications ,DIVISION 4 - 042219</t>
  </si>
  <si>
    <t>2.6.3</t>
  </si>
  <si>
    <t>B2.3.1</t>
  </si>
  <si>
    <t xml:space="preserve">(*) Solid blockwork External </t>
  </si>
  <si>
    <t>2.6.4</t>
  </si>
  <si>
    <t>Internal  block work</t>
  </si>
  <si>
    <t>2.6.5</t>
  </si>
  <si>
    <t>Concrete masonry units bedded and jointed in cement including mortar including concrete filling, wall ties, bed joints, reinforcement metal lath (where required), head restraint, anchors, and column stiffeners; including all necessary accessories; as shown on Drawing all in accordance with the Specifications, DIVISION 4 - 042200, DIVISION 4 - 042219 respectively</t>
  </si>
  <si>
    <t>2.6.6</t>
  </si>
  <si>
    <t>B2.3.2</t>
  </si>
  <si>
    <t>(*) SOLID block 10 cm</t>
  </si>
  <si>
    <t>2.6.7</t>
  </si>
  <si>
    <t>B2.3.3</t>
  </si>
  <si>
    <t>(*) SOLID block 20 cm</t>
  </si>
  <si>
    <t>2.6.8</t>
  </si>
  <si>
    <t>Solid block work FOR substructure</t>
  </si>
  <si>
    <t>2.6.9</t>
  </si>
  <si>
    <t>B2.3.4</t>
  </si>
  <si>
    <t>(*) Solid Block for substructure</t>
  </si>
  <si>
    <t>2.6.10</t>
  </si>
  <si>
    <t>2.6.11</t>
  </si>
  <si>
    <t>2.6.12</t>
  </si>
  <si>
    <t>2.7 NR-AD: B2-04 METAL WORK</t>
  </si>
  <si>
    <t>2.7.1</t>
  </si>
  <si>
    <t>Metal works</t>
  </si>
  <si>
    <t>2.7.2</t>
  </si>
  <si>
    <t>Supply and install stainless steel railing, including all accessories needed for installation as per mention in drawings &amp; specifications</t>
  </si>
  <si>
    <t>2.7.3</t>
  </si>
  <si>
    <t>B2.4.1</t>
  </si>
  <si>
    <t>(*) External floor mounted Rail (stainless steel)</t>
  </si>
  <si>
    <t>m</t>
  </si>
  <si>
    <t>2.7.4</t>
  </si>
  <si>
    <t>B2.4.2</t>
  </si>
  <si>
    <t>(*) External wall mounted Rail stainless steel)</t>
  </si>
  <si>
    <t>2.7.5</t>
  </si>
  <si>
    <t>Supply and install GI Powder Coated Cat Ladder, including all accessories needed for installation as per mention in drawings &amp; specifications</t>
  </si>
  <si>
    <t>2.7.6</t>
  </si>
  <si>
    <t>B2.4.3</t>
  </si>
  <si>
    <t>(*) GI Powder Coated Cat Ladder ( Cage Type) to Roof 8LM</t>
  </si>
  <si>
    <t>No.</t>
  </si>
  <si>
    <t>2.7.7</t>
  </si>
  <si>
    <t>2.7.8</t>
  </si>
  <si>
    <t>2.7.9</t>
  </si>
  <si>
    <t>2.8 NR-AD: B2-05 THERMAL AND MOISTURE PROTECTION</t>
  </si>
  <si>
    <t>7 (out of 7)</t>
  </si>
  <si>
    <t>2.8.1</t>
  </si>
  <si>
    <t>Waterproofing courses</t>
  </si>
  <si>
    <t>2.8.2</t>
  </si>
  <si>
    <t>Waterproofing system for the substructure, 2 coat of bitumen paint as per drawings and specifications.</t>
  </si>
  <si>
    <t>2.8.3</t>
  </si>
  <si>
    <t>B2.5.1</t>
  </si>
  <si>
    <t>(*) To horizontal  and vertical areas</t>
  </si>
  <si>
    <t>2.8.4</t>
  </si>
  <si>
    <t>1000 Gauge Polythene Sheet, all in accordance with the Specifications</t>
  </si>
  <si>
    <t>2.8.5</t>
  </si>
  <si>
    <t>B2.5.2</t>
  </si>
  <si>
    <t>(*) To horizontal areas</t>
  </si>
  <si>
    <t>2.8.6</t>
  </si>
  <si>
    <t xml:space="preserve">Supply and Apply isolation joints as per drawings ,specifications </t>
  </si>
  <si>
    <t>2.8.7</t>
  </si>
  <si>
    <t>B2.5.3</t>
  </si>
  <si>
    <t>(*) Isolation Joint for Grade Slab 15 cm</t>
  </si>
  <si>
    <t>2.8.8</t>
  </si>
  <si>
    <t xml:space="preserve">Roof Waterproofing </t>
  </si>
  <si>
    <t>2.8.9</t>
  </si>
  <si>
    <t xml:space="preserve">Waterproofing system for wet areas, 1.5mm thick seamless water proofing membrane </t>
  </si>
  <si>
    <t>2.8.10</t>
  </si>
  <si>
    <t>B2.5.4</t>
  </si>
  <si>
    <t xml:space="preserve">(*) Roof Waterproofing </t>
  </si>
  <si>
    <t>2.8.11</t>
  </si>
  <si>
    <t>B2.5.5</t>
  </si>
  <si>
    <t>(*) Roof Waterproofing skirting</t>
  </si>
  <si>
    <t>2.8.12</t>
  </si>
  <si>
    <t xml:space="preserve">Waterproofing for wet areas  </t>
  </si>
  <si>
    <t>2.8.13</t>
  </si>
  <si>
    <t>2.8.14</t>
  </si>
  <si>
    <t>B2.5.6</t>
  </si>
  <si>
    <t>(*) Wet area with protection 3cm  screed</t>
  </si>
  <si>
    <t>2.8.15</t>
  </si>
  <si>
    <t>2.8.16</t>
  </si>
  <si>
    <t>2.8.17</t>
  </si>
  <si>
    <t>2.9 NR-AD: B2-06 DOORS AND WINDOWS</t>
  </si>
  <si>
    <t>14 (out of 14)</t>
  </si>
  <si>
    <t>2.9.1</t>
  </si>
  <si>
    <t>Aluminum  Doors</t>
  </si>
  <si>
    <t>2.9.2</t>
  </si>
  <si>
    <t>Supply and install powder coated aluminum sandwich panel  Doors with wired glass panel and clear inside with aluminum frame ,including all accessories needed for installation as per mention in drawings &amp; specifications</t>
  </si>
  <si>
    <t>2.9.3</t>
  </si>
  <si>
    <t>B2.6.1</t>
  </si>
  <si>
    <t>(*) D1, size 2000mm x 2200mm glass door Entrance</t>
  </si>
  <si>
    <t>2.9.4</t>
  </si>
  <si>
    <t>Aluminum  Louver  Doors</t>
  </si>
  <si>
    <t>2.9.5</t>
  </si>
  <si>
    <t>Supply and install Aluminum  Louver  Doors  with aluminum frame ,including all accessories needed for installation as per mention in drawings &amp; specifications</t>
  </si>
  <si>
    <t>2.9.6</t>
  </si>
  <si>
    <t>B2.6.2</t>
  </si>
  <si>
    <t xml:space="preserve">(*) D7, size 1000mm x 2200mm. Alum louver door </t>
  </si>
  <si>
    <t>2.9.7</t>
  </si>
  <si>
    <t>Wooden Doors</t>
  </si>
  <si>
    <t>2.9.8</t>
  </si>
  <si>
    <t>Supply and install Wooden Doors including all accessories needed for installation as per mention in drawings &amp; specifications</t>
  </si>
  <si>
    <t>2.9.9</t>
  </si>
  <si>
    <t>B2.6.3</t>
  </si>
  <si>
    <t>(*) D2, size 2000mm x 2200mm wood door internal</t>
  </si>
  <si>
    <t>2.9.10</t>
  </si>
  <si>
    <t>B2.6.4</t>
  </si>
  <si>
    <t>(*) D3, size 1100mm x 2200mm.wood door internal</t>
  </si>
  <si>
    <t>2.9.11</t>
  </si>
  <si>
    <t>B2.6.5</t>
  </si>
  <si>
    <t>(*) D4, size 1100mm x 2200mm.wood door side entrance</t>
  </si>
  <si>
    <t>2.9.12</t>
  </si>
  <si>
    <t>B2.6.6</t>
  </si>
  <si>
    <t>(*) D5, size 1100mm x 2200mm .wood door internal</t>
  </si>
  <si>
    <t>2.9.13</t>
  </si>
  <si>
    <t>B2.6.7</t>
  </si>
  <si>
    <t>(*) D6,  size 1000mm x 2200mm.wood door internal</t>
  </si>
  <si>
    <t>2.9.14</t>
  </si>
  <si>
    <t>UPVC  Doors</t>
  </si>
  <si>
    <t>2.9.15</t>
  </si>
  <si>
    <t>Supply and install UPVC  Doors, including all accessories needed for installation as per mention in drawings &amp; specifications</t>
  </si>
  <si>
    <t>2.9.16</t>
  </si>
  <si>
    <t>B2.6.8</t>
  </si>
  <si>
    <t>(*) D8, size 1000mm x 2200mm. UPVC door internal</t>
  </si>
  <si>
    <t>2.9.17</t>
  </si>
  <si>
    <t>B2.6.9</t>
  </si>
  <si>
    <t>(*) D9, size 800mm x 2200mm. UPVC door internal</t>
  </si>
  <si>
    <t>2.9.18</t>
  </si>
  <si>
    <t>Curtain wall</t>
  </si>
  <si>
    <t>2.9.19</t>
  </si>
  <si>
    <t>Supply and install Curtain wall ,including all accessories needed for installation as per mention in drawings &amp; specifications, DIVISION 8 - 084113</t>
  </si>
  <si>
    <t>2.9.20</t>
  </si>
  <si>
    <t>B2.6.10</t>
  </si>
  <si>
    <t>(*) CW1 size 6400mm x 3500mm. Curtain wall (door Excluded) 17.5 M2</t>
  </si>
  <si>
    <t>2.9.21</t>
  </si>
  <si>
    <t xml:space="preserve"> Window</t>
  </si>
  <si>
    <t>2.9.22</t>
  </si>
  <si>
    <t>Supply and install   Windows including all accessories needed for installation as per mention in drawings &amp; specifications</t>
  </si>
  <si>
    <t>2.9.23</t>
  </si>
  <si>
    <t>B2.6.11</t>
  </si>
  <si>
    <t>(*) W1, size 1000mm x 2000mm w/ double glass</t>
  </si>
  <si>
    <t>2.9.24</t>
  </si>
  <si>
    <t>B2.6.12</t>
  </si>
  <si>
    <t>(*) W2, size 1000mm x 2000mm w/ double glass</t>
  </si>
  <si>
    <t>2.9.25</t>
  </si>
  <si>
    <t>B2.6.13</t>
  </si>
  <si>
    <t>(*) W3 size 600mm x 1000mm w/ double glass</t>
  </si>
  <si>
    <t>2.9.26</t>
  </si>
  <si>
    <t>2.9.27</t>
  </si>
  <si>
    <t>2.9.28</t>
  </si>
  <si>
    <t>2.10 NR-AD: B2-07 FINISHES</t>
  </si>
  <si>
    <t>26 (out of 26)</t>
  </si>
  <si>
    <t>2.10.1</t>
  </si>
  <si>
    <t>External Finishes</t>
  </si>
  <si>
    <t>2.10.2</t>
  </si>
  <si>
    <t xml:space="preserve">Prepare and apply paint on Plaster  including all necessary work as per drawing and specifications </t>
  </si>
  <si>
    <t>2.10.3</t>
  </si>
  <si>
    <t>B2.7.1</t>
  </si>
  <si>
    <t>(*) External  Paint over plaster for parapet ( inside)</t>
  </si>
  <si>
    <t>2.10.4</t>
  </si>
  <si>
    <t>Supply and fix Natural Stone Cladding including all necessary work as per drawing and specifications CSI Ref 044313</t>
  </si>
  <si>
    <t>2.10.5</t>
  </si>
  <si>
    <t>B2.7.2</t>
  </si>
  <si>
    <t>(*) Natural Stone Cladding</t>
  </si>
  <si>
    <t>2.10.6</t>
  </si>
  <si>
    <t>B2.7.3</t>
  </si>
  <si>
    <t xml:space="preserve">(*) Natural Stone Copping above parapet </t>
  </si>
  <si>
    <t>2.10.7</t>
  </si>
  <si>
    <t>Wall Finishes</t>
  </si>
  <si>
    <t>2.10.8</t>
  </si>
  <si>
    <t>Prepare and apply Textured Clay finish on Plaster  including all necessary work as per drawing and specifications ,DIVISION 9 - 09 91 23</t>
  </si>
  <si>
    <t>2.10.9</t>
  </si>
  <si>
    <t>B2.7.4</t>
  </si>
  <si>
    <t>(*) Textured Clay finish over plaster</t>
  </si>
  <si>
    <t>2.10.10</t>
  </si>
  <si>
    <t>Prepare and apply paint  on Plaster  including all necessary work as per drawing and specifications ,DIVISION 9 - 09 96 56</t>
  </si>
  <si>
    <t>2.10.11</t>
  </si>
  <si>
    <t>B2.7.5</t>
  </si>
  <si>
    <t>(*) Epoxy paint over plaster</t>
  </si>
  <si>
    <t>2.10.12</t>
  </si>
  <si>
    <t>Prepare and apply paint  on Plaster  including all necessary work as per drawing and specifications ,DIVISION 9 - 09 91 23</t>
  </si>
  <si>
    <t>2.10.13</t>
  </si>
  <si>
    <t>B2.7.6</t>
  </si>
  <si>
    <t>(*) Emulsion based paint over plaster</t>
  </si>
  <si>
    <t>2.10.14</t>
  </si>
  <si>
    <t>Supply and fix Rock cladding  including all necessary work as per drawing and specifications ,DIVISION 9 - 09 30 33</t>
  </si>
  <si>
    <t>2.10.15</t>
  </si>
  <si>
    <t>B2.7.7</t>
  </si>
  <si>
    <t>(*) Rock Cladding @ Ticketing &amp; Café</t>
  </si>
  <si>
    <t>2.10.16</t>
  </si>
  <si>
    <t>Supply and fix Wooden  cladding  including all necessary work as per drawing and specifications ,DIVISION 9 - 09 7710</t>
  </si>
  <si>
    <t>2.10.17</t>
  </si>
  <si>
    <t>B2.7.8</t>
  </si>
  <si>
    <t>(*) Wooden Wall Cladding @Ticketing</t>
  </si>
  <si>
    <t>2.10.18</t>
  </si>
  <si>
    <t>Supply and fix Ceramic  tile including all necessary work as per drawing and specifications ,DIVISION 9 - 09 30 13</t>
  </si>
  <si>
    <t>2.10.19</t>
  </si>
  <si>
    <t>B2.7.9</t>
  </si>
  <si>
    <t>(*) Ceramic wall Tiles</t>
  </si>
  <si>
    <t>2.10.20</t>
  </si>
  <si>
    <t xml:space="preserve">Anti fungal paint, including all necessary work as per drawing and specifications </t>
  </si>
  <si>
    <t>2.10.21</t>
  </si>
  <si>
    <t>B2.7.10</t>
  </si>
  <si>
    <t>(*) Anti fungal paint</t>
  </si>
  <si>
    <t>2.10.22</t>
  </si>
  <si>
    <t>Floor Finishes</t>
  </si>
  <si>
    <t>2.10.23</t>
  </si>
  <si>
    <t>Supply and fix Stamped concrete  on cement screed  including all necessary work as per drawing and specifications ,DIVISION 3 - 03 35 33</t>
  </si>
  <si>
    <t>2.10.24</t>
  </si>
  <si>
    <t>B2.7.11</t>
  </si>
  <si>
    <t>(*) Stamped concrete  type 1</t>
  </si>
  <si>
    <t>2.10.25</t>
  </si>
  <si>
    <t>B2.7.12</t>
  </si>
  <si>
    <t>(*) Stamped concrete  type 2</t>
  </si>
  <si>
    <t>2.10.26</t>
  </si>
  <si>
    <t>B2.7.13</t>
  </si>
  <si>
    <t>(*) Stamped concrete  type 3</t>
  </si>
  <si>
    <t>2.10.27</t>
  </si>
  <si>
    <t>Supply and apply epoxy flooring  over screed   including all necessary work as per drawing and specifications ,DIVISION 9 - 096723</t>
  </si>
  <si>
    <t>2.10.28</t>
  </si>
  <si>
    <t>B2.7.14</t>
  </si>
  <si>
    <t>(*) epoxy flooring FL-04 Over screed</t>
  </si>
  <si>
    <t>2.10.29</t>
  </si>
  <si>
    <t>Supply  and fix composite decking Floors , including all necessary work as per drawing, specifications and subject to engineers approval., DIVISION 6 - 067300</t>
  </si>
  <si>
    <t>2.10.30</t>
  </si>
  <si>
    <t>B2.7.15</t>
  </si>
  <si>
    <t>(*) composite decking FL-05</t>
  </si>
  <si>
    <t>2.10.31</t>
  </si>
  <si>
    <t xml:space="preserve">Supply and fix Stamped concrete  on cement screed  including all necessary work as per drawing and specifications </t>
  </si>
  <si>
    <t>2.10.32</t>
  </si>
  <si>
    <t>B2.7.16</t>
  </si>
  <si>
    <t>(*) Stamped Concrete Skirting</t>
  </si>
  <si>
    <t>2.10.33</t>
  </si>
  <si>
    <t xml:space="preserve">Supply and fix Marble threshold  including all necessary work as per drawing and specifications </t>
  </si>
  <si>
    <t>2.10.34</t>
  </si>
  <si>
    <t>B2.7.17</t>
  </si>
  <si>
    <t>(*) Marble threshold (Wet area only)</t>
  </si>
  <si>
    <t>2.10.35</t>
  </si>
  <si>
    <t>Ceiling Finishes</t>
  </si>
  <si>
    <t>2.10.36</t>
  </si>
  <si>
    <t>Supply And Fix Gypsum tiles  including all necessary work as per drawing and specifications ,DIVISION 9 - 09 2116,DIVISION 6 - 06 20 00</t>
  </si>
  <si>
    <t>2.10.37</t>
  </si>
  <si>
    <t>B2.7.18</t>
  </si>
  <si>
    <t>(*) Straw weave  on gypsum CE-03</t>
  </si>
  <si>
    <t>2.10.38</t>
  </si>
  <si>
    <t>Supply And Fix Aluminum Tiles   including all necessary work as per drawing and specifications  DIVISION 9 - 09 51 33</t>
  </si>
  <si>
    <t>2.10.39</t>
  </si>
  <si>
    <t>B2.7.19</t>
  </si>
  <si>
    <t>(*) 600x600x0.8mm perforated alum tiles CE-01</t>
  </si>
  <si>
    <t>2.10.40</t>
  </si>
  <si>
    <t>Wooden beams /Parm frons, including all necessary work as per drawing and specifications , DIVISION 6 - 06 20 23</t>
  </si>
  <si>
    <t>2.10.41</t>
  </si>
  <si>
    <t>B2.7.20</t>
  </si>
  <si>
    <t>(*) Wooden beams /Parm frons</t>
  </si>
  <si>
    <t>2.10.42</t>
  </si>
  <si>
    <t>Prepare and apply  paint on Plaster  including all necessary work as per drawing and specifications DIVISION 9-09 91 23</t>
  </si>
  <si>
    <t>2.10.43</t>
  </si>
  <si>
    <t>B2.7.21</t>
  </si>
  <si>
    <t>(*) Epoxy Paint Over plaster CE-02</t>
  </si>
  <si>
    <t>2.10.44</t>
  </si>
  <si>
    <t xml:space="preserve">Prepare and apply  paint on Plaster  including all necessary work as per drawing and specifications </t>
  </si>
  <si>
    <t>2.10.45</t>
  </si>
  <si>
    <t>B2.7.22</t>
  </si>
  <si>
    <t>(*) Anti fungal to soffit above false ceiling</t>
  </si>
  <si>
    <t>2.10.46</t>
  </si>
  <si>
    <t>Backgrounds</t>
  </si>
  <si>
    <t>2.10.47</t>
  </si>
  <si>
    <t>Supply and apply ready mixed sand cement plaster with all related accessories mesh, angles, etc., as per drawings and specifications. Cement plaster finish to internal surfaces</t>
  </si>
  <si>
    <t>2.10.48</t>
  </si>
  <si>
    <t>B2.7.23</t>
  </si>
  <si>
    <t>(*) Internal  Wall plaster</t>
  </si>
  <si>
    <t>2.10.49</t>
  </si>
  <si>
    <t>B2.7.24</t>
  </si>
  <si>
    <t>(*) External wall  plaster</t>
  </si>
  <si>
    <t>2.10.50</t>
  </si>
  <si>
    <t>B2.7.25</t>
  </si>
  <si>
    <t>(*) Ceiling plaster</t>
  </si>
  <si>
    <t>2.10.51</t>
  </si>
  <si>
    <t>2.10.52</t>
  </si>
  <si>
    <t>2.10.53</t>
  </si>
  <si>
    <t>2.11 NR-AD: B2-08 ACCESSORIES</t>
  </si>
  <si>
    <t>15 (out of 15)</t>
  </si>
  <si>
    <t>2.11.1</t>
  </si>
  <si>
    <t>Wooden Cabinet and counters</t>
  </si>
  <si>
    <t>2.11.2</t>
  </si>
  <si>
    <t>Supply and install Cabinet  ,including all accessories needed for installation as per mention in drawings &amp; specifications</t>
  </si>
  <si>
    <t>2.11.3</t>
  </si>
  <si>
    <t>B2.8.1</t>
  </si>
  <si>
    <t>(*) Pantry Cabinets base cabinet</t>
  </si>
  <si>
    <t>2.11.4</t>
  </si>
  <si>
    <t>B2.8.2</t>
  </si>
  <si>
    <t>(*) Pantry Cabinets wall cabinet</t>
  </si>
  <si>
    <t>2.11.5</t>
  </si>
  <si>
    <t>B2.8.3</t>
  </si>
  <si>
    <t>(*) Vanity top, size 600 mm wide x 1800 mm long.</t>
  </si>
  <si>
    <t>2.11.6</t>
  </si>
  <si>
    <t>Delete</t>
  </si>
  <si>
    <t>Counter for ticketing stamped concrete finish over Block</t>
  </si>
  <si>
    <t>2.11.7</t>
  </si>
  <si>
    <t>Wooden Counter For Café includes Marble Top</t>
  </si>
  <si>
    <t>2.11.8</t>
  </si>
  <si>
    <t>Heritage pergola</t>
  </si>
  <si>
    <t>2.11.9</t>
  </si>
  <si>
    <t>Heritage pergola, as per mention in drawings &amp; specifications</t>
  </si>
  <si>
    <t>2.11.10</t>
  </si>
  <si>
    <t>B2.8.6</t>
  </si>
  <si>
    <t>(*) Tree trunk and frond rope heritage pergola</t>
  </si>
  <si>
    <t>2.11.11</t>
  </si>
  <si>
    <t>Wooden hand rail</t>
  </si>
  <si>
    <t>2.11.12</t>
  </si>
  <si>
    <t>Wooden hand rail as per mention in drawings &amp; specifications</t>
  </si>
  <si>
    <t>2.11.13</t>
  </si>
  <si>
    <t>B2.8.7</t>
  </si>
  <si>
    <t>(*) Wooden hand rail</t>
  </si>
  <si>
    <t>2.11.14</t>
  </si>
  <si>
    <t>Decorative Wooden Trunk</t>
  </si>
  <si>
    <t>2.11.15</t>
  </si>
  <si>
    <t>Decorative Wooden  Trunk as per mention in drawings &amp; specifications</t>
  </si>
  <si>
    <t>2.11.16</t>
  </si>
  <si>
    <t>B2.8.8</t>
  </si>
  <si>
    <t>(*) Decorative Wooden Trunk at Reception wall</t>
  </si>
  <si>
    <t>2.11.17</t>
  </si>
  <si>
    <t>Toilet partition</t>
  </si>
  <si>
    <t>2.11.18</t>
  </si>
  <si>
    <t>Supply and fix  Toilet partition  as per mention in drawings &amp; specifications</t>
  </si>
  <si>
    <t>2.11.19</t>
  </si>
  <si>
    <t>B2.8.9</t>
  </si>
  <si>
    <t>(*) Toilet partition</t>
  </si>
  <si>
    <t>2.11.20</t>
  </si>
  <si>
    <t xml:space="preserve">Mirrors </t>
  </si>
  <si>
    <t>2.11.21</t>
  </si>
  <si>
    <t>Mirrors ,as per mention in drawings &amp; specifications</t>
  </si>
  <si>
    <t>2.11.22</t>
  </si>
  <si>
    <t xml:space="preserve">(*) Mirrors </t>
  </si>
  <si>
    <t>2.11.23</t>
  </si>
  <si>
    <t>Signage</t>
  </si>
  <si>
    <t>2.11.24</t>
  </si>
  <si>
    <t>Supply and install Signage  ,including all accessories needed for installation as per mention in drawings &amp; specifications</t>
  </si>
  <si>
    <t>2.11.25</t>
  </si>
  <si>
    <t>B2.8.10</t>
  </si>
  <si>
    <t>(*) WAYFINDIND DIRECTIONAL SIGN / PERMANENT</t>
  </si>
  <si>
    <t>2.11.26</t>
  </si>
  <si>
    <t>B2.8.11</t>
  </si>
  <si>
    <t>(*) DIRECTORY / PERMANENT</t>
  </si>
  <si>
    <t>2.11.27</t>
  </si>
  <si>
    <t>B2.8.12</t>
  </si>
  <si>
    <t>(*) ROOM SIGN WITH INSERTS</t>
  </si>
  <si>
    <t>2.11.28</t>
  </si>
  <si>
    <t>B2.8.13</t>
  </si>
  <si>
    <t>(*) ROOM SIGN - PERMANENT</t>
  </si>
  <si>
    <t>2.11.29</t>
  </si>
  <si>
    <t>B2.8.14</t>
  </si>
  <si>
    <t>(*) FULLY COMPLIANT, MANDATORY INTERIOR FIRE AND SAFETY SIGNS/ refer to architectural set,</t>
  </si>
  <si>
    <t>2.11.30</t>
  </si>
  <si>
    <t>B2.8.15</t>
  </si>
  <si>
    <t>(*) supply &amp; installation of  LCD as per drawings.</t>
  </si>
  <si>
    <t>2.11.31</t>
  </si>
  <si>
    <t>2.11.32</t>
  </si>
  <si>
    <t>2.11.33</t>
  </si>
  <si>
    <t>2.12 NR-AD: B2-9 FURNISHINGS AND EQUIPMENT</t>
  </si>
  <si>
    <t>2.12.1</t>
  </si>
  <si>
    <t>Equipment</t>
  </si>
  <si>
    <t>2.12.2</t>
  </si>
  <si>
    <t>Supply &amp; Install  Equipment ,including all accessories needed  as per mention in drawings &amp; specifications</t>
  </si>
  <si>
    <t>2.12.3</t>
  </si>
  <si>
    <t>Kitchen Equipment</t>
  </si>
  <si>
    <t>2.12.4</t>
  </si>
  <si>
    <t>Furniture</t>
  </si>
  <si>
    <t>2.12.5</t>
  </si>
  <si>
    <t>Supply and fix Furniture ,including all accessories needed for installation as per mention in drawings &amp; specifications</t>
  </si>
  <si>
    <t>2.12.6</t>
  </si>
  <si>
    <t>B2.9.2</t>
  </si>
  <si>
    <t>(*) F/CO-01 -CUSTOMIZED COUNTER-1</t>
  </si>
  <si>
    <t>2.12.7</t>
  </si>
  <si>
    <t>B2.9.3</t>
  </si>
  <si>
    <t>(*) F/CO-02-CUSTOMIZED COUNTER-2</t>
  </si>
  <si>
    <t>2.12.8</t>
  </si>
  <si>
    <t>B2.9.4</t>
  </si>
  <si>
    <t>(*) F/CO-03-CUSTOMIZED COUNTER-3</t>
  </si>
  <si>
    <t>2.12.9</t>
  </si>
  <si>
    <t>B2.9.5</t>
  </si>
  <si>
    <t>(*) F/C-01-TASK CHAIR-1</t>
  </si>
  <si>
    <t>2.12.10</t>
  </si>
  <si>
    <t>B2.9.6</t>
  </si>
  <si>
    <t>(*) F/C-02-TASK CHAIR-2</t>
  </si>
  <si>
    <t>2.12.11</t>
  </si>
  <si>
    <t>B2.9.7</t>
  </si>
  <si>
    <t>(*) F/C-03-VISITOR CHAIR</t>
  </si>
  <si>
    <t>2.12.12</t>
  </si>
  <si>
    <t>B2.9.8</t>
  </si>
  <si>
    <t>(*) F/C-04-ARMCHAIR</t>
  </si>
  <si>
    <t>2.12.13</t>
  </si>
  <si>
    <t>B2.9.9</t>
  </si>
  <si>
    <t>(*) F/C-05-BENCH</t>
  </si>
  <si>
    <t>2.12.14</t>
  </si>
  <si>
    <t>B2.9.10</t>
  </si>
  <si>
    <t>(*) F/C-06-POUCH</t>
  </si>
  <si>
    <t>2.12.15</t>
  </si>
  <si>
    <t>B2.9.11</t>
  </si>
  <si>
    <t>(*) F/T-01-SIDE TABLE</t>
  </si>
  <si>
    <t>2.12.16</t>
  </si>
  <si>
    <t>B2.9.12</t>
  </si>
  <si>
    <t>(*) F/T-02-COFFEE TABLE</t>
  </si>
  <si>
    <t>2.12.17</t>
  </si>
  <si>
    <t>B2.9.13</t>
  </si>
  <si>
    <t>(*) F/G-01-GREDENZA</t>
  </si>
  <si>
    <t>2.12.18</t>
  </si>
  <si>
    <t>B2.9.14</t>
  </si>
  <si>
    <t>(*) F/D-01-DESK</t>
  </si>
  <si>
    <t>2.12.19</t>
  </si>
  <si>
    <t>B2.9.15</t>
  </si>
  <si>
    <t>(*) F/W-01-WALL CABINET</t>
  </si>
  <si>
    <t>2.12.20</t>
  </si>
  <si>
    <t>2.12.21</t>
  </si>
  <si>
    <t>2.12.22</t>
  </si>
  <si>
    <t>2.13 NR-AD: B2-10 MECHANICAL INSTALLATION</t>
  </si>
  <si>
    <t>93 (out of 93)</t>
  </si>
  <si>
    <t>2.13.1</t>
  </si>
  <si>
    <t>Heating, ventilating and air-conditioning</t>
  </si>
  <si>
    <t>2.13.2</t>
  </si>
  <si>
    <t>Supply, installation, testing, balancing &amp; commissioning of complete Air Conditioning, Heating &amp; Ventilation ,System as specified complete with in all respects as per drawings, specification, applicable standards, manufacturer recommendations, and as per drawings, mentioned in specification complete in all respects ready to operate including all builders work, coordination with other trades etc. but not limited to  the following;</t>
  </si>
  <si>
    <t>2.13.3</t>
  </si>
  <si>
    <t>B2.10.1</t>
  </si>
  <si>
    <t>(*) DX Air Handling Unit with compatible outdoor units ; complete with necessary refrigerant pipework, ductworks, flexible connections, thermometers; controls and associated accessories, vibration isolators, sound liner, attenuators comply with manufacturer's details, final electrical connection, control panel and acoustic linings to reduced noise level; condensate drain piping up to the nearest floor drain, etc.; all in accordance with the specification and drawings</t>
  </si>
  <si>
    <t>2.13.4</t>
  </si>
  <si>
    <t>B2.10.2</t>
  </si>
  <si>
    <t>(*) VRF Outdoor Unit complete with necessary Pipework, valves, strainers, flexible connections, thermometers; controls and associated accessories, vibration isolators,  comply with manufacturer's details, final electrical connection, control panel and acoustic linings to reduced noise level; condensate drain piping up to the nearest floor drain, etc.; all in accordance with the specification and drawings</t>
  </si>
  <si>
    <t>2.13.5</t>
  </si>
  <si>
    <t>B2.10.3</t>
  </si>
  <si>
    <t>(*) Supply and return air grilles</t>
  </si>
  <si>
    <t>2.13.6</t>
  </si>
  <si>
    <t>B2.10.4</t>
  </si>
  <si>
    <t xml:space="preserve">(*) Volume dampers complete including fixing to ductwork; all in accordance with the specification and drawings; </t>
  </si>
  <si>
    <t>2.13.7</t>
  </si>
  <si>
    <t>B2.10.5</t>
  </si>
  <si>
    <t>(*) Galvanized steel sheet metal, rectangular ductwork complete with insulation and all bends, tees, junctions, transformations, splitters, turning vanes, access panels, bell mouths, pressure dampers, fire dampers,  fire retardant sealants for all ductwork passing through fire rated structures and connection to equipment,  etc.; all in accordance with the specification and drawings</t>
  </si>
  <si>
    <t>2.13.8</t>
  </si>
  <si>
    <t>B2.10.6</t>
  </si>
  <si>
    <t xml:space="preserve">(*) Exhaust Disc Valve complete including fixing to ductwork; all in accordance with the specification and drawings; </t>
  </si>
  <si>
    <t>2.13.9</t>
  </si>
  <si>
    <t>B2.10.7</t>
  </si>
  <si>
    <t>(*) Exhaust fans including necessary dampers, controls and associated accessories, connection to duct work and electrical connection with automatic charge over switch, etc.; all in accordance with the specification and drawings</t>
  </si>
  <si>
    <t>2.13.10</t>
  </si>
  <si>
    <t>B2.10.8</t>
  </si>
  <si>
    <t>(*) Supply  and return square air diffusers; all in accordance with the specification and drawings</t>
  </si>
  <si>
    <t>2.13.11</t>
  </si>
  <si>
    <t>B2.10.9</t>
  </si>
  <si>
    <t>(*) Supply and install VAV and CAV in duct work; all in accordance with the specification and drawings</t>
  </si>
  <si>
    <t>2.13.12</t>
  </si>
  <si>
    <t>B2.10.10</t>
  </si>
  <si>
    <t>(*) Air Curtains; all in accordance with the specification and drawings</t>
  </si>
  <si>
    <t>2.13.13</t>
  </si>
  <si>
    <t>B2.10.11</t>
  </si>
  <si>
    <t>(*) Bell mouth; all in accordance with the specification and drawings</t>
  </si>
  <si>
    <t>2.13.14</t>
  </si>
  <si>
    <t>B2.10.12</t>
  </si>
  <si>
    <t>(*) Sundries; Allow for supports, including fixings, anchors, insulating block, anti vibration devices and noise suppression measures</t>
  </si>
  <si>
    <t>2.13.15</t>
  </si>
  <si>
    <t>B2.10.13</t>
  </si>
  <si>
    <t>(*) Ditto; Allow for identification labels including plates, discs, labels, charts and color coding</t>
  </si>
  <si>
    <t>2.13.16</t>
  </si>
  <si>
    <t>B2.10.14</t>
  </si>
  <si>
    <t>(*) Ditto; Allow for Builder's work supported with HVAC System</t>
  </si>
  <si>
    <t>2.13.17</t>
  </si>
  <si>
    <t>B2.10.15</t>
  </si>
  <si>
    <t>(*) Ditto; Provide air seal partitions above false ceilings to make air zones as required and as shown on drawings and as specified</t>
  </si>
  <si>
    <t>2.13.18</t>
  </si>
  <si>
    <t>B2.10.16</t>
  </si>
  <si>
    <t>(*) Ditto; Allow for testing and commissioning and operating the completed installation including fuel and consumables</t>
  </si>
  <si>
    <t>2.13.19</t>
  </si>
  <si>
    <t>B2.10.17</t>
  </si>
  <si>
    <t>(*) Ditto; Allow for tools and spares for all the equipment supplied</t>
  </si>
  <si>
    <t>2.13.20</t>
  </si>
  <si>
    <t>B2.10.18</t>
  </si>
  <si>
    <t>(*) Ditto; Allow for providing maintenance kit, loose keys and consumables stores</t>
  </si>
  <si>
    <t>2.13.21</t>
  </si>
  <si>
    <t>B2.10.19</t>
  </si>
  <si>
    <t>(*) Ditto; Allow for documents including shop drawings, As built drawings, operating instructions and maintenance manuals etc., as specified</t>
  </si>
  <si>
    <t>2.13.22</t>
  </si>
  <si>
    <t>B2.10.20</t>
  </si>
  <si>
    <t>(*) Ditto; Allow for incidental work</t>
  </si>
  <si>
    <t>2.13.23</t>
  </si>
  <si>
    <t>B2.10.21</t>
  </si>
  <si>
    <t>(*) Ditto; Allow for protective painting and decorative painting</t>
  </si>
  <si>
    <t>2.13.24</t>
  </si>
  <si>
    <t>B2.10.22</t>
  </si>
  <si>
    <t>(*) Ditto; Allow for any additional items not included above but necessary for the successful completion of the Air-conditioning and Ventilation installations</t>
  </si>
  <si>
    <t>2.13.25</t>
  </si>
  <si>
    <t>Drainage system</t>
  </si>
  <si>
    <t>2.13.26</t>
  </si>
  <si>
    <t>Supply, install and commission Drainage, uPVC soil ,waste, vent and rain water pipes- above ground and below ground pipes and fittings including supports, brackets, hangers in accordance with the specification including coordination and connection to Sanitary wares as per required to complete Drainage System.</t>
  </si>
  <si>
    <t>2.13.27</t>
  </si>
  <si>
    <t>B2.10.23</t>
  </si>
  <si>
    <t xml:space="preserve">(*) Floor drain; all in accordance with the drawing and specification </t>
  </si>
  <si>
    <t>2.13.28</t>
  </si>
  <si>
    <t>B2.10.24</t>
  </si>
  <si>
    <t>(*) Gully trap ; all in accordance with the drawing and specification</t>
  </si>
  <si>
    <t>2.13.29</t>
  </si>
  <si>
    <t>B2.10.25</t>
  </si>
  <si>
    <t>(*) uPVC pipe work installation including excavation, accessories, fittings and fixings all in accordance to the specification and drawings; 50 mm dia</t>
  </si>
  <si>
    <t>2.13.30</t>
  </si>
  <si>
    <t>B2.10.26</t>
  </si>
  <si>
    <t xml:space="preserve">(*) Ditto; 110mm dia </t>
  </si>
  <si>
    <t>2.13.31</t>
  </si>
  <si>
    <t>B2.10.27</t>
  </si>
  <si>
    <t>(*) Ditto; 82mm dia (Vent Pipe)</t>
  </si>
  <si>
    <t>2.13.32</t>
  </si>
  <si>
    <t>B2.10.28</t>
  </si>
  <si>
    <t>(*) Floor Clean out; all in accordance with the drawing and specification</t>
  </si>
  <si>
    <t>2.13.33</t>
  </si>
  <si>
    <t>B2.10.29</t>
  </si>
  <si>
    <t>(*) Sundries; Allow for liaison, co-ordination and attendance on Public Authorities work to meet the requirement of the specification</t>
  </si>
  <si>
    <t>2.13.34</t>
  </si>
  <si>
    <t>B2.10.30</t>
  </si>
  <si>
    <t>(*) Ditto; Allow for supports, including fixings, anchors, insulating block, anti vibration devices and noise suppression measures</t>
  </si>
  <si>
    <t>2.13.35</t>
  </si>
  <si>
    <t>B2.10.31</t>
  </si>
  <si>
    <t>2.13.36</t>
  </si>
  <si>
    <t>B2.10.32</t>
  </si>
  <si>
    <t>(*) Ditto; Allow for Builder's work supported with drainage installation</t>
  </si>
  <si>
    <t>2.13.37</t>
  </si>
  <si>
    <t>B2.10.33</t>
  </si>
  <si>
    <t>2.13.38</t>
  </si>
  <si>
    <t>B2.10.34</t>
  </si>
  <si>
    <t>2.13.39</t>
  </si>
  <si>
    <t>B2.10.35</t>
  </si>
  <si>
    <t>2.13.40</t>
  </si>
  <si>
    <t>B2.10.36</t>
  </si>
  <si>
    <t>2.13.41</t>
  </si>
  <si>
    <t>B2.10.37</t>
  </si>
  <si>
    <t>2.13.42</t>
  </si>
  <si>
    <t>B2.10.38</t>
  </si>
  <si>
    <t>2.13.43</t>
  </si>
  <si>
    <t>B2.10.39</t>
  </si>
  <si>
    <t>(*) Ditto; Allow for any additional items not included above but necessary for the successful completion of the Drainage Installations</t>
  </si>
  <si>
    <t>2.13.44</t>
  </si>
  <si>
    <t xml:space="preserve">Storm water </t>
  </si>
  <si>
    <t>2.13.45</t>
  </si>
  <si>
    <t>B2.10.40</t>
  </si>
  <si>
    <t>(*) Soak away Pit Cover; all in accordance with the drawing and specification</t>
  </si>
  <si>
    <t>2.13.46</t>
  </si>
  <si>
    <t>B2.10.41</t>
  </si>
  <si>
    <t>(*) uPVC pipe work installation including excavation, accessories, fittings and fixings all in accordance to the specification and drawings; 110 mm dia</t>
  </si>
  <si>
    <t>2.13.47</t>
  </si>
  <si>
    <t>B2.10.42</t>
  </si>
  <si>
    <t>(*) Rainwater outlet; all in accordance with the drawing and specification</t>
  </si>
  <si>
    <t>2.13.48</t>
  </si>
  <si>
    <t>Water Supply</t>
  </si>
  <si>
    <t>2.13.49</t>
  </si>
  <si>
    <t>B2.10.43</t>
  </si>
  <si>
    <t xml:space="preserve">(*) Supply and install water heaters including all necessary valve, thermometers, contactors, transformer, diffuser, heating elements and accessories, etc.; all in accordance with the specification and drawings; </t>
  </si>
  <si>
    <t>2.13.50</t>
  </si>
  <si>
    <t>B2.10.44</t>
  </si>
  <si>
    <t>(*) Isolating Valve ; all in accordance with the specification and drawings;</t>
  </si>
  <si>
    <t>2.13.51</t>
  </si>
  <si>
    <t>B2.10.45</t>
  </si>
  <si>
    <t>(*) Booster Pump Set complete including valves, flexible connections, pressure vessel, vibration isolators, safety devices, prewired control panels, DDC with buzzer and flash indicator strainers, foundations and electrical connections to local outlets; all in accordance with the specification and drawings</t>
  </si>
  <si>
    <t>2.13.52</t>
  </si>
  <si>
    <t>B2.10.46</t>
  </si>
  <si>
    <t>(*) Roof Water GRP tank complete with all interconnecting piping, fittings, valves, etc.; all in accordance with the specification and drawings</t>
  </si>
  <si>
    <t>2.13.53</t>
  </si>
  <si>
    <t>B2.10.47</t>
  </si>
  <si>
    <t>(*) Polypropylene pipe and fittings including insulation, accessories and connections; all in accordance with the specification and drawings; 20 mm dia</t>
  </si>
  <si>
    <t>2.13.54</t>
  </si>
  <si>
    <t>B2.10.48</t>
  </si>
  <si>
    <t>(*) Ditto; 25mm dia.</t>
  </si>
  <si>
    <t>2.13.55</t>
  </si>
  <si>
    <t>B2.10.49</t>
  </si>
  <si>
    <t>(*) Ditto; 32mm dia.</t>
  </si>
  <si>
    <t>2.13.56</t>
  </si>
  <si>
    <t>B2.10.50</t>
  </si>
  <si>
    <t>(*) Ditto; 40mm dia.</t>
  </si>
  <si>
    <t>2.13.57</t>
  </si>
  <si>
    <t>B2.10.51</t>
  </si>
  <si>
    <t>(*) Hot Polypropylene pipe and fittings including insulation, accessories and connections; all in accordance with the specification and drawings; 15mm dia</t>
  </si>
  <si>
    <t>2.13.58</t>
  </si>
  <si>
    <t>B2.10.52</t>
  </si>
  <si>
    <t>(*) Ditto; 20mm dia.</t>
  </si>
  <si>
    <t>2.13.59</t>
  </si>
  <si>
    <t>B2.10.53</t>
  </si>
  <si>
    <t>2.13.60</t>
  </si>
  <si>
    <t>B2.10.54</t>
  </si>
  <si>
    <t>2.13.61</t>
  </si>
  <si>
    <t>B2.10.55</t>
  </si>
  <si>
    <t>2.13.62</t>
  </si>
  <si>
    <t>B2.10.56</t>
  </si>
  <si>
    <t>(*) Ditto; Allow for Builder's work supported with water supply installation</t>
  </si>
  <si>
    <t>2.13.63</t>
  </si>
  <si>
    <t>B2.10.57</t>
  </si>
  <si>
    <t>(*) Ditto; Allow for cleaning, testing and commissioning and operating the completed installation including fuel and consumables</t>
  </si>
  <si>
    <t>2.13.64</t>
  </si>
  <si>
    <t>B2.10.58</t>
  </si>
  <si>
    <t>2.13.65</t>
  </si>
  <si>
    <t>B2.10.59</t>
  </si>
  <si>
    <t>2.13.66</t>
  </si>
  <si>
    <t>B2.10.60</t>
  </si>
  <si>
    <t>(*) Ditto; Allow for disinfection of potable water system</t>
  </si>
  <si>
    <t>2.13.67</t>
  </si>
  <si>
    <t>B2.10.61</t>
  </si>
  <si>
    <t>2.13.68</t>
  </si>
  <si>
    <t>B2.10.62</t>
  </si>
  <si>
    <t>2.13.69</t>
  </si>
  <si>
    <t>B2.10.63</t>
  </si>
  <si>
    <t>2.13.70</t>
  </si>
  <si>
    <t>B2.10.64</t>
  </si>
  <si>
    <t>(*) Ditto; Allow for any additional items not included above but necessary for the successful completion of the Water Supply Installations</t>
  </si>
  <si>
    <t>2.13.71</t>
  </si>
  <si>
    <t>Sanitary ware</t>
  </si>
  <si>
    <t>2.13.72</t>
  </si>
  <si>
    <t>Supply &amp; Fix Sanitary ware ,including all accessories needed  as per mention in drawings &amp; specifications</t>
  </si>
  <si>
    <t>2.13.73</t>
  </si>
  <si>
    <t>B2.10.65</t>
  </si>
  <si>
    <t>(*) Sanitary ware</t>
  </si>
  <si>
    <t>2.13.74</t>
  </si>
  <si>
    <t xml:space="preserve">Fire protection </t>
  </si>
  <si>
    <t>2.13.75</t>
  </si>
  <si>
    <t>Supply and installation, testing, commissioning fire fighting system with all accessories as per ADDC latest code</t>
  </si>
  <si>
    <t>2.13.76</t>
  </si>
  <si>
    <t>B2.10.66</t>
  </si>
  <si>
    <t>(*) Fire extinguishers and equipment complete as specified including supports, brackets, instruction signs and the like; all in accordance with the specification and drawings; 6 kg dry powder fire extinguisher</t>
  </si>
  <si>
    <t>2.13.77</t>
  </si>
  <si>
    <t>B2.10.67</t>
  </si>
  <si>
    <t>(*) Ditto; 9 ltr foam fire extinguisher</t>
  </si>
  <si>
    <t>2.13.78</t>
  </si>
  <si>
    <t>B2.10.68</t>
  </si>
  <si>
    <t>(*) Ditto; 5 kg co2 fire extinguisher</t>
  </si>
  <si>
    <t>2.13.79</t>
  </si>
  <si>
    <t>B2.10.69</t>
  </si>
  <si>
    <t>(*) Fire Hose Cabinet; all in accordance with the drawing and specification</t>
  </si>
  <si>
    <t>2.13.80</t>
  </si>
  <si>
    <t>B2.10.70</t>
  </si>
  <si>
    <t>(*) Fire Blanket; all in accordance with the drawing and specification</t>
  </si>
  <si>
    <t>2.13.81</t>
  </si>
  <si>
    <t>B2.10.71</t>
  </si>
  <si>
    <t>(*) Sprinkler heads; all in accordance with the specification and drawings; Pendant Sprinkler</t>
  </si>
  <si>
    <t>2.13.82</t>
  </si>
  <si>
    <t>B2.10.72</t>
  </si>
  <si>
    <t>(*) Galvanized Steel Sprinkler pipe including fittings, valves and accessories; all in accordance with the specification and drawings; 25mm dia.</t>
  </si>
  <si>
    <t>2.13.83</t>
  </si>
  <si>
    <t>B2.10.73</t>
  </si>
  <si>
    <t>(*) Ditto; 32mm dia</t>
  </si>
  <si>
    <t>2.13.84</t>
  </si>
  <si>
    <t>B2.10.74</t>
  </si>
  <si>
    <t xml:space="preserve">(*) Ditto; 40mm diameter </t>
  </si>
  <si>
    <t>2.13.85</t>
  </si>
  <si>
    <t>B2.10.75</t>
  </si>
  <si>
    <t xml:space="preserve">(*) Ditto; 50mm diameter </t>
  </si>
  <si>
    <t>2.13.86</t>
  </si>
  <si>
    <t>B2.10.76</t>
  </si>
  <si>
    <t xml:space="preserve">(*) Ditto; 65mm diameter </t>
  </si>
  <si>
    <t>2.13.87</t>
  </si>
  <si>
    <t>B2.10.77</t>
  </si>
  <si>
    <t xml:space="preserve">(*) Ditto; 80mm diameter </t>
  </si>
  <si>
    <t>2.13.88</t>
  </si>
  <si>
    <t>B2.10.78</t>
  </si>
  <si>
    <t xml:space="preserve">(*) Ditto; 100mm diameter </t>
  </si>
  <si>
    <t>2.13.89</t>
  </si>
  <si>
    <t>B2.10.79</t>
  </si>
  <si>
    <t>(*) Galvanized Steel wet riser pipe including fittings, valves and accessories; all in accordance with the specification and drawings; 65mm dia.</t>
  </si>
  <si>
    <t>2.13.90</t>
  </si>
  <si>
    <t>SUNDRIES:-</t>
  </si>
  <si>
    <t>2.13.91</t>
  </si>
  <si>
    <t>B2.10.80</t>
  </si>
  <si>
    <t>(*) Allow for supports</t>
  </si>
  <si>
    <t>2.13.92</t>
  </si>
  <si>
    <t>B2.10.81</t>
  </si>
  <si>
    <t>(*) Allow for identifications, tag plates, labels, signage and colour coding for all services.</t>
  </si>
  <si>
    <t>2.13.93</t>
  </si>
  <si>
    <t>B2.10.82</t>
  </si>
  <si>
    <t>(*) Allow for testing and pre-commissioning</t>
  </si>
  <si>
    <t>2.13.94</t>
  </si>
  <si>
    <t>B2.10.83</t>
  </si>
  <si>
    <t>(*) Allow for commissioning</t>
  </si>
  <si>
    <t>2.13.95</t>
  </si>
  <si>
    <t>B2.10.84</t>
  </si>
  <si>
    <t>(*) Allow for tools and spares</t>
  </si>
  <si>
    <t>2.13.96</t>
  </si>
  <si>
    <t>B2.10.85</t>
  </si>
  <si>
    <t>(*) Allow for document and certification</t>
  </si>
  <si>
    <t>2.13.97</t>
  </si>
  <si>
    <t>B2.10.86</t>
  </si>
  <si>
    <t>(*) Allow for co-ordination with other services</t>
  </si>
  <si>
    <t>2.13.98</t>
  </si>
  <si>
    <t>B2.10.87</t>
  </si>
  <si>
    <t>(*) Allow for cutting or forming holes, mortises, chases, or the like and making good finishing</t>
  </si>
  <si>
    <t>2.13.99</t>
  </si>
  <si>
    <t>B2.10.88</t>
  </si>
  <si>
    <t>(*) Allow for building in or cutting and pinning brackets or the like and making good finishing</t>
  </si>
  <si>
    <t>2.13.100</t>
  </si>
  <si>
    <t>B2.10.89</t>
  </si>
  <si>
    <t>(*) Allow for protective painting to all systems</t>
  </si>
  <si>
    <t>2.13.101</t>
  </si>
  <si>
    <t>B2.10.90</t>
  </si>
  <si>
    <t>(*) Allow for decorative painting to all systems</t>
  </si>
  <si>
    <t>2.13.102</t>
  </si>
  <si>
    <t>B2.10.91</t>
  </si>
  <si>
    <t xml:space="preserve">(*) Allow for drawings, manuals, submittal, samples inspections, instruction books 
 </t>
  </si>
  <si>
    <t>2.13.103</t>
  </si>
  <si>
    <t>B2.10.92</t>
  </si>
  <si>
    <t>(*) Allow for builders work</t>
  </si>
  <si>
    <t>2.13.104</t>
  </si>
  <si>
    <t>2.13.105</t>
  </si>
  <si>
    <t>(*) Contractor may price here any items which has been shown in the Contract drawings or any other Contract Documents but overlooked or not specifically mentioned inthe schedule of items and is necessary for the satisfactory completion of the Works. Should the Contractor fail to insert any item here, it will be deemed that lump sum Contract Price includes all such items and no claims for additional items will be entertained.</t>
  </si>
  <si>
    <t>2.13.106</t>
  </si>
  <si>
    <t>2.14 NR-AD: B2-11 ELECTRICAL INSTALLATION</t>
  </si>
  <si>
    <t>104 (out of 104)</t>
  </si>
  <si>
    <t>2.14.1</t>
  </si>
  <si>
    <t>Electrical Works</t>
  </si>
  <si>
    <t>2.14.2</t>
  </si>
  <si>
    <t>Sub-Main Distribution Board</t>
  </si>
  <si>
    <t>2.14.3</t>
  </si>
  <si>
    <t>Supply, install, test and commission Wall mounted/ Free Standing Sub main Distribution Boards including circuit breakers, energy monitoring, conduits, ducts and trays from incoming/Outgoing power supply and all terminations as shown on the Drawings &amp; Specifications for the following:-</t>
  </si>
  <si>
    <t>2.14.4</t>
  </si>
  <si>
    <t>B2.11.1</t>
  </si>
  <si>
    <t>(*) SMDB-ADMIN</t>
  </si>
  <si>
    <t>2.14.5</t>
  </si>
  <si>
    <t>Final Distribution Board</t>
  </si>
  <si>
    <t>2.14.6</t>
  </si>
  <si>
    <t>Supply, install, test and commission Wall mounted/ Free Standing Final Distribution Boards including circuit breakers, energy monitoring, conduits, ducts and trays from incoming/Outgoing power supply and all terminations as shown on the Drawings &amp; Specifications for the following:-</t>
  </si>
  <si>
    <t>2.14.7</t>
  </si>
  <si>
    <t>B2.11.2</t>
  </si>
  <si>
    <t>(*) DB-L</t>
  </si>
  <si>
    <t>2.14.8</t>
  </si>
  <si>
    <t>B2.11.3</t>
  </si>
  <si>
    <t>(*) DB-P</t>
  </si>
  <si>
    <t>2.14.9</t>
  </si>
  <si>
    <t>B2.11.4</t>
  </si>
  <si>
    <t>(*) DB-AC</t>
  </si>
  <si>
    <t>2.14.10</t>
  </si>
  <si>
    <t>B2.11.5</t>
  </si>
  <si>
    <t>(*) HVAC CONTROL PANEL</t>
  </si>
  <si>
    <t>2.14.11</t>
  </si>
  <si>
    <t>B2.11.6</t>
  </si>
  <si>
    <t>(*) DB-EXT</t>
  </si>
  <si>
    <t>2.14.12</t>
  </si>
  <si>
    <t>CABLES AND CABLES SUPPORT SYSTEMS:-</t>
  </si>
  <si>
    <t>2.14.13</t>
  </si>
  <si>
    <t>Supply, install, test and commission of Low Voltage armoured cables including glands, connections, conduits, cable ducts, Cable Trays, GI cable trunking, civil works, cable cleats, earthing cable, fixings and termination complete as shown on Drawings and Specifications</t>
  </si>
  <si>
    <t>2.14.14</t>
  </si>
  <si>
    <t>Cables from SMDB to the following</t>
  </si>
  <si>
    <t>2.14.15</t>
  </si>
  <si>
    <t>B2.11.7</t>
  </si>
  <si>
    <t>(*)  (4C 10mm2 XLPE/SWA/PVC + 1C 10mm2 CU PVC)</t>
  </si>
  <si>
    <t>2.14.16</t>
  </si>
  <si>
    <t>B2.11.8</t>
  </si>
  <si>
    <t>(*)  (4C 16mm2 XLPE/SWA/PVC + 1C 10mm2 CU PVC)</t>
  </si>
  <si>
    <t>2.14.17</t>
  </si>
  <si>
    <t>B2.11.9</t>
  </si>
  <si>
    <t>(*)  (4C 50mm2 XLPE/SWA/PVC + 1C 25mm2 CU PVC)</t>
  </si>
  <si>
    <t>2.14.18</t>
  </si>
  <si>
    <t>B2.11.10</t>
  </si>
  <si>
    <t>(*)  (4C 240mm2 XLPE/SWA/PVC + 1C120mm2 CU PVC)</t>
  </si>
  <si>
    <t>Updated QTY</t>
  </si>
  <si>
    <t>2.14.19</t>
  </si>
  <si>
    <t xml:space="preserve">Cables Trays and Trunking </t>
  </si>
  <si>
    <t>2.14.20</t>
  </si>
  <si>
    <t>Internal armoured cables, cable trays, cable ducts, GI cable trunking, civil works  etc. including all fixings and termination complete as per shown in schematic diagram, load schedules and drawings.</t>
  </si>
  <si>
    <t>2.14.21</t>
  </si>
  <si>
    <t>B2.11.11</t>
  </si>
  <si>
    <t>(*) GI Trunking 50mm x 50mm</t>
  </si>
  <si>
    <t>2.14.22</t>
  </si>
  <si>
    <t>B2.11.12</t>
  </si>
  <si>
    <t>(*) GI Trunking 100mm x 100mm</t>
  </si>
  <si>
    <t>2.14.23</t>
  </si>
  <si>
    <t>B2.11.13</t>
  </si>
  <si>
    <t>(*) GI Trunking 150mm x 150mm</t>
  </si>
  <si>
    <t>2.14.24</t>
  </si>
  <si>
    <t>B2.11.14</t>
  </si>
  <si>
    <t>(*) 100mm HDGI cable tray</t>
  </si>
  <si>
    <t>2.14.25</t>
  </si>
  <si>
    <t>B2.11.15</t>
  </si>
  <si>
    <t>(*) 150 mm HDGI cable tray</t>
  </si>
  <si>
    <t>2.14.26</t>
  </si>
  <si>
    <t>B2.11.16</t>
  </si>
  <si>
    <t>(*) 200 mm HDGI cable tray</t>
  </si>
  <si>
    <t>2.14.27</t>
  </si>
  <si>
    <t>B2.11.17</t>
  </si>
  <si>
    <t>(*) 300 mm HDGI cable tray</t>
  </si>
  <si>
    <t>2.14.28</t>
  </si>
  <si>
    <t>DISCONNECTING SWITCHES:-</t>
  </si>
  <si>
    <t>2.14.29</t>
  </si>
  <si>
    <t>Supply ,Install, testing and commissioning AC23,IP65 Disconnecting switches including all interconnecting cables, wires , trays and Equipments Points from SMD panels and terminations.</t>
  </si>
  <si>
    <t>2.14.30</t>
  </si>
  <si>
    <t>B2.11.18</t>
  </si>
  <si>
    <t>(*) Single phase Isolator (SPN) IP65</t>
  </si>
  <si>
    <t>2.14.31</t>
  </si>
  <si>
    <t>B2.11.19</t>
  </si>
  <si>
    <t>(*) Three Phase Isolator (TPN) IP 65</t>
  </si>
  <si>
    <t>2.14.32</t>
  </si>
  <si>
    <t>POWER INSTALLATION:</t>
  </si>
  <si>
    <t>2.14.33</t>
  </si>
  <si>
    <t>Wiring Devices Points</t>
  </si>
  <si>
    <t>2.14.34</t>
  </si>
  <si>
    <t>Supply ,Install, testing and commissioning complete including  points of  Wiring devices with cover plates and outlet boxes , wiring cable tray &amp; required all terminations,conduits,boxes , back boxes, couplers, draw boxes, junction boxes, wiring etc complete as per Drawings and Specifications.</t>
  </si>
  <si>
    <t>2.14.35</t>
  </si>
  <si>
    <t>B2.11.20</t>
  </si>
  <si>
    <t>(*) 13A switched single socket outlet</t>
  </si>
  <si>
    <t>2.14.36</t>
  </si>
  <si>
    <t>B2.11.21</t>
  </si>
  <si>
    <t>(*) 13A switched double socket outlet</t>
  </si>
  <si>
    <t>2.14.37</t>
  </si>
  <si>
    <t>B2.11.22</t>
  </si>
  <si>
    <t>(*) 1 gang 13A,240 V,2 pole weather proof switched socket outlet IP65</t>
  </si>
  <si>
    <t>2.14.38</t>
  </si>
  <si>
    <t>B2.11.23</t>
  </si>
  <si>
    <t>(*) 13A switched double socket outlet above bench level</t>
  </si>
  <si>
    <t>2.14.39</t>
  </si>
  <si>
    <t>B2.11.24</t>
  </si>
  <si>
    <t>(*) 13A switched single socket outlet above bench level</t>
  </si>
  <si>
    <t>2.14.40</t>
  </si>
  <si>
    <t>B2.11.25</t>
  </si>
  <si>
    <t>(*) 16A Industrial socket</t>
  </si>
  <si>
    <t>2.14.41</t>
  </si>
  <si>
    <t>B2.11.26</t>
  </si>
  <si>
    <t>(*) Flex outlet for water heater</t>
  </si>
  <si>
    <t>2.14.42</t>
  </si>
  <si>
    <t>B2.11.27</t>
  </si>
  <si>
    <t>(*) Floor box</t>
  </si>
  <si>
    <t>2.14.43</t>
  </si>
  <si>
    <t>LIGHTING FIXTURES</t>
  </si>
  <si>
    <t>2.14.44</t>
  </si>
  <si>
    <t>Supply, install, testing and commissioning complete Light fittings including cabling, wiring, conduits and switches in connections to permanent wiring system</t>
  </si>
  <si>
    <t>2.14.45</t>
  </si>
  <si>
    <t>B2.11.28</t>
  </si>
  <si>
    <t>(*) Electrical points for Type L1</t>
  </si>
  <si>
    <t>2.14.46</t>
  </si>
  <si>
    <t>B2.11.29</t>
  </si>
  <si>
    <t>(*) Electrical points for Type L2</t>
  </si>
  <si>
    <t>2.14.47</t>
  </si>
  <si>
    <t>deleted</t>
  </si>
  <si>
    <t>Electrical points for Type L3</t>
  </si>
  <si>
    <t>2.14.48</t>
  </si>
  <si>
    <t>Electrical points for Type L4</t>
  </si>
  <si>
    <t>2.14.49</t>
  </si>
  <si>
    <t>B2.11.32</t>
  </si>
  <si>
    <t>(*) Electrical points for Type L5</t>
  </si>
  <si>
    <t>2.14.50</t>
  </si>
  <si>
    <t>B2.11.33</t>
  </si>
  <si>
    <t>(*) Electrical points for Type L6</t>
  </si>
  <si>
    <t>Quantity Updated</t>
  </si>
  <si>
    <t>2.14.51</t>
  </si>
  <si>
    <t>B2.11.34</t>
  </si>
  <si>
    <t>(*) Electrical points for Type L7</t>
  </si>
  <si>
    <t>2.14.52</t>
  </si>
  <si>
    <t>B2.11.34.1</t>
  </si>
  <si>
    <t>(*) Electrical points for Type L8</t>
  </si>
  <si>
    <t xml:space="preserve">Additional </t>
  </si>
  <si>
    <t>2.14.53</t>
  </si>
  <si>
    <t>B2.11.34.2</t>
  </si>
  <si>
    <t>(*) Electrical points for Type L9</t>
  </si>
  <si>
    <t>2.14.54</t>
  </si>
  <si>
    <t>B2.11.34.3</t>
  </si>
  <si>
    <t>(*) Electrical points for Type L10</t>
  </si>
  <si>
    <t>2.14.55</t>
  </si>
  <si>
    <t>B2.11.35</t>
  </si>
  <si>
    <t>(*) Surface Mountain Self Contained Non Maintained, 3 Hours Duration 1x12W Emergency Light</t>
  </si>
  <si>
    <t>2.14.56</t>
  </si>
  <si>
    <t>B2.11.36</t>
  </si>
  <si>
    <t>(*) Self Contained and Maintained, 3 Hours Duration 1x8W Exit Light</t>
  </si>
  <si>
    <t>2.14.57</t>
  </si>
  <si>
    <t>WIRING DEVICES &amp; ACCESSORIES</t>
  </si>
  <si>
    <t>2.14.58</t>
  </si>
  <si>
    <t>Supply, install and connect the following devices including device boxes, cover, plates, conduits and wiring between devices and distribution boards, switch panels, etc. as per drawings:</t>
  </si>
  <si>
    <t>2.14.59</t>
  </si>
  <si>
    <t>B2.11.37</t>
  </si>
  <si>
    <t>(*) 20A double pole switch</t>
  </si>
  <si>
    <t>2.14.60</t>
  </si>
  <si>
    <t>B2.11.38</t>
  </si>
  <si>
    <t>(*) One way one gang lighting grid switch</t>
  </si>
  <si>
    <t>2.14.61</t>
  </si>
  <si>
    <t>B2.11.39</t>
  </si>
  <si>
    <t>(*) One way Two gang lighting grid switch</t>
  </si>
  <si>
    <t>2.14.62</t>
  </si>
  <si>
    <t xml:space="preserve"> LIGHTING CONTROL SYSTEM: </t>
  </si>
  <si>
    <t>2.14.63</t>
  </si>
  <si>
    <t>Supply, install, test and commission complete lighting control system including, cabling, wiring, termination and power connections ,(Data if required)conduits, back boxes, couplers, accessories and suitable for each rooms, halls, corridors and offices  and all place at the bulding with all required software and programming activities for all components of the system to the Specification ,shown on Drawings and operation performance requested by the Engineer and not limited to the following .</t>
  </si>
  <si>
    <t>2.14.64</t>
  </si>
  <si>
    <t>B2.11.40</t>
  </si>
  <si>
    <t>(*) Overide Switch</t>
  </si>
  <si>
    <t>2.14.65</t>
  </si>
  <si>
    <t>B2.11.41</t>
  </si>
  <si>
    <t xml:space="preserve">(*) 360 Motion sensor  </t>
  </si>
  <si>
    <t>2.14.66</t>
  </si>
  <si>
    <t>B2.11.42</t>
  </si>
  <si>
    <t>(*) Lighting Control Panel</t>
  </si>
  <si>
    <t>2.14.67</t>
  </si>
  <si>
    <t>B2.11.43</t>
  </si>
  <si>
    <t>(*) LCD Touch screen</t>
  </si>
  <si>
    <t>2.14.68</t>
  </si>
  <si>
    <t>B2.11.44</t>
  </si>
  <si>
    <t>(*) Photocell &amp; timer switcher W/P IP54</t>
  </si>
  <si>
    <t>2.14.69</t>
  </si>
  <si>
    <t>B2.11.45</t>
  </si>
  <si>
    <t>(*) Conduites, wiring, cables, termination, trunking, ,junction boxes,earthing and trays etc related to telecommunication system</t>
  </si>
  <si>
    <t>2.14.70</t>
  </si>
  <si>
    <t>COMMUNICATION SYSTEMS</t>
  </si>
  <si>
    <t>2.14.71</t>
  </si>
  <si>
    <t>TELECOMMUNICATION SYSTEM:-</t>
  </si>
  <si>
    <t>2.14.72</t>
  </si>
  <si>
    <t>Supply, install, testing and commissioning complete Telecom System Equipments Points &amp; Accessories including connection and terminations as per Client Requirements, drawings ,Specifications and as per latest Etisalat regulations.</t>
  </si>
  <si>
    <t>2.14.73</t>
  </si>
  <si>
    <t>B2.11.46</t>
  </si>
  <si>
    <t xml:space="preserve">(*) IDF </t>
  </si>
  <si>
    <t>2.14.74</t>
  </si>
  <si>
    <t>B2.11.47</t>
  </si>
  <si>
    <t xml:space="preserve">(*) Dual RJ 45outlet </t>
  </si>
  <si>
    <t>2.14.75</t>
  </si>
  <si>
    <t>B2.11.48</t>
  </si>
  <si>
    <t xml:space="preserve">(*) Single RJ 45outlet (above false cielling) </t>
  </si>
  <si>
    <t>2.14.76</t>
  </si>
  <si>
    <t>B2.11.49</t>
  </si>
  <si>
    <t>(*) 24 port switch</t>
  </si>
  <si>
    <t>2.14.77</t>
  </si>
  <si>
    <t>B2.11.50</t>
  </si>
  <si>
    <t xml:space="preserve">(*)  patch panel </t>
  </si>
  <si>
    <t>2.14.78</t>
  </si>
  <si>
    <t>B2.11.51</t>
  </si>
  <si>
    <t>(*) Conduites, wiring, cables, termination, trunking, ,junction boxes,earthing and trays etc related to Lighting control system</t>
  </si>
  <si>
    <t>2.14.79</t>
  </si>
  <si>
    <t>2.14.80</t>
  </si>
  <si>
    <t xml:space="preserve"> cable trays, cable ducts, GI cable trunking, civil works  etc. including all fixings and termination complete as per shown in schematic diagram, load schedules drawings and requirments</t>
  </si>
  <si>
    <t>2.14.81</t>
  </si>
  <si>
    <t>B2.11.52</t>
  </si>
  <si>
    <t>2.14.82</t>
  </si>
  <si>
    <t>B2.11.53</t>
  </si>
  <si>
    <t>2.14.83</t>
  </si>
  <si>
    <t>B2.11.54</t>
  </si>
  <si>
    <t>2.14.84</t>
  </si>
  <si>
    <t>B2.11.55</t>
  </si>
  <si>
    <t>2.14.85</t>
  </si>
  <si>
    <t>B2.11.56</t>
  </si>
  <si>
    <t>(*) 150mm HDGI cable tray</t>
  </si>
  <si>
    <t>2.14.86</t>
  </si>
  <si>
    <t>ACCESS CONTROL SYSTEM</t>
  </si>
  <si>
    <t>2.14.87</t>
  </si>
  <si>
    <t>install, test and commission a Door access control system as specified here under and shown on the drawings and secification</t>
  </si>
  <si>
    <t>2.14.88</t>
  </si>
  <si>
    <t>B2.11.57</t>
  </si>
  <si>
    <t xml:space="preserve">(*) Card Reader  </t>
  </si>
  <si>
    <t>2.14.89</t>
  </si>
  <si>
    <t>B2.11.58</t>
  </si>
  <si>
    <t>(*) Exit button</t>
  </si>
  <si>
    <t>2.14.90</t>
  </si>
  <si>
    <t>B2.11.59</t>
  </si>
  <si>
    <t>(*) Door contact</t>
  </si>
  <si>
    <t>2.14.91</t>
  </si>
  <si>
    <t>B2.11.60</t>
  </si>
  <si>
    <t>(*) Magnetic lock</t>
  </si>
  <si>
    <t>2.14.92</t>
  </si>
  <si>
    <t>B2.11.61</t>
  </si>
  <si>
    <t>2.14.93</t>
  </si>
  <si>
    <t>B2.11.62</t>
  </si>
  <si>
    <t>(*) patch panel</t>
  </si>
  <si>
    <t>2.14.94</t>
  </si>
  <si>
    <t>B2.11.63</t>
  </si>
  <si>
    <t>(*)  wiring, , termination  etc related work to Access control system</t>
  </si>
  <si>
    <t>2.14.95</t>
  </si>
  <si>
    <t xml:space="preserve">AUDIO VIDEO SYSTEM </t>
  </si>
  <si>
    <t>2.14.96</t>
  </si>
  <si>
    <t>Supply, install Test &amp; Commissioning the following Audio Video and outlets complete including pull boxes, and all necessary fixing accessories all as shown in the drawings,schematic diagram &amp; specification.</t>
  </si>
  <si>
    <t>2.14.97</t>
  </si>
  <si>
    <t>B2.13.64</t>
  </si>
  <si>
    <t>(*) 40'' smart HD TV WITH BUILT IN PC</t>
  </si>
  <si>
    <t>2.14.98</t>
  </si>
  <si>
    <t>B2.13.65</t>
  </si>
  <si>
    <t>(*) Conduites, wiring, patch panels, cables, termination, trunking, ,junction boxes,earthing,software and trays... etc related work required for  AV system</t>
  </si>
  <si>
    <t>2.14.99</t>
  </si>
  <si>
    <t xml:space="preserve">CCTV System Installation </t>
  </si>
  <si>
    <t>2.14.100</t>
  </si>
  <si>
    <t xml:space="preserve">Allow for all necessary works in connection with CCTV installation complete including supply, installation, testing and commissioning as per the drawings and/or the specifications </t>
  </si>
  <si>
    <t>2.14.101</t>
  </si>
  <si>
    <t xml:space="preserve">Complete CCTV system including NVR,work station,CAT6 cabling ,power caling... ETC and all devices / elements as shown on the drawings and/or in specification including supply, installation, connections, testing &amp; commissioning and documentation. Include all builders work, fixing accessories, wires/ cables, tagging, cable tray with cover, trunking, conduits, supports, back boxes,couplers and accessories as required </t>
  </si>
  <si>
    <t>2.14.102</t>
  </si>
  <si>
    <t>B2.11.66</t>
  </si>
  <si>
    <t>(*) Dome type camera IP (Day &amp; Night) POE ,Recognize</t>
  </si>
  <si>
    <t>2.14.103</t>
  </si>
  <si>
    <t>B2.11.67</t>
  </si>
  <si>
    <t>(*) Dome type camera IP (Day &amp; Night) POE, Identify</t>
  </si>
  <si>
    <t>2.14.104</t>
  </si>
  <si>
    <t>B2.11.68</t>
  </si>
  <si>
    <t>(*) Fixed camera IP (DAY &amp; Night )POE weather proof ,Recongize</t>
  </si>
  <si>
    <t>2.14.105</t>
  </si>
  <si>
    <t>B2.11.69</t>
  </si>
  <si>
    <t xml:space="preserve">(*) port switch </t>
  </si>
  <si>
    <t>2.14.106</t>
  </si>
  <si>
    <t>B2.11.70</t>
  </si>
  <si>
    <t>(*) 24 POE port switch</t>
  </si>
  <si>
    <t>2.14.107</t>
  </si>
  <si>
    <t>B2.11.71</t>
  </si>
  <si>
    <t>(*) Patch panel</t>
  </si>
  <si>
    <t>2.14.108</t>
  </si>
  <si>
    <t>B2.11.72</t>
  </si>
  <si>
    <t>(*) Conduites, wiring, patch panels, cables, termination, trunking, ,junction boxes,earthing and trays... etc related work required for  CCTV system</t>
  </si>
  <si>
    <t>2.14.109</t>
  </si>
  <si>
    <t>Uninterruptible Power Supply</t>
  </si>
  <si>
    <t>2.14.110</t>
  </si>
  <si>
    <t>Supply, install, test and commission of UPS including battery bank, rectifier, inverters static by pass switch, control panel, ducts, cable terminations, cable tray, conduits, civil works, etc. in accordance with the site conditions, Requirements, Drawings and Specification.</t>
  </si>
  <si>
    <t>2.14.111</t>
  </si>
  <si>
    <t>B2.12.73</t>
  </si>
  <si>
    <t>(*) 5 KVA UPS  (for racks)</t>
  </si>
  <si>
    <t>2.14.112</t>
  </si>
  <si>
    <t>Earthing &amp; bonding System</t>
  </si>
  <si>
    <t>2.14.113</t>
  </si>
  <si>
    <t>B2.11.74</t>
  </si>
  <si>
    <t>(*) Supply, install ,testing and commissioning with all accessories of the earthing and bonding system complete including Earth Bar main earth electrodes , earthing continuity conductors ,bonding conductors and earth pit etc, as specified.</t>
  </si>
  <si>
    <t>2.14.114</t>
  </si>
  <si>
    <t>Lightning Protection System</t>
  </si>
  <si>
    <t>2.14.115</t>
  </si>
  <si>
    <t>Supply, install, test and commission complete lightning protection system air termination network, fitting and connection complete in accordance with Specifications and Drawings.</t>
  </si>
  <si>
    <t>2.14.116</t>
  </si>
  <si>
    <t>B2.11.75</t>
  </si>
  <si>
    <t>(*) Earth pit</t>
  </si>
  <si>
    <t>2.14.117</t>
  </si>
  <si>
    <t>B2.11.76</t>
  </si>
  <si>
    <t xml:space="preserve">(*) Free standing air terminal for protection of mechanical </t>
  </si>
  <si>
    <t>2.14.118</t>
  </si>
  <si>
    <t>B2.11.77</t>
  </si>
  <si>
    <t>(*) Thermo weld in all joints</t>
  </si>
  <si>
    <t>2.14.119</t>
  </si>
  <si>
    <t>B2.11.78</t>
  </si>
  <si>
    <t>(*) Copper tape down conductor</t>
  </si>
  <si>
    <t>2.14.120</t>
  </si>
  <si>
    <t>B2.11.79</t>
  </si>
  <si>
    <t xml:space="preserve">(*) Down conductor to earth pit </t>
  </si>
  <si>
    <t>2.14.121</t>
  </si>
  <si>
    <t>B2.11.80</t>
  </si>
  <si>
    <t>(*) 1C 70mm² PVC/SC direct buried cable</t>
  </si>
  <si>
    <t>2.14.122</t>
  </si>
  <si>
    <t>B2.11.81</t>
  </si>
  <si>
    <t>(*) 25x 3mm bare copper tape lightning protection air terminal</t>
  </si>
  <si>
    <t>2.14.123</t>
  </si>
  <si>
    <t>FIRE ALARM &amp; SECURITY SYSTEMS</t>
  </si>
  <si>
    <t>2.14.124</t>
  </si>
  <si>
    <t>ANALOGUE ADDRESSABLE FIRE ALARM SYSTEM</t>
  </si>
  <si>
    <t>2.14.125</t>
  </si>
  <si>
    <t>Fire Alarm Installation</t>
  </si>
  <si>
    <t>2.14.126</t>
  </si>
  <si>
    <t>Allow for all necessary works in connection with fire alarm installation complete including supply, installation, testing and commissioning as per the drawings and/or the specifications</t>
  </si>
  <si>
    <t>2.14.127</t>
  </si>
  <si>
    <t>Complete addressable fire alarm system  including all devices / elements as shown on the drawings and/or in specification including supply, installation, connections, testing &amp; commissioning and documentation. Include all builders work, detector base, fixing accessories, fire resistant cables, tagging, cable tray with cover, trunking, conduits, supports, back boxes, couplers and accessories as required.</t>
  </si>
  <si>
    <t>2.14.128</t>
  </si>
  <si>
    <t>B2.11.82</t>
  </si>
  <si>
    <t>(*) Addressable Fire Alarm control panel</t>
  </si>
  <si>
    <t>2.14.129</t>
  </si>
  <si>
    <t>B2.11.83</t>
  </si>
  <si>
    <t>(*) Addressable Monitor panel for emergency light</t>
  </si>
  <si>
    <t>2.14.130</t>
  </si>
  <si>
    <t>B2.11.84</t>
  </si>
  <si>
    <t>(*) Addressable Smoke detector</t>
  </si>
  <si>
    <t>2.14.131</t>
  </si>
  <si>
    <t>B2.11.85</t>
  </si>
  <si>
    <t>(*) Addressable heat detector</t>
  </si>
  <si>
    <t>2.14.132</t>
  </si>
  <si>
    <t>B2.11.86</t>
  </si>
  <si>
    <t>(*) Addressable manual call point</t>
  </si>
  <si>
    <t>2.14.133</t>
  </si>
  <si>
    <t>B2.11.87</t>
  </si>
  <si>
    <t>(*) Addressable Fire Alarm sounder with strobe weather proof</t>
  </si>
  <si>
    <t>2.14.134</t>
  </si>
  <si>
    <t>B2.11.88</t>
  </si>
  <si>
    <t>(*) Monitor Module</t>
  </si>
  <si>
    <t>2.14.135</t>
  </si>
  <si>
    <t>B2.11.89</t>
  </si>
  <si>
    <t>(*) conduits, cabling, trays, ducts, trunking related to fire alarm system.</t>
  </si>
  <si>
    <t>2.14.136</t>
  </si>
  <si>
    <t>2.14.137</t>
  </si>
  <si>
    <t>B2.11.90</t>
  </si>
  <si>
    <t>2.14.138</t>
  </si>
  <si>
    <t>B2.11.91</t>
  </si>
  <si>
    <t>2.14.139</t>
  </si>
  <si>
    <t>B2.11.92</t>
  </si>
  <si>
    <t>2.14.140</t>
  </si>
  <si>
    <t>B2.11.93</t>
  </si>
  <si>
    <t>2.14.141</t>
  </si>
  <si>
    <t>B2.11.94</t>
  </si>
  <si>
    <t>2.14.142</t>
  </si>
  <si>
    <t>B2.11.95</t>
  </si>
  <si>
    <t>2.14.143</t>
  </si>
  <si>
    <t>B2.11.96</t>
  </si>
  <si>
    <t>2.14.144</t>
  </si>
  <si>
    <t>B2.11.97</t>
  </si>
  <si>
    <t>2.14.145</t>
  </si>
  <si>
    <t>B2.11.98</t>
  </si>
  <si>
    <t>2.14.146</t>
  </si>
  <si>
    <t>B2.11.99</t>
  </si>
  <si>
    <t>2.14.147</t>
  </si>
  <si>
    <t>B2.11.100</t>
  </si>
  <si>
    <t>2.14.148</t>
  </si>
  <si>
    <t>B2.11.101</t>
  </si>
  <si>
    <t>2.14.149</t>
  </si>
  <si>
    <t>B2.11.102</t>
  </si>
  <si>
    <t>2.14.150</t>
  </si>
  <si>
    <t>2.14.151</t>
  </si>
  <si>
    <t>2.14.152</t>
  </si>
  <si>
    <t>2.15 NR-VIP: BILL NO 03 -VIP SUITES (3 Nos)</t>
  </si>
  <si>
    <t>2.16 NR-VIP: B3-01 SITE WORK</t>
  </si>
  <si>
    <t>2.16.1</t>
  </si>
  <si>
    <t>All Quantities below for 3 suites</t>
  </si>
  <si>
    <t>2.16.2</t>
  </si>
  <si>
    <t>2.16.3</t>
  </si>
  <si>
    <t>B3.1.1</t>
  </si>
  <si>
    <t xml:space="preserve">(*) Pit excavation to receive foundation </t>
  </si>
  <si>
    <t>2.16.4</t>
  </si>
  <si>
    <t>2.16.5</t>
  </si>
  <si>
    <t>B3.1.2</t>
  </si>
  <si>
    <t>(*) Selected fill from excavated materials all in accordance with the Specifications</t>
  </si>
  <si>
    <t>2.16.6</t>
  </si>
  <si>
    <t>2.16.7</t>
  </si>
  <si>
    <t>2.16.8</t>
  </si>
  <si>
    <t>B3.1.3</t>
  </si>
  <si>
    <t>2.16.9</t>
  </si>
  <si>
    <t>2.16.10</t>
  </si>
  <si>
    <t>2.16.11</t>
  </si>
  <si>
    <t>2.17 NR-VIP: B3-02 CONCRETE WORK</t>
  </si>
  <si>
    <t>13 (out of 13)</t>
  </si>
  <si>
    <t>2.17.1</t>
  </si>
  <si>
    <t>2.17.2</t>
  </si>
  <si>
    <t>2.17.3</t>
  </si>
  <si>
    <t>2.17.4</t>
  </si>
  <si>
    <t>2.17.5</t>
  </si>
  <si>
    <t>B3.2.1</t>
  </si>
  <si>
    <t>2.17.6</t>
  </si>
  <si>
    <t>B3.2.2</t>
  </si>
  <si>
    <t>2.17.7</t>
  </si>
  <si>
    <t>Reinforcment Concrete (40 N/mm2) in Type I SRC cement including all shuttering,supportsand all related works as per specifications and drawings.</t>
  </si>
  <si>
    <t>2.17.8</t>
  </si>
  <si>
    <t>B3.2.3</t>
  </si>
  <si>
    <t>2.17.9</t>
  </si>
  <si>
    <t>B3.2.4</t>
  </si>
  <si>
    <t>2.17.10</t>
  </si>
  <si>
    <t>B3.2.5</t>
  </si>
  <si>
    <t>2.17.11</t>
  </si>
  <si>
    <t>B3.2.6</t>
  </si>
  <si>
    <t>2.17.12</t>
  </si>
  <si>
    <t>2.17.13</t>
  </si>
  <si>
    <t xml:space="preserve">Reinforcmen Concrete (40 N/mm2) in Type I OPC cement including all shuttering,supportsand all related works as per specifications and drawings. </t>
  </si>
  <si>
    <t>2.17.14</t>
  </si>
  <si>
    <t>B3.2.7</t>
  </si>
  <si>
    <t>2.17.15</t>
  </si>
  <si>
    <t>B3.2.8</t>
  </si>
  <si>
    <t>2.17.16</t>
  </si>
  <si>
    <t>B3.2.9</t>
  </si>
  <si>
    <t>(*) Solid slab 22cm</t>
  </si>
  <si>
    <t>2.17.17</t>
  </si>
  <si>
    <t>B3.2.10</t>
  </si>
  <si>
    <t>(*) FOUNDATION FOR service area</t>
  </si>
  <si>
    <t>2.17.18</t>
  </si>
  <si>
    <t>B3.2.11</t>
  </si>
  <si>
    <t>2.17.19</t>
  </si>
  <si>
    <t>2.17.20</t>
  </si>
  <si>
    <t>B3.2.12</t>
  </si>
  <si>
    <t>2.17.21</t>
  </si>
  <si>
    <t>2.17.22</t>
  </si>
  <si>
    <t>2.17.23</t>
  </si>
  <si>
    <t>2.18 NR-VIP: B3-03 MASONRY</t>
  </si>
  <si>
    <t>2.18.1</t>
  </si>
  <si>
    <t>2.18.2</t>
  </si>
  <si>
    <t>2.18.3</t>
  </si>
  <si>
    <t>Concrete masonry units bedded and jointed in cement including mortar including concrete filling, wall ties, bed joints, reinforcement metal lath (where required), head restraint,anchors, and column stiffeners; including all necessary accessories; as shown on Drawing all in accordance with the Specifications,DIVISION 4 - 042219</t>
  </si>
  <si>
    <t>2.18.4</t>
  </si>
  <si>
    <t>B3.3.1</t>
  </si>
  <si>
    <t>(*) Solid blockwork External 20CM</t>
  </si>
  <si>
    <t>2.18.5</t>
  </si>
  <si>
    <t>2.18.6</t>
  </si>
  <si>
    <t>Concrete masonry units bedded and jointed in cement including mortar including concrete filling, wall ties, bed joints, reinforcement metal lath (where required), head restraint,anchors, and column stiffeners; including all necessary accessories; as shown on Drawing all in accordance with the Specifications,DIVISION 4 - 042219,DIVISION 4 - 042200 respectively</t>
  </si>
  <si>
    <t>2.18.7</t>
  </si>
  <si>
    <t>B3.3.2</t>
  </si>
  <si>
    <t>(*) Solid Block 200mm</t>
  </si>
  <si>
    <t>2.18.8</t>
  </si>
  <si>
    <t>B3.3.3</t>
  </si>
  <si>
    <t>(*) Solid Block 100mm</t>
  </si>
  <si>
    <t>2.18.9</t>
  </si>
  <si>
    <t>Solid block work for sub structure</t>
  </si>
  <si>
    <t>2.18.10</t>
  </si>
  <si>
    <t>B3.3.4</t>
  </si>
  <si>
    <t>(*) solid block</t>
  </si>
  <si>
    <t>2.18.11</t>
  </si>
  <si>
    <t>2.18.12</t>
  </si>
  <si>
    <t>2.18.13</t>
  </si>
  <si>
    <t>2.19 NR-VIP: B3-04 METAL WORK</t>
  </si>
  <si>
    <t>2 (out of 2)</t>
  </si>
  <si>
    <t>2.19.1</t>
  </si>
  <si>
    <t>2.19.2</t>
  </si>
  <si>
    <t xml:space="preserve">Aluminium Sandwich Panel </t>
  </si>
  <si>
    <t>2.19.3</t>
  </si>
  <si>
    <t>Supply and installation of Aluminium Sandwich Panel   including all accessories,fixing etc. all complete as detailed on drawing and engineer approval</t>
  </si>
  <si>
    <t>2.19.4</t>
  </si>
  <si>
    <t>B3.4.1</t>
  </si>
  <si>
    <t>(*) Aluminium mashrabia</t>
  </si>
  <si>
    <t>2.19.5</t>
  </si>
  <si>
    <t>2.19.6</t>
  </si>
  <si>
    <t>2.19.7</t>
  </si>
  <si>
    <t>2.20 NR-VIP: B3-05 THERMAL AND MOISTURE PROTECTION</t>
  </si>
  <si>
    <t>6 (out of 6)</t>
  </si>
  <si>
    <t>2.20.1</t>
  </si>
  <si>
    <t>2.20.2</t>
  </si>
  <si>
    <t>2.20.3</t>
  </si>
  <si>
    <t>2.20.4</t>
  </si>
  <si>
    <t>B3.5.1</t>
  </si>
  <si>
    <t>(*) To horizontal areas  and vertical areas</t>
  </si>
  <si>
    <t>2.20.5</t>
  </si>
  <si>
    <t>2.20.6</t>
  </si>
  <si>
    <t>B3.5.2</t>
  </si>
  <si>
    <t>2.20.7</t>
  </si>
  <si>
    <t xml:space="preserve">Waterproofing for Roof </t>
  </si>
  <si>
    <t>2.20.8</t>
  </si>
  <si>
    <t>Waterproofing system for the Roof, as per drawings and specifications.</t>
  </si>
  <si>
    <t>2.20.9</t>
  </si>
  <si>
    <t>B3.5.3</t>
  </si>
  <si>
    <t>(*) Roof waterproofing</t>
  </si>
  <si>
    <t>2.20.10</t>
  </si>
  <si>
    <t>B3.5.4</t>
  </si>
  <si>
    <t>(*) Roof waterproofing skirting</t>
  </si>
  <si>
    <t>2.20.11</t>
  </si>
  <si>
    <t>2.20.12</t>
  </si>
  <si>
    <t>2.20.13</t>
  </si>
  <si>
    <t>B3.5.5</t>
  </si>
  <si>
    <t>2.20.14</t>
  </si>
  <si>
    <t>2.20.15</t>
  </si>
  <si>
    <t>2.20.16</t>
  </si>
  <si>
    <t>2.21 NR-VIP: B3-06 DOORS AND WINDOWS</t>
  </si>
  <si>
    <t>2.21.1</t>
  </si>
  <si>
    <t>2.21.2</t>
  </si>
  <si>
    <t>WOODEN  Doors</t>
  </si>
  <si>
    <t>2.21.3</t>
  </si>
  <si>
    <t>Supply and install WOODEN  Doors ,including all accessories needed for installation as per mention in drawings &amp; specifications</t>
  </si>
  <si>
    <t>2.21.4</t>
  </si>
  <si>
    <t>B3.6.1</t>
  </si>
  <si>
    <t xml:space="preserve">(*) D1, size 1100mm x 2200mm. </t>
  </si>
  <si>
    <t>2.21.5</t>
  </si>
  <si>
    <t>2.21.6</t>
  </si>
  <si>
    <t>Supply and install  UPVC  Doors with  all accessories needed for installation as per mention in drawings &amp; specifications</t>
  </si>
  <si>
    <t>2.21.7</t>
  </si>
  <si>
    <t>B3.6.2</t>
  </si>
  <si>
    <t>(*) D5, size 800mm x 2200mm</t>
  </si>
  <si>
    <t>2.21.8</t>
  </si>
  <si>
    <t xml:space="preserve"> Window </t>
  </si>
  <si>
    <t>2.21.9</t>
  </si>
  <si>
    <t xml:space="preserve">Supply and install powder coated aluminum with double glass 6+12+6mm ,including all accessories needed for installation as per mention in drawings &amp; specifications </t>
  </si>
  <si>
    <t>2.21.10</t>
  </si>
  <si>
    <t>B3.6.3</t>
  </si>
  <si>
    <t>(*) Powder coated aluminum LOW TINTED glass W1- 0.80 M x 0.70 M</t>
  </si>
  <si>
    <t>2.21.11</t>
  </si>
  <si>
    <t>B3.6.4</t>
  </si>
  <si>
    <t>(*) CURTAIN WALL FOR LIVING &amp; BEDROOM</t>
  </si>
  <si>
    <t>2.21.12</t>
  </si>
  <si>
    <t>B3.6.5</t>
  </si>
  <si>
    <t>(*) Glass partition 2.2M AT BATHROOMS</t>
  </si>
  <si>
    <t>2.21.13</t>
  </si>
  <si>
    <t>2.21.14</t>
  </si>
  <si>
    <t>2.21.15</t>
  </si>
  <si>
    <t>2.22 NR-VIP: B3-07 FINISHES</t>
  </si>
  <si>
    <t>20 (out of 20)</t>
  </si>
  <si>
    <t>2.22.1</t>
  </si>
  <si>
    <t>2.22.2</t>
  </si>
  <si>
    <t>2.22.3</t>
  </si>
  <si>
    <t>Supply and fix  Stone Cladding  including all necessary wrok as per drawing and specifications CSI 044313</t>
  </si>
  <si>
    <t>2.22.4</t>
  </si>
  <si>
    <t>B3.7.1</t>
  </si>
  <si>
    <t>(*) External Natural Stone Cladding</t>
  </si>
  <si>
    <t>2.22.5</t>
  </si>
  <si>
    <t>Supply and fix  Wooden Pergola   including all necessary wrok as per drawing and specifications CSI 073300</t>
  </si>
  <si>
    <t>2.22.6</t>
  </si>
  <si>
    <t>B3.7.2</t>
  </si>
  <si>
    <t>(*) Wooden Pergola and Palm Leaf above</t>
  </si>
  <si>
    <t>2.22.7</t>
  </si>
  <si>
    <t xml:space="preserve">Supply and fix  Skirting   including all necessary wrok as per drawing and specifications </t>
  </si>
  <si>
    <t>2.22.8</t>
  </si>
  <si>
    <t>B3.7.3</t>
  </si>
  <si>
    <t>(*) Granite tiles to skirting for Staircase</t>
  </si>
  <si>
    <t>2.22.9</t>
  </si>
  <si>
    <t>2.22.10</t>
  </si>
  <si>
    <t>Prapare and apply paint on Plaster  including all necessary wrok as per drawing and specifications ,DIVISION 9 - 09 91 23</t>
  </si>
  <si>
    <t>2.22.11</t>
  </si>
  <si>
    <t>B3.7.4</t>
  </si>
  <si>
    <t>(*) Paint Finish Texture Clay Finish over plaster</t>
  </si>
  <si>
    <t>2.22.12</t>
  </si>
  <si>
    <t xml:space="preserve">Prapare and apply paint on Plaster  including all necessary wrok as per drawing and specifications </t>
  </si>
  <si>
    <t>2.22.13</t>
  </si>
  <si>
    <t>B3.7.5</t>
  </si>
  <si>
    <t>(*) Antifungus paint</t>
  </si>
  <si>
    <t>2.22.14</t>
  </si>
  <si>
    <t>Supply and fix Ceramic tiles, including all necessary wrok as per drawing and specifications ,DIVISION 9 - 09 30 00</t>
  </si>
  <si>
    <t>2.22.15</t>
  </si>
  <si>
    <t>B3.7.6</t>
  </si>
  <si>
    <t>(*) Ceramic Wall Tiles</t>
  </si>
  <si>
    <t>2.22.16</t>
  </si>
  <si>
    <t>2.22.17</t>
  </si>
  <si>
    <t>Supply and fix Stamped concrete  on cement screed  including all necessary wrok as per drawing and specifications ,DIVISION 3 - 03 35 33</t>
  </si>
  <si>
    <t>2.22.18</t>
  </si>
  <si>
    <t>B3.7.7</t>
  </si>
  <si>
    <t>(*) Stamped concrete Floors over screed</t>
  </si>
  <si>
    <t>2.22.19</t>
  </si>
  <si>
    <t xml:space="preserve">Supply and fix Threshold  including all necessary wrok as per drawing and specifications </t>
  </si>
  <si>
    <t>2.22.20</t>
  </si>
  <si>
    <t>B3.7.8</t>
  </si>
  <si>
    <t xml:space="preserve">(*) 20mm Marble threshold </t>
  </si>
  <si>
    <t>2.22.21</t>
  </si>
  <si>
    <t>Supply and fix Non slip ceramic,  including all necessary work as per drawing ,specifications and subject to engineers approvalDIVISION 9-.09 30 13</t>
  </si>
  <si>
    <t>2.22.22</t>
  </si>
  <si>
    <t>B3.7.9</t>
  </si>
  <si>
    <t>(*) Non slip ceramic tiles FOR BATH</t>
  </si>
  <si>
    <t>2.22.23</t>
  </si>
  <si>
    <t>B3.7.10</t>
  </si>
  <si>
    <t>(*) Non slip ceramic tiles for service area</t>
  </si>
  <si>
    <t>2.22.24</t>
  </si>
  <si>
    <t xml:space="preserve">Supply and fix Granite steps including all necessary wrok as per drawing and specifications </t>
  </si>
  <si>
    <t>2.22.25</t>
  </si>
  <si>
    <t>B3.7.11</t>
  </si>
  <si>
    <t>(*) Granite steps for main entrance</t>
  </si>
  <si>
    <t>2.22.26</t>
  </si>
  <si>
    <t>2.22.27</t>
  </si>
  <si>
    <t>Supply And Fix Gypsum tiles  including all necessary wrok as per drawing and specifications ,DIVISION 9 - 09 2116</t>
  </si>
  <si>
    <t>2.22.28</t>
  </si>
  <si>
    <t>B3.7.12</t>
  </si>
  <si>
    <t>(*) Decorative Gypsum Board</t>
  </si>
  <si>
    <t>2.22.29</t>
  </si>
  <si>
    <t>Supply And FixStraw Weave Ceiling over Gypsum Board  including all necessary wrok as per drawing and specifications ,DIVISION 9 - 09 2116,DIVISION 6 - 06 20 00</t>
  </si>
  <si>
    <t>2.22.30</t>
  </si>
  <si>
    <t>B3.7.13</t>
  </si>
  <si>
    <t>(*) Straw Weave Ceiling over Gypsum Board</t>
  </si>
  <si>
    <t>2.22.31</t>
  </si>
  <si>
    <t>Supply And Fix Aluminium Tiles   including all necessary wrok as per drawing and specifications ,DIVISION 9 - 09 51 33</t>
  </si>
  <si>
    <t>2.22.32</t>
  </si>
  <si>
    <t>B3.7.14</t>
  </si>
  <si>
    <t>(*) Decorative Aluminium Tiles for wet areas</t>
  </si>
  <si>
    <t>2.22.33</t>
  </si>
  <si>
    <t>Prapare and apply  paint on Plaster  including all necessary wrok as per drawing and specifications ,DIVISION 9-09 91 23</t>
  </si>
  <si>
    <t>2.22.34</t>
  </si>
  <si>
    <t>B3.7.15</t>
  </si>
  <si>
    <t>(*) epoxy paint over plaster for servivce areaeiling</t>
  </si>
  <si>
    <t>2.22.35</t>
  </si>
  <si>
    <t xml:space="preserve">Prapare and apply  paint on Plaster  including all necessary wrok as per drawing and specifications </t>
  </si>
  <si>
    <t>2.22.36</t>
  </si>
  <si>
    <t>B3.7.16</t>
  </si>
  <si>
    <t>(*) Anti Fungus Above Ceiling</t>
  </si>
  <si>
    <t>2.22.37</t>
  </si>
  <si>
    <t>Supply And Fix MDF Strips   including all necessary wrok as per drawing and specifications ,DIVISION 6-06 20 23</t>
  </si>
  <si>
    <t>2.22.38</t>
  </si>
  <si>
    <t>B3.7.17</t>
  </si>
  <si>
    <t>(*) Wooden Veneered MDF Strips</t>
  </si>
  <si>
    <t>2.22.39</t>
  </si>
  <si>
    <t>2.22.40</t>
  </si>
  <si>
    <t>2.22.41</t>
  </si>
  <si>
    <t>B3.7.18</t>
  </si>
  <si>
    <t>(*) Walls</t>
  </si>
  <si>
    <t>2.22.42</t>
  </si>
  <si>
    <t>B3.7.19</t>
  </si>
  <si>
    <t xml:space="preserve">(*) Ceiling </t>
  </si>
  <si>
    <t>2.22.43</t>
  </si>
  <si>
    <t>2.22.44</t>
  </si>
  <si>
    <t>2.22.45</t>
  </si>
  <si>
    <t>2.23 NR-VIP: B3-08 ACCESSORIES</t>
  </si>
  <si>
    <t>9 (out of 9)</t>
  </si>
  <si>
    <t>2.23.1</t>
  </si>
  <si>
    <t>2.23.2</t>
  </si>
  <si>
    <t>2.23.3</t>
  </si>
  <si>
    <t>2.23.4</t>
  </si>
  <si>
    <t>B3.8.1</t>
  </si>
  <si>
    <t>(*) Kitchen Cabinets base cabinet</t>
  </si>
  <si>
    <t>2.23.5</t>
  </si>
  <si>
    <t>B3.8.2</t>
  </si>
  <si>
    <t>(*) Kitchen Cabinets wall cabinet</t>
  </si>
  <si>
    <t>2.23.6</t>
  </si>
  <si>
    <t>B3.8.3</t>
  </si>
  <si>
    <t>(*) Vanity top, size 600 mm wide x 1700 mm long.</t>
  </si>
  <si>
    <t>2.23.7</t>
  </si>
  <si>
    <t>Handraing</t>
  </si>
  <si>
    <t>2.23.8</t>
  </si>
  <si>
    <t>Supply and Hand rail  ,including all accessories needed for installation as per mention in drawings &amp; specifications</t>
  </si>
  <si>
    <t>2.23.9</t>
  </si>
  <si>
    <t>B3.8.4</t>
  </si>
  <si>
    <t>(*) MAIN ENTRANCE &amp; Terrace HANDRAIL</t>
  </si>
  <si>
    <t>2.23.10</t>
  </si>
  <si>
    <t>Wooden Pergola</t>
  </si>
  <si>
    <t>2.23.11</t>
  </si>
  <si>
    <t>Supply and Fix wooden Pergola with palm leaf  ,including all accessories needed for installation as per mention in drawings &amp; specifications</t>
  </si>
  <si>
    <t>2.23.12</t>
  </si>
  <si>
    <t>B3.8.5</t>
  </si>
  <si>
    <t>(*) Main Entrance wooden Pergola with palm leaf</t>
  </si>
  <si>
    <t>2.23.13</t>
  </si>
  <si>
    <t>B3.8.6</t>
  </si>
  <si>
    <t>(*) Terrace wooden Pergola with palm leaf</t>
  </si>
  <si>
    <t>2.23.14</t>
  </si>
  <si>
    <t>Mirrors</t>
  </si>
  <si>
    <t>2.23.15</t>
  </si>
  <si>
    <t>Supply and Fix Mirrors  ,including all accessories needed for installation as per mention in drawings &amp; specifications</t>
  </si>
  <si>
    <t>2.23.16</t>
  </si>
  <si>
    <t>B3.8.7</t>
  </si>
  <si>
    <t>(*) Mirrors</t>
  </si>
  <si>
    <t>2.23.17</t>
  </si>
  <si>
    <t>2.23.18</t>
  </si>
  <si>
    <t>Supply and Fix   signage ,including all accessories needed , as per mention in drawings &amp; specifications</t>
  </si>
  <si>
    <t>2.23.19</t>
  </si>
  <si>
    <t>B3.8.8</t>
  </si>
  <si>
    <t>(*) Extenal building signage</t>
  </si>
  <si>
    <t>2.23.20</t>
  </si>
  <si>
    <t>2.23.21</t>
  </si>
  <si>
    <t>2.23.22</t>
  </si>
  <si>
    <t>2.24 NR-VIP: B2-9 FURNISHINGS AND EQUIPMENT</t>
  </si>
  <si>
    <t>18 (out of 18)</t>
  </si>
  <si>
    <t>2.24.1</t>
  </si>
  <si>
    <t>2.24.2</t>
  </si>
  <si>
    <t>Equipments</t>
  </si>
  <si>
    <t>2.24.3</t>
  </si>
  <si>
    <t>Supply and fix Equipments  ,including all accessories needed for installation as per mention in drawings &amp; specifications</t>
  </si>
  <si>
    <t>2.24.4</t>
  </si>
  <si>
    <t>B3.9.1</t>
  </si>
  <si>
    <t>(*) Equipments ( Kitchen  - LCD )</t>
  </si>
  <si>
    <t>2.24.5</t>
  </si>
  <si>
    <t>Furniture &amp; Blinds</t>
  </si>
  <si>
    <t>2.24.6</t>
  </si>
  <si>
    <t>Supply Furniture ,including all accessories needed  as per mention in drawings &amp; specifications</t>
  </si>
  <si>
    <t>2.24.7</t>
  </si>
  <si>
    <t>(*) F/S-01 -SOFA-1</t>
  </si>
  <si>
    <t>2.24.8</t>
  </si>
  <si>
    <t>B3.9.2</t>
  </si>
  <si>
    <t>(*) F/S-02-SOFA-2</t>
  </si>
  <si>
    <t>2.24.9</t>
  </si>
  <si>
    <t>B3.9.3</t>
  </si>
  <si>
    <t>(*) F/S-03-SOFA-3</t>
  </si>
  <si>
    <t>2.24.10</t>
  </si>
  <si>
    <t>B3.9.4</t>
  </si>
  <si>
    <t>(*) F/S-04-ARMCHAIR</t>
  </si>
  <si>
    <t>2.24.11</t>
  </si>
  <si>
    <t>B3.9.5</t>
  </si>
  <si>
    <t>(*) F/T-03-SIDE TABLE-2</t>
  </si>
  <si>
    <t>2.24.12</t>
  </si>
  <si>
    <t>B3.9.6</t>
  </si>
  <si>
    <t>(*) F/T-04-COFFEE TABLE-2</t>
  </si>
  <si>
    <t>2.24.13</t>
  </si>
  <si>
    <t>B3.9.7</t>
  </si>
  <si>
    <t>(*) F/S-05-SWING SOFA</t>
  </si>
  <si>
    <t>2.24.14</t>
  </si>
  <si>
    <t>B3.9.8</t>
  </si>
  <si>
    <t>(*) F/T-01-SIDE TABLE-1</t>
  </si>
  <si>
    <t>2.24.15</t>
  </si>
  <si>
    <t>B3.9.9</t>
  </si>
  <si>
    <t>(*) F/B-01-KING SIZE BED</t>
  </si>
  <si>
    <t>2.24.16</t>
  </si>
  <si>
    <t>B3.9.10</t>
  </si>
  <si>
    <t>(*) F/T-02-COFFEE TABLE-1</t>
  </si>
  <si>
    <t>2.24.17</t>
  </si>
  <si>
    <t>B3.9.11</t>
  </si>
  <si>
    <t>(*) F/BT-01-BED SIDE TABLE</t>
  </si>
  <si>
    <t>2.24.18</t>
  </si>
  <si>
    <t>B3.9.12</t>
  </si>
  <si>
    <t>(*) F/CB-01-TV CABINET</t>
  </si>
  <si>
    <t>2.24.19</t>
  </si>
  <si>
    <t>B3.9.13</t>
  </si>
  <si>
    <t>(*) F/ST-01-STOOL</t>
  </si>
  <si>
    <t>2.24.20</t>
  </si>
  <si>
    <t>B3.9.14</t>
  </si>
  <si>
    <t>(*) F/FC-01-CUSTOMIZED FIXED CABINET</t>
  </si>
  <si>
    <t>2.24.21</t>
  </si>
  <si>
    <t>B3.9.15</t>
  </si>
  <si>
    <t>(*) supply &amp; installation of LCD screen</t>
  </si>
  <si>
    <t>2.24.22</t>
  </si>
  <si>
    <t>B3.9.16</t>
  </si>
  <si>
    <t>(*) BLINDS</t>
  </si>
  <si>
    <t>2.24.23</t>
  </si>
  <si>
    <t>2.24.24</t>
  </si>
  <si>
    <t>2.24.25</t>
  </si>
  <si>
    <t>2.25 NR-VIP: B3-10 MECHANICAL INSTALLATION</t>
  </si>
  <si>
    <t>44 (out of 44)</t>
  </si>
  <si>
    <t>2.25.1</t>
  </si>
  <si>
    <t>2.25.2</t>
  </si>
  <si>
    <t>2.25.3</t>
  </si>
  <si>
    <t>B3.10.1</t>
  </si>
  <si>
    <t>(*) DX type Split units with compatible outdoor units ; complete with necessary refrigerant pipework, ductworks, flexible connections, thermometers; controls and associated accessories, vibration isolators, sound liner, attenuators comply with manufacturer's details, final electrical connection, control panel and acoustic linings to reduced noise level; condensate drain piping up to the nearest floor drain, etc.; all in accordance with the specification and drawings</t>
  </si>
  <si>
    <t>2.25.4</t>
  </si>
  <si>
    <t>B3.10.2</t>
  </si>
  <si>
    <t>(*) Supply/Return Air linear diffuser; all in accordance with the specification and drawing</t>
  </si>
  <si>
    <t>2.25.5</t>
  </si>
  <si>
    <t>B3.10.3</t>
  </si>
  <si>
    <t>(*) Supply/Return Air Registers and grills; all in accordance with the specification and drawing</t>
  </si>
  <si>
    <t>2.25.6</t>
  </si>
  <si>
    <t>B3.10.4</t>
  </si>
  <si>
    <t>2.25.7</t>
  </si>
  <si>
    <t>B3.10.5</t>
  </si>
  <si>
    <t>2.25.8</t>
  </si>
  <si>
    <t>B3.10.6</t>
  </si>
  <si>
    <t>2.25.9</t>
  </si>
  <si>
    <t>B3.10.7</t>
  </si>
  <si>
    <t>2.25.10</t>
  </si>
  <si>
    <t>B3.10.8</t>
  </si>
  <si>
    <t>(*) Exhaust Fan</t>
  </si>
  <si>
    <t>2.25.11</t>
  </si>
  <si>
    <t>2.25.12</t>
  </si>
  <si>
    <t>2.25.13</t>
  </si>
  <si>
    <t>B3.10.9</t>
  </si>
  <si>
    <t>2.25.14</t>
  </si>
  <si>
    <t>B3.10.10</t>
  </si>
  <si>
    <t>2.25.15</t>
  </si>
  <si>
    <t>B3.10.11</t>
  </si>
  <si>
    <t>2.25.16</t>
  </si>
  <si>
    <t>B3.10.12</t>
  </si>
  <si>
    <t>2.25.17</t>
  </si>
  <si>
    <t>B3.10.13</t>
  </si>
  <si>
    <t xml:space="preserve">(*) Ditto; 82mm dia </t>
  </si>
  <si>
    <t>2.25.18</t>
  </si>
  <si>
    <t>B3.10.14</t>
  </si>
  <si>
    <t>2.25.19</t>
  </si>
  <si>
    <t>B3.10.15</t>
  </si>
  <si>
    <t>2.25.20</t>
  </si>
  <si>
    <t xml:space="preserve">Stormwater </t>
  </si>
  <si>
    <t>2.25.21</t>
  </si>
  <si>
    <t>B3.10.16</t>
  </si>
  <si>
    <t>(*) Soakaway Pit Cover; all in accordance with the drawing and specification</t>
  </si>
  <si>
    <t>2.25.22</t>
  </si>
  <si>
    <t>B3.10.17</t>
  </si>
  <si>
    <t>2.25.23</t>
  </si>
  <si>
    <t>B3.10.18</t>
  </si>
  <si>
    <t>2.25.24</t>
  </si>
  <si>
    <t>2.25.25</t>
  </si>
  <si>
    <t>B3.10.19</t>
  </si>
  <si>
    <t>2.25.26</t>
  </si>
  <si>
    <t>B3.10.20</t>
  </si>
  <si>
    <t>2.25.27</t>
  </si>
  <si>
    <t>B3.10.21</t>
  </si>
  <si>
    <t>2.25.28</t>
  </si>
  <si>
    <t>B3.10.22</t>
  </si>
  <si>
    <t>2.25.29</t>
  </si>
  <si>
    <t>B3.10.23</t>
  </si>
  <si>
    <t>(*) Polypropylene pipe and fittings including insulation, accessories and connections; all in accordance with the specification and drawings; 25 mm dia</t>
  </si>
  <si>
    <t>2.25.30</t>
  </si>
  <si>
    <t>B3.10.24</t>
  </si>
  <si>
    <t>2.25.31</t>
  </si>
  <si>
    <t>B3.10.25</t>
  </si>
  <si>
    <t>(*) Hot Polypropylene pipe and fittings including insulation, accessories and connections; all in accordance with the specification and drawings; 20mm dia</t>
  </si>
  <si>
    <t>2.25.32</t>
  </si>
  <si>
    <t>2.25.33</t>
  </si>
  <si>
    <t>Supply and fix Sanitary ware  ,including all accessories needed for installation as per mention in drawings &amp; specifications</t>
  </si>
  <si>
    <t>2.25.34</t>
  </si>
  <si>
    <t>B3.10.26</t>
  </si>
  <si>
    <t>2.25.35</t>
  </si>
  <si>
    <t>2.25.36</t>
  </si>
  <si>
    <t>2.25.37</t>
  </si>
  <si>
    <t>B3.10.27</t>
  </si>
  <si>
    <t>2.25.38</t>
  </si>
  <si>
    <t>B3.10.28</t>
  </si>
  <si>
    <t>2.25.39</t>
  </si>
  <si>
    <t>B3.10.29</t>
  </si>
  <si>
    <t>2.25.40</t>
  </si>
  <si>
    <t>B3.10.30</t>
  </si>
  <si>
    <t>2.25.41</t>
  </si>
  <si>
    <t>2.25.42</t>
  </si>
  <si>
    <t>B3.10.31</t>
  </si>
  <si>
    <t>2.25.43</t>
  </si>
  <si>
    <t>B3.10.32</t>
  </si>
  <si>
    <t>2.25.44</t>
  </si>
  <si>
    <t>B3.10.33</t>
  </si>
  <si>
    <t>2.25.45</t>
  </si>
  <si>
    <t>B3.10.34</t>
  </si>
  <si>
    <t>2.25.46</t>
  </si>
  <si>
    <t>B3.10.35</t>
  </si>
  <si>
    <t>2.25.47</t>
  </si>
  <si>
    <t>B3.10.36</t>
  </si>
  <si>
    <t>2.25.48</t>
  </si>
  <si>
    <t>B3.10.37</t>
  </si>
  <si>
    <t>2.25.49</t>
  </si>
  <si>
    <t>B3.10.38</t>
  </si>
  <si>
    <t>2.25.50</t>
  </si>
  <si>
    <t>B3.10.39</t>
  </si>
  <si>
    <t>2.25.51</t>
  </si>
  <si>
    <t>B3.10.40</t>
  </si>
  <si>
    <t>2.25.52</t>
  </si>
  <si>
    <t>B3.10.41</t>
  </si>
  <si>
    <t>2.25.53</t>
  </si>
  <si>
    <t>B3.10.42</t>
  </si>
  <si>
    <t>2.25.54</t>
  </si>
  <si>
    <t>B3.10.43</t>
  </si>
  <si>
    <t>2.25.55</t>
  </si>
  <si>
    <t>2.25.56</t>
  </si>
  <si>
    <t>2.25.57</t>
  </si>
  <si>
    <t>2.26 NR-VIP: B3-11 ELECTRICAL INSTALLATION</t>
  </si>
  <si>
    <t>65 (out of 65)</t>
  </si>
  <si>
    <t>2.26.1</t>
  </si>
  <si>
    <t>2.26.2</t>
  </si>
  <si>
    <t>2.26.3</t>
  </si>
  <si>
    <t>2.26.4</t>
  </si>
  <si>
    <t>2.26.5</t>
  </si>
  <si>
    <t>B3.11.1</t>
  </si>
  <si>
    <t>(*) DB-VS</t>
  </si>
  <si>
    <t>2.26.6</t>
  </si>
  <si>
    <t>2.26.7</t>
  </si>
  <si>
    <t>2.26.8</t>
  </si>
  <si>
    <t>2.26.9</t>
  </si>
  <si>
    <t>B3.11.2</t>
  </si>
  <si>
    <t>(*)  (4C 35mm2 XLPE/SWA/PVC + 1C 16mm2 CU PVC)</t>
  </si>
  <si>
    <t>2.26.10</t>
  </si>
  <si>
    <t>2.26.11</t>
  </si>
  <si>
    <t>2.26.12</t>
  </si>
  <si>
    <t>B3.11.3</t>
  </si>
  <si>
    <t>2.26.13</t>
  </si>
  <si>
    <t>B3.11.4</t>
  </si>
  <si>
    <t>2.26.14</t>
  </si>
  <si>
    <t>B3.11.5</t>
  </si>
  <si>
    <t>2.26.15</t>
  </si>
  <si>
    <t>B3.11.6</t>
  </si>
  <si>
    <t>2.26.16</t>
  </si>
  <si>
    <t>B3.11.7</t>
  </si>
  <si>
    <t>2.26.17</t>
  </si>
  <si>
    <t>B3.11.8</t>
  </si>
  <si>
    <t>2.26.18</t>
  </si>
  <si>
    <t>B3.11.9</t>
  </si>
  <si>
    <t>2.26.19</t>
  </si>
  <si>
    <t>2.26.20</t>
  </si>
  <si>
    <t>2.26.21</t>
  </si>
  <si>
    <t>B3.11.10</t>
  </si>
  <si>
    <t>2.26.22</t>
  </si>
  <si>
    <t>B3.11.11</t>
  </si>
  <si>
    <t>2.26.23</t>
  </si>
  <si>
    <t>2.26.24</t>
  </si>
  <si>
    <t>2.26.25</t>
  </si>
  <si>
    <t>2.26.26</t>
  </si>
  <si>
    <t>B3.11.12</t>
  </si>
  <si>
    <t>2.26.27</t>
  </si>
  <si>
    <t>B3.11.13</t>
  </si>
  <si>
    <t>2.26.28</t>
  </si>
  <si>
    <t>B3.11.14</t>
  </si>
  <si>
    <t>2.26.29</t>
  </si>
  <si>
    <t>B3.11.15</t>
  </si>
  <si>
    <t>2.26.30</t>
  </si>
  <si>
    <t>B3.11.16</t>
  </si>
  <si>
    <t>2.26.31</t>
  </si>
  <si>
    <t>B3.11.17</t>
  </si>
  <si>
    <t>2.26.32</t>
  </si>
  <si>
    <t>2.26.33</t>
  </si>
  <si>
    <t>2.26.34</t>
  </si>
  <si>
    <t>B3.11.18</t>
  </si>
  <si>
    <t>(*) Electrical points for Type L3</t>
  </si>
  <si>
    <t>Quantity /Type /Updated</t>
  </si>
  <si>
    <t>2.26.35</t>
  </si>
  <si>
    <t>B3.11.19</t>
  </si>
  <si>
    <t>(*) Electrical points for Type L4</t>
  </si>
  <si>
    <t>2.26.36</t>
  </si>
  <si>
    <t>B3.11.20</t>
  </si>
  <si>
    <t>2.26.37</t>
  </si>
  <si>
    <t>B3.11.21</t>
  </si>
  <si>
    <t>2.26.38</t>
  </si>
  <si>
    <t>B3.11.21.1</t>
  </si>
  <si>
    <t>(*) Electrical points for Type L11</t>
  </si>
  <si>
    <t>2.26.39</t>
  </si>
  <si>
    <t>B3.11.21.2</t>
  </si>
  <si>
    <t>(*) Electrical points for Type L12</t>
  </si>
  <si>
    <t>2.26.40</t>
  </si>
  <si>
    <t>B3.11.21.3</t>
  </si>
  <si>
    <t>(*) Electrical points for Type L13</t>
  </si>
  <si>
    <t>2.26.41</t>
  </si>
  <si>
    <t>B3.11.21.4</t>
  </si>
  <si>
    <t>(*) Electrical points for Type L14</t>
  </si>
  <si>
    <t>2.26.42</t>
  </si>
  <si>
    <t>B3.11.21.5</t>
  </si>
  <si>
    <t>(*) Electrical points for Type L15</t>
  </si>
  <si>
    <t>mtr</t>
  </si>
  <si>
    <t>2.26.43</t>
  </si>
  <si>
    <t>B3.11.22</t>
  </si>
  <si>
    <t>2.26.44</t>
  </si>
  <si>
    <t>B3.11.23</t>
  </si>
  <si>
    <t>2.26.45</t>
  </si>
  <si>
    <t>2.26.46</t>
  </si>
  <si>
    <t>2.26.47</t>
  </si>
  <si>
    <t>B3.11.24</t>
  </si>
  <si>
    <t>2.26.48</t>
  </si>
  <si>
    <t>B3.11.25</t>
  </si>
  <si>
    <t>Description Updated</t>
  </si>
  <si>
    <t>2.26.49</t>
  </si>
  <si>
    <t>B3.11.26</t>
  </si>
  <si>
    <t>(*) Two way Three gang lighting grid switch</t>
  </si>
  <si>
    <t>2.26.50</t>
  </si>
  <si>
    <t>2.26.51</t>
  </si>
  <si>
    <t>2.26.52</t>
  </si>
  <si>
    <t>B3.11.27</t>
  </si>
  <si>
    <t>2.26.53</t>
  </si>
  <si>
    <t>B3.11.28</t>
  </si>
  <si>
    <t>2.26.54</t>
  </si>
  <si>
    <t>B3.11.29</t>
  </si>
  <si>
    <t>2.26.55</t>
  </si>
  <si>
    <t>B3.11.30</t>
  </si>
  <si>
    <t>2.26.56</t>
  </si>
  <si>
    <t>B3.11.31</t>
  </si>
  <si>
    <t>2.26.57</t>
  </si>
  <si>
    <t>2.26.58</t>
  </si>
  <si>
    <t>B3.11.32</t>
  </si>
  <si>
    <t>2.26.59</t>
  </si>
  <si>
    <t>2.26.60</t>
  </si>
  <si>
    <t>2.26.61</t>
  </si>
  <si>
    <t>2.26.62</t>
  </si>
  <si>
    <t>2.26.63</t>
  </si>
  <si>
    <t>2.26.64</t>
  </si>
  <si>
    <t>2.26.65</t>
  </si>
  <si>
    <t>2.26.66</t>
  </si>
  <si>
    <t>2.26.67</t>
  </si>
  <si>
    <t>2.26.68</t>
  </si>
  <si>
    <t>2.26.69</t>
  </si>
  <si>
    <t>2.26.70</t>
  </si>
  <si>
    <t>2.26.71</t>
  </si>
  <si>
    <t>2.26.72</t>
  </si>
  <si>
    <t>2.26.73</t>
  </si>
  <si>
    <t>(*) Addressable Fire Alarm control panel for 10 lodges &amp; 3 Vip Suite</t>
  </si>
  <si>
    <t>2.26.74</t>
  </si>
  <si>
    <t>B3.11.33</t>
  </si>
  <si>
    <t>2.26.75</t>
  </si>
  <si>
    <t>B3.11.34</t>
  </si>
  <si>
    <t>2.26.76</t>
  </si>
  <si>
    <t>B3.11.35</t>
  </si>
  <si>
    <t>2.26.77</t>
  </si>
  <si>
    <t>B3.11.36</t>
  </si>
  <si>
    <t>2.26.78</t>
  </si>
  <si>
    <t>B3.11.37</t>
  </si>
  <si>
    <t>2.26.79</t>
  </si>
  <si>
    <t>B3.11.38</t>
  </si>
  <si>
    <t>2.26.80</t>
  </si>
  <si>
    <t>2.26.81</t>
  </si>
  <si>
    <t>B3.11.39</t>
  </si>
  <si>
    <t>2.26.82</t>
  </si>
  <si>
    <t>B3.11.40</t>
  </si>
  <si>
    <t>2.26.83</t>
  </si>
  <si>
    <t>B3.11.41</t>
  </si>
  <si>
    <t>2.26.84</t>
  </si>
  <si>
    <t>B3.11.42</t>
  </si>
  <si>
    <t>2.26.85</t>
  </si>
  <si>
    <t>B3.11.43</t>
  </si>
  <si>
    <t>2.26.86</t>
  </si>
  <si>
    <t>B3.11.44</t>
  </si>
  <si>
    <t>2.26.87</t>
  </si>
  <si>
    <t>B3.11.45</t>
  </si>
  <si>
    <t>2.26.88</t>
  </si>
  <si>
    <t>B3.11.46</t>
  </si>
  <si>
    <t>2.26.89</t>
  </si>
  <si>
    <t>B3.11.47</t>
  </si>
  <si>
    <t>2.26.90</t>
  </si>
  <si>
    <t>B3.11.48</t>
  </si>
  <si>
    <t>2.26.91</t>
  </si>
  <si>
    <t>B3.11.49</t>
  </si>
  <si>
    <t>2.26.92</t>
  </si>
  <si>
    <t>B3.11.50</t>
  </si>
  <si>
    <t>2.26.93</t>
  </si>
  <si>
    <t>B3.11.51</t>
  </si>
  <si>
    <t>2.26.94</t>
  </si>
  <si>
    <t>2.26.95</t>
  </si>
  <si>
    <t>2.26.96</t>
  </si>
  <si>
    <t>2.27 NR-LB: BILL NO 04 - LODGE BUILDING (5 Nos)</t>
  </si>
  <si>
    <t>2.28 NR-LB: B4-01 SITE WORK</t>
  </si>
  <si>
    <t>2.28.1</t>
  </si>
  <si>
    <t>All Quantities Below are for 5 Lodges</t>
  </si>
  <si>
    <t>2.28.2</t>
  </si>
  <si>
    <t>2.28.3</t>
  </si>
  <si>
    <t>B4.1.1</t>
  </si>
  <si>
    <t>2.28.4</t>
  </si>
  <si>
    <t>2.28.5</t>
  </si>
  <si>
    <t>B4.1.2</t>
  </si>
  <si>
    <t>2.28.6</t>
  </si>
  <si>
    <t>2.28.7</t>
  </si>
  <si>
    <t>Allow for termite control; prepare and apply anti-termite treatment; all in accordance with the Specifications and subject to the approval</t>
  </si>
  <si>
    <t>2.28.8</t>
  </si>
  <si>
    <t>B4.1.3</t>
  </si>
  <si>
    <t>(*) Anti termite treatment</t>
  </si>
  <si>
    <t>2.28.9</t>
  </si>
  <si>
    <t>2.28.10</t>
  </si>
  <si>
    <t>2.28.11</t>
  </si>
  <si>
    <t>2.29 NR-LB: B4-02 CONCRETE WORK</t>
  </si>
  <si>
    <t>2.29.1</t>
  </si>
  <si>
    <t>2.29.2</t>
  </si>
  <si>
    <t>2.29.3</t>
  </si>
  <si>
    <t>2.29.4</t>
  </si>
  <si>
    <t>2.29.5</t>
  </si>
  <si>
    <t>B4.2.1</t>
  </si>
  <si>
    <t>2.29.6</t>
  </si>
  <si>
    <t>2.29.7</t>
  </si>
  <si>
    <t>B4.2.2</t>
  </si>
  <si>
    <t>(*) Footing</t>
  </si>
  <si>
    <t>2.29.8</t>
  </si>
  <si>
    <t>B4.2.3</t>
  </si>
  <si>
    <t>(*) Concrete ground beams</t>
  </si>
  <si>
    <t>2.29.9</t>
  </si>
  <si>
    <t>B4.2.4</t>
  </si>
  <si>
    <t>2.29.10</t>
  </si>
  <si>
    <t>B4.2.5</t>
  </si>
  <si>
    <t xml:space="preserve">(*) slab on grade </t>
  </si>
  <si>
    <t>2.29.11</t>
  </si>
  <si>
    <t>B4.2.6</t>
  </si>
  <si>
    <t>(*) Steps</t>
  </si>
  <si>
    <t>2.29.12</t>
  </si>
  <si>
    <t>2.29.13</t>
  </si>
  <si>
    <t>2.29.14</t>
  </si>
  <si>
    <t>B4.2.7</t>
  </si>
  <si>
    <t xml:space="preserve">(*) Solid slab </t>
  </si>
  <si>
    <t>2.29.15</t>
  </si>
  <si>
    <t>B4.2.8</t>
  </si>
  <si>
    <t>(*) Drop Beams</t>
  </si>
  <si>
    <t>2.29.16</t>
  </si>
  <si>
    <t>B4.2.9</t>
  </si>
  <si>
    <t xml:space="preserve">(*) Columns </t>
  </si>
  <si>
    <t>2.29.17</t>
  </si>
  <si>
    <t>B4.2.10</t>
  </si>
  <si>
    <t>(*) Lintels</t>
  </si>
  <si>
    <t>2.29.18</t>
  </si>
  <si>
    <t>B4.2.11</t>
  </si>
  <si>
    <t>(*) FOUNDATION FOR Service area</t>
  </si>
  <si>
    <t>2.29.19</t>
  </si>
  <si>
    <t>2.29.20</t>
  </si>
  <si>
    <t>B4.2.12</t>
  </si>
  <si>
    <t>2.29.21</t>
  </si>
  <si>
    <t>2.29.22</t>
  </si>
  <si>
    <t>2.29.23</t>
  </si>
  <si>
    <t>2.30 NR-LB: B4-03 MASONRY</t>
  </si>
  <si>
    <t>2.30.1</t>
  </si>
  <si>
    <t>2.30.2</t>
  </si>
  <si>
    <t>2.30.3</t>
  </si>
  <si>
    <t>Concrete masonry units bedded and jointed in cement including mortar including concrete filling, wall ties, bed joints, reinforcement metal lath (where required), head restraint,anchors, and column stiffeners; including all necessary accessories; as shown on Drawing all in accordance with the Specifications DIVISION 4 - 042219</t>
  </si>
  <si>
    <t>2.30.4</t>
  </si>
  <si>
    <t>B4.3.1</t>
  </si>
  <si>
    <t>2.30.5</t>
  </si>
  <si>
    <t>2.30.6</t>
  </si>
  <si>
    <t>Concrete masonry units bedded and jointed in cement including mortar including concrete filling, wall ties, bed joints, reinforcement metal lath (where required), head restraint,anchors, and column stiffeners; including all necessary accessories; as shown on Drawing all in accordance with the Specifications,DIVISION 4 - 042219,DIVISION 4 - 042200</t>
  </si>
  <si>
    <t>2.30.7</t>
  </si>
  <si>
    <t>B4.3.2</t>
  </si>
  <si>
    <t>2.30.8</t>
  </si>
  <si>
    <t>B4.3.3</t>
  </si>
  <si>
    <t>2.30.9</t>
  </si>
  <si>
    <t>2.30.10</t>
  </si>
  <si>
    <t>2.30.11</t>
  </si>
  <si>
    <t xml:space="preserve">2.31 NR-LB: B4-04 METAL WORK </t>
  </si>
  <si>
    <t>3 (out of 3)</t>
  </si>
  <si>
    <t>2.31.1</t>
  </si>
  <si>
    <t>2.31.2</t>
  </si>
  <si>
    <t>Hand rail</t>
  </si>
  <si>
    <t>2.31.3</t>
  </si>
  <si>
    <t>Supply and installation of  Hand rail including all accessories,fixing etc. all complete as detailed on drawing and engineer approval</t>
  </si>
  <si>
    <t>2.31.4</t>
  </si>
  <si>
    <t>B4.4.1</t>
  </si>
  <si>
    <t>2.31.5</t>
  </si>
  <si>
    <t>Alum Mashrabeya</t>
  </si>
  <si>
    <t>2.31.6</t>
  </si>
  <si>
    <t>Supply and installation of Alum Mashrabeya  including all accessories,fixing etc. all complete as detailed on drawing and engineer approval</t>
  </si>
  <si>
    <t>2.31.7</t>
  </si>
  <si>
    <t>B4.4.2</t>
  </si>
  <si>
    <t>(*) Alum Mashrabeya</t>
  </si>
  <si>
    <t>2.31.8</t>
  </si>
  <si>
    <t>2.31.9</t>
  </si>
  <si>
    <t>2.31.10</t>
  </si>
  <si>
    <t>2.32 NR-LB: B4-05 THERMAL AND MOISTURE PROTECTION</t>
  </si>
  <si>
    <t>8 (out of 8)</t>
  </si>
  <si>
    <t>2.32.1</t>
  </si>
  <si>
    <t>2.32.2</t>
  </si>
  <si>
    <t>2.32.3</t>
  </si>
  <si>
    <t>2.32.4</t>
  </si>
  <si>
    <t>B4.5.1</t>
  </si>
  <si>
    <t>2.32.5</t>
  </si>
  <si>
    <t>B4.5.2</t>
  </si>
  <si>
    <t>(*) To vertical areas</t>
  </si>
  <si>
    <t>2.32.6</t>
  </si>
  <si>
    <t>2.32.7</t>
  </si>
  <si>
    <t>2.32.8</t>
  </si>
  <si>
    <t>2.32.9</t>
  </si>
  <si>
    <t>2.32.10</t>
  </si>
  <si>
    <t>2.32.11</t>
  </si>
  <si>
    <t>2.32.12</t>
  </si>
  <si>
    <t>2.32.13</t>
  </si>
  <si>
    <t>2.32.14</t>
  </si>
  <si>
    <t>B3.5.6</t>
  </si>
  <si>
    <t>2.32.15</t>
  </si>
  <si>
    <t>12mm Isolation joints with mastic sealant of grade slabs</t>
  </si>
  <si>
    <t>2.32.16</t>
  </si>
  <si>
    <t>B3.5.7</t>
  </si>
  <si>
    <t>(*) Isolation joints</t>
  </si>
  <si>
    <t>2.32.17</t>
  </si>
  <si>
    <t>2.32.18</t>
  </si>
  <si>
    <t>2.32.19</t>
  </si>
  <si>
    <t>2.33 NR-LB: B4-06 DOORS AND WINDOWS</t>
  </si>
  <si>
    <t>2.33.1</t>
  </si>
  <si>
    <t>2.33.2</t>
  </si>
  <si>
    <t>2.33.3</t>
  </si>
  <si>
    <t>Supply and install  Aluminum  Louver  Doors ,including all accessories needed for installation as per mention in drawings &amp; specifications</t>
  </si>
  <si>
    <t>2.33.4</t>
  </si>
  <si>
    <t>B4.6.1</t>
  </si>
  <si>
    <t>(*) D2, size 1150mm x 2200mm. Aluminum Sliding door</t>
  </si>
  <si>
    <t>2.33.5</t>
  </si>
  <si>
    <t>2.33.6</t>
  </si>
  <si>
    <t>Supply and install  Wooden Doors,including all accessories needed for installation as per mention in drawings &amp; specifications</t>
  </si>
  <si>
    <t>2.33.7</t>
  </si>
  <si>
    <t>B4.6.2</t>
  </si>
  <si>
    <t>(*) D1, size 1100mm x 2250mm wood door</t>
  </si>
  <si>
    <t>2.33.8</t>
  </si>
  <si>
    <t>UPVC Doors</t>
  </si>
  <si>
    <t>2.33.9</t>
  </si>
  <si>
    <t>Supply and install  UPVC Doors,including all accessories needed for installation as per mention in drawings &amp; specifications</t>
  </si>
  <si>
    <t>2.33.10</t>
  </si>
  <si>
    <t>B4.6.3</t>
  </si>
  <si>
    <t xml:space="preserve">(*) D3, size 800mm x 2200mm UPVC door </t>
  </si>
  <si>
    <t>2.33.11</t>
  </si>
  <si>
    <t>Aluminum  Windows</t>
  </si>
  <si>
    <t>2.33.12</t>
  </si>
  <si>
    <t>Supply and install powder coated Aluminum  Windows ,including all accessories needed for installation as per mention in drawings &amp; specifications</t>
  </si>
  <si>
    <t>2.33.13</t>
  </si>
  <si>
    <t>B4.6.4</t>
  </si>
  <si>
    <t xml:space="preserve">(*) W, size 0.8 x 0.7 </t>
  </si>
  <si>
    <t>2.33.14</t>
  </si>
  <si>
    <t>B4.6.5</t>
  </si>
  <si>
    <t>(*) Curtain wall for balcony elevation</t>
  </si>
  <si>
    <t>2.33.15</t>
  </si>
  <si>
    <t>2.33.16</t>
  </si>
  <si>
    <t>2.33.17</t>
  </si>
  <si>
    <t>2.34 NR-LB: B4-07 FINISHES</t>
  </si>
  <si>
    <t>2.34.1</t>
  </si>
  <si>
    <t>2.34.2</t>
  </si>
  <si>
    <t>2.34.3</t>
  </si>
  <si>
    <t>2.34.4</t>
  </si>
  <si>
    <t>2.34.5</t>
  </si>
  <si>
    <t>B4.7.1</t>
  </si>
  <si>
    <t xml:space="preserve">(*) Beige natural stone cladding </t>
  </si>
  <si>
    <t>2.34.6</t>
  </si>
  <si>
    <t xml:space="preserve">Wooden Pergola,  including all necessary wrok as per drawing and specifications </t>
  </si>
  <si>
    <t>2.34.7</t>
  </si>
  <si>
    <t>B4.7.2</t>
  </si>
  <si>
    <t>(*) Wooden Pergola and palm leaf</t>
  </si>
  <si>
    <t>2.34.8</t>
  </si>
  <si>
    <t>2.34.9</t>
  </si>
  <si>
    <t>2.34.10</t>
  </si>
  <si>
    <t>B4.7.3</t>
  </si>
  <si>
    <t>(*) Texture Clay Paint over plaster</t>
  </si>
  <si>
    <t>2.34.11</t>
  </si>
  <si>
    <t>B4.7.4</t>
  </si>
  <si>
    <t xml:space="preserve">(*) Epoxy paint </t>
  </si>
  <si>
    <t>2.34.12</t>
  </si>
  <si>
    <t>2.34.13</t>
  </si>
  <si>
    <t>B4.7.5</t>
  </si>
  <si>
    <t>(*) Ceramic tiles for walls</t>
  </si>
  <si>
    <t>2.34.14</t>
  </si>
  <si>
    <t>2.34.15</t>
  </si>
  <si>
    <t>Supply and fix   ceramic on cement screed  including all as per drawing and specifications ,DIVISION 9 - 093000,DIVISION 9 - 09 30 13</t>
  </si>
  <si>
    <t>2.34.16</t>
  </si>
  <si>
    <t>B4.7.6</t>
  </si>
  <si>
    <t>(*) Ceramic Tiles for service</t>
  </si>
  <si>
    <t>2.34.17</t>
  </si>
  <si>
    <t>Supply and fix  Stamped concrete  including all  as per drawing and specifications ,DIVISION 3 - 03 35 33</t>
  </si>
  <si>
    <t>2.34.18</t>
  </si>
  <si>
    <t>B4.7.7</t>
  </si>
  <si>
    <t>(*) Stamped concrete</t>
  </si>
  <si>
    <t>2.34.19</t>
  </si>
  <si>
    <t xml:space="preserve">Supply and fix Threshold  including all  as per drawing and specifications </t>
  </si>
  <si>
    <t>2.34.20</t>
  </si>
  <si>
    <t>B4.7.8</t>
  </si>
  <si>
    <t>(*) ThMarble threshold</t>
  </si>
  <si>
    <t>2.34.21</t>
  </si>
  <si>
    <t xml:space="preserve">Steps trades and riser, including all  as per drawing and specifications </t>
  </si>
  <si>
    <t>2.34.22</t>
  </si>
  <si>
    <t>B4.7.9</t>
  </si>
  <si>
    <t>(*) Steps trades and riser</t>
  </si>
  <si>
    <t>2.34.23</t>
  </si>
  <si>
    <t>2.34.24</t>
  </si>
  <si>
    <t>Supply And Fix Gypsum Board  including all necessary wrok as per drawing and specifications DIVISION 9 - 092116</t>
  </si>
  <si>
    <t>2.34.25</t>
  </si>
  <si>
    <t>B4.7.10</t>
  </si>
  <si>
    <t>2.34.26</t>
  </si>
  <si>
    <t>Supply And Fix Gypsum board  including all necessary wrok as per drawing and specifications DIVISION 5 - 055813</t>
  </si>
  <si>
    <t>2.34.27</t>
  </si>
  <si>
    <t>B4.7.11</t>
  </si>
  <si>
    <t>(*) Straw Weave Ceiling over Gupsum Board</t>
  </si>
  <si>
    <t>2.34.28</t>
  </si>
  <si>
    <t>Supply And Fix Aluminium Tiles   including all necessary wrok as per drawing and specifications DIVISION 9 - 095133</t>
  </si>
  <si>
    <t>2.34.29</t>
  </si>
  <si>
    <t>B4.7.12</t>
  </si>
  <si>
    <t>(*) 600X600mm DECORATIVE ALUMINUM TILES</t>
  </si>
  <si>
    <t>2.34.30</t>
  </si>
  <si>
    <t>Supply And Fix  MDF Strips including all necessary wrok as per drawing and specifications ,DIVISION 5 - 055813</t>
  </si>
  <si>
    <t>2.34.31</t>
  </si>
  <si>
    <t>B4.7.13</t>
  </si>
  <si>
    <t>(*) MDF Strips</t>
  </si>
  <si>
    <t>2.34.32</t>
  </si>
  <si>
    <t>Prapare and apply  paint on Plaster  including all necessary wrok as per drawing and specifications DIVISION 9-09 91 23</t>
  </si>
  <si>
    <t>2.34.33</t>
  </si>
  <si>
    <t>B4.7.14</t>
  </si>
  <si>
    <t>(*) Epoxy Paint and Plaster</t>
  </si>
  <si>
    <t>2.34.34</t>
  </si>
  <si>
    <t xml:space="preserve">Prapare and apply  paint   including all necessary wrok as per drawing and specifications </t>
  </si>
  <si>
    <t>2.34.35</t>
  </si>
  <si>
    <t>B4.7.15</t>
  </si>
  <si>
    <t>2.34.36</t>
  </si>
  <si>
    <t>2.34.37</t>
  </si>
  <si>
    <t>2.34.38</t>
  </si>
  <si>
    <t>B4.7.16</t>
  </si>
  <si>
    <t>2.34.39</t>
  </si>
  <si>
    <t>Deleted.</t>
  </si>
  <si>
    <t>Elevations</t>
  </si>
  <si>
    <t>2.34.40</t>
  </si>
  <si>
    <t>B4.7.18</t>
  </si>
  <si>
    <t>(*) Ceiling</t>
  </si>
  <si>
    <t>2.34.41</t>
  </si>
  <si>
    <t>2.34.42</t>
  </si>
  <si>
    <t>2.34.43</t>
  </si>
  <si>
    <t>2.35 NR-LB: B4-08 ACCESSORIES</t>
  </si>
  <si>
    <t>2.35.1</t>
  </si>
  <si>
    <t>2.35.2</t>
  </si>
  <si>
    <t>Vanity Counters and cabinet</t>
  </si>
  <si>
    <t>2.35.3</t>
  </si>
  <si>
    <t>Supply and install  Vanity Counters ,including all accessories needed for installation as per mention in drawings &amp; specifications</t>
  </si>
  <si>
    <t>2.35.4</t>
  </si>
  <si>
    <t>B4.8.1</t>
  </si>
  <si>
    <t>(*) vanity counter</t>
  </si>
  <si>
    <t>2.35.5</t>
  </si>
  <si>
    <t>B4.8.2</t>
  </si>
  <si>
    <t>(*) Wardrobe (Fixed Cabinet)</t>
  </si>
  <si>
    <t>2.35.6</t>
  </si>
  <si>
    <t>2.35.7</t>
  </si>
  <si>
    <t>Wooden Pergola  as per drawings &amp; specifications</t>
  </si>
  <si>
    <t>2.35.8</t>
  </si>
  <si>
    <t>B4.8.3</t>
  </si>
  <si>
    <t>2.35.9</t>
  </si>
  <si>
    <t>B4.8.4</t>
  </si>
  <si>
    <t>2.35.10</t>
  </si>
  <si>
    <t>2.35.11</t>
  </si>
  <si>
    <t>Mirrors as per drawings &amp; specifications</t>
  </si>
  <si>
    <t>2.35.12</t>
  </si>
  <si>
    <t>B4.8.5</t>
  </si>
  <si>
    <t>(*) Mirrors for Counters</t>
  </si>
  <si>
    <t>2.35.13</t>
  </si>
  <si>
    <t>2.35.14</t>
  </si>
  <si>
    <t>2.35.15</t>
  </si>
  <si>
    <t>B4.8.6</t>
  </si>
  <si>
    <t>(*) All internal and external signage</t>
  </si>
  <si>
    <t>2.35.16</t>
  </si>
  <si>
    <t>2.35.17</t>
  </si>
  <si>
    <t>2.35.18</t>
  </si>
  <si>
    <t>2.36 NR-LB: B4-09 FURNISHINGS AND EQUIPMENT</t>
  </si>
  <si>
    <t>12 (out of 12)</t>
  </si>
  <si>
    <t>2.36.1</t>
  </si>
  <si>
    <t>2.36.2</t>
  </si>
  <si>
    <t xml:space="preserve">Equipments </t>
  </si>
  <si>
    <t>2.36.3</t>
  </si>
  <si>
    <t>Supply and install Equipments  ,including all accessories needed for installation as per mention in drawings &amp; specifications</t>
  </si>
  <si>
    <t>2.36.4</t>
  </si>
  <si>
    <t>B4.9.1</t>
  </si>
  <si>
    <t xml:space="preserve">(*) Equipments </t>
  </si>
  <si>
    <t>2.36.5</t>
  </si>
  <si>
    <t>2.36.6</t>
  </si>
  <si>
    <t>2.36.7</t>
  </si>
  <si>
    <t>B4.9.2</t>
  </si>
  <si>
    <t>2.36.8</t>
  </si>
  <si>
    <t>B4.9.3</t>
  </si>
  <si>
    <t>(*) F/S-02-ARMCHAIR</t>
  </si>
  <si>
    <t>2.36.9</t>
  </si>
  <si>
    <t>B4.9.4</t>
  </si>
  <si>
    <t>(*) F/S-03-SETTEE</t>
  </si>
  <si>
    <t>2.36.10</t>
  </si>
  <si>
    <t>B4.9.5</t>
  </si>
  <si>
    <t>2.36.11</t>
  </si>
  <si>
    <t>B4.9.6</t>
  </si>
  <si>
    <t>2.36.12</t>
  </si>
  <si>
    <t>B4.9.7</t>
  </si>
  <si>
    <t>2.36.13</t>
  </si>
  <si>
    <t>B4.9.8</t>
  </si>
  <si>
    <t>2.36.14</t>
  </si>
  <si>
    <t>B4.9.9</t>
  </si>
  <si>
    <t>2.36.15</t>
  </si>
  <si>
    <t>B4.9.10</t>
  </si>
  <si>
    <t>2.36.16</t>
  </si>
  <si>
    <t>B4.9.11</t>
  </si>
  <si>
    <t>2.36.17</t>
  </si>
  <si>
    <t>2.36.18</t>
  </si>
  <si>
    <t>2.36.19</t>
  </si>
  <si>
    <t>2.37 NR-LB: B4-10 MECHANICAL INSTALLATION</t>
  </si>
  <si>
    <t>40 (out of 40)</t>
  </si>
  <si>
    <t>2.37.1</t>
  </si>
  <si>
    <t>2.37.2</t>
  </si>
  <si>
    <t>2.37.3</t>
  </si>
  <si>
    <t>Supply, installation, testing, balancing &amp; commissioning of complete Air Conditioning, Heating &amp; Ventilation ,System as specified complete with in all respects as per drawings, specification, applicable standards, manufacturer recommendations, and as per drawings, mentioned in specification complete in all respects ready to operate including all builders work, coordination with other trades etc but not limited to  the following;</t>
  </si>
  <si>
    <t>2.37.4</t>
  </si>
  <si>
    <t>B4.10.1</t>
  </si>
  <si>
    <t>2.37.5</t>
  </si>
  <si>
    <t>B4.10.2</t>
  </si>
  <si>
    <t>2.37.6</t>
  </si>
  <si>
    <t>B4.10.3</t>
  </si>
  <si>
    <t>2.37.7</t>
  </si>
  <si>
    <t>B4.10.4</t>
  </si>
  <si>
    <t>2.37.8</t>
  </si>
  <si>
    <t>B4.10.5</t>
  </si>
  <si>
    <t>2.37.9</t>
  </si>
  <si>
    <t>B4.10.6</t>
  </si>
  <si>
    <t>2.37.10</t>
  </si>
  <si>
    <t>B4.10.7</t>
  </si>
  <si>
    <t>(*) Fire Dampers; all in accordance with the drawings and specificaion; size 550 x 250</t>
  </si>
  <si>
    <t>2.37.11</t>
  </si>
  <si>
    <t>2.37.12</t>
  </si>
  <si>
    <t>2.37.13</t>
  </si>
  <si>
    <t>B4.10.8</t>
  </si>
  <si>
    <t xml:space="preserve">(*) Floor trap </t>
  </si>
  <si>
    <t>2.37.14</t>
  </si>
  <si>
    <t>B4.10.9</t>
  </si>
  <si>
    <t>(*) Gully trap with Cover</t>
  </si>
  <si>
    <t>2.37.15</t>
  </si>
  <si>
    <t>B4.10.10</t>
  </si>
  <si>
    <t>(*) Floor clean out</t>
  </si>
  <si>
    <t>2.37.16</t>
  </si>
  <si>
    <t>B4.10.11</t>
  </si>
  <si>
    <t>(*) Drainage pipe 50 mm</t>
  </si>
  <si>
    <t>2.37.17</t>
  </si>
  <si>
    <t>B4.10.12</t>
  </si>
  <si>
    <t>(*) Drainage pipe 82 mm</t>
  </si>
  <si>
    <t>2.37.18</t>
  </si>
  <si>
    <t>B4.10.13</t>
  </si>
  <si>
    <t>(*) Vent pipe 82 mm</t>
  </si>
  <si>
    <t>2.37.19</t>
  </si>
  <si>
    <t>B4.10.14</t>
  </si>
  <si>
    <t>(*) Drainage pipe 110 mm</t>
  </si>
  <si>
    <t>2.37.20</t>
  </si>
  <si>
    <t>2.37.21</t>
  </si>
  <si>
    <t>B4.10.15</t>
  </si>
  <si>
    <t>(*) Soakaway Pit Cover</t>
  </si>
  <si>
    <t>2.37.22</t>
  </si>
  <si>
    <t>B4.10.16</t>
  </si>
  <si>
    <t>(*) Rain water pipe 110 mm</t>
  </si>
  <si>
    <t>2.37.23</t>
  </si>
  <si>
    <t>2.37.24</t>
  </si>
  <si>
    <t>B4.10.17</t>
  </si>
  <si>
    <t>2.37.25</t>
  </si>
  <si>
    <t>B4.10.18</t>
  </si>
  <si>
    <t>2.37.26</t>
  </si>
  <si>
    <t>B4.10.19</t>
  </si>
  <si>
    <t>2.37.27</t>
  </si>
  <si>
    <t>B4.10.20</t>
  </si>
  <si>
    <t>2.37.28</t>
  </si>
  <si>
    <t>B4.10.21</t>
  </si>
  <si>
    <t>2.37.29</t>
  </si>
  <si>
    <t>B4.9.22</t>
  </si>
  <si>
    <t>2.37.30</t>
  </si>
  <si>
    <t>B4.9.23</t>
  </si>
  <si>
    <t>2.37.31</t>
  </si>
  <si>
    <t xml:space="preserve"> Sanitary Ware</t>
  </si>
  <si>
    <t>2.37.32</t>
  </si>
  <si>
    <t>Supply and install Sanitary Ware  ,including all accessories needed for installation as per mention in drawings &amp; specifications</t>
  </si>
  <si>
    <t>2.37.33</t>
  </si>
  <si>
    <t>B4.10.25</t>
  </si>
  <si>
    <t>(*)  Sanitary Ware</t>
  </si>
  <si>
    <t>2.37.34</t>
  </si>
  <si>
    <t>2.37.35</t>
  </si>
  <si>
    <t>2.37.36</t>
  </si>
  <si>
    <t>B4.10.26</t>
  </si>
  <si>
    <t>(*) 6 kg dry powder fire extinguisher</t>
  </si>
  <si>
    <t>2.37.37</t>
  </si>
  <si>
    <t>B4.10.27</t>
  </si>
  <si>
    <t>(*) 5 kg co2 fire extinguisher</t>
  </si>
  <si>
    <t>2.37.38</t>
  </si>
  <si>
    <t>2.37.39</t>
  </si>
  <si>
    <t>B4.10.28</t>
  </si>
  <si>
    <t>2.37.40</t>
  </si>
  <si>
    <t>B4.10.29</t>
  </si>
  <si>
    <t>2.37.41</t>
  </si>
  <si>
    <t>B4.10.30</t>
  </si>
  <si>
    <t>2.37.42</t>
  </si>
  <si>
    <t>B4.10.31</t>
  </si>
  <si>
    <t>2.37.43</t>
  </si>
  <si>
    <t>B4.10.32</t>
  </si>
  <si>
    <t>2.37.44</t>
  </si>
  <si>
    <t>B4.10.33</t>
  </si>
  <si>
    <t>2.37.45</t>
  </si>
  <si>
    <t>B4.10.34</t>
  </si>
  <si>
    <t>2.37.46</t>
  </si>
  <si>
    <t>B4.10.35</t>
  </si>
  <si>
    <t>2.37.47</t>
  </si>
  <si>
    <t>B4.10.36</t>
  </si>
  <si>
    <t>2.37.48</t>
  </si>
  <si>
    <t>B4.10.37</t>
  </si>
  <si>
    <t>2.37.49</t>
  </si>
  <si>
    <t>B4.10.38</t>
  </si>
  <si>
    <t>2.37.50</t>
  </si>
  <si>
    <t>B4.10.39</t>
  </si>
  <si>
    <t>2.37.51</t>
  </si>
  <si>
    <t>B4.10.40</t>
  </si>
  <si>
    <t>2.37.52</t>
  </si>
  <si>
    <t>2.37.53</t>
  </si>
  <si>
    <t>2.37.54</t>
  </si>
  <si>
    <t>2.38 NR-LB: B4-11 ELECTRICAL INSTALLATION</t>
  </si>
  <si>
    <t>55 (out of 55)</t>
  </si>
  <si>
    <t>2.38.1</t>
  </si>
  <si>
    <t>2.38.2</t>
  </si>
  <si>
    <t>2.38.3</t>
  </si>
  <si>
    <t>2.38.4</t>
  </si>
  <si>
    <t>2.38.5</t>
  </si>
  <si>
    <t>B4.11.1</t>
  </si>
  <si>
    <t>(*) DB-LD</t>
  </si>
  <si>
    <t>2.38.6</t>
  </si>
  <si>
    <t>2.38.7</t>
  </si>
  <si>
    <t>2.38.8</t>
  </si>
  <si>
    <t>2.38.9</t>
  </si>
  <si>
    <t>B4.11.2</t>
  </si>
  <si>
    <t>2.38.10</t>
  </si>
  <si>
    <t>2.38.11</t>
  </si>
  <si>
    <t>2.38.12</t>
  </si>
  <si>
    <t>B4.11.3</t>
  </si>
  <si>
    <t>2.38.13</t>
  </si>
  <si>
    <t>B4.11.5</t>
  </si>
  <si>
    <t>2.38.14</t>
  </si>
  <si>
    <t>B4.11.6</t>
  </si>
  <si>
    <t>2.38.15</t>
  </si>
  <si>
    <t>B4.11.7</t>
  </si>
  <si>
    <t>2.38.16</t>
  </si>
  <si>
    <t>B4.11.8</t>
  </si>
  <si>
    <t>2.38.17</t>
  </si>
  <si>
    <t>B4.11.9</t>
  </si>
  <si>
    <t>2.38.18</t>
  </si>
  <si>
    <t>B4.11.10</t>
  </si>
  <si>
    <t>2.38.19</t>
  </si>
  <si>
    <t>2.38.20</t>
  </si>
  <si>
    <t>2.38.21</t>
  </si>
  <si>
    <t>B4.11.11</t>
  </si>
  <si>
    <t>2.38.22</t>
  </si>
  <si>
    <t>2.38.23</t>
  </si>
  <si>
    <t>2.38.24</t>
  </si>
  <si>
    <t>2.38.25</t>
  </si>
  <si>
    <t>B4.11.12</t>
  </si>
  <si>
    <t>2.38.26</t>
  </si>
  <si>
    <t>B4.11.13</t>
  </si>
  <si>
    <t>2.38.27</t>
  </si>
  <si>
    <t>B4.11.14</t>
  </si>
  <si>
    <t>2.38.28</t>
  </si>
  <si>
    <t>B4.11.15</t>
  </si>
  <si>
    <t>2.38.29</t>
  </si>
  <si>
    <t>2.38.30</t>
  </si>
  <si>
    <t>2.38.31</t>
  </si>
  <si>
    <t>B4.11.16</t>
  </si>
  <si>
    <t>Quantity /Type  Updated</t>
  </si>
  <si>
    <t>2.38.32</t>
  </si>
  <si>
    <t>B4.11.17</t>
  </si>
  <si>
    <t>2.38.33</t>
  </si>
  <si>
    <t>B4.11.18</t>
  </si>
  <si>
    <t>2.38.34</t>
  </si>
  <si>
    <t>B4.11.19</t>
  </si>
  <si>
    <t>2.38.35</t>
  </si>
  <si>
    <t>B4.11.19.1</t>
  </si>
  <si>
    <t>2.38.36</t>
  </si>
  <si>
    <t>B4.11.19.2</t>
  </si>
  <si>
    <t>2.38.37</t>
  </si>
  <si>
    <t>B4.11.19.3</t>
  </si>
  <si>
    <t>2.38.38</t>
  </si>
  <si>
    <t>B4.11.20</t>
  </si>
  <si>
    <t>2.38.39</t>
  </si>
  <si>
    <t>B4.11.21</t>
  </si>
  <si>
    <t>2.38.40</t>
  </si>
  <si>
    <t>2.38.41</t>
  </si>
  <si>
    <t>2.38.42</t>
  </si>
  <si>
    <t>B4.11.22</t>
  </si>
  <si>
    <t>2.38.43</t>
  </si>
  <si>
    <t>B4.11.23</t>
  </si>
  <si>
    <t>2.38.44</t>
  </si>
  <si>
    <t>B4.11.24</t>
  </si>
  <si>
    <t>2.38.45</t>
  </si>
  <si>
    <t>B4.11.24.1</t>
  </si>
  <si>
    <t xml:space="preserve">(*) Two way Two gana lighting grid switch </t>
  </si>
  <si>
    <t>2.38.46</t>
  </si>
  <si>
    <t>B4.11.24.2</t>
  </si>
  <si>
    <t>(*) One way three gang lighting grid switch</t>
  </si>
  <si>
    <t>2.38.47</t>
  </si>
  <si>
    <t>2.38.48</t>
  </si>
  <si>
    <t>2.38.49</t>
  </si>
  <si>
    <t>B4.11.25</t>
  </si>
  <si>
    <t>2.38.50</t>
  </si>
  <si>
    <t>B4.11.26</t>
  </si>
  <si>
    <t>2.38.51</t>
  </si>
  <si>
    <t>B4.11.27</t>
  </si>
  <si>
    <t>2.38.52</t>
  </si>
  <si>
    <t>B4.11.28</t>
  </si>
  <si>
    <t>2.38.53</t>
  </si>
  <si>
    <t>B4.11.29</t>
  </si>
  <si>
    <t>2.38.54</t>
  </si>
  <si>
    <t>2.38.55</t>
  </si>
  <si>
    <t>B4.11.30</t>
  </si>
  <si>
    <t>2.38.56</t>
  </si>
  <si>
    <t>2.38.57</t>
  </si>
  <si>
    <t>2.38.58</t>
  </si>
  <si>
    <t>2.38.59</t>
  </si>
  <si>
    <t>2.38.60</t>
  </si>
  <si>
    <t>2.38.61</t>
  </si>
  <si>
    <t>B4.11.31</t>
  </si>
  <si>
    <t xml:space="preserve">(*) Addressable Fire Alarm control panel for 10 Lodges </t>
  </si>
  <si>
    <t>2.38.62</t>
  </si>
  <si>
    <t>B4.11.32</t>
  </si>
  <si>
    <t>2.38.63</t>
  </si>
  <si>
    <t>B4.11.33</t>
  </si>
  <si>
    <t>2.38.64</t>
  </si>
  <si>
    <t>B4.11.34</t>
  </si>
  <si>
    <t>2.38.65</t>
  </si>
  <si>
    <t>B4.11.35</t>
  </si>
  <si>
    <t>2.38.66</t>
  </si>
  <si>
    <t>B4.11.36</t>
  </si>
  <si>
    <t>2.38.67</t>
  </si>
  <si>
    <t>B4.11.37</t>
  </si>
  <si>
    <t>2.38.68</t>
  </si>
  <si>
    <t>2.38.69</t>
  </si>
  <si>
    <t>B4.11.38</t>
  </si>
  <si>
    <t>2.38.70</t>
  </si>
  <si>
    <t>B4.11.39</t>
  </si>
  <si>
    <t>2.38.71</t>
  </si>
  <si>
    <t>B4.11.40</t>
  </si>
  <si>
    <t>2.38.72</t>
  </si>
  <si>
    <t>B4.11.41</t>
  </si>
  <si>
    <t>2.38.73</t>
  </si>
  <si>
    <t>B4.11.42</t>
  </si>
  <si>
    <t>2.38.74</t>
  </si>
  <si>
    <t>B4.11.43</t>
  </si>
  <si>
    <t>2.38.75</t>
  </si>
  <si>
    <t>B4.11.44</t>
  </si>
  <si>
    <t>2.38.76</t>
  </si>
  <si>
    <t>B4.11.45</t>
  </si>
  <si>
    <t>2.38.77</t>
  </si>
  <si>
    <t>B4.11.46</t>
  </si>
  <si>
    <t>2.38.78</t>
  </si>
  <si>
    <t>B4.11.47</t>
  </si>
  <si>
    <t>2.38.79</t>
  </si>
  <si>
    <t>B4.11.48</t>
  </si>
  <si>
    <t>2.38.80</t>
  </si>
  <si>
    <t>B4.11.49</t>
  </si>
  <si>
    <t>2.38.81</t>
  </si>
  <si>
    <t>B4.11.50</t>
  </si>
  <si>
    <t>2.38.82</t>
  </si>
  <si>
    <t>2.38.83</t>
  </si>
  <si>
    <t>2.38.84</t>
  </si>
  <si>
    <t>2.39 NR RES: BILL NO 05 - RESTAURANT</t>
  </si>
  <si>
    <t>2.40 NR RES: B5-01 SITE WORK</t>
  </si>
  <si>
    <t>2.40.1</t>
  </si>
  <si>
    <t>2.40.2</t>
  </si>
  <si>
    <t>B5.1.1</t>
  </si>
  <si>
    <t>2.40.3</t>
  </si>
  <si>
    <t>2.40.4</t>
  </si>
  <si>
    <t>B5.1.2</t>
  </si>
  <si>
    <t>2.40.5</t>
  </si>
  <si>
    <t>2.40.6</t>
  </si>
  <si>
    <t>2.40.7</t>
  </si>
  <si>
    <t>B5.1.3</t>
  </si>
  <si>
    <t>2.40.8</t>
  </si>
  <si>
    <t>2.40.9</t>
  </si>
  <si>
    <t>2.40.10</t>
  </si>
  <si>
    <t>2.41 NR RES: B5-02 CONCRETE WORK</t>
  </si>
  <si>
    <t>2.41.1</t>
  </si>
  <si>
    <t>2.41.2</t>
  </si>
  <si>
    <t>2.41.3</t>
  </si>
  <si>
    <t>2.41.4</t>
  </si>
  <si>
    <t>B5.2.1</t>
  </si>
  <si>
    <t>2.41.5</t>
  </si>
  <si>
    <t>B5.2.2</t>
  </si>
  <si>
    <t>2.41.6</t>
  </si>
  <si>
    <t>2.41.7</t>
  </si>
  <si>
    <t>B5.2.3</t>
  </si>
  <si>
    <t xml:space="preserve">(*) Footings </t>
  </si>
  <si>
    <t>2.41.8</t>
  </si>
  <si>
    <t>B5.2.4</t>
  </si>
  <si>
    <t>2.41.9</t>
  </si>
  <si>
    <t>B5.2.5</t>
  </si>
  <si>
    <t>2.41.10</t>
  </si>
  <si>
    <t>B5.2.6</t>
  </si>
  <si>
    <t>(*) Grade slab</t>
  </si>
  <si>
    <t>2.41.11</t>
  </si>
  <si>
    <t>2.41.12</t>
  </si>
  <si>
    <t>2.41.13</t>
  </si>
  <si>
    <t>B5.2.7</t>
  </si>
  <si>
    <t>(*) Columns</t>
  </si>
  <si>
    <t>2.41.14</t>
  </si>
  <si>
    <t>B5.2.8</t>
  </si>
  <si>
    <t>(*) Beams</t>
  </si>
  <si>
    <t>2.41.15</t>
  </si>
  <si>
    <t>B5.2.9</t>
  </si>
  <si>
    <t>(*) Hollow core slab 40cm</t>
  </si>
  <si>
    <t>2.41.16</t>
  </si>
  <si>
    <t>B5.2.10</t>
  </si>
  <si>
    <t xml:space="preserve">(*) Hollow core slab </t>
  </si>
  <si>
    <t>2.41.17</t>
  </si>
  <si>
    <t>B5.2.11</t>
  </si>
  <si>
    <t>(*) Solid slab</t>
  </si>
  <si>
    <t>2.41.18</t>
  </si>
  <si>
    <t>B5.2.12</t>
  </si>
  <si>
    <t>(*) Parapet</t>
  </si>
  <si>
    <t>2.41.19</t>
  </si>
  <si>
    <t>2.41.20</t>
  </si>
  <si>
    <t>B5.2.13</t>
  </si>
  <si>
    <t>2.41.21</t>
  </si>
  <si>
    <t>2.41.22</t>
  </si>
  <si>
    <t>2.41.23</t>
  </si>
  <si>
    <t>2.42 NR RES: B5-03 MASONRY</t>
  </si>
  <si>
    <t>2.42.1</t>
  </si>
  <si>
    <t>2.42.2</t>
  </si>
  <si>
    <t>Concrete masonry units bedded and jointed in cement including mortar including concrete filling, wall ties, bed joints, reinforcement metal lath (where required), head restraint,anchors, and column stiffeners; including all necessary accessories; as shown on Drawing all in accordance with the Specifications</t>
  </si>
  <si>
    <t>2.42.3</t>
  </si>
  <si>
    <t>B5.3.1</t>
  </si>
  <si>
    <t>2.42.4</t>
  </si>
  <si>
    <t>2.42.5</t>
  </si>
  <si>
    <t>2.42.6</t>
  </si>
  <si>
    <t>B5.3.2</t>
  </si>
  <si>
    <t>2.42.7</t>
  </si>
  <si>
    <t>B5.3.3</t>
  </si>
  <si>
    <t>2.42.8</t>
  </si>
  <si>
    <t>2.42.9</t>
  </si>
  <si>
    <t>B5.3.4</t>
  </si>
  <si>
    <t>(*) Solid Block</t>
  </si>
  <si>
    <t>2.42.10</t>
  </si>
  <si>
    <t>2.42.11</t>
  </si>
  <si>
    <t>2.42.12</t>
  </si>
  <si>
    <t>2.43 NR RES: B5-04 METAL WORK</t>
  </si>
  <si>
    <t>2.43.1</t>
  </si>
  <si>
    <t>Railing</t>
  </si>
  <si>
    <t>2.43.2</t>
  </si>
  <si>
    <t>Supply and installation of  hand Railimg  including all accessories,fixing etc. all complete as detailed on drawing and engineer approval</t>
  </si>
  <si>
    <t>2.43.3</t>
  </si>
  <si>
    <t>B5.4.1</t>
  </si>
  <si>
    <t>(*) External Railing (stainless steel)</t>
  </si>
  <si>
    <t>2.43.4</t>
  </si>
  <si>
    <t>B5.4.2</t>
  </si>
  <si>
    <t>(*) External wall mounted Rail (stainless steel)</t>
  </si>
  <si>
    <t>2.43.5</t>
  </si>
  <si>
    <t>Locker</t>
  </si>
  <si>
    <t>2.43.6</t>
  </si>
  <si>
    <t>Locker,, all complete as detailed on drawing and engineer approval</t>
  </si>
  <si>
    <t>2.43.7</t>
  </si>
  <si>
    <t>B5.4.3</t>
  </si>
  <si>
    <t>(*) Locker</t>
  </si>
  <si>
    <t>2.43.8</t>
  </si>
  <si>
    <t>Cat Ladder</t>
  </si>
  <si>
    <t>2.43.9</t>
  </si>
  <si>
    <t>Cat Ladder, all complete as detailed on drawing and engineer approval</t>
  </si>
  <si>
    <t>2.43.10</t>
  </si>
  <si>
    <t>B5.4.4</t>
  </si>
  <si>
    <t>(*) GI Powder coated Cat Ladder to Roof ( Cage Type) 7m Height</t>
  </si>
  <si>
    <t>2.43.11</t>
  </si>
  <si>
    <t>2.43.12</t>
  </si>
  <si>
    <t>2.43.13</t>
  </si>
  <si>
    <t>2.44 NR RES: B5-05 THERMAL AND MOISTURE PROTECTION</t>
  </si>
  <si>
    <t>2.44.1</t>
  </si>
  <si>
    <t>2.44.2</t>
  </si>
  <si>
    <t>2.44.3</t>
  </si>
  <si>
    <t>B5.5.1</t>
  </si>
  <si>
    <t>(*) To horizontal areas &amp;  vertical areas</t>
  </si>
  <si>
    <t>2.44.4</t>
  </si>
  <si>
    <t>2.44.5</t>
  </si>
  <si>
    <t>B5.5.2</t>
  </si>
  <si>
    <t>2.44.6</t>
  </si>
  <si>
    <t>2.44.7</t>
  </si>
  <si>
    <t>2.44.8</t>
  </si>
  <si>
    <t>B5.5.4</t>
  </si>
  <si>
    <t>2.44.9</t>
  </si>
  <si>
    <t>B5.5.5</t>
  </si>
  <si>
    <t>2.44.10</t>
  </si>
  <si>
    <t xml:space="preserve">wet area </t>
  </si>
  <si>
    <t>2.44.11</t>
  </si>
  <si>
    <t>2.44.12</t>
  </si>
  <si>
    <t>B5.5.3</t>
  </si>
  <si>
    <t>(*) wet area with protection screed</t>
  </si>
  <si>
    <t>2.44.13</t>
  </si>
  <si>
    <t>2.44.14</t>
  </si>
  <si>
    <t>2.44.15</t>
  </si>
  <si>
    <t>2.45 NR RES: B5-06 DOORS AND WINDOWS</t>
  </si>
  <si>
    <t>2.45.1</t>
  </si>
  <si>
    <t>Aluminum SLIDING Doors</t>
  </si>
  <si>
    <t>2.45.2</t>
  </si>
  <si>
    <t>Supply and install Aluminum SLIDING ,including all accessories needed for installation as per mention in drawings &amp; specifications</t>
  </si>
  <si>
    <t>2.45.3</t>
  </si>
  <si>
    <t>B5.6.1</t>
  </si>
  <si>
    <t xml:space="preserve">(*) D1, size 2000mm x 2150mm </t>
  </si>
  <si>
    <t>2.45.4</t>
  </si>
  <si>
    <t>Aluminum  Glass Hinge Doors</t>
  </si>
  <si>
    <t>2.45.5</t>
  </si>
  <si>
    <t>2.45.6</t>
  </si>
  <si>
    <t>B5.6.2</t>
  </si>
  <si>
    <t xml:space="preserve">(*) D2, size 2000mm x 2200mm  </t>
  </si>
  <si>
    <t>2.45.7</t>
  </si>
  <si>
    <t>2.45.8</t>
  </si>
  <si>
    <t>Supply and install Aluminum  Doors,with  all accessories  needed for installation as per mention in drawings &amp; specifications</t>
  </si>
  <si>
    <t>2.45.9</t>
  </si>
  <si>
    <t>B5.6.3</t>
  </si>
  <si>
    <t xml:space="preserve">(*) D3, size 1500mm x 2200mm </t>
  </si>
  <si>
    <t>2.45.10</t>
  </si>
  <si>
    <t>B5.6.4</t>
  </si>
  <si>
    <t xml:space="preserve">(*) D5, size 1000mm x 2200mm. </t>
  </si>
  <si>
    <t>2.45.11</t>
  </si>
  <si>
    <t>B5.6.5</t>
  </si>
  <si>
    <t xml:space="preserve">(*) D7, size 1800mm x 2200mm </t>
  </si>
  <si>
    <t>2.45.12</t>
  </si>
  <si>
    <t>B5.6.6</t>
  </si>
  <si>
    <t xml:space="preserve">(*) D9, size 1000mm x 2200mm </t>
  </si>
  <si>
    <t>2.45.13</t>
  </si>
  <si>
    <t>B5.6.7</t>
  </si>
  <si>
    <t xml:space="preserve">(*) D10, size 1200mm x 2200mm. </t>
  </si>
  <si>
    <t>2.45.14</t>
  </si>
  <si>
    <t>Hollow metal Doors</t>
  </si>
  <si>
    <t>2.45.15</t>
  </si>
  <si>
    <t>B5.5.6.1</t>
  </si>
  <si>
    <t xml:space="preserve">(*) D4, size 1000mm x 2200mm </t>
  </si>
  <si>
    <t>2.45.16</t>
  </si>
  <si>
    <t>2.45.17</t>
  </si>
  <si>
    <t>(*) D13, size 2000mm x 2200mm</t>
  </si>
  <si>
    <t>2.45.18</t>
  </si>
  <si>
    <t>2.45.19</t>
  </si>
  <si>
    <t>Supply and install Wooden Doorsincluding all accessories needed for installation as per mention in drawings &amp; specifications</t>
  </si>
  <si>
    <t>2.45.20</t>
  </si>
  <si>
    <t>B5.6.8</t>
  </si>
  <si>
    <t xml:space="preserve">(*) D6, size 1000mm x 2200mm  </t>
  </si>
  <si>
    <t>2.45.21</t>
  </si>
  <si>
    <t>2.45.22</t>
  </si>
  <si>
    <t>Supply and install UPVC  Doors,including all accessories needed for installation as per mention in drawings &amp; specifications</t>
  </si>
  <si>
    <t>2.45.23</t>
  </si>
  <si>
    <t>B5.6.13</t>
  </si>
  <si>
    <t xml:space="preserve">(*) D8, size 800mm x 2200mm </t>
  </si>
  <si>
    <t>2.45.24</t>
  </si>
  <si>
    <t>B5.6.14</t>
  </si>
  <si>
    <t>(*) D11, size 1000mm x 2200mm.</t>
  </si>
  <si>
    <t>2.45.25</t>
  </si>
  <si>
    <t>B5.6.15</t>
  </si>
  <si>
    <t xml:space="preserve">(*) D12, size 800mm x 2200mm </t>
  </si>
  <si>
    <t>2.45.26</t>
  </si>
  <si>
    <t>2.45.27</t>
  </si>
  <si>
    <t>Supply and installCurtain wall ,including all accessories needed for installation as per mention in drawings &amp; specifications</t>
  </si>
  <si>
    <t>2.45.28</t>
  </si>
  <si>
    <t>B5.6.16</t>
  </si>
  <si>
    <t>(*) Curtain wall (door Excluded) (CW1 to Cw7)</t>
  </si>
  <si>
    <t>2.45.29</t>
  </si>
  <si>
    <t>2.45.30</t>
  </si>
  <si>
    <t>2.45.31</t>
  </si>
  <si>
    <t>B5.6.17</t>
  </si>
  <si>
    <t>(*) W1, size 1800mm x 1400mm w/ double glass</t>
  </si>
  <si>
    <t>2.45.32</t>
  </si>
  <si>
    <t>B5.6.18</t>
  </si>
  <si>
    <t>(*) W2, size 2000mm x 1400mm w/ double glass</t>
  </si>
  <si>
    <t>2.45.33</t>
  </si>
  <si>
    <t>B5.6.19</t>
  </si>
  <si>
    <t>(*) W3 size 600mm x 600mm w/ double glass</t>
  </si>
  <si>
    <t>2.45.34</t>
  </si>
  <si>
    <t>2.45.35</t>
  </si>
  <si>
    <t>2.45.36</t>
  </si>
  <si>
    <t xml:space="preserve">2.46 NR RES: B5-07 FINISHES </t>
  </si>
  <si>
    <t>27 (out of 27)</t>
  </si>
  <si>
    <t>2.46.1</t>
  </si>
  <si>
    <t>2.46.2</t>
  </si>
  <si>
    <t xml:space="preserve">External finishes,  including all necessary wrok as per drawing and specifications </t>
  </si>
  <si>
    <t>2.46.3</t>
  </si>
  <si>
    <t>B5.7.1</t>
  </si>
  <si>
    <t>2.46.4</t>
  </si>
  <si>
    <t>B5.7.2</t>
  </si>
  <si>
    <t>2.46.5</t>
  </si>
  <si>
    <t>B5.7.3</t>
  </si>
  <si>
    <t>(*) External  epoxy Paint over plaster for parapet</t>
  </si>
  <si>
    <t>2.46.6</t>
  </si>
  <si>
    <t>B5.7.4</t>
  </si>
  <si>
    <t xml:space="preserve">(*) Pergola Tree Trunk WITH PALM LEAF for BBQ </t>
  </si>
  <si>
    <t>2.46.7</t>
  </si>
  <si>
    <t>2.46.8</t>
  </si>
  <si>
    <t xml:space="preserve">Prapare and apply paint on Plaster  including all necessary wrok as per drawing and specifications ,DIVISION 9 - 09 96 56 </t>
  </si>
  <si>
    <t>2.46.9</t>
  </si>
  <si>
    <t>B5.7.5</t>
  </si>
  <si>
    <t>2.46.10</t>
  </si>
  <si>
    <t>2.46.11</t>
  </si>
  <si>
    <t>B5.7.6</t>
  </si>
  <si>
    <t>2.46.12</t>
  </si>
  <si>
    <t xml:space="preserve">Prapare and apply paint on Plaster  including all necessary wrok as per drawing and specifications ,DIVISION 9 - 09 91 23 </t>
  </si>
  <si>
    <t>2.46.13</t>
  </si>
  <si>
    <t>B5.7.7</t>
  </si>
  <si>
    <t>2.46.14</t>
  </si>
  <si>
    <t xml:space="preserve">Supply and fix  ceramic tiles including all necessary work as per drawing ,specifications and subject to engineers approval.,DIVISION 9 - 09 30 13 </t>
  </si>
  <si>
    <t>2.46.15</t>
  </si>
  <si>
    <t>B5.7.8</t>
  </si>
  <si>
    <t>(*) ceramic tiles</t>
  </si>
  <si>
    <t>2.46.16</t>
  </si>
  <si>
    <t>Supply and fix  Decorative shelves  including all necessary work as per drawing ,specifications and subject to engineers approval.</t>
  </si>
  <si>
    <t>2.46.17</t>
  </si>
  <si>
    <t>B5.7.9</t>
  </si>
  <si>
    <t>(*) Decorative shelves behind buffet service counter</t>
  </si>
  <si>
    <t>2.46.18</t>
  </si>
  <si>
    <t>2.46.19</t>
  </si>
  <si>
    <t>Supply and fix  Stamped concrete on cement screed  including all as per drawing and specifications ,DIVISION 3 - 03 35 33</t>
  </si>
  <si>
    <t>2.46.20</t>
  </si>
  <si>
    <t>B5.7.10</t>
  </si>
  <si>
    <t>(*) Stamped concrete  type 1 includes BBQ AREA</t>
  </si>
  <si>
    <t>2.46.21</t>
  </si>
  <si>
    <t>B5.7.11</t>
  </si>
  <si>
    <t>2.46.22</t>
  </si>
  <si>
    <t>B5.7.12</t>
  </si>
  <si>
    <t>2.46.23</t>
  </si>
  <si>
    <t>B5.7.13</t>
  </si>
  <si>
    <t>(*) Stamped concrete  skirting</t>
  </si>
  <si>
    <t>2.46.24</t>
  </si>
  <si>
    <t>Supply and apply Epoxy flooring on cement screed  including all as per drawing and specifications ,DIVISION 9 - 096723</t>
  </si>
  <si>
    <t>2.46.25</t>
  </si>
  <si>
    <t>B5.7.14</t>
  </si>
  <si>
    <t>(*) Non slip textured epoxy flooring</t>
  </si>
  <si>
    <t>2.46.26</t>
  </si>
  <si>
    <t>Supply and fix ceramic tiles on screed  including all necessary work as per drawing ,specifications and subject to engineers approval.DIVISION 9 - 09 30 13</t>
  </si>
  <si>
    <t>2.46.27</t>
  </si>
  <si>
    <t>B5.7.15</t>
  </si>
  <si>
    <t>2.46.28</t>
  </si>
  <si>
    <t>Supply and fix  Marble thresholdincluding all necessary work as per drawing ,specifications and subject to engineers approval.</t>
  </si>
  <si>
    <t>2.46.29</t>
  </si>
  <si>
    <t>B5.7.16</t>
  </si>
  <si>
    <t>2.46.30</t>
  </si>
  <si>
    <t>Supply and fix  interlock including all necessary work as per drawing ,specifications and subject to engineers approval.</t>
  </si>
  <si>
    <t>2.46.31</t>
  </si>
  <si>
    <t>B5.7.17</t>
  </si>
  <si>
    <t>(*) interlock</t>
  </si>
  <si>
    <t>2.46.32</t>
  </si>
  <si>
    <t>Supply and Install  Composite deckingincluding all necessary work as per drawing ,specifications and subject to engineers approval.,DIVISION 6 - 067300</t>
  </si>
  <si>
    <t>2.46.33</t>
  </si>
  <si>
    <t>B5.7.18</t>
  </si>
  <si>
    <t>(*) Composite decking</t>
  </si>
  <si>
    <t>2.46.34</t>
  </si>
  <si>
    <t>2.46.35</t>
  </si>
  <si>
    <t>Supply and Install  Gypsum board ceiling   including all necessary work as per drawing , specifications subject to engineers approval.DIVISION 5 - 055813</t>
  </si>
  <si>
    <t>2.46.36</t>
  </si>
  <si>
    <t>B5.7.19</t>
  </si>
  <si>
    <t>(*) straw weave ceiling over gypsum board</t>
  </si>
  <si>
    <t>2.46.37</t>
  </si>
  <si>
    <t>Supply and fix  Wooden Decore including all necessary work as per drawing ,specifications and subject to engineers approval.DIVISION 5 - 055813</t>
  </si>
  <si>
    <t>2.46.38</t>
  </si>
  <si>
    <t>B5.7.20</t>
  </si>
  <si>
    <t>(*) Wooden Decore ceiling above buffet service counter</t>
  </si>
  <si>
    <t>2.46.39</t>
  </si>
  <si>
    <t>Supply And Fix Aluminium Tiles   including all necessary wrok as per drawing and specifications ,DIVISION 9 - 095133</t>
  </si>
  <si>
    <t>2.46.40</t>
  </si>
  <si>
    <t>B5.7.21</t>
  </si>
  <si>
    <t xml:space="preserve">(*) 600x600x0.8mm perforated alum tiles </t>
  </si>
  <si>
    <t>2.46.41</t>
  </si>
  <si>
    <t>Prapare and apply  paint on Plaster  including all necessary wrok as per drawing and specifications DIVISION 9 - 099123</t>
  </si>
  <si>
    <t>2.46.42</t>
  </si>
  <si>
    <t>B5.7.22</t>
  </si>
  <si>
    <t>2.46.43</t>
  </si>
  <si>
    <t>2.46.44</t>
  </si>
  <si>
    <t>B5.7.23</t>
  </si>
  <si>
    <t>2.46.45</t>
  </si>
  <si>
    <t>2.46.46</t>
  </si>
  <si>
    <t>2.46.47</t>
  </si>
  <si>
    <t>B5.7.24</t>
  </si>
  <si>
    <t>2.46.48</t>
  </si>
  <si>
    <t>B5.7.25</t>
  </si>
  <si>
    <t>2.46.49</t>
  </si>
  <si>
    <t>B5.7.26</t>
  </si>
  <si>
    <t>2.46.50</t>
  </si>
  <si>
    <t>2.46.51</t>
  </si>
  <si>
    <t>2.46.52</t>
  </si>
  <si>
    <t>2.47 NR RES: B5-08 ACCESSORIES</t>
  </si>
  <si>
    <t>16 (out of 16)</t>
  </si>
  <si>
    <t>2.47.1</t>
  </si>
  <si>
    <t>Cabinets and Counters</t>
  </si>
  <si>
    <t>2.47.2</t>
  </si>
  <si>
    <t>Supply and install  Wooden Cabinets and Counters,including all accessories needed for installation as per mention in drawings &amp; specifications</t>
  </si>
  <si>
    <t>2.47.3</t>
  </si>
  <si>
    <t>B5.8.1</t>
  </si>
  <si>
    <t>2.47.4</t>
  </si>
  <si>
    <t>B5.8.2</t>
  </si>
  <si>
    <t>2.47.5</t>
  </si>
  <si>
    <t>B5.8.3</t>
  </si>
  <si>
    <t>(*) Kitchen Counters</t>
  </si>
  <si>
    <t>2.47.6</t>
  </si>
  <si>
    <t>B5.8.4</t>
  </si>
  <si>
    <t>(*) Vanity top, size 600 mm wide x 5200 mm long.</t>
  </si>
  <si>
    <t>2.47.7</t>
  </si>
  <si>
    <t>2.47.8</t>
  </si>
  <si>
    <t>Supply and install  heritage pergola ,including all accessories needed for installation as per mention in drawings &amp; specifications</t>
  </si>
  <si>
    <t>2.47.9</t>
  </si>
  <si>
    <t>B5.8.5</t>
  </si>
  <si>
    <t>2.47.10</t>
  </si>
  <si>
    <t>Hand railing</t>
  </si>
  <si>
    <t>2.47.11</t>
  </si>
  <si>
    <t>Supply and install  hand railing ,including all accessories needed for installation as per mention in drawings &amp; specifications</t>
  </si>
  <si>
    <t>2.47.12</t>
  </si>
  <si>
    <t>B5.8.6</t>
  </si>
  <si>
    <t>(*) Tree trunk hand rail</t>
  </si>
  <si>
    <t>2.47.13</t>
  </si>
  <si>
    <t>B5.8.7</t>
  </si>
  <si>
    <t>(*) Wooden Rail h = 1m</t>
  </si>
  <si>
    <t>2.47.14</t>
  </si>
  <si>
    <t>Wooden beams</t>
  </si>
  <si>
    <t>2.47.15</t>
  </si>
  <si>
    <t>Supply and install  Wooden beams,including all accessories needed for installation as per mention in drawings &amp; specifications</t>
  </si>
  <si>
    <t>2.47.16</t>
  </si>
  <si>
    <t>B5.8.8</t>
  </si>
  <si>
    <t>2.47.17</t>
  </si>
  <si>
    <t>2.47.18</t>
  </si>
  <si>
    <t>Supply and install  Mirrors,including all accessories needed for installation as per mention in drawings &amp; specifications</t>
  </si>
  <si>
    <t>2.47.19</t>
  </si>
  <si>
    <t>B5.8.9</t>
  </si>
  <si>
    <t>2.47.20</t>
  </si>
  <si>
    <t>2.47.21</t>
  </si>
  <si>
    <t>2.47.22</t>
  </si>
  <si>
    <t>B5.8.10</t>
  </si>
  <si>
    <t>2.47.23</t>
  </si>
  <si>
    <t>2.47.24</t>
  </si>
  <si>
    <t>2.47.25</t>
  </si>
  <si>
    <t>B5.8.11</t>
  </si>
  <si>
    <t xml:space="preserve">(*) WAYFINDIND DIRECTIONAL SIGN I PERMANENT </t>
  </si>
  <si>
    <t>2.47.26</t>
  </si>
  <si>
    <t>B5.8.12</t>
  </si>
  <si>
    <t>(*) DIRECTORY I PERMANENT</t>
  </si>
  <si>
    <t>2.47.27</t>
  </si>
  <si>
    <t>B5.8.13</t>
  </si>
  <si>
    <t xml:space="preserve">(*) ROOM SIGN WITH INSERTS </t>
  </si>
  <si>
    <t>2.47.28</t>
  </si>
  <si>
    <t>B5.8.14</t>
  </si>
  <si>
    <t xml:space="preserve">(*) ROOM SIGN - PERMANENT </t>
  </si>
  <si>
    <t>2.47.29</t>
  </si>
  <si>
    <t>B5.8.15</t>
  </si>
  <si>
    <t xml:space="preserve">(*) FULLY COMPLIANT, MANDATORY INTERIOR
FIRE AND SAFETY SIGNS/ refer to architectural set,  </t>
  </si>
  <si>
    <t>2.47.30</t>
  </si>
  <si>
    <t>2.47.31</t>
  </si>
  <si>
    <t>2.47.32</t>
  </si>
  <si>
    <t>2.48 NR RES: B5-09 FURNISHINGS AND EQUIPMENT</t>
  </si>
  <si>
    <t>2.48.1</t>
  </si>
  <si>
    <t>Kitechen equipments</t>
  </si>
  <si>
    <t>2.48.2</t>
  </si>
  <si>
    <t>Supply kitechen equipments ,including all accessories needed  as per mention in drawings &amp; specifications</t>
  </si>
  <si>
    <t>2.48.3</t>
  </si>
  <si>
    <t>B5.9.1</t>
  </si>
  <si>
    <t xml:space="preserve">(*) kitechen equipments - freezer - cooler - BBQ </t>
  </si>
  <si>
    <t>2.48.4</t>
  </si>
  <si>
    <t>2.48.5</t>
  </si>
  <si>
    <t>Supply and install Furniture   ,including all accessories needed for installation as per mention in drawings &amp; specifications</t>
  </si>
  <si>
    <t>2.48.6</t>
  </si>
  <si>
    <t>B5.9.2</t>
  </si>
  <si>
    <t>(*) F/CO-01 CUSTOMIZED COUNTER-1/CUSTOMIZED</t>
  </si>
  <si>
    <t>2.48.7</t>
  </si>
  <si>
    <t>B5.9.3</t>
  </si>
  <si>
    <t>(*) F/CO-02CUSTOMIZED COUNTER-2/CUSTOMIZED</t>
  </si>
  <si>
    <t>2.48.8</t>
  </si>
  <si>
    <t>B5.9.4</t>
  </si>
  <si>
    <t>(*) F/C-01TASK CHAIR-1</t>
  </si>
  <si>
    <t>2.48.9</t>
  </si>
  <si>
    <t>B5.9.5</t>
  </si>
  <si>
    <t>(*) F/C-02TASK CHAIR-2</t>
  </si>
  <si>
    <t>2.48.10</t>
  </si>
  <si>
    <t>B5.9.6</t>
  </si>
  <si>
    <t>(*) F/C-03VISITOR CHAIR-1</t>
  </si>
  <si>
    <t>2.48.11</t>
  </si>
  <si>
    <t>B5.9.7</t>
  </si>
  <si>
    <t>(*) F/G-01GREDENZA-1</t>
  </si>
  <si>
    <t>2.48.12</t>
  </si>
  <si>
    <t>B5.9.8</t>
  </si>
  <si>
    <t>(*) F/T-01SIDE TABLE</t>
  </si>
  <si>
    <t>2.48.13</t>
  </si>
  <si>
    <t>B5.9.9</t>
  </si>
  <si>
    <t>(*) F/T-02COFFEE TABLE</t>
  </si>
  <si>
    <t>2.48.14</t>
  </si>
  <si>
    <t>B5.9.10</t>
  </si>
  <si>
    <t>(*) F/G-02LOCKER</t>
  </si>
  <si>
    <t>2.48.15</t>
  </si>
  <si>
    <t>B5.9.11</t>
  </si>
  <si>
    <t>(*) F/D-01DESK</t>
  </si>
  <si>
    <t>2.48.16</t>
  </si>
  <si>
    <t>B5.9.12</t>
  </si>
  <si>
    <t>(*) F/T-01 MEETING CHAIR</t>
  </si>
  <si>
    <t>2.48.17</t>
  </si>
  <si>
    <t>B5.9.13</t>
  </si>
  <si>
    <t>(*) F/S-01 DINING CHAIR-1</t>
  </si>
  <si>
    <t>2.48.18</t>
  </si>
  <si>
    <t>B5.9.14</t>
  </si>
  <si>
    <t>(*) F/S-02 DINING CHAIR-2</t>
  </si>
  <si>
    <t>2.48.19</t>
  </si>
  <si>
    <t>B5.9.15</t>
  </si>
  <si>
    <t>(*) F/S-03 LOUNGE SEAT-1/CUSTOMIZED</t>
  </si>
  <si>
    <t>2.48.20</t>
  </si>
  <si>
    <t>B5.9.16</t>
  </si>
  <si>
    <t>(*) F/S-04 LOUNGE SEAT-2/CUSTOMIZED</t>
  </si>
  <si>
    <t>2.48.21</t>
  </si>
  <si>
    <t>B5.9.17</t>
  </si>
  <si>
    <t>(*) F/DN-01 DINING TABLE-1</t>
  </si>
  <si>
    <t>2.48.22</t>
  </si>
  <si>
    <t>B5.9.18</t>
  </si>
  <si>
    <t>(*) F/DN-02 DINING TABLE-2</t>
  </si>
  <si>
    <t>2.48.23</t>
  </si>
  <si>
    <t>B5.9.19</t>
  </si>
  <si>
    <t>(*) F/CR-01 HERITAGE STYLE RUG</t>
  </si>
  <si>
    <t>2.48.24</t>
  </si>
  <si>
    <t>2.48.25</t>
  </si>
  <si>
    <t>2.48.26</t>
  </si>
  <si>
    <t>2.49 NR RES: B5-10 MECHANICAL INSTALLATION</t>
  </si>
  <si>
    <t>64 (out of 64)</t>
  </si>
  <si>
    <t>2.49.1</t>
  </si>
  <si>
    <t>2.49.2</t>
  </si>
  <si>
    <t xml:space="preserve">Supply, installation, testing, balancing &amp; commissioning of complete Air Conditioning, Heating &amp; Ventilation System. </t>
  </si>
  <si>
    <t>2.49.3</t>
  </si>
  <si>
    <t>B5.10.1</t>
  </si>
  <si>
    <t>(*) Air Handling Unit</t>
  </si>
  <si>
    <t>2.49.4</t>
  </si>
  <si>
    <t>B5.10.2</t>
  </si>
  <si>
    <t>(*) VRF Outdoor Unit</t>
  </si>
  <si>
    <t>2.49.5</t>
  </si>
  <si>
    <t>B5.10.3</t>
  </si>
  <si>
    <t>(*) Wall Mounted Units</t>
  </si>
  <si>
    <t>2.49.6</t>
  </si>
  <si>
    <t>B5.10.4</t>
  </si>
  <si>
    <t>(*) Fan Coil Units</t>
  </si>
  <si>
    <t>2.49.7</t>
  </si>
  <si>
    <t>B5.10.5</t>
  </si>
  <si>
    <t>(*) Volume control damper</t>
  </si>
  <si>
    <t>2.49.8</t>
  </si>
  <si>
    <t>B5.10.6</t>
  </si>
  <si>
    <t>(*) Air duct with insulation and all accessories</t>
  </si>
  <si>
    <t>2.49.9</t>
  </si>
  <si>
    <t>B5.10.7</t>
  </si>
  <si>
    <t>(*) Exhaust Disc Valve</t>
  </si>
  <si>
    <t>2.49.10</t>
  </si>
  <si>
    <t>B5.10.8</t>
  </si>
  <si>
    <t>2.49.11</t>
  </si>
  <si>
    <t>B5.10.9</t>
  </si>
  <si>
    <t>(*) Supply and Return Air Diffusers</t>
  </si>
  <si>
    <t>2.49.12</t>
  </si>
  <si>
    <t>B5.10.10</t>
  </si>
  <si>
    <t>(*) Belllmouth; all in accordance with the specification and drawings</t>
  </si>
  <si>
    <t>2.49.13</t>
  </si>
  <si>
    <t>B5.10.11</t>
  </si>
  <si>
    <t xml:space="preserve">(*) Air curtain with automatic door switch </t>
  </si>
  <si>
    <t>2.49.14</t>
  </si>
  <si>
    <t>B5.10.12</t>
  </si>
  <si>
    <t>(*) Cold Store Equipment</t>
  </si>
  <si>
    <t>2.49.15</t>
  </si>
  <si>
    <t>B5.10.13</t>
  </si>
  <si>
    <t>(*) Fire Dampers</t>
  </si>
  <si>
    <t>2.49.16</t>
  </si>
  <si>
    <t>2.49.17</t>
  </si>
  <si>
    <t>2.49.18</t>
  </si>
  <si>
    <t>B5.10.14</t>
  </si>
  <si>
    <t>2.49.19</t>
  </si>
  <si>
    <t>B5.10.15</t>
  </si>
  <si>
    <t>2.49.20</t>
  </si>
  <si>
    <t>B5.10.16</t>
  </si>
  <si>
    <t>(*) Floor Clean Out</t>
  </si>
  <si>
    <t>2.49.21</t>
  </si>
  <si>
    <t>B5.10.17</t>
  </si>
  <si>
    <t>(*) Grease Trap</t>
  </si>
  <si>
    <t>2.49.22</t>
  </si>
  <si>
    <t>B5.10.18</t>
  </si>
  <si>
    <t>2.49.23</t>
  </si>
  <si>
    <t>B5.10.19</t>
  </si>
  <si>
    <t>2.49.24</t>
  </si>
  <si>
    <t>B5.10.20</t>
  </si>
  <si>
    <t>2.49.25</t>
  </si>
  <si>
    <t>B5.10.21</t>
  </si>
  <si>
    <t>2.49.26</t>
  </si>
  <si>
    <t>B5.10.22</t>
  </si>
  <si>
    <t xml:space="preserve">(*) Drainage pipe 160 mm </t>
  </si>
  <si>
    <t>2.49.27</t>
  </si>
  <si>
    <t>2.49.28</t>
  </si>
  <si>
    <t>B5.10.23</t>
  </si>
  <si>
    <t>2.49.29</t>
  </si>
  <si>
    <t>B5.10.24</t>
  </si>
  <si>
    <t>(*) Rain Water Inlet</t>
  </si>
  <si>
    <t>2.49.30</t>
  </si>
  <si>
    <t>B5.10.25</t>
  </si>
  <si>
    <t>2.49.31</t>
  </si>
  <si>
    <t>2.49.32</t>
  </si>
  <si>
    <t>B5.10.26</t>
  </si>
  <si>
    <t>(*) Electric water heater</t>
  </si>
  <si>
    <t>2.49.33</t>
  </si>
  <si>
    <t>B5.10.27</t>
  </si>
  <si>
    <t xml:space="preserve">(*) Isolating Valve </t>
  </si>
  <si>
    <t>2.49.34</t>
  </si>
  <si>
    <t>B5.10.28</t>
  </si>
  <si>
    <t>(*) Booster Pump Set</t>
  </si>
  <si>
    <t>2.49.35</t>
  </si>
  <si>
    <t>B5.10.29</t>
  </si>
  <si>
    <t>(*) Roof Water GRP Tank</t>
  </si>
  <si>
    <t>2.49.36</t>
  </si>
  <si>
    <t>B5.10.30</t>
  </si>
  <si>
    <t xml:space="preserve">(*) 20mm diameter </t>
  </si>
  <si>
    <t>2.49.37</t>
  </si>
  <si>
    <t>B5.10.31</t>
  </si>
  <si>
    <t xml:space="preserve">(*) 25mm diameter </t>
  </si>
  <si>
    <t>2.49.38</t>
  </si>
  <si>
    <t>B5.10.32</t>
  </si>
  <si>
    <t xml:space="preserve">(*) 32mm diameter </t>
  </si>
  <si>
    <t>2.49.39</t>
  </si>
  <si>
    <t>B5.10.33</t>
  </si>
  <si>
    <t xml:space="preserve">(*) 40mm diameter </t>
  </si>
  <si>
    <t>2.49.40</t>
  </si>
  <si>
    <t>B5.10.34</t>
  </si>
  <si>
    <t xml:space="preserve">(*) 50mm diameter </t>
  </si>
  <si>
    <t>2.49.41</t>
  </si>
  <si>
    <t>B5.10.35</t>
  </si>
  <si>
    <t>(*) 20mm diameter</t>
  </si>
  <si>
    <t>2.49.42</t>
  </si>
  <si>
    <t>2.49.43</t>
  </si>
  <si>
    <t>Supply &amp; Fix  Sanitary ware,including all accessories needed  as per mention in drawings &amp; specifications</t>
  </si>
  <si>
    <t>2.49.44</t>
  </si>
  <si>
    <t>B5.10.36</t>
  </si>
  <si>
    <t>2.49.45</t>
  </si>
  <si>
    <t>2.49.46</t>
  </si>
  <si>
    <t>2.49.47</t>
  </si>
  <si>
    <t>B5.10.37</t>
  </si>
  <si>
    <t>2.49.48</t>
  </si>
  <si>
    <t>B5.10.38</t>
  </si>
  <si>
    <t>(*) 9 ltr foam fire extinguisher</t>
  </si>
  <si>
    <t>2.49.49</t>
  </si>
  <si>
    <t>B5.10.39</t>
  </si>
  <si>
    <t>2.49.50</t>
  </si>
  <si>
    <t>B5.10.40</t>
  </si>
  <si>
    <t>(*) Fire Hose Cabinet</t>
  </si>
  <si>
    <t>2.49.51</t>
  </si>
  <si>
    <t>B5.10.41</t>
  </si>
  <si>
    <t>(*) Fire Blanket</t>
  </si>
  <si>
    <t>2.49.52</t>
  </si>
  <si>
    <t>B5.10.42</t>
  </si>
  <si>
    <t>(*) Pendent sprinkler head</t>
  </si>
  <si>
    <t>2.49.53</t>
  </si>
  <si>
    <t>B5.10.43</t>
  </si>
  <si>
    <t>2.49.54</t>
  </si>
  <si>
    <t>B5.10.44</t>
  </si>
  <si>
    <t>2.49.55</t>
  </si>
  <si>
    <t>B5.10.45</t>
  </si>
  <si>
    <t>2.49.56</t>
  </si>
  <si>
    <t>B5.10.46</t>
  </si>
  <si>
    <t>2.49.57</t>
  </si>
  <si>
    <t>B5.10.47</t>
  </si>
  <si>
    <t>(*) 65mm diameter for sprinkler system</t>
  </si>
  <si>
    <t>2.49.58</t>
  </si>
  <si>
    <t>B5.10.48</t>
  </si>
  <si>
    <t>(*) 65mm diameter for FHC</t>
  </si>
  <si>
    <t>2.49.59</t>
  </si>
  <si>
    <t>B5.10.49</t>
  </si>
  <si>
    <t xml:space="preserve">(*) 80mm diameter </t>
  </si>
  <si>
    <t>2.49.60</t>
  </si>
  <si>
    <t>B5.10.50</t>
  </si>
  <si>
    <t xml:space="preserve">(*) 100mm diameter </t>
  </si>
  <si>
    <t>2.49.61</t>
  </si>
  <si>
    <t>2.49.62</t>
  </si>
  <si>
    <t>B5.10.51</t>
  </si>
  <si>
    <t>2.49.63</t>
  </si>
  <si>
    <t>B5.10.52</t>
  </si>
  <si>
    <t>2.49.64</t>
  </si>
  <si>
    <t>B5.10.53</t>
  </si>
  <si>
    <t>2.49.65</t>
  </si>
  <si>
    <t>B5.10.54</t>
  </si>
  <si>
    <t>2.49.66</t>
  </si>
  <si>
    <t>B5.10.55</t>
  </si>
  <si>
    <t>2.49.67</t>
  </si>
  <si>
    <t>B5.10.56</t>
  </si>
  <si>
    <t>2.49.68</t>
  </si>
  <si>
    <t>B5.10.57</t>
  </si>
  <si>
    <t>2.49.69</t>
  </si>
  <si>
    <t>B5.10.58</t>
  </si>
  <si>
    <t>2.49.70</t>
  </si>
  <si>
    <t>B5.10.59</t>
  </si>
  <si>
    <t>2.49.71</t>
  </si>
  <si>
    <t>B5.10.60</t>
  </si>
  <si>
    <t>2.49.72</t>
  </si>
  <si>
    <t>B5.10.61</t>
  </si>
  <si>
    <t>2.49.73</t>
  </si>
  <si>
    <t>B5.10.62</t>
  </si>
  <si>
    <t>2.49.74</t>
  </si>
  <si>
    <t>B5.10.63</t>
  </si>
  <si>
    <t>2.49.75</t>
  </si>
  <si>
    <t>2.49.76</t>
  </si>
  <si>
    <t>2.49.77</t>
  </si>
  <si>
    <t>2.50 NR RES: B5-11 ELECTRICAL INSTALLATION</t>
  </si>
  <si>
    <t>106 (out of 106)</t>
  </si>
  <si>
    <t>2.50.1</t>
  </si>
  <si>
    <t>2.50.2</t>
  </si>
  <si>
    <t>2.50.3</t>
  </si>
  <si>
    <t>2.50.4</t>
  </si>
  <si>
    <t>B5.11.1</t>
  </si>
  <si>
    <t>(*) SMDB-Resturant</t>
  </si>
  <si>
    <t>2.50.5</t>
  </si>
  <si>
    <t>B5.11.2</t>
  </si>
  <si>
    <t>(*) SMDB-VS&amp;LD</t>
  </si>
  <si>
    <t>2.50.6</t>
  </si>
  <si>
    <t>2.50.7</t>
  </si>
  <si>
    <t>2.50.8</t>
  </si>
  <si>
    <t>B5.11.3</t>
  </si>
  <si>
    <t>2.50.9</t>
  </si>
  <si>
    <t>B5.11.4</t>
  </si>
  <si>
    <t>2.50.10</t>
  </si>
  <si>
    <t>B5.11.5</t>
  </si>
  <si>
    <t>2.50.11</t>
  </si>
  <si>
    <t>B5.11.6</t>
  </si>
  <si>
    <t>2.50.12</t>
  </si>
  <si>
    <t>B5.11.7</t>
  </si>
  <si>
    <t>(*) DB-MT</t>
  </si>
  <si>
    <t>2.50.13</t>
  </si>
  <si>
    <t>2.50.14</t>
  </si>
  <si>
    <t>2.50.15</t>
  </si>
  <si>
    <t>2.50.16</t>
  </si>
  <si>
    <t>B5.11.8</t>
  </si>
  <si>
    <t>2.50.17</t>
  </si>
  <si>
    <t>B5.11.9</t>
  </si>
  <si>
    <t>(*)  (4C 25mm2 XLPE/SWA/PVC + 1C 16mm2 CU PVC)</t>
  </si>
  <si>
    <t>2.50.18</t>
  </si>
  <si>
    <t>B5.11.10</t>
  </si>
  <si>
    <t>2.50.19</t>
  </si>
  <si>
    <t>B5.11.11</t>
  </si>
  <si>
    <t>2.50.20</t>
  </si>
  <si>
    <t>B5.11.12</t>
  </si>
  <si>
    <t>(*)  (4C 150mm2 XLPE/SWA/PVC + 1C 70mm2 CU PVC)</t>
  </si>
  <si>
    <t>2.50.21</t>
  </si>
  <si>
    <t>B5.11.13</t>
  </si>
  <si>
    <t>(*)  (4C 300mm2 XLPE/SWA/PVC + 1C 150mm2 CU PVC)</t>
  </si>
  <si>
    <t>2.50.22</t>
  </si>
  <si>
    <t>2.50.23</t>
  </si>
  <si>
    <t>2.50.24</t>
  </si>
  <si>
    <t>B5.11.14</t>
  </si>
  <si>
    <t>2.50.25</t>
  </si>
  <si>
    <t>B5.11.15</t>
  </si>
  <si>
    <t>2.50.26</t>
  </si>
  <si>
    <t>B5.11.16</t>
  </si>
  <si>
    <t>2.50.27</t>
  </si>
  <si>
    <t>B5.11.17</t>
  </si>
  <si>
    <t>2.50.28</t>
  </si>
  <si>
    <t>B5.11.18</t>
  </si>
  <si>
    <t>2.50.29</t>
  </si>
  <si>
    <t>B5.11.19</t>
  </si>
  <si>
    <t>2.50.30</t>
  </si>
  <si>
    <t>B5.11.20</t>
  </si>
  <si>
    <t>2.50.31</t>
  </si>
  <si>
    <t>2.50.32</t>
  </si>
  <si>
    <t>2.50.33</t>
  </si>
  <si>
    <t>B5.11.21</t>
  </si>
  <si>
    <t>2.50.34</t>
  </si>
  <si>
    <t>B5.11.22</t>
  </si>
  <si>
    <t>2.50.35</t>
  </si>
  <si>
    <t>2.50.36</t>
  </si>
  <si>
    <t>2.50.37</t>
  </si>
  <si>
    <t>2.50.38</t>
  </si>
  <si>
    <t>B5.11.23</t>
  </si>
  <si>
    <t>2.50.39</t>
  </si>
  <si>
    <t>B5.11.24</t>
  </si>
  <si>
    <t>2.50.40</t>
  </si>
  <si>
    <t>B5.11.25</t>
  </si>
  <si>
    <t>(*) 13A switched double socket outlet W/P</t>
  </si>
  <si>
    <t>2.50.41</t>
  </si>
  <si>
    <t>B5.11.26</t>
  </si>
  <si>
    <t>2.50.42</t>
  </si>
  <si>
    <t>B5.11.27</t>
  </si>
  <si>
    <t>2.50.43</t>
  </si>
  <si>
    <t>B5.11.28</t>
  </si>
  <si>
    <t>2.50.44</t>
  </si>
  <si>
    <t>B5.11.29</t>
  </si>
  <si>
    <t>2.50.45</t>
  </si>
  <si>
    <t>B5.11.30</t>
  </si>
  <si>
    <t>2.50.46</t>
  </si>
  <si>
    <t>2.50.47</t>
  </si>
  <si>
    <t>2.50.48</t>
  </si>
  <si>
    <t>B5.11.31</t>
  </si>
  <si>
    <t>2.50.49</t>
  </si>
  <si>
    <t>B5.11.32</t>
  </si>
  <si>
    <t>2.50.50</t>
  </si>
  <si>
    <t>B5.11.33</t>
  </si>
  <si>
    <t>2.50.51</t>
  </si>
  <si>
    <t>B5.11.34</t>
  </si>
  <si>
    <t>2.50.52</t>
  </si>
  <si>
    <t>B5.11.35</t>
  </si>
  <si>
    <t>2.50.53</t>
  </si>
  <si>
    <t>B5.11.36</t>
  </si>
  <si>
    <t>2.50.54</t>
  </si>
  <si>
    <t>B5.11.37</t>
  </si>
  <si>
    <t>2.50.55</t>
  </si>
  <si>
    <t>B5.11.38</t>
  </si>
  <si>
    <t>2.50.56</t>
  </si>
  <si>
    <t>B5.11.39</t>
  </si>
  <si>
    <t>(*) Self Contained and Maintained, 3 Hours Duration 1x8W Exit Light with indication Arrow</t>
  </si>
  <si>
    <t>2.50.57</t>
  </si>
  <si>
    <t>2.50.58</t>
  </si>
  <si>
    <t>2.50.59</t>
  </si>
  <si>
    <t>B5.11.40</t>
  </si>
  <si>
    <t>2.50.60</t>
  </si>
  <si>
    <t>B5.11.41</t>
  </si>
  <si>
    <t>2.50.61</t>
  </si>
  <si>
    <t>B5.11.42</t>
  </si>
  <si>
    <t>2.50.62</t>
  </si>
  <si>
    <t>2.50.63</t>
  </si>
  <si>
    <t>2.50.64</t>
  </si>
  <si>
    <t>B5.11.43</t>
  </si>
  <si>
    <t>2.50.65</t>
  </si>
  <si>
    <t>B5.11.44</t>
  </si>
  <si>
    <t xml:space="preserve">(*) 360 Motion sensor </t>
  </si>
  <si>
    <t>2.50.66</t>
  </si>
  <si>
    <t>B5.11.45</t>
  </si>
  <si>
    <t>2.50.67</t>
  </si>
  <si>
    <t>B5.11.46</t>
  </si>
  <si>
    <t>2.50.68</t>
  </si>
  <si>
    <t>B5.11.47</t>
  </si>
  <si>
    <t>2.50.69</t>
  </si>
  <si>
    <t>B5.11.48</t>
  </si>
  <si>
    <t>(*) Conduites, wiring, cables, termination, trunking, ,junction boxes,earthing and trays etc related toLighting control system system</t>
  </si>
  <si>
    <t>2.50.70</t>
  </si>
  <si>
    <t>2.50.71</t>
  </si>
  <si>
    <t>2.50.72</t>
  </si>
  <si>
    <t>2.50.73</t>
  </si>
  <si>
    <t>B5.11.49</t>
  </si>
  <si>
    <t>2.50.74</t>
  </si>
  <si>
    <t>B5.11.50</t>
  </si>
  <si>
    <t>2.50.75</t>
  </si>
  <si>
    <t>B5.11.51</t>
  </si>
  <si>
    <t>2.50.76</t>
  </si>
  <si>
    <t>B5.11.52</t>
  </si>
  <si>
    <t>(*) 24 Port switch</t>
  </si>
  <si>
    <t>2.50.77</t>
  </si>
  <si>
    <t>B5.11.53</t>
  </si>
  <si>
    <t>2.50.78</t>
  </si>
  <si>
    <t>B5.11.54</t>
  </si>
  <si>
    <t>2.50.79</t>
  </si>
  <si>
    <t>2.50.80</t>
  </si>
  <si>
    <t>structured cables, cable trays, cable ducts, GI cable trunking, civil works  etc. including all fixings and termination complete as per shown in schematic diagram, load schedules drawings and requirments</t>
  </si>
  <si>
    <t>2.50.81</t>
  </si>
  <si>
    <t>B5.11.55</t>
  </si>
  <si>
    <t>2.50.82</t>
  </si>
  <si>
    <t>B5.11.56</t>
  </si>
  <si>
    <t>2.50.83</t>
  </si>
  <si>
    <t>B5.11.57</t>
  </si>
  <si>
    <t>2.50.84</t>
  </si>
  <si>
    <t>B5.11.58</t>
  </si>
  <si>
    <t>2.50.85</t>
  </si>
  <si>
    <t>B5.11.59</t>
  </si>
  <si>
    <t>2.50.86</t>
  </si>
  <si>
    <t>2.50.87</t>
  </si>
  <si>
    <t>2.50.88</t>
  </si>
  <si>
    <t>B5.11.60</t>
  </si>
  <si>
    <t>2.50.89</t>
  </si>
  <si>
    <t>B5.11.61</t>
  </si>
  <si>
    <t>2.50.90</t>
  </si>
  <si>
    <t>B5.11.62</t>
  </si>
  <si>
    <t>2.50.91</t>
  </si>
  <si>
    <t>B5.11.63</t>
  </si>
  <si>
    <t>2.50.92</t>
  </si>
  <si>
    <t>B5.11.64</t>
  </si>
  <si>
    <t>2.50.93</t>
  </si>
  <si>
    <t>B5.11.65</t>
  </si>
  <si>
    <t>2.50.94</t>
  </si>
  <si>
    <t>B5.11.66</t>
  </si>
  <si>
    <t>2.50.95</t>
  </si>
  <si>
    <t>2.50.96</t>
  </si>
  <si>
    <t>2.50.97</t>
  </si>
  <si>
    <t>2.50.98</t>
  </si>
  <si>
    <t>B5.11.67</t>
  </si>
  <si>
    <t>2.50.99</t>
  </si>
  <si>
    <t>B5.11.68</t>
  </si>
  <si>
    <t>2.50.100</t>
  </si>
  <si>
    <t>B5.11.69</t>
  </si>
  <si>
    <t>2.50.101</t>
  </si>
  <si>
    <t>B5.11.70</t>
  </si>
  <si>
    <t>2.50.102</t>
  </si>
  <si>
    <t>B5.11.71</t>
  </si>
  <si>
    <t>2.50.103</t>
  </si>
  <si>
    <t>B5.11.72</t>
  </si>
  <si>
    <t>(*)  video manager server</t>
  </si>
  <si>
    <t>2.50.104</t>
  </si>
  <si>
    <t>B5.11.73</t>
  </si>
  <si>
    <t>(*) Storage server</t>
  </si>
  <si>
    <t>2.50.105</t>
  </si>
  <si>
    <t>B5.11.74</t>
  </si>
  <si>
    <t>2.50.106</t>
  </si>
  <si>
    <t>B5.11.75</t>
  </si>
  <si>
    <t>2.50.107</t>
  </si>
  <si>
    <t>2.50.108</t>
  </si>
  <si>
    <t>2.50.109</t>
  </si>
  <si>
    <t>B5.11.76</t>
  </si>
  <si>
    <t>2.50.110</t>
  </si>
  <si>
    <t>2.50.111</t>
  </si>
  <si>
    <t>B5.11.77</t>
  </si>
  <si>
    <t>2.50.112</t>
  </si>
  <si>
    <t>2.50.113</t>
  </si>
  <si>
    <t>2.50.114</t>
  </si>
  <si>
    <t>B5.11.78</t>
  </si>
  <si>
    <t>2.50.115</t>
  </si>
  <si>
    <t>B5.11.79</t>
  </si>
  <si>
    <t>2.50.116</t>
  </si>
  <si>
    <t>B5.11.80</t>
  </si>
  <si>
    <t>2.50.117</t>
  </si>
  <si>
    <t>B5.11.81</t>
  </si>
  <si>
    <t>2.50.118</t>
  </si>
  <si>
    <t>B5.11.82</t>
  </si>
  <si>
    <t>2.50.119</t>
  </si>
  <si>
    <t>B5.11.83</t>
  </si>
  <si>
    <t>2.50.120</t>
  </si>
  <si>
    <t>B5.11.84</t>
  </si>
  <si>
    <t>2.50.121</t>
  </si>
  <si>
    <t>2.50.122</t>
  </si>
  <si>
    <t>2.50.123</t>
  </si>
  <si>
    <t>2.50.124</t>
  </si>
  <si>
    <t>2.50.125</t>
  </si>
  <si>
    <t>2.50.126</t>
  </si>
  <si>
    <t>B5.11.85</t>
  </si>
  <si>
    <t xml:space="preserve">(*) Addressable Fire Alarm control panel </t>
  </si>
  <si>
    <t>2.50.127</t>
  </si>
  <si>
    <t>B5.11.86</t>
  </si>
  <si>
    <t>2.50.128</t>
  </si>
  <si>
    <t>B5.11.87</t>
  </si>
  <si>
    <t>2.50.129</t>
  </si>
  <si>
    <t>B5.11.88</t>
  </si>
  <si>
    <t>(*) heat detector</t>
  </si>
  <si>
    <t>2.50.130</t>
  </si>
  <si>
    <t>B5.11.89</t>
  </si>
  <si>
    <t>2.50.131</t>
  </si>
  <si>
    <t>B5.11.90</t>
  </si>
  <si>
    <t>2.50.132</t>
  </si>
  <si>
    <t>B5.11.91</t>
  </si>
  <si>
    <t>2.50.133</t>
  </si>
  <si>
    <t>B5.11.92</t>
  </si>
  <si>
    <t>2.50.134</t>
  </si>
  <si>
    <t>2.50.135</t>
  </si>
  <si>
    <t>B5.11.93</t>
  </si>
  <si>
    <t>2.50.136</t>
  </si>
  <si>
    <t>B5.11.94</t>
  </si>
  <si>
    <t>2.50.137</t>
  </si>
  <si>
    <t>B5.11.95</t>
  </si>
  <si>
    <t>2.50.138</t>
  </si>
  <si>
    <t>B5.11.96</t>
  </si>
  <si>
    <t>2.50.139</t>
  </si>
  <si>
    <t>B5.11.97</t>
  </si>
  <si>
    <t>2.50.140</t>
  </si>
  <si>
    <t>B5.11.98</t>
  </si>
  <si>
    <t>2.50.141</t>
  </si>
  <si>
    <t>B5.11.99</t>
  </si>
  <si>
    <t>2.50.142</t>
  </si>
  <si>
    <t>B5.11.100</t>
  </si>
  <si>
    <t>2.50.143</t>
  </si>
  <si>
    <t>B5.11.101</t>
  </si>
  <si>
    <t>2.50.144</t>
  </si>
  <si>
    <t>B5.11.102</t>
  </si>
  <si>
    <t>2.50.145</t>
  </si>
  <si>
    <t>B5.11.103</t>
  </si>
  <si>
    <t>2.50.146</t>
  </si>
  <si>
    <t>B5.11.104</t>
  </si>
  <si>
    <t>2.50.147</t>
  </si>
  <si>
    <t>B5.11.105</t>
  </si>
  <si>
    <t>2.50.148</t>
  </si>
  <si>
    <t>2.50.149</t>
  </si>
  <si>
    <t>2.50.150</t>
  </si>
  <si>
    <t>2.51 NR-ST: BILL NO 06 - SEPTIC TANK - Deleted.</t>
  </si>
  <si>
    <t>2.52 NR-ST: B6-01 SITE WORK - Deleted.</t>
  </si>
  <si>
    <t>2.52.1</t>
  </si>
  <si>
    <t>2.52.2</t>
  </si>
  <si>
    <t>B6.1.1 - Deleted.</t>
  </si>
  <si>
    <t xml:space="preserve">Pit excavation to receive foundation </t>
  </si>
  <si>
    <t>2.52.3</t>
  </si>
  <si>
    <t>2.52.4</t>
  </si>
  <si>
    <t>B6.1.2 - Deleted.</t>
  </si>
  <si>
    <t>Selected fill from excavated materials  in accordance with the Specifications</t>
  </si>
  <si>
    <t>2.52.5</t>
  </si>
  <si>
    <t>2.52.6</t>
  </si>
  <si>
    <t>2.52.7</t>
  </si>
  <si>
    <t>B6.1.3 - Deleted.</t>
  </si>
  <si>
    <t>To horizontal and vertical surfaces</t>
  </si>
  <si>
    <t>2.52.8</t>
  </si>
  <si>
    <t>2.52.9</t>
  </si>
  <si>
    <t>AI - Deleted.</t>
  </si>
  <si>
    <t>Contractor may price here any items which has been shown in the Contract drawings or any other Contract Documents but overlooked or not specifically mentioned inthe schedule of items and is necessary for the satisfactory completion of the Works. Should the Contractor fail to insert any item here, it will be deemed that lump sum Contract Price includes all such items and no claims for additional items will be entertained.</t>
  </si>
  <si>
    <t>2.52.10</t>
  </si>
  <si>
    <t>2.53 NR-ST: B6-02 CONCRETE WORK - Deleted.</t>
  </si>
  <si>
    <t>2.53.1</t>
  </si>
  <si>
    <t>2.53.2</t>
  </si>
  <si>
    <t>2.53.3</t>
  </si>
  <si>
    <t>2.53.4</t>
  </si>
  <si>
    <t>B6.2.1 - Deleted.</t>
  </si>
  <si>
    <t xml:space="preserve">PCC 10 cm for Footings </t>
  </si>
  <si>
    <t>2.53.5</t>
  </si>
  <si>
    <t>2.53.6</t>
  </si>
  <si>
    <t>B6.2.2 - Deleted.</t>
  </si>
  <si>
    <t>Footing</t>
  </si>
  <si>
    <t>2.53.7</t>
  </si>
  <si>
    <t>B6.2.3 - Deleted.</t>
  </si>
  <si>
    <t>Tank Walls</t>
  </si>
  <si>
    <t>2.53.8</t>
  </si>
  <si>
    <t>2.53.9</t>
  </si>
  <si>
    <t>2.53.10</t>
  </si>
  <si>
    <t>B6.2.4 - Deleted.</t>
  </si>
  <si>
    <t>Solid Slab 30 cm</t>
  </si>
  <si>
    <t>2.53.11</t>
  </si>
  <si>
    <t>2.53.12</t>
  </si>
  <si>
    <t>B6.2.5 - Deleted.</t>
  </si>
  <si>
    <t>Expansion joints; all in accordance with the Specifications</t>
  </si>
  <si>
    <t>2.53.13</t>
  </si>
  <si>
    <t>2.53.14</t>
  </si>
  <si>
    <t>2.53.15</t>
  </si>
  <si>
    <t>2.54 NR-ST: B6-03 MASONRY - Deleted.</t>
  </si>
  <si>
    <t>2.54.1</t>
  </si>
  <si>
    <t>2.54.2</t>
  </si>
  <si>
    <t>2.54.3</t>
  </si>
  <si>
    <t>B6.3.1 - Deleted.</t>
  </si>
  <si>
    <t xml:space="preserve">Solid Block </t>
  </si>
  <si>
    <t>2.54.4</t>
  </si>
  <si>
    <t>2.54.5</t>
  </si>
  <si>
    <t>2.54.6</t>
  </si>
  <si>
    <t>2.55 NR-ST: B6-04 METAL WORK - Deleted.</t>
  </si>
  <si>
    <t>2.55.1</t>
  </si>
  <si>
    <t>Ladders</t>
  </si>
  <si>
    <t>2.55.2</t>
  </si>
  <si>
    <t>Supply and fix Ladders  including all accessories,fixing etc. all complete as detailed on drawing and engineer approval</t>
  </si>
  <si>
    <t>2.55.3</t>
  </si>
  <si>
    <t>B6.4.1 - Deleted.</t>
  </si>
  <si>
    <t>GRP Ladder</t>
  </si>
  <si>
    <t>2.55.4</t>
  </si>
  <si>
    <t>Access cover</t>
  </si>
  <si>
    <t>2.55.5</t>
  </si>
  <si>
    <t>Supply and fix Access cover  including all accessories,fixing etc. all complete as detailed on drawing and engineer approval</t>
  </si>
  <si>
    <t>2.55.6</t>
  </si>
  <si>
    <t>B6.4.2 - Deleted.</t>
  </si>
  <si>
    <t>Access cover for the tank</t>
  </si>
  <si>
    <t>2.55.7</t>
  </si>
  <si>
    <t>2.55.8</t>
  </si>
  <si>
    <t>2.55.9</t>
  </si>
  <si>
    <t>2.56 NR-ST: B6-05 THERMAL AND MOISTURE PROTECTION - Deleted.</t>
  </si>
  <si>
    <t>2.56.1</t>
  </si>
  <si>
    <t>2.56.2</t>
  </si>
  <si>
    <t>2.56.3</t>
  </si>
  <si>
    <t>B6.5.1 - Deleted.</t>
  </si>
  <si>
    <t>To horizontal areas</t>
  </si>
  <si>
    <t>2.56.4</t>
  </si>
  <si>
    <t>B6.5.2 - Deleted.</t>
  </si>
  <si>
    <t>To vertical areas</t>
  </si>
  <si>
    <t>2.56.5</t>
  </si>
  <si>
    <t>2.56.6</t>
  </si>
  <si>
    <t>B6.5.3 - Deleted.</t>
  </si>
  <si>
    <t xml:space="preserve">1000 Gauge Polythene Sheet, </t>
  </si>
  <si>
    <t>2.56.7</t>
  </si>
  <si>
    <t xml:space="preserve">Supply and Apply GRP Lining  as per drawings ,specifications </t>
  </si>
  <si>
    <t>2.56.8</t>
  </si>
  <si>
    <t>B6.5.4 - Deleted.</t>
  </si>
  <si>
    <t>GRP Lining</t>
  </si>
  <si>
    <t>2.56.9</t>
  </si>
  <si>
    <t xml:space="preserve">Supply and Apply Water stopper as per drawings ,specifications </t>
  </si>
  <si>
    <t>2.56.10</t>
  </si>
  <si>
    <t>B6.5.5 - Deleted.</t>
  </si>
  <si>
    <t>Water stopper</t>
  </si>
  <si>
    <t>2.56.11</t>
  </si>
  <si>
    <t>2.56.12</t>
  </si>
  <si>
    <t>2.56.13</t>
  </si>
  <si>
    <t>2.57 NR-PR&amp;UGW: BILL NO 07 - PUMP ROOM &amp; UNDER GROUND WATER TANK</t>
  </si>
  <si>
    <t>2.58 NR-PR&amp;UGW: B7-01 SITE WORK</t>
  </si>
  <si>
    <t>2.58.1</t>
  </si>
  <si>
    <t>All the Below Quantities are for 2 Pump Rooms</t>
  </si>
  <si>
    <t>2.58.2</t>
  </si>
  <si>
    <t>2.58.3</t>
  </si>
  <si>
    <t>B7.1.1</t>
  </si>
  <si>
    <t>2.58.4</t>
  </si>
  <si>
    <t>2.58.5</t>
  </si>
  <si>
    <t>2.58.6</t>
  </si>
  <si>
    <t>B7.1.3</t>
  </si>
  <si>
    <t>2.58.7</t>
  </si>
  <si>
    <t>2.58.8</t>
  </si>
  <si>
    <t>2.58.9</t>
  </si>
  <si>
    <t>2.59 NR-PR&amp;UGW: B7-02 CONCRETE WORK</t>
  </si>
  <si>
    <t>10 (out of 10)</t>
  </si>
  <si>
    <t>2.59.1</t>
  </si>
  <si>
    <t>2.59.2</t>
  </si>
  <si>
    <t>2.59.3</t>
  </si>
  <si>
    <t>2.59.4</t>
  </si>
  <si>
    <t>2.59.5</t>
  </si>
  <si>
    <t>B7.2.1</t>
  </si>
  <si>
    <t>2.59.6</t>
  </si>
  <si>
    <t>2.59.7</t>
  </si>
  <si>
    <t>B7.2.2</t>
  </si>
  <si>
    <t>2.59.8</t>
  </si>
  <si>
    <t>B7.2.3</t>
  </si>
  <si>
    <t>(*) water tank wall</t>
  </si>
  <si>
    <t>2.59.9</t>
  </si>
  <si>
    <t>2.59.10</t>
  </si>
  <si>
    <t>2.59.11</t>
  </si>
  <si>
    <t>B7.2.4</t>
  </si>
  <si>
    <t>2.59.12</t>
  </si>
  <si>
    <t>B7.2.5</t>
  </si>
  <si>
    <t xml:space="preserve">(*) Concrete beams </t>
  </si>
  <si>
    <t>2.59.13</t>
  </si>
  <si>
    <t>B7.2.6</t>
  </si>
  <si>
    <t>(*) water tank top slab</t>
  </si>
  <si>
    <t>2.59.14</t>
  </si>
  <si>
    <t>B7.2.7</t>
  </si>
  <si>
    <t>(*) Concrete slab</t>
  </si>
  <si>
    <t>2.59.15</t>
  </si>
  <si>
    <t>B7.2.8</t>
  </si>
  <si>
    <t>2.59.16</t>
  </si>
  <si>
    <t>2.59.17</t>
  </si>
  <si>
    <t>B7.2.9</t>
  </si>
  <si>
    <t>2.59.18</t>
  </si>
  <si>
    <t>2.59.19</t>
  </si>
  <si>
    <t>2.59.20</t>
  </si>
  <si>
    <t>2.60 NR-PR&amp;UGW: B7-03 MASONRY</t>
  </si>
  <si>
    <t>2.60.1</t>
  </si>
  <si>
    <t>2.60.2</t>
  </si>
  <si>
    <t>2.60.3</t>
  </si>
  <si>
    <t>Solid concrete masonry units bedded and jointed in cement including mortar including concrete filling, wall ties, bed joints, reinforcement metal lath (where required), head restraint, anchors and column stiffeners; including all necessary accessories; as shown on Drawing all in accordance with the Specifications</t>
  </si>
  <si>
    <t>2.60.4</t>
  </si>
  <si>
    <t>B7.3.1</t>
  </si>
  <si>
    <t>(*) Thermal insulated blockwork External 250MM</t>
  </si>
  <si>
    <t>2.60.5</t>
  </si>
  <si>
    <t>2.60.6</t>
  </si>
  <si>
    <t>2.60.7</t>
  </si>
  <si>
    <t>2.61 NR-PR&amp;UGW: B7-04 METAL WORK</t>
  </si>
  <si>
    <t>2.61.1</t>
  </si>
  <si>
    <t>2.61.2</t>
  </si>
  <si>
    <t>2.61.3</t>
  </si>
  <si>
    <t>2.61.4</t>
  </si>
  <si>
    <t>B7.4.1</t>
  </si>
  <si>
    <t xml:space="preserve">(*) Cat ladder </t>
  </si>
  <si>
    <t>2.61.5</t>
  </si>
  <si>
    <t>B7.4.2</t>
  </si>
  <si>
    <t>(*) GRP Ladder</t>
  </si>
  <si>
    <t>2.61.6</t>
  </si>
  <si>
    <t>2.61.7</t>
  </si>
  <si>
    <t>2.61.8</t>
  </si>
  <si>
    <t>B7.4.3</t>
  </si>
  <si>
    <t>(*) Access cover for the tank</t>
  </si>
  <si>
    <t>2.61.9</t>
  </si>
  <si>
    <t>2.61.10</t>
  </si>
  <si>
    <t>2.61.11</t>
  </si>
  <si>
    <t>2.62 NR-PR&amp;UGW: B7-05 THERMAL AND MOISTURE PROTECTION</t>
  </si>
  <si>
    <t>2.62.1</t>
  </si>
  <si>
    <t>2.62.2</t>
  </si>
  <si>
    <t>2.62.3</t>
  </si>
  <si>
    <t>2.62.4</t>
  </si>
  <si>
    <t>B7.5.1</t>
  </si>
  <si>
    <t>2.62.5</t>
  </si>
  <si>
    <t>B7.5.2</t>
  </si>
  <si>
    <t>2.62.6</t>
  </si>
  <si>
    <t>2.62.7</t>
  </si>
  <si>
    <t>B7.5.4</t>
  </si>
  <si>
    <t>(*) GRP Lining</t>
  </si>
  <si>
    <t>2.62.8</t>
  </si>
  <si>
    <t xml:space="preserve">Supply and Apply Water stopper  as per drawings ,specifications </t>
  </si>
  <si>
    <t>2.62.9</t>
  </si>
  <si>
    <t>B7.5.5</t>
  </si>
  <si>
    <t>(*) Water stopper</t>
  </si>
  <si>
    <t>2.62.10</t>
  </si>
  <si>
    <t xml:space="preserve">Waterproofing system for roofing </t>
  </si>
  <si>
    <t>2.62.11</t>
  </si>
  <si>
    <t xml:space="preserve">Supply and apply waterproofing system for roof as per 
drawings ,specifications </t>
  </si>
  <si>
    <t>2.62.12</t>
  </si>
  <si>
    <t>B7.5.6</t>
  </si>
  <si>
    <t>(*) Roof water proofing</t>
  </si>
  <si>
    <t>2.62.13</t>
  </si>
  <si>
    <t>B7.5.7</t>
  </si>
  <si>
    <t>(*) Roofing wp skirting</t>
  </si>
  <si>
    <t>2.62.14</t>
  </si>
  <si>
    <t>2.62.15</t>
  </si>
  <si>
    <t>2.62.16</t>
  </si>
  <si>
    <t>2.63 NR-PR&amp;UGW: B7-06 DOORS AND WINDOWS</t>
  </si>
  <si>
    <t>2.63.1</t>
  </si>
  <si>
    <t>2.63.2</t>
  </si>
  <si>
    <t>Aluminium Door</t>
  </si>
  <si>
    <t>2.63.3</t>
  </si>
  <si>
    <t>Supply and install powder coated Aluminium Door with  all accessories  needed for installation as per mention in drawings &amp; specifications</t>
  </si>
  <si>
    <t>2.63.4</t>
  </si>
  <si>
    <t>B7.6.1</t>
  </si>
  <si>
    <t>(*) D1, size 2000mm x 2400mm  Aluminium door</t>
  </si>
  <si>
    <t>2.63.5</t>
  </si>
  <si>
    <t>2.63.6</t>
  </si>
  <si>
    <t>2.63.7</t>
  </si>
  <si>
    <t>B7.6.2</t>
  </si>
  <si>
    <t>(*) W1, size 1000mm x 1200mm double glass</t>
  </si>
  <si>
    <t>2.63.8</t>
  </si>
  <si>
    <t>2.63.9</t>
  </si>
  <si>
    <t>2.63.10</t>
  </si>
  <si>
    <t>2.64 NR-PR&amp;UGW: B7-07 FINISHES</t>
  </si>
  <si>
    <t>2.64.1</t>
  </si>
  <si>
    <t>2.64.2</t>
  </si>
  <si>
    <t>External wall Finish</t>
  </si>
  <si>
    <t>2.64.3</t>
  </si>
  <si>
    <t>Prepare and apply  paint on Plaster  including all 
necessary work as per drawing , specifications subject to engineers approval.</t>
  </si>
  <si>
    <t>2.64.4</t>
  </si>
  <si>
    <t>B7.7.1</t>
  </si>
  <si>
    <t>(*) External epoxy paint over plaster and inside Parapet</t>
  </si>
  <si>
    <t>2.64.5</t>
  </si>
  <si>
    <t>2.64.6</t>
  </si>
  <si>
    <t>Prepare and apply  paint on Plaster  including all necessary work as per drawing ,specifications and subject to engineers approval.DIVISION 9 - 09 91 23</t>
  </si>
  <si>
    <t>2.64.7</t>
  </si>
  <si>
    <t>B7.7.2</t>
  </si>
  <si>
    <t>(*) Internal Epoxy Paint</t>
  </si>
  <si>
    <t>2.64.8</t>
  </si>
  <si>
    <t>2.64.9</t>
  </si>
  <si>
    <t>Supply and fix Epoxy paint   on cement screed  including all necessary wrok as per drawing and specifications ,DIVISION 9 - 096723</t>
  </si>
  <si>
    <t>2.64.10</t>
  </si>
  <si>
    <t>B7.7.3</t>
  </si>
  <si>
    <t>(*) Epoxy on cement screed</t>
  </si>
  <si>
    <t>2.64.11</t>
  </si>
  <si>
    <t>2.64.12</t>
  </si>
  <si>
    <t>Supply andApply Epoxy Paint over plaster  including all necessary work as per drawing , specifications subject to engineers approval.DIVISION 9-09 91 23</t>
  </si>
  <si>
    <t>2.64.13</t>
  </si>
  <si>
    <t>B7.7.4</t>
  </si>
  <si>
    <t>(*) Epoxy Paint over plaster</t>
  </si>
  <si>
    <t>2.64.14</t>
  </si>
  <si>
    <t>2.64.15</t>
  </si>
  <si>
    <t>2.64.16</t>
  </si>
  <si>
    <t>B7.7.5</t>
  </si>
  <si>
    <t>2.64.17</t>
  </si>
  <si>
    <t>B7.7.6</t>
  </si>
  <si>
    <t>2.64.18</t>
  </si>
  <si>
    <t>B7.7.7</t>
  </si>
  <si>
    <t>2.64.19</t>
  </si>
  <si>
    <t>2.64.20</t>
  </si>
  <si>
    <t>2.64.21</t>
  </si>
  <si>
    <t>2.65 NR-PR&amp;UGW: B7-8 ACCESSORIES</t>
  </si>
  <si>
    <t>2.65.1</t>
  </si>
  <si>
    <t>2.65.2</t>
  </si>
  <si>
    <t>2.65.3</t>
  </si>
  <si>
    <t>2.65.4</t>
  </si>
  <si>
    <t>B7.8.1</t>
  </si>
  <si>
    <t>(*) Signage</t>
  </si>
  <si>
    <t>2.65.5</t>
  </si>
  <si>
    <t>2.65.6</t>
  </si>
  <si>
    <t>2.65.7</t>
  </si>
  <si>
    <t>2.66 NR-PR&amp;UGW: B7-9 MECHANICAL INSTALLATION</t>
  </si>
  <si>
    <t>30 (out of 30)</t>
  </si>
  <si>
    <t>2.66.1</t>
  </si>
  <si>
    <t>2.66.2</t>
  </si>
  <si>
    <t>Air Conditioning</t>
  </si>
  <si>
    <t>2.66.3</t>
  </si>
  <si>
    <t>B7.9.1</t>
  </si>
  <si>
    <t>(*) Supply, install , test and commissioning of Wall mounted DX Split Unit  with refrigerant pipe, Insulation, complete  accessories, fittings, fixings and wirings etc.. all in accordance with specifications and drawings.</t>
  </si>
  <si>
    <t>2.66.4</t>
  </si>
  <si>
    <t>Storm Water</t>
  </si>
  <si>
    <t>2.66.5</t>
  </si>
  <si>
    <t>B7.9.2</t>
  </si>
  <si>
    <t>2.66.6</t>
  </si>
  <si>
    <t>B7.9.3</t>
  </si>
  <si>
    <t>2.66.7</t>
  </si>
  <si>
    <t>B7.9.4</t>
  </si>
  <si>
    <t>2.66.8</t>
  </si>
  <si>
    <t>2.66.9</t>
  </si>
  <si>
    <t>B7.9.5</t>
  </si>
  <si>
    <t>(*) Pump Set complete including valves, flexible connections, pressure vessel, vibration isolators, safety devices, prewired control panels, DDC with buzzer and flash indicator strainers, foundations and electrical connections to local outlets; all in accordance with the specification and drawings; Transfer Pump</t>
  </si>
  <si>
    <t>2.66.10</t>
  </si>
  <si>
    <t>B7.9.6</t>
  </si>
  <si>
    <t>(*) Ditto; Filtration Pump</t>
  </si>
  <si>
    <t>2.66.11</t>
  </si>
  <si>
    <t>B7.9.9</t>
  </si>
  <si>
    <t>(*) Polypropylene pipe and fittings including insulation, accessories and connections; all in accordance with the specification and drawings; 32 mm dia</t>
  </si>
  <si>
    <t>2.66.12</t>
  </si>
  <si>
    <t>B7.9.7</t>
  </si>
  <si>
    <t>(*) Multimedia Filtration System;  all in accordance with the specification and drawings</t>
  </si>
  <si>
    <t>2.66.13</t>
  </si>
  <si>
    <t>B7.9.8</t>
  </si>
  <si>
    <t>(*) Copper Silver Ionization Filtration System; all in accordance with the specification and drawings</t>
  </si>
  <si>
    <t>2.66.14</t>
  </si>
  <si>
    <t>(*) Water GRP tank complete with all interconnecting piping, fittings, valves, etc.; all in accordance with the specification and drawings</t>
  </si>
  <si>
    <t>2.66.15</t>
  </si>
  <si>
    <t>2.66.16</t>
  </si>
  <si>
    <t>2.66.17</t>
  </si>
  <si>
    <t>B7.9.10</t>
  </si>
  <si>
    <t>2.66.18</t>
  </si>
  <si>
    <t>B7.9.11</t>
  </si>
  <si>
    <t>(*) 5 kg CO2 Fire Extinguisher</t>
  </si>
  <si>
    <t>2.66.19</t>
  </si>
  <si>
    <t>B7.9.12</t>
  </si>
  <si>
    <t xml:space="preserve">(*) 2x4 way Inlet Breaching </t>
  </si>
  <si>
    <t>2.66.20</t>
  </si>
  <si>
    <t>B7.9.13</t>
  </si>
  <si>
    <t xml:space="preserve">(*) UL/FM Fire pump controller </t>
  </si>
  <si>
    <t>2.66.21</t>
  </si>
  <si>
    <t>B7.9.14</t>
  </si>
  <si>
    <t xml:space="preserve">(*) Tank Circulation Pump set complete including valves, flexible connections, pressure vessel, vibration isolators, safety devices, prewired control panels, DDC with buzzer and flash indicator strainers, foundations and electrical connections to local outlets; all in accordance with the specification and drawings; </t>
  </si>
  <si>
    <t>2.66.22</t>
  </si>
  <si>
    <t>B7.9.15</t>
  </si>
  <si>
    <t>(*) Fire fighting pump set complete including pump accessories all piping within pump room, valves, flexible connections, pressure vessel, strainer, vibrator, isolators, pre-wired control panels and electrical connection to local outlets; all in accordance with the specification and drawings; Fire pump set for building sprinkler and standpipe system (1 Electrical / 1 Diesel and jockey)</t>
  </si>
  <si>
    <t>2.66.23</t>
  </si>
  <si>
    <t>2.66.24</t>
  </si>
  <si>
    <t>B7.9.16</t>
  </si>
  <si>
    <t>2.66.25</t>
  </si>
  <si>
    <t>B7.9.17</t>
  </si>
  <si>
    <t>2.66.26</t>
  </si>
  <si>
    <t>B7.9.18</t>
  </si>
  <si>
    <t>2.66.27</t>
  </si>
  <si>
    <t>B7.9.19</t>
  </si>
  <si>
    <t>2.66.28</t>
  </si>
  <si>
    <t>B7.9.20</t>
  </si>
  <si>
    <t>2.66.29</t>
  </si>
  <si>
    <t>B7.9.21</t>
  </si>
  <si>
    <t>2.66.30</t>
  </si>
  <si>
    <t>B7.9.22</t>
  </si>
  <si>
    <t>2.66.31</t>
  </si>
  <si>
    <t>B7.9.23</t>
  </si>
  <si>
    <t>2.66.32</t>
  </si>
  <si>
    <t>B7.9.24</t>
  </si>
  <si>
    <t>2.66.33</t>
  </si>
  <si>
    <t>B7.9.25</t>
  </si>
  <si>
    <t>2.66.34</t>
  </si>
  <si>
    <t>B7.9.26</t>
  </si>
  <si>
    <t>2.66.35</t>
  </si>
  <si>
    <t>B7.9.27</t>
  </si>
  <si>
    <t>2.66.36</t>
  </si>
  <si>
    <t>B7.9.28</t>
  </si>
  <si>
    <t>2.66.37</t>
  </si>
  <si>
    <t>2.66.38</t>
  </si>
  <si>
    <t>2.66.39</t>
  </si>
  <si>
    <t>2.67 NR-PR&amp;UGW: B7-10 ELECTRICAL INSTALLATION</t>
  </si>
  <si>
    <t>34 (out of 34)</t>
  </si>
  <si>
    <t>2.67.1</t>
  </si>
  <si>
    <t>2.67.2</t>
  </si>
  <si>
    <t>2.67.3</t>
  </si>
  <si>
    <t>2.67.4</t>
  </si>
  <si>
    <t>2.67.5</t>
  </si>
  <si>
    <t>B7.10.1</t>
  </si>
  <si>
    <t>(*) DB-Pump</t>
  </si>
  <si>
    <t>2.67.6</t>
  </si>
  <si>
    <t>2.67.7</t>
  </si>
  <si>
    <t>2.67.8</t>
  </si>
  <si>
    <t>2.67.9</t>
  </si>
  <si>
    <t>B7.10.2</t>
  </si>
  <si>
    <t>2.67.10</t>
  </si>
  <si>
    <t>2.67.11</t>
  </si>
  <si>
    <t>2.67.12</t>
  </si>
  <si>
    <t>B7.10.3</t>
  </si>
  <si>
    <t>2.67.13</t>
  </si>
  <si>
    <t>B7.10.4</t>
  </si>
  <si>
    <t>2.67.14</t>
  </si>
  <si>
    <t>B7.10.5</t>
  </si>
  <si>
    <t>2.67.15</t>
  </si>
  <si>
    <t>B7.10.6</t>
  </si>
  <si>
    <t>2.67.16</t>
  </si>
  <si>
    <t>B7.10.7</t>
  </si>
  <si>
    <t>2.67.17</t>
  </si>
  <si>
    <t>B7.10.8</t>
  </si>
  <si>
    <t>2.67.18</t>
  </si>
  <si>
    <t>B7.10.9</t>
  </si>
  <si>
    <t>2.67.19</t>
  </si>
  <si>
    <t>2.67.20</t>
  </si>
  <si>
    <t>2.67.21</t>
  </si>
  <si>
    <t>B7.10.10</t>
  </si>
  <si>
    <t>2.67.22</t>
  </si>
  <si>
    <t>B7.10.11</t>
  </si>
  <si>
    <t>2.67.23</t>
  </si>
  <si>
    <t>B7.10.12</t>
  </si>
  <si>
    <t>2.67.24</t>
  </si>
  <si>
    <t>2.67.25</t>
  </si>
  <si>
    <t>2.67.26</t>
  </si>
  <si>
    <t>2.67.27</t>
  </si>
  <si>
    <t>B7.10.13</t>
  </si>
  <si>
    <t xml:space="preserve">(*) 13A switched double socket outlet WEATHER PROOF </t>
  </si>
  <si>
    <t>2.67.28</t>
  </si>
  <si>
    <t>2.67.29</t>
  </si>
  <si>
    <t>2.67.30</t>
  </si>
  <si>
    <t>B7.10.14</t>
  </si>
  <si>
    <t>2.67.31</t>
  </si>
  <si>
    <t>B7.10.15</t>
  </si>
  <si>
    <t>2.67.32</t>
  </si>
  <si>
    <t>2.67.33</t>
  </si>
  <si>
    <t>2.67.34</t>
  </si>
  <si>
    <t>B7.10.16</t>
  </si>
  <si>
    <t>2.67.35</t>
  </si>
  <si>
    <t>B7.10.17</t>
  </si>
  <si>
    <t>2.67.36</t>
  </si>
  <si>
    <t>FIRE ALARM</t>
  </si>
  <si>
    <t>2.67.37</t>
  </si>
  <si>
    <t>2.67.38</t>
  </si>
  <si>
    <t>2.67.39</t>
  </si>
  <si>
    <t>2.67.40</t>
  </si>
  <si>
    <t>B7.10.18</t>
  </si>
  <si>
    <t>2.67.41</t>
  </si>
  <si>
    <t>B7.10.19</t>
  </si>
  <si>
    <t>2.67.42</t>
  </si>
  <si>
    <t>B7.10.20</t>
  </si>
  <si>
    <t>2.67.43</t>
  </si>
  <si>
    <t>2.67.44</t>
  </si>
  <si>
    <t>B7.10.21</t>
  </si>
  <si>
    <t>2.67.45</t>
  </si>
  <si>
    <t>B7.10.22</t>
  </si>
  <si>
    <t>2.67.46</t>
  </si>
  <si>
    <t>B7.10.23</t>
  </si>
  <si>
    <t>2.67.47</t>
  </si>
  <si>
    <t>B7.10.24</t>
  </si>
  <si>
    <t>2.67.48</t>
  </si>
  <si>
    <t>B7.10.25</t>
  </si>
  <si>
    <t>2.67.49</t>
  </si>
  <si>
    <t>B7.10.26</t>
  </si>
  <si>
    <t>2.67.50</t>
  </si>
  <si>
    <t>B7.10.27</t>
  </si>
  <si>
    <t>2.67.51</t>
  </si>
  <si>
    <t>B7.10.28</t>
  </si>
  <si>
    <t>2.67.52</t>
  </si>
  <si>
    <t>B7.10.29</t>
  </si>
  <si>
    <t>2.67.53</t>
  </si>
  <si>
    <t>B7.10.30</t>
  </si>
  <si>
    <t>2.67.54</t>
  </si>
  <si>
    <t>B7.10.31</t>
  </si>
  <si>
    <t>2.67.55</t>
  </si>
  <si>
    <t>B7.10.32</t>
  </si>
  <si>
    <t>2.67.56</t>
  </si>
  <si>
    <t>B7.10.33</t>
  </si>
  <si>
    <t>2.67.57</t>
  </si>
  <si>
    <t>2.67.58</t>
  </si>
  <si>
    <t>2.67.59</t>
  </si>
  <si>
    <t>2.68 NR-SUB: BILL NO 08 - SUBSTATION (2 Typical Substations)</t>
  </si>
  <si>
    <t>2.69 NR-SUB: B8-01 SITE WORK</t>
  </si>
  <si>
    <t>2.69.1</t>
  </si>
  <si>
    <t>All the Below Quantities are for 2 substations</t>
  </si>
  <si>
    <t>2.69.2</t>
  </si>
  <si>
    <t>2.69.3</t>
  </si>
  <si>
    <t>B8.1.1</t>
  </si>
  <si>
    <t>2.69.4</t>
  </si>
  <si>
    <t>2.69.5</t>
  </si>
  <si>
    <t>B8.1.2</t>
  </si>
  <si>
    <t>(*) Selected fill from excavated materials   all in accordance with the Specifications</t>
  </si>
  <si>
    <t>2.69.6</t>
  </si>
  <si>
    <t>2.69.7</t>
  </si>
  <si>
    <t>2.69.8</t>
  </si>
  <si>
    <t>B8.1.3</t>
  </si>
  <si>
    <t>2.69.9</t>
  </si>
  <si>
    <t>2.69.10</t>
  </si>
  <si>
    <t>2.69.11</t>
  </si>
  <si>
    <t>2.70 NR-SUB: B8-02 CONCRETE WORK</t>
  </si>
  <si>
    <t>2.70.1</t>
  </si>
  <si>
    <t>2.70.2</t>
  </si>
  <si>
    <t>2.70.3</t>
  </si>
  <si>
    <t>2.70.4</t>
  </si>
  <si>
    <t>2.70.5</t>
  </si>
  <si>
    <t>B8.2.1</t>
  </si>
  <si>
    <t>2.70.6</t>
  </si>
  <si>
    <t>B8.2.2</t>
  </si>
  <si>
    <t>2.70.7</t>
  </si>
  <si>
    <t>2.70.8</t>
  </si>
  <si>
    <t>B8.2.3</t>
  </si>
  <si>
    <t>2.70.9</t>
  </si>
  <si>
    <t>B8.2.4</t>
  </si>
  <si>
    <t>2.70.10</t>
  </si>
  <si>
    <t>B8.2.5</t>
  </si>
  <si>
    <t>2.70.11</t>
  </si>
  <si>
    <t>B8.2.6</t>
  </si>
  <si>
    <t>(*) WALLS and steps</t>
  </si>
  <si>
    <t>2.70.12</t>
  </si>
  <si>
    <t>B8.2.7</t>
  </si>
  <si>
    <t>(*) ramp</t>
  </si>
  <si>
    <t>2.70.13</t>
  </si>
  <si>
    <t>B8.2.8</t>
  </si>
  <si>
    <t>(*) slab on grade</t>
  </si>
  <si>
    <t>2.70.14</t>
  </si>
  <si>
    <t>2.70.15</t>
  </si>
  <si>
    <t>2.70.16</t>
  </si>
  <si>
    <t>B8.2.9</t>
  </si>
  <si>
    <t>2.70.17</t>
  </si>
  <si>
    <t>B8.2.10</t>
  </si>
  <si>
    <t>2.70.18</t>
  </si>
  <si>
    <t>B8.2.11</t>
  </si>
  <si>
    <t>2.70.19</t>
  </si>
  <si>
    <t>B8.2.12</t>
  </si>
  <si>
    <t>2.70.20</t>
  </si>
  <si>
    <t>B8.2.13</t>
  </si>
  <si>
    <t>(*) foundation for the roof equipment</t>
  </si>
  <si>
    <t>2.70.21</t>
  </si>
  <si>
    <t>B8.2.14</t>
  </si>
  <si>
    <t>(*) Cement  Claustra LW2</t>
  </si>
  <si>
    <t>2.70.22</t>
  </si>
  <si>
    <t>2.70.23</t>
  </si>
  <si>
    <t>B8.2.15</t>
  </si>
  <si>
    <t>2.70.24</t>
  </si>
  <si>
    <t>2.70.25</t>
  </si>
  <si>
    <t>2.70.26</t>
  </si>
  <si>
    <t>2.71 NR-SUB: B8-03 MASONRY</t>
  </si>
  <si>
    <t>2.71.1</t>
  </si>
  <si>
    <t>2.71.2</t>
  </si>
  <si>
    <t>2.71.3</t>
  </si>
  <si>
    <t>Concrete masonry units bedded and jointed in cement including mortar including concrete filling, wall ties, bed joints, reinforcement metal lath (where required), head restraint,anchors, and column stiffeners; including all necessary accessories; as shown on Drawing all in accordance with the SpecificationsDIVISION 4 - 042219</t>
  </si>
  <si>
    <t>2.71.4</t>
  </si>
  <si>
    <t>B8.3.1</t>
  </si>
  <si>
    <t>(*) Thermal insulated blockwork External 200MM</t>
  </si>
  <si>
    <t>2.71.5</t>
  </si>
  <si>
    <t>Hollow Block work</t>
  </si>
  <si>
    <t>2.71.6</t>
  </si>
  <si>
    <t>2.71.7</t>
  </si>
  <si>
    <t>B8.3.2</t>
  </si>
  <si>
    <t>(*) Hollow Block 200mm</t>
  </si>
  <si>
    <t>2.71.8</t>
  </si>
  <si>
    <t>Solid block work</t>
  </si>
  <si>
    <t>2.71.9</t>
  </si>
  <si>
    <t>B8.3.3</t>
  </si>
  <si>
    <t xml:space="preserve">(*) Solid blockwork </t>
  </si>
  <si>
    <t>2.71.10</t>
  </si>
  <si>
    <t>2.71.11</t>
  </si>
  <si>
    <t>2.71.12</t>
  </si>
  <si>
    <t>2.72 NR-SUB: B8-04 METAL WORK</t>
  </si>
  <si>
    <t>2.72.1</t>
  </si>
  <si>
    <t>2.72.2</t>
  </si>
  <si>
    <t xml:space="preserve">checkered plate </t>
  </si>
  <si>
    <t>2.72.3</t>
  </si>
  <si>
    <t>Supply and installation of checkered plate cover .  including all accessories,fixing etc. all complete as detailed on drawing and engineer approval</t>
  </si>
  <si>
    <t>2.72.4</t>
  </si>
  <si>
    <t>B8.4.1</t>
  </si>
  <si>
    <t>(*) 6mm thk checkered plate cover</t>
  </si>
  <si>
    <t>2.72.5</t>
  </si>
  <si>
    <t>2.72.6</t>
  </si>
  <si>
    <t>Supply and installation of  Cat Ladder  including all accessories,fixing etc. all complete as detailed on drawing and engineer approval</t>
  </si>
  <si>
    <t>2.72.7</t>
  </si>
  <si>
    <t>B8.4.2</t>
  </si>
  <si>
    <t xml:space="preserve">(*) Cat Ladder 5000mm htr </t>
  </si>
  <si>
    <t>2.72.8</t>
  </si>
  <si>
    <t>2.72.9</t>
  </si>
  <si>
    <t>2.72.10</t>
  </si>
  <si>
    <t>2.73 NR-SUB: B8-05 THERMAL AND MOISTURE PROTECTION</t>
  </si>
  <si>
    <t>2.73.1</t>
  </si>
  <si>
    <t>2.73.2</t>
  </si>
  <si>
    <t>2.73.3</t>
  </si>
  <si>
    <t>2.73.4</t>
  </si>
  <si>
    <t>B8.5.1</t>
  </si>
  <si>
    <t>2.73.5</t>
  </si>
  <si>
    <t>2.73.6</t>
  </si>
  <si>
    <t>B8.5.2</t>
  </si>
  <si>
    <t>2.73.7</t>
  </si>
  <si>
    <t>2.73.8</t>
  </si>
  <si>
    <t>B8.5.4</t>
  </si>
  <si>
    <t>2.73.9</t>
  </si>
  <si>
    <t>Roof waterproofing</t>
  </si>
  <si>
    <t>2.73.10</t>
  </si>
  <si>
    <t>2.73.11</t>
  </si>
  <si>
    <t>B8.5.5</t>
  </si>
  <si>
    <t>2.73.12</t>
  </si>
  <si>
    <t>B8.5.6</t>
  </si>
  <si>
    <t>2.73.13</t>
  </si>
  <si>
    <t>2.73.14</t>
  </si>
  <si>
    <t>2.73.15</t>
  </si>
  <si>
    <t>2.74 NR-SUB: B8-06 DOORS AND WINDOWS</t>
  </si>
  <si>
    <t>2.74.1</t>
  </si>
  <si>
    <t>2.74.2</t>
  </si>
  <si>
    <t>2.74.3</t>
  </si>
  <si>
    <t>Supply and install Metal Door,including all accessories needed for installation as per mention in drawings &amp; specifications</t>
  </si>
  <si>
    <t>2.74.4</t>
  </si>
  <si>
    <t>B8.6.1</t>
  </si>
  <si>
    <t>(*) D2, size 1200mm x 3000mm. Aluminum door</t>
  </si>
  <si>
    <t>2.74.5</t>
  </si>
  <si>
    <t>B8.6.2</t>
  </si>
  <si>
    <t>(*) D3, 2000mm x 3000mm  Aluminum door</t>
  </si>
  <si>
    <t>2.74.6</t>
  </si>
  <si>
    <t>Steel gril type door</t>
  </si>
  <si>
    <t>2.74.7</t>
  </si>
  <si>
    <t>Supply and install Steel gril type door ,including all accessories needed for installation as per mention in drawings &amp; specifications</t>
  </si>
  <si>
    <t>2.74.8</t>
  </si>
  <si>
    <t>B8.6.3</t>
  </si>
  <si>
    <t>(*) D01 Size 2700x 3000 mm</t>
  </si>
  <si>
    <t>2.74.9</t>
  </si>
  <si>
    <t>2.74.10</t>
  </si>
  <si>
    <t>2.74.11</t>
  </si>
  <si>
    <t>2.75 NR-SUB: B8-07 FINISHES</t>
  </si>
  <si>
    <t>2.75.1</t>
  </si>
  <si>
    <t>2.75.2</t>
  </si>
  <si>
    <t>2.75.3</t>
  </si>
  <si>
    <t>2.75.4</t>
  </si>
  <si>
    <t>B8.7.1</t>
  </si>
  <si>
    <t>2.75.5</t>
  </si>
  <si>
    <t>2.75.6</t>
  </si>
  <si>
    <t>Prapare and apply paint on Plaster  including all necessary wrok as per drawing and specifications DIVISION 9 - 09 91 23</t>
  </si>
  <si>
    <t>2.75.7</t>
  </si>
  <si>
    <t>B8.7.2</t>
  </si>
  <si>
    <t>2.75.8</t>
  </si>
  <si>
    <t>2.75.9</t>
  </si>
  <si>
    <t>Supply and fix Epoxy Paint   on cement screed  including all necessary wrok as per drawing and specifications DIVISION 9 - 096723</t>
  </si>
  <si>
    <t>2.75.10</t>
  </si>
  <si>
    <t>B8.7.3</t>
  </si>
  <si>
    <t>2.75.11</t>
  </si>
  <si>
    <t>B8.7.4</t>
  </si>
  <si>
    <t>(*) 150mm  epoxy skirting</t>
  </si>
  <si>
    <t>2.75.12</t>
  </si>
  <si>
    <t>2.75.13</t>
  </si>
  <si>
    <t>Prapare and apply paint on Plaster  including all necessary wrok as per drawing and specifications DIVISION 9-09 91 23</t>
  </si>
  <si>
    <t>2.75.14</t>
  </si>
  <si>
    <t>B8.7.5</t>
  </si>
  <si>
    <t>(*) Epoxy Paint</t>
  </si>
  <si>
    <t>2.75.15</t>
  </si>
  <si>
    <t>2.75.16</t>
  </si>
  <si>
    <t>2.75.17</t>
  </si>
  <si>
    <t>B8.7.6</t>
  </si>
  <si>
    <t>2.75.18</t>
  </si>
  <si>
    <t>B8.7.7</t>
  </si>
  <si>
    <t>2.75.19</t>
  </si>
  <si>
    <t>B8.7.8</t>
  </si>
  <si>
    <t>2.75.20</t>
  </si>
  <si>
    <t>2.75.21</t>
  </si>
  <si>
    <t>2.75.22</t>
  </si>
  <si>
    <t>2.76 NR-SUB: B8-8 ACCESSORIES</t>
  </si>
  <si>
    <t>2.76.1</t>
  </si>
  <si>
    <t>2.76.2</t>
  </si>
  <si>
    <t>2.76.3</t>
  </si>
  <si>
    <t>2.76.4</t>
  </si>
  <si>
    <t>B8.8.1</t>
  </si>
  <si>
    <t>2.76.5</t>
  </si>
  <si>
    <t>2.76.6</t>
  </si>
  <si>
    <t>2.76.7</t>
  </si>
  <si>
    <t>2.77 NR-SUB: B8-9 MECHANICAL INSTALLATION</t>
  </si>
  <si>
    <t>28 (out of 28)</t>
  </si>
  <si>
    <t>2.77.1</t>
  </si>
  <si>
    <t>2.77.2</t>
  </si>
  <si>
    <t>2.77.3</t>
  </si>
  <si>
    <t>B8.9.1</t>
  </si>
  <si>
    <t>(*) Fan Coil Units (FCU) complete with necessary Pipework, ductworks, valves, strainers, flexible connections, thermometers; controls and associated accessories, vibration isolators, sound liner, attenuators comply with manufacturer's details, final electrical connection, control panel and acoustic linings to reduced noise level; condensate drain piping up to the nearest floor drain, etc.; all in accordance with the specification and drawings;</t>
  </si>
  <si>
    <t>2.77.4</t>
  </si>
  <si>
    <t>B8.9.2</t>
  </si>
  <si>
    <t>(*) VRF Outdoor Unit complete with necessary Pipework, ductworks, valves, strainers, flexible connections, thermometers; controls and associated accessories, vibration isolators, sound liner, attenuators comply with manufacturer's details, final electrical connection, control panel and acoustic linings to reduced noise level; condensate drain piping up to the nearest floor drain, etc.; all in accordance with the specification and drawings</t>
  </si>
  <si>
    <t>2.77.5</t>
  </si>
  <si>
    <t>2.77.6</t>
  </si>
  <si>
    <t>B8.9.3</t>
  </si>
  <si>
    <t>2.77.7</t>
  </si>
  <si>
    <t>B8.9.4</t>
  </si>
  <si>
    <t>2.77.8</t>
  </si>
  <si>
    <t>B8.9.5</t>
  </si>
  <si>
    <t>2.77.9</t>
  </si>
  <si>
    <t>2.77.10</t>
  </si>
  <si>
    <t>2.77.11</t>
  </si>
  <si>
    <t>B8.9.6</t>
  </si>
  <si>
    <t>(*) 6 kg Dry Powder Fire Extinguisher</t>
  </si>
  <si>
    <t>2.77.12</t>
  </si>
  <si>
    <t>B8.9.7</t>
  </si>
  <si>
    <t>2.77.13</t>
  </si>
  <si>
    <t>B8.9.8</t>
  </si>
  <si>
    <t>(*) 9 ltr Foam Fire Extinguisher</t>
  </si>
  <si>
    <t>2.77.14</t>
  </si>
  <si>
    <t>B8.9.9</t>
  </si>
  <si>
    <t xml:space="preserve">(*) 30 kg Trolley CO2 Fire Extinguisher </t>
  </si>
  <si>
    <t>2.77.15</t>
  </si>
  <si>
    <t>B8.9.10</t>
  </si>
  <si>
    <t xml:space="preserve">(*) 50 kg Trolley Dry Powder Fire Extinguisher </t>
  </si>
  <si>
    <t>2.77.16</t>
  </si>
  <si>
    <t>B8.9.11</t>
  </si>
  <si>
    <t xml:space="preserve">(*) 50 ltr Trolley Foam Fire Extinguisher </t>
  </si>
  <si>
    <t>2.77.17</t>
  </si>
  <si>
    <t>B8.9.12</t>
  </si>
  <si>
    <t>(*) UL/FM Clean agent system</t>
  </si>
  <si>
    <t>2.77.18</t>
  </si>
  <si>
    <t>B8.9.13</t>
  </si>
  <si>
    <t>(*) UL/FM Water spray system</t>
  </si>
  <si>
    <t>2.77.19</t>
  </si>
  <si>
    <t>B8.9.14</t>
  </si>
  <si>
    <t>(*) UL/FM Foam system</t>
  </si>
  <si>
    <t>2.77.20</t>
  </si>
  <si>
    <t>2.77.21</t>
  </si>
  <si>
    <t>B8.9.15</t>
  </si>
  <si>
    <t>2.77.22</t>
  </si>
  <si>
    <t>B8.9.16</t>
  </si>
  <si>
    <t>2.77.23</t>
  </si>
  <si>
    <t>B8.9.17</t>
  </si>
  <si>
    <t>2.77.24</t>
  </si>
  <si>
    <t>B8.9.18</t>
  </si>
  <si>
    <t>2.77.25</t>
  </si>
  <si>
    <t>B8.9.19</t>
  </si>
  <si>
    <t>2.77.26</t>
  </si>
  <si>
    <t>B8.9.20</t>
  </si>
  <si>
    <t>2.77.27</t>
  </si>
  <si>
    <t>B8.9.21</t>
  </si>
  <si>
    <t>2.77.28</t>
  </si>
  <si>
    <t>B8.9.22</t>
  </si>
  <si>
    <t>2.77.29</t>
  </si>
  <si>
    <t>B8.9.23</t>
  </si>
  <si>
    <t>2.77.30</t>
  </si>
  <si>
    <t>B8.9.24</t>
  </si>
  <si>
    <t>2.77.31</t>
  </si>
  <si>
    <t>B8.9.25</t>
  </si>
  <si>
    <t>2.77.32</t>
  </si>
  <si>
    <t>B8.9.26</t>
  </si>
  <si>
    <t>2.77.33</t>
  </si>
  <si>
    <t>B8.9.27</t>
  </si>
  <si>
    <t>2.77.34</t>
  </si>
  <si>
    <t>2.77.35</t>
  </si>
  <si>
    <t>2.77.36</t>
  </si>
  <si>
    <t>2.78 NR-SUB: B8-10 ELECTRICAL INSTALLATION</t>
  </si>
  <si>
    <t>58 (out of 58)</t>
  </si>
  <si>
    <t>2.78.1</t>
  </si>
  <si>
    <t>2.78.2</t>
  </si>
  <si>
    <t>2.78.3</t>
  </si>
  <si>
    <t>HV Equipment &amp; HV Cable &amp; LV PANEL</t>
  </si>
  <si>
    <t>2.78.4</t>
  </si>
  <si>
    <t>B8.10.1</t>
  </si>
  <si>
    <t xml:space="preserve">(*) SUPPLY INSTALL TERMIANT 3C X 240mm 11KV cable as per AADC spceification </t>
  </si>
  <si>
    <t>2.78.5</t>
  </si>
  <si>
    <t>B8.10.2</t>
  </si>
  <si>
    <t xml:space="preserve">(*) SUPPLY INSTALL TEST &amp; COMMISSION TRM as per AADC spceification </t>
  </si>
  <si>
    <t>2.78.6</t>
  </si>
  <si>
    <t>B8.10.3</t>
  </si>
  <si>
    <t xml:space="preserve">(*) SUPPLY INSTALL TERMIANT 11X1C X 630mm  cable as per AADC spceification </t>
  </si>
  <si>
    <t>2.78.7</t>
  </si>
  <si>
    <t>B8.10.4</t>
  </si>
  <si>
    <t xml:space="preserve">(*) SUPPLY INSTALL TEST &amp; COMMISSION 500 KVA TRANSFORMER 0.4/11KVA as per AADC spceification </t>
  </si>
  <si>
    <t>2.78.8</t>
  </si>
  <si>
    <t>B8.10.5</t>
  </si>
  <si>
    <t xml:space="preserve">(*) SUPPLY INSTALL TEST &amp; COMMISSION 1000KVA TRANSFORMER 0.4/11KVA as per AADC spceification </t>
  </si>
  <si>
    <t>2.78.9</t>
  </si>
  <si>
    <t>B8.10.6</t>
  </si>
  <si>
    <t>(*) SUPPLY INSTALL TEST &amp; COMMISSION LV PANEL</t>
  </si>
  <si>
    <t>2.78.10</t>
  </si>
  <si>
    <t>B8.10.7</t>
  </si>
  <si>
    <t>(*) SUPPLY INSTALL TEST &amp; COMMISSION 250 KVAR CAPACITOR BANK</t>
  </si>
  <si>
    <t>2.78.11</t>
  </si>
  <si>
    <t>B8.10.8</t>
  </si>
  <si>
    <t>(*) SUPPLY INSTALL TEST &amp; COMMISSION 145KVAR CAPACITOR BANK</t>
  </si>
  <si>
    <t>2.78.12</t>
  </si>
  <si>
    <t>2.78.13</t>
  </si>
  <si>
    <t>2.78.14</t>
  </si>
  <si>
    <t>B8.10.9</t>
  </si>
  <si>
    <t>(*) DB-SS</t>
  </si>
  <si>
    <t>2.78.15</t>
  </si>
  <si>
    <t>B8.10.10</t>
  </si>
  <si>
    <t>(*) CONTAIMENT &amp; UPVC DUCT</t>
  </si>
  <si>
    <t>2.78.16</t>
  </si>
  <si>
    <t>2.78.17</t>
  </si>
  <si>
    <t>2.78.18</t>
  </si>
  <si>
    <t>2.78.19</t>
  </si>
  <si>
    <t>B8.10.11</t>
  </si>
  <si>
    <t>2.78.20</t>
  </si>
  <si>
    <t>B8.10.12</t>
  </si>
  <si>
    <t xml:space="preserve">(*)  (4C 150mm2 XLPE/SWA/PVC + 1C 70mm2 CU PVC) </t>
  </si>
  <si>
    <t>2.78.21</t>
  </si>
  <si>
    <t>B8.10.13</t>
  </si>
  <si>
    <t xml:space="preserve">(*)  (4C 240mm2 XLPE/SWA/PVC + 1C 120mm2 CU PVC) </t>
  </si>
  <si>
    <t>2.78.22</t>
  </si>
  <si>
    <t>2.78.23</t>
  </si>
  <si>
    <t>2.78.24</t>
  </si>
  <si>
    <t>B8.10.14</t>
  </si>
  <si>
    <t>2.78.25</t>
  </si>
  <si>
    <t>B8.10.15</t>
  </si>
  <si>
    <t>2.78.26</t>
  </si>
  <si>
    <t>B8.10.16</t>
  </si>
  <si>
    <t>2.78.27</t>
  </si>
  <si>
    <t>B8.10.17</t>
  </si>
  <si>
    <t>2.78.28</t>
  </si>
  <si>
    <t>B8.10.18</t>
  </si>
  <si>
    <t>2.78.29</t>
  </si>
  <si>
    <t>B8.10.19</t>
  </si>
  <si>
    <t>2.78.30</t>
  </si>
  <si>
    <t>B8.10.20</t>
  </si>
  <si>
    <t>2.78.31</t>
  </si>
  <si>
    <t>2.78.32</t>
  </si>
  <si>
    <t>2.78.33</t>
  </si>
  <si>
    <t>B8.10.21</t>
  </si>
  <si>
    <t>2.78.34</t>
  </si>
  <si>
    <t>2.78.35</t>
  </si>
  <si>
    <t>2.78.36</t>
  </si>
  <si>
    <t>2.78.37</t>
  </si>
  <si>
    <t>B8.10.22</t>
  </si>
  <si>
    <t>2.78.38</t>
  </si>
  <si>
    <t>B8.10.23</t>
  </si>
  <si>
    <t>2.78.39</t>
  </si>
  <si>
    <t>B8.10.24</t>
  </si>
  <si>
    <t>2.78.40</t>
  </si>
  <si>
    <t>2.78.41</t>
  </si>
  <si>
    <t>2.78.42</t>
  </si>
  <si>
    <t>B8.10.25</t>
  </si>
  <si>
    <t>2.78.43</t>
  </si>
  <si>
    <t>B8.10.26</t>
  </si>
  <si>
    <t>2.78.44</t>
  </si>
  <si>
    <t>B8.10.27</t>
  </si>
  <si>
    <t>2.78.45</t>
  </si>
  <si>
    <t>2.78.46</t>
  </si>
  <si>
    <t>2.78.47</t>
  </si>
  <si>
    <t>B8.10.28</t>
  </si>
  <si>
    <t>2.78.48</t>
  </si>
  <si>
    <t>B8.10.29</t>
  </si>
  <si>
    <t>2.78.49</t>
  </si>
  <si>
    <t>2.78.50</t>
  </si>
  <si>
    <t>2.78.51</t>
  </si>
  <si>
    <t>2.78.52</t>
  </si>
  <si>
    <t>B8.10.30</t>
  </si>
  <si>
    <t>2.78.53</t>
  </si>
  <si>
    <t>2.78.54</t>
  </si>
  <si>
    <t>B8.10.31</t>
  </si>
  <si>
    <t>2.78.55</t>
  </si>
  <si>
    <t>2.78.56</t>
  </si>
  <si>
    <t>2.78.57</t>
  </si>
  <si>
    <t>B8.10.32</t>
  </si>
  <si>
    <t>2.78.58</t>
  </si>
  <si>
    <t>B8.10.33</t>
  </si>
  <si>
    <t>2.78.59</t>
  </si>
  <si>
    <t>B8.10.34</t>
  </si>
  <si>
    <t>2.78.60</t>
  </si>
  <si>
    <t>B8.10.35</t>
  </si>
  <si>
    <t>2.78.61</t>
  </si>
  <si>
    <t>B8.10.36</t>
  </si>
  <si>
    <t>2.78.62</t>
  </si>
  <si>
    <t>B8.10.37</t>
  </si>
  <si>
    <t>2.78.63</t>
  </si>
  <si>
    <t>B8.10.38</t>
  </si>
  <si>
    <t>2.78.64</t>
  </si>
  <si>
    <t>2.78.65</t>
  </si>
  <si>
    <t>2.78.66</t>
  </si>
  <si>
    <t>2.78.67</t>
  </si>
  <si>
    <t>2.78.68</t>
  </si>
  <si>
    <t>B8.10.39</t>
  </si>
  <si>
    <t>(*) Addressable smoke detector</t>
  </si>
  <si>
    <t>2.78.69</t>
  </si>
  <si>
    <t>B8.10.40</t>
  </si>
  <si>
    <t>2.78.70</t>
  </si>
  <si>
    <t>B8.10.41</t>
  </si>
  <si>
    <t>2.78.71</t>
  </si>
  <si>
    <t>B8.10.42</t>
  </si>
  <si>
    <t>2.78.72</t>
  </si>
  <si>
    <t>B8.10.43</t>
  </si>
  <si>
    <t>2.78.73</t>
  </si>
  <si>
    <t>B8.10.44</t>
  </si>
  <si>
    <t>2.78.74</t>
  </si>
  <si>
    <t>2.78.75</t>
  </si>
  <si>
    <t>B8.10.45</t>
  </si>
  <si>
    <t>2.78.76</t>
  </si>
  <si>
    <t>B8.10.46</t>
  </si>
  <si>
    <t>2.78.77</t>
  </si>
  <si>
    <t>B8.10.47</t>
  </si>
  <si>
    <t>2.78.78</t>
  </si>
  <si>
    <t>B8.10.48</t>
  </si>
  <si>
    <t>2.78.79</t>
  </si>
  <si>
    <t>B8.10.49</t>
  </si>
  <si>
    <t>2.78.80</t>
  </si>
  <si>
    <t>B8.10.50</t>
  </si>
  <si>
    <t>2.78.81</t>
  </si>
  <si>
    <t>B8.10.51</t>
  </si>
  <si>
    <t>2.78.82</t>
  </si>
  <si>
    <t>B8.10.52</t>
  </si>
  <si>
    <t>2.78.83</t>
  </si>
  <si>
    <t>B8.10.53</t>
  </si>
  <si>
    <t>2.78.84</t>
  </si>
  <si>
    <t>B8.10.54</t>
  </si>
  <si>
    <t>2.78.85</t>
  </si>
  <si>
    <t>B8.10.55</t>
  </si>
  <si>
    <t>2.78.86</t>
  </si>
  <si>
    <t>B8.10.56</t>
  </si>
  <si>
    <t>2.78.87</t>
  </si>
  <si>
    <t>B8.10.57</t>
  </si>
  <si>
    <t>2.78.88</t>
  </si>
  <si>
    <t>2.78.89</t>
  </si>
  <si>
    <t>2.78.90</t>
  </si>
  <si>
    <t>2.79 NR-NH: BILL NO 09 - ANIMAL HOLDING</t>
  </si>
  <si>
    <t>2.80 NR-NH: B9-01 SITE WORK</t>
  </si>
  <si>
    <t>2.80.1</t>
  </si>
  <si>
    <t>2.80.2</t>
  </si>
  <si>
    <t>B9.1.1</t>
  </si>
  <si>
    <t>2.80.3</t>
  </si>
  <si>
    <t>2.80.4</t>
  </si>
  <si>
    <t>B9.1.2</t>
  </si>
  <si>
    <t>2.80.5</t>
  </si>
  <si>
    <t>2.80.6</t>
  </si>
  <si>
    <t>2.80.7</t>
  </si>
  <si>
    <t>2.80.8</t>
  </si>
  <si>
    <t>2.80.9</t>
  </si>
  <si>
    <t>2.80.10</t>
  </si>
  <si>
    <t>2.81 NR-NH: B9-02 CONCRETE WORK</t>
  </si>
  <si>
    <t>2.81.1</t>
  </si>
  <si>
    <t>2.81.2</t>
  </si>
  <si>
    <t>2.81.3</t>
  </si>
  <si>
    <t>2.81.4</t>
  </si>
  <si>
    <t>B9.2.1</t>
  </si>
  <si>
    <t>2.81.5</t>
  </si>
  <si>
    <t>2.81.6</t>
  </si>
  <si>
    <t>B9.2.2</t>
  </si>
  <si>
    <t>2.81.7</t>
  </si>
  <si>
    <t>B9.2.3</t>
  </si>
  <si>
    <t>2.81.8</t>
  </si>
  <si>
    <t>B9.2.4</t>
  </si>
  <si>
    <t>(*) slab on grde</t>
  </si>
  <si>
    <t>2.81.9</t>
  </si>
  <si>
    <t>B9.2.5</t>
  </si>
  <si>
    <t>2.81.10</t>
  </si>
  <si>
    <t>2.81.11</t>
  </si>
  <si>
    <t>2.81.12</t>
  </si>
  <si>
    <t>B9.2.6</t>
  </si>
  <si>
    <t>(*) LINTELS</t>
  </si>
  <si>
    <t>2.81.13</t>
  </si>
  <si>
    <t>2.81.14</t>
  </si>
  <si>
    <t>B9.2.7</t>
  </si>
  <si>
    <t>2.81.15</t>
  </si>
  <si>
    <t>2.81.16</t>
  </si>
  <si>
    <t>2.81.17</t>
  </si>
  <si>
    <t>2.82 NR-NH: B9-03 MASONRY</t>
  </si>
  <si>
    <t>2.82.1</t>
  </si>
  <si>
    <t>2.82.2</t>
  </si>
  <si>
    <t>2.82.3</t>
  </si>
  <si>
    <t>B9.3.1</t>
  </si>
  <si>
    <t>(*) External SOLD BLOCK 200MM UNDER THE MESH</t>
  </si>
  <si>
    <t>2.82.4</t>
  </si>
  <si>
    <t>2.82.5</t>
  </si>
  <si>
    <t>B9.3.2</t>
  </si>
  <si>
    <t>2.82.6</t>
  </si>
  <si>
    <t>2.82.7</t>
  </si>
  <si>
    <t>2.82.8</t>
  </si>
  <si>
    <t>2.83 NR-NH: B9-04 METAL WORKS</t>
  </si>
  <si>
    <t>2.83.1</t>
  </si>
  <si>
    <t>METAL WORKS</t>
  </si>
  <si>
    <t>2.83.2</t>
  </si>
  <si>
    <t>Supply  and fix GI Mesh ncluding all necessary work as per drawing, specifications and subject to engineers approval.</t>
  </si>
  <si>
    <t>2.83.3</t>
  </si>
  <si>
    <t>B9.4.1</t>
  </si>
  <si>
    <t>(*) GI Mesh Fence</t>
  </si>
  <si>
    <t>2.83.4</t>
  </si>
  <si>
    <t>B9.4.2</t>
  </si>
  <si>
    <t>(*) Metal Ceiling</t>
  </si>
  <si>
    <t>2.83.5</t>
  </si>
  <si>
    <t>2.83.6</t>
  </si>
  <si>
    <t>2.83.7</t>
  </si>
  <si>
    <t>2.84 NR-NH: B9-05 THERMAL AND MOISTURE PROTECTION</t>
  </si>
  <si>
    <t>2.84.1</t>
  </si>
  <si>
    <t>2.84.2</t>
  </si>
  <si>
    <t>2.84.3</t>
  </si>
  <si>
    <t>B9.5.1</t>
  </si>
  <si>
    <t xml:space="preserve">(*) To horizontal areas </t>
  </si>
  <si>
    <t>2.84.4</t>
  </si>
  <si>
    <t>B9.5.2</t>
  </si>
  <si>
    <t>2.84.5</t>
  </si>
  <si>
    <t>2.84.6</t>
  </si>
  <si>
    <t>B9.5.3</t>
  </si>
  <si>
    <t>2.84.7</t>
  </si>
  <si>
    <t>2.84.8</t>
  </si>
  <si>
    <t>B9.5.4</t>
  </si>
  <si>
    <t>2.84.9</t>
  </si>
  <si>
    <t>2.84.10</t>
  </si>
  <si>
    <t>2.84.11</t>
  </si>
  <si>
    <t>2.85 NR-NH: B9-06 DOORS AND WINDOWS</t>
  </si>
  <si>
    <t>2.85.1</t>
  </si>
  <si>
    <t>GI Mesh door</t>
  </si>
  <si>
    <t>2.85.2</t>
  </si>
  <si>
    <t>Supply and install GI Mesh door,including all accessories needed for installation as per mention in drawings &amp; specifications</t>
  </si>
  <si>
    <t>2.85.3</t>
  </si>
  <si>
    <t>B9.6.1</t>
  </si>
  <si>
    <t>(*) D, size 1800mm x 2300mm. GI Mesh door</t>
  </si>
  <si>
    <t>2.85.4</t>
  </si>
  <si>
    <t>2.85.5</t>
  </si>
  <si>
    <t>2.85.6</t>
  </si>
  <si>
    <t>2.86 NR-NH: B9-07 FINISHES</t>
  </si>
  <si>
    <t>2.86.1</t>
  </si>
  <si>
    <t>2.86.2</t>
  </si>
  <si>
    <t>2.86.3</t>
  </si>
  <si>
    <t>B9.7.1</t>
  </si>
  <si>
    <t>2.86.4</t>
  </si>
  <si>
    <t>2.86.5</t>
  </si>
  <si>
    <t>2.86.6</t>
  </si>
  <si>
    <t>B9.7.2</t>
  </si>
  <si>
    <t>2.86.7</t>
  </si>
  <si>
    <t>2.86.8</t>
  </si>
  <si>
    <t>2.86.9</t>
  </si>
  <si>
    <t>B9.7.3</t>
  </si>
  <si>
    <t>2.86.10</t>
  </si>
  <si>
    <t>2.86.11</t>
  </si>
  <si>
    <t>2.86.12</t>
  </si>
  <si>
    <t>B9.7.4</t>
  </si>
  <si>
    <t>2.86.13</t>
  </si>
  <si>
    <t>B9.7.5</t>
  </si>
  <si>
    <t>(*) Internal wall  plaster</t>
  </si>
  <si>
    <t>2.86.14</t>
  </si>
  <si>
    <t>2.86.15</t>
  </si>
  <si>
    <t>2.86.16</t>
  </si>
  <si>
    <t>2.87 NR-NH: B9-8 ACCESSORIES</t>
  </si>
  <si>
    <t>2.87.1</t>
  </si>
  <si>
    <t>2.87.2</t>
  </si>
  <si>
    <t>2.87.3</t>
  </si>
  <si>
    <t>B9.8.1</t>
  </si>
  <si>
    <t>2.87.4</t>
  </si>
  <si>
    <t>2.87.5</t>
  </si>
  <si>
    <t>2.87.6</t>
  </si>
  <si>
    <t>2.88 NR: BILL NO 10 - EXTERNAL CIVIL WORKS</t>
  </si>
  <si>
    <t>2.89 NR: B10-01 EXTERNAL CIVIL WORKS</t>
  </si>
  <si>
    <t>31 (out of 31)</t>
  </si>
  <si>
    <t>2.89.1</t>
  </si>
  <si>
    <t>EXTERNAL CIVIL WORKS</t>
  </si>
  <si>
    <t>2.89.2</t>
  </si>
  <si>
    <t>Water Ponds</t>
  </si>
  <si>
    <t>2.89.3</t>
  </si>
  <si>
    <t>B10.1.1</t>
  </si>
  <si>
    <t>(*) Water Ponds 143 M2 Each, including all necessary wrok as per drawing and specifications.</t>
  </si>
  <si>
    <t>2.89.4</t>
  </si>
  <si>
    <t xml:space="preserve">Water Dam </t>
  </si>
  <si>
    <t>2.89.5</t>
  </si>
  <si>
    <t>B10.1.2</t>
  </si>
  <si>
    <t>(*) Water Dam 1 L9 ( Sand Filling &amp; Artificial Rock )  including all necessary wrok as per drawing and specifications.</t>
  </si>
  <si>
    <t>2.89.6</t>
  </si>
  <si>
    <t>B10.1.3</t>
  </si>
  <si>
    <t>(*) Water Dam 2 L10 ( Sand Filling &amp; Artificial Rock )  including all necessary wrok as per drawing and specifications.</t>
  </si>
  <si>
    <t>2.89.7</t>
  </si>
  <si>
    <t>Stone Benches</t>
  </si>
  <si>
    <t>2.89.8</t>
  </si>
  <si>
    <t>B10.1.4</t>
  </si>
  <si>
    <t>(*) Supply and fix Stone Benches  including all necessary wrok as per drawing and specifications</t>
  </si>
  <si>
    <t>2.89.9</t>
  </si>
  <si>
    <t>Stamped Concrete</t>
  </si>
  <si>
    <t>2.89.10</t>
  </si>
  <si>
    <t>B10.1.5</t>
  </si>
  <si>
    <t>(*) Sypply and fix Stamped Concrete Pattern 1 - PV-1 (around Admin BLDG), including all necessary wrok as per drawing and specifications</t>
  </si>
  <si>
    <t>2.89.11</t>
  </si>
  <si>
    <t>Natural Rock</t>
  </si>
  <si>
    <t>2.89.12</t>
  </si>
  <si>
    <t>B10.1.6</t>
  </si>
  <si>
    <t>(*) Sypply and laying Natural Rock PV-2 (around Admin BLDG) , including all necessary wrok as per drawing and specifications.</t>
  </si>
  <si>
    <t>2.89.13</t>
  </si>
  <si>
    <t>Road</t>
  </si>
  <si>
    <t>2.89.14</t>
  </si>
  <si>
    <t>B10.1.7</t>
  </si>
  <si>
    <t>Construction of Road by Compacted soil including all necessary wrok as per drawing and specifications</t>
  </si>
  <si>
    <t>2.89.15</t>
  </si>
  <si>
    <t>FENCE</t>
  </si>
  <si>
    <t>2.89.16</t>
  </si>
  <si>
    <t>Construction of  PROPOSED FENCE - 2969 LM  including all necessary wrok as per drawing and specifications.</t>
  </si>
  <si>
    <t>2.89.17</t>
  </si>
  <si>
    <t>M0- ELECTRIC ROOM</t>
  </si>
  <si>
    <t>2.89.18</t>
  </si>
  <si>
    <t>B10.1.9</t>
  </si>
  <si>
    <t>(*) Construction of Electrical roomt as per drawing and specification ,inclusind all items needed.</t>
  </si>
  <si>
    <t>2.89.19</t>
  </si>
  <si>
    <t>Matt Black welded mesh Fence</t>
  </si>
  <si>
    <t>2.89.20</t>
  </si>
  <si>
    <t>B10.1.10</t>
  </si>
  <si>
    <t>(*) Construction of  Matt Black welded mesh Fence 2.3M Height, including all necessary wrok as per drawing and specifications</t>
  </si>
  <si>
    <t>2.89.21</t>
  </si>
  <si>
    <t xml:space="preserve"> L1-Bus Parking</t>
  </si>
  <si>
    <t>2.89.22</t>
  </si>
  <si>
    <t>B10.1.11</t>
  </si>
  <si>
    <t>(*) Construction of , L1-Bus Parking  including all necessary wrok as per drawing and specifications.</t>
  </si>
  <si>
    <t>2.89.23</t>
  </si>
  <si>
    <t>L2-Car Parking</t>
  </si>
  <si>
    <t>2.89.24</t>
  </si>
  <si>
    <t>B10.1.12</t>
  </si>
  <si>
    <t>(*) Construction of ,L2-Car Parking  including all necessary wrok as per drawing and specifications</t>
  </si>
  <si>
    <t>2.89.25</t>
  </si>
  <si>
    <t>L3-Main Gate</t>
  </si>
  <si>
    <t>2.89.26</t>
  </si>
  <si>
    <t>B10.1.13</t>
  </si>
  <si>
    <t>(*) Construction of ,L3-Main Gate  including all necessary wrok as per drawing and specifications.</t>
  </si>
  <si>
    <t>2.89.27</t>
  </si>
  <si>
    <t>L5-Bird Watching</t>
  </si>
  <si>
    <t>2.89.28</t>
  </si>
  <si>
    <t>B10.1.14</t>
  </si>
  <si>
    <t>(*) Construction of , L5-Bird Watching  including all necessary wrok as per drawing and specifications ( MEP measured elsewhre)</t>
  </si>
  <si>
    <t>2.89.29</t>
  </si>
  <si>
    <t>L6-VULTURE RESTAURANT</t>
  </si>
  <si>
    <t>2.89.30</t>
  </si>
  <si>
    <t>B10.1.15</t>
  </si>
  <si>
    <t>(*) Construction of , L6-VULTURE RESTAURANT  including all necessary wrok as per drawing and specifications.</t>
  </si>
  <si>
    <t>2.89.31</t>
  </si>
  <si>
    <t>L9-SERVICE GATE</t>
  </si>
  <si>
    <t>2.89.32</t>
  </si>
  <si>
    <t>B10.1.16</t>
  </si>
  <si>
    <t>(*) Construction of , L9-SERVICE GATE   including all necessary wrok as per drawing and specifications.</t>
  </si>
  <si>
    <t>2.89.33</t>
  </si>
  <si>
    <t>Culvert</t>
  </si>
  <si>
    <t>2.89.34</t>
  </si>
  <si>
    <t>B10.1.17</t>
  </si>
  <si>
    <t>(*) Construction of Natural Culvert  including all necessary wrok as per drawing and specifications.</t>
  </si>
  <si>
    <t>2.89.35</t>
  </si>
  <si>
    <t>Bridge:</t>
  </si>
  <si>
    <t>2.89.36</t>
  </si>
  <si>
    <t>Construction of Bridge including all necessary wrok as per drawing and specifications.</t>
  </si>
  <si>
    <t>2.89.37</t>
  </si>
  <si>
    <t>B10.1.18</t>
  </si>
  <si>
    <t>(*) Excavation</t>
  </si>
  <si>
    <t>M3</t>
  </si>
  <si>
    <t>2.89.38</t>
  </si>
  <si>
    <t>B10.1.19</t>
  </si>
  <si>
    <t>(*) Backfilling</t>
  </si>
  <si>
    <t>2.89.39</t>
  </si>
  <si>
    <t>B10.1.20</t>
  </si>
  <si>
    <t>(*) Anti Termite</t>
  </si>
  <si>
    <t>2.89.40</t>
  </si>
  <si>
    <t>B10.1.21</t>
  </si>
  <si>
    <t>(*) Polythene Sheet</t>
  </si>
  <si>
    <t>2.89.41</t>
  </si>
  <si>
    <t>B10.1.22</t>
  </si>
  <si>
    <t>(*) Foundation &amp; Neck Columns Waterproofing</t>
  </si>
  <si>
    <t>2.89.42</t>
  </si>
  <si>
    <t>B10.1.23</t>
  </si>
  <si>
    <t>(*) PCC 10 cm</t>
  </si>
  <si>
    <t>2.89.43</t>
  </si>
  <si>
    <t>B10.1.24</t>
  </si>
  <si>
    <t xml:space="preserve">(*) RCC for footing </t>
  </si>
  <si>
    <t>2.89.44</t>
  </si>
  <si>
    <t>B10.1.25</t>
  </si>
  <si>
    <t>(*) Nek Columns</t>
  </si>
  <si>
    <t>2.89.45</t>
  </si>
  <si>
    <t>B10.1.26</t>
  </si>
  <si>
    <t>(*) Ground Beams</t>
  </si>
  <si>
    <t>2.89.46</t>
  </si>
  <si>
    <t>B10.1.27</t>
  </si>
  <si>
    <t>(*) Concrete Slab 20cm</t>
  </si>
  <si>
    <t>2.89.47</t>
  </si>
  <si>
    <t>B10.1.28</t>
  </si>
  <si>
    <t>(*) Stamped Concrete Flooring</t>
  </si>
  <si>
    <t>2.89.48</t>
  </si>
  <si>
    <t>B10.1.29</t>
  </si>
  <si>
    <t>(*) Wooden Finish Handrail</t>
  </si>
  <si>
    <t>M</t>
  </si>
  <si>
    <t>2.89.49</t>
  </si>
  <si>
    <t>B10.1.30</t>
  </si>
  <si>
    <t xml:space="preserve">(*) Painting Work </t>
  </si>
  <si>
    <t>2.89.50</t>
  </si>
  <si>
    <t>signage</t>
  </si>
  <si>
    <t>2.89.51</t>
  </si>
  <si>
    <t>B10.1.31</t>
  </si>
  <si>
    <t>(*) Supply and fix All signage  including all necessary wrok as per drawing and specifications</t>
  </si>
  <si>
    <t>2.89.52</t>
  </si>
  <si>
    <t>Civil works</t>
  </si>
  <si>
    <t>2.89.53</t>
  </si>
  <si>
    <t>B10.1.32</t>
  </si>
  <si>
    <t xml:space="preserve">(*) Civil work for External MEP Work such as but not limited to ( Excavtion for Pipes &amp; cables, concrete protection, backfilling, concrete manholes,…etc) </t>
  </si>
  <si>
    <t>2.89.54</t>
  </si>
  <si>
    <t xml:space="preserve">Equipments for The Project : </t>
  </si>
  <si>
    <t>2.89.55</t>
  </si>
  <si>
    <t>Provisional sum</t>
  </si>
  <si>
    <t>Nikon Action EX 12x50 Waterproof Binoculars Nikon Action EX 12x50 Waterproof  Binoculars</t>
  </si>
  <si>
    <t>2.89.56</t>
  </si>
  <si>
    <t>MONARCH FIELDSCOPE 82ED-A WITH MEP-20-60 x 82mm– Angled scope</t>
  </si>
  <si>
    <t>2.89.57</t>
  </si>
  <si>
    <t>Sherman live traps, SFA Folding Trap: 2 x 2.5 x 6.5"
(5.08x6.35x16.51 CM) Small Folding Aluminum trap : .020 .ga Aluminum</t>
  </si>
  <si>
    <t>2.89.58</t>
  </si>
  <si>
    <t xml:space="preserve">Sherman Live traps-folding , LFAHD Folding Trap: 3 x 3.5 x 9" (7.62x8.89x22.86 CM) Large Folding  Aluminum Heavy Duty trap - .025 ga. Aluminum - Capture small to medium sized animals such as rats, etc. </t>
  </si>
  <si>
    <t>2.89.59</t>
  </si>
  <si>
    <t>Sherman Live traps-folding, XLF15  Folding  Trap:  4  x  4.5  x  15" (10.16x11.43x38.1 CM) Extra-Large Folding trap: Body .025 ga. Aluminum; Tr. 30 ga. Galv. &amp; Doors 28 ga. Galv. - Capture   larger   animals   with   long tails. Weight: 15.60 OZ.</t>
  </si>
  <si>
    <t>2.89.60</t>
  </si>
  <si>
    <t>Cage traps, 109 - Rigid Trap with Two Trap Doors
Size: 42L x 15W x Wire: 1 x 2 - 12 gauge</t>
  </si>
  <si>
    <t>2.89.61</t>
  </si>
  <si>
    <t xml:space="preserve">MAGLITE® ML300L™ LED Flashlight
366 m Beam 524 Lumens
</t>
  </si>
  <si>
    <t>2.89.62</t>
  </si>
  <si>
    <t>Flashlight Super Bright Scorpions Detection 100 LED UV Blacklight Light Control</t>
  </si>
  <si>
    <t>2.89.63</t>
  </si>
  <si>
    <t>Handheld LED Flashlight Torch Light 100W HID Hunting Spotlight with Battery Chip. 9 inch</t>
  </si>
  <si>
    <t>2.89.64</t>
  </si>
  <si>
    <t>Nylon nets of two lengths (6m and 12)</t>
  </si>
  <si>
    <t>2.89.65</t>
  </si>
  <si>
    <t>Animal Handling Gloves 35cm GAUNTLET LEATHER Kevlar DOG CAT BIRD REPTILE by Handmax</t>
  </si>
  <si>
    <t>2.89.66</t>
  </si>
  <si>
    <t>Infra-red thermos meter , Digital</t>
  </si>
  <si>
    <t>2.89.67</t>
  </si>
  <si>
    <t>Outdoor weather station. Basic (Temperature, humidity, wind)</t>
  </si>
  <si>
    <t>2.89.68</t>
  </si>
  <si>
    <t>Reel tape – 200 m</t>
  </si>
  <si>
    <t>2.89.69</t>
  </si>
  <si>
    <t>Capture nets : Throw net, animal and insect nets. Different sizes</t>
  </si>
  <si>
    <t>2.89.70</t>
  </si>
  <si>
    <t>Insect surveying equipment:Pitfall traps, insect nets, light traps</t>
  </si>
  <si>
    <t>2.89.71</t>
  </si>
  <si>
    <t xml:space="preserve">Reptile surveying equipment: Snake tongue, cotton bags. Heavy duty, stainless steel
</t>
  </si>
  <si>
    <t>2.89.72</t>
  </si>
  <si>
    <t>Plant press, wooden press with steel handles, proffesional heavy duty hebarium</t>
  </si>
  <si>
    <t>2.89.73</t>
  </si>
  <si>
    <t>Garmin GPS</t>
  </si>
  <si>
    <t>2.89.74</t>
  </si>
  <si>
    <t xml:space="preserve">Android tablet (eg Samsung galaxy) for data recording
</t>
  </si>
  <si>
    <t>2.89.75</t>
  </si>
  <si>
    <t xml:space="preserve">Botany dissection kits 
</t>
  </si>
  <si>
    <t>2.89.76</t>
  </si>
  <si>
    <t xml:space="preserve">General gardening secateurs </t>
  </si>
  <si>
    <t>2.89.77</t>
  </si>
  <si>
    <t>Metal 10x magnification hand lens</t>
  </si>
  <si>
    <t>2.89.78</t>
  </si>
  <si>
    <t>Bushnell camera trap 119774 14MP trophy Cam Brown, Low Glow</t>
  </si>
  <si>
    <t>2.89.79</t>
  </si>
  <si>
    <t>Benro camera tripods</t>
  </si>
  <si>
    <t>2.89.80</t>
  </si>
  <si>
    <t>Compound microscope 40X-1000X</t>
  </si>
  <si>
    <t>2.89.81</t>
  </si>
  <si>
    <t>GoPro hero 6 camera</t>
  </si>
  <si>
    <t>2.89.82</t>
  </si>
  <si>
    <t>Professional Canon or Nikon DSLR with 18-55mm kit lens (or similar)</t>
  </si>
  <si>
    <t>2.89.83</t>
  </si>
  <si>
    <t xml:space="preserve">Telephoto Zoom lens: Canon EF 500mm f/4L IS II USM
</t>
  </si>
  <si>
    <t>2.89.84</t>
  </si>
  <si>
    <t>Sigma 105mm f/2.8 EX DG OS HSM Macro Lens</t>
  </si>
  <si>
    <t>2.89.85</t>
  </si>
  <si>
    <t xml:space="preserve">Brinno TLC200 HD Timelapse video camera
</t>
  </si>
  <si>
    <t>2.89.86</t>
  </si>
  <si>
    <t>2.89.87</t>
  </si>
  <si>
    <t>2.89.88</t>
  </si>
  <si>
    <t xml:space="preserve">2.90 NR: B10-02 MECHANICAL INSTALLATION </t>
  </si>
  <si>
    <t>38 (out of 38)</t>
  </si>
  <si>
    <t>2.90.1</t>
  </si>
  <si>
    <t>Air Conditioning for Multi purpose Tent</t>
  </si>
  <si>
    <t>2.90.2</t>
  </si>
  <si>
    <t>DX type Split units with compatible outdoor units ; complete with necessary refrigerant pipework, ductworks, flexible connections, thermometers; controls and associated accessories, vibration isolators, sound liner, attenuators comply with manufacturer's details, final electrical connection, control panel and acoustic linings to reduced noise level; condensate drain piping up to the nearest floor drain, etc.; all in accordance with the specification and drawings</t>
  </si>
  <si>
    <t>2.90.3</t>
  </si>
  <si>
    <t>Fire protection for Multi purpose Tent</t>
  </si>
  <si>
    <t>2.90.4</t>
  </si>
  <si>
    <t>Supply and installation, testing, commissioning fire fighting system with all accessories as per ADCD latest code</t>
  </si>
  <si>
    <t>2.90.5</t>
  </si>
  <si>
    <t>Fire extinguishers and equipment complete as specified including supports, brackets, instruction signs and the like; all in accordance with the specification and drawings; 6 kg dry powder fire extinguisher</t>
  </si>
  <si>
    <t>2.90.6</t>
  </si>
  <si>
    <t>B10.2.3</t>
  </si>
  <si>
    <t>2.90.7</t>
  </si>
  <si>
    <t>Storm water for Bird Watching</t>
  </si>
  <si>
    <t>2.90.8</t>
  </si>
  <si>
    <t>B10.2.4</t>
  </si>
  <si>
    <t>2.90.9</t>
  </si>
  <si>
    <t>B10.2.5</t>
  </si>
  <si>
    <t>2.90.10</t>
  </si>
  <si>
    <t>B10.2.6</t>
  </si>
  <si>
    <t>2.90.11</t>
  </si>
  <si>
    <t>Fire protection for Bird Watching</t>
  </si>
  <si>
    <t>2.90.12</t>
  </si>
  <si>
    <t>2.90.13</t>
  </si>
  <si>
    <t>B10.2.7</t>
  </si>
  <si>
    <t>2.90.14</t>
  </si>
  <si>
    <t>B10.2.8</t>
  </si>
  <si>
    <t>2.90.15</t>
  </si>
  <si>
    <t>Air Conditioning for Electric Room</t>
  </si>
  <si>
    <t>2.90.16</t>
  </si>
  <si>
    <t>B10.2.9</t>
  </si>
  <si>
    <t>2.90.17</t>
  </si>
  <si>
    <t>Storm water for Electric Room</t>
  </si>
  <si>
    <t>2.90.18</t>
  </si>
  <si>
    <t>B10.2.10</t>
  </si>
  <si>
    <t>2.90.19</t>
  </si>
  <si>
    <t>B10.2.11</t>
  </si>
  <si>
    <t>2.90.20</t>
  </si>
  <si>
    <t>B10.2.12</t>
  </si>
  <si>
    <t>2.90.21</t>
  </si>
  <si>
    <t>Fire protection for Electric Room</t>
  </si>
  <si>
    <t>2.90.22</t>
  </si>
  <si>
    <t>2.90.23</t>
  </si>
  <si>
    <t>B10.2.13</t>
  </si>
  <si>
    <t>2.90.24</t>
  </si>
  <si>
    <t>B10.2.14</t>
  </si>
  <si>
    <t>2.90.25</t>
  </si>
  <si>
    <t>External Drainage for Site plan</t>
  </si>
  <si>
    <t>2.90.26</t>
  </si>
  <si>
    <t>Supply and installation, testing, commissioning Drainage with all accessories as per ADSSC</t>
  </si>
  <si>
    <t>2.90.27</t>
  </si>
  <si>
    <t>B10.2.15</t>
  </si>
  <si>
    <t>(*) Supply and installation of Manhole double sealed cover as per design complying to local regulation.</t>
  </si>
  <si>
    <t>2.90.28</t>
  </si>
  <si>
    <t>B10.2.16</t>
  </si>
  <si>
    <t>(*) uPVC pipe work installation including excavation, accessories, fittings and fixings all in accordance to the specification and drawings; 225 mm dia</t>
  </si>
  <si>
    <t>2.90.29</t>
  </si>
  <si>
    <t>B10.2.17</t>
  </si>
  <si>
    <t>(*) Ditto; 160mm dia</t>
  </si>
  <si>
    <t>2.90.30</t>
  </si>
  <si>
    <t>B10.2.17.1</t>
  </si>
  <si>
    <t>(*) GRP septic tank including all Civil work ( excavation, backfilling , concrete base ,…etc.)</t>
  </si>
  <si>
    <t>2.90.31</t>
  </si>
  <si>
    <t>Fire protection for site plan</t>
  </si>
  <si>
    <t>2.90.32</t>
  </si>
  <si>
    <t>2.90.33</t>
  </si>
  <si>
    <t>B10.2.18</t>
  </si>
  <si>
    <t>(*) Fire hydrant; all in accordance with the specification and drawings</t>
  </si>
  <si>
    <t>2.90.34</t>
  </si>
  <si>
    <t>B10.2.19</t>
  </si>
  <si>
    <t>(*) Main Gate Valve ; all in accordance with the specification and drawings;110 mm</t>
  </si>
  <si>
    <t>2.90.35</t>
  </si>
  <si>
    <t>B10.2.20</t>
  </si>
  <si>
    <t>(*) HDPE pipes and fittings to  including all necessary acoustic lagging and accessories, fixing in position; all in accordance with the specification and drawings; 110mm dia</t>
  </si>
  <si>
    <t>2.90.36</t>
  </si>
  <si>
    <t>B10.2.21</t>
  </si>
  <si>
    <t>(*) Ditto; 150mm dia</t>
  </si>
  <si>
    <t>2.90.37</t>
  </si>
  <si>
    <t>B10.2.22</t>
  </si>
  <si>
    <t>(*) Ditto; 200mm dia</t>
  </si>
  <si>
    <t>2.90.38</t>
  </si>
  <si>
    <t>External water supply for Site plan</t>
  </si>
  <si>
    <t>2.90.39</t>
  </si>
  <si>
    <t>B10.2.23</t>
  </si>
  <si>
    <t>(*) Main Gate Valve ; all in accordance with the specification and drawings;</t>
  </si>
  <si>
    <t>2.90.40</t>
  </si>
  <si>
    <t>B10.2.24</t>
  </si>
  <si>
    <t>(*) HDPE pipes and fittings to  including all necessary acoustic lagging and accessories, fixing in position; all in accordance with the specification and drawings; 50mm dia</t>
  </si>
  <si>
    <t>2.90.41</t>
  </si>
  <si>
    <t>B10.2.25</t>
  </si>
  <si>
    <t>(*) Ditto; 110mm dia</t>
  </si>
  <si>
    <t>2.90.42</t>
  </si>
  <si>
    <t>2.90.43</t>
  </si>
  <si>
    <t>B10.2.26</t>
  </si>
  <si>
    <t>2.90.44</t>
  </si>
  <si>
    <t>B10.2.27</t>
  </si>
  <si>
    <t>2.90.45</t>
  </si>
  <si>
    <t>B10.2.28</t>
  </si>
  <si>
    <t>2.90.46</t>
  </si>
  <si>
    <t>B10.2.29</t>
  </si>
  <si>
    <t>2.90.47</t>
  </si>
  <si>
    <t>B10.2.30</t>
  </si>
  <si>
    <t>2.90.48</t>
  </si>
  <si>
    <t>B10.2.31</t>
  </si>
  <si>
    <t>2.90.49</t>
  </si>
  <si>
    <t>B10.2.32</t>
  </si>
  <si>
    <t>2.90.50</t>
  </si>
  <si>
    <t>B10.2.33</t>
  </si>
  <si>
    <t>2.90.51</t>
  </si>
  <si>
    <t>B10.2.34</t>
  </si>
  <si>
    <t>2.90.52</t>
  </si>
  <si>
    <t>B10.2.35</t>
  </si>
  <si>
    <t>2.90.53</t>
  </si>
  <si>
    <t>B10.2.36</t>
  </si>
  <si>
    <t>2.90.54</t>
  </si>
  <si>
    <t>B10.2.37</t>
  </si>
  <si>
    <t>2.90.55</t>
  </si>
  <si>
    <t>B10.2.38</t>
  </si>
  <si>
    <t>2.90.56</t>
  </si>
  <si>
    <t>2.90.57</t>
  </si>
  <si>
    <t>2.90.58</t>
  </si>
  <si>
    <t>2.91 NR: B11 PROVISIONAL SUM</t>
  </si>
  <si>
    <t>2.91.1</t>
  </si>
  <si>
    <t>Each of the below item shall be executed in whole or in part upon receipt of written instruction from the Employer/Engineer of the Project.</t>
  </si>
  <si>
    <t>2.91.2</t>
  </si>
  <si>
    <t>Tent</t>
  </si>
  <si>
    <t>2.91.3</t>
  </si>
  <si>
    <t>Please enter AED 200,000.00 in the price field</t>
  </si>
  <si>
    <t>2.91.4</t>
  </si>
  <si>
    <t>PS-01</t>
  </si>
  <si>
    <t xml:space="preserve">(*) Provisional Sum of AED 200,000.00 AED for Construction of tent as per drawing and specification ,inclusind all items needed. </t>
  </si>
  <si>
    <t>P.S</t>
  </si>
  <si>
    <t>2.91.5</t>
  </si>
  <si>
    <t>PS-02</t>
  </si>
  <si>
    <t>(*) Allow for all associated Builder's work in connection with the Works</t>
  </si>
  <si>
    <t>Sum</t>
  </si>
  <si>
    <t>2.91.6</t>
  </si>
  <si>
    <t>Please enter the percentage as per the example (Example: if 8% please enter it as 0.08)</t>
  </si>
  <si>
    <t>2.91.7</t>
  </si>
  <si>
    <t>PS-03</t>
  </si>
  <si>
    <t>(*) Allow for Main Contractor's Overhead and Profit</t>
  </si>
  <si>
    <t>%</t>
  </si>
  <si>
    <t>2.91.8</t>
  </si>
  <si>
    <t>PS-04</t>
  </si>
  <si>
    <t>(*) Allow for General Attendance</t>
  </si>
  <si>
    <t>2.91.9</t>
  </si>
  <si>
    <t>Equipments for The Project</t>
  </si>
  <si>
    <t>2.91.10</t>
  </si>
  <si>
    <t>Please enter AED 125,000.00 in the price field</t>
  </si>
  <si>
    <t>2.91.11</t>
  </si>
  <si>
    <t>PS-05</t>
  </si>
  <si>
    <t>(*) Provisional Sum of AED 125,000.00 for Supply and install Equipment for The Project including all accessories needed for installation as per mention in drawings &amp; specification (Provisional Sum included the equipment below) :-</t>
  </si>
  <si>
    <t xml:space="preserve">updated </t>
  </si>
  <si>
    <t>2.91.12</t>
  </si>
  <si>
    <t>2.91.13</t>
  </si>
  <si>
    <t>2.91.14</t>
  </si>
  <si>
    <t>2.91.15</t>
  </si>
  <si>
    <t>2.91.16</t>
  </si>
  <si>
    <t>2.91.17</t>
  </si>
  <si>
    <t>2.91.18</t>
  </si>
  <si>
    <t>2.91.19</t>
  </si>
  <si>
    <t>2.91.20</t>
  </si>
  <si>
    <t>2.91.21</t>
  </si>
  <si>
    <t>2.91.22</t>
  </si>
  <si>
    <t>2.91.23</t>
  </si>
  <si>
    <t>2.91.24</t>
  </si>
  <si>
    <t>2.91.25</t>
  </si>
  <si>
    <t>2.91.26</t>
  </si>
  <si>
    <t>2.91.27</t>
  </si>
  <si>
    <t>2.91.28</t>
  </si>
  <si>
    <t>2.91.29</t>
  </si>
  <si>
    <t>2.91.30</t>
  </si>
  <si>
    <t>2.91.31</t>
  </si>
  <si>
    <t>2.91.32</t>
  </si>
  <si>
    <t>2.91.33</t>
  </si>
  <si>
    <t>2.91.34</t>
  </si>
  <si>
    <t>2.91.35</t>
  </si>
  <si>
    <t>2.91.36</t>
  </si>
  <si>
    <t>2.91.37</t>
  </si>
  <si>
    <t>2.91.38</t>
  </si>
  <si>
    <t>2.91.39</t>
  </si>
  <si>
    <t>2.91.40</t>
  </si>
  <si>
    <t>2.91.41</t>
  </si>
  <si>
    <t>2.91.42</t>
  </si>
  <si>
    <t>2.91.43</t>
  </si>
  <si>
    <t>PS-06</t>
  </si>
  <si>
    <t>2.91.44</t>
  </si>
  <si>
    <t>2.91.45</t>
  </si>
  <si>
    <t>PS-07</t>
  </si>
  <si>
    <t>2.91.46</t>
  </si>
  <si>
    <t>PS-08</t>
  </si>
  <si>
    <t>2.92 KOALA LAND</t>
  </si>
  <si>
    <t>2.93 KL: BILL NO 01 - PRELIMINARIES AND GENERAL REQUIREMENTS</t>
  </si>
  <si>
    <t>42 (out of 42)</t>
  </si>
  <si>
    <t>2.93.1</t>
  </si>
  <si>
    <t>2.93.2</t>
  </si>
  <si>
    <t>2.93.3</t>
  </si>
  <si>
    <t>2.93.4</t>
  </si>
  <si>
    <t>2.93.5</t>
  </si>
  <si>
    <t>2.93.6</t>
  </si>
  <si>
    <t>2.93.7</t>
  </si>
  <si>
    <t>2.93.8</t>
  </si>
  <si>
    <t>2.93.9</t>
  </si>
  <si>
    <t>2.93.10</t>
  </si>
  <si>
    <t>2.93.11</t>
  </si>
  <si>
    <t>2.93.12</t>
  </si>
  <si>
    <t>2.93.13</t>
  </si>
  <si>
    <t>2.93.14</t>
  </si>
  <si>
    <t>2.93.15</t>
  </si>
  <si>
    <t>2.93.16</t>
  </si>
  <si>
    <t>2.93.17</t>
  </si>
  <si>
    <t>2.93.18</t>
  </si>
  <si>
    <t>2.93.19</t>
  </si>
  <si>
    <t>2.93.20</t>
  </si>
  <si>
    <t>Deleted</t>
  </si>
  <si>
    <t>2.93.21</t>
  </si>
  <si>
    <t>2.93.22</t>
  </si>
  <si>
    <t>2.93.23</t>
  </si>
  <si>
    <t>2.93.24</t>
  </si>
  <si>
    <t>2.93.25</t>
  </si>
  <si>
    <t>2.93.26</t>
  </si>
  <si>
    <t>2.93.27</t>
  </si>
  <si>
    <t>2.93.28</t>
  </si>
  <si>
    <t>2.93.29</t>
  </si>
  <si>
    <t>2.93.30</t>
  </si>
  <si>
    <t>2.93.31</t>
  </si>
  <si>
    <t>2.93.32</t>
  </si>
  <si>
    <t>The Contractor is to provide and maintain weatherproof lock-up sheds, workshops and stores for the storage and protection of materials, tools and plant, all in accordance with the Specification and project requirements.</t>
  </si>
  <si>
    <t>2.93.33</t>
  </si>
  <si>
    <t>2.93.34</t>
  </si>
  <si>
    <t>2.93.35</t>
  </si>
  <si>
    <t>2.93.36</t>
  </si>
  <si>
    <t>2.93.37</t>
  </si>
  <si>
    <t>2.93.38</t>
  </si>
  <si>
    <t>2.93.39</t>
  </si>
  <si>
    <t>2.93.40</t>
  </si>
  <si>
    <t>2.93.41</t>
  </si>
  <si>
    <t>2.93.42</t>
  </si>
  <si>
    <t>2.93.43</t>
  </si>
  <si>
    <t>2.93.44</t>
  </si>
  <si>
    <t>2.93.45</t>
  </si>
  <si>
    <t>Labour Camp / Accomodation</t>
  </si>
  <si>
    <t>2.93.46</t>
  </si>
  <si>
    <t>(*) Allow for Labour Accomodation. Watchman and security staff only may be accommodated on site. No labour camp will be permitted on Site.</t>
  </si>
  <si>
    <t>2.93.47</t>
  </si>
  <si>
    <t>2.93.48</t>
  </si>
  <si>
    <t>2.93.49</t>
  </si>
  <si>
    <t>2.93.50</t>
  </si>
  <si>
    <t>2.93.51</t>
  </si>
  <si>
    <t>2.93.52</t>
  </si>
  <si>
    <t>2.93.53</t>
  </si>
  <si>
    <t>2.93.54</t>
  </si>
  <si>
    <t>2.93.55</t>
  </si>
  <si>
    <t>2.93.56</t>
  </si>
  <si>
    <t>2.93.57</t>
  </si>
  <si>
    <t>2.93.58</t>
  </si>
  <si>
    <t>2.93.59</t>
  </si>
  <si>
    <t>2.93.60</t>
  </si>
  <si>
    <t>2.93.61</t>
  </si>
  <si>
    <t>2.93.62</t>
  </si>
  <si>
    <t>2.93.63</t>
  </si>
  <si>
    <t>2.93.64</t>
  </si>
  <si>
    <t>2.93.65</t>
  </si>
  <si>
    <t>2.93.66</t>
  </si>
  <si>
    <t>2.93.67</t>
  </si>
  <si>
    <t>2.93.68</t>
  </si>
  <si>
    <t>2.93.69</t>
  </si>
  <si>
    <t>2.93.70</t>
  </si>
  <si>
    <t>2.93.71</t>
  </si>
  <si>
    <t>(*) The Contractor shall take precautions to minimise nuisance arising from noise, dust, etc. The Contractor shall be held responsible for any nuisance caused by his workmenship, noise, pollution, dust, etc. The Contractor is to submit to the Engineer his proposals for approval.</t>
  </si>
  <si>
    <t>2.93.72</t>
  </si>
  <si>
    <t>2.93.73</t>
  </si>
  <si>
    <t>2.93.74</t>
  </si>
  <si>
    <t>2.93.75</t>
  </si>
  <si>
    <t>2.93.76</t>
  </si>
  <si>
    <t>2.93.77</t>
  </si>
  <si>
    <t>2.93.78</t>
  </si>
  <si>
    <t>2.93.79</t>
  </si>
  <si>
    <t>2.93.80</t>
  </si>
  <si>
    <t>2.93.81</t>
  </si>
  <si>
    <t>2.93.82</t>
  </si>
  <si>
    <t>2.93.83</t>
  </si>
  <si>
    <t>2.93.84</t>
  </si>
  <si>
    <t>2.93.85</t>
  </si>
  <si>
    <t>(*) The Contractor shall provide for the exclusive use of the Engineer all necessary assistance.The Contractor shall provide such labour, materials and transport as the Engineer's representative may require to assist him in carrying out tests and checks on materials and workmanship and setting out and measurement of works and for any other attendance on the Engineer.</t>
  </si>
  <si>
    <t>2.93.86</t>
  </si>
  <si>
    <t>2.93.87</t>
  </si>
  <si>
    <t>2.93.88</t>
  </si>
  <si>
    <t>2.93.89</t>
  </si>
  <si>
    <t>2.93.90</t>
  </si>
  <si>
    <t>2.93.91</t>
  </si>
  <si>
    <t>2.93.92</t>
  </si>
  <si>
    <t>2.93.93</t>
  </si>
  <si>
    <t>2.93.94</t>
  </si>
  <si>
    <t>2.93.95</t>
  </si>
  <si>
    <t>2.93.96</t>
  </si>
  <si>
    <t>2.93.97</t>
  </si>
  <si>
    <t>2.93.98</t>
  </si>
  <si>
    <t>2.93.99</t>
  </si>
  <si>
    <t>2.93.100</t>
  </si>
  <si>
    <t>2.93.101</t>
  </si>
  <si>
    <t>2.93.102</t>
  </si>
  <si>
    <t>2.93.103</t>
  </si>
  <si>
    <t>2.93.104</t>
  </si>
  <si>
    <t>2.93.105</t>
  </si>
  <si>
    <t>2.93.106</t>
  </si>
  <si>
    <t>2.93.107</t>
  </si>
  <si>
    <t>2.93.108</t>
  </si>
  <si>
    <t>2.93.109</t>
  </si>
  <si>
    <t>(*) Contractor may price here any items which has been shown in the drawings or any other documents but overlooked or not specifically mentioned inthe schedule of items and is necessary for the satisfactory completion of the Works. Should the Contractor fail to insert any item here, it will be deemed that Lump Sum Contract Price includes all such items and no claims for additional items will be  entertained.</t>
  </si>
  <si>
    <t>2.93.110</t>
  </si>
  <si>
    <t>2.94 KL: B2-01 SITE WORK</t>
  </si>
  <si>
    <t>2.94.1</t>
  </si>
  <si>
    <t xml:space="preserve">Demolition-Koala Land </t>
  </si>
  <si>
    <t>2.94.2</t>
  </si>
  <si>
    <t xml:space="preserve">(*) Demolition as required </t>
  </si>
  <si>
    <t>2.94.3</t>
  </si>
  <si>
    <t xml:space="preserve">Site preparation-Koala Land </t>
  </si>
  <si>
    <t>2.94.4</t>
  </si>
  <si>
    <t xml:space="preserve">(*) Site preparation as required </t>
  </si>
  <si>
    <t>2.94.5</t>
  </si>
  <si>
    <t xml:space="preserve">Excavation-Koala Land </t>
  </si>
  <si>
    <t>2.94.6</t>
  </si>
  <si>
    <t>2.94.7</t>
  </si>
  <si>
    <t xml:space="preserve">Disposal of excavated materials-Koala Land </t>
  </si>
  <si>
    <t>2.94.8</t>
  </si>
  <si>
    <t>Remove  surplus unsuitable excavated materials within site without compacting .</t>
  </si>
  <si>
    <t>2.94.9</t>
  </si>
  <si>
    <t>B2.1.4</t>
  </si>
  <si>
    <t xml:space="preserve">(*) Spread surplus within site </t>
  </si>
  <si>
    <t>2.94.10</t>
  </si>
  <si>
    <t xml:space="preserve">Filling-Koala Land </t>
  </si>
  <si>
    <t>2.94.11</t>
  </si>
  <si>
    <t>B2.1.5</t>
  </si>
  <si>
    <t>2.94.12</t>
  </si>
  <si>
    <t xml:space="preserve">Anti Treatment-Koala Land </t>
  </si>
  <si>
    <t>2.94.13</t>
  </si>
  <si>
    <t>2.94.14</t>
  </si>
  <si>
    <t>B2.1.6</t>
  </si>
  <si>
    <t>2.94.15</t>
  </si>
  <si>
    <t xml:space="preserve">Additional items-Koala Land </t>
  </si>
  <si>
    <t>2.94.16</t>
  </si>
  <si>
    <t>2.94.17</t>
  </si>
  <si>
    <t>2.95 KL: B2-02 CONCRETE WORK</t>
  </si>
  <si>
    <t>21 (out of 21)</t>
  </si>
  <si>
    <t>2.95.1</t>
  </si>
  <si>
    <t>2.95.2</t>
  </si>
  <si>
    <t>2.95.3</t>
  </si>
  <si>
    <t>2.95.4</t>
  </si>
  <si>
    <t>(*) Blinding; 50 mm thick</t>
  </si>
  <si>
    <t>2.95.5</t>
  </si>
  <si>
    <t>(*) Blinding; 100 mm thick</t>
  </si>
  <si>
    <t>2.95.6</t>
  </si>
  <si>
    <t>2.95.7</t>
  </si>
  <si>
    <t>2.95.8</t>
  </si>
  <si>
    <t>(*) Grade beams</t>
  </si>
  <si>
    <t>2.95.9</t>
  </si>
  <si>
    <t xml:space="preserve">(*) Grade slab;150 mm thick </t>
  </si>
  <si>
    <t>2.95.10</t>
  </si>
  <si>
    <t>(*) Columns neck</t>
  </si>
  <si>
    <t>2.95.11</t>
  </si>
  <si>
    <t>(*) Wall up to -1.15 lvl</t>
  </si>
  <si>
    <t>2.95.12</t>
  </si>
  <si>
    <t>2.95.13</t>
  </si>
  <si>
    <t>2.95.14</t>
  </si>
  <si>
    <t>2.95.15</t>
  </si>
  <si>
    <t>2.95.16</t>
  </si>
  <si>
    <t>2.95.17</t>
  </si>
  <si>
    <t>(*) Walls to level +0.30</t>
  </si>
  <si>
    <t>2.95.18</t>
  </si>
  <si>
    <t>(*) Walls to level +1.50</t>
  </si>
  <si>
    <t>2.95.19</t>
  </si>
  <si>
    <t>(*) Bridge Slab</t>
  </si>
  <si>
    <t>2.95.20</t>
  </si>
  <si>
    <t>(*) Bridge Columns</t>
  </si>
  <si>
    <t>2.95.21</t>
  </si>
  <si>
    <t>(*) Bridge beams</t>
  </si>
  <si>
    <t>2.95.22</t>
  </si>
  <si>
    <t>2.95.23</t>
  </si>
  <si>
    <t>B2.2.17</t>
  </si>
  <si>
    <t>(*) Equipment Foundations</t>
  </si>
  <si>
    <t>2.95.24</t>
  </si>
  <si>
    <t>2.95.25</t>
  </si>
  <si>
    <t>B2.2.18</t>
  </si>
  <si>
    <t>2.95.26</t>
  </si>
  <si>
    <t>Precast concrete</t>
  </si>
  <si>
    <t>2.95.27</t>
  </si>
  <si>
    <t>Precast concrete including formwork and reinforcement</t>
  </si>
  <si>
    <t>2.95.28</t>
  </si>
  <si>
    <t>B2.2.19</t>
  </si>
  <si>
    <t xml:space="preserve">(*) Door lintels different width </t>
  </si>
  <si>
    <t>2.95.29</t>
  </si>
  <si>
    <t>B2.2.20</t>
  </si>
  <si>
    <t xml:space="preserve">(*) Window lintels different width </t>
  </si>
  <si>
    <t>2.95.30</t>
  </si>
  <si>
    <t>2.95.31</t>
  </si>
  <si>
    <t>2.95.32</t>
  </si>
  <si>
    <t>2.96 KL: B2-03 MASONRY</t>
  </si>
  <si>
    <t>2.96.1</t>
  </si>
  <si>
    <t>2.96.2</t>
  </si>
  <si>
    <t>Thermal concrete masonry units bedded and jointed in cement including mortar including concrete filling, wall ties, bed joints, reinforcement metal lath (where required), head restraint,anchors, and column stiffeners; including all necessary accessories; as shown on Drawing all in accordance with the Specifications</t>
  </si>
  <si>
    <t>2.96.3</t>
  </si>
  <si>
    <t xml:space="preserve">(*) 200 mm thick Thermal insulated blockwork Block ,External </t>
  </si>
  <si>
    <t>2.96.4</t>
  </si>
  <si>
    <t>Internal block work</t>
  </si>
  <si>
    <t>2.96.5</t>
  </si>
  <si>
    <t>2.96.6</t>
  </si>
  <si>
    <t xml:space="preserve">(*) 200 mm thick Internal hollow Block walls </t>
  </si>
  <si>
    <t>2.96.7</t>
  </si>
  <si>
    <t>2.96.8</t>
  </si>
  <si>
    <t xml:space="preserve">(*) 200 mm thick  Solid Block walls </t>
  </si>
  <si>
    <t>2.96.9</t>
  </si>
  <si>
    <t>2.96.10</t>
  </si>
  <si>
    <t>2.96.11</t>
  </si>
  <si>
    <t>2.97 KL: B2-04 METAL WORK</t>
  </si>
  <si>
    <t>2.97.1</t>
  </si>
  <si>
    <t>Steel Structure</t>
  </si>
  <si>
    <t>2.97.2</t>
  </si>
  <si>
    <t>(*) Supply and fixing of Steel Structure Sections including all accessories,fixing etc. all complete as detailed on drawing and engineer approval</t>
  </si>
  <si>
    <t>2.97.3</t>
  </si>
  <si>
    <t>Roofing Structure</t>
  </si>
  <si>
    <t>2.97.4</t>
  </si>
  <si>
    <t>B2.4.12</t>
  </si>
  <si>
    <t>(*) Supply and fixing of Roofing Structure ALUMINIUM Sandwich panel Tiles Shape, including all accessories,fixing etc. all complete as detailed on drawing and engineer approval</t>
  </si>
  <si>
    <t>2.97.5</t>
  </si>
  <si>
    <t>2.97.6</t>
  </si>
  <si>
    <t>B2.4.8</t>
  </si>
  <si>
    <t>(*) Supply and installation of Powder coated aluminium railing</t>
  </si>
  <si>
    <t>2.97.7</t>
  </si>
  <si>
    <t>B2.4.9</t>
  </si>
  <si>
    <t>(*) Supply and installation  of Aluminium Rail for the Bridge (wooden Style) 1200MM ,SECTION 05 5200</t>
  </si>
  <si>
    <t>2.97.8</t>
  </si>
  <si>
    <t>Gratings</t>
  </si>
  <si>
    <t>2.97.9</t>
  </si>
  <si>
    <t>B2.4.10</t>
  </si>
  <si>
    <t>(*) Supply and installation of Gratings for floor drain  including all accessories,fixing etc. all complete as detailed on drawing and engineer approval</t>
  </si>
  <si>
    <t>2.97.10</t>
  </si>
  <si>
    <t xml:space="preserve">GRP Ladder </t>
  </si>
  <si>
    <t>2.97.11</t>
  </si>
  <si>
    <t>Supply and installation of GRP Ladder including all accessories,fixing etc. all complete as detailed on drawing and engineer approval</t>
  </si>
  <si>
    <t>2.97.12</t>
  </si>
  <si>
    <t xml:space="preserve">(*) GRP ladder </t>
  </si>
  <si>
    <t>2.97.13</t>
  </si>
  <si>
    <t>2.97.14</t>
  </si>
  <si>
    <t>Supply and installation of Ladders including all accessories,fixing etc. all complete as detailed on drawing and engineer approval</t>
  </si>
  <si>
    <t>2.97.15</t>
  </si>
  <si>
    <t>(*) Ladders</t>
  </si>
  <si>
    <t>2.97.16</t>
  </si>
  <si>
    <t>Access Hatch</t>
  </si>
  <si>
    <t>2.97.17</t>
  </si>
  <si>
    <t>Supply and installation of access hatch including all accessories,fixing etc. all complete as detailed on drawing and engineer approval</t>
  </si>
  <si>
    <t>2.97.18</t>
  </si>
  <si>
    <t>(*) cover for UGWT</t>
  </si>
  <si>
    <t>2.97.19</t>
  </si>
  <si>
    <t>2.97.20</t>
  </si>
  <si>
    <t>2.97.21</t>
  </si>
  <si>
    <t>2.98 KL: B2-05 THERMAL AND MOISTURE PROTECTION</t>
  </si>
  <si>
    <t>11 (out of 11)</t>
  </si>
  <si>
    <t>2.98.1</t>
  </si>
  <si>
    <t>2.98.2</t>
  </si>
  <si>
    <t>Waterproofing system for the substructure, bitumen paint thk as per drawings and specifications.</t>
  </si>
  <si>
    <t>2.98.3</t>
  </si>
  <si>
    <t>2.98.4</t>
  </si>
  <si>
    <t>2.98.5</t>
  </si>
  <si>
    <t>2.98.6</t>
  </si>
  <si>
    <t>2.98.7</t>
  </si>
  <si>
    <t>2.98.8</t>
  </si>
  <si>
    <t>2.98.9</t>
  </si>
  <si>
    <t xml:space="preserve">Supply and Apply GRP liling as per drawings ,specifications </t>
  </si>
  <si>
    <t>2.98.10</t>
  </si>
  <si>
    <t>(*) GRP Lining for water tank</t>
  </si>
  <si>
    <t>2.98.11</t>
  </si>
  <si>
    <t>(*) Water stopper for water tank</t>
  </si>
  <si>
    <t>2.98.12</t>
  </si>
  <si>
    <t xml:space="preserve">Supply and Apply two layer
4mm thick bitumen membrane as per drawings ,specifications </t>
  </si>
  <si>
    <t>2.98.13</t>
  </si>
  <si>
    <t>B2.5.7</t>
  </si>
  <si>
    <t>(*) 4mm Membrane fo U/G WT over Solid Block</t>
  </si>
  <si>
    <t>2.98.14</t>
  </si>
  <si>
    <t>Protection for the above waterproofing ; all in
accordance with the Specifications</t>
  </si>
  <si>
    <t>2.98.15</t>
  </si>
  <si>
    <t>2.98.16</t>
  </si>
  <si>
    <t xml:space="preserve">Supply and apply waterproofing system for roof as per drawings ,specifications </t>
  </si>
  <si>
    <t>2.98.17</t>
  </si>
  <si>
    <t>B2.5.8</t>
  </si>
  <si>
    <t>(*) Compo Roof System As shown in the drawings.</t>
  </si>
  <si>
    <t>2.98.18</t>
  </si>
  <si>
    <t>B2.5.9</t>
  </si>
  <si>
    <t>(*) Skirting for roof waterproofing</t>
  </si>
  <si>
    <t>2.98.19</t>
  </si>
  <si>
    <t>2.98.20</t>
  </si>
  <si>
    <t>2.98.21</t>
  </si>
  <si>
    <t>B2.5.10</t>
  </si>
  <si>
    <t xml:space="preserve">(*) Wet area waterproofing </t>
  </si>
  <si>
    <t>2.98.22</t>
  </si>
  <si>
    <t>Protection screed; sand and cement screed; all in accordance with the Specifications</t>
  </si>
  <si>
    <t>2.98.23</t>
  </si>
  <si>
    <t>2.98.24</t>
  </si>
  <si>
    <t>2.98.25</t>
  </si>
  <si>
    <t>2.99 KL: B2-06 DOORS AND WINDOWS</t>
  </si>
  <si>
    <t>2.99.1</t>
  </si>
  <si>
    <t>Metal Doors</t>
  </si>
  <si>
    <t>2.99.2</t>
  </si>
  <si>
    <t>Supply and install metal doors  ,including all accessories needed for installation as per mention in drawings &amp; specifications</t>
  </si>
  <si>
    <t>2.99.3</t>
  </si>
  <si>
    <t>(*) D1-Metal Swing door 1000x2200 mm</t>
  </si>
  <si>
    <t>2.99.4</t>
  </si>
  <si>
    <t>B2.6.1.1</t>
  </si>
  <si>
    <t>(*) D2-Metal Swing door  (1000x2200) mm</t>
  </si>
  <si>
    <t>2.99.5</t>
  </si>
  <si>
    <t>(*) D6-Metal Swing door 1000x2200 mm</t>
  </si>
  <si>
    <t>2.99.6</t>
  </si>
  <si>
    <t>(*) SD1  Metal Sliding door (1200x2200)mm</t>
  </si>
  <si>
    <t>2.99.7</t>
  </si>
  <si>
    <t>2.99.8</t>
  </si>
  <si>
    <t>Supply and install powder coated aluminum sanwich panel  Doors with wired glass panel and clear inside with aluminum frame ,including all accessories needed for installation as per mention in drawings &amp; specifications</t>
  </si>
  <si>
    <t>2.99.9</t>
  </si>
  <si>
    <t>D2-Aluminum swing doors (1000x2200) mm</t>
  </si>
  <si>
    <t>2.99.10</t>
  </si>
  <si>
    <t>(*) D3-Aluminum sandwich door 1000x2200 mm</t>
  </si>
  <si>
    <t>2.99.11</t>
  </si>
  <si>
    <t>(*) D4-Aluminum sandwich door 1600x2200 mm</t>
  </si>
  <si>
    <t>2.99.12</t>
  </si>
  <si>
    <t>(*) D5-Aluminum swing doors (800x2200) mm</t>
  </si>
  <si>
    <t>2.99.13</t>
  </si>
  <si>
    <t>Aluminum Windows</t>
  </si>
  <si>
    <t>2.99.14</t>
  </si>
  <si>
    <t xml:space="preserve">Supply and install Power coated aluminum with double glass 6+12+6mm ,including all accessories needed for installation as per mention in drawings &amp; specifications </t>
  </si>
  <si>
    <t>2.99.15</t>
  </si>
  <si>
    <t>(*) Aluminium  Window W1 ( 1600X1200)mm</t>
  </si>
  <si>
    <t>2.99.16</t>
  </si>
  <si>
    <t>(*) Aluminium  Window W2 ( 1100X800 ) mm</t>
  </si>
  <si>
    <t>2.99.17</t>
  </si>
  <si>
    <t>Aluminium  Curtain wall</t>
  </si>
  <si>
    <t>2.99.18</t>
  </si>
  <si>
    <t>Supply and install Power coated Aluminium  Curtain wall,including all accessories needed for installation as per mention in drawings &amp; specifications ,SECTION 08 8013</t>
  </si>
  <si>
    <t>2.99.19</t>
  </si>
  <si>
    <t>(*) Aluminium  Curtain wall 01  18300x3950  mm</t>
  </si>
  <si>
    <t>2.99.20</t>
  </si>
  <si>
    <t>(*) Aluminium  Curtain wall 02  21940x3950  mm</t>
  </si>
  <si>
    <t>2.99.21</t>
  </si>
  <si>
    <t>(*) Aluminium  Curtain wall 03  21940x3950  mm</t>
  </si>
  <si>
    <t>2.99.22</t>
  </si>
  <si>
    <t>2.99.23</t>
  </si>
  <si>
    <t>2.99.24</t>
  </si>
  <si>
    <t>2.100 KL: B2-07 FINISHES</t>
  </si>
  <si>
    <t>23 (out of 23)</t>
  </si>
  <si>
    <t>2.100.1</t>
  </si>
  <si>
    <t>2.100.2</t>
  </si>
  <si>
    <t>Prapare and apply  External Epoxy Paint over plaster including all necessary wrok as per drawing and specifications ,SECTION 09 900</t>
  </si>
  <si>
    <t>2.100.3</t>
  </si>
  <si>
    <t>(*) External Epoxy Paint over plaster</t>
  </si>
  <si>
    <t>2.100.4</t>
  </si>
  <si>
    <t>Supply and fix Wooden Composite Lumbers including all necessary wrok as per drawing and specifications ,SECTION 06 7131</t>
  </si>
  <si>
    <t>2.100.5</t>
  </si>
  <si>
    <t>(*) Wooden Composite Lumbers</t>
  </si>
  <si>
    <t>2.100.6</t>
  </si>
  <si>
    <t xml:space="preserve">Construction of Artificial Rock including all necessary wrok as per drawing and specifications </t>
  </si>
  <si>
    <t>2.100.7</t>
  </si>
  <si>
    <t>(*) Artificial Rock</t>
  </si>
  <si>
    <t>2.100.8</t>
  </si>
  <si>
    <t xml:space="preserve">Construction of Mock Rock  including all necessary wrok as per drawing and specifications </t>
  </si>
  <si>
    <t>2.100.9</t>
  </si>
  <si>
    <t xml:space="preserve">(*) Mock Rock </t>
  </si>
  <si>
    <t>2.100.10</t>
  </si>
  <si>
    <t xml:space="preserve">Prepare and fix Sticker Mulers above Artificial Rorkincluding all necessary wrok as per drawing and specifications </t>
  </si>
  <si>
    <t>2.100.11</t>
  </si>
  <si>
    <t>(*) Sticker Mulers above Artificial Rork</t>
  </si>
  <si>
    <t>2.100.12</t>
  </si>
  <si>
    <t>2.100.13</t>
  </si>
  <si>
    <t>Prapare and apply Epoxy paint on Plaster  including all necessary wrok as per drawing and specifications ,Division 9- 09 9656.</t>
  </si>
  <si>
    <t>2.100.14</t>
  </si>
  <si>
    <t>(*) Internal Epoxy Paint  -WL-11</t>
  </si>
  <si>
    <t>2.100.15</t>
  </si>
  <si>
    <t>Supply and fix Ceramic wall Tiles , including all necessary wrok as per drawing and specifications ,Division 9- 09 30 13.</t>
  </si>
  <si>
    <t>2.100.16</t>
  </si>
  <si>
    <t>(*) Ceramic wall Tiles- WL-12</t>
  </si>
  <si>
    <t>2.100.17</t>
  </si>
  <si>
    <t>Prapare and apply  Texture Paint, including all necessary wrok as per drawing and specifications ,Division 9- 09 9123.</t>
  </si>
  <si>
    <t>2.100.18</t>
  </si>
  <si>
    <t>(*) Internal Exhibit Texture Paint over cement board</t>
  </si>
  <si>
    <t>2.100.19</t>
  </si>
  <si>
    <t>(*) Internal Exhibit Texture Paint for steel columns</t>
  </si>
  <si>
    <t>2.100.20</t>
  </si>
  <si>
    <t>Supply and fix security mesh , including all necessary wrok as per drawing and specifications ,Division 10- 102213.</t>
  </si>
  <si>
    <t>2.100.21</t>
  </si>
  <si>
    <t>(*) Security Mesh Walls</t>
  </si>
  <si>
    <t>2.100.22</t>
  </si>
  <si>
    <t>2.100.23</t>
  </si>
  <si>
    <t>Prapare and apply Epoxy paint on cement screed  including all necessary wrok as per drawing and specifications ,Division 9- 096700.</t>
  </si>
  <si>
    <t>2.100.24</t>
  </si>
  <si>
    <t>(*) Epoxy Paint over Fair Face concrete-FL-02</t>
  </si>
  <si>
    <t>2.100.25</t>
  </si>
  <si>
    <t xml:space="preserve">Compacted Soil for Koala Land &amp; External Exhibit  including all necessary wrok as per drawing and specifications </t>
  </si>
  <si>
    <t>2.100.26</t>
  </si>
  <si>
    <t>(*) Compacted Soil for Koala Land &amp; External Exhibit</t>
  </si>
  <si>
    <t>2.100.27</t>
  </si>
  <si>
    <t>Supply and fix Non Slip Ceramic Floor Tiles on cement screed  including all necessary wrok as per drawing and specifications ,Division 9- 09 30 00.</t>
  </si>
  <si>
    <t>2.100.28</t>
  </si>
  <si>
    <t>(*) Non Slip Ceramic Floor Tiles -FL-03</t>
  </si>
  <si>
    <t>2.100.29</t>
  </si>
  <si>
    <t>Stamped Concrete for Bridge,  including all necessary wrok as per drawing and specifications ,Division03- 03 35 33.</t>
  </si>
  <si>
    <t>2.100.30</t>
  </si>
  <si>
    <t>(*) Stamped Concrete for Bridge -FL-01</t>
  </si>
  <si>
    <t>2.100.31</t>
  </si>
  <si>
    <t>2.100.32</t>
  </si>
  <si>
    <t>Prapare and apply Epoxy paint on Plaster  including all necessary wrok as per drawing and specifications ,DIVISION 9 - 099656</t>
  </si>
  <si>
    <t>2.100.33</t>
  </si>
  <si>
    <t>2.100.34</t>
  </si>
  <si>
    <t>Supply and fix Aluminium Strip ceiling , including all necessary wrok as per drawing and specifications  ,</t>
  </si>
  <si>
    <t>2.100.35</t>
  </si>
  <si>
    <t>(*) Aluminium Strip ceiling</t>
  </si>
  <si>
    <t>2.100.36</t>
  </si>
  <si>
    <t xml:space="preserve">Supply and fix Wooden Pergolas  , including all necessary wrok as per drawing and specifications </t>
  </si>
  <si>
    <t>2.100.37</t>
  </si>
  <si>
    <t xml:space="preserve">(*) Wooden Pergolas </t>
  </si>
  <si>
    <t>2.100.38</t>
  </si>
  <si>
    <t>Supply and fix Cement  Board , including all necessary wrok as per drawing and specifications ,DIVISION 7 - 074646</t>
  </si>
  <si>
    <t>2.100.39</t>
  </si>
  <si>
    <t>(*) Cement  Board -RC-04</t>
  </si>
  <si>
    <t>2.100.40</t>
  </si>
  <si>
    <t>Supply and fix Aluminium Tiles ceiling , including all necessary wrok as per drawing and specifications DIVISION 9 - 095133</t>
  </si>
  <si>
    <t>2.100.41</t>
  </si>
  <si>
    <t>(*) Aluminium Tiles ceiling-RC-03</t>
  </si>
  <si>
    <t>2.100.42</t>
  </si>
  <si>
    <t>2.100.43</t>
  </si>
  <si>
    <t>2.100.44</t>
  </si>
  <si>
    <t>2.100.45</t>
  </si>
  <si>
    <t>2.100.46</t>
  </si>
  <si>
    <t xml:space="preserve">(*) External wall </t>
  </si>
  <si>
    <t>2.100.47</t>
  </si>
  <si>
    <t>2.100.48</t>
  </si>
  <si>
    <t>2.100.49</t>
  </si>
  <si>
    <t>2.101 KL: B2-08 ACCESSORIES</t>
  </si>
  <si>
    <t>2.101.1</t>
  </si>
  <si>
    <t>Kitchen Cabinets</t>
  </si>
  <si>
    <t>2.101.2</t>
  </si>
  <si>
    <t>2.101.3</t>
  </si>
  <si>
    <t>(*) Kitchen Cabinets</t>
  </si>
  <si>
    <t>2.101.4</t>
  </si>
  <si>
    <t>2.101.5</t>
  </si>
  <si>
    <t>Supply and installation of internal Signage including all accessories,fixing etc. all complete as detailed on drawing and engineer approval,refer to dwg.56840-DD-00-A0-ID-0905-0G</t>
  </si>
  <si>
    <t>2.101.6</t>
  </si>
  <si>
    <t>(*) WAYFINDIND (POWERFUL, BRANDED WAYFINDING SIGN SYSTEMS THAT DIRECT AND ENLIGHTEN)</t>
  </si>
  <si>
    <t>2.101.7</t>
  </si>
  <si>
    <t>(*) DIRECTORY (CONSISTENT DIRECTORY SIGNAGE FOR EASY ORIENTATION AND NAVIGATION)</t>
  </si>
  <si>
    <t>2.101.8</t>
  </si>
  <si>
    <t>B2.8.4</t>
  </si>
  <si>
    <t>(*) ROOM (ACCESSIBLE ROOM IDENTIFICATION SIGNAGE)</t>
  </si>
  <si>
    <t>2.101.9</t>
  </si>
  <si>
    <t>B2.8.5</t>
  </si>
  <si>
    <t>(*) FULLY COMPLIANT, MANDATORY INTERIOR FIRE AND SAFETY SIGNS/ Refer to architectural package</t>
  </si>
  <si>
    <t>2.101.10</t>
  </si>
  <si>
    <t>Sky Lights</t>
  </si>
  <si>
    <t>2.101.11</t>
  </si>
  <si>
    <t>Supply and install Sky Lights  ,including all accessories needed for installation as per mention in drawings &amp; specifications</t>
  </si>
  <si>
    <t>2.101.12</t>
  </si>
  <si>
    <t>(*) Sky Lights</t>
  </si>
  <si>
    <t>2.101.13</t>
  </si>
  <si>
    <t>Artificial Plants</t>
  </si>
  <si>
    <t>2.101.14</t>
  </si>
  <si>
    <t>Supply and install Artificial Plants for the pergola ,including all accessories needed for installation as per mention in drawings &amp; specifications</t>
  </si>
  <si>
    <t>2.101.15</t>
  </si>
  <si>
    <t>(*) Artificial Plants for the pergola</t>
  </si>
  <si>
    <t>2.101.16</t>
  </si>
  <si>
    <t>2.101.17</t>
  </si>
  <si>
    <t>2.101.18</t>
  </si>
  <si>
    <t>2.102 KL: B2-9 FURNISHINGS AND EQUIPMENT</t>
  </si>
  <si>
    <t>2.102.1</t>
  </si>
  <si>
    <t>2.102.2</t>
  </si>
  <si>
    <t>2.102.3</t>
  </si>
  <si>
    <t>B2.9.1</t>
  </si>
  <si>
    <t>(*) F/C-01,VISITOR CHAIR</t>
  </si>
  <si>
    <t>2.102.4</t>
  </si>
  <si>
    <t>(*) F/C-02,TASK CHAIR</t>
  </si>
  <si>
    <t>2.102.5</t>
  </si>
  <si>
    <t>(*) F/T-01,DESK</t>
  </si>
  <si>
    <t>2.102.6</t>
  </si>
  <si>
    <t>(*) F/T-02,COFFEE TABLE</t>
  </si>
  <si>
    <t>2.102.7</t>
  </si>
  <si>
    <t>(*) F/T-03,SHOP TABLE</t>
  </si>
  <si>
    <t>2.102.8</t>
  </si>
  <si>
    <t>(*) F/SSH-01,GREDENZA</t>
  </si>
  <si>
    <t>2.102.9</t>
  </si>
  <si>
    <t>(*) F/EB-01,EQUIPMENT HANGING BOARD</t>
  </si>
  <si>
    <t>2.102.10</t>
  </si>
  <si>
    <t>Euipments</t>
  </si>
  <si>
    <t>2.102.11</t>
  </si>
  <si>
    <t>Supply and fix  Euipments  ,including all accessories needed for installation as per mention in drawings &amp; specifications</t>
  </si>
  <si>
    <t>2.102.12</t>
  </si>
  <si>
    <t>(*) E/ST-01,Stainless steel working surfaces with Stainless steel sterilizable sinks</t>
  </si>
  <si>
    <t>2.102.13</t>
  </si>
  <si>
    <t>(*) E/C-01,Stainless steel Cabinet</t>
  </si>
  <si>
    <t>2.102.14</t>
  </si>
  <si>
    <t>(*) E/W-01,White Board</t>
  </si>
  <si>
    <t>2.102.15</t>
  </si>
  <si>
    <t>(*) E/F-01,Fridge</t>
  </si>
  <si>
    <t>2.102.16</t>
  </si>
  <si>
    <t>2.102.17</t>
  </si>
  <si>
    <t>2.102.18</t>
  </si>
  <si>
    <t>2.103 KL: B2-10 MECHANICAL INSTALLATION</t>
  </si>
  <si>
    <t>87 (out of 87)</t>
  </si>
  <si>
    <t>2.103.1</t>
  </si>
  <si>
    <t>2.103.2</t>
  </si>
  <si>
    <t>2.103.3</t>
  </si>
  <si>
    <t>(*) Air Handling Unit (AHU), complete including connection to condensate drain piping, copper Pipework, connection to the duct work, necessary flexible connections, vibration isolators in accordance with the manufacturer's recommendations including final electrical connection, control panel, etc.; all in accordance with the specification and drawings</t>
  </si>
  <si>
    <t>2.103.4</t>
  </si>
  <si>
    <t xml:space="preserve">(*) Wall Mounted (Decorative) Unit complete with necessary Pipework, ductworks, valves, strainers, flexible connections, thermometers; controls and associated accessories, vibration isolators, sound liner, attenuators comply with manufacturer's details, final electrical connection, control panel and acoustic linings to reduced noise level; condensate drain piping up to the nearest floor drain, etc.; all in accordance with the specification and drawings; </t>
  </si>
  <si>
    <t>2.103.5</t>
  </si>
  <si>
    <t xml:space="preserve">(*) Ditto; Ceiling Suspended (Ducted) Unit </t>
  </si>
  <si>
    <t>2.103.6</t>
  </si>
  <si>
    <t>2.103.7</t>
  </si>
  <si>
    <t>2.103.8</t>
  </si>
  <si>
    <t xml:space="preserve">(*) Supply and return air diffuser </t>
  </si>
  <si>
    <t>2.103.9</t>
  </si>
  <si>
    <t>2.103.10</t>
  </si>
  <si>
    <t>2.103.11</t>
  </si>
  <si>
    <t>2.103.12</t>
  </si>
  <si>
    <t>(*) Fresh Air louvers with sand trap filter to match with Architectural Cladding complete; all in accordance with the specification and drawing</t>
  </si>
  <si>
    <t>2.103.13</t>
  </si>
  <si>
    <t>2.103.14</t>
  </si>
  <si>
    <t>2.103.15</t>
  </si>
  <si>
    <t>(*) Non Return Damper</t>
  </si>
  <si>
    <t>2.103.16</t>
  </si>
  <si>
    <t>(*) Exhaust AIR LOUVER</t>
  </si>
  <si>
    <t>2.103.17</t>
  </si>
  <si>
    <t>(*) Sound attenuator</t>
  </si>
  <si>
    <t>2.103.18</t>
  </si>
  <si>
    <t>(*) Cold Store system  all in accordance with the specification and drawings</t>
  </si>
  <si>
    <t>2.103.19</t>
  </si>
  <si>
    <t>2.103.20</t>
  </si>
  <si>
    <t>2.103.21</t>
  </si>
  <si>
    <t>2.103.22</t>
  </si>
  <si>
    <t>2.103.23</t>
  </si>
  <si>
    <t>(*) Supply and installation of sewerage manhole cover double sealed as per design complying to local regulation</t>
  </si>
  <si>
    <t>2.103.24</t>
  </si>
  <si>
    <t>2.103.25</t>
  </si>
  <si>
    <t>(*) Pressure reducing manhole with Cover</t>
  </si>
  <si>
    <t>2.103.26</t>
  </si>
  <si>
    <t>(*) uPVC pipe work installation including civil work accessories, fittings and fixings all in accordance to the specification and drawings; 50 mm dia</t>
  </si>
  <si>
    <t>2.103.27</t>
  </si>
  <si>
    <t>2.103.28</t>
  </si>
  <si>
    <t>2.103.29</t>
  </si>
  <si>
    <t>(*) Vent Pipe 82 mm</t>
  </si>
  <si>
    <t>2.103.30</t>
  </si>
  <si>
    <t>External Drainage</t>
  </si>
  <si>
    <t>2.103.31</t>
  </si>
  <si>
    <t>2.103.32</t>
  </si>
  <si>
    <t>2.103.33</t>
  </si>
  <si>
    <t>(*) uPVC pipe work installation including civil work accessories, fittings and fixings all in accordance to the specification and drawings; 150 mm dia</t>
  </si>
  <si>
    <t>2.103.34</t>
  </si>
  <si>
    <t>2.103.35</t>
  </si>
  <si>
    <t>(*) Rainwater outlet</t>
  </si>
  <si>
    <t>2.103.36</t>
  </si>
  <si>
    <t>(*) Rain water manhole cover</t>
  </si>
  <si>
    <t>2.103.37</t>
  </si>
  <si>
    <t>(*) uPVC pipe work installation including civil work accessories, fittings and fixings all in accordance to the specification and drawings; 100 mm dia</t>
  </si>
  <si>
    <t>2.103.38</t>
  </si>
  <si>
    <t>2.103.39</t>
  </si>
  <si>
    <t>2.103.40</t>
  </si>
  <si>
    <t xml:space="preserve">(*) Rain water catchment basin with cover </t>
  </si>
  <si>
    <t>2.103.41</t>
  </si>
  <si>
    <t>(*) Pressure reducing manhole Cover</t>
  </si>
  <si>
    <t>2.103.42</t>
  </si>
  <si>
    <t>(*) Drain water channel grating cover</t>
  </si>
  <si>
    <t>2.103.43</t>
  </si>
  <si>
    <t>(*) Vent pipe 75 mm</t>
  </si>
  <si>
    <t>2.103.44</t>
  </si>
  <si>
    <t>External Storm water</t>
  </si>
  <si>
    <t>2.103.45</t>
  </si>
  <si>
    <t>2.103.46</t>
  </si>
  <si>
    <t>(*) Rain water pipe 150 mm</t>
  </si>
  <si>
    <t>2.103.47</t>
  </si>
  <si>
    <t>(*) Rain water pipe 200 mm</t>
  </si>
  <si>
    <t>2.103.48</t>
  </si>
  <si>
    <t>(*) Rain water catchment basin cover</t>
  </si>
  <si>
    <t>2.103.49</t>
  </si>
  <si>
    <t>2.103.50</t>
  </si>
  <si>
    <t xml:space="preserve">(*) Supply and install water heaters including all necessary valve, thermometers, contactors,heating elements and accessories, etc.; all in accordance with the specification and drawings; </t>
  </si>
  <si>
    <t>2.103.51</t>
  </si>
  <si>
    <t>2.103.52</t>
  </si>
  <si>
    <t>(*) Water Tap</t>
  </si>
  <si>
    <t>2.103.53</t>
  </si>
  <si>
    <t>(*) Polypropylene pipe and fittings including insulation at roof, accessories and connections; all in accordance with the specification and drawings; 20 mm dia</t>
  </si>
  <si>
    <t>2.103.54</t>
  </si>
  <si>
    <t>(*) Ditto; 25mm dia</t>
  </si>
  <si>
    <t>2.103.55</t>
  </si>
  <si>
    <t>2.103.56</t>
  </si>
  <si>
    <t>(*) Hot water pipe with insulation</t>
  </si>
  <si>
    <t>2.103.57</t>
  </si>
  <si>
    <t>(*) Pump Set complete including valves, flexible connections, pressure vessel, vibration isolators, safety devices, prewired control panels, DDC with buzzer and flash indicator strainers, foundations and electrical connections to local outlets; all in accordance with the specification and drawings; 
Filter Pump</t>
  </si>
  <si>
    <t>2.103.58</t>
  </si>
  <si>
    <t>(*) Ditto; Transfer Pump</t>
  </si>
  <si>
    <t>2.103.59</t>
  </si>
  <si>
    <t>(*) Ditto; Booster Pump</t>
  </si>
  <si>
    <t>2.103.60</t>
  </si>
  <si>
    <t>(*) Water GRP tank insulated panels complete with all interconnecting piping, fittings, valves, etc.; all in accordance with the specification and drawings; Ground Water GRP Tank</t>
  </si>
  <si>
    <t>2.103.61</t>
  </si>
  <si>
    <t>(*) Ditt; Roof Water Tank</t>
  </si>
  <si>
    <t>2.103.62</t>
  </si>
  <si>
    <t>External Water Supply</t>
  </si>
  <si>
    <t>2.103.63</t>
  </si>
  <si>
    <t>(*) Water Supply Pipe 40mm dia</t>
  </si>
  <si>
    <t>2.103.64</t>
  </si>
  <si>
    <t>(*) Main Gate Valve</t>
  </si>
  <si>
    <t>2.103.65</t>
  </si>
  <si>
    <t>Sanitary Ware</t>
  </si>
  <si>
    <t>2.103.66</t>
  </si>
  <si>
    <t>Supply and fix Sanitary Ware ,including all accessories needed for installation as per mention in drawings &amp; specifications</t>
  </si>
  <si>
    <t>2.103.67</t>
  </si>
  <si>
    <t>(*) Sanitary Ware</t>
  </si>
  <si>
    <t>2.103.68</t>
  </si>
  <si>
    <t>2.103.69</t>
  </si>
  <si>
    <t>2.103.70</t>
  </si>
  <si>
    <t>(*) Breeching inlet 1x2 way for dry riser ; all in accordance with the specification and drawings</t>
  </si>
  <si>
    <t>2.103.71</t>
  </si>
  <si>
    <t>2.103.72</t>
  </si>
  <si>
    <t>(*) Fire extinguishers and equipment complete as specified including supports, brackets, instruction signs and the like; all in accordance with the specification and drawings; 
6 kg dry powder fire extinguisher</t>
  </si>
  <si>
    <t>2.103.73</t>
  </si>
  <si>
    <t>2.103.74</t>
  </si>
  <si>
    <t>(*) UL/ FM Vertical turbine Fire fighting pump set complete including pump accessories all piping within pump room, valves, flexible connections, pressure vessel, strainer, vibrator, isolators, pre-wired control panels and electrical connection to local outlets; all in accordance with the specification and drawings; Fire pump set for building sprinkler and standpipe system (1 Electrical / 1 Diesel and&amp; submersible jockey pumps)</t>
  </si>
  <si>
    <t>2.103.75</t>
  </si>
  <si>
    <t>(*) Ditto : Circulation Pump</t>
  </si>
  <si>
    <t>2.103.76</t>
  </si>
  <si>
    <t>(*) Galvanized Steel wet riser pipe including fittings, valves and accessories; all in accordance with the specification and drawings; 25mm dia.</t>
  </si>
  <si>
    <t>2.103.77</t>
  </si>
  <si>
    <t>(*) Ditto : Fire fighting pipe 65mm dia</t>
  </si>
  <si>
    <t>2.103.78</t>
  </si>
  <si>
    <t>Irrigation</t>
  </si>
  <si>
    <t>2.103.79</t>
  </si>
  <si>
    <t xml:space="preserve">(*) Irirrigation solenoids valve control panel </t>
  </si>
  <si>
    <t>2.103.80</t>
  </si>
  <si>
    <t xml:space="preserve">(*) Irrigation solenoid valve box </t>
  </si>
  <si>
    <t>2.103.81</t>
  </si>
  <si>
    <t xml:space="preserve">(*) Irrigation solenoid valve </t>
  </si>
  <si>
    <t>2.103.82</t>
  </si>
  <si>
    <t>(*) Irrigation water meter</t>
  </si>
  <si>
    <t>2.103.83</t>
  </si>
  <si>
    <t>(*) irrigation Dripper</t>
  </si>
  <si>
    <t>2.103.84</t>
  </si>
  <si>
    <t>(*) Irrigation pipe 50mm dia</t>
  </si>
  <si>
    <t>2.103.85</t>
  </si>
  <si>
    <t>(*) Irrigation pipe 32mm dia</t>
  </si>
  <si>
    <t>2.103.86</t>
  </si>
  <si>
    <t>(*) Flush Valve</t>
  </si>
  <si>
    <t>2.103.87</t>
  </si>
  <si>
    <t>2.103.88</t>
  </si>
  <si>
    <t>2.103.89</t>
  </si>
  <si>
    <t>2.103.90</t>
  </si>
  <si>
    <t>2.103.91</t>
  </si>
  <si>
    <t>2.103.92</t>
  </si>
  <si>
    <t>2.103.93</t>
  </si>
  <si>
    <t>2.103.94</t>
  </si>
  <si>
    <t>2.103.95</t>
  </si>
  <si>
    <t>2.103.96</t>
  </si>
  <si>
    <t>2.103.97</t>
  </si>
  <si>
    <t>2.103.98</t>
  </si>
  <si>
    <t>2.103.99</t>
  </si>
  <si>
    <t>2.103.100</t>
  </si>
  <si>
    <t>2.103.101</t>
  </si>
  <si>
    <t>(*) Provide air seal partitions above false ceilings to make air zones as required and as shown on drawings and as specified</t>
  </si>
  <si>
    <t>2.103.102</t>
  </si>
  <si>
    <t>(*) Allow for tools and spares for all the equipment supplied</t>
  </si>
  <si>
    <t>2.103.103</t>
  </si>
  <si>
    <t>2.103.104</t>
  </si>
  <si>
    <t>2.103.105</t>
  </si>
  <si>
    <t>2.104 KL: B2-11 ELECTRICAL INSTALLATION</t>
  </si>
  <si>
    <t>120 (out of 120)</t>
  </si>
  <si>
    <t>2.104.1</t>
  </si>
  <si>
    <t>2.104.2</t>
  </si>
  <si>
    <t>2.104.3</t>
  </si>
  <si>
    <t>(*) SMDB-K</t>
  </si>
  <si>
    <t>2.104.4</t>
  </si>
  <si>
    <t>2.104.5</t>
  </si>
  <si>
    <t>2.104.6</t>
  </si>
  <si>
    <t>2.104.7</t>
  </si>
  <si>
    <t>2.104.8</t>
  </si>
  <si>
    <t>2.104.9</t>
  </si>
  <si>
    <t>(*) DB-PR</t>
  </si>
  <si>
    <t>2.104.10</t>
  </si>
  <si>
    <t>2.104.11</t>
  </si>
  <si>
    <t>(*) Supplay install Containment &amp; UPVC Ducts with all accessories</t>
  </si>
  <si>
    <t>2.104.12</t>
  </si>
  <si>
    <t>2.104.13</t>
  </si>
  <si>
    <t>2.104.14</t>
  </si>
  <si>
    <t>Cables from LV TO SMDB and from SMDB to DB as the following</t>
  </si>
  <si>
    <t>2.104.15</t>
  </si>
  <si>
    <t>2.104.16</t>
  </si>
  <si>
    <t>(*)  (4C16mm2 XLPE/SWA/PVC + 1C 10mm2 CU PVC)</t>
  </si>
  <si>
    <t>2.104.17</t>
  </si>
  <si>
    <t>2.104.18</t>
  </si>
  <si>
    <t>(*)  (4C 120mm2 XLPE/SWA/PVC + 1C 70mm2 CU PVC)</t>
  </si>
  <si>
    <t>2.104.19</t>
  </si>
  <si>
    <t>(*)  (4C 185mm2 XLPE/SWA/PVC + 1C 95mm2 CU PVC)</t>
  </si>
  <si>
    <t>2.104.20</t>
  </si>
  <si>
    <t>2.104.21</t>
  </si>
  <si>
    <t>2.104.22</t>
  </si>
  <si>
    <t>2.104.23</t>
  </si>
  <si>
    <t>2.104.24</t>
  </si>
  <si>
    <t>2.104.25</t>
  </si>
  <si>
    <t>2.104.26</t>
  </si>
  <si>
    <t>2.104.27</t>
  </si>
  <si>
    <t>2.104.28</t>
  </si>
  <si>
    <t>2.104.29</t>
  </si>
  <si>
    <t>2.104.30</t>
  </si>
  <si>
    <t>2.104.31</t>
  </si>
  <si>
    <t>2.104.32</t>
  </si>
  <si>
    <t>2.104.33</t>
  </si>
  <si>
    <t>(*) Three Phase Isolator (TPN) IP 65 FOR FIRE FIGHTING</t>
  </si>
  <si>
    <t>2.104.34</t>
  </si>
  <si>
    <t>2.104.35</t>
  </si>
  <si>
    <t>2.104.36</t>
  </si>
  <si>
    <t>2.104.37</t>
  </si>
  <si>
    <t>2.104.38</t>
  </si>
  <si>
    <t>2.104.39</t>
  </si>
  <si>
    <t>2.104.40</t>
  </si>
  <si>
    <t>2.104.41</t>
  </si>
  <si>
    <t>2.104.42</t>
  </si>
  <si>
    <t>2.104.43</t>
  </si>
  <si>
    <t xml:space="preserve">(*) Flexible outlet at high level </t>
  </si>
  <si>
    <t>2.104.44</t>
  </si>
  <si>
    <t>2.104.45</t>
  </si>
  <si>
    <t>2.104.46</t>
  </si>
  <si>
    <t>2.104.47</t>
  </si>
  <si>
    <t>2.104.48</t>
  </si>
  <si>
    <t>B2.11.30</t>
  </si>
  <si>
    <t>2.104.49</t>
  </si>
  <si>
    <t>B2.11.31</t>
  </si>
  <si>
    <t>2.104.50</t>
  </si>
  <si>
    <t>2.104.51</t>
  </si>
  <si>
    <t>2.104.52</t>
  </si>
  <si>
    <t>2.104.53</t>
  </si>
  <si>
    <t>2.104.54</t>
  </si>
  <si>
    <t>2.104.55</t>
  </si>
  <si>
    <t>2.104.56</t>
  </si>
  <si>
    <t>2.104.57</t>
  </si>
  <si>
    <t>2.104.58</t>
  </si>
  <si>
    <t>2.104.59</t>
  </si>
  <si>
    <t>2.104.60</t>
  </si>
  <si>
    <t>2.104.61</t>
  </si>
  <si>
    <t>2.104.62</t>
  </si>
  <si>
    <t>2.104.63</t>
  </si>
  <si>
    <t>2.104.64</t>
  </si>
  <si>
    <t>2.104.65</t>
  </si>
  <si>
    <t>2.104.66</t>
  </si>
  <si>
    <t>2.104.67</t>
  </si>
  <si>
    <t>2.104.68</t>
  </si>
  <si>
    <t>2.104.69</t>
  </si>
  <si>
    <t>2.104.70</t>
  </si>
  <si>
    <t>2.104.71</t>
  </si>
  <si>
    <t>2.104.72</t>
  </si>
  <si>
    <t>2.104.73</t>
  </si>
  <si>
    <t>2.104.74</t>
  </si>
  <si>
    <t>2.104.75</t>
  </si>
  <si>
    <t>2.104.76</t>
  </si>
  <si>
    <t>2.104.77</t>
  </si>
  <si>
    <t>2.104.78</t>
  </si>
  <si>
    <t>2.104.79</t>
  </si>
  <si>
    <t>2.104.80</t>
  </si>
  <si>
    <t>2.104.81</t>
  </si>
  <si>
    <t>2.104.82</t>
  </si>
  <si>
    <t>(*) Single RJ 45 at high level</t>
  </si>
  <si>
    <t>2.104.83</t>
  </si>
  <si>
    <t>2.104.84</t>
  </si>
  <si>
    <t>2.104.85</t>
  </si>
  <si>
    <t>2.104.86</t>
  </si>
  <si>
    <t>2.104.87</t>
  </si>
  <si>
    <t>2.104.88</t>
  </si>
  <si>
    <t>2.104.89</t>
  </si>
  <si>
    <t>2.104.90</t>
  </si>
  <si>
    <t>2.104.91</t>
  </si>
  <si>
    <t>B2.11.64</t>
  </si>
  <si>
    <t>2.104.92</t>
  </si>
  <si>
    <t>B2.11.65</t>
  </si>
  <si>
    <t>2.104.93</t>
  </si>
  <si>
    <t>2.104.94</t>
  </si>
  <si>
    <t>2.104.95</t>
  </si>
  <si>
    <t>2.104.96</t>
  </si>
  <si>
    <t>2.104.97</t>
  </si>
  <si>
    <t>2.104.98</t>
  </si>
  <si>
    <t>2.104.99</t>
  </si>
  <si>
    <t>2.104.100</t>
  </si>
  <si>
    <t>2.104.101</t>
  </si>
  <si>
    <t>2.104.102</t>
  </si>
  <si>
    <t>2.104.103</t>
  </si>
  <si>
    <t>2.104.104</t>
  </si>
  <si>
    <t>B2.11.73</t>
  </si>
  <si>
    <t>2.104.105</t>
  </si>
  <si>
    <t>2.104.106</t>
  </si>
  <si>
    <t>2.104.107</t>
  </si>
  <si>
    <t>2.104.108</t>
  </si>
  <si>
    <t>2.104.109</t>
  </si>
  <si>
    <t>2.104.110</t>
  </si>
  <si>
    <t>2.104.111</t>
  </si>
  <si>
    <t>2.104.112</t>
  </si>
  <si>
    <t>2.104.113</t>
  </si>
  <si>
    <t>2.104.114</t>
  </si>
  <si>
    <t>2.104.115</t>
  </si>
  <si>
    <t>PUBLIC ADDRESS SYSTEM</t>
  </si>
  <si>
    <t>2.104.116</t>
  </si>
  <si>
    <t xml:space="preserve">Allow for all necessary works in connection with PA installation complete including supply, installation, testing and commissioning as per the drawings and/or the specifications </t>
  </si>
  <si>
    <t>2.104.117</t>
  </si>
  <si>
    <t xml:space="preserve">Complete PA system including all devices / elements as shown on the drawings and/or in specification including supply, installation, connections, testing &amp; commissioning and documentation. Include all builders work, fixing accessories, tagging, cable tray with cover, trunking, conduits, supports, back boxes,couplers and accessories as required </t>
  </si>
  <si>
    <t>2.104.118</t>
  </si>
  <si>
    <t>(*) 6 watts cielling speaker</t>
  </si>
  <si>
    <t>2.104.119</t>
  </si>
  <si>
    <t>(*) 20watts cielling speaker</t>
  </si>
  <si>
    <t>2.104.120</t>
  </si>
  <si>
    <t>(*) Touching screen paging microphone</t>
  </si>
  <si>
    <t>2.104.121</t>
  </si>
  <si>
    <t>(*) Power amplifier</t>
  </si>
  <si>
    <t>2.104.122</t>
  </si>
  <si>
    <t>(*) System manager</t>
  </si>
  <si>
    <t>2.104.123</t>
  </si>
  <si>
    <t>(*) Conduits, wiring, cables, termination, trunking, junction boxes and trays etc. related to Public address system as specified</t>
  </si>
  <si>
    <t>2.104.124</t>
  </si>
  <si>
    <t>2.104.125</t>
  </si>
  <si>
    <t>2.104.126</t>
  </si>
  <si>
    <t>2.104.127</t>
  </si>
  <si>
    <t>2.104.128</t>
  </si>
  <si>
    <t>2.104.129</t>
  </si>
  <si>
    <t>2.104.130</t>
  </si>
  <si>
    <t>2.104.131</t>
  </si>
  <si>
    <t>2.104.132</t>
  </si>
  <si>
    <t>2.104.133</t>
  </si>
  <si>
    <t>2.104.134</t>
  </si>
  <si>
    <t>2.104.135</t>
  </si>
  <si>
    <t>2.104.136</t>
  </si>
  <si>
    <t>2.104.137</t>
  </si>
  <si>
    <t>2.104.138</t>
  </si>
  <si>
    <t>2.104.139</t>
  </si>
  <si>
    <t>2.104.140</t>
  </si>
  <si>
    <t>2.104.141</t>
  </si>
  <si>
    <t>2.104.142</t>
  </si>
  <si>
    <t>2.104.143</t>
  </si>
  <si>
    <t>2.104.144</t>
  </si>
  <si>
    <t>2.104.145</t>
  </si>
  <si>
    <t>2.104.146</t>
  </si>
  <si>
    <t>2.104.147</t>
  </si>
  <si>
    <t>(*) Addressable Fire alarm sounder</t>
  </si>
  <si>
    <t>2.104.148</t>
  </si>
  <si>
    <t>2.104.149</t>
  </si>
  <si>
    <t>2.104.150</t>
  </si>
  <si>
    <t>B2.11.103</t>
  </si>
  <si>
    <t>2.104.151</t>
  </si>
  <si>
    <t>B2.11.104</t>
  </si>
  <si>
    <t>(*) Aspiration Smoke Senseing System</t>
  </si>
  <si>
    <t>2.104.152</t>
  </si>
  <si>
    <t>2.104.153</t>
  </si>
  <si>
    <t>B2.11.105</t>
  </si>
  <si>
    <t>2.104.154</t>
  </si>
  <si>
    <t>B2.11.106</t>
  </si>
  <si>
    <t>2.104.155</t>
  </si>
  <si>
    <t>B2.11.107</t>
  </si>
  <si>
    <t>2.104.156</t>
  </si>
  <si>
    <t>B2.11.108</t>
  </si>
  <si>
    <t>2.104.157</t>
  </si>
  <si>
    <t>B2.11.109</t>
  </si>
  <si>
    <t>2.104.158</t>
  </si>
  <si>
    <t>B2.11.110</t>
  </si>
  <si>
    <t>2.104.159</t>
  </si>
  <si>
    <t>B2.11.111</t>
  </si>
  <si>
    <t>2.104.160</t>
  </si>
  <si>
    <t>B2.11.112</t>
  </si>
  <si>
    <t>2.104.161</t>
  </si>
  <si>
    <t>B2.11.113</t>
  </si>
  <si>
    <t>2.104.162</t>
  </si>
  <si>
    <t>B2.11.114</t>
  </si>
  <si>
    <t>2.104.163</t>
  </si>
  <si>
    <t>B2.11.115</t>
  </si>
  <si>
    <t>2.104.164</t>
  </si>
  <si>
    <t>B2.11.116</t>
  </si>
  <si>
    <t>2.104.165</t>
  </si>
  <si>
    <t>B2.11.117</t>
  </si>
  <si>
    <t>2.104.166</t>
  </si>
  <si>
    <t>2.104.167</t>
  </si>
  <si>
    <t>2.104.168</t>
  </si>
  <si>
    <t>2.105 KL: B2-12 EXTERNAL WORKS</t>
  </si>
  <si>
    <t>2.105.1</t>
  </si>
  <si>
    <t>External Works:</t>
  </si>
  <si>
    <t>2.105.2</t>
  </si>
  <si>
    <t>LandScape</t>
  </si>
  <si>
    <t>2.105.3</t>
  </si>
  <si>
    <t>LandScape ,including all accessories needed , as per mention in drawings &amp; specifications</t>
  </si>
  <si>
    <t>2.105.4</t>
  </si>
  <si>
    <t>B2.12.1</t>
  </si>
  <si>
    <t>(*) Plants - Trees - Shurbs - Ground Covers</t>
  </si>
  <si>
    <t>2.105.5</t>
  </si>
  <si>
    <t>Dead Trees , as per mention in drawings &amp; specifications</t>
  </si>
  <si>
    <t>2.105.6</t>
  </si>
  <si>
    <t>B2.12.2</t>
  </si>
  <si>
    <t>(*) Dead Trees</t>
  </si>
  <si>
    <t>2.105.7</t>
  </si>
  <si>
    <t>Loase Rocks ,including all accessories needed , as per mention in drawings &amp; specifications</t>
  </si>
  <si>
    <t>2.105.8</t>
  </si>
  <si>
    <t>B2.12.3</t>
  </si>
  <si>
    <t>(*) Loase Rocks in External Exhibet</t>
  </si>
  <si>
    <t>2.105.9</t>
  </si>
  <si>
    <t>Interlock Tiles</t>
  </si>
  <si>
    <t>2.105.10</t>
  </si>
  <si>
    <t>Supply and Fix interlock tiles ,including all accessories needed , as per mention in drawings &amp; specifications</t>
  </si>
  <si>
    <t>2.105.11</t>
  </si>
  <si>
    <t>B2.12.4</t>
  </si>
  <si>
    <t>(*) Interlock Tiles 60mm &amp;Interlock Tiles 80mm</t>
  </si>
  <si>
    <t>2.105.12</t>
  </si>
  <si>
    <t>Kerbstone</t>
  </si>
  <si>
    <t>2.105.13</t>
  </si>
  <si>
    <t>Supply and Fix Curbstone  ,including all accessories needed , as per mention in drawings &amp; specifications</t>
  </si>
  <si>
    <t>2.105.14</t>
  </si>
  <si>
    <t>B2.12.5</t>
  </si>
  <si>
    <t>(*) Kerbstone</t>
  </si>
  <si>
    <t>2.105.15</t>
  </si>
  <si>
    <t>External Signage</t>
  </si>
  <si>
    <t>2.105.16</t>
  </si>
  <si>
    <t>Supply and Fix External Sinage ,including all accessories needed , as per mention in drawings &amp; specifications</t>
  </si>
  <si>
    <t>2.105.17</t>
  </si>
  <si>
    <t>B2.12.6</t>
  </si>
  <si>
    <t>(*) External Sinage corian with round edges</t>
  </si>
  <si>
    <t>2.105.18</t>
  </si>
  <si>
    <t>Shades</t>
  </si>
  <si>
    <t>2.105.19</t>
  </si>
  <si>
    <t>Supply and Fix Shades ,including all accessories needed , as per mention in drawings &amp; specifications</t>
  </si>
  <si>
    <t>2.105.20</t>
  </si>
  <si>
    <t>B2.12.7</t>
  </si>
  <si>
    <t xml:space="preserve">(*) Shaded Koala Holder with post Double </t>
  </si>
  <si>
    <t>2.105.21</t>
  </si>
  <si>
    <t>2.105.22</t>
  </si>
  <si>
    <t>2.105.23</t>
  </si>
  <si>
    <t>2.106 KL: B2-13 PROVISIONAL SUM</t>
  </si>
  <si>
    <t>2.106.1</t>
  </si>
  <si>
    <t>2.106.2</t>
  </si>
  <si>
    <t>Artificial plants pots</t>
  </si>
  <si>
    <t>2.106.3</t>
  </si>
  <si>
    <t>Please enter AED 10,000.00 in the price field</t>
  </si>
  <si>
    <t>2.106.4</t>
  </si>
  <si>
    <t xml:space="preserve">(*) Provisional Sum of AED 10,000.00 AED for Supply of Artificial Plants Pots as per drawing and specification ,inclusind all items needed. </t>
  </si>
  <si>
    <t>P.S.</t>
  </si>
  <si>
    <t>2.106.5</t>
  </si>
  <si>
    <t>2.106.6</t>
  </si>
  <si>
    <t>2.106.7</t>
  </si>
  <si>
    <t>2.107 SAND CAT BREEDING FACILITY</t>
  </si>
  <si>
    <t>2.108 SCBF: BILL NO 01 - PRELIMINARIES AND GENERAL REQUIREMENTS</t>
  </si>
  <si>
    <t>53 (out of 53)</t>
  </si>
  <si>
    <t>2.108.1</t>
  </si>
  <si>
    <t>2.108.2</t>
  </si>
  <si>
    <t>2.108.3</t>
  </si>
  <si>
    <t>2.108.4</t>
  </si>
  <si>
    <t>2.108.5</t>
  </si>
  <si>
    <t>2.108.6</t>
  </si>
  <si>
    <t>2.108.7</t>
  </si>
  <si>
    <t>2.108.8</t>
  </si>
  <si>
    <t>2.108.9</t>
  </si>
  <si>
    <t>2.108.10</t>
  </si>
  <si>
    <t>2.108.11</t>
  </si>
  <si>
    <t>2.108.12</t>
  </si>
  <si>
    <t>2.108.13</t>
  </si>
  <si>
    <t>2.108.14</t>
  </si>
  <si>
    <t>2.108.15</t>
  </si>
  <si>
    <t>2.108.16</t>
  </si>
  <si>
    <t>2.108.17</t>
  </si>
  <si>
    <t>2.108.18</t>
  </si>
  <si>
    <t>2.108.19</t>
  </si>
  <si>
    <t>2.108.20</t>
  </si>
  <si>
    <t>2.108.21</t>
  </si>
  <si>
    <t>2.108.22</t>
  </si>
  <si>
    <t>2.108.23</t>
  </si>
  <si>
    <t>B1.05</t>
  </si>
  <si>
    <t>(*) Establishment of site offices and equipment</t>
  </si>
  <si>
    <t>2.108.24</t>
  </si>
  <si>
    <t>B1.06</t>
  </si>
  <si>
    <t>(*) Maintenance of the site offices and equipment including pay all electricity, water and Etisalat charges for the duration of the construction period.</t>
  </si>
  <si>
    <t>2.108.25</t>
  </si>
  <si>
    <t>B1.07</t>
  </si>
  <si>
    <t>(*) Removal of site offices and equipment</t>
  </si>
  <si>
    <t>2.108.26</t>
  </si>
  <si>
    <t>B1.08</t>
  </si>
  <si>
    <t>(*) Provide all consumables and refreshments for use within the site offices, as required.</t>
  </si>
  <si>
    <t>2.108.27</t>
  </si>
  <si>
    <t>2.108.28</t>
  </si>
  <si>
    <t>2.108.29</t>
  </si>
  <si>
    <t>B1.09</t>
  </si>
  <si>
    <t>2.108.30</t>
  </si>
  <si>
    <t>B1.10</t>
  </si>
  <si>
    <t>2.108.31</t>
  </si>
  <si>
    <t>B1.11</t>
  </si>
  <si>
    <t>2.108.32</t>
  </si>
  <si>
    <t>B1.12</t>
  </si>
  <si>
    <t>2.108.33</t>
  </si>
  <si>
    <t>2.108.34</t>
  </si>
  <si>
    <t>2.108.35</t>
  </si>
  <si>
    <t>B1.13</t>
  </si>
  <si>
    <t>(*) Mobilaisation charges (fixed cost)</t>
  </si>
  <si>
    <t>2.108.36</t>
  </si>
  <si>
    <t>B1.14</t>
  </si>
  <si>
    <t>2.108.37</t>
  </si>
  <si>
    <t>B1.15</t>
  </si>
  <si>
    <t>(*) De-mobilisation charges (fixed cost)</t>
  </si>
  <si>
    <t>2.108.38</t>
  </si>
  <si>
    <t>2.108.39</t>
  </si>
  <si>
    <t>2.108.40</t>
  </si>
  <si>
    <t>2.108.41</t>
  </si>
  <si>
    <t>2.108.42</t>
  </si>
  <si>
    <t>2.108.43</t>
  </si>
  <si>
    <t>2.108.44</t>
  </si>
  <si>
    <t>2.108.45</t>
  </si>
  <si>
    <t>2.108.46</t>
  </si>
  <si>
    <t>2.108.47</t>
  </si>
  <si>
    <t>2.108.48</t>
  </si>
  <si>
    <t>2.108.49</t>
  </si>
  <si>
    <t>2.108.50</t>
  </si>
  <si>
    <t>2.108.51</t>
  </si>
  <si>
    <t>2.108.52</t>
  </si>
  <si>
    <t>2.108.53</t>
  </si>
  <si>
    <t>2.108.54</t>
  </si>
  <si>
    <t>2.108.55</t>
  </si>
  <si>
    <t>2.108.56</t>
  </si>
  <si>
    <t>2.108.57</t>
  </si>
  <si>
    <t>2.108.58</t>
  </si>
  <si>
    <t>2.108.59</t>
  </si>
  <si>
    <t>2.108.60</t>
  </si>
  <si>
    <t>2.108.61</t>
  </si>
  <si>
    <t>2.108.62</t>
  </si>
  <si>
    <t>2.108.63</t>
  </si>
  <si>
    <t>2.108.64</t>
  </si>
  <si>
    <t>2.108.65</t>
  </si>
  <si>
    <t>2.108.66</t>
  </si>
  <si>
    <t>2.108.67</t>
  </si>
  <si>
    <t>2.108.68</t>
  </si>
  <si>
    <t>2.108.69</t>
  </si>
  <si>
    <t>2.108.70</t>
  </si>
  <si>
    <t>2.108.71</t>
  </si>
  <si>
    <t>2.108.72</t>
  </si>
  <si>
    <t>2.108.73</t>
  </si>
  <si>
    <t>2.108.74</t>
  </si>
  <si>
    <t>2.108.75</t>
  </si>
  <si>
    <t>2.108.76</t>
  </si>
  <si>
    <t>2.108.77</t>
  </si>
  <si>
    <t>2.108.78</t>
  </si>
  <si>
    <t>2.108.79</t>
  </si>
  <si>
    <t>2.108.80</t>
  </si>
  <si>
    <t>2.108.81</t>
  </si>
  <si>
    <t>2.108.82</t>
  </si>
  <si>
    <t>2.108.83</t>
  </si>
  <si>
    <t>2.108.84</t>
  </si>
  <si>
    <t>2.108.85</t>
  </si>
  <si>
    <t>2.108.86</t>
  </si>
  <si>
    <t>2.108.87</t>
  </si>
  <si>
    <t>2.108.88</t>
  </si>
  <si>
    <t>2.108.89</t>
  </si>
  <si>
    <t>2.108.90</t>
  </si>
  <si>
    <t>2.108.91</t>
  </si>
  <si>
    <t>2.108.92</t>
  </si>
  <si>
    <t>2.108.93</t>
  </si>
  <si>
    <t>2.108.94</t>
  </si>
  <si>
    <t>2.108.95</t>
  </si>
  <si>
    <t>2.108.96</t>
  </si>
  <si>
    <t>2.108.97</t>
  </si>
  <si>
    <t>2.108.98</t>
  </si>
  <si>
    <t>2.108.99</t>
  </si>
  <si>
    <t>2.108.100</t>
  </si>
  <si>
    <t>2.108.101</t>
  </si>
  <si>
    <t>2.108.102</t>
  </si>
  <si>
    <t>2.108.103</t>
  </si>
  <si>
    <t>2.108.104</t>
  </si>
  <si>
    <t>2.108.105</t>
  </si>
  <si>
    <t>2.108.106</t>
  </si>
  <si>
    <t>2.108.107</t>
  </si>
  <si>
    <t>2.108.108</t>
  </si>
  <si>
    <t>2.108.109</t>
  </si>
  <si>
    <t>2.108.110</t>
  </si>
  <si>
    <t>2.109 SCBF: B2-01 SITE WORK</t>
  </si>
  <si>
    <t>2.109.1</t>
  </si>
  <si>
    <t>Site preparation</t>
  </si>
  <si>
    <t>2.109.2</t>
  </si>
  <si>
    <t>2.109.3</t>
  </si>
  <si>
    <t>2.109.4</t>
  </si>
  <si>
    <t>2.109.5</t>
  </si>
  <si>
    <t>Disposal of excavated materials</t>
  </si>
  <si>
    <t>2.109.6</t>
  </si>
  <si>
    <t>2.109.7</t>
  </si>
  <si>
    <t>2.109.8</t>
  </si>
  <si>
    <t>2.109.9</t>
  </si>
  <si>
    <t>2.109.10</t>
  </si>
  <si>
    <t>2.109.11</t>
  </si>
  <si>
    <t>2.109.12</t>
  </si>
  <si>
    <t>2.109.13</t>
  </si>
  <si>
    <t>2.109.14</t>
  </si>
  <si>
    <t>2.109.15</t>
  </si>
  <si>
    <t>2.110 SCBF: B2-02 CONCRETE WORK</t>
  </si>
  <si>
    <t>2.110.1</t>
  </si>
  <si>
    <t>2.110.2</t>
  </si>
  <si>
    <t>2.110.3</t>
  </si>
  <si>
    <t>2.110.4</t>
  </si>
  <si>
    <t>2.110.5</t>
  </si>
  <si>
    <t>2.110.6</t>
  </si>
  <si>
    <t>2.110.7</t>
  </si>
  <si>
    <t>2.110.8</t>
  </si>
  <si>
    <t>2.110.9</t>
  </si>
  <si>
    <t>(*) Grade slab;150 mm thick Including Ramos</t>
  </si>
  <si>
    <t>2.110.10</t>
  </si>
  <si>
    <t>2.110.11</t>
  </si>
  <si>
    <t>(*) Under ground water tank</t>
  </si>
  <si>
    <t>2.110.12</t>
  </si>
  <si>
    <t>(*) Ramps</t>
  </si>
  <si>
    <t>2.110.13</t>
  </si>
  <si>
    <t>(*) Planter Box Including waterproofing</t>
  </si>
  <si>
    <t>2.110.14</t>
  </si>
  <si>
    <t>2.110.15</t>
  </si>
  <si>
    <t>2.110.16</t>
  </si>
  <si>
    <t xml:space="preserve">(*) Solid slab 250 mm thick </t>
  </si>
  <si>
    <t>2.110.17</t>
  </si>
  <si>
    <t>2.110.18</t>
  </si>
  <si>
    <t>2.110.19</t>
  </si>
  <si>
    <t>2.110.20</t>
  </si>
  <si>
    <t>2.110.21</t>
  </si>
  <si>
    <t>2.110.22</t>
  </si>
  <si>
    <t>2.110.23</t>
  </si>
  <si>
    <t>2.110.24</t>
  </si>
  <si>
    <t>2.110.25</t>
  </si>
  <si>
    <t>2.110.26</t>
  </si>
  <si>
    <t>2.110.27</t>
  </si>
  <si>
    <t>2.110.28</t>
  </si>
  <si>
    <t>2.110.29</t>
  </si>
  <si>
    <t>2.111 SCBF: B2-03 MASONRY</t>
  </si>
  <si>
    <t>2.111.1</t>
  </si>
  <si>
    <t>2.111.2</t>
  </si>
  <si>
    <t>2.111.3</t>
  </si>
  <si>
    <t>(*) Thermal insulated block</t>
  </si>
  <si>
    <t>2.111.4</t>
  </si>
  <si>
    <t>2.111.5</t>
  </si>
  <si>
    <t>2.111.6</t>
  </si>
  <si>
    <t>2.111.7</t>
  </si>
  <si>
    <t>2.111.8</t>
  </si>
  <si>
    <t>2.111.9</t>
  </si>
  <si>
    <t>2.111.10</t>
  </si>
  <si>
    <t>2.111.11</t>
  </si>
  <si>
    <t>2.112 SCBF: B2-04 METAL WORK</t>
  </si>
  <si>
    <t>2.112.1</t>
  </si>
  <si>
    <t>Corrugated roofing sheet</t>
  </si>
  <si>
    <t>2.112.2</t>
  </si>
  <si>
    <t>(*) Supply and installation of Corrugated roofing sheet including all accessories,fixing etc. all complete as detailed on drawing and engineer approval</t>
  </si>
  <si>
    <t>2.112.3</t>
  </si>
  <si>
    <t>Security Mesh</t>
  </si>
  <si>
    <t>2.112.4</t>
  </si>
  <si>
    <t>Supply and installation of Security mesh including all accessories,fixing etc. all complete as detailed on drawing and engineer approval</t>
  </si>
  <si>
    <t>2.112.5</t>
  </si>
  <si>
    <t>(*) Security mesh on elevations and internal partition walls (Doors measured separately)</t>
  </si>
  <si>
    <t>2.112.6</t>
  </si>
  <si>
    <t>(*) Security mesh for ceiling</t>
  </si>
  <si>
    <t>2.112.7</t>
  </si>
  <si>
    <t>2.112.8</t>
  </si>
  <si>
    <t>B2.4.4</t>
  </si>
  <si>
    <t>2.112.9</t>
  </si>
  <si>
    <t>Grating</t>
  </si>
  <si>
    <t>2.112.10</t>
  </si>
  <si>
    <t>Supply and installation of Grating including all accessories,fixing etc. all complete as detailed on drawing and engineer approval</t>
  </si>
  <si>
    <t>2.112.11</t>
  </si>
  <si>
    <t>B2.4.5</t>
  </si>
  <si>
    <t>(*) metal gratings for floor drains</t>
  </si>
  <si>
    <t>2.112.12</t>
  </si>
  <si>
    <t>2.112.13</t>
  </si>
  <si>
    <t>2.112.14</t>
  </si>
  <si>
    <t>B2.4.6</t>
  </si>
  <si>
    <t>2.112.15</t>
  </si>
  <si>
    <t>water tank cover</t>
  </si>
  <si>
    <t>2.112.16</t>
  </si>
  <si>
    <t>Supply and installation of water tank coverincluding all accessories,fixing etc. all complete as detailed on drawing and engineer approval</t>
  </si>
  <si>
    <t>2.112.17</t>
  </si>
  <si>
    <t>B2.4.7</t>
  </si>
  <si>
    <t>(*) U/G water tank cover</t>
  </si>
  <si>
    <t>2.112.18</t>
  </si>
  <si>
    <t>2.112.19</t>
  </si>
  <si>
    <t>2.112.20</t>
  </si>
  <si>
    <t>2.113 SCBF: B2-05 THERMAL AND MOISTURE PROTECTION</t>
  </si>
  <si>
    <t>2.113.1</t>
  </si>
  <si>
    <t>2.113.2</t>
  </si>
  <si>
    <t>2.113.3</t>
  </si>
  <si>
    <t>2.113.4</t>
  </si>
  <si>
    <t>2.113.5</t>
  </si>
  <si>
    <t>2.113.6</t>
  </si>
  <si>
    <t>2.113.7</t>
  </si>
  <si>
    <t>2.113.8</t>
  </si>
  <si>
    <t>2.113.9</t>
  </si>
  <si>
    <t>2.113.10</t>
  </si>
  <si>
    <t>2.113.11</t>
  </si>
  <si>
    <t xml:space="preserve">Water stopper, as per drawings ,specifications </t>
  </si>
  <si>
    <t>2.113.12</t>
  </si>
  <si>
    <t>2.113.13</t>
  </si>
  <si>
    <t xml:space="preserve">Supply and Apply two layer 4mm thick bitumen membrane as per drawings ,specifications </t>
  </si>
  <si>
    <t>2.113.14</t>
  </si>
  <si>
    <t>(*) 4mm thick membrane for water tank</t>
  </si>
  <si>
    <t>2.113.15</t>
  </si>
  <si>
    <t>Protection for the above waterproofing ; all in accordance with the Specifications</t>
  </si>
  <si>
    <t>2.113.16</t>
  </si>
  <si>
    <t>(*) To horizontal areas; 50 mm thick Screed</t>
  </si>
  <si>
    <t>2.113.17</t>
  </si>
  <si>
    <t>(*) To Vertical areas; Protection Board</t>
  </si>
  <si>
    <t>2.113.18</t>
  </si>
  <si>
    <t>2.113.19</t>
  </si>
  <si>
    <t>2.113.20</t>
  </si>
  <si>
    <t>2.113.21</t>
  </si>
  <si>
    <t>B2.5.11</t>
  </si>
  <si>
    <t>2.113.22</t>
  </si>
  <si>
    <t>2.113.23</t>
  </si>
  <si>
    <t>2.113.24</t>
  </si>
  <si>
    <t>B2.5.12</t>
  </si>
  <si>
    <t>(*) Wet area waterproofing to Horizontal</t>
  </si>
  <si>
    <t>2.113.25</t>
  </si>
  <si>
    <t>B2.5.13</t>
  </si>
  <si>
    <t xml:space="preserve">(*) Wet area waterproofing to Vertical </t>
  </si>
  <si>
    <t>2.113.26</t>
  </si>
  <si>
    <t>2.113.27</t>
  </si>
  <si>
    <t>B2.5.14</t>
  </si>
  <si>
    <t>(*) To horizontal areas; 30 mm thick</t>
  </si>
  <si>
    <t>2.113.28</t>
  </si>
  <si>
    <t>2.113.29</t>
  </si>
  <si>
    <t>2.113.30</t>
  </si>
  <si>
    <t>2.114 SCBF: B2-06 DOORS AND WINDOWS</t>
  </si>
  <si>
    <t>2.114.1</t>
  </si>
  <si>
    <t>2.114.2</t>
  </si>
  <si>
    <t>2.114.3</t>
  </si>
  <si>
    <t>(*) D1-Metal Swing door 2000x2200 mm</t>
  </si>
  <si>
    <t>2.114.4</t>
  </si>
  <si>
    <t>(*) D2-Metal Swing door 2000x2200 mm</t>
  </si>
  <si>
    <t>2.114.5</t>
  </si>
  <si>
    <t>(*) D3-Metal Swing door 1000x2200 mm</t>
  </si>
  <si>
    <t>2.114.6</t>
  </si>
  <si>
    <t>(*) D4-Metal Swing door 1000x2200 mm</t>
  </si>
  <si>
    <t>2.114.7</t>
  </si>
  <si>
    <t>(*) SD1  G I  Sliding door (1200x1200)mm</t>
  </si>
  <si>
    <t>2.114.8</t>
  </si>
  <si>
    <t>(*) GD  GI Guillotine door (1200x1200)mm</t>
  </si>
  <si>
    <t>2.114.9</t>
  </si>
  <si>
    <t>2.114.10</t>
  </si>
  <si>
    <t>Supply and install solid mahogany wood door with polyutethane lacquer ,including frames, all accessories needed for installation as per mention in drawings &amp; specifications</t>
  </si>
  <si>
    <t>2.114.11</t>
  </si>
  <si>
    <t>(*) WD1-Wooden swing door (1000x2200) mm</t>
  </si>
  <si>
    <t>2.114.12</t>
  </si>
  <si>
    <t>2.114.13</t>
  </si>
  <si>
    <t>2.114.14</t>
  </si>
  <si>
    <t>(*) AD1-Aluminum swing door 1000x2200 mm</t>
  </si>
  <si>
    <t>2.114.15</t>
  </si>
  <si>
    <t>(*) AD2-Aluminum swing door 2000x2200 mm</t>
  </si>
  <si>
    <t>2.114.16</t>
  </si>
  <si>
    <t>2.114.17</t>
  </si>
  <si>
    <t>2.114.18</t>
  </si>
  <si>
    <t>(*) Power coated aluminum with double glass 6+12+6mm size (900x900)mm  (Type W1)</t>
  </si>
  <si>
    <t>2.114.19</t>
  </si>
  <si>
    <t>2.114.20</t>
  </si>
  <si>
    <t>2.114.21</t>
  </si>
  <si>
    <t>2.115 SCBF: B2-07 FINISHES</t>
  </si>
  <si>
    <t>2.115.1</t>
  </si>
  <si>
    <t>2.115.2</t>
  </si>
  <si>
    <t xml:space="preserve">Prapare and apply Pagement  Plaster with Grooves including all necessary wrok as per drawing and specifications </t>
  </si>
  <si>
    <t>2.115.3</t>
  </si>
  <si>
    <t>(*) Pigement Plaster for elevations</t>
  </si>
  <si>
    <t>2.115.4</t>
  </si>
  <si>
    <t>Prapare and apply Epoxy paint on Plaster  including all necessary wrok as per drawing and specifications ,DIVISION 9 -  09 67 00</t>
  </si>
  <si>
    <t>2.115.5</t>
  </si>
  <si>
    <t xml:space="preserve">(*) External Epoxy Paint For Parapet </t>
  </si>
  <si>
    <t>2.115.6</t>
  </si>
  <si>
    <t>2.115.7</t>
  </si>
  <si>
    <t>Prapare and apply Epoxy paint on Plaster  including all necessary wrok as per drawing and specifications ,DIVISION 9 -  09 96 56</t>
  </si>
  <si>
    <t>2.115.8</t>
  </si>
  <si>
    <t>2.115.9</t>
  </si>
  <si>
    <t>2.115.10</t>
  </si>
  <si>
    <t>Prapare and apply Epoxy paint on cement screed  including all necessary wrok as per drawing and specifications ,DIVISION 9 -  09 67 00</t>
  </si>
  <si>
    <t>2.115.11</t>
  </si>
  <si>
    <t>(*) Epoxy paint</t>
  </si>
  <si>
    <t>2.115.12</t>
  </si>
  <si>
    <t xml:space="preserve">Natural Sand For out door yard   including all necessary wrok as per drawing and specifications </t>
  </si>
  <si>
    <t>2.115.13</t>
  </si>
  <si>
    <t>(*) Natural Sand For out door yard 30cm thick</t>
  </si>
  <si>
    <t>2.115.14</t>
  </si>
  <si>
    <t>2.115.15</t>
  </si>
  <si>
    <t>2.115.16</t>
  </si>
  <si>
    <t>2.115.17</t>
  </si>
  <si>
    <t>2.115.18</t>
  </si>
  <si>
    <t>2.115.19</t>
  </si>
  <si>
    <t>2.115.20</t>
  </si>
  <si>
    <t>(*) Ceiling and flooring</t>
  </si>
  <si>
    <t>2.115.21</t>
  </si>
  <si>
    <t xml:space="preserve">(*) External Parapet </t>
  </si>
  <si>
    <t>2.115.22</t>
  </si>
  <si>
    <t>2.115.23</t>
  </si>
  <si>
    <t>2.115.24</t>
  </si>
  <si>
    <t>2.116 SCBF: B2-08 ACCESSORIES</t>
  </si>
  <si>
    <t>2.116.1</t>
  </si>
  <si>
    <t>Kitchen Cabinet</t>
  </si>
  <si>
    <t>2.116.2</t>
  </si>
  <si>
    <t>2.116.3</t>
  </si>
  <si>
    <t>2.116.4</t>
  </si>
  <si>
    <t>(*) Vanity Counter</t>
  </si>
  <si>
    <t>2.116.5</t>
  </si>
  <si>
    <t>2.116.6</t>
  </si>
  <si>
    <t>2.116.7</t>
  </si>
  <si>
    <t>2.116.8</t>
  </si>
  <si>
    <t>2.116.9</t>
  </si>
  <si>
    <t>2.116.10</t>
  </si>
  <si>
    <t>2.117 SCBF: B2-9 FURNISHINGS AND EQUIPMENT</t>
  </si>
  <si>
    <t>2.117.1</t>
  </si>
  <si>
    <t>2.117.2</t>
  </si>
  <si>
    <t>2.117.3</t>
  </si>
  <si>
    <t>(*) Furniture</t>
  </si>
  <si>
    <t>2.117.4</t>
  </si>
  <si>
    <t>Kitchen Euipments</t>
  </si>
  <si>
    <t>2.117.5</t>
  </si>
  <si>
    <t>Supply and fix Kitchen Euipments  ,including all accessories needed for installation as per mention in drawings &amp; specifications</t>
  </si>
  <si>
    <t>2.117.6</t>
  </si>
  <si>
    <t>(*) Kitchen Euipments</t>
  </si>
  <si>
    <t>2.117.7</t>
  </si>
  <si>
    <t>2.117.8</t>
  </si>
  <si>
    <t>2.117.9</t>
  </si>
  <si>
    <t>2.118 SCBF: B2-10 MECHANICAL INSTALLATION</t>
  </si>
  <si>
    <t>80 (out of 80)</t>
  </si>
  <si>
    <t>2.118.1</t>
  </si>
  <si>
    <t>2.118.2</t>
  </si>
  <si>
    <t>2.118.3</t>
  </si>
  <si>
    <t>2.118.4</t>
  </si>
  <si>
    <t>2.118.5</t>
  </si>
  <si>
    <t>2.118.6</t>
  </si>
  <si>
    <t>2.118.7</t>
  </si>
  <si>
    <t>2.118.8</t>
  </si>
  <si>
    <t>2.118.9</t>
  </si>
  <si>
    <t>(*) Supply , returen air grilles</t>
  </si>
  <si>
    <t>2.118.10</t>
  </si>
  <si>
    <t>2.118.11</t>
  </si>
  <si>
    <t>2.118.12</t>
  </si>
  <si>
    <t>2.118.13</t>
  </si>
  <si>
    <t>2.118.14</t>
  </si>
  <si>
    <t>2.118.15</t>
  </si>
  <si>
    <t xml:space="preserve">(*) Exhaust air diffuser </t>
  </si>
  <si>
    <t>2.118.16</t>
  </si>
  <si>
    <t>(*) Exhuast  air grilles</t>
  </si>
  <si>
    <t>2.118.17</t>
  </si>
  <si>
    <t>(*) Motorized control damper</t>
  </si>
  <si>
    <t>2.118.18</t>
  </si>
  <si>
    <t>(*) Duct UV sterilizer</t>
  </si>
  <si>
    <t>2.118.19</t>
  </si>
  <si>
    <t>2.118.20</t>
  </si>
  <si>
    <t>2.118.21</t>
  </si>
  <si>
    <t>2.118.22</t>
  </si>
  <si>
    <t>(*) Bib Taps</t>
  </si>
  <si>
    <t>2.118.23</t>
  </si>
  <si>
    <t>2.118.24</t>
  </si>
  <si>
    <t>2.118.25</t>
  </si>
  <si>
    <t>2.118.26</t>
  </si>
  <si>
    <t>2.118.27</t>
  </si>
  <si>
    <t>2.118.28</t>
  </si>
  <si>
    <t>(*) Multimedia Filtration System</t>
  </si>
  <si>
    <t>2.118.29</t>
  </si>
  <si>
    <t xml:space="preserve">(*) Water Meter  </t>
  </si>
  <si>
    <t>2.118.30</t>
  </si>
  <si>
    <t>(*) Water Meter; BOX</t>
  </si>
  <si>
    <t>2.118.31</t>
  </si>
  <si>
    <t>2.118.32</t>
  </si>
  <si>
    <t>(*) Main gate valve manhole cover</t>
  </si>
  <si>
    <t>2.118.33</t>
  </si>
  <si>
    <t>2.118.34</t>
  </si>
  <si>
    <t>2.118.35</t>
  </si>
  <si>
    <t>2.118.36</t>
  </si>
  <si>
    <t>(*) Ditto; 40mm dia</t>
  </si>
  <si>
    <t>2.118.37</t>
  </si>
  <si>
    <t>2.118.38</t>
  </si>
  <si>
    <t>(*) Water Hammer Arrester</t>
  </si>
  <si>
    <t>2.118.39</t>
  </si>
  <si>
    <t>2.118.40</t>
  </si>
  <si>
    <t>2.118.41</t>
  </si>
  <si>
    <t>2.118.42</t>
  </si>
  <si>
    <t>2.118.43</t>
  </si>
  <si>
    <t>2.118.44</t>
  </si>
  <si>
    <t>2.118.45</t>
  </si>
  <si>
    <t>(*) Sand trap with Cover</t>
  </si>
  <si>
    <t>2.118.46</t>
  </si>
  <si>
    <t>2.118.47</t>
  </si>
  <si>
    <t>2.118.48</t>
  </si>
  <si>
    <t>2.118.49</t>
  </si>
  <si>
    <t>2.118.50</t>
  </si>
  <si>
    <t>2.118.51</t>
  </si>
  <si>
    <t>2.118.52</t>
  </si>
  <si>
    <t>2.118.53</t>
  </si>
  <si>
    <t>(*) uPVC pipe work installation including civil work, accessories, fittings and fixings all in accordance to the specification and drawings; 
110mm dia</t>
  </si>
  <si>
    <t>2.118.54</t>
  </si>
  <si>
    <t>(*) Ditto; Rain water pipe 150 mm</t>
  </si>
  <si>
    <t>2.118.55</t>
  </si>
  <si>
    <t>(*) Ditto; Rain water pipe 200 mm</t>
  </si>
  <si>
    <t>2.118.56</t>
  </si>
  <si>
    <t>(*) Rain water catchment basin with cover</t>
  </si>
  <si>
    <t>2.118.57</t>
  </si>
  <si>
    <t xml:space="preserve">(*) Rain water outlet with cover at ground floor </t>
  </si>
  <si>
    <t>2.118.58</t>
  </si>
  <si>
    <t>2.118.59</t>
  </si>
  <si>
    <t xml:space="preserve">(*) Condensate drain pipe 25mm dia </t>
  </si>
  <si>
    <t>2.118.60</t>
  </si>
  <si>
    <t>2.118.61</t>
  </si>
  <si>
    <t>(*) Ceiling Clean Out</t>
  </si>
  <si>
    <t>2.118.62</t>
  </si>
  <si>
    <t>2.118.63</t>
  </si>
  <si>
    <t>2.118.64</t>
  </si>
  <si>
    <t>2.118.65</t>
  </si>
  <si>
    <t>2.118.66</t>
  </si>
  <si>
    <t>2.118.67</t>
  </si>
  <si>
    <t>2.118.68</t>
  </si>
  <si>
    <t>2.118.69</t>
  </si>
  <si>
    <t>2.118.70</t>
  </si>
  <si>
    <t>(*) Ditto; 5 kg CO2 fire extinguisher</t>
  </si>
  <si>
    <t>2.118.71</t>
  </si>
  <si>
    <t>2.118.72</t>
  </si>
  <si>
    <t>2.118.73</t>
  </si>
  <si>
    <t>2.118.74</t>
  </si>
  <si>
    <t>2.118.75</t>
  </si>
  <si>
    <t>2.118.76</t>
  </si>
  <si>
    <t>2.118.77</t>
  </si>
  <si>
    <t>2.118.78</t>
  </si>
  <si>
    <t>2.118.79</t>
  </si>
  <si>
    <t>2.118.80</t>
  </si>
  <si>
    <t>2.118.81</t>
  </si>
  <si>
    <t>2.118.82</t>
  </si>
  <si>
    <t>2.118.83</t>
  </si>
  <si>
    <t>2.118.84</t>
  </si>
  <si>
    <t>2.118.85</t>
  </si>
  <si>
    <t>2.118.86</t>
  </si>
  <si>
    <t>2.118.87</t>
  </si>
  <si>
    <t>2.118.88</t>
  </si>
  <si>
    <t>2.118.89</t>
  </si>
  <si>
    <t>2.118.90</t>
  </si>
  <si>
    <t>2.118.91</t>
  </si>
  <si>
    <t>2.118.92</t>
  </si>
  <si>
    <t>2.118.93</t>
  </si>
  <si>
    <t>2.119 SCBF: B2-11 ELECTRICAL INSTALLATION</t>
  </si>
  <si>
    <t>110 (out of 110)</t>
  </si>
  <si>
    <t>2.119.1</t>
  </si>
  <si>
    <t>2.119.2</t>
  </si>
  <si>
    <t>2.119.3</t>
  </si>
  <si>
    <t>(*) SMDB-SCB</t>
  </si>
  <si>
    <t>2.119.4</t>
  </si>
  <si>
    <t>2.119.5</t>
  </si>
  <si>
    <t>2.119.6</t>
  </si>
  <si>
    <t>2.119.7</t>
  </si>
  <si>
    <t>2.119.8</t>
  </si>
  <si>
    <t>2.119.9</t>
  </si>
  <si>
    <t>2.119.10</t>
  </si>
  <si>
    <t>2.119.11</t>
  </si>
  <si>
    <t>2.119.12</t>
  </si>
  <si>
    <t>2.119.13</t>
  </si>
  <si>
    <t>2.119.14</t>
  </si>
  <si>
    <t>2.119.15</t>
  </si>
  <si>
    <t>2.119.16</t>
  </si>
  <si>
    <t>2.119.17</t>
  </si>
  <si>
    <t>2.119.18</t>
  </si>
  <si>
    <t>(*)  (4C 70mm2 XLPE/SWA/PVC + 1C 35mm2 CU PVC)</t>
  </si>
  <si>
    <t>2.119.19</t>
  </si>
  <si>
    <t>(*)  (4C 95mm2 XLPE/SWA/PVC + 1C 35mm2 CU PVC)</t>
  </si>
  <si>
    <t>2.119.20</t>
  </si>
  <si>
    <t>2.119.21</t>
  </si>
  <si>
    <t>2.119.22</t>
  </si>
  <si>
    <t>2.119.23</t>
  </si>
  <si>
    <t>2.119.24</t>
  </si>
  <si>
    <t>2.119.25</t>
  </si>
  <si>
    <t>2.119.26</t>
  </si>
  <si>
    <t>2.119.27</t>
  </si>
  <si>
    <t>2.119.28</t>
  </si>
  <si>
    <t>2.119.29</t>
  </si>
  <si>
    <t>2.119.30</t>
  </si>
  <si>
    <t>2.119.31</t>
  </si>
  <si>
    <t>2.119.32</t>
  </si>
  <si>
    <t>2.119.33</t>
  </si>
  <si>
    <t>2.119.34</t>
  </si>
  <si>
    <t>2.119.35</t>
  </si>
  <si>
    <t>2.119.36</t>
  </si>
  <si>
    <t>2.119.37</t>
  </si>
  <si>
    <t>2.119.38</t>
  </si>
  <si>
    <t>2.119.39</t>
  </si>
  <si>
    <t>2.119.40</t>
  </si>
  <si>
    <t>2.119.41</t>
  </si>
  <si>
    <t>2.119.42</t>
  </si>
  <si>
    <t>2.119.43</t>
  </si>
  <si>
    <t>2.119.44</t>
  </si>
  <si>
    <t>2.119.45</t>
  </si>
  <si>
    <t>2.119.46</t>
  </si>
  <si>
    <t>2.119.47</t>
  </si>
  <si>
    <t>2.119.48</t>
  </si>
  <si>
    <t>2.119.49</t>
  </si>
  <si>
    <t>2.119.50</t>
  </si>
  <si>
    <t>2.119.51</t>
  </si>
  <si>
    <t>2.119.52</t>
  </si>
  <si>
    <t>2.119.53</t>
  </si>
  <si>
    <t>2.119.54</t>
  </si>
  <si>
    <t>2.119.55</t>
  </si>
  <si>
    <t>2.119.56</t>
  </si>
  <si>
    <t>2.119.57</t>
  </si>
  <si>
    <t>2.119.58</t>
  </si>
  <si>
    <t>(*) Surface Mountain Self Contained Non Maintained, 3 Hours Duration 1x13W Emergency Light</t>
  </si>
  <si>
    <t>2.119.59</t>
  </si>
  <si>
    <t>2.119.60</t>
  </si>
  <si>
    <t>2.119.61</t>
  </si>
  <si>
    <t>2.119.62</t>
  </si>
  <si>
    <t>2.119.63</t>
  </si>
  <si>
    <t>2.119.64</t>
  </si>
  <si>
    <t>2.119.65</t>
  </si>
  <si>
    <t>2.119.66</t>
  </si>
  <si>
    <t>2.119.67</t>
  </si>
  <si>
    <t>2.119.68</t>
  </si>
  <si>
    <t>2.119.69</t>
  </si>
  <si>
    <t>2.119.70</t>
  </si>
  <si>
    <t>2.119.71</t>
  </si>
  <si>
    <t>2.119.72</t>
  </si>
  <si>
    <t>2.119.73</t>
  </si>
  <si>
    <t>2.119.74</t>
  </si>
  <si>
    <t>2.119.75</t>
  </si>
  <si>
    <t>2.119.76</t>
  </si>
  <si>
    <t>2.119.77</t>
  </si>
  <si>
    <t>2.119.78</t>
  </si>
  <si>
    <t>2.119.79</t>
  </si>
  <si>
    <t>2.119.80</t>
  </si>
  <si>
    <t>2.119.81</t>
  </si>
  <si>
    <t>2.119.82</t>
  </si>
  <si>
    <t>2.119.83</t>
  </si>
  <si>
    <t>2.119.84</t>
  </si>
  <si>
    <t>2.119.85</t>
  </si>
  <si>
    <t>2.119.86</t>
  </si>
  <si>
    <t>2.119.87</t>
  </si>
  <si>
    <t>2.119.88</t>
  </si>
  <si>
    <t>2.119.89</t>
  </si>
  <si>
    <t>2.119.90</t>
  </si>
  <si>
    <t>2.119.91</t>
  </si>
  <si>
    <t>2.119.92</t>
  </si>
  <si>
    <t>2.119.93</t>
  </si>
  <si>
    <t>2.119.94</t>
  </si>
  <si>
    <t>2.119.95</t>
  </si>
  <si>
    <t>2.119.96</t>
  </si>
  <si>
    <t>2.119.97</t>
  </si>
  <si>
    <t>2.119.98</t>
  </si>
  <si>
    <t>2.119.99</t>
  </si>
  <si>
    <t>2.119.100</t>
  </si>
  <si>
    <t>2.119.101</t>
  </si>
  <si>
    <t>2.119.102</t>
  </si>
  <si>
    <t>2.119.103</t>
  </si>
  <si>
    <t>2.119.104</t>
  </si>
  <si>
    <t>2.119.105</t>
  </si>
  <si>
    <t>2.119.106</t>
  </si>
  <si>
    <t>2.119.107</t>
  </si>
  <si>
    <t>2.119.108</t>
  </si>
  <si>
    <t>2.119.109</t>
  </si>
  <si>
    <t>2.119.110</t>
  </si>
  <si>
    <t>2.119.111</t>
  </si>
  <si>
    <t>2.119.112</t>
  </si>
  <si>
    <t>2.119.113</t>
  </si>
  <si>
    <t>2.119.114</t>
  </si>
  <si>
    <t>2.119.115</t>
  </si>
  <si>
    <t>2.119.116</t>
  </si>
  <si>
    <t>2.119.117</t>
  </si>
  <si>
    <t>2.119.118</t>
  </si>
  <si>
    <t>2.119.119</t>
  </si>
  <si>
    <t>2.119.120</t>
  </si>
  <si>
    <t>2.119.121</t>
  </si>
  <si>
    <t>2.119.122</t>
  </si>
  <si>
    <t>2.119.123</t>
  </si>
  <si>
    <t>2.119.124</t>
  </si>
  <si>
    <t>2.119.125</t>
  </si>
  <si>
    <t>2.119.126</t>
  </si>
  <si>
    <t>2.119.127</t>
  </si>
  <si>
    <t>2.119.128</t>
  </si>
  <si>
    <t>2.119.129</t>
  </si>
  <si>
    <t>2.119.130</t>
  </si>
  <si>
    <t>2.119.131</t>
  </si>
  <si>
    <t>2.119.132</t>
  </si>
  <si>
    <t>2.119.133</t>
  </si>
  <si>
    <t>2.119.134</t>
  </si>
  <si>
    <t>2.119.135</t>
  </si>
  <si>
    <t>2.119.136</t>
  </si>
  <si>
    <t>2.119.137</t>
  </si>
  <si>
    <t>2.119.138</t>
  </si>
  <si>
    <t>2.119.139</t>
  </si>
  <si>
    <t>2.119.140</t>
  </si>
  <si>
    <t>2.119.141</t>
  </si>
  <si>
    <t>2.119.142</t>
  </si>
  <si>
    <t>2.119.143</t>
  </si>
  <si>
    <t>2.119.144</t>
  </si>
  <si>
    <t>2.119.145</t>
  </si>
  <si>
    <t>2.119.146</t>
  </si>
  <si>
    <t>2.119.147</t>
  </si>
  <si>
    <t>2.119.148</t>
  </si>
  <si>
    <t>2.119.149</t>
  </si>
  <si>
    <t>2.119.150</t>
  </si>
  <si>
    <t>2.119.151</t>
  </si>
  <si>
    <t>2.119.152</t>
  </si>
  <si>
    <t>2.119.153</t>
  </si>
  <si>
    <t>2.120 SCBF: B2-12 EXTERNAL WORKS</t>
  </si>
  <si>
    <t>2.120.1</t>
  </si>
  <si>
    <t>2.120.2</t>
  </si>
  <si>
    <t>Supply and Fix Planter Box  ,including all accessories needed , as per mention in drawings &amp; specifications</t>
  </si>
  <si>
    <t>2.120.3</t>
  </si>
  <si>
    <t>(*) Planter Box</t>
  </si>
  <si>
    <t>2.120.4</t>
  </si>
  <si>
    <t>2.120.5</t>
  </si>
  <si>
    <t>(*) Interlock Tiles 60mm</t>
  </si>
  <si>
    <t>2.120.6</t>
  </si>
  <si>
    <t>(*) Interlock Tiles 80mm</t>
  </si>
  <si>
    <t>2.120.7</t>
  </si>
  <si>
    <t>2.120.8</t>
  </si>
  <si>
    <t>(*) Curbstone</t>
  </si>
  <si>
    <t>2.120.9</t>
  </si>
  <si>
    <t>Waste Disposal:</t>
  </si>
  <si>
    <t>2.120.10</t>
  </si>
  <si>
    <t>Prepare and supply waste disposal area as shown in the drawings.</t>
  </si>
  <si>
    <t>2.120.11</t>
  </si>
  <si>
    <t>(*) Waste Disposal Area.</t>
  </si>
  <si>
    <t>2.120.12</t>
  </si>
  <si>
    <t>External  MEP work</t>
  </si>
  <si>
    <t>2.120.13</t>
  </si>
  <si>
    <t>2.120.14</t>
  </si>
  <si>
    <t>(*) pipe and fittings including insulation, accessories and connections; all in accordance with the specification and drawings; 40 mm dia</t>
  </si>
  <si>
    <t>2.120.15</t>
  </si>
  <si>
    <t>(*) Ditto : Cold water pipe ∅25mm</t>
  </si>
  <si>
    <t>2.120.16</t>
  </si>
  <si>
    <t>B2.12.8</t>
  </si>
  <si>
    <t xml:space="preserve">(*) Gate Valve </t>
  </si>
  <si>
    <t>2.120.17</t>
  </si>
  <si>
    <t>External Drainage system</t>
  </si>
  <si>
    <t>2.120.18</t>
  </si>
  <si>
    <t>2.120.19</t>
  </si>
  <si>
    <t>B2.12.9</t>
  </si>
  <si>
    <t xml:space="preserve">(*) Supply and installation of sewerage manhole cover double sealed  as per design complying to local regulation; </t>
  </si>
  <si>
    <t>2.120.20</t>
  </si>
  <si>
    <t>B2.12.10</t>
  </si>
  <si>
    <t>(*) uPVC pipe work installation including excavation, accessories, fittings and fixings all in accordance to the specification and drawings;  
150 mm dia</t>
  </si>
  <si>
    <t>2.120.21</t>
  </si>
  <si>
    <t>B2.12.11</t>
  </si>
  <si>
    <t>(*) Ditto : Drain Pipe 110mm dia</t>
  </si>
  <si>
    <t>2.120.22</t>
  </si>
  <si>
    <t>B2.12.12</t>
  </si>
  <si>
    <t>(*) Gully Trap With Cover</t>
  </si>
  <si>
    <t>2.120.23</t>
  </si>
  <si>
    <t xml:space="preserve">External Stormwater </t>
  </si>
  <si>
    <t>2.120.24</t>
  </si>
  <si>
    <t>B2.12.13</t>
  </si>
  <si>
    <t>2.120.25</t>
  </si>
  <si>
    <t>B2.12.14</t>
  </si>
  <si>
    <t>2.120.26</t>
  </si>
  <si>
    <t>B2.12.15</t>
  </si>
  <si>
    <t>(*) uPVC pipe work installation including excavation, accessories, fittings and fixings all in accordance to the specification and drawings; 
200mm dia</t>
  </si>
  <si>
    <t>2.120.27</t>
  </si>
  <si>
    <t>B2.12.16</t>
  </si>
  <si>
    <t>(*) Ditto storm water Drainage pipe 150 mm</t>
  </si>
  <si>
    <t>2.120.28</t>
  </si>
  <si>
    <t>2.120.29</t>
  </si>
  <si>
    <t>2.120.30</t>
  </si>
  <si>
    <t>2.121 ANIMAL RESCUE CENTRE</t>
  </si>
  <si>
    <t>2.122 ARC: BILL NO 01 - PRELIMINARIES AND GENERAL REQUIREMENTS</t>
  </si>
  <si>
    <t>2.122.1</t>
  </si>
  <si>
    <t>2.122.2</t>
  </si>
  <si>
    <t>2.122.3</t>
  </si>
  <si>
    <t>2.122.4</t>
  </si>
  <si>
    <t>2.122.5</t>
  </si>
  <si>
    <t>2.122.6</t>
  </si>
  <si>
    <t>2.122.7</t>
  </si>
  <si>
    <t>2.122.8</t>
  </si>
  <si>
    <t>2.122.9</t>
  </si>
  <si>
    <t>2.122.10</t>
  </si>
  <si>
    <t>2.122.11</t>
  </si>
  <si>
    <t>2.122.12</t>
  </si>
  <si>
    <t>2.122.13</t>
  </si>
  <si>
    <t>2.122.14</t>
  </si>
  <si>
    <t>2.122.15</t>
  </si>
  <si>
    <t>2.122.16</t>
  </si>
  <si>
    <t>2.122.17</t>
  </si>
  <si>
    <t>2.122.18</t>
  </si>
  <si>
    <t>2.122.19</t>
  </si>
  <si>
    <t>2.122.20</t>
  </si>
  <si>
    <t>2.122.21</t>
  </si>
  <si>
    <t>2.122.22</t>
  </si>
  <si>
    <t>2.122.23</t>
  </si>
  <si>
    <t>2.122.24</t>
  </si>
  <si>
    <t>2.122.25</t>
  </si>
  <si>
    <t>2.122.26</t>
  </si>
  <si>
    <t>2.122.27</t>
  </si>
  <si>
    <t>2.122.28</t>
  </si>
  <si>
    <t>2.122.29</t>
  </si>
  <si>
    <t>2.122.30</t>
  </si>
  <si>
    <t>2.122.31</t>
  </si>
  <si>
    <t>2.122.32</t>
  </si>
  <si>
    <t>2.122.33</t>
  </si>
  <si>
    <t>2.122.34</t>
  </si>
  <si>
    <t>2.122.35</t>
  </si>
  <si>
    <t>2.122.36</t>
  </si>
  <si>
    <t>2.122.37</t>
  </si>
  <si>
    <t>2.122.38</t>
  </si>
  <si>
    <t>2.122.39</t>
  </si>
  <si>
    <t>2.122.40</t>
  </si>
  <si>
    <t>2.122.41</t>
  </si>
  <si>
    <t>2.122.42</t>
  </si>
  <si>
    <t>2.122.43</t>
  </si>
  <si>
    <t>2.122.44</t>
  </si>
  <si>
    <t>2.122.45</t>
  </si>
  <si>
    <t>2.122.46</t>
  </si>
  <si>
    <t>2.122.47</t>
  </si>
  <si>
    <t>2.122.48</t>
  </si>
  <si>
    <t>2.122.49</t>
  </si>
  <si>
    <t>2.122.50</t>
  </si>
  <si>
    <t>2.122.51</t>
  </si>
  <si>
    <t>2.122.52</t>
  </si>
  <si>
    <t>2.122.53</t>
  </si>
  <si>
    <t>2.122.54</t>
  </si>
  <si>
    <t>2.122.55</t>
  </si>
  <si>
    <t>2.122.56</t>
  </si>
  <si>
    <t>2.122.57</t>
  </si>
  <si>
    <t>2.122.58</t>
  </si>
  <si>
    <t>2.122.59</t>
  </si>
  <si>
    <t>2.122.60</t>
  </si>
  <si>
    <t>2.122.61</t>
  </si>
  <si>
    <t>2.122.62</t>
  </si>
  <si>
    <t>2.122.63</t>
  </si>
  <si>
    <t>2.122.64</t>
  </si>
  <si>
    <t>2.122.65</t>
  </si>
  <si>
    <t>2.122.66</t>
  </si>
  <si>
    <t>2.122.67</t>
  </si>
  <si>
    <t>2.122.68</t>
  </si>
  <si>
    <t>2.122.69</t>
  </si>
  <si>
    <t>2.122.70</t>
  </si>
  <si>
    <t>2.122.71</t>
  </si>
  <si>
    <t>2.122.72</t>
  </si>
  <si>
    <t>2.122.73</t>
  </si>
  <si>
    <t>2.122.74</t>
  </si>
  <si>
    <t>2.122.75</t>
  </si>
  <si>
    <t>2.122.76</t>
  </si>
  <si>
    <t>2.122.77</t>
  </si>
  <si>
    <t>2.122.78</t>
  </si>
  <si>
    <t>2.122.79</t>
  </si>
  <si>
    <t>2.122.80</t>
  </si>
  <si>
    <t>2.122.81</t>
  </si>
  <si>
    <t>2.122.82</t>
  </si>
  <si>
    <t>2.122.83</t>
  </si>
  <si>
    <t>2.122.84</t>
  </si>
  <si>
    <t>2.122.85</t>
  </si>
  <si>
    <t>2.122.86</t>
  </si>
  <si>
    <t>2.122.87</t>
  </si>
  <si>
    <t>2.122.88</t>
  </si>
  <si>
    <t>2.122.89</t>
  </si>
  <si>
    <t>2.122.90</t>
  </si>
  <si>
    <t>2.122.91</t>
  </si>
  <si>
    <t>2.122.92</t>
  </si>
  <si>
    <t>2.122.93</t>
  </si>
  <si>
    <t>2.122.94</t>
  </si>
  <si>
    <t>2.122.95</t>
  </si>
  <si>
    <t>2.122.96</t>
  </si>
  <si>
    <t>2.122.97</t>
  </si>
  <si>
    <t>2.122.98</t>
  </si>
  <si>
    <t>2.122.99</t>
  </si>
  <si>
    <t>2.122.100</t>
  </si>
  <si>
    <t>2.122.101</t>
  </si>
  <si>
    <t>2.122.102</t>
  </si>
  <si>
    <t>2.122.103</t>
  </si>
  <si>
    <t>2.122.104</t>
  </si>
  <si>
    <t>2.122.105</t>
  </si>
  <si>
    <t>2.122.106</t>
  </si>
  <si>
    <t>2.122.107</t>
  </si>
  <si>
    <t>2.122.108</t>
  </si>
  <si>
    <t>2.122.109</t>
  </si>
  <si>
    <t>2.122.110</t>
  </si>
  <si>
    <t>2.123 ARC: B2-01 SITE WORK</t>
  </si>
  <si>
    <t>2.123.1</t>
  </si>
  <si>
    <t xml:space="preserve">Relocation </t>
  </si>
  <si>
    <t>2.123.2</t>
  </si>
  <si>
    <t>(*) Relocation of existing Manholes &amp; Trees</t>
  </si>
  <si>
    <t>2.123.3</t>
  </si>
  <si>
    <t xml:space="preserve">(*) Relocation of existing Water Pipe </t>
  </si>
  <si>
    <t>2.123.4</t>
  </si>
  <si>
    <t>2.123.5</t>
  </si>
  <si>
    <t>2.123.6</t>
  </si>
  <si>
    <t>2.123.7</t>
  </si>
  <si>
    <t>2.123.8</t>
  </si>
  <si>
    <t>2.123.9</t>
  </si>
  <si>
    <t>2.123.10</t>
  </si>
  <si>
    <t>2.123.11</t>
  </si>
  <si>
    <t>2.123.12</t>
  </si>
  <si>
    <t>2.123.13</t>
  </si>
  <si>
    <t>2.123.14</t>
  </si>
  <si>
    <t>2.123.15</t>
  </si>
  <si>
    <t>2.124 ARC: B2-02 CONCRETE WORK</t>
  </si>
  <si>
    <t>2.124.1</t>
  </si>
  <si>
    <t>2.124.2</t>
  </si>
  <si>
    <t>2.124.3</t>
  </si>
  <si>
    <t>2.124.4</t>
  </si>
  <si>
    <t>2.124.5</t>
  </si>
  <si>
    <t>2.124.6</t>
  </si>
  <si>
    <t>2.124.7</t>
  </si>
  <si>
    <t>(*) RCC Footings ( isolated /Strip )</t>
  </si>
  <si>
    <t>2.124.8</t>
  </si>
  <si>
    <t>2.124.9</t>
  </si>
  <si>
    <t>(*) Concrete trench</t>
  </si>
  <si>
    <t>2.124.10</t>
  </si>
  <si>
    <t>2.124.11</t>
  </si>
  <si>
    <t>(*) Wall  Concrete for water tank and yard area</t>
  </si>
  <si>
    <t>2.124.12</t>
  </si>
  <si>
    <t>(*) slab on grade 15 cm</t>
  </si>
  <si>
    <t>2.124.13</t>
  </si>
  <si>
    <t>(*) RCC slab as per drawings for water tank</t>
  </si>
  <si>
    <t>2.124.14</t>
  </si>
  <si>
    <t>2.124.15</t>
  </si>
  <si>
    <t>Shoring</t>
  </si>
  <si>
    <t>2.124.16</t>
  </si>
  <si>
    <t>Allow for shoring as per the drawings as as specification</t>
  </si>
  <si>
    <t>2.124.17</t>
  </si>
  <si>
    <t>(*) Shoring for underground water tank</t>
  </si>
  <si>
    <t>2.124.18</t>
  </si>
  <si>
    <t>2.124.19</t>
  </si>
  <si>
    <t>2.124.20</t>
  </si>
  <si>
    <t>2.124.21</t>
  </si>
  <si>
    <t>2.124.22</t>
  </si>
  <si>
    <t>2.124.23</t>
  </si>
  <si>
    <t>(*) Hollow core slab 35 cm</t>
  </si>
  <si>
    <t>2.124.24</t>
  </si>
  <si>
    <t>(*) Topping for hollow core slab</t>
  </si>
  <si>
    <t>2.124.25</t>
  </si>
  <si>
    <t>2.124.26</t>
  </si>
  <si>
    <t>2.124.27</t>
  </si>
  <si>
    <t>2.124.28</t>
  </si>
  <si>
    <t>2.124.29</t>
  </si>
  <si>
    <t>2.125 ARC: B2-03 MASONRY</t>
  </si>
  <si>
    <t>2.125.1</t>
  </si>
  <si>
    <t>2.125.2</t>
  </si>
  <si>
    <t>2.125.3</t>
  </si>
  <si>
    <t>2.125.4</t>
  </si>
  <si>
    <t xml:space="preserve">(*) 300 mm thick Internal hollow Block walls </t>
  </si>
  <si>
    <t>2.125.5</t>
  </si>
  <si>
    <t>2.125.6</t>
  </si>
  <si>
    <t xml:space="preserve">(*) 100 mm thick  Solid Block walls </t>
  </si>
  <si>
    <t>2.125.7</t>
  </si>
  <si>
    <t>2.125.8</t>
  </si>
  <si>
    <t>B2.3.5</t>
  </si>
  <si>
    <t xml:space="preserve">(*) 400 mm thick  Solid Block walls for Jirafe back yard </t>
  </si>
  <si>
    <t>2.125.9</t>
  </si>
  <si>
    <t>2.125.10</t>
  </si>
  <si>
    <t>2.125.11</t>
  </si>
  <si>
    <t>2.126 ARC: B2-04 METAL WORK</t>
  </si>
  <si>
    <t>2.126.1</t>
  </si>
  <si>
    <t>2.126.2</t>
  </si>
  <si>
    <t>(*) Supply and installation of Corrugated roofing   by Single Alum.  Sheet  including all accessories,fixing etc. all complete as detailed on drawing and engineer approval</t>
  </si>
  <si>
    <t>2.126.3</t>
  </si>
  <si>
    <t>2.126.4</t>
  </si>
  <si>
    <t>2.126.5</t>
  </si>
  <si>
    <t>(*) GI security Mesh for keepers corridor</t>
  </si>
  <si>
    <t>2.126.6</t>
  </si>
  <si>
    <t>(*) GI security Mesh for outdoor yards</t>
  </si>
  <si>
    <t>2.126.7</t>
  </si>
  <si>
    <t>(*) GI security Mesh for hoof stock holding area</t>
  </si>
  <si>
    <t>2.126.8</t>
  </si>
  <si>
    <t>(*) GI security ceiling Mesh</t>
  </si>
  <si>
    <t>2.126.9</t>
  </si>
  <si>
    <t>(*) S.S security Mesh for keepers corridor</t>
  </si>
  <si>
    <t>2.126.10</t>
  </si>
  <si>
    <t>2.126.11</t>
  </si>
  <si>
    <t>(*) External Aluminium Handrail</t>
  </si>
  <si>
    <t>2.126.12</t>
  </si>
  <si>
    <t>2.126.13</t>
  </si>
  <si>
    <t>2.126.14</t>
  </si>
  <si>
    <t>2.126.15</t>
  </si>
  <si>
    <t>2.126.16</t>
  </si>
  <si>
    <t>2.126.17</t>
  </si>
  <si>
    <t>(*) Drain floor Grill</t>
  </si>
  <si>
    <t>2.126.18</t>
  </si>
  <si>
    <t>2.126.19</t>
  </si>
  <si>
    <t>2.126.20</t>
  </si>
  <si>
    <t xml:space="preserve">SS Accessories </t>
  </si>
  <si>
    <t>2.126.21</t>
  </si>
  <si>
    <t>B2.4.11</t>
  </si>
  <si>
    <t>(*) SS Accessories for Handicap</t>
  </si>
  <si>
    <t>2.126.22</t>
  </si>
  <si>
    <t>2.126.23</t>
  </si>
  <si>
    <t>2.126.24</t>
  </si>
  <si>
    <t>2.127 ARC: B2-05 THERMAL AND MOISTURE PROTECTION</t>
  </si>
  <si>
    <t>2.127.1</t>
  </si>
  <si>
    <t>2.127.2</t>
  </si>
  <si>
    <t>2.127.3</t>
  </si>
  <si>
    <t>2.127.4</t>
  </si>
  <si>
    <t>2.127.5</t>
  </si>
  <si>
    <t xml:space="preserve">Supply and Apply  4mm thick bitumen membrane as per drawings ,specifications </t>
  </si>
  <si>
    <t>2.127.6</t>
  </si>
  <si>
    <t>(*) Horizonal wp for UGWT 4mm Membrane 2 Layers</t>
  </si>
  <si>
    <t>2.127.7</t>
  </si>
  <si>
    <t>(*) Vertical wp for UGWT 4mm Membrane 1 Layer</t>
  </si>
  <si>
    <t>2.127.8</t>
  </si>
  <si>
    <t>2.127.9</t>
  </si>
  <si>
    <t>2.127.10</t>
  </si>
  <si>
    <t>Protection board, all in accordance with the Specifications</t>
  </si>
  <si>
    <t>2.127.11</t>
  </si>
  <si>
    <t>2.127.12</t>
  </si>
  <si>
    <t>2.127.13</t>
  </si>
  <si>
    <t>2.127.14</t>
  </si>
  <si>
    <t>2.127.15</t>
  </si>
  <si>
    <t>2.127.16</t>
  </si>
  <si>
    <t>2.127.17</t>
  </si>
  <si>
    <t>2.127.18</t>
  </si>
  <si>
    <t>2.127.19</t>
  </si>
  <si>
    <t>2.127.20</t>
  </si>
  <si>
    <t>2.127.21</t>
  </si>
  <si>
    <t xml:space="preserve">(*) Thermal insulation System including but not limited to 0.75 in stucco,8 in heavy weight concrete , 0.125 in asphalt shingles ,2 in polystrene 35-2 ,0.8 in LW concrete roof ballast and 1 in terrazo ) as showing in the drawing for proposed area </t>
  </si>
  <si>
    <t>2.127.22</t>
  </si>
  <si>
    <t>2.127.23</t>
  </si>
  <si>
    <t>2.127.24</t>
  </si>
  <si>
    <t>2.127.25</t>
  </si>
  <si>
    <t>(*) Wet area for Keeper Room &amp; Animal Food Prep.</t>
  </si>
  <si>
    <t>2.127.26</t>
  </si>
  <si>
    <t>2.127.27</t>
  </si>
  <si>
    <t>2.127.28</t>
  </si>
  <si>
    <t>2.127.29</t>
  </si>
  <si>
    <t>2.127.30</t>
  </si>
  <si>
    <t>2.128 ARC: B2-06 DOORS AND WINDOWS</t>
  </si>
  <si>
    <t>2.128.1</t>
  </si>
  <si>
    <t>2.128.2</t>
  </si>
  <si>
    <t>2.128.3</t>
  </si>
  <si>
    <t>(*) D1-Metal Swing Door 2000 x 2100 mm</t>
  </si>
  <si>
    <t>2.128.4</t>
  </si>
  <si>
    <t>(*) D6-Metal Swing door GI Mesh  1000x2100 mm</t>
  </si>
  <si>
    <t>2.128.5</t>
  </si>
  <si>
    <t>(*) D7-Metal Swing door with S.S Frame  2000x2100 mm</t>
  </si>
  <si>
    <t>2.128.6</t>
  </si>
  <si>
    <t>(*) D8-Metal Swing door ( Plate &amp; GI Mesh ) 1000x2100 mm</t>
  </si>
  <si>
    <t>2.128.7</t>
  </si>
  <si>
    <t>(*) D9-Metal Swing door only GI Mesh 20x20mm  1000x2100 mm</t>
  </si>
  <si>
    <t>2.128.8</t>
  </si>
  <si>
    <t>(*) D10-Metal Swing door ( Double Leaf GI Mesh ) 2500x3000 mm</t>
  </si>
  <si>
    <t>2.128.9</t>
  </si>
  <si>
    <t>(*) D11-Metal Swing door ( Double Leaf  ) 2500x2000 mm</t>
  </si>
  <si>
    <t>2.128.10</t>
  </si>
  <si>
    <t>(*) D12-Metal Swing door ( Plate &amp; GI Mesh ) 1000x2100 mm</t>
  </si>
  <si>
    <t>2.128.11</t>
  </si>
  <si>
    <t>(*) SD1  Metal Sliding Door (Plate &amp; SS Mesh) (1200x2100)mm</t>
  </si>
  <si>
    <t>2.128.12</t>
  </si>
  <si>
    <t>(*) SD2  SS Sliding Door  (1200x1200)mm</t>
  </si>
  <si>
    <t>2.128.13</t>
  </si>
  <si>
    <t>(*) GD1  SS Guillotine  Door  (1000x1000)mm</t>
  </si>
  <si>
    <t>2.128.14</t>
  </si>
  <si>
    <t>2.128.15</t>
  </si>
  <si>
    <t>2.128.16</t>
  </si>
  <si>
    <t>(*) D2-Aluminium Door 1100 x2100 mm</t>
  </si>
  <si>
    <t>2.128.17</t>
  </si>
  <si>
    <t>(*) D3-Aluminium Door 1000 x2100 mm</t>
  </si>
  <si>
    <t>2.128.18</t>
  </si>
  <si>
    <t>Aluminum Louver Door</t>
  </si>
  <si>
    <t>2.128.19</t>
  </si>
  <si>
    <t>Supply and install powder coated aluminum Louver door  with aluminum frame ,including all accessories needed for installation as per mention in drawings &amp; specifications</t>
  </si>
  <si>
    <t>2.128.20</t>
  </si>
  <si>
    <t>B2.6.14</t>
  </si>
  <si>
    <t>(*) D4-Alum Louver door 1000 x 2100 mm</t>
  </si>
  <si>
    <t>2.128.21</t>
  </si>
  <si>
    <t>B2.6.15</t>
  </si>
  <si>
    <t>(*) D5-Alum Louver door 2000 x 2100 mm</t>
  </si>
  <si>
    <t>2.128.22</t>
  </si>
  <si>
    <t>B2.6.16</t>
  </si>
  <si>
    <t>(*) Alu. Louver panel for waste area</t>
  </si>
  <si>
    <t>2.128.23</t>
  </si>
  <si>
    <t>2.128.24</t>
  </si>
  <si>
    <t>2.128.25</t>
  </si>
  <si>
    <t>2.129 ARC: B2-07 FINISHES</t>
  </si>
  <si>
    <t>2.129.1</t>
  </si>
  <si>
    <t>2.129.2</t>
  </si>
  <si>
    <t>2.129.3</t>
  </si>
  <si>
    <t>(*) External Heritage Paint over plaster</t>
  </si>
  <si>
    <t>2.129.4</t>
  </si>
  <si>
    <t xml:space="preserve">(*) External Epoxy Paint over plaster for inside Parapet </t>
  </si>
  <si>
    <t>2.129.5</t>
  </si>
  <si>
    <t>2.129.6</t>
  </si>
  <si>
    <t>Prapare and apply paint on Plaster  including all necessary wrok as per drawing and specifications DIVISION 9 - 09 96 56</t>
  </si>
  <si>
    <t>2.129.7</t>
  </si>
  <si>
    <t>2.129.8</t>
  </si>
  <si>
    <t>2.129.9</t>
  </si>
  <si>
    <t>(*) Emulsion Paint</t>
  </si>
  <si>
    <t>2.129.10</t>
  </si>
  <si>
    <t>Supply and apply Ceramic tiles on cement screed  including all necessary wrok as per drawing and specifications DIVISION 9 - 09 30 13</t>
  </si>
  <si>
    <t>2.129.11</t>
  </si>
  <si>
    <t xml:space="preserve">(*) Ceramic Wall Tiles </t>
  </si>
  <si>
    <t>2.129.12</t>
  </si>
  <si>
    <t>2.129.13</t>
  </si>
  <si>
    <t>Prapare and apply Epoxy paint on cement screed  including all necessary wrok as per drawing and specifications DIVISION 9 09 67 23</t>
  </si>
  <si>
    <t>2.129.14</t>
  </si>
  <si>
    <t>(*) Screed concrete With Epoxy coating</t>
  </si>
  <si>
    <t>2.129.15</t>
  </si>
  <si>
    <t>Supply and apply Non Slip Ceramic tiles on cement screed  including all necessary wrok as per drawing and specifications DIVISION 9 -09 30 13</t>
  </si>
  <si>
    <t>2.129.16</t>
  </si>
  <si>
    <t>(*) Non Slip Ceramic Floor Tiles 40x4</t>
  </si>
  <si>
    <t>2.129.17</t>
  </si>
  <si>
    <t>(*) Non Slip Ceramic Floor Tiles 20x20</t>
  </si>
  <si>
    <t>2.129.18</t>
  </si>
  <si>
    <t xml:space="preserve">Supply and apply Tresholds on cement screed  including all necessary wrok as per drawing and specifications </t>
  </si>
  <si>
    <t>2.129.19</t>
  </si>
  <si>
    <t>(*) Tresholds</t>
  </si>
  <si>
    <t>2.129.20</t>
  </si>
  <si>
    <t>2.129.21</t>
  </si>
  <si>
    <t>(*) Compacted Natural Soil</t>
  </si>
  <si>
    <t>2.129.22</t>
  </si>
  <si>
    <t>2.129.23</t>
  </si>
  <si>
    <t xml:space="preserve">Supply And Fix Gypsum tiles  including all necessary wrok as per drawing and specifications </t>
  </si>
  <si>
    <t>2.129.24</t>
  </si>
  <si>
    <t>(*) Gypsum tiles Moisture Resistance</t>
  </si>
  <si>
    <t>2.129.25</t>
  </si>
  <si>
    <t>Prapare and apply  paint on Plaster  including all necessary wrok as per drawing and specifications  DIVISION 9 - 09 96 56</t>
  </si>
  <si>
    <t>2.129.26</t>
  </si>
  <si>
    <t>2.129.27</t>
  </si>
  <si>
    <t>2.129.28</t>
  </si>
  <si>
    <t>2.129.29</t>
  </si>
  <si>
    <t>2.129.30</t>
  </si>
  <si>
    <t>2.129.31</t>
  </si>
  <si>
    <t>2.129.32</t>
  </si>
  <si>
    <t>2.129.33</t>
  </si>
  <si>
    <t xml:space="preserve">(*) Elevations </t>
  </si>
  <si>
    <t>2.129.34</t>
  </si>
  <si>
    <t>2.129.35</t>
  </si>
  <si>
    <t>2.129.36</t>
  </si>
  <si>
    <t>2.130 ARC: B2-08 ACCESSORIES</t>
  </si>
  <si>
    <t>2.130.1</t>
  </si>
  <si>
    <t>Wooden Cabinet</t>
  </si>
  <si>
    <t>2.130.2</t>
  </si>
  <si>
    <t>2.130.3</t>
  </si>
  <si>
    <t>(*) Kitchen Cabinets (animal food Preparation Room)</t>
  </si>
  <si>
    <t>2.130.4</t>
  </si>
  <si>
    <t>(*) Kitchen Cabinets (animal food Preparation Room) Base cabinet only</t>
  </si>
  <si>
    <t>2.130.5</t>
  </si>
  <si>
    <t>Drums</t>
  </si>
  <si>
    <t>2.130.6</t>
  </si>
  <si>
    <t>(*) Drum To Collect waste</t>
  </si>
  <si>
    <t>2.130.7</t>
  </si>
  <si>
    <t>2.130.8</t>
  </si>
  <si>
    <t>2.130.9</t>
  </si>
  <si>
    <t>2.130.10</t>
  </si>
  <si>
    <t>2.130.11</t>
  </si>
  <si>
    <t>2.130.12</t>
  </si>
  <si>
    <t xml:space="preserve">2.131 ARC: B2-09 FURNISHINGS </t>
  </si>
  <si>
    <t>2.131.1</t>
  </si>
  <si>
    <t>2.131.2</t>
  </si>
  <si>
    <t>2.131.3</t>
  </si>
  <si>
    <t>Provisional Sum</t>
  </si>
  <si>
    <t>2.131.4</t>
  </si>
  <si>
    <t xml:space="preserve"> Other Equipments</t>
  </si>
  <si>
    <t>2.131.5</t>
  </si>
  <si>
    <t xml:space="preserve"> Other Equipments ,including all accessories needed for installation as per mention in drawings &amp; specifications</t>
  </si>
  <si>
    <t>2.131.6</t>
  </si>
  <si>
    <t xml:space="preserve">4 –wheel drive pick up </t>
  </si>
  <si>
    <t>2.131.7</t>
  </si>
  <si>
    <t xml:space="preserve">Transportation trailer </t>
  </si>
  <si>
    <t>2.131.8</t>
  </si>
  <si>
    <t xml:space="preserve">Food prep tools :Knives, cutting boards </t>
  </si>
  <si>
    <t>2.131.9</t>
  </si>
  <si>
    <t>Stainless steel containers :Medium and large size</t>
  </si>
  <si>
    <t>2.131.10</t>
  </si>
  <si>
    <t xml:space="preserve">Weighing scale:5kg – 0.1gm division </t>
  </si>
  <si>
    <t>2.131.11</t>
  </si>
  <si>
    <t>Weighing scale:10kg- 1gm division</t>
  </si>
  <si>
    <t>2.131.12</t>
  </si>
  <si>
    <t>Weighing scale :25Kg</t>
  </si>
  <si>
    <t>2.131.13</t>
  </si>
  <si>
    <t>Weighing scale :50kg</t>
  </si>
  <si>
    <t>2.131.14</t>
  </si>
  <si>
    <t>Weighing scale platform:500kg</t>
  </si>
  <si>
    <t>2.131.15</t>
  </si>
  <si>
    <t>Trolley</t>
  </si>
  <si>
    <t>2.131.16</t>
  </si>
  <si>
    <t>Animal Crate:Small size, for small cats and primates 
(49cm x 32/32cm)</t>
  </si>
  <si>
    <t>2.131.17</t>
  </si>
  <si>
    <t>Animal Crate: Medium size, for medium cats and small primates
(60x40x39cm)</t>
  </si>
  <si>
    <t>2.131.18</t>
  </si>
  <si>
    <t>Animal Crate: Large size, for big cats and large primates 
(92x64x67.5cm)</t>
  </si>
  <si>
    <t>2.131.19</t>
  </si>
  <si>
    <t>Bird boxes</t>
  </si>
  <si>
    <t>2.131.20</t>
  </si>
  <si>
    <t xml:space="preserve">Reptile boxes and rack :Plastic containers with led and steel racks for keeping reptiles </t>
  </si>
  <si>
    <t>2.131.21</t>
  </si>
  <si>
    <t>Capture net</t>
  </si>
  <si>
    <t>2.131.22</t>
  </si>
  <si>
    <t>Dart gun</t>
  </si>
  <si>
    <t>2.131.23</t>
  </si>
  <si>
    <t>Throw net</t>
  </si>
  <si>
    <t>2.131.24</t>
  </si>
  <si>
    <t>Hoofstock Tamer</t>
  </si>
  <si>
    <t>2.131.25</t>
  </si>
  <si>
    <t xml:space="preserve">Fruits cutting machine </t>
  </si>
  <si>
    <t>2.131.26</t>
  </si>
  <si>
    <t xml:space="preserve">High pressure washer </t>
  </si>
  <si>
    <t>2.131.27</t>
  </si>
  <si>
    <t xml:space="preserve">Manual Sprayer </t>
  </si>
  <si>
    <t>2.131.28</t>
  </si>
  <si>
    <t>Wheel barrow :Heavy duty</t>
  </si>
  <si>
    <t>2.131.29</t>
  </si>
  <si>
    <t>Water hose : 2 Sizes</t>
  </si>
  <si>
    <t>2.131.30</t>
  </si>
  <si>
    <t xml:space="preserve">Stretcher :Folding, heavy duty </t>
  </si>
  <si>
    <t>2.131.31</t>
  </si>
  <si>
    <t>Refrigerator :Large Capacity</t>
  </si>
  <si>
    <t>2.131.32</t>
  </si>
  <si>
    <t>Chest freezer :Large Capacity</t>
  </si>
  <si>
    <t>2.131.33</t>
  </si>
  <si>
    <t xml:space="preserve">Manila rope ;Different sizes </t>
  </si>
  <si>
    <t>2.131.34</t>
  </si>
  <si>
    <t>Husbandry tools Brush, racks, shovels, cleaning tools etc.</t>
  </si>
  <si>
    <t>2.131.35</t>
  </si>
  <si>
    <t>Enrichment tools: Enrichment tools for primates and carnivores</t>
  </si>
  <si>
    <t>2.131.36</t>
  </si>
  <si>
    <t xml:space="preserve">Toolbox: Professional set for routine maintenance </t>
  </si>
  <si>
    <t>2.131.37</t>
  </si>
  <si>
    <t>Clipboards</t>
  </si>
  <si>
    <t>2.131.38</t>
  </si>
  <si>
    <t>Storage shelves for Records/Files
Food items/equipment</t>
  </si>
  <si>
    <t>2.131.39</t>
  </si>
  <si>
    <t>PPE – Overalls/Gumboots etc.</t>
  </si>
  <si>
    <t>2.131.40</t>
  </si>
  <si>
    <t>Footbaths</t>
  </si>
  <si>
    <t>2.131.41</t>
  </si>
  <si>
    <t>Padlocks</t>
  </si>
  <si>
    <t>2.131.42</t>
  </si>
  <si>
    <t>Computer</t>
  </si>
  <si>
    <t>2.131.43</t>
  </si>
  <si>
    <t>Printer</t>
  </si>
  <si>
    <t>2.131.44</t>
  </si>
  <si>
    <t>Towels varies sizes</t>
  </si>
  <si>
    <t>2.131.45</t>
  </si>
  <si>
    <t>2.131.46</t>
  </si>
  <si>
    <t>Desk</t>
  </si>
  <si>
    <t>2.131.47</t>
  </si>
  <si>
    <t>Office chairs</t>
  </si>
  <si>
    <t>2.131.48</t>
  </si>
  <si>
    <t>Microwave</t>
  </si>
  <si>
    <t>2.131.49</t>
  </si>
  <si>
    <t>Kettle</t>
  </si>
  <si>
    <t>2.131.50</t>
  </si>
  <si>
    <t>Heat Lamps</t>
  </si>
  <si>
    <t>2.131.51</t>
  </si>
  <si>
    <t>Push boards</t>
  </si>
  <si>
    <t>2.131.52</t>
  </si>
  <si>
    <t>Camera</t>
  </si>
  <si>
    <t>2.131.53</t>
  </si>
  <si>
    <t>Trolley stainless steel  with wheels  :clinical utility</t>
  </si>
  <si>
    <t>2.131.54</t>
  </si>
  <si>
    <t>Golf Car rechargeable :For food and other items delivery and movements</t>
  </si>
  <si>
    <t>2.131.55</t>
  </si>
  <si>
    <t xml:space="preserve">Blow pipe 5ml + 500 darts  + needles + other consumables </t>
  </si>
  <si>
    <t>2.131.56</t>
  </si>
  <si>
    <t xml:space="preserve">Blow pipe 3 ml + 500 darts + needles and consumables </t>
  </si>
  <si>
    <t>2.131.57</t>
  </si>
  <si>
    <t>2.131.58</t>
  </si>
  <si>
    <t>2.131.59</t>
  </si>
  <si>
    <t>B2.9.53</t>
  </si>
  <si>
    <t>2.131.60</t>
  </si>
  <si>
    <t>B2.9.54</t>
  </si>
  <si>
    <t>(*) Sanitaryware</t>
  </si>
  <si>
    <t>2.131.61</t>
  </si>
  <si>
    <t>2.131.62</t>
  </si>
  <si>
    <t>2.131.63</t>
  </si>
  <si>
    <t>2.132 ARC: B2-10 SPECIAL CONSTRUCTION</t>
  </si>
  <si>
    <t>2.132.1</t>
  </si>
  <si>
    <t>Swimming Pool</t>
  </si>
  <si>
    <t>2.132.2</t>
  </si>
  <si>
    <t>Supply and Instatation of  Swimming pool  ,including all accessories needed , as per mention in drawings &amp; specifications</t>
  </si>
  <si>
    <t>2.132.3</t>
  </si>
  <si>
    <t>(*) Swimming Pool</t>
  </si>
  <si>
    <t>2.132.4</t>
  </si>
  <si>
    <t>2.132.5</t>
  </si>
  <si>
    <t>2.132.6</t>
  </si>
  <si>
    <t>2.133 ARC: B2-11 MECHANICAL INSTALLATION</t>
  </si>
  <si>
    <t>78 (out of 78)</t>
  </si>
  <si>
    <t>2.133.1</t>
  </si>
  <si>
    <t>2.133.2</t>
  </si>
  <si>
    <t>2.133.3</t>
  </si>
  <si>
    <t>(*) Air Handling Unit (AHU), complete including connection to condensate drain piping, connection to the duct work, necessary flexible connections, vibration isolators in accordance with the manufacturer's recommendations including final electrical connection, control panel, etc.; all in accordance with the specification and drawings</t>
  </si>
  <si>
    <t>2.133.4</t>
  </si>
  <si>
    <t>(*) VRF Outdoor Unis complete with necessary Pipework,  valves, strainers, flexible connections, thermometers; controls and associated accessories, vibration isolators, sound liner, attenuators comply with manufacturer's details, final electrical connection, control panel and acoustic linings to reduced noise level; condensate drain piping up to the nearest floor drain, etc.; all in accordance with the specification and drawings;</t>
  </si>
  <si>
    <t>2.133.5</t>
  </si>
  <si>
    <t>2.133.6</t>
  </si>
  <si>
    <t>2.133.7</t>
  </si>
  <si>
    <t>2.133.8</t>
  </si>
  <si>
    <t>(*) Ductwork &amp; Accessories, Galvanized steel sheet metal, rectangular ductwork complete with insulation and all bends, tees, junctions, transformations, splitters, turning vanes, access panels, bell mouths, pressure dampers, fire dampers, volume control dampers, fire retardant sealants for all ductwork passing through fire rated structures and connection to equipment</t>
  </si>
  <si>
    <t>2.133.9</t>
  </si>
  <si>
    <t>(*) Fresh air louvar</t>
  </si>
  <si>
    <t>2.133.10</t>
  </si>
  <si>
    <t>(*) Exhaust air louvar</t>
  </si>
  <si>
    <t>2.133.11</t>
  </si>
  <si>
    <t>2.133.12</t>
  </si>
  <si>
    <t>2.133.13</t>
  </si>
  <si>
    <t xml:space="preserve">(*) Exhaust fans  including necessary dampers, connection to duct works,  controls and associated accessories, and electrical connection with automatic charge over switch, etc.; all in accordance with the specification and drawings; </t>
  </si>
  <si>
    <t>2.133.14</t>
  </si>
  <si>
    <t>(*) Sound Attenuators</t>
  </si>
  <si>
    <t>2.133.15</t>
  </si>
  <si>
    <t>(*) UV for duct</t>
  </si>
  <si>
    <t>2.133.16</t>
  </si>
  <si>
    <t>2.133.17</t>
  </si>
  <si>
    <t>2.133.18</t>
  </si>
  <si>
    <t>2.133.19</t>
  </si>
  <si>
    <t>(*) Floor trap with screw cove</t>
  </si>
  <si>
    <t>2.133.20</t>
  </si>
  <si>
    <t>2.133.21</t>
  </si>
  <si>
    <t>2.133.22</t>
  </si>
  <si>
    <t>(*) UPVC pipes and fittings to including all necessary acoustic lagging and accessories, fixing in position; all in accordance with the specification and drawings; 32mm dia</t>
  </si>
  <si>
    <t>2.133.23</t>
  </si>
  <si>
    <t>(*) Ditto; 50mm dia</t>
  </si>
  <si>
    <t>2.133.24</t>
  </si>
  <si>
    <t>(*) Ditto; 82 mm</t>
  </si>
  <si>
    <t>2.133.25</t>
  </si>
  <si>
    <t>(*) Ditto; 110 mm</t>
  </si>
  <si>
    <t>2.133.26</t>
  </si>
  <si>
    <t>(*) Ditto; 150 mm</t>
  </si>
  <si>
    <t>2.133.27</t>
  </si>
  <si>
    <t>2.133.28</t>
  </si>
  <si>
    <t>(*) Gutter drain</t>
  </si>
  <si>
    <t>2.133.29</t>
  </si>
  <si>
    <t>2.133.30</t>
  </si>
  <si>
    <t>(*) Gate Valve 32mm</t>
  </si>
  <si>
    <t>2.133.31</t>
  </si>
  <si>
    <t>2.133.32</t>
  </si>
  <si>
    <t>(*) UPVC pipes and fittings to including all necessary acoustic lagging and accessories, fixing in position; all in accordance with the specification and drawings; Rain water pipe 110 mm dia</t>
  </si>
  <si>
    <t>2.133.33</t>
  </si>
  <si>
    <t xml:space="preserve">(*) Rain water inlet </t>
  </si>
  <si>
    <t>2.133.34</t>
  </si>
  <si>
    <t>2.133.35</t>
  </si>
  <si>
    <t>(*) Supply and install water heaters including all necessary valve, thermometers, contactors, transformer, diffuser, heating elements and accessories, etc.; all in accordance with the specification and drawings;</t>
  </si>
  <si>
    <t>2.133.36</t>
  </si>
  <si>
    <t xml:space="preserve">(*) Cold water polypropylene pipe and fittings including insulation, accessories and connections; all in accordance with the specification and drawings; 25mm dia </t>
  </si>
  <si>
    <t>2.133.37</t>
  </si>
  <si>
    <t xml:space="preserve">(*) Cold water pipe 32mm dia </t>
  </si>
  <si>
    <t>2.133.38</t>
  </si>
  <si>
    <t xml:space="preserve">(*) Cold water pipe 40mm dia </t>
  </si>
  <si>
    <t>2.133.39</t>
  </si>
  <si>
    <t xml:space="preserve">(*) Cold water pipe 50mm dia </t>
  </si>
  <si>
    <t>2.133.40</t>
  </si>
  <si>
    <t xml:space="preserve">(*) Cold water pipe 65mm dia </t>
  </si>
  <si>
    <t>2.133.41</t>
  </si>
  <si>
    <t>(*) Hot water polypropylene pipe and fittings including insulation, accessories and connections; all in accordance with the specification and drawings; 15mm dia</t>
  </si>
  <si>
    <t>2.133.42</t>
  </si>
  <si>
    <t>(*) Isolating valve</t>
  </si>
  <si>
    <t>2.133.43</t>
  </si>
  <si>
    <t>2.133.44</t>
  </si>
  <si>
    <t>(*) Pump set complete including valves, flexible connections, pressure vessel, vibration isolators, safety devices, prewired control panels, DDC with buzzer and flash indicator strainers, foundations and electrical connections to local outlets; all in accordance with the specification and drawings; Water Booster Pump set</t>
  </si>
  <si>
    <t>2.133.45</t>
  </si>
  <si>
    <t>(*) Water tank complete with all interconnecting piping, fittings, valves, etc.; all in accordance with the specification and drawings; sectional GRP water tanks</t>
  </si>
  <si>
    <t>2.133.46</t>
  </si>
  <si>
    <t>(*) Filtration Pump Set</t>
  </si>
  <si>
    <t>2.133.47</t>
  </si>
  <si>
    <t>2.133.48</t>
  </si>
  <si>
    <t>(*) Water Hammer Arrestor</t>
  </si>
  <si>
    <t>2.133.49</t>
  </si>
  <si>
    <t>2.133.50</t>
  </si>
  <si>
    <t>2.133.51</t>
  </si>
  <si>
    <t>(*) Fire hose cabinet</t>
  </si>
  <si>
    <t>2.133.52</t>
  </si>
  <si>
    <t>2.133.53</t>
  </si>
  <si>
    <t>2.133.54</t>
  </si>
  <si>
    <t>(*) Galvanized Steel Sprinkler pipe including fittings and accessories; all in accordance with the specification and drawings; 65mm dia.</t>
  </si>
  <si>
    <t>2.133.55</t>
  </si>
  <si>
    <t>(*) Wet Riser Pipe for FHC - 150mm dia</t>
  </si>
  <si>
    <t>2.133.56</t>
  </si>
  <si>
    <t>2.133.57</t>
  </si>
  <si>
    <t xml:space="preserve">(*)  Pump set complete including valves, flexible connections, pressure vessel, vibration isolators, safety devices, prewired control panels, DDC with buzzer and flash indicator strainers, foundations and electrical connections to local outlets; all in accordance with the specification and drawings; Tank Circulation Pump Set
</t>
  </si>
  <si>
    <t>2.133.58</t>
  </si>
  <si>
    <t>(*) Fire fighting pump set complete including pump accessories all piping within pump room, valves, flexible connections, pressure vessel, strainer, vibrator, isolators, pre-wired control panels and electrical connection to local outlets; all in accordance with the specification and drawings; Fire pump set for building sprinkler and standpipe system (1 Electrical / 1 Diesel and jockey),</t>
  </si>
  <si>
    <t>2.133.59</t>
  </si>
  <si>
    <t>(*) Breeching inlet; all in accordance with the specification and drawings;</t>
  </si>
  <si>
    <t>2.133.60</t>
  </si>
  <si>
    <t xml:space="preserve">External </t>
  </si>
  <si>
    <t>2.133.61</t>
  </si>
  <si>
    <t>2.133.62</t>
  </si>
  <si>
    <t>2.133.63</t>
  </si>
  <si>
    <t>(*) UPVC pipes and fittings to including all necessary acoustic lagging and accessories, fixing in position; all in accordance with the specification and drawings; Drainage 150 mm dia</t>
  </si>
  <si>
    <t>2.133.64</t>
  </si>
  <si>
    <t>(*) Drainage Manhole Cover; with double seal; all accordance with the specification and drawing</t>
  </si>
  <si>
    <t>2.133.65</t>
  </si>
  <si>
    <t>2.133.66</t>
  </si>
  <si>
    <t>(*) UPVC pipes and fittings to including all necessary acoustic lagging and accessories, fixing in position; all in accordance with the specification and drawings; Rain water pipe 150 mm dia</t>
  </si>
  <si>
    <t>2.133.67</t>
  </si>
  <si>
    <t>(*) Rain water pipe 200 mm( for catch manhole connection)</t>
  </si>
  <si>
    <t>2.133.68</t>
  </si>
  <si>
    <t>(*) Rain water pipe 150 mm ( for catch basin connection)</t>
  </si>
  <si>
    <t>2.133.69</t>
  </si>
  <si>
    <t>(*) Catchment Basin Cover</t>
  </si>
  <si>
    <t>2.133.70</t>
  </si>
  <si>
    <t>(*) Storm water manhole cover ; all accordance with the specification and drawing</t>
  </si>
  <si>
    <t>2.133.71</t>
  </si>
  <si>
    <t>2.133.72</t>
  </si>
  <si>
    <t>(*) Water Meter with pit cover</t>
  </si>
  <si>
    <t>2.133.73</t>
  </si>
  <si>
    <t>(*) Water tank complete with all interconnecting piping, fittings, valves, etc.; all in accordance with the specification and drawings; sectional GRP ground water tank</t>
  </si>
  <si>
    <t>2.133.74</t>
  </si>
  <si>
    <t>2.133.75</t>
  </si>
  <si>
    <t>(*) Pump set complete including valves, flexible connections, pressure vessel, vibration isolators, safety devices, prewired control panels, DDC with buzzer and flash indicator strainers, foundations and electrical connections to local outlets; all in accordance with the specification and drawings; Transfer Pump Set</t>
  </si>
  <si>
    <t>2.133.76</t>
  </si>
  <si>
    <t>(*) Cold water polypropylene pipe and fittings including insulation, accessories and connections; all in accordance with the specification and drawings; 50mm dia</t>
  </si>
  <si>
    <t>2.133.77</t>
  </si>
  <si>
    <t>(*) 32mm Water Supply PPR Pipe</t>
  </si>
  <si>
    <t>2.133.78</t>
  </si>
  <si>
    <t>2.133.79</t>
  </si>
  <si>
    <t>2.133.80</t>
  </si>
  <si>
    <t>2.133.81</t>
  </si>
  <si>
    <t>2.133.82</t>
  </si>
  <si>
    <t>2.133.83</t>
  </si>
  <si>
    <t>2.133.84</t>
  </si>
  <si>
    <t>2.133.85</t>
  </si>
  <si>
    <t>2.133.86</t>
  </si>
  <si>
    <t>2.133.87</t>
  </si>
  <si>
    <t>2.133.88</t>
  </si>
  <si>
    <t>2.133.89</t>
  </si>
  <si>
    <t>2.133.90</t>
  </si>
  <si>
    <t>2.133.91</t>
  </si>
  <si>
    <t>2.133.92</t>
  </si>
  <si>
    <t>2.133.93</t>
  </si>
  <si>
    <t>2.133.94</t>
  </si>
  <si>
    <t>2.134 ARC: B2-12 ELECTRICAL INSTALLATION</t>
  </si>
  <si>
    <t>115 (out of 115)</t>
  </si>
  <si>
    <t>2.134.1</t>
  </si>
  <si>
    <t>2.134.2</t>
  </si>
  <si>
    <t>Transformer</t>
  </si>
  <si>
    <t>2.134.3</t>
  </si>
  <si>
    <t>Supply, install, test and commission 1500KVA TRANSFORMER as shown on the Drawings  and as per AADC Specifications  for the following:-</t>
  </si>
  <si>
    <t>2.134.4</t>
  </si>
  <si>
    <t>(*) 1500KVA Transformer</t>
  </si>
  <si>
    <t>2.134.5</t>
  </si>
  <si>
    <t>STAND BY GENERATOR</t>
  </si>
  <si>
    <t>2.134.6</t>
  </si>
  <si>
    <t>Supply, install, test and commission 80KVA/64KW Diesel Generator Prime with canopy as shown on the Drawings  and as per AADC Specifications  for the following:-</t>
  </si>
  <si>
    <t>2.134.7</t>
  </si>
  <si>
    <t>(*) 80KVA/64KW Diesel Generator Prime</t>
  </si>
  <si>
    <t>2.134.8</t>
  </si>
  <si>
    <t>Main Distribution Board</t>
  </si>
  <si>
    <t>2.134.9</t>
  </si>
  <si>
    <t>Supply, install, test and commission  Free Standing main Distribution Boards including circuit breakers, energy monitoring, conduits, ducts and trays from incoming/Outgoing power supply and all terminations as shown on the Drawings &amp; Specifications for the following:-</t>
  </si>
  <si>
    <t>2.134.10</t>
  </si>
  <si>
    <t>(*) MDB-AR</t>
  </si>
  <si>
    <t>2.134.11</t>
  </si>
  <si>
    <t>(*) Capacitor Bank</t>
  </si>
  <si>
    <t>2.134.12</t>
  </si>
  <si>
    <t>(*) ATS</t>
  </si>
  <si>
    <t>2.134.13</t>
  </si>
  <si>
    <t>2.134.14</t>
  </si>
  <si>
    <t>2.134.15</t>
  </si>
  <si>
    <t>(*) SMDB-AR</t>
  </si>
  <si>
    <t>2.134.16</t>
  </si>
  <si>
    <t>2.134.17</t>
  </si>
  <si>
    <t>2.134.18</t>
  </si>
  <si>
    <t>(*) DB-L1</t>
  </si>
  <si>
    <t>2.134.19</t>
  </si>
  <si>
    <t>(*) DB-L2</t>
  </si>
  <si>
    <t>2.134.20</t>
  </si>
  <si>
    <t>(*) DB-P1</t>
  </si>
  <si>
    <t>2.134.21</t>
  </si>
  <si>
    <t>(*) DB-P2</t>
  </si>
  <si>
    <t>2.134.22</t>
  </si>
  <si>
    <t>2.134.23</t>
  </si>
  <si>
    <t>(*) HVAC CONTROL PANELP</t>
  </si>
  <si>
    <t>2.134.24</t>
  </si>
  <si>
    <t>2.134.25</t>
  </si>
  <si>
    <t>2.134.26</t>
  </si>
  <si>
    <t>2.134.27</t>
  </si>
  <si>
    <t>2.134.28</t>
  </si>
  <si>
    <t>2.134.29</t>
  </si>
  <si>
    <t>2.134.30</t>
  </si>
  <si>
    <t>2.134.31</t>
  </si>
  <si>
    <t>B2.12.17</t>
  </si>
  <si>
    <t>2.134.32</t>
  </si>
  <si>
    <t>B2.12.18</t>
  </si>
  <si>
    <t>(*)  (4C150mm2 XLPE/SWA/PVC + 1C 70mm2 CU PVC)</t>
  </si>
  <si>
    <t>2.134.33</t>
  </si>
  <si>
    <t>B2.12.19</t>
  </si>
  <si>
    <t>(*)  (4C185mm2 XLPE/SWA/PVC + 1C 95mm2 CU PVC)</t>
  </si>
  <si>
    <t>2.134.34</t>
  </si>
  <si>
    <t>B2.12.20</t>
  </si>
  <si>
    <t>(*)  (4C240mm2 XLPE/SWA/PVC + 1C 120mm2 CU PVC)</t>
  </si>
  <si>
    <t>2.134.35</t>
  </si>
  <si>
    <t>B2.12.21</t>
  </si>
  <si>
    <t xml:space="preserve">(*) 11x1C 630mm2 XLPE/SWA/PVC </t>
  </si>
  <si>
    <t>2.134.36</t>
  </si>
  <si>
    <t>B2.12.22</t>
  </si>
  <si>
    <t>(*) UPVC Ducts</t>
  </si>
  <si>
    <t>2.134.37</t>
  </si>
  <si>
    <t>2.134.38</t>
  </si>
  <si>
    <t>2.134.39</t>
  </si>
  <si>
    <t>B2.12.23</t>
  </si>
  <si>
    <t>2.134.40</t>
  </si>
  <si>
    <t>B2.12.24</t>
  </si>
  <si>
    <t>2.134.41</t>
  </si>
  <si>
    <t>B2.12.25</t>
  </si>
  <si>
    <t>2.134.42</t>
  </si>
  <si>
    <t>B2.12.26</t>
  </si>
  <si>
    <t>2.134.43</t>
  </si>
  <si>
    <t>B2.12.27</t>
  </si>
  <si>
    <t>2.134.44</t>
  </si>
  <si>
    <t>B2.12.28</t>
  </si>
  <si>
    <t>2.134.45</t>
  </si>
  <si>
    <t>B2.12.29</t>
  </si>
  <si>
    <t>2.134.46</t>
  </si>
  <si>
    <t>2.134.47</t>
  </si>
  <si>
    <t>2.134.48</t>
  </si>
  <si>
    <t>B2.12.30</t>
  </si>
  <si>
    <t>2.134.49</t>
  </si>
  <si>
    <t>B2.12.31</t>
  </si>
  <si>
    <t>2.134.50</t>
  </si>
  <si>
    <t>B2.12.32</t>
  </si>
  <si>
    <t>(*) Three Phase Isolator (TPN) IP 65 FOR Fire fighting pump</t>
  </si>
  <si>
    <t>2.134.51</t>
  </si>
  <si>
    <t>2.134.52</t>
  </si>
  <si>
    <t>2.134.53</t>
  </si>
  <si>
    <t>2.134.54</t>
  </si>
  <si>
    <t>B2.12.33</t>
  </si>
  <si>
    <t>2.134.55</t>
  </si>
  <si>
    <t>B2.12.34</t>
  </si>
  <si>
    <t>2.134.56</t>
  </si>
  <si>
    <t>B2.12.35</t>
  </si>
  <si>
    <t>2.134.57</t>
  </si>
  <si>
    <t>B2.12.36</t>
  </si>
  <si>
    <t>2.134.58</t>
  </si>
  <si>
    <t>B2.12.37</t>
  </si>
  <si>
    <t>2.134.59</t>
  </si>
  <si>
    <t>B2.12.38</t>
  </si>
  <si>
    <t>2.134.60</t>
  </si>
  <si>
    <t>B2.12.39</t>
  </si>
  <si>
    <t>2.134.61</t>
  </si>
  <si>
    <t>B2.12.40</t>
  </si>
  <si>
    <t>2.134.62</t>
  </si>
  <si>
    <t>B2.12.41</t>
  </si>
  <si>
    <t>2.134.63</t>
  </si>
  <si>
    <t>2.134.64</t>
  </si>
  <si>
    <t>2.134.65</t>
  </si>
  <si>
    <t>B2.12.42</t>
  </si>
  <si>
    <t>2.134.66</t>
  </si>
  <si>
    <t>B2.12.43</t>
  </si>
  <si>
    <t>2.134.67</t>
  </si>
  <si>
    <t>B2.12.44</t>
  </si>
  <si>
    <t>2.134.68</t>
  </si>
  <si>
    <t>B2.12.45</t>
  </si>
  <si>
    <t>2.134.69</t>
  </si>
  <si>
    <t>B2.12.46</t>
  </si>
  <si>
    <t>2.134.70</t>
  </si>
  <si>
    <t>B2.12.47</t>
  </si>
  <si>
    <t>2.134.71</t>
  </si>
  <si>
    <t>B2.12.48</t>
  </si>
  <si>
    <t>2.134.72</t>
  </si>
  <si>
    <t>B2.12.49</t>
  </si>
  <si>
    <t>2.134.73</t>
  </si>
  <si>
    <t>B2.12.50</t>
  </si>
  <si>
    <t>ADDITIONAL</t>
  </si>
  <si>
    <t>2.134.74</t>
  </si>
  <si>
    <t>B2.12.51</t>
  </si>
  <si>
    <t>2.134.75</t>
  </si>
  <si>
    <t>B2.12.52</t>
  </si>
  <si>
    <t>2.134.76</t>
  </si>
  <si>
    <t>B2.12.53</t>
  </si>
  <si>
    <t>2.134.77</t>
  </si>
  <si>
    <t>2.134.78</t>
  </si>
  <si>
    <t>2.134.79</t>
  </si>
  <si>
    <t>B2.12.54</t>
  </si>
  <si>
    <t>2.134.80</t>
  </si>
  <si>
    <t>B2.12.55</t>
  </si>
  <si>
    <t>2.134.81</t>
  </si>
  <si>
    <t xml:space="preserve">LIGHTING CONTROL SYSTEM: </t>
  </si>
  <si>
    <t>2.134.82</t>
  </si>
  <si>
    <t>2.134.83</t>
  </si>
  <si>
    <t>B2.12.56</t>
  </si>
  <si>
    <t>2.134.84</t>
  </si>
  <si>
    <t>B2.12.57</t>
  </si>
  <si>
    <t>2.134.85</t>
  </si>
  <si>
    <t>B2.12.58</t>
  </si>
  <si>
    <t>2.134.86</t>
  </si>
  <si>
    <t>B2.12.59</t>
  </si>
  <si>
    <t>2.134.87</t>
  </si>
  <si>
    <t>B2.12.60</t>
  </si>
  <si>
    <t>2.134.88</t>
  </si>
  <si>
    <t>2.134.89</t>
  </si>
  <si>
    <t>2.134.90</t>
  </si>
  <si>
    <t>2.134.91</t>
  </si>
  <si>
    <t>B2.12.61</t>
  </si>
  <si>
    <t>2.134.92</t>
  </si>
  <si>
    <t>B2.12.62</t>
  </si>
  <si>
    <t>2.134.93</t>
  </si>
  <si>
    <t>B2.12.63</t>
  </si>
  <si>
    <t>2.134.94</t>
  </si>
  <si>
    <t>B2.12.64</t>
  </si>
  <si>
    <t>2.134.95</t>
  </si>
  <si>
    <t>B2.12.65</t>
  </si>
  <si>
    <t>2.134.96</t>
  </si>
  <si>
    <t>B2.12.66</t>
  </si>
  <si>
    <t>2.134.97</t>
  </si>
  <si>
    <t>B2.12.67</t>
  </si>
  <si>
    <t>2.134.98</t>
  </si>
  <si>
    <t>2.134.99</t>
  </si>
  <si>
    <t>2.134.100</t>
  </si>
  <si>
    <t>B2.12.68</t>
  </si>
  <si>
    <t>2.134.101</t>
  </si>
  <si>
    <t>B2.12.69</t>
  </si>
  <si>
    <t>2.134.102</t>
  </si>
  <si>
    <t>B2.12.70</t>
  </si>
  <si>
    <t>2.134.103</t>
  </si>
  <si>
    <t>B2.12.71</t>
  </si>
  <si>
    <t>2.134.104</t>
  </si>
  <si>
    <t>B2.12.72</t>
  </si>
  <si>
    <t>2.134.105</t>
  </si>
  <si>
    <t>2.134.106</t>
  </si>
  <si>
    <t>2.134.107</t>
  </si>
  <si>
    <t>2.134.108</t>
  </si>
  <si>
    <t>B2.12.74</t>
  </si>
  <si>
    <t>2.134.109</t>
  </si>
  <si>
    <t>B2.12.75</t>
  </si>
  <si>
    <t>2.134.110</t>
  </si>
  <si>
    <t>B2.12.76</t>
  </si>
  <si>
    <t>2.134.111</t>
  </si>
  <si>
    <t>B2.12.77</t>
  </si>
  <si>
    <t>2.134.112</t>
  </si>
  <si>
    <t>2.134.113</t>
  </si>
  <si>
    <t>2.134.114</t>
  </si>
  <si>
    <t>2.134.115</t>
  </si>
  <si>
    <t>B2.12.78</t>
  </si>
  <si>
    <t>2.134.116</t>
  </si>
  <si>
    <t>B2.12.79</t>
  </si>
  <si>
    <t>2.134.117</t>
  </si>
  <si>
    <t>B2.12.80</t>
  </si>
  <si>
    <t>2.134.118</t>
  </si>
  <si>
    <t>B2.12.81</t>
  </si>
  <si>
    <t>2.134.119</t>
  </si>
  <si>
    <t>B2.12.82</t>
  </si>
  <si>
    <t>2.134.120</t>
  </si>
  <si>
    <t>B2.12.83</t>
  </si>
  <si>
    <t>2.134.121</t>
  </si>
  <si>
    <t>B2.12.84</t>
  </si>
  <si>
    <t>2.134.122</t>
  </si>
  <si>
    <t>2.134.123</t>
  </si>
  <si>
    <t>2.134.124</t>
  </si>
  <si>
    <t>B2.12.85</t>
  </si>
  <si>
    <t>2.134.125</t>
  </si>
  <si>
    <t>2.134.126</t>
  </si>
  <si>
    <t>B2.12.86</t>
  </si>
  <si>
    <t>2.134.127</t>
  </si>
  <si>
    <t>2.134.128</t>
  </si>
  <si>
    <t>2.134.129</t>
  </si>
  <si>
    <t>B2.12.87</t>
  </si>
  <si>
    <t>2.134.130</t>
  </si>
  <si>
    <t>B2.12.88</t>
  </si>
  <si>
    <t>2.134.131</t>
  </si>
  <si>
    <t>B2.12.89</t>
  </si>
  <si>
    <t>2.134.132</t>
  </si>
  <si>
    <t>B2.12.90</t>
  </si>
  <si>
    <t>2.134.133</t>
  </si>
  <si>
    <t>B2.12.91</t>
  </si>
  <si>
    <t>2.134.134</t>
  </si>
  <si>
    <t>B2.12.92</t>
  </si>
  <si>
    <t>2.134.135</t>
  </si>
  <si>
    <t>B2.12.93</t>
  </si>
  <si>
    <t>2.134.136</t>
  </si>
  <si>
    <t>2.134.137</t>
  </si>
  <si>
    <t>2.134.138</t>
  </si>
  <si>
    <t>2.134.139</t>
  </si>
  <si>
    <t>2.134.140</t>
  </si>
  <si>
    <t>2.134.141</t>
  </si>
  <si>
    <t>B2.12.94</t>
  </si>
  <si>
    <t>2.134.142</t>
  </si>
  <si>
    <t>B2.12.95</t>
  </si>
  <si>
    <t>2.134.143</t>
  </si>
  <si>
    <t>B2.12.96</t>
  </si>
  <si>
    <t>2.134.144</t>
  </si>
  <si>
    <t>B2.12.97</t>
  </si>
  <si>
    <t>2.134.145</t>
  </si>
  <si>
    <t>B2.12.98</t>
  </si>
  <si>
    <t>2.134.146</t>
  </si>
  <si>
    <t>B2.12.99</t>
  </si>
  <si>
    <t>2.134.147</t>
  </si>
  <si>
    <t>B2.12.100</t>
  </si>
  <si>
    <t>2.134.148</t>
  </si>
  <si>
    <t>B2.12.101</t>
  </si>
  <si>
    <t>2.134.149</t>
  </si>
  <si>
    <t>2.134.150</t>
  </si>
  <si>
    <t>B2.12.102</t>
  </si>
  <si>
    <t>2.134.151</t>
  </si>
  <si>
    <t>B2.12.103</t>
  </si>
  <si>
    <t>2.134.152</t>
  </si>
  <si>
    <t>B2.12.104</t>
  </si>
  <si>
    <t>2.134.153</t>
  </si>
  <si>
    <t>B2.12.105</t>
  </si>
  <si>
    <t>2.134.154</t>
  </si>
  <si>
    <t>B2.12.106</t>
  </si>
  <si>
    <t>2.134.155</t>
  </si>
  <si>
    <t>B2.12.107</t>
  </si>
  <si>
    <t>2.134.156</t>
  </si>
  <si>
    <t>B2.12.108</t>
  </si>
  <si>
    <t>2.134.157</t>
  </si>
  <si>
    <t>B2.12.109</t>
  </si>
  <si>
    <t>2.134.158</t>
  </si>
  <si>
    <t>B2.12.110</t>
  </si>
  <si>
    <t>2.134.159</t>
  </si>
  <si>
    <t>B2.12.111</t>
  </si>
  <si>
    <t>2.134.160</t>
  </si>
  <si>
    <t>B2.12.112</t>
  </si>
  <si>
    <t>2.134.161</t>
  </si>
  <si>
    <t>B2.12.113</t>
  </si>
  <si>
    <t>2.134.162</t>
  </si>
  <si>
    <t>B2.12.114</t>
  </si>
  <si>
    <t>2.134.163</t>
  </si>
  <si>
    <t>2.134.164</t>
  </si>
  <si>
    <t>2.134.165</t>
  </si>
  <si>
    <t>2.135 ARC: B2-13 EXTERNAL WORKS</t>
  </si>
  <si>
    <t>2.135.1</t>
  </si>
  <si>
    <t>External Work</t>
  </si>
  <si>
    <t>2.135.2</t>
  </si>
  <si>
    <t>2.135.3</t>
  </si>
  <si>
    <t>B2.13.1</t>
  </si>
  <si>
    <t>(*) Interlock 8 cm for Parking Areas</t>
  </si>
  <si>
    <t>2.135.4</t>
  </si>
  <si>
    <t>Supply and lay  White Gravel  ,including all as  needed , as per mention in drawings &amp; specifications</t>
  </si>
  <si>
    <t>2.135.5</t>
  </si>
  <si>
    <t>B2.13.2</t>
  </si>
  <si>
    <t>(*) White Gravel PV-1</t>
  </si>
  <si>
    <t>2.135.6</t>
  </si>
  <si>
    <t>Fairface Concrete , as per mention in drawings &amp; specifications</t>
  </si>
  <si>
    <t>2.135.7</t>
  </si>
  <si>
    <t>B2.13.3</t>
  </si>
  <si>
    <t>(*) Fairface Concrete PV-3</t>
  </si>
  <si>
    <t>2.135.8</t>
  </si>
  <si>
    <t>Natural Ground , as per mention in drawings &amp; specifications</t>
  </si>
  <si>
    <t>2.135.9</t>
  </si>
  <si>
    <t>B2.13.4</t>
  </si>
  <si>
    <t>(*) Natural Ground PV-4</t>
  </si>
  <si>
    <t>2.135.10</t>
  </si>
  <si>
    <t>2.135.11</t>
  </si>
  <si>
    <t>B2.13.5</t>
  </si>
  <si>
    <t>2.135.12</t>
  </si>
  <si>
    <t>Natural rock  , as per mention in drawings &amp; specifications</t>
  </si>
  <si>
    <t>2.135.13</t>
  </si>
  <si>
    <t>B2.13.6</t>
  </si>
  <si>
    <t>(*) Natural rock 30x30x30 to 60x60x60 cm</t>
  </si>
  <si>
    <t>2.135.14</t>
  </si>
  <si>
    <t>Road Marking , as per mention in drawings &amp; specifications</t>
  </si>
  <si>
    <t>2.135.15</t>
  </si>
  <si>
    <t>B2.13.7</t>
  </si>
  <si>
    <t>(*) Road Marking</t>
  </si>
  <si>
    <t>2.135.16</t>
  </si>
  <si>
    <t>generator shed , as per mention in drawings &amp; specifications</t>
  </si>
  <si>
    <t>2.135.17</t>
  </si>
  <si>
    <t>B2.13.8</t>
  </si>
  <si>
    <t>(*) generator shed</t>
  </si>
  <si>
    <t>2.135.18</t>
  </si>
  <si>
    <t>B2.13.9</t>
  </si>
  <si>
    <t xml:space="preserve">(*) Quarantine bath </t>
  </si>
  <si>
    <t>2.135.19</t>
  </si>
  <si>
    <t>2.135.20</t>
  </si>
  <si>
    <t>2.135.21</t>
  </si>
  <si>
    <t>2.136 ARC: B2-14 PROVISIONAL SUM</t>
  </si>
  <si>
    <t>2.136.1</t>
  </si>
  <si>
    <t>2.136.2</t>
  </si>
  <si>
    <t>Equipment for The Project</t>
  </si>
  <si>
    <t>2.136.3</t>
  </si>
  <si>
    <t>Please enter AED 450,000.00 in the price field</t>
  </si>
  <si>
    <t>2.136.4</t>
  </si>
  <si>
    <t>(*) Provisional Sum of AED 450,000.00 for Supply and install Equipments  for The Project including all accessories needed for installation as per mention in drawings &amp; specifications (Provisional Sum included the  equipment below) :-</t>
  </si>
  <si>
    <t xml:space="preserve">Updated </t>
  </si>
  <si>
    <t>2.136.5</t>
  </si>
  <si>
    <t>2.136.6</t>
  </si>
  <si>
    <t>2.136.7</t>
  </si>
  <si>
    <t>2.136.8</t>
  </si>
  <si>
    <t>2.136.9</t>
  </si>
  <si>
    <t>2.136.10</t>
  </si>
  <si>
    <t>2.136.11</t>
  </si>
  <si>
    <t>2.136.12</t>
  </si>
  <si>
    <t>2.136.13</t>
  </si>
  <si>
    <t>2.136.14</t>
  </si>
  <si>
    <t>2.136.15</t>
  </si>
  <si>
    <t>2.136.16</t>
  </si>
  <si>
    <t>2.136.17</t>
  </si>
  <si>
    <t>2.136.18</t>
  </si>
  <si>
    <t>2.136.19</t>
  </si>
  <si>
    <t>2.136.20</t>
  </si>
  <si>
    <t>2.136.21</t>
  </si>
  <si>
    <t>2.136.22</t>
  </si>
  <si>
    <t>2.136.23</t>
  </si>
  <si>
    <t>2.136.24</t>
  </si>
  <si>
    <t>2.136.25</t>
  </si>
  <si>
    <t>2.136.26</t>
  </si>
  <si>
    <t>2.136.27</t>
  </si>
  <si>
    <t>2.136.28</t>
  </si>
  <si>
    <t>2.136.29</t>
  </si>
  <si>
    <t>2.136.30</t>
  </si>
  <si>
    <t>2.136.31</t>
  </si>
  <si>
    <t>2.136.32</t>
  </si>
  <si>
    <t>2.136.33</t>
  </si>
  <si>
    <t>2.136.34</t>
  </si>
  <si>
    <t>2.136.35</t>
  </si>
  <si>
    <t>2.136.36</t>
  </si>
  <si>
    <t>2.136.37</t>
  </si>
  <si>
    <t>2.136.38</t>
  </si>
  <si>
    <t>2.136.39</t>
  </si>
  <si>
    <t>2.136.40</t>
  </si>
  <si>
    <t>2.136.41</t>
  </si>
  <si>
    <t>2.136.42</t>
  </si>
  <si>
    <t>2.136.43</t>
  </si>
  <si>
    <t>2.136.44</t>
  </si>
  <si>
    <t>2.136.45</t>
  </si>
  <si>
    <t>2.136.46</t>
  </si>
  <si>
    <t>2.136.47</t>
  </si>
  <si>
    <t>2.136.48</t>
  </si>
  <si>
    <t>2.136.49</t>
  </si>
  <si>
    <t>2.136.50</t>
  </si>
  <si>
    <t>2.136.51</t>
  </si>
  <si>
    <t>2.136.52</t>
  </si>
  <si>
    <t>2.136.53</t>
  </si>
  <si>
    <t>2.136.54</t>
  </si>
  <si>
    <t>2.136.55</t>
  </si>
  <si>
    <t>2.136.56</t>
  </si>
  <si>
    <t>2.136.57</t>
  </si>
  <si>
    <t>2.136.58</t>
  </si>
  <si>
    <t>2.136.59</t>
  </si>
  <si>
    <t>2.136.60</t>
  </si>
  <si>
    <t>2.137 PARKING AND PETROL STATION</t>
  </si>
  <si>
    <t>2.138 PPS: BILL NO 01 - PRELIMINARIES AND GENERAL REQUIREMENTS</t>
  </si>
  <si>
    <t>2.138.1</t>
  </si>
  <si>
    <t>2.138.2</t>
  </si>
  <si>
    <t>2.138.3</t>
  </si>
  <si>
    <t>2.138.4</t>
  </si>
  <si>
    <t>2.138.5</t>
  </si>
  <si>
    <t>2.138.6</t>
  </si>
  <si>
    <t>2.138.7</t>
  </si>
  <si>
    <t>2.138.8</t>
  </si>
  <si>
    <t>2.138.9</t>
  </si>
  <si>
    <t>2.138.10</t>
  </si>
  <si>
    <t>2.138.11</t>
  </si>
  <si>
    <t>2.138.12</t>
  </si>
  <si>
    <t>2.138.13</t>
  </si>
  <si>
    <t>2.138.14</t>
  </si>
  <si>
    <t>2.138.15</t>
  </si>
  <si>
    <t>2.138.16</t>
  </si>
  <si>
    <t>2.138.17</t>
  </si>
  <si>
    <t>2.138.18</t>
  </si>
  <si>
    <t>2.138.19</t>
  </si>
  <si>
    <t>2.138.20</t>
  </si>
  <si>
    <t>2.138.21</t>
  </si>
  <si>
    <t>2.138.22</t>
  </si>
  <si>
    <t>2.138.23</t>
  </si>
  <si>
    <t>2.138.24</t>
  </si>
  <si>
    <t>2.138.25</t>
  </si>
  <si>
    <t>2.138.26</t>
  </si>
  <si>
    <t>2.138.27</t>
  </si>
  <si>
    <t>2.138.28</t>
  </si>
  <si>
    <t>2.138.29</t>
  </si>
  <si>
    <t>2.138.30</t>
  </si>
  <si>
    <t>2.138.31</t>
  </si>
  <si>
    <t>2.138.32</t>
  </si>
  <si>
    <t>2.138.33</t>
  </si>
  <si>
    <t>2.138.34</t>
  </si>
  <si>
    <t>2.138.35</t>
  </si>
  <si>
    <t>2.138.36</t>
  </si>
  <si>
    <t>2.138.37</t>
  </si>
  <si>
    <t>2.138.38</t>
  </si>
  <si>
    <t>2.138.39</t>
  </si>
  <si>
    <t>2.138.40</t>
  </si>
  <si>
    <t>2.138.41</t>
  </si>
  <si>
    <t>2.138.42</t>
  </si>
  <si>
    <t>2.138.43</t>
  </si>
  <si>
    <t>2.138.44</t>
  </si>
  <si>
    <t>2.138.45</t>
  </si>
  <si>
    <t>2.138.46</t>
  </si>
  <si>
    <t>2.138.47</t>
  </si>
  <si>
    <t>2.138.48</t>
  </si>
  <si>
    <t>2.138.49</t>
  </si>
  <si>
    <t>2.138.50</t>
  </si>
  <si>
    <t>2.138.51</t>
  </si>
  <si>
    <t>2.138.52</t>
  </si>
  <si>
    <t>2.138.53</t>
  </si>
  <si>
    <t>2.138.54</t>
  </si>
  <si>
    <t>2.138.55</t>
  </si>
  <si>
    <t>2.138.56</t>
  </si>
  <si>
    <t>2.138.57</t>
  </si>
  <si>
    <t>2.138.58</t>
  </si>
  <si>
    <t>2.138.59</t>
  </si>
  <si>
    <t>2.138.60</t>
  </si>
  <si>
    <t>2.138.61</t>
  </si>
  <si>
    <t>2.138.62</t>
  </si>
  <si>
    <t>2.138.63</t>
  </si>
  <si>
    <t>2.138.64</t>
  </si>
  <si>
    <t>2.138.65</t>
  </si>
  <si>
    <t>2.138.66</t>
  </si>
  <si>
    <t>2.138.67</t>
  </si>
  <si>
    <t>2.138.68</t>
  </si>
  <si>
    <t>2.138.69</t>
  </si>
  <si>
    <t>2.138.70</t>
  </si>
  <si>
    <t>2.138.71</t>
  </si>
  <si>
    <t>2.138.72</t>
  </si>
  <si>
    <t>2.138.73</t>
  </si>
  <si>
    <t>2.138.74</t>
  </si>
  <si>
    <t>2.138.75</t>
  </si>
  <si>
    <t>2.138.76</t>
  </si>
  <si>
    <t>2.138.77</t>
  </si>
  <si>
    <t>2.138.78</t>
  </si>
  <si>
    <t>2.138.79</t>
  </si>
  <si>
    <t>2.138.80</t>
  </si>
  <si>
    <t>2.138.81</t>
  </si>
  <si>
    <t>2.138.82</t>
  </si>
  <si>
    <t>2.138.83</t>
  </si>
  <si>
    <t>2.138.84</t>
  </si>
  <si>
    <t>2.138.85</t>
  </si>
  <si>
    <t>2.138.86</t>
  </si>
  <si>
    <t>2.138.87</t>
  </si>
  <si>
    <t>2.138.88</t>
  </si>
  <si>
    <t>2.138.89</t>
  </si>
  <si>
    <t>2.138.90</t>
  </si>
  <si>
    <t>2.138.91</t>
  </si>
  <si>
    <t>2.138.92</t>
  </si>
  <si>
    <t>2.138.93</t>
  </si>
  <si>
    <t>2.138.94</t>
  </si>
  <si>
    <t>2.138.95</t>
  </si>
  <si>
    <t>2.138.96</t>
  </si>
  <si>
    <t>2.138.97</t>
  </si>
  <si>
    <t>2.138.98</t>
  </si>
  <si>
    <t>2.138.99</t>
  </si>
  <si>
    <t>2.138.100</t>
  </si>
  <si>
    <t>2.138.101</t>
  </si>
  <si>
    <t>2.138.102</t>
  </si>
  <si>
    <t>2.138.103</t>
  </si>
  <si>
    <t>2.138.104</t>
  </si>
  <si>
    <t>2.138.105</t>
  </si>
  <si>
    <t>2.138.106</t>
  </si>
  <si>
    <t>2.138.107</t>
  </si>
  <si>
    <t>2.138.108</t>
  </si>
  <si>
    <t>2.138.109</t>
  </si>
  <si>
    <t>2.138.110</t>
  </si>
  <si>
    <t>2.139 PPS-ADM: BILL NO 02 - ADMINISTRATION BUILDING</t>
  </si>
  <si>
    <t>2.140 PPS-ADM: B2-01 SITE WORK</t>
  </si>
  <si>
    <t>2.140.1</t>
  </si>
  <si>
    <t>2.140.2</t>
  </si>
  <si>
    <t>(*) Site Preparation</t>
  </si>
  <si>
    <t>2.140.3</t>
  </si>
  <si>
    <t>2.140.4</t>
  </si>
  <si>
    <t>2.140.5</t>
  </si>
  <si>
    <t>2.140.6</t>
  </si>
  <si>
    <t>2.140.7</t>
  </si>
  <si>
    <t>2.140.8</t>
  </si>
  <si>
    <t>2.140.9</t>
  </si>
  <si>
    <t>2.140.10</t>
  </si>
  <si>
    <t>2.140.11</t>
  </si>
  <si>
    <t>2.140.12</t>
  </si>
  <si>
    <t>2.140.13</t>
  </si>
  <si>
    <t>2.140.14</t>
  </si>
  <si>
    <t>2.140.15</t>
  </si>
  <si>
    <t>2.141 PPS-ADM: B2-02 CONCRETE WORK</t>
  </si>
  <si>
    <t>2.141.1</t>
  </si>
  <si>
    <t>2.141.2</t>
  </si>
  <si>
    <t>2.141.3</t>
  </si>
  <si>
    <t>2.141.4</t>
  </si>
  <si>
    <t>2.141.5</t>
  </si>
  <si>
    <t>2.141.6</t>
  </si>
  <si>
    <t>2.141.7</t>
  </si>
  <si>
    <t>2.141.8</t>
  </si>
  <si>
    <t>2.141.9</t>
  </si>
  <si>
    <t>2.141.10</t>
  </si>
  <si>
    <t>(*) Grade slab; 150 mm thick</t>
  </si>
  <si>
    <t>2.141.11</t>
  </si>
  <si>
    <t>(*) Step &amp; Ramp</t>
  </si>
  <si>
    <t>2.141.12</t>
  </si>
  <si>
    <t>2.141.13</t>
  </si>
  <si>
    <t>2.141.14</t>
  </si>
  <si>
    <t>2.141.15</t>
  </si>
  <si>
    <t>2.141.16</t>
  </si>
  <si>
    <t>(*) Solid slab 280 mm thick -RF</t>
  </si>
  <si>
    <t>2.141.17</t>
  </si>
  <si>
    <t>2.141.18</t>
  </si>
  <si>
    <t>(*) Equipment foundation</t>
  </si>
  <si>
    <t>2.141.19</t>
  </si>
  <si>
    <t>2.141.20</t>
  </si>
  <si>
    <t>2.141.21</t>
  </si>
  <si>
    <t>2.141.22</t>
  </si>
  <si>
    <t>2.141.23</t>
  </si>
  <si>
    <t>2.141.24</t>
  </si>
  <si>
    <t>2.142 PPS-ADM: B2-03 MASONRY</t>
  </si>
  <si>
    <t>2.142.1</t>
  </si>
  <si>
    <t xml:space="preserve">Block Walls </t>
  </si>
  <si>
    <t>2.142.2</t>
  </si>
  <si>
    <t>2.142.3</t>
  </si>
  <si>
    <t xml:space="preserve">(*) 250 mm thick External Solid Block walls </t>
  </si>
  <si>
    <t>2.142.4</t>
  </si>
  <si>
    <t>2.142.5</t>
  </si>
  <si>
    <t xml:space="preserve">(*) 100 mm thick Internal Hollow Block walls </t>
  </si>
  <si>
    <t>2.142.6</t>
  </si>
  <si>
    <t xml:space="preserve">(*) 200 mm thick Internal Hollow Block walls </t>
  </si>
  <si>
    <t>2.142.7</t>
  </si>
  <si>
    <t xml:space="preserve">(*) 250 mm thick Solid Block </t>
  </si>
  <si>
    <t>2.142.8</t>
  </si>
  <si>
    <t>2.142.9</t>
  </si>
  <si>
    <t>2.142.10</t>
  </si>
  <si>
    <t>2.143 PPS-ADM: B2-04 METAL WORK</t>
  </si>
  <si>
    <t>2.143.1</t>
  </si>
  <si>
    <t>Structural Steel work</t>
  </si>
  <si>
    <t>2.143.2</t>
  </si>
  <si>
    <t>Supply and installation of Entrance Canopy including all accessories,fixing etc. all complete as detailed on drawing and engineer approval</t>
  </si>
  <si>
    <t>2.143.3</t>
  </si>
  <si>
    <t>(*) Entrance Canopy (aluminium cladding measured
separately)</t>
  </si>
  <si>
    <t>2.143.4</t>
  </si>
  <si>
    <t>(*) Aluminum cladding for canopy and entrance</t>
  </si>
  <si>
    <t>2.143.5</t>
  </si>
  <si>
    <t>2.143.6</t>
  </si>
  <si>
    <t>Supply and installation of Powder coated aluminium railing including all accessories,fixing etc. all complete as detailed on drawing and engineer approval</t>
  </si>
  <si>
    <t>2.143.7</t>
  </si>
  <si>
    <t xml:space="preserve">(*) Powder coated alum External Rail floor mounted </t>
  </si>
  <si>
    <t>2.143.8</t>
  </si>
  <si>
    <t xml:space="preserve">(*) Powder coated alum External Rail wall mounted </t>
  </si>
  <si>
    <t>2.143.9</t>
  </si>
  <si>
    <t>(*) Ablution rail</t>
  </si>
  <si>
    <t>2.143.10</t>
  </si>
  <si>
    <t>Lockers</t>
  </si>
  <si>
    <t>2.143.11</t>
  </si>
  <si>
    <t xml:space="preserve">(*) Supply and fix metal lockers </t>
  </si>
  <si>
    <t>2.143.12</t>
  </si>
  <si>
    <t>2.143.13</t>
  </si>
  <si>
    <t>2.143.14</t>
  </si>
  <si>
    <t>2.144 PPS-ADM: B2-05 THERMAL AND MOISTURE PROTECTION</t>
  </si>
  <si>
    <t>2.144.1</t>
  </si>
  <si>
    <t>2.144.2</t>
  </si>
  <si>
    <t>Waterproofing system for the substructure, bitumen paint  as per drawings and specifications.</t>
  </si>
  <si>
    <t>2.144.3</t>
  </si>
  <si>
    <t>(*) To horizontal and  vertical areas</t>
  </si>
  <si>
    <t>2.144.4</t>
  </si>
  <si>
    <t>2.144.5</t>
  </si>
  <si>
    <t>2.144.6</t>
  </si>
  <si>
    <t>2.144.7</t>
  </si>
  <si>
    <t>(*) 12mm Isolation joints of grade slabs</t>
  </si>
  <si>
    <t>2.144.8</t>
  </si>
  <si>
    <t>2.144.9</t>
  </si>
  <si>
    <t>2.144.10</t>
  </si>
  <si>
    <t>(*) Combo Roof System As shown in the drawings.</t>
  </si>
  <si>
    <t>2.144.11</t>
  </si>
  <si>
    <t>2.144.12</t>
  </si>
  <si>
    <t>2.144.13</t>
  </si>
  <si>
    <t>2.144.14</t>
  </si>
  <si>
    <t xml:space="preserve">(*) wet area Waterproofing </t>
  </si>
  <si>
    <t>2.144.15</t>
  </si>
  <si>
    <t>2.144.16</t>
  </si>
  <si>
    <t>2.144.17</t>
  </si>
  <si>
    <t>2.144.18</t>
  </si>
  <si>
    <t>2.144.19</t>
  </si>
  <si>
    <t>2.145 PPS-ADM: B2-06 DOORS AND WINDOWS</t>
  </si>
  <si>
    <t>2.145.1</t>
  </si>
  <si>
    <t>2.145.2</t>
  </si>
  <si>
    <t>2.145.3</t>
  </si>
  <si>
    <t>(*) Single Leaf solid mahogany Door,D3- 1.00 M x 2.20 M</t>
  </si>
  <si>
    <t>2.145.4</t>
  </si>
  <si>
    <t>(*) Single Leaf solid mahogany Door,D4 -1.00 M x 2.20 M</t>
  </si>
  <si>
    <t>2.145.5</t>
  </si>
  <si>
    <t>(*) Single Leaf solid mahogany Door,D6 -1.00 M x 2.20 M</t>
  </si>
  <si>
    <t>2.145.6</t>
  </si>
  <si>
    <t>Aluminum Glass Doors</t>
  </si>
  <si>
    <t>2.145.7</t>
  </si>
  <si>
    <t>Supply and install powder coated aluminum glazed tinted outside and clear inside with aluminum frame ,including all accessories needed for installation as per mention in drawings &amp; specifications</t>
  </si>
  <si>
    <t>2.145.8</t>
  </si>
  <si>
    <t xml:space="preserve">(*) D, size 2400mm x 2700mm glass entrance door </t>
  </si>
  <si>
    <t>2.145.9</t>
  </si>
  <si>
    <t>(*) D1, size 1600mm x 2200mm glass door internal</t>
  </si>
  <si>
    <t>2.145.10</t>
  </si>
  <si>
    <t>(*) D2, size 1000mm x 2200mm glass door internal</t>
  </si>
  <si>
    <t>2.145.11</t>
  </si>
  <si>
    <t>(*) D2a, size 1100mm x 2200mm glass door internal</t>
  </si>
  <si>
    <t>2.145.12</t>
  </si>
  <si>
    <t>HPL  Doors</t>
  </si>
  <si>
    <t>2.145.13</t>
  </si>
  <si>
    <t>Supply and install powder coated aluminum frame and HPL door leaf ,including all accessories needed for installation as per mention in drawings &amp; specifications</t>
  </si>
  <si>
    <t>2.145.14</t>
  </si>
  <si>
    <t>(*) D7, size 1000mm x 2200mm. HPL door internal</t>
  </si>
  <si>
    <t>2.145.15</t>
  </si>
  <si>
    <t>(*) D8, size 800mm x 2000mm. HPL door internal</t>
  </si>
  <si>
    <t>2.145.16</t>
  </si>
  <si>
    <t>Supply and install powder coated aluminum Louver  Doors including all accessories needed for installation as per mention in drawings &amp; specifications</t>
  </si>
  <si>
    <t>2.145.17</t>
  </si>
  <si>
    <t>(*) D5, size 1000mm x 2200mm  aluminum louver door</t>
  </si>
  <si>
    <t>2.145.18</t>
  </si>
  <si>
    <t>Windows</t>
  </si>
  <si>
    <t>2.145.19</t>
  </si>
  <si>
    <t>2.145.20</t>
  </si>
  <si>
    <t>(*) Powder coated aluminum with double glass 6+12+6mm size W1- 1.20 M x 1.60 M</t>
  </si>
  <si>
    <t>2.145.21</t>
  </si>
  <si>
    <t>(*) Powder coated aluminum with double glass 6+12+6mm size W2- 0.80 M x 0.90 M</t>
  </si>
  <si>
    <t>2.145.22</t>
  </si>
  <si>
    <t>(*) Aluminium and glass partition at entrance (D is measured separately)</t>
  </si>
  <si>
    <t>2.145.23</t>
  </si>
  <si>
    <t>2.145.24</t>
  </si>
  <si>
    <t>2.145.25</t>
  </si>
  <si>
    <t>2.146 PPS-ADM: B2-07 FINISHES</t>
  </si>
  <si>
    <t>33 (out of 33)</t>
  </si>
  <si>
    <t>2.146.1</t>
  </si>
  <si>
    <t>External Finish</t>
  </si>
  <si>
    <t>2.146.2</t>
  </si>
  <si>
    <t>Prapare and apply External epoxy Paint , including all necessary wrok as per drawing and specifications ,Division 9 09 9656</t>
  </si>
  <si>
    <t>2.146.3</t>
  </si>
  <si>
    <t>(*) External epoxy Paint over plaster to walls</t>
  </si>
  <si>
    <t>2.146.4</t>
  </si>
  <si>
    <t>Prapare and fix floor tiles  including all necessary wrok as per drawing and specifications Division 9- 09 30 13</t>
  </si>
  <si>
    <t>2.146.5</t>
  </si>
  <si>
    <t>(*) 600x300x30mm thk non slip granite tiles sand cement srceed to floor</t>
  </si>
  <si>
    <t>2.146.6</t>
  </si>
  <si>
    <t>(*) Granite tiles to skirting</t>
  </si>
  <si>
    <t>2.146.7</t>
  </si>
  <si>
    <t>2.146.8</t>
  </si>
  <si>
    <t xml:space="preserve">(*) External epoxy Paint over plaster to soffit of ceiling </t>
  </si>
  <si>
    <t>2.146.9</t>
  </si>
  <si>
    <t>2.146.10</t>
  </si>
  <si>
    <t>Supply and fix wall tiles adhesive on cement screed   including all necessary wrok as per drawing and specifications ,Division 9- 09 30 13</t>
  </si>
  <si>
    <t>2.146.11</t>
  </si>
  <si>
    <t>(*) WL-06, 300X600X8 mm CERAMIC TILES REFER TO SPECS. (COLOR /STYLE/PATTERN SUBJECT TO ENGINEER'S APPROVAL).</t>
  </si>
  <si>
    <t>2.146.12</t>
  </si>
  <si>
    <t>Prepare and apply High quality acrylic copolymer based
Emulsion paint on Plaster including all necessary wrok as per drawing and specifications ,Division 9- 09 91 23</t>
  </si>
  <si>
    <t>2.146.13</t>
  </si>
  <si>
    <t>(*) WL-05,HIGH QUALITY ACRYLIC COPOLYMER BASED EMULSION
PAINT WITH LOW VOC COLOR 1,2.</t>
  </si>
  <si>
    <t>2.146.14</t>
  </si>
  <si>
    <t>Prepare and apply Anti fungal paint on Plaster including all necessary wrok as per drawing and specifications ,</t>
  </si>
  <si>
    <t>2.146.15</t>
  </si>
  <si>
    <t>2.146.16</t>
  </si>
  <si>
    <t>supply and apply wooden wall cladding as per drawing and specifications Division 9-97710 &amp; 6-62500</t>
  </si>
  <si>
    <t>2.146.17</t>
  </si>
  <si>
    <t>B2.7.7.1</t>
  </si>
  <si>
    <t>(*) WL-04,wooden wall cladding COLOR 1,2. for prayer room</t>
  </si>
  <si>
    <t>2.146.18</t>
  </si>
  <si>
    <t>supply and apply natural wall cladding as per drawing and specifications Division 9-97513</t>
  </si>
  <si>
    <t>2.146.19</t>
  </si>
  <si>
    <t>B2.7.7.2</t>
  </si>
  <si>
    <t>(*) WL-08,natural stone wall cladding  for prayer room</t>
  </si>
  <si>
    <t>2.146.20</t>
  </si>
  <si>
    <t>supply and apply epoxy wall paint as per drawing and specifications Division 9-099656</t>
  </si>
  <si>
    <t>2.146.21</t>
  </si>
  <si>
    <t>B2.7.7.3</t>
  </si>
  <si>
    <t>(*) WL-07, epoxy wall paint</t>
  </si>
  <si>
    <t>2.146.22</t>
  </si>
  <si>
    <t>2.146.23</t>
  </si>
  <si>
    <t>Prapare and apply Epoxy paint  over Fair Face concrete  including all necessary wrok as per drawing and specifications ,Division 9- 09 67 00</t>
  </si>
  <si>
    <t>2.146.24</t>
  </si>
  <si>
    <t xml:space="preserve">(*) FEP-01, Epoxy Paint </t>
  </si>
  <si>
    <t>2.146.25</t>
  </si>
  <si>
    <t>2.146.26</t>
  </si>
  <si>
    <t>(*) FPR-01, 400x400x10mm porcelain tiles Type 01</t>
  </si>
  <si>
    <t>2.146.27</t>
  </si>
  <si>
    <t>(*) FPR-02, 400x400x10mm porcelain tiles Type 02</t>
  </si>
  <si>
    <t>2.146.28</t>
  </si>
  <si>
    <t xml:space="preserve">(*) FGR-01, 600x300x30mm Granite s tiles </t>
  </si>
  <si>
    <t>2.146.29</t>
  </si>
  <si>
    <t>(*) FGR-01, 600x300x30mm Granite slip resistant tiles in steps risers and tread</t>
  </si>
  <si>
    <t>2.146.30</t>
  </si>
  <si>
    <t>(*) FCR-01, 400x400x10mm Non slip ceramic tiles Type 01</t>
  </si>
  <si>
    <t>2.146.31</t>
  </si>
  <si>
    <t>(*) FCR-02, 400x400x10mm Non slip ceramic tiles Type 02</t>
  </si>
  <si>
    <t>2.146.32</t>
  </si>
  <si>
    <t>Prapare and Carpet flooring   including all necessary wrok as per drawing and specifications , Division 9- 09 68 16</t>
  </si>
  <si>
    <t>2.146.33</t>
  </si>
  <si>
    <t>(*) FCP-01,Carpet floor to prayer room</t>
  </si>
  <si>
    <t>2.146.34</t>
  </si>
  <si>
    <t xml:space="preserve">Prapare and Marble threshold  including all necessary wrok as per drawing and specifications , </t>
  </si>
  <si>
    <t>2.146.35</t>
  </si>
  <si>
    <t xml:space="preserve">(*) 30mm Marble threshold </t>
  </si>
  <si>
    <t>2.146.36</t>
  </si>
  <si>
    <t>Skirting Finishes</t>
  </si>
  <si>
    <t>2.146.37</t>
  </si>
  <si>
    <t>Supply and fix wall skirting   including all necessary wrok as per drawing and specifications Division 9- 09 30 13</t>
  </si>
  <si>
    <t>2.146.38</t>
  </si>
  <si>
    <t>(*) SK-01, 400 x100 mm ceramic tile skirting</t>
  </si>
  <si>
    <t>2.146.39</t>
  </si>
  <si>
    <t>(*) SK-02, 600 x100 mm Granite tile</t>
  </si>
  <si>
    <t>2.146.40</t>
  </si>
  <si>
    <t>(*) SK-03, 400 x100 mm porcelain tile skirting</t>
  </si>
  <si>
    <t>2.146.41</t>
  </si>
  <si>
    <t>(*) SK-04, 400 x100 mm Wooden skirting</t>
  </si>
  <si>
    <t>2.146.42</t>
  </si>
  <si>
    <t>2.146.43</t>
  </si>
  <si>
    <t>Prapare and apply Epoxy paint on Plaster  including all necessary wrok as per drawing and specifications ,Division 9- 099656</t>
  </si>
  <si>
    <t>2.146.44</t>
  </si>
  <si>
    <t>(*) RC-01 Epoxy paint</t>
  </si>
  <si>
    <t>2.146.45</t>
  </si>
  <si>
    <t>Prapare and apply Anti fungal , including all necessary wrok as per drawing and specifications ,</t>
  </si>
  <si>
    <t>2.146.46</t>
  </si>
  <si>
    <t>2.146.47</t>
  </si>
  <si>
    <t>Supply and fix Aluminium Tiles false ceiling  including all necessary wrok as per drawing and specifications Division 9- 09 51 33</t>
  </si>
  <si>
    <t>2.146.48</t>
  </si>
  <si>
    <t>(*) RC-02 60x60 Aluminium Tiles for wet areas</t>
  </si>
  <si>
    <t>2.146.49</t>
  </si>
  <si>
    <t>Supply and fix Gypsum Board false ceiling  including all necessary wrok as per drawing and specifications Division 9- 09 21 16,</t>
  </si>
  <si>
    <t>2.146.50</t>
  </si>
  <si>
    <t>(*) RC-03 12mm Gypsum Board Bulk head for Prayer Room</t>
  </si>
  <si>
    <t>2.146.51</t>
  </si>
  <si>
    <t>B2.7.23.1</t>
  </si>
  <si>
    <t>(*) 12mm MDF with 8mm Deep x20mm width CNC Groove finish in PU spray paint finish for prayer room</t>
  </si>
  <si>
    <t>2.146.52</t>
  </si>
  <si>
    <t>Supply and fix false ceiling  including all necessary wrok as per drawing and specifications, Division 9- 09 51 33,Division 9- 09 51 33</t>
  </si>
  <si>
    <t>2.146.53</t>
  </si>
  <si>
    <t>(*) RC-04 600x600x0.8mm perforated alum tiles w/ gypsum board bulkhead</t>
  </si>
  <si>
    <t>2.146.54</t>
  </si>
  <si>
    <t>2.146.55</t>
  </si>
  <si>
    <t>2.146.56</t>
  </si>
  <si>
    <t>2.146.57</t>
  </si>
  <si>
    <t>B2.7.26</t>
  </si>
  <si>
    <t>2.146.58</t>
  </si>
  <si>
    <t>B2.7.27</t>
  </si>
  <si>
    <t>2.146.59</t>
  </si>
  <si>
    <t>2.146.60</t>
  </si>
  <si>
    <t>2.146.61</t>
  </si>
  <si>
    <t>2.147 PPS-ADM: B2-08 ACCESSORIES</t>
  </si>
  <si>
    <t>2.147.1</t>
  </si>
  <si>
    <t>2.147.2</t>
  </si>
  <si>
    <t>Supply and install Kitchen Cabinet, all accessories needed for installation as per mention in drawings &amp; specifications</t>
  </si>
  <si>
    <t>2.147.3</t>
  </si>
  <si>
    <t>2.147.4</t>
  </si>
  <si>
    <t>2.147.5</t>
  </si>
  <si>
    <t>Vanity top</t>
  </si>
  <si>
    <t>2.147.6</t>
  </si>
  <si>
    <t>Supply and Fix, Vanity top  as per mention in drawings &amp; specifications</t>
  </si>
  <si>
    <t>2.147.7</t>
  </si>
  <si>
    <t>(*) Vanity top, size 600 mm wide x 2200 mm long.</t>
  </si>
  <si>
    <t>2.147.8</t>
  </si>
  <si>
    <t>Shoe rack</t>
  </si>
  <si>
    <t>2.147.9</t>
  </si>
  <si>
    <t>Supply and Fix, Shoe rack  as per mention in drawings &amp; specifications</t>
  </si>
  <si>
    <t>2.147.10</t>
  </si>
  <si>
    <t>(*) Shoe rack 1800mm L x 400m W x 2500m H</t>
  </si>
  <si>
    <t>2.147.11</t>
  </si>
  <si>
    <t>2.147.12</t>
  </si>
  <si>
    <t>2.147.13</t>
  </si>
  <si>
    <t>2.147.14</t>
  </si>
  <si>
    <t>2.147.15</t>
  </si>
  <si>
    <t>2.147.16</t>
  </si>
  <si>
    <t>2.147.17</t>
  </si>
  <si>
    <t>Benches</t>
  </si>
  <si>
    <t>2.147.18</t>
  </si>
  <si>
    <t>(*) 2700mm L x 400mm W x 400mm H bench</t>
  </si>
  <si>
    <t>2.147.19</t>
  </si>
  <si>
    <t>(*) 2100mm L x 400mm W x 400mm H bench</t>
  </si>
  <si>
    <t>2.147.20</t>
  </si>
  <si>
    <t>(*) 1000mm L x 400mm W in changing bench</t>
  </si>
  <si>
    <t>2.147.21</t>
  </si>
  <si>
    <t>2.147.22</t>
  </si>
  <si>
    <t>Supply and Fix, Mirrors  as per mention in drawings &amp; specifications</t>
  </si>
  <si>
    <t>2.147.23</t>
  </si>
  <si>
    <t>2.147.24</t>
  </si>
  <si>
    <t>Wooden shelf</t>
  </si>
  <si>
    <t>2.147.25</t>
  </si>
  <si>
    <t>Supply and Fix, Quraan wooden shelf  as per mention in drawings &amp; specifications</t>
  </si>
  <si>
    <t>2.147.26</t>
  </si>
  <si>
    <t>(*) Quraan wooden shelf</t>
  </si>
  <si>
    <t>2.147.27</t>
  </si>
  <si>
    <t>2.147.28</t>
  </si>
  <si>
    <t>2.147.29</t>
  </si>
  <si>
    <t>2.148 PPS-ADM: B2-9 FURNISHINGS AND EQUIPMENT</t>
  </si>
  <si>
    <t>2.148.1</t>
  </si>
  <si>
    <t>2.148.2</t>
  </si>
  <si>
    <t>2.148.3</t>
  </si>
  <si>
    <t>2.148.4</t>
  </si>
  <si>
    <t>Furnishings and Equipment</t>
  </si>
  <si>
    <t>2.148.5</t>
  </si>
  <si>
    <t>Supply Furniture ,including all accessories needed  as per mention in drawings &amp; specifications Division 12 5000</t>
  </si>
  <si>
    <t>2.148.6</t>
  </si>
  <si>
    <t>(*) F/CO-01,CUSTOMIZED COUNTER</t>
  </si>
  <si>
    <t>2.148.7</t>
  </si>
  <si>
    <t>(*) F/C-01,TASK CHAIR-1</t>
  </si>
  <si>
    <t>2.148.8</t>
  </si>
  <si>
    <t>(*) F/C-02,TASK CHAIR-2</t>
  </si>
  <si>
    <t>2.148.9</t>
  </si>
  <si>
    <t>(*) F/C-03,VISITOR CHAIR</t>
  </si>
  <si>
    <t>2.148.10</t>
  </si>
  <si>
    <t>(*) F/C-04,MEETING ROOM CHAIR</t>
  </si>
  <si>
    <t>2.148.11</t>
  </si>
  <si>
    <t>(*) F/C-05,DINING CHAIR</t>
  </si>
  <si>
    <t>2.148.12</t>
  </si>
  <si>
    <t>(*) F/S-01,ARM CHAIR</t>
  </si>
  <si>
    <t>2.148.13</t>
  </si>
  <si>
    <t>(*) F/T-01,SIDE TABLE</t>
  </si>
  <si>
    <t>2.148.14</t>
  </si>
  <si>
    <t>(*) F/G-01,LOW CABINET</t>
  </si>
  <si>
    <t>2.148.15</t>
  </si>
  <si>
    <t>(*) F/G-02,HIGH CABINET</t>
  </si>
  <si>
    <t>2.148.16</t>
  </si>
  <si>
    <t>(*) F/G-03,LOW TV CABINET</t>
  </si>
  <si>
    <t>2.148.17</t>
  </si>
  <si>
    <t>(*) F/MT-01,MEETING TABLE</t>
  </si>
  <si>
    <t>2.148.18</t>
  </si>
  <si>
    <t>(*) F/DT-01,DINING TABLE</t>
  </si>
  <si>
    <t>2.148.19</t>
  </si>
  <si>
    <t>(*) F/SH-01,CUSTOMIZED SHELVES</t>
  </si>
  <si>
    <t>2.148.20</t>
  </si>
  <si>
    <t>B2.9.16</t>
  </si>
  <si>
    <t>(*) F/BC-01,CHANGING BENCH</t>
  </si>
  <si>
    <t>2.148.21</t>
  </si>
  <si>
    <t>B2.9.17</t>
  </si>
  <si>
    <t>(*) F/LK-01,LOCKERS WITH BENCH</t>
  </si>
  <si>
    <t>2.148.22</t>
  </si>
  <si>
    <t>2.148.23</t>
  </si>
  <si>
    <t>2.148.24</t>
  </si>
  <si>
    <t>2.149 PPS-ADM: B2-10 MECHANICAL INSTALLATION</t>
  </si>
  <si>
    <t>71 (out of 71)</t>
  </si>
  <si>
    <t>2.149.1</t>
  </si>
  <si>
    <t>Administration Building</t>
  </si>
  <si>
    <t>2.149.2</t>
  </si>
  <si>
    <t>The Drawings ,B.O.Q and specification are one unit.</t>
  </si>
  <si>
    <t>2.149.3</t>
  </si>
  <si>
    <t>All Items and quantities are based on the Drawings, B.O.Q and specifications.</t>
  </si>
  <si>
    <t>2.149.4</t>
  </si>
  <si>
    <t>All Items including supply and installation as per specifications and client requirements.</t>
  </si>
  <si>
    <t>2.149.5</t>
  </si>
  <si>
    <t>All Items including supply and installation unless otherwise mentioned.</t>
  </si>
  <si>
    <t>2.149.6</t>
  </si>
  <si>
    <t xml:space="preserve">All Items must be reviewed and approved by Civil Defense , Client or his representative before installation. </t>
  </si>
  <si>
    <t>2.149.7</t>
  </si>
  <si>
    <t>Rates shall include all testing , commissioning as specified and follow the condition of contract and estidama requirment.</t>
  </si>
  <si>
    <t>2.149.8</t>
  </si>
  <si>
    <t>Allow for work to be carried out on materials to be supplied on fees to be paid in respect of authority to be expended at the direction of the engineer.</t>
  </si>
  <si>
    <t>2.149.9</t>
  </si>
  <si>
    <t>Allow for work to be connected to existing connection points for water supply , drainge network , fire fighting system.</t>
  </si>
  <si>
    <t>2.149.10</t>
  </si>
  <si>
    <t>2.149.11</t>
  </si>
  <si>
    <t>2.149.12</t>
  </si>
  <si>
    <t>2.149.13</t>
  </si>
  <si>
    <t>2.149.14</t>
  </si>
  <si>
    <t>2.149.15</t>
  </si>
  <si>
    <t>(*) Variable air volume with all accessories and conrol panel</t>
  </si>
  <si>
    <t>2.149.16</t>
  </si>
  <si>
    <t>2.149.17</t>
  </si>
  <si>
    <t>2.149.18</t>
  </si>
  <si>
    <t>(*) Exhuast Air Disc</t>
  </si>
  <si>
    <t>2.149.19</t>
  </si>
  <si>
    <t>(*) Volum control damper</t>
  </si>
  <si>
    <t>2.149.20</t>
  </si>
  <si>
    <t>2.149.21</t>
  </si>
  <si>
    <t>2.149.22</t>
  </si>
  <si>
    <t>2.149.23</t>
  </si>
  <si>
    <t>(*) Extract Air louver</t>
  </si>
  <si>
    <t>2.149.24</t>
  </si>
  <si>
    <t>2.149.25</t>
  </si>
  <si>
    <t>(*) Supply and return Air Liner Diffuser 5 slot</t>
  </si>
  <si>
    <t>2.149.26</t>
  </si>
  <si>
    <t>(*) Supply and return air grill</t>
  </si>
  <si>
    <t>2.149.27</t>
  </si>
  <si>
    <t>2.149.28</t>
  </si>
  <si>
    <t>(*) Duct UV Sterilizer</t>
  </si>
  <si>
    <t>2.149.29</t>
  </si>
  <si>
    <t>2.149.30</t>
  </si>
  <si>
    <t>2.149.31</t>
  </si>
  <si>
    <t xml:space="preserve">(*) Floor tarp </t>
  </si>
  <si>
    <t>2.149.32</t>
  </si>
  <si>
    <t>2.149.33</t>
  </si>
  <si>
    <t>2.149.34</t>
  </si>
  <si>
    <t>(*) sand trap cover</t>
  </si>
  <si>
    <t>2.149.35</t>
  </si>
  <si>
    <t>(*) Gully trap Cover</t>
  </si>
  <si>
    <t>2.149.36</t>
  </si>
  <si>
    <t>2.149.37</t>
  </si>
  <si>
    <t>2.149.38</t>
  </si>
  <si>
    <t>2.149.39</t>
  </si>
  <si>
    <t>2.149.40</t>
  </si>
  <si>
    <t>2.149.41</t>
  </si>
  <si>
    <t xml:space="preserve">(*) Condinsat drain pipe </t>
  </si>
  <si>
    <t>2.149.42</t>
  </si>
  <si>
    <t>2.149.43</t>
  </si>
  <si>
    <t>2.149.44</t>
  </si>
  <si>
    <t>2.149.45</t>
  </si>
  <si>
    <t>(*) Cleanout</t>
  </si>
  <si>
    <t>2.149.46</t>
  </si>
  <si>
    <t>2.149.47</t>
  </si>
  <si>
    <t>2.149.48</t>
  </si>
  <si>
    <t>(*) Water Meter</t>
  </si>
  <si>
    <t>2.149.49</t>
  </si>
  <si>
    <t>(*) Water Meter manhole cover</t>
  </si>
  <si>
    <t>2.149.50</t>
  </si>
  <si>
    <t>2.149.51</t>
  </si>
  <si>
    <t xml:space="preserve">(*) Geat Valve </t>
  </si>
  <si>
    <t>2.149.52</t>
  </si>
  <si>
    <t>2.149.53</t>
  </si>
  <si>
    <t>(*) Kitchen sink mixer</t>
  </si>
  <si>
    <t>2.149.54</t>
  </si>
  <si>
    <t>(*) Polypropylene pipe and fittings including insulation at roof, accessories and connections; all in accordance with the specification and drawings; 15 mm dia</t>
  </si>
  <si>
    <t>2.149.55</t>
  </si>
  <si>
    <t>(*) Ditto; 20mm dia</t>
  </si>
  <si>
    <t>2.149.56</t>
  </si>
  <si>
    <t>2.149.57</t>
  </si>
  <si>
    <t>2.149.58</t>
  </si>
  <si>
    <t>2.149.59</t>
  </si>
  <si>
    <t>2.149.60</t>
  </si>
  <si>
    <t>2.149.61</t>
  </si>
  <si>
    <t>2.149.62</t>
  </si>
  <si>
    <t>(*) Pump Set complete including valves, flexible connections, pressure vessel, vibration isolators, safety devices, prewired control panels, DDC with buzzer and flash indicator strainers, foundations and electrical connections to local outlets; all in accordance with the specification and drawings; 
Booster Pump</t>
  </si>
  <si>
    <t>2.149.63</t>
  </si>
  <si>
    <t>2.149.64</t>
  </si>
  <si>
    <t>2.149.65</t>
  </si>
  <si>
    <t>2.149.66</t>
  </si>
  <si>
    <t>2.149.67</t>
  </si>
  <si>
    <t>2.149.68</t>
  </si>
  <si>
    <t>2.149.69</t>
  </si>
  <si>
    <t>2.149.70</t>
  </si>
  <si>
    <t>2.149.71</t>
  </si>
  <si>
    <t>2.149.72</t>
  </si>
  <si>
    <t>2.149.73</t>
  </si>
  <si>
    <t>2.149.74</t>
  </si>
  <si>
    <t>2.149.75</t>
  </si>
  <si>
    <t>2.149.76</t>
  </si>
  <si>
    <t>2.149.77</t>
  </si>
  <si>
    <t>2.149.78</t>
  </si>
  <si>
    <t>2.149.79</t>
  </si>
  <si>
    <t>2.149.80</t>
  </si>
  <si>
    <t>2.149.81</t>
  </si>
  <si>
    <t>2.149.82</t>
  </si>
  <si>
    <t>2.149.83</t>
  </si>
  <si>
    <t>2.149.84</t>
  </si>
  <si>
    <t>2.149.85</t>
  </si>
  <si>
    <t>2.149.86</t>
  </si>
  <si>
    <t>2.149.87</t>
  </si>
  <si>
    <t>2.149.88</t>
  </si>
  <si>
    <t>2.149.89</t>
  </si>
  <si>
    <t>2.149.90</t>
  </si>
  <si>
    <t>2.149.91</t>
  </si>
  <si>
    <t>2.149.92</t>
  </si>
  <si>
    <t>2.149.93</t>
  </si>
  <si>
    <t>2.150 PPS-ADM: B2-11 ELECTRICAL INSTALLATION</t>
  </si>
  <si>
    <t>113 (out of 113)</t>
  </si>
  <si>
    <t>2.150.1</t>
  </si>
  <si>
    <t>2.150.2</t>
  </si>
  <si>
    <t>2.150.3</t>
  </si>
  <si>
    <t>2.150.4</t>
  </si>
  <si>
    <t>2.150.5</t>
  </si>
  <si>
    <t>2.150.6</t>
  </si>
  <si>
    <t>2.150.7</t>
  </si>
  <si>
    <t>2.150.8</t>
  </si>
  <si>
    <t>2.150.9</t>
  </si>
  <si>
    <t>2.150.10</t>
  </si>
  <si>
    <t>2.150.11</t>
  </si>
  <si>
    <t>2.150.12</t>
  </si>
  <si>
    <t>2.150.13</t>
  </si>
  <si>
    <t>(*) (4C 10mm2 XLPE/SWA/PVC + 1C 10mm2 CU PVC)</t>
  </si>
  <si>
    <t>2.150.14</t>
  </si>
  <si>
    <t>(*) (4C 16mm2 XLPE/SWA/PVC + 1C 16mm2 CU PVC)</t>
  </si>
  <si>
    <t>2.150.15</t>
  </si>
  <si>
    <t>(*) (4C 25mm2 XLPE/SWA/PVC + 1C 16mm2 CU PVC)</t>
  </si>
  <si>
    <t>2.150.16</t>
  </si>
  <si>
    <t>B2.11.7.1</t>
  </si>
  <si>
    <t>(*) (4C 50mm2 XLPE/SWA/PVC + 1C 25mm2 CU PVC)</t>
  </si>
  <si>
    <t>Additional</t>
  </si>
  <si>
    <t>2.150.17</t>
  </si>
  <si>
    <t>2.150.18</t>
  </si>
  <si>
    <t>2.150.19</t>
  </si>
  <si>
    <t>2.150.20</t>
  </si>
  <si>
    <t>2.150.21</t>
  </si>
  <si>
    <t>2.150.22</t>
  </si>
  <si>
    <t>2.150.23</t>
  </si>
  <si>
    <t>2.150.24</t>
  </si>
  <si>
    <t>2.150.25</t>
  </si>
  <si>
    <t>2.150.26</t>
  </si>
  <si>
    <t>2.150.27</t>
  </si>
  <si>
    <t>2.150.28</t>
  </si>
  <si>
    <t>Quantity updated</t>
  </si>
  <si>
    <t>2.150.29</t>
  </si>
  <si>
    <t>2.150.30</t>
  </si>
  <si>
    <t>2.150.31</t>
  </si>
  <si>
    <t>Wiring Devices</t>
  </si>
  <si>
    <t>2.150.32</t>
  </si>
  <si>
    <t>2.150.33</t>
  </si>
  <si>
    <t>2.150.34</t>
  </si>
  <si>
    <t>Added Item</t>
  </si>
  <si>
    <t>2.150.35</t>
  </si>
  <si>
    <t>2.150.36</t>
  </si>
  <si>
    <t>2.150.37</t>
  </si>
  <si>
    <t xml:space="preserve">deleted </t>
  </si>
  <si>
    <t>2.150.38</t>
  </si>
  <si>
    <t>2.150.39</t>
  </si>
  <si>
    <t>2.150.40</t>
  </si>
  <si>
    <t>2.150.41</t>
  </si>
  <si>
    <t>2.150.42</t>
  </si>
  <si>
    <t>2.150.43</t>
  </si>
  <si>
    <t>2.150.44</t>
  </si>
  <si>
    <t>2.150.45</t>
  </si>
  <si>
    <t>2.150.46</t>
  </si>
  <si>
    <t>2.150.47</t>
  </si>
  <si>
    <t>2.150.48</t>
  </si>
  <si>
    <t>2.150.49</t>
  </si>
  <si>
    <t>2.150.50</t>
  </si>
  <si>
    <t>2.150.51</t>
  </si>
  <si>
    <t>2.150.52</t>
  </si>
  <si>
    <t>2.150.53</t>
  </si>
  <si>
    <t>2.150.54</t>
  </si>
  <si>
    <t>2.150.55</t>
  </si>
  <si>
    <t>2.150.56</t>
  </si>
  <si>
    <t>2.150.57</t>
  </si>
  <si>
    <t>2.150.58</t>
  </si>
  <si>
    <t>2.150.59</t>
  </si>
  <si>
    <t>2.150.60</t>
  </si>
  <si>
    <t>2.150.61</t>
  </si>
  <si>
    <t>2.150.62</t>
  </si>
  <si>
    <t>2.150.63</t>
  </si>
  <si>
    <t>2.150.64</t>
  </si>
  <si>
    <t>2.150.65</t>
  </si>
  <si>
    <t>2.150.66</t>
  </si>
  <si>
    <t>2.150.67</t>
  </si>
  <si>
    <t>2.150.68</t>
  </si>
  <si>
    <t>2.150.69</t>
  </si>
  <si>
    <t>2.150.70</t>
  </si>
  <si>
    <t>(*) IDF</t>
  </si>
  <si>
    <t>2.150.71</t>
  </si>
  <si>
    <t>2.150.72</t>
  </si>
  <si>
    <t>2.150.73</t>
  </si>
  <si>
    <t>2.150.74</t>
  </si>
  <si>
    <t>2.150.75</t>
  </si>
  <si>
    <t>2.150.76</t>
  </si>
  <si>
    <t>2.150.77</t>
  </si>
  <si>
    <t>2.150.78</t>
  </si>
  <si>
    <t>2.150.79</t>
  </si>
  <si>
    <t>2.150.80</t>
  </si>
  <si>
    <t>2.150.81</t>
  </si>
  <si>
    <t>2.150.82</t>
  </si>
  <si>
    <t>2.150.83</t>
  </si>
  <si>
    <t>2.150.84</t>
  </si>
  <si>
    <t>2.150.85</t>
  </si>
  <si>
    <t>2.150.86</t>
  </si>
  <si>
    <t>2.150.87</t>
  </si>
  <si>
    <t>2.150.88</t>
  </si>
  <si>
    <t>2.150.89</t>
  </si>
  <si>
    <t>2.150.90</t>
  </si>
  <si>
    <t>2.150.91</t>
  </si>
  <si>
    <t>2.150.92</t>
  </si>
  <si>
    <t>2.150.93</t>
  </si>
  <si>
    <t>2.150.94</t>
  </si>
  <si>
    <t>2.150.95</t>
  </si>
  <si>
    <t>(*) 40'' smart HD TV</t>
  </si>
  <si>
    <t>2.150.96</t>
  </si>
  <si>
    <t>2.150.97</t>
  </si>
  <si>
    <t>2.150.98</t>
  </si>
  <si>
    <t>2.150.99</t>
  </si>
  <si>
    <t>CCTV system shall including supply, installation, connections, testing &amp; commissioning and documentation but not limmted to the followings:</t>
  </si>
  <si>
    <t>2.150.100</t>
  </si>
  <si>
    <t>2.150.101</t>
  </si>
  <si>
    <t>2.150.102</t>
  </si>
  <si>
    <t>2.150.103</t>
  </si>
  <si>
    <t>2.150.104</t>
  </si>
  <si>
    <t>2.150.105</t>
  </si>
  <si>
    <t>2.150.106</t>
  </si>
  <si>
    <t>2.150.107</t>
  </si>
  <si>
    <t>2.150.108</t>
  </si>
  <si>
    <t>2.150.109</t>
  </si>
  <si>
    <t>2.150.110</t>
  </si>
  <si>
    <t>(*) 6 watt wall mounted speaker</t>
  </si>
  <si>
    <t>2.150.111</t>
  </si>
  <si>
    <t>(*) sounder</t>
  </si>
  <si>
    <t>2.150.112</t>
  </si>
  <si>
    <t>2.150.113</t>
  </si>
  <si>
    <t>(*) AM/FM tuner</t>
  </si>
  <si>
    <t>2.150.114</t>
  </si>
  <si>
    <t>2.150.115</t>
  </si>
  <si>
    <t>2.150.116</t>
  </si>
  <si>
    <t>2.150.117</t>
  </si>
  <si>
    <t>2.150.118</t>
  </si>
  <si>
    <t>2.150.119</t>
  </si>
  <si>
    <t>2.150.120</t>
  </si>
  <si>
    <t>2.150.121</t>
  </si>
  <si>
    <t>2.150.122</t>
  </si>
  <si>
    <t>(*) Free standing air terminal for protection of mechanical equipment.</t>
  </si>
  <si>
    <t>2.150.123</t>
  </si>
  <si>
    <t>2.150.124</t>
  </si>
  <si>
    <t>2.150.125</t>
  </si>
  <si>
    <t>2.150.126</t>
  </si>
  <si>
    <t>2.150.127</t>
  </si>
  <si>
    <t>2.150.128</t>
  </si>
  <si>
    <t>2.150.129</t>
  </si>
  <si>
    <t>2.150.130</t>
  </si>
  <si>
    <t>2.150.131</t>
  </si>
  <si>
    <t>2.150.132</t>
  </si>
  <si>
    <t>Complete addressable fire alarm system  including all devices / elements as shown on the drawings and/or in specificationshall including supply, installation, connections, testing &amp; commissioning and documentation for the following but not limtted to:</t>
  </si>
  <si>
    <t>2.150.133</t>
  </si>
  <si>
    <t>2.150.134</t>
  </si>
  <si>
    <t>2.150.135</t>
  </si>
  <si>
    <t>2.150.136</t>
  </si>
  <si>
    <t>2.150.137</t>
  </si>
  <si>
    <t>(*) Addressable Combined smoke &amp; heat detector</t>
  </si>
  <si>
    <t>2.150.138</t>
  </si>
  <si>
    <t>2.150.139</t>
  </si>
  <si>
    <t>2.150.140</t>
  </si>
  <si>
    <t>2.150.141</t>
  </si>
  <si>
    <t>2.150.142</t>
  </si>
  <si>
    <t>2.150.143</t>
  </si>
  <si>
    <t>2.150.144</t>
  </si>
  <si>
    <t>2.150.145</t>
  </si>
  <si>
    <t>2.150.146</t>
  </si>
  <si>
    <t>2.150.147</t>
  </si>
  <si>
    <t>2.150.148</t>
  </si>
  <si>
    <t>2.150.149</t>
  </si>
  <si>
    <t>2.150.150</t>
  </si>
  <si>
    <t>2.150.151</t>
  </si>
  <si>
    <t>2.150.152</t>
  </si>
  <si>
    <t>2.150.153</t>
  </si>
  <si>
    <t>2.150.154</t>
  </si>
  <si>
    <t>2.150.155</t>
  </si>
  <si>
    <t>2.150.156</t>
  </si>
  <si>
    <t>2.150.157</t>
  </si>
  <si>
    <t>2.150.158</t>
  </si>
  <si>
    <t>2.150.159</t>
  </si>
  <si>
    <t>2.151 PPS-WSCW: BILL NO 03 - WORK SHOP AND CAR WASH</t>
  </si>
  <si>
    <t>2.152 PPS-WSCW: B3-01 SITE WORK</t>
  </si>
  <si>
    <t>2.152.1</t>
  </si>
  <si>
    <t>2.152.2</t>
  </si>
  <si>
    <t>2.152.3</t>
  </si>
  <si>
    <t>2.152.4</t>
  </si>
  <si>
    <t>2.152.5</t>
  </si>
  <si>
    <t>2.152.6</t>
  </si>
  <si>
    <t>2.152.7</t>
  </si>
  <si>
    <t>2.152.8</t>
  </si>
  <si>
    <t>2.152.9</t>
  </si>
  <si>
    <t>B3.1.4</t>
  </si>
  <si>
    <t>2.152.10</t>
  </si>
  <si>
    <t>2.152.11</t>
  </si>
  <si>
    <t>2.152.12</t>
  </si>
  <si>
    <t>B3.1.5</t>
  </si>
  <si>
    <t>2.152.13</t>
  </si>
  <si>
    <t>2.152.14</t>
  </si>
  <si>
    <t>2.152.15</t>
  </si>
  <si>
    <t>2.153 PPS-WSCW: B3-02 CONCRETE WORK</t>
  </si>
  <si>
    <t>2.153.1</t>
  </si>
  <si>
    <t>2.153.2</t>
  </si>
  <si>
    <t>2.153.3</t>
  </si>
  <si>
    <t>2.153.4</t>
  </si>
  <si>
    <t>2.153.5</t>
  </si>
  <si>
    <t>2.153.6</t>
  </si>
  <si>
    <t>2.153.7</t>
  </si>
  <si>
    <t>2.153.8</t>
  </si>
  <si>
    <t>2.153.9</t>
  </si>
  <si>
    <t>2.153.10</t>
  </si>
  <si>
    <t>2.153.11</t>
  </si>
  <si>
    <t xml:space="preserve">(*) Step </t>
  </si>
  <si>
    <t>2.153.12</t>
  </si>
  <si>
    <t>(*) trench wall</t>
  </si>
  <si>
    <t>2.153.13</t>
  </si>
  <si>
    <t>2.153.14</t>
  </si>
  <si>
    <t>2.153.15</t>
  </si>
  <si>
    <t>2.153.16</t>
  </si>
  <si>
    <t>2.153.17</t>
  </si>
  <si>
    <t>2.153.18</t>
  </si>
  <si>
    <t>(*) Solid slabs</t>
  </si>
  <si>
    <t>2.153.19</t>
  </si>
  <si>
    <t>B3.2.13</t>
  </si>
  <si>
    <t>2.153.20</t>
  </si>
  <si>
    <t>B3.2.14</t>
  </si>
  <si>
    <t>2.153.21</t>
  </si>
  <si>
    <t>B3.2.15</t>
  </si>
  <si>
    <t>2.153.22</t>
  </si>
  <si>
    <t>2.153.23</t>
  </si>
  <si>
    <t>B3.2.16</t>
  </si>
  <si>
    <t>2.153.24</t>
  </si>
  <si>
    <t>2.153.25</t>
  </si>
  <si>
    <t>2.153.26</t>
  </si>
  <si>
    <t>2.154 PPS-WSCW: B3-03 MASONRY</t>
  </si>
  <si>
    <t>2.154.1</t>
  </si>
  <si>
    <t>2.154.2</t>
  </si>
  <si>
    <t>2.154.3</t>
  </si>
  <si>
    <t xml:space="preserve">(*) 300 mm thick External Solid Block walls </t>
  </si>
  <si>
    <t>2.154.4</t>
  </si>
  <si>
    <t>2.154.5</t>
  </si>
  <si>
    <t>2.154.6</t>
  </si>
  <si>
    <t>2.154.7</t>
  </si>
  <si>
    <t xml:space="preserve">(*) 300 mm thick Internal Hollow Block walls </t>
  </si>
  <si>
    <t>2.154.8</t>
  </si>
  <si>
    <t>(*) 100 mm thick Solid Block  for U/G water tank</t>
  </si>
  <si>
    <t>2.154.9</t>
  </si>
  <si>
    <t xml:space="preserve">(*) 300 mm thick Solid Block </t>
  </si>
  <si>
    <t>2.154.10</t>
  </si>
  <si>
    <t>2.154.11</t>
  </si>
  <si>
    <t>2.154.12</t>
  </si>
  <si>
    <t>2.155 PPS-WSCW: B3-04 METAL WORK</t>
  </si>
  <si>
    <t>2.155.1</t>
  </si>
  <si>
    <t>2.155.2</t>
  </si>
  <si>
    <t>Supply and installation of steel structures  including supports, connections and accessories. all complete as detailed on drawing and engineer approval</t>
  </si>
  <si>
    <t>2.155.3</t>
  </si>
  <si>
    <t>(*) To all structural steel work including roofing , walls clading, Columns etc</t>
  </si>
  <si>
    <t>2.155.4</t>
  </si>
  <si>
    <t>Aluminum Cat ladder</t>
  </si>
  <si>
    <t>2.155.5</t>
  </si>
  <si>
    <t>Supply and installation of Aluminum Cat ladder including all accessories,fixing etc. all complete as detailed on drawing and engineer approval</t>
  </si>
  <si>
    <t>2.155.6</t>
  </si>
  <si>
    <t>B3.4.2</t>
  </si>
  <si>
    <t>(*) Aluminum Cat ladder</t>
  </si>
  <si>
    <t>2.155.7</t>
  </si>
  <si>
    <t>2.155.8</t>
  </si>
  <si>
    <t>2.155.9</t>
  </si>
  <si>
    <t>B3.4.3</t>
  </si>
  <si>
    <t>2.155.10</t>
  </si>
  <si>
    <t>B3.4.4</t>
  </si>
  <si>
    <t>(*) Tank Access Hatch</t>
  </si>
  <si>
    <t>2.155.11</t>
  </si>
  <si>
    <t>2.155.12</t>
  </si>
  <si>
    <t>2.155.13</t>
  </si>
  <si>
    <t xml:space="preserve">(*) 350mm metal gratings for floor drains </t>
  </si>
  <si>
    <t>2.155.14</t>
  </si>
  <si>
    <t>2.155.15</t>
  </si>
  <si>
    <t>2.155.16</t>
  </si>
  <si>
    <t>2.156 PPS-WSCW: B3-05 THERMAL AND MOISTURE PROTECTION</t>
  </si>
  <si>
    <t>2.156.1</t>
  </si>
  <si>
    <t>2.156.2</t>
  </si>
  <si>
    <t>Waterproofing system for the substructure, as per drawings and specifications.</t>
  </si>
  <si>
    <t>2.156.3</t>
  </si>
  <si>
    <t>2.156.4</t>
  </si>
  <si>
    <t>(*) Waterproofing substructure 1 layer 3mm membrane</t>
  </si>
  <si>
    <t>2.156.5</t>
  </si>
  <si>
    <t>Waterproofing system forU/G water tank, as per drawings and specifications.</t>
  </si>
  <si>
    <t>2.156.6</t>
  </si>
  <si>
    <t>(*) 4mm Membrane for U/G water tank</t>
  </si>
  <si>
    <t>2.156.7</t>
  </si>
  <si>
    <t>2.156.8</t>
  </si>
  <si>
    <t>2.156.9</t>
  </si>
  <si>
    <t xml:space="preserve">Supply and Fix Water stopperas per drawings ,specifications </t>
  </si>
  <si>
    <t>2.156.10</t>
  </si>
  <si>
    <t>2.156.11</t>
  </si>
  <si>
    <t>1000 Gauge Polythene Sheet, all in accordance with the drawings and specifications.</t>
  </si>
  <si>
    <t>2.156.12</t>
  </si>
  <si>
    <t>2.156.13</t>
  </si>
  <si>
    <t>Isolation joints  all in accordance with the drawings and specifications.</t>
  </si>
  <si>
    <t>2.156.14</t>
  </si>
  <si>
    <t>2.156.15</t>
  </si>
  <si>
    <t>2.156.16</t>
  </si>
  <si>
    <t>2.156.17</t>
  </si>
  <si>
    <t>B3.5.8</t>
  </si>
  <si>
    <t>2.156.18</t>
  </si>
  <si>
    <t>B3.5.9</t>
  </si>
  <si>
    <t>2.156.19</t>
  </si>
  <si>
    <t>2.156.20</t>
  </si>
  <si>
    <t>2.156.21</t>
  </si>
  <si>
    <t>B3.5.10</t>
  </si>
  <si>
    <t xml:space="preserve">(*) wet area </t>
  </si>
  <si>
    <t>2.156.22</t>
  </si>
  <si>
    <t>2.156.23</t>
  </si>
  <si>
    <t>2.156.24</t>
  </si>
  <si>
    <t>B3.5.11</t>
  </si>
  <si>
    <t>(*) waterproofing above deck slabs roofing</t>
  </si>
  <si>
    <t>2.156.25</t>
  </si>
  <si>
    <t>2.156.26</t>
  </si>
  <si>
    <t>2.156.27</t>
  </si>
  <si>
    <t>2.157 PPS-WSCW: B3-06 DOORS AND WINDOWS</t>
  </si>
  <si>
    <t>2.157.1</t>
  </si>
  <si>
    <t>2.157.2</t>
  </si>
  <si>
    <t>2.157.3</t>
  </si>
  <si>
    <t>(*) D2, size 1000mm x 2200mm</t>
  </si>
  <si>
    <t>2.157.4</t>
  </si>
  <si>
    <t>steel Doors</t>
  </si>
  <si>
    <t>2.157.5</t>
  </si>
  <si>
    <t>Supply and install steel doors ,including all accessories needed for installation as per mention in drawings &amp; specifications</t>
  </si>
  <si>
    <t>2.157.6</t>
  </si>
  <si>
    <t>(*) D, size 4000mm x 4500mm overhead door with wicket door</t>
  </si>
  <si>
    <t>2.157.7</t>
  </si>
  <si>
    <t>(*) D1, size 4000mm x 4500mm overhead door with out wicket door</t>
  </si>
  <si>
    <t>2.157.8</t>
  </si>
  <si>
    <t>2.157.9</t>
  </si>
  <si>
    <t>2.157.10</t>
  </si>
  <si>
    <t>(*) D3, size 1000mm x 2200mm. Aluminum  louver door</t>
  </si>
  <si>
    <t>2.157.11</t>
  </si>
  <si>
    <t>2.157.12</t>
  </si>
  <si>
    <t>2.157.13</t>
  </si>
  <si>
    <t>(*) W, size 1750mm x 1000mm H for office &amp; tire store</t>
  </si>
  <si>
    <t>2.157.14</t>
  </si>
  <si>
    <t>B3.6.6</t>
  </si>
  <si>
    <t>(*) W1 with double glass, size 1750mm x 2400mm H</t>
  </si>
  <si>
    <t>2.157.15</t>
  </si>
  <si>
    <t>2.157.16</t>
  </si>
  <si>
    <t>2.157.17</t>
  </si>
  <si>
    <t>2.158 PPS-WSCW: B3-07 FINISHES</t>
  </si>
  <si>
    <t>2.158.1</t>
  </si>
  <si>
    <t>2.158.2</t>
  </si>
  <si>
    <t>Prapare and apply Epoxy painton Plaster  including all necessary wrok as per drawing and specifications, Division 9- 09 96 56</t>
  </si>
  <si>
    <t>2.158.3</t>
  </si>
  <si>
    <t>(*) External epoxy Paint ( grooves measued with background)</t>
  </si>
  <si>
    <t>2.158.4</t>
  </si>
  <si>
    <t>Prapare and fix Porcelain tiles  including all necessary wrok as per drawing and specifications division 07 4416</t>
  </si>
  <si>
    <t>2.158.5</t>
  </si>
  <si>
    <t>(*) Porcelain tiles to skirting</t>
  </si>
  <si>
    <t>2.158.6</t>
  </si>
  <si>
    <t>2.158.7</t>
  </si>
  <si>
    <t>2.158.8</t>
  </si>
  <si>
    <t>2.158.9</t>
  </si>
  <si>
    <t>Prepare and apply Emulsion paint on Plaster including all necessary wrok as per drawing and specifications ,Division 9- 09 91 23</t>
  </si>
  <si>
    <t>2.158.10</t>
  </si>
  <si>
    <t>(*) Washable emulsion paint</t>
  </si>
  <si>
    <t>2.158.11</t>
  </si>
  <si>
    <t>2.158.12</t>
  </si>
  <si>
    <t>2.158.13</t>
  </si>
  <si>
    <t>2.158.14</t>
  </si>
  <si>
    <t>2.158.15</t>
  </si>
  <si>
    <t>(*) FEP-01, Epoxy Paint over Fair Face concrete</t>
  </si>
  <si>
    <t>2.158.16</t>
  </si>
  <si>
    <t>Prapare and fix floor tiles  including all necessary wrok as per drawing and specifications ,Division 9- 09 30 13</t>
  </si>
  <si>
    <t>2.158.17</t>
  </si>
  <si>
    <t>(*) 400x400x10mm Non slip ceramic tiles for office</t>
  </si>
  <si>
    <t>2.158.18</t>
  </si>
  <si>
    <t xml:space="preserve">(*) Marble threshold </t>
  </si>
  <si>
    <t>2.158.19</t>
  </si>
  <si>
    <t>2.158.20</t>
  </si>
  <si>
    <t xml:space="preserve">Supply and fix wall skirting   including all necessary wrok as per drawing and specifications </t>
  </si>
  <si>
    <t>2.158.21</t>
  </si>
  <si>
    <t>(*) Epoxy skirting</t>
  </si>
  <si>
    <t>2.158.22</t>
  </si>
  <si>
    <t>(*) Ceramic tile skirting</t>
  </si>
  <si>
    <t>2.158.23</t>
  </si>
  <si>
    <t>2.158.24</t>
  </si>
  <si>
    <t>Prapare and apply Epoxy painton Plaster  including all necessary wrok as per drawing and specifications ,Division 9- 09 91 23</t>
  </si>
  <si>
    <t>2.158.25</t>
  </si>
  <si>
    <t>(*) Emulsion paint</t>
  </si>
  <si>
    <t>2.158.26</t>
  </si>
  <si>
    <t>Supply and fix false ceiling  including all necessary wrok as per drawing and specifications ,Division 9- 09 51 33,Division 9- 09 21 16</t>
  </si>
  <si>
    <t>2.158.27</t>
  </si>
  <si>
    <t>(*) 600x600mm plain aluminium tiles false ceiling with gypsum board bulkhead</t>
  </si>
  <si>
    <t>2.158.28</t>
  </si>
  <si>
    <t>2.158.29</t>
  </si>
  <si>
    <t>2.158.30</t>
  </si>
  <si>
    <t>2.158.31</t>
  </si>
  <si>
    <t>2.158.32</t>
  </si>
  <si>
    <t>(*) Elevations with groove</t>
  </si>
  <si>
    <t>2.158.33</t>
  </si>
  <si>
    <t>2.158.34</t>
  </si>
  <si>
    <t>2.158.35</t>
  </si>
  <si>
    <t>2.159 PPS-WSCW: B3-08  ACCESSORIES</t>
  </si>
  <si>
    <t>2.159.1</t>
  </si>
  <si>
    <t>Plaster Board</t>
  </si>
  <si>
    <t>2.159.2</t>
  </si>
  <si>
    <t>Supply and install Plaster Board, all accessories needed for installation as per mention in drawings &amp; specifications</t>
  </si>
  <si>
    <t>2.159.3</t>
  </si>
  <si>
    <t>(*) 12mm plasterboard wall cladding to steel column</t>
  </si>
  <si>
    <t>2.159.4</t>
  </si>
  <si>
    <t>2.159.5</t>
  </si>
  <si>
    <t>Supply and fix Signage  ,including all accessories needed for installation as per mention in drawings &amp; specifications</t>
  </si>
  <si>
    <t>2.159.6</t>
  </si>
  <si>
    <t>(*) Internal &amp; extenal building signage</t>
  </si>
  <si>
    <t>2.159.7</t>
  </si>
  <si>
    <t>2.159.8</t>
  </si>
  <si>
    <t>2.159.9</t>
  </si>
  <si>
    <t>2.160 PPS-WSCW: B3-9 FURNISHINGS AND EQUIPMENT</t>
  </si>
  <si>
    <t>2.160.1</t>
  </si>
  <si>
    <t>2.160.2</t>
  </si>
  <si>
    <t>2.160.3</t>
  </si>
  <si>
    <t>2.160.4</t>
  </si>
  <si>
    <t>Supply and install Equipments Workshop &amp; Carwash ,including all accessories needed for installation as per mention in drawings &amp; specifications</t>
  </si>
  <si>
    <t>2.160.5</t>
  </si>
  <si>
    <t>(*) Equipments Including Hydraulic Jack</t>
  </si>
  <si>
    <t>2.160.6</t>
  </si>
  <si>
    <t>2.160.7</t>
  </si>
  <si>
    <t>2.160.8</t>
  </si>
  <si>
    <t>2.161 PPS-WSCW: B3-10 MECHANICAL INSTALLATION</t>
  </si>
  <si>
    <t>2.161.1</t>
  </si>
  <si>
    <t>2.161.2</t>
  </si>
  <si>
    <t>2.161.3</t>
  </si>
  <si>
    <t>2.161.4</t>
  </si>
  <si>
    <t>2.161.5</t>
  </si>
  <si>
    <t>2.161.6</t>
  </si>
  <si>
    <t>2.161.7</t>
  </si>
  <si>
    <t>2.161.8</t>
  </si>
  <si>
    <t>2.161.9</t>
  </si>
  <si>
    <t>2.161.10</t>
  </si>
  <si>
    <t>2.161.11</t>
  </si>
  <si>
    <t>2.161.12</t>
  </si>
  <si>
    <t>2.161.13</t>
  </si>
  <si>
    <t>2.161.14</t>
  </si>
  <si>
    <t>2.161.15</t>
  </si>
  <si>
    <t>(*) Exhuast Air GRILLS</t>
  </si>
  <si>
    <t>2.161.16</t>
  </si>
  <si>
    <t>2.161.17</t>
  </si>
  <si>
    <t>2.161.18</t>
  </si>
  <si>
    <t>2.161.19</t>
  </si>
  <si>
    <t>2.161.20</t>
  </si>
  <si>
    <t>2.161.21</t>
  </si>
  <si>
    <t>(*) Exhaust gas extraction system all in accordance with the specification and drawings</t>
  </si>
  <si>
    <t>2.161.22</t>
  </si>
  <si>
    <t>2.161.23</t>
  </si>
  <si>
    <t>2.161.24</t>
  </si>
  <si>
    <t>2.161.25</t>
  </si>
  <si>
    <t>2.161.26</t>
  </si>
  <si>
    <t>(*) Gutter Drain Cover</t>
  </si>
  <si>
    <t>2.161.27</t>
  </si>
  <si>
    <t>2.161.28</t>
  </si>
  <si>
    <t>2.161.29</t>
  </si>
  <si>
    <t>(*) sand trap with cover</t>
  </si>
  <si>
    <t>2.161.30</t>
  </si>
  <si>
    <t>2.161.31</t>
  </si>
  <si>
    <t>2.161.32</t>
  </si>
  <si>
    <t>2.161.33</t>
  </si>
  <si>
    <t>2.161.34</t>
  </si>
  <si>
    <t>(*) Petrol and Oil Interceptor</t>
  </si>
  <si>
    <t>2.161.35</t>
  </si>
  <si>
    <t>(*) Oil Collection Tank Cover</t>
  </si>
  <si>
    <t>2.161.36</t>
  </si>
  <si>
    <t>(*) Carbon Steel pipe 100 mm</t>
  </si>
  <si>
    <t>2.161.37</t>
  </si>
  <si>
    <t>2.161.38</t>
  </si>
  <si>
    <t>2.161.39</t>
  </si>
  <si>
    <t>(*) Ceiling Cleanout</t>
  </si>
  <si>
    <t>2.161.40</t>
  </si>
  <si>
    <t>2.161.41</t>
  </si>
  <si>
    <t>2.161.42</t>
  </si>
  <si>
    <t>2.161.43</t>
  </si>
  <si>
    <t>2.161.44</t>
  </si>
  <si>
    <t>2.161.45</t>
  </si>
  <si>
    <t>2.161.46</t>
  </si>
  <si>
    <t>(*) Ditto Cold water pipe 20mm dia</t>
  </si>
  <si>
    <t>2.161.47</t>
  </si>
  <si>
    <t>(*) Ditto Cold water pipe 25mm dia</t>
  </si>
  <si>
    <t>2.161.48</t>
  </si>
  <si>
    <t>(*) Ditto Cold water pipe 32mm dia</t>
  </si>
  <si>
    <t>2.161.49</t>
  </si>
  <si>
    <t>(*) Ditto Cold water pipe 40mm dia</t>
  </si>
  <si>
    <t>2.161.50</t>
  </si>
  <si>
    <t>2.161.51</t>
  </si>
  <si>
    <t>2.161.52</t>
  </si>
  <si>
    <t>2.161.53</t>
  </si>
  <si>
    <t>2.161.54</t>
  </si>
  <si>
    <t>2.161.55</t>
  </si>
  <si>
    <t>2.161.56</t>
  </si>
  <si>
    <t>2.161.57</t>
  </si>
  <si>
    <t>2.161.58</t>
  </si>
  <si>
    <t>(*) Galvanized Steel pipe including fittings, valves and accessories; all in accordance with the specification and drawings; 25mm dia.</t>
  </si>
  <si>
    <t>2.161.59</t>
  </si>
  <si>
    <t>2.161.60</t>
  </si>
  <si>
    <t>(*) 30 KG Trolley CO2 Fire Extinguisher</t>
  </si>
  <si>
    <t>2.161.61</t>
  </si>
  <si>
    <t>(*) 30 KG Trolley Dry Powder Fire Extinguisher</t>
  </si>
  <si>
    <t>2.161.62</t>
  </si>
  <si>
    <t>(*) 30 KG Trolley Foam Fire Extinguisher</t>
  </si>
  <si>
    <t>2.161.63</t>
  </si>
  <si>
    <t>Compressed Air System</t>
  </si>
  <si>
    <t>2.161.64</t>
  </si>
  <si>
    <t>(*) Air Compressor with Dryer</t>
  </si>
  <si>
    <t>2.161.65</t>
  </si>
  <si>
    <t>(*) Compressed Air Pipe</t>
  </si>
  <si>
    <t>2.161.66</t>
  </si>
  <si>
    <t>2.161.67</t>
  </si>
  <si>
    <t>B3.10.44</t>
  </si>
  <si>
    <t>2.161.68</t>
  </si>
  <si>
    <t>B3.10.45</t>
  </si>
  <si>
    <t>2.161.69</t>
  </si>
  <si>
    <t>B3.10.46</t>
  </si>
  <si>
    <t>2.161.70</t>
  </si>
  <si>
    <t>B3.10.47</t>
  </si>
  <si>
    <t>2.161.71</t>
  </si>
  <si>
    <t>B3.10.48</t>
  </si>
  <si>
    <t>2.161.72</t>
  </si>
  <si>
    <t>B3.10.49</t>
  </si>
  <si>
    <t>2.161.73</t>
  </si>
  <si>
    <t>B3.10.50</t>
  </si>
  <si>
    <t>2.161.74</t>
  </si>
  <si>
    <t>B3.10.51</t>
  </si>
  <si>
    <t>2.161.75</t>
  </si>
  <si>
    <t>B3.10.52</t>
  </si>
  <si>
    <t>2.161.76</t>
  </si>
  <si>
    <t>B3.10.53</t>
  </si>
  <si>
    <t>2.161.77</t>
  </si>
  <si>
    <t>B3.10.54</t>
  </si>
  <si>
    <t>2.161.78</t>
  </si>
  <si>
    <t>B3.10.55</t>
  </si>
  <si>
    <t>2.161.79</t>
  </si>
  <si>
    <t>B3.10.56</t>
  </si>
  <si>
    <t>2.161.80</t>
  </si>
  <si>
    <t>B3.10.57</t>
  </si>
  <si>
    <t>2.161.81</t>
  </si>
  <si>
    <t>B3.10.58</t>
  </si>
  <si>
    <t>2.161.82</t>
  </si>
  <si>
    <t>2.161.83</t>
  </si>
  <si>
    <t>2.161.84</t>
  </si>
  <si>
    <t>2.162 PPS-WSCW: B3-11 ELECTRICAL INSTALLATION</t>
  </si>
  <si>
    <t>2.162.1</t>
  </si>
  <si>
    <t>2.162.2</t>
  </si>
  <si>
    <t>2.162.3</t>
  </si>
  <si>
    <t>(*) SMDB-WS</t>
  </si>
  <si>
    <t>2.162.4</t>
  </si>
  <si>
    <t>2.162.5</t>
  </si>
  <si>
    <t>2.162.6</t>
  </si>
  <si>
    <t>2.162.7</t>
  </si>
  <si>
    <t>2.162.8</t>
  </si>
  <si>
    <t>2.162.9</t>
  </si>
  <si>
    <t>2.162.10</t>
  </si>
  <si>
    <t>2.162.11</t>
  </si>
  <si>
    <t>2.162.12</t>
  </si>
  <si>
    <t>B3.11.4.1</t>
  </si>
  <si>
    <t>Addtion</t>
  </si>
  <si>
    <t>2.162.13</t>
  </si>
  <si>
    <t>(*)  (4C 16mm2 XLPE/SWA/PVC + 1C 16mm2 CU PVC)</t>
  </si>
  <si>
    <t xml:space="preserve">QTY Update </t>
  </si>
  <si>
    <t>2.162.14</t>
  </si>
  <si>
    <t xml:space="preserve"> (4C 25mm2 XLPE/SWA/PVC + 1C 16mm2 CU PVC)</t>
  </si>
  <si>
    <t>2.162.15</t>
  </si>
  <si>
    <t>2.162.16</t>
  </si>
  <si>
    <t>2.162.17</t>
  </si>
  <si>
    <t>2.162.18</t>
  </si>
  <si>
    <t>2.162.19</t>
  </si>
  <si>
    <t>2.162.20</t>
  </si>
  <si>
    <t>2.162.21</t>
  </si>
  <si>
    <t>2.162.22</t>
  </si>
  <si>
    <t>2.162.23</t>
  </si>
  <si>
    <t>2.162.24</t>
  </si>
  <si>
    <t>2.162.25</t>
  </si>
  <si>
    <t>2.162.26</t>
  </si>
  <si>
    <t>2.162.27</t>
  </si>
  <si>
    <t>2.162.28</t>
  </si>
  <si>
    <t>2.162.29</t>
  </si>
  <si>
    <t>2.162.30</t>
  </si>
  <si>
    <t>2.162.31</t>
  </si>
  <si>
    <t>2.162.32</t>
  </si>
  <si>
    <t>2.162.33</t>
  </si>
  <si>
    <t>2.162.34</t>
  </si>
  <si>
    <t>2.162.35</t>
  </si>
  <si>
    <t>2.162.36</t>
  </si>
  <si>
    <t>2.162.37</t>
  </si>
  <si>
    <t>Electrical points for Type L1</t>
  </si>
  <si>
    <t>2.162.38</t>
  </si>
  <si>
    <t>2.162.39</t>
  </si>
  <si>
    <t>2.162.40</t>
  </si>
  <si>
    <t>2.162.41</t>
  </si>
  <si>
    <t>Electrical points for Type L5</t>
  </si>
  <si>
    <t>2.162.42</t>
  </si>
  <si>
    <t>Electrical points for Type L6</t>
  </si>
  <si>
    <t>2.162.43</t>
  </si>
  <si>
    <t>Electrical points for Type L7</t>
  </si>
  <si>
    <t>2.162.44</t>
  </si>
  <si>
    <t>2.162.45</t>
  </si>
  <si>
    <t>Electrical points for Type L10</t>
  </si>
  <si>
    <t>2.162.46</t>
  </si>
  <si>
    <t>2.162.47</t>
  </si>
  <si>
    <t>2.162.48</t>
  </si>
  <si>
    <t>2.162.49</t>
  </si>
  <si>
    <t>Self Contained and Maintained, 3 Hours Duration 1x8W Exit Light</t>
  </si>
  <si>
    <t>2.162.50</t>
  </si>
  <si>
    <t>2.162.51</t>
  </si>
  <si>
    <t>2.162.52</t>
  </si>
  <si>
    <t>20A double pole switch</t>
  </si>
  <si>
    <t>2.162.53</t>
  </si>
  <si>
    <t>2.162.54</t>
  </si>
  <si>
    <t>One way Two gang lighting grid switch</t>
  </si>
  <si>
    <t>2.162.55</t>
  </si>
  <si>
    <t>2.162.56</t>
  </si>
  <si>
    <t>2.162.57</t>
  </si>
  <si>
    <t>2.162.58</t>
  </si>
  <si>
    <t>2.162.59</t>
  </si>
  <si>
    <t>2.162.60</t>
  </si>
  <si>
    <t>2.162.61</t>
  </si>
  <si>
    <t>2.162.62</t>
  </si>
  <si>
    <t>2.162.63</t>
  </si>
  <si>
    <t>2.162.64</t>
  </si>
  <si>
    <t>2.162.65</t>
  </si>
  <si>
    <t>IDF</t>
  </si>
  <si>
    <t>2.162.66</t>
  </si>
  <si>
    <t>2.162.67</t>
  </si>
  <si>
    <t xml:space="preserve">Single RJ 45outlet (above false cielling) </t>
  </si>
  <si>
    <t>2.162.68</t>
  </si>
  <si>
    <t>Single RJ 45 at high level</t>
  </si>
  <si>
    <t>2.162.69</t>
  </si>
  <si>
    <t>24 POE port switch</t>
  </si>
  <si>
    <t>2.162.70</t>
  </si>
  <si>
    <t>patch panel</t>
  </si>
  <si>
    <t>2.162.71</t>
  </si>
  <si>
    <t>2.162.72</t>
  </si>
  <si>
    <t>2.162.73</t>
  </si>
  <si>
    <t>2.162.74</t>
  </si>
  <si>
    <t>2.162.75</t>
  </si>
  <si>
    <t>2.162.76</t>
  </si>
  <si>
    <t>2.162.77</t>
  </si>
  <si>
    <t>2.162.78</t>
  </si>
  <si>
    <t>2.162.79</t>
  </si>
  <si>
    <t>2.162.80</t>
  </si>
  <si>
    <t>2.162.81</t>
  </si>
  <si>
    <t>B3.11.52</t>
  </si>
  <si>
    <t>2.162.82</t>
  </si>
  <si>
    <t>B3.11.53</t>
  </si>
  <si>
    <t>2.162.83</t>
  </si>
  <si>
    <t>B3.11.54</t>
  </si>
  <si>
    <t>2.162.84</t>
  </si>
  <si>
    <t>B3.11.55</t>
  </si>
  <si>
    <t>2.162.85</t>
  </si>
  <si>
    <t>24 port switch</t>
  </si>
  <si>
    <t>2.162.86</t>
  </si>
  <si>
    <t>2.162.87</t>
  </si>
  <si>
    <t>B3.11.58</t>
  </si>
  <si>
    <t>(*) wiring, , termination  etc related work to Access control system</t>
  </si>
  <si>
    <t>2.162.88</t>
  </si>
  <si>
    <t>2.162.89</t>
  </si>
  <si>
    <t>2.162.90</t>
  </si>
  <si>
    <t>2.162.91</t>
  </si>
  <si>
    <t>2.162.92</t>
  </si>
  <si>
    <t>2.162.93</t>
  </si>
  <si>
    <t>Dome type camera IP (Day &amp; Night) POE ,Recognize</t>
  </si>
  <si>
    <t>2.162.94</t>
  </si>
  <si>
    <t>Dome type camera IP (Day &amp; Night) POE, Identify</t>
  </si>
  <si>
    <t>2.162.95</t>
  </si>
  <si>
    <t>B3.11.61</t>
  </si>
  <si>
    <t>2.162.96</t>
  </si>
  <si>
    <t>B3.11.62</t>
  </si>
  <si>
    <t>2.162.97</t>
  </si>
  <si>
    <t>B3.11.63</t>
  </si>
  <si>
    <t>2.162.98</t>
  </si>
  <si>
    <t>B3.11.64</t>
  </si>
  <si>
    <t>2.162.99</t>
  </si>
  <si>
    <t>B3.11.65</t>
  </si>
  <si>
    <t>2.162.100</t>
  </si>
  <si>
    <t>2.162.101</t>
  </si>
  <si>
    <t>2.162.102</t>
  </si>
  <si>
    <t>2.162.103</t>
  </si>
  <si>
    <t>2.162.104</t>
  </si>
  <si>
    <t>2.162.105</t>
  </si>
  <si>
    <t>B3.11.66</t>
  </si>
  <si>
    <t>2.162.106</t>
  </si>
  <si>
    <t>B3.11.67</t>
  </si>
  <si>
    <t>2.162.107</t>
  </si>
  <si>
    <t>B3.11.68</t>
  </si>
  <si>
    <t>2.162.108</t>
  </si>
  <si>
    <t>B3.11.69</t>
  </si>
  <si>
    <t>2.162.109</t>
  </si>
  <si>
    <t>B3.11.70</t>
  </si>
  <si>
    <t>2.162.110</t>
  </si>
  <si>
    <t>B3.11.71</t>
  </si>
  <si>
    <t>2.162.111</t>
  </si>
  <si>
    <t>B3.11.72</t>
  </si>
  <si>
    <t>2.162.112</t>
  </si>
  <si>
    <t>2.162.113</t>
  </si>
  <si>
    <t>2.162.114</t>
  </si>
  <si>
    <t>2.162.115</t>
  </si>
  <si>
    <t>2.162.116</t>
  </si>
  <si>
    <t>2.162.117</t>
  </si>
  <si>
    <t>B3.11.73</t>
  </si>
  <si>
    <t>2.162.118</t>
  </si>
  <si>
    <t>B3.11.74</t>
  </si>
  <si>
    <t>2.162.119</t>
  </si>
  <si>
    <t>B3.11.75</t>
  </si>
  <si>
    <t>2.162.120</t>
  </si>
  <si>
    <t>B3.11.76</t>
  </si>
  <si>
    <t>2.162.121</t>
  </si>
  <si>
    <t>B3.11.77</t>
  </si>
  <si>
    <t>2.162.122</t>
  </si>
  <si>
    <t>B3.11.78</t>
  </si>
  <si>
    <t>2.162.123</t>
  </si>
  <si>
    <t>B3.11.79</t>
  </si>
  <si>
    <t>2.162.124</t>
  </si>
  <si>
    <t>B3.11.80</t>
  </si>
  <si>
    <t>2.162.125</t>
  </si>
  <si>
    <t>B3.11.81</t>
  </si>
  <si>
    <t>2.162.126</t>
  </si>
  <si>
    <t>2.162.127</t>
  </si>
  <si>
    <t>B3.11.82</t>
  </si>
  <si>
    <t>2.162.128</t>
  </si>
  <si>
    <t>B3.11.83</t>
  </si>
  <si>
    <t>2.162.129</t>
  </si>
  <si>
    <t>B3.11.84</t>
  </si>
  <si>
    <t>2.162.130</t>
  </si>
  <si>
    <t>B3.11.85</t>
  </si>
  <si>
    <t>2.162.131</t>
  </si>
  <si>
    <t>B3.11.86</t>
  </si>
  <si>
    <t>2.162.132</t>
  </si>
  <si>
    <t>B3.11.87</t>
  </si>
  <si>
    <t>2.162.133</t>
  </si>
  <si>
    <t>B3.11.88</t>
  </si>
  <si>
    <t>2.162.134</t>
  </si>
  <si>
    <t>B3.11.89</t>
  </si>
  <si>
    <t>2.162.135</t>
  </si>
  <si>
    <t>B3.11.90</t>
  </si>
  <si>
    <t>2.162.136</t>
  </si>
  <si>
    <t>B3.11.91</t>
  </si>
  <si>
    <t>2.162.137</t>
  </si>
  <si>
    <t>B3.11.92</t>
  </si>
  <si>
    <t>2.162.138</t>
  </si>
  <si>
    <t>B3.11.93</t>
  </si>
  <si>
    <t>2.162.139</t>
  </si>
  <si>
    <t>B3.11.94</t>
  </si>
  <si>
    <t>2.162.140</t>
  </si>
  <si>
    <t>2.162.141</t>
  </si>
  <si>
    <t>2.162.142</t>
  </si>
  <si>
    <t>2.163 PPS-DB: BILL NO 04 - DRY BAY</t>
  </si>
  <si>
    <t>2.164 PPS-DB: B4-01 SITE WORK</t>
  </si>
  <si>
    <t>2.164.1</t>
  </si>
  <si>
    <t>2.164.2</t>
  </si>
  <si>
    <t>2.164.3</t>
  </si>
  <si>
    <t>2.164.4</t>
  </si>
  <si>
    <t>2.164.5</t>
  </si>
  <si>
    <t>2.164.6</t>
  </si>
  <si>
    <t>2.164.7</t>
  </si>
  <si>
    <t>2.164.8</t>
  </si>
  <si>
    <t>2.164.9</t>
  </si>
  <si>
    <t>B4.1.4</t>
  </si>
  <si>
    <t>2.164.10</t>
  </si>
  <si>
    <t>2.164.11</t>
  </si>
  <si>
    <t>2.164.12</t>
  </si>
  <si>
    <t>B4.1.5</t>
  </si>
  <si>
    <t>2.164.13</t>
  </si>
  <si>
    <t>2.164.14</t>
  </si>
  <si>
    <t>2.164.15</t>
  </si>
  <si>
    <t>2.165 PPS-DB: B4-02 CONCRETE WORK</t>
  </si>
  <si>
    <t>2.165.1</t>
  </si>
  <si>
    <t>2.165.2</t>
  </si>
  <si>
    <t>2.165.3</t>
  </si>
  <si>
    <t>2.165.4</t>
  </si>
  <si>
    <t>2.165.5</t>
  </si>
  <si>
    <t>2.165.6</t>
  </si>
  <si>
    <t>2.165.7</t>
  </si>
  <si>
    <t>2.165.8</t>
  </si>
  <si>
    <t>2.165.9</t>
  </si>
  <si>
    <t>2.165.10</t>
  </si>
  <si>
    <t>2.165.11</t>
  </si>
  <si>
    <t>2.165.12</t>
  </si>
  <si>
    <t>2.165.13</t>
  </si>
  <si>
    <t>2.165.14</t>
  </si>
  <si>
    <t>2.166 PPS-DB: B4-03 METAL WORK</t>
  </si>
  <si>
    <t>2.166.1</t>
  </si>
  <si>
    <t>2.166.2</t>
  </si>
  <si>
    <t>Supply and installation of steel structures left in, including
supports, connections and accessories. all complete as detailed on drawing and engineer approval</t>
  </si>
  <si>
    <t>2.166.3</t>
  </si>
  <si>
    <t>(*) To all structural steel work including roofing , Columns etc</t>
  </si>
  <si>
    <t>2.166.4</t>
  </si>
  <si>
    <t>Supply and installation of aluminum composite panel cladding including all accessories,fixing etc. all complete as detailed on drawing and engineer approval</t>
  </si>
  <si>
    <t>2.166.5</t>
  </si>
  <si>
    <t>(*) 4mm aluminum composite panel cladding</t>
  </si>
  <si>
    <t>2.166.6</t>
  </si>
  <si>
    <t>2.166.7</t>
  </si>
  <si>
    <t>2.166.8</t>
  </si>
  <si>
    <t>2.166.9</t>
  </si>
  <si>
    <t>2.166.10</t>
  </si>
  <si>
    <t>2.166.11</t>
  </si>
  <si>
    <t>2.167 PPS-DB: B4-04 THERMAL AND MOISTURE PROTECTION</t>
  </si>
  <si>
    <t>2.167.1</t>
  </si>
  <si>
    <t>2.167.2</t>
  </si>
  <si>
    <t>2.167.3</t>
  </si>
  <si>
    <t>2.167.4</t>
  </si>
  <si>
    <t>2.167.5</t>
  </si>
  <si>
    <t>2.167.6</t>
  </si>
  <si>
    <t>B4.4.3</t>
  </si>
  <si>
    <t>(*) waterproofing above the steel structure roofing</t>
  </si>
  <si>
    <t>2.167.7</t>
  </si>
  <si>
    <t>2.167.8</t>
  </si>
  <si>
    <t>2.167.9</t>
  </si>
  <si>
    <t>2.168 PPS-DB: B4-05 FINISHES</t>
  </si>
  <si>
    <t>2.168.1</t>
  </si>
  <si>
    <t>2.168.2</t>
  </si>
  <si>
    <t>(*) Traffic guard</t>
  </si>
  <si>
    <t>2.168.3</t>
  </si>
  <si>
    <t xml:space="preserve">Supply and fix porcelain tile  including all necessary wrok as per drawing and specifications </t>
  </si>
  <si>
    <t>2.168.4</t>
  </si>
  <si>
    <t>(*) 30x30x10 grey porcelain tile</t>
  </si>
  <si>
    <t>2.168.5</t>
  </si>
  <si>
    <t xml:space="preserve">Concrete Hardstand,as per drawing and specifications </t>
  </si>
  <si>
    <t>2.168.6</t>
  </si>
  <si>
    <t>B4.5.3</t>
  </si>
  <si>
    <t>(*) Concrete Hardstand</t>
  </si>
  <si>
    <t>2.168.7</t>
  </si>
  <si>
    <t>2.168.8</t>
  </si>
  <si>
    <t>2.168.9</t>
  </si>
  <si>
    <t>B4.5.4</t>
  </si>
  <si>
    <t>(*) 150 mm porelaine tile skirting</t>
  </si>
  <si>
    <t>2.168.10</t>
  </si>
  <si>
    <t>2.168.11</t>
  </si>
  <si>
    <t>2.168.12</t>
  </si>
  <si>
    <t>2.169 PPS-DB: B4-06  ACCESSORIES</t>
  </si>
  <si>
    <t>2.169.1</t>
  </si>
  <si>
    <t>2.169.2</t>
  </si>
  <si>
    <t>2.169.3</t>
  </si>
  <si>
    <t>(*) all signage</t>
  </si>
  <si>
    <t>2.169.4</t>
  </si>
  <si>
    <t>2.169.5</t>
  </si>
  <si>
    <t>2.169.6</t>
  </si>
  <si>
    <t>2.170 PPS-DB: B4-7 FURNISHINGS AND EQUIPMENT</t>
  </si>
  <si>
    <t>2.170.1</t>
  </si>
  <si>
    <t>2.170.2</t>
  </si>
  <si>
    <t>2.170.3</t>
  </si>
  <si>
    <t>2.170.4</t>
  </si>
  <si>
    <t>2.170.5</t>
  </si>
  <si>
    <t>2.170.6</t>
  </si>
  <si>
    <t>2.170.7</t>
  </si>
  <si>
    <t>2.170.8</t>
  </si>
  <si>
    <t>2.171 PPS-DB: B4-8 MECHANICAL INSTALLATION</t>
  </si>
  <si>
    <t>2.171.1</t>
  </si>
  <si>
    <t>2.171.2</t>
  </si>
  <si>
    <t>2.171.3</t>
  </si>
  <si>
    <t>2.171.4</t>
  </si>
  <si>
    <t>2.171.5</t>
  </si>
  <si>
    <t>2.171.6</t>
  </si>
  <si>
    <t>2.171.7</t>
  </si>
  <si>
    <t>2.171.8</t>
  </si>
  <si>
    <t>2.171.9</t>
  </si>
  <si>
    <t>2.171.10</t>
  </si>
  <si>
    <t>2.171.11</t>
  </si>
  <si>
    <t xml:space="preserve">(*) Msnhole cover </t>
  </si>
  <si>
    <t>2.171.12</t>
  </si>
  <si>
    <t>2.171.13</t>
  </si>
  <si>
    <t>2.171.14</t>
  </si>
  <si>
    <t>(*) Rain water pipe 100 mm</t>
  </si>
  <si>
    <t>2.171.15</t>
  </si>
  <si>
    <t>2.171.16</t>
  </si>
  <si>
    <t>2.171.17</t>
  </si>
  <si>
    <t>2.171.18</t>
  </si>
  <si>
    <t>2.171.19</t>
  </si>
  <si>
    <t>B4.8.7</t>
  </si>
  <si>
    <t>(*) 50 KG Trolley Dry Powder Fire Extinguisher</t>
  </si>
  <si>
    <t>2.171.20</t>
  </si>
  <si>
    <t>2.171.21</t>
  </si>
  <si>
    <t>B4.8.8</t>
  </si>
  <si>
    <t>2.171.22</t>
  </si>
  <si>
    <t>B4.8.9</t>
  </si>
  <si>
    <t>2.171.23</t>
  </si>
  <si>
    <t>B4.8.10</t>
  </si>
  <si>
    <t>2.171.24</t>
  </si>
  <si>
    <t>B4.8.11</t>
  </si>
  <si>
    <t>2.171.25</t>
  </si>
  <si>
    <t>B4.8.12</t>
  </si>
  <si>
    <t>2.171.26</t>
  </si>
  <si>
    <t>B4.8.13</t>
  </si>
  <si>
    <t>2.171.27</t>
  </si>
  <si>
    <t>B4.8.14</t>
  </si>
  <si>
    <t>2.171.28</t>
  </si>
  <si>
    <t>B4.8.15</t>
  </si>
  <si>
    <t>2.171.29</t>
  </si>
  <si>
    <t>B4.8.16</t>
  </si>
  <si>
    <t>2.171.30</t>
  </si>
  <si>
    <t>B4.8.17</t>
  </si>
  <si>
    <t>2.171.31</t>
  </si>
  <si>
    <t>B4.8.18</t>
  </si>
  <si>
    <t>2.171.32</t>
  </si>
  <si>
    <t>B4.8.19</t>
  </si>
  <si>
    <t>2.171.33</t>
  </si>
  <si>
    <t>B4.8.20</t>
  </si>
  <si>
    <t>2.171.34</t>
  </si>
  <si>
    <t>2.171.35</t>
  </si>
  <si>
    <t>2.171.36</t>
  </si>
  <si>
    <t>2.172 PPS-DB: B4-9 ELECTRICAL INSTALLATION</t>
  </si>
  <si>
    <t>22 (out of 22)</t>
  </si>
  <si>
    <t>2.172.1</t>
  </si>
  <si>
    <t>2.172.2</t>
  </si>
  <si>
    <t>2.172.3</t>
  </si>
  <si>
    <t>2.172.4</t>
  </si>
  <si>
    <t>2.172.5</t>
  </si>
  <si>
    <t>2.172.6</t>
  </si>
  <si>
    <t>2.172.7</t>
  </si>
  <si>
    <t>2.172.8</t>
  </si>
  <si>
    <t>2.172.9</t>
  </si>
  <si>
    <t>2.172.10</t>
  </si>
  <si>
    <t>2.172.11</t>
  </si>
  <si>
    <t>2.172.12</t>
  </si>
  <si>
    <t>2.172.13</t>
  </si>
  <si>
    <t>2.172.14</t>
  </si>
  <si>
    <t>2.172.15</t>
  </si>
  <si>
    <t>2.172.16</t>
  </si>
  <si>
    <t>2.172.17</t>
  </si>
  <si>
    <t>2.172.18</t>
  </si>
  <si>
    <t>2.172.19</t>
  </si>
  <si>
    <t>B4.9.12</t>
  </si>
  <si>
    <t>2.172.20</t>
  </si>
  <si>
    <t>B4.9.13</t>
  </si>
  <si>
    <t>2.172.21</t>
  </si>
  <si>
    <t>B4.9.14</t>
  </si>
  <si>
    <t>2.172.22</t>
  </si>
  <si>
    <t>B4.9.15</t>
  </si>
  <si>
    <t>2.172.23</t>
  </si>
  <si>
    <t>B4.9.16</t>
  </si>
  <si>
    <t>2.172.24</t>
  </si>
  <si>
    <t>B4.9.17</t>
  </si>
  <si>
    <t>2.172.25</t>
  </si>
  <si>
    <t>B4.9.18</t>
  </si>
  <si>
    <t>2.172.26</t>
  </si>
  <si>
    <t>B4.9.19</t>
  </si>
  <si>
    <t>2.172.27</t>
  </si>
  <si>
    <t>B4.9.20</t>
  </si>
  <si>
    <t>2.172.28</t>
  </si>
  <si>
    <t>B4.9.21</t>
  </si>
  <si>
    <t>2.172.29</t>
  </si>
  <si>
    <t>2.172.30</t>
  </si>
  <si>
    <t>2.172.31</t>
  </si>
  <si>
    <t>2.173 PPS-PS: BILL NO 05 - PETROL STATION</t>
  </si>
  <si>
    <t>2.174 PPS-PS: B5-01 SITE WORK</t>
  </si>
  <si>
    <t>2.174.1</t>
  </si>
  <si>
    <t>2.174.2</t>
  </si>
  <si>
    <t>2.174.3</t>
  </si>
  <si>
    <t>2.174.4</t>
  </si>
  <si>
    <t>2.174.5</t>
  </si>
  <si>
    <t>2.174.6</t>
  </si>
  <si>
    <t>2.174.7</t>
  </si>
  <si>
    <t>2.174.8</t>
  </si>
  <si>
    <t>2.174.9</t>
  </si>
  <si>
    <t>B5.1.4</t>
  </si>
  <si>
    <t>2.174.10</t>
  </si>
  <si>
    <t>2.174.11</t>
  </si>
  <si>
    <t>2.174.12</t>
  </si>
  <si>
    <t>B5.1.5</t>
  </si>
  <si>
    <t>2.174.13</t>
  </si>
  <si>
    <t>2.174.14</t>
  </si>
  <si>
    <t>2.174.15</t>
  </si>
  <si>
    <t>2.175 PPS-PS: B5-02 CONCRETE WORK</t>
  </si>
  <si>
    <t>2.175.1</t>
  </si>
  <si>
    <t>2.175.2</t>
  </si>
  <si>
    <t>2.175.3</t>
  </si>
  <si>
    <t>2.175.4</t>
  </si>
  <si>
    <t>2.175.5</t>
  </si>
  <si>
    <t>2.175.6</t>
  </si>
  <si>
    <t>2.175.7</t>
  </si>
  <si>
    <t>2.175.8</t>
  </si>
  <si>
    <t>2.175.9</t>
  </si>
  <si>
    <t>2.175.10</t>
  </si>
  <si>
    <t>2.175.11</t>
  </si>
  <si>
    <t>2.175.12</t>
  </si>
  <si>
    <t>2.175.13</t>
  </si>
  <si>
    <t>2.175.14</t>
  </si>
  <si>
    <t>2.175.15</t>
  </si>
  <si>
    <t>2.176 PPS-PS: B5-03 METAL WORK</t>
  </si>
  <si>
    <t>2.176.1</t>
  </si>
  <si>
    <t>2.176.2</t>
  </si>
  <si>
    <t>2.176.3</t>
  </si>
  <si>
    <t>2.176.4</t>
  </si>
  <si>
    <t xml:space="preserve">Supply and Install  Aluminum composite panel cladding including all necessary wrok as per drawing and specifications </t>
  </si>
  <si>
    <t>2.176.5</t>
  </si>
  <si>
    <t>(*) Aluminum composite panel cladding to walls &amp; ceiling</t>
  </si>
  <si>
    <t>2.176.6</t>
  </si>
  <si>
    <t xml:space="preserve">Supply and Install  stainless steel crash guardg including all necessary wrok as per drawing and specifications </t>
  </si>
  <si>
    <t>2.176.7</t>
  </si>
  <si>
    <t>(*) 900mm ht stainless steel crash guard</t>
  </si>
  <si>
    <t>2.176.8</t>
  </si>
  <si>
    <t>2.176.9</t>
  </si>
  <si>
    <t>2.176.10</t>
  </si>
  <si>
    <t>2.177 PPS-PS: B5-04 THERMAL AND MOISTURE PROTECTION</t>
  </si>
  <si>
    <t>2.177.1</t>
  </si>
  <si>
    <t>2.177.2</t>
  </si>
  <si>
    <t>2.177.3</t>
  </si>
  <si>
    <t>2.177.4</t>
  </si>
  <si>
    <t>2.177.5</t>
  </si>
  <si>
    <t>2.177.6</t>
  </si>
  <si>
    <t>2.177.7</t>
  </si>
  <si>
    <t>2.177.8</t>
  </si>
  <si>
    <t>2.178 PPS-PS: B5-05 FINISHES</t>
  </si>
  <si>
    <t>2.178.1</t>
  </si>
  <si>
    <t>2.178.2</t>
  </si>
  <si>
    <t xml:space="preserve">Supply and Apply Epoxy traffic coating including all necessary wrok as per drawing and specifications </t>
  </si>
  <si>
    <t>2.178.3</t>
  </si>
  <si>
    <t>(*) Epoxy traffic coating</t>
  </si>
  <si>
    <t>2.178.4</t>
  </si>
  <si>
    <t xml:space="preserve">Supply and Fix porcelain tile including all necessary wrok as per drawing and specifications </t>
  </si>
  <si>
    <t>2.178.5</t>
  </si>
  <si>
    <t>2.178.6</t>
  </si>
  <si>
    <t xml:space="preserve">Supply and Apply Floor making lines  including all necessary wrok as per drawing and specifications </t>
  </si>
  <si>
    <t>2.178.7</t>
  </si>
  <si>
    <t xml:space="preserve">(*) Floor making lines </t>
  </si>
  <si>
    <t>2.178.8</t>
  </si>
  <si>
    <t>2.178.9</t>
  </si>
  <si>
    <t>2.178.10</t>
  </si>
  <si>
    <t>2.178.11</t>
  </si>
  <si>
    <t>2.178.12</t>
  </si>
  <si>
    <t>2.178.13</t>
  </si>
  <si>
    <t>2.179 PPS-PS: B5-06  ACCESSORIES</t>
  </si>
  <si>
    <t>2.179.1</t>
  </si>
  <si>
    <t>2.179.2</t>
  </si>
  <si>
    <t>2.179.3</t>
  </si>
  <si>
    <t>2.179.4</t>
  </si>
  <si>
    <t>2.179.5</t>
  </si>
  <si>
    <t>2.179.6</t>
  </si>
  <si>
    <t>2.180 PPS-PS: B5-7 FURNISHINGS AND EQUIPMENT</t>
  </si>
  <si>
    <t>2.180.1</t>
  </si>
  <si>
    <t>2.180.2</t>
  </si>
  <si>
    <t>2.180.3</t>
  </si>
  <si>
    <t>(*) Contaminated Trash Bin, Swing Bin, Attendant Seat etc</t>
  </si>
  <si>
    <t>2.180.4</t>
  </si>
  <si>
    <t>2.180.5</t>
  </si>
  <si>
    <t>(*) Equipments ( PETROL STATION INCLUDES THE TANKS)</t>
  </si>
  <si>
    <t>2.180.6</t>
  </si>
  <si>
    <t>2.180.7</t>
  </si>
  <si>
    <t>2.180.8</t>
  </si>
  <si>
    <t>2.181 PPS-PS: B5-8 MECHANICAL INSTALLATION</t>
  </si>
  <si>
    <t>2.181.1</t>
  </si>
  <si>
    <t>2.181.2</t>
  </si>
  <si>
    <t>2.181.3</t>
  </si>
  <si>
    <t>2.181.4</t>
  </si>
  <si>
    <t>2.181.5</t>
  </si>
  <si>
    <t>2.181.6</t>
  </si>
  <si>
    <t>2.181.7</t>
  </si>
  <si>
    <t>2.181.8</t>
  </si>
  <si>
    <t>2.181.9</t>
  </si>
  <si>
    <t>2.181.10</t>
  </si>
  <si>
    <t>2.181.11</t>
  </si>
  <si>
    <t>2.181.12</t>
  </si>
  <si>
    <t>2.181.13</t>
  </si>
  <si>
    <t>2.181.14</t>
  </si>
  <si>
    <t>2.181.15</t>
  </si>
  <si>
    <t>2.181.16</t>
  </si>
  <si>
    <t>2.181.17</t>
  </si>
  <si>
    <t>2.181.18</t>
  </si>
  <si>
    <t>2.181.19</t>
  </si>
  <si>
    <t>2.181.20</t>
  </si>
  <si>
    <t>2.181.21</t>
  </si>
  <si>
    <t>2.181.22</t>
  </si>
  <si>
    <t>2.181.23</t>
  </si>
  <si>
    <t>2.181.24</t>
  </si>
  <si>
    <t>2.181.25</t>
  </si>
  <si>
    <t>2.181.26</t>
  </si>
  <si>
    <t>2.181.27</t>
  </si>
  <si>
    <t>2.181.28</t>
  </si>
  <si>
    <t>2.181.29</t>
  </si>
  <si>
    <t>B5.8.16</t>
  </si>
  <si>
    <t>2.181.30</t>
  </si>
  <si>
    <t>B5.8.17</t>
  </si>
  <si>
    <t>2.181.31</t>
  </si>
  <si>
    <t>2.181.32</t>
  </si>
  <si>
    <t>2.181.33</t>
  </si>
  <si>
    <t>2.182 PPS-PS: B5-9 ELECTRICAL INSTALLATION</t>
  </si>
  <si>
    <t>2.182.1</t>
  </si>
  <si>
    <t>2.182.2</t>
  </si>
  <si>
    <t>2.182.3</t>
  </si>
  <si>
    <t>2.182.4</t>
  </si>
  <si>
    <t>2.182.5</t>
  </si>
  <si>
    <t>2.182.6</t>
  </si>
  <si>
    <t>2.182.7</t>
  </si>
  <si>
    <t>2.182.8</t>
  </si>
  <si>
    <t>2.182.9</t>
  </si>
  <si>
    <t>2.182.10</t>
  </si>
  <si>
    <t>2.182.11</t>
  </si>
  <si>
    <t>2.182.12</t>
  </si>
  <si>
    <t>2.182.13</t>
  </si>
  <si>
    <t>2.182.14</t>
  </si>
  <si>
    <t>2.182.15</t>
  </si>
  <si>
    <t>2.182.16</t>
  </si>
  <si>
    <t>2.182.17</t>
  </si>
  <si>
    <t>2.182.18</t>
  </si>
  <si>
    <t>2.182.19</t>
  </si>
  <si>
    <t>2.182.20</t>
  </si>
  <si>
    <t>2.182.21</t>
  </si>
  <si>
    <t>2.182.22</t>
  </si>
  <si>
    <t>2.182.23</t>
  </si>
  <si>
    <t>2.182.24</t>
  </si>
  <si>
    <t>2.182.25</t>
  </si>
  <si>
    <t>2.182.26</t>
  </si>
  <si>
    <t>2.182.27</t>
  </si>
  <si>
    <t>2.182.28</t>
  </si>
  <si>
    <t>2.182.29</t>
  </si>
  <si>
    <t>2.182.30</t>
  </si>
  <si>
    <t>2.182.31</t>
  </si>
  <si>
    <t>2.182.32</t>
  </si>
  <si>
    <t>2.182.33</t>
  </si>
  <si>
    <t>B5.9.20</t>
  </si>
  <si>
    <t>2.182.34</t>
  </si>
  <si>
    <t>B5.9.21</t>
  </si>
  <si>
    <t>2.182.35</t>
  </si>
  <si>
    <t>B5.9.22</t>
  </si>
  <si>
    <t>2.182.36</t>
  </si>
  <si>
    <t>B5.9.23</t>
  </si>
  <si>
    <t>2.182.37</t>
  </si>
  <si>
    <t>B5.9.24</t>
  </si>
  <si>
    <t>2.182.38</t>
  </si>
  <si>
    <t>B5.9.25</t>
  </si>
  <si>
    <t>2.182.39</t>
  </si>
  <si>
    <t>B5.9.26</t>
  </si>
  <si>
    <t>2.182.40</t>
  </si>
  <si>
    <t>2.182.41</t>
  </si>
  <si>
    <t>2.182.42</t>
  </si>
  <si>
    <t>2.183 PPS-GR: BILL NO 06 -GUARD ROOM</t>
  </si>
  <si>
    <t>2.184 PPS-GR: B6-01 SITE WORK</t>
  </si>
  <si>
    <t>2.184.1</t>
  </si>
  <si>
    <t>2.184.2</t>
  </si>
  <si>
    <t>B6.1.1</t>
  </si>
  <si>
    <t>2.184.3</t>
  </si>
  <si>
    <t>2.184.4</t>
  </si>
  <si>
    <t>B6.1.2</t>
  </si>
  <si>
    <t>2.184.5</t>
  </si>
  <si>
    <t>2.184.6</t>
  </si>
  <si>
    <t>2.184.7</t>
  </si>
  <si>
    <t>B6.1.3</t>
  </si>
  <si>
    <t>2.184.8</t>
  </si>
  <si>
    <t>2.184.9</t>
  </si>
  <si>
    <t>B6.1.4</t>
  </si>
  <si>
    <t>2.184.10</t>
  </si>
  <si>
    <t>2.184.11</t>
  </si>
  <si>
    <t>2.184.12</t>
  </si>
  <si>
    <t>B6.1.5</t>
  </si>
  <si>
    <t>2.184.13</t>
  </si>
  <si>
    <t>2.184.14</t>
  </si>
  <si>
    <t>2.184.15</t>
  </si>
  <si>
    <t>2.185 PPS-GR: B6-02 CONCRETE WORK</t>
  </si>
  <si>
    <t>2.185.1</t>
  </si>
  <si>
    <t>2.185.2</t>
  </si>
  <si>
    <t>2.185.3</t>
  </si>
  <si>
    <t>2.185.4</t>
  </si>
  <si>
    <t>B6.2.1</t>
  </si>
  <si>
    <t>2.185.5</t>
  </si>
  <si>
    <t>B6.2.2</t>
  </si>
  <si>
    <t>2.185.6</t>
  </si>
  <si>
    <t>2.185.7</t>
  </si>
  <si>
    <t>B6.2.3</t>
  </si>
  <si>
    <t>2.185.8</t>
  </si>
  <si>
    <t>B6.2.4</t>
  </si>
  <si>
    <t>2.185.9</t>
  </si>
  <si>
    <t>B6.2.5</t>
  </si>
  <si>
    <t>2.185.10</t>
  </si>
  <si>
    <t>B6.2.6</t>
  </si>
  <si>
    <t>2.185.11</t>
  </si>
  <si>
    <t>2.185.12</t>
  </si>
  <si>
    <t>2.185.13</t>
  </si>
  <si>
    <t>B6.2.7</t>
  </si>
  <si>
    <t>2.185.14</t>
  </si>
  <si>
    <t>B6.2.8</t>
  </si>
  <si>
    <t>2.185.15</t>
  </si>
  <si>
    <t>B6.2.9</t>
  </si>
  <si>
    <t>2.185.16</t>
  </si>
  <si>
    <t>B6.2.10</t>
  </si>
  <si>
    <t>2.185.17</t>
  </si>
  <si>
    <t>2.185.18</t>
  </si>
  <si>
    <t>B6.2.11</t>
  </si>
  <si>
    <t>2.185.19</t>
  </si>
  <si>
    <t>2.185.20</t>
  </si>
  <si>
    <t>2.185.21</t>
  </si>
  <si>
    <t>2.186 PPS-GR: B6-03 MASONRY</t>
  </si>
  <si>
    <t>2.186.1</t>
  </si>
  <si>
    <t>2.186.2</t>
  </si>
  <si>
    <t>2.186.3</t>
  </si>
  <si>
    <t>B6.3.1</t>
  </si>
  <si>
    <t>2.186.4</t>
  </si>
  <si>
    <t>2.186.5</t>
  </si>
  <si>
    <t>B6.3.2</t>
  </si>
  <si>
    <t xml:space="preserve">(*) 100 mm thick Solid Block walls </t>
  </si>
  <si>
    <t>2.186.6</t>
  </si>
  <si>
    <t>B6.3.3</t>
  </si>
  <si>
    <t>2.186.7</t>
  </si>
  <si>
    <t>2.186.8</t>
  </si>
  <si>
    <t>2.186.9</t>
  </si>
  <si>
    <t>2.187 PPS-GR: B6-04 METAL WORK</t>
  </si>
  <si>
    <t>2.187.1</t>
  </si>
  <si>
    <t>2.187.2</t>
  </si>
  <si>
    <t>Supply and installation of  Aluminium Cat Ladder including all accessories,fixing etc. all complete as detailed on drawing and engineer approval</t>
  </si>
  <si>
    <t>2.187.3</t>
  </si>
  <si>
    <t>B6.4.1</t>
  </si>
  <si>
    <t>(*) Cat ladder 5000mm ht</t>
  </si>
  <si>
    <t>2.187.4</t>
  </si>
  <si>
    <t>2.187.5</t>
  </si>
  <si>
    <t>2.187.6</t>
  </si>
  <si>
    <t>2.188 PPS-GR: B6-05 THERMAL AND MOISTURE PROTECTION</t>
  </si>
  <si>
    <t>2.188.1</t>
  </si>
  <si>
    <t>2.188.2</t>
  </si>
  <si>
    <t>2.188.3</t>
  </si>
  <si>
    <t>B6.5.1</t>
  </si>
  <si>
    <t>2.188.4</t>
  </si>
  <si>
    <t>2.188.5</t>
  </si>
  <si>
    <t>B6.5.2</t>
  </si>
  <si>
    <t>2.188.6</t>
  </si>
  <si>
    <t>2.188.7</t>
  </si>
  <si>
    <t>2.188.8</t>
  </si>
  <si>
    <t>B6.5.3</t>
  </si>
  <si>
    <t>2.188.9</t>
  </si>
  <si>
    <t>B6.5.4</t>
  </si>
  <si>
    <t>2.188.10</t>
  </si>
  <si>
    <t>2.188.11</t>
  </si>
  <si>
    <t>2.188.12</t>
  </si>
  <si>
    <t>B6.5.5</t>
  </si>
  <si>
    <t>2.188.13</t>
  </si>
  <si>
    <t>2.188.14</t>
  </si>
  <si>
    <t>2.188.15</t>
  </si>
  <si>
    <t>2.188.16</t>
  </si>
  <si>
    <t>2.188.17</t>
  </si>
  <si>
    <t>2.189 PPS-GR: B6-06 DOORS AND WINDOWS</t>
  </si>
  <si>
    <t>2.189.1</t>
  </si>
  <si>
    <t>2.189.2</t>
  </si>
  <si>
    <t>2.189.3</t>
  </si>
  <si>
    <t>B6.6.1</t>
  </si>
  <si>
    <t>(*) D2, size 2000mm x 2200mm  wood door</t>
  </si>
  <si>
    <t>2.189.4</t>
  </si>
  <si>
    <t>2.189.5</t>
  </si>
  <si>
    <t>2.189.6</t>
  </si>
  <si>
    <t>B6.6.2</t>
  </si>
  <si>
    <t>(*) D1, size 1000mm x 2200mm  glass door</t>
  </si>
  <si>
    <t>2.189.7</t>
  </si>
  <si>
    <t>2.189.8</t>
  </si>
  <si>
    <t>2.189.9</t>
  </si>
  <si>
    <t>B6.6.3</t>
  </si>
  <si>
    <t>(*) W1, size 2000mm x 1200mm</t>
  </si>
  <si>
    <t>2.189.10</t>
  </si>
  <si>
    <t>B6.6.4</t>
  </si>
  <si>
    <t>(*) W2, size 1000mm x 1200mm</t>
  </si>
  <si>
    <t>2.189.11</t>
  </si>
  <si>
    <t>B6.6.5</t>
  </si>
  <si>
    <t>(*) W3, size 700mm x 1200mm</t>
  </si>
  <si>
    <t>2.189.12</t>
  </si>
  <si>
    <t>2.189.13</t>
  </si>
  <si>
    <t>2.189.14</t>
  </si>
  <si>
    <t>2.190 PPS-GR: B6-07 FINISHES</t>
  </si>
  <si>
    <t>2.190.1</t>
  </si>
  <si>
    <t>2.190.2</t>
  </si>
  <si>
    <t>Prapare and apply Emulsion paint on Plaster  including all necessary wrok as per drawing and specifications .</t>
  </si>
  <si>
    <t>2.190.3</t>
  </si>
  <si>
    <t>B6.7.1</t>
  </si>
  <si>
    <t xml:space="preserve">(*) External epoxy Paint </t>
  </si>
  <si>
    <t>2.190.4</t>
  </si>
  <si>
    <t>2.190.5</t>
  </si>
  <si>
    <t>2.190.6</t>
  </si>
  <si>
    <t>B6.7.2</t>
  </si>
  <si>
    <t>2.190.7</t>
  </si>
  <si>
    <t>2.190.8</t>
  </si>
  <si>
    <t>B6.7.3</t>
  </si>
  <si>
    <t>2.190.9</t>
  </si>
  <si>
    <t xml:space="preserve">Prepare and apply Anti fungal paint including all necessary wrok as per drawing and specifications </t>
  </si>
  <si>
    <t>2.190.10</t>
  </si>
  <si>
    <t>B6.7.4</t>
  </si>
  <si>
    <t>2.190.11</t>
  </si>
  <si>
    <t>2.190.12</t>
  </si>
  <si>
    <t>2.190.13</t>
  </si>
  <si>
    <t>B6.7.5</t>
  </si>
  <si>
    <t xml:space="preserve">(*) 400x400x10mm Non slip ceramic tiles </t>
  </si>
  <si>
    <t>2.190.14</t>
  </si>
  <si>
    <t>2.190.15</t>
  </si>
  <si>
    <t>2.190.16</t>
  </si>
  <si>
    <t>B6.7.6</t>
  </si>
  <si>
    <t>(*) 400 x100 mm ceramic tile skirting</t>
  </si>
  <si>
    <t>2.190.17</t>
  </si>
  <si>
    <t>2.190.18</t>
  </si>
  <si>
    <t>Prapare and apply Emulsion paint on Plaster  including all necessary wrok as per drawing and specifications Division 9- 09 91 23</t>
  </si>
  <si>
    <t>2.190.19</t>
  </si>
  <si>
    <t>B6.7.7</t>
  </si>
  <si>
    <t>2.190.20</t>
  </si>
  <si>
    <t>2.190.21</t>
  </si>
  <si>
    <t>B6.7.8</t>
  </si>
  <si>
    <t>2.190.22</t>
  </si>
  <si>
    <t>Supply and fix false ceiling  including all necessary wrok as per drawing and specifications ,Division 9- 09 21 16</t>
  </si>
  <si>
    <t>2.190.23</t>
  </si>
  <si>
    <t>B6.7.9</t>
  </si>
  <si>
    <t>(*) Aluminium Tiles for wet areas</t>
  </si>
  <si>
    <t>2.190.24</t>
  </si>
  <si>
    <t>2.190.25</t>
  </si>
  <si>
    <t>2.190.26</t>
  </si>
  <si>
    <t>B6.7.10</t>
  </si>
  <si>
    <t>2.190.27</t>
  </si>
  <si>
    <t>B6.7.11</t>
  </si>
  <si>
    <t>2.190.28</t>
  </si>
  <si>
    <t>B6.7.12</t>
  </si>
  <si>
    <t>2.190.29</t>
  </si>
  <si>
    <t>2.190.30</t>
  </si>
  <si>
    <t>2.190.31</t>
  </si>
  <si>
    <t>2.191 PPS-GR: B6-08  ACCESSORIES</t>
  </si>
  <si>
    <t>2.191.1</t>
  </si>
  <si>
    <t>2.191.2</t>
  </si>
  <si>
    <t>2.191.3</t>
  </si>
  <si>
    <t>B6.8.1</t>
  </si>
  <si>
    <t>2.191.4</t>
  </si>
  <si>
    <t>B6.8.2</t>
  </si>
  <si>
    <t>2.191.5</t>
  </si>
  <si>
    <t xml:space="preserve">Signage </t>
  </si>
  <si>
    <t>2.191.6</t>
  </si>
  <si>
    <t>2.191.7</t>
  </si>
  <si>
    <t>B6.8.3</t>
  </si>
  <si>
    <t>2.191.8</t>
  </si>
  <si>
    <t>2.191.9</t>
  </si>
  <si>
    <t>2.191.10</t>
  </si>
  <si>
    <t>2.192 PPS-GR: B6-9 FURNISHINGS AND EQUIPMENT</t>
  </si>
  <si>
    <t>2.192.1</t>
  </si>
  <si>
    <t>2.192.2</t>
  </si>
  <si>
    <t>2.192.3</t>
  </si>
  <si>
    <t>B6.9.1</t>
  </si>
  <si>
    <t>2.192.4</t>
  </si>
  <si>
    <t>Supply and fix Equipment ,including all accessories needed for installation as per mention in drawings &amp; specifications</t>
  </si>
  <si>
    <t>2.192.5</t>
  </si>
  <si>
    <t>B6.9.2</t>
  </si>
  <si>
    <t xml:space="preserve">(*) Equipment </t>
  </si>
  <si>
    <t>2.192.6</t>
  </si>
  <si>
    <t>2.192.7</t>
  </si>
  <si>
    <t>2.192.8</t>
  </si>
  <si>
    <t>2.193 PPS-GR: B6-10 MECHANICAL INSTALLATION</t>
  </si>
  <si>
    <t>2.193.1</t>
  </si>
  <si>
    <t>2.193.2</t>
  </si>
  <si>
    <t>2.193.3</t>
  </si>
  <si>
    <t>2.193.4</t>
  </si>
  <si>
    <t>2.193.5</t>
  </si>
  <si>
    <t>2.193.6</t>
  </si>
  <si>
    <t>2.193.7</t>
  </si>
  <si>
    <t>2.193.8</t>
  </si>
  <si>
    <t>2.193.9</t>
  </si>
  <si>
    <t>2.193.10</t>
  </si>
  <si>
    <t>2.193.11</t>
  </si>
  <si>
    <t>B6.10.1</t>
  </si>
  <si>
    <t>(*) Wall Mounted Unit</t>
  </si>
  <si>
    <t>2.193.12</t>
  </si>
  <si>
    <t>B6.10.2</t>
  </si>
  <si>
    <t>2.193.13</t>
  </si>
  <si>
    <t>B6.10.3</t>
  </si>
  <si>
    <t>2.193.14</t>
  </si>
  <si>
    <t>B6.10.4</t>
  </si>
  <si>
    <t>(*) Return Damper</t>
  </si>
  <si>
    <t>2.193.15</t>
  </si>
  <si>
    <t>B6.10.5</t>
  </si>
  <si>
    <t>(*) Fire Damper</t>
  </si>
  <si>
    <t>2.193.16</t>
  </si>
  <si>
    <t>B6.10.6</t>
  </si>
  <si>
    <t>2.193.17</t>
  </si>
  <si>
    <t>(*) Exhaust Air Louver</t>
  </si>
  <si>
    <t>2.193.18</t>
  </si>
  <si>
    <t>2.193.19</t>
  </si>
  <si>
    <t>2.193.20</t>
  </si>
  <si>
    <t>B6.10.7</t>
  </si>
  <si>
    <t>2.193.21</t>
  </si>
  <si>
    <t>B6.10.8</t>
  </si>
  <si>
    <t>2.193.22</t>
  </si>
  <si>
    <t>B6.10.9</t>
  </si>
  <si>
    <t>2.193.23</t>
  </si>
  <si>
    <t>B6.10.10</t>
  </si>
  <si>
    <t>2.193.24</t>
  </si>
  <si>
    <t>B6.10.11</t>
  </si>
  <si>
    <t>2.193.25</t>
  </si>
  <si>
    <t>2.193.26</t>
  </si>
  <si>
    <t>B6.10.12</t>
  </si>
  <si>
    <t>2.193.27</t>
  </si>
  <si>
    <t>B6.10.13</t>
  </si>
  <si>
    <t>2.193.28</t>
  </si>
  <si>
    <t>B6.10.14</t>
  </si>
  <si>
    <t>(*) Condinsat drain pipe 25 mm</t>
  </si>
  <si>
    <t>2.193.29</t>
  </si>
  <si>
    <t>2.193.30</t>
  </si>
  <si>
    <t>B6.10.15</t>
  </si>
  <si>
    <t>2.193.31</t>
  </si>
  <si>
    <t>B6.10.16</t>
  </si>
  <si>
    <t>2.193.32</t>
  </si>
  <si>
    <t>2.193.33</t>
  </si>
  <si>
    <t>B6.10.17</t>
  </si>
  <si>
    <t>2.193.34</t>
  </si>
  <si>
    <t>B6.10.18</t>
  </si>
  <si>
    <t>2.193.35</t>
  </si>
  <si>
    <t>B6.10.19</t>
  </si>
  <si>
    <t>2.193.36</t>
  </si>
  <si>
    <t>B6.10.20</t>
  </si>
  <si>
    <t>2.193.37</t>
  </si>
  <si>
    <t>B6.10.21</t>
  </si>
  <si>
    <t>(*) Cold water pipe ∅25mm</t>
  </si>
  <si>
    <t>2.193.38</t>
  </si>
  <si>
    <t>B6.10.22</t>
  </si>
  <si>
    <t>(*) hot water pipe ∅25mm</t>
  </si>
  <si>
    <t>2.193.39</t>
  </si>
  <si>
    <t>2.193.40</t>
  </si>
  <si>
    <t>2.193.41</t>
  </si>
  <si>
    <t>B6.10.23</t>
  </si>
  <si>
    <t>2.193.42</t>
  </si>
  <si>
    <t>2.193.43</t>
  </si>
  <si>
    <t>2.193.44</t>
  </si>
  <si>
    <t>B6.10.24</t>
  </si>
  <si>
    <t>2.193.45</t>
  </si>
  <si>
    <t>B6.10.25</t>
  </si>
  <si>
    <t>2.193.46</t>
  </si>
  <si>
    <t>B6.10.26</t>
  </si>
  <si>
    <t>2.193.47</t>
  </si>
  <si>
    <t>2.193.48</t>
  </si>
  <si>
    <t>B6.10.26.1</t>
  </si>
  <si>
    <t>2.193.49</t>
  </si>
  <si>
    <t>B6.10.27</t>
  </si>
  <si>
    <t>2.193.50</t>
  </si>
  <si>
    <t>B6.10.28</t>
  </si>
  <si>
    <t>2.193.51</t>
  </si>
  <si>
    <t>B6.10.29</t>
  </si>
  <si>
    <t>2.193.52</t>
  </si>
  <si>
    <t>B6.10.30</t>
  </si>
  <si>
    <t>2.193.53</t>
  </si>
  <si>
    <t>B6.10.31</t>
  </si>
  <si>
    <t>2.193.54</t>
  </si>
  <si>
    <t>B6.10.32</t>
  </si>
  <si>
    <t>2.193.55</t>
  </si>
  <si>
    <t>B6.10.33</t>
  </si>
  <si>
    <t>2.193.56</t>
  </si>
  <si>
    <t>B6.10.34</t>
  </si>
  <si>
    <t>2.193.57</t>
  </si>
  <si>
    <t>B6.10.35</t>
  </si>
  <si>
    <t>2.193.58</t>
  </si>
  <si>
    <t>B6.10.36</t>
  </si>
  <si>
    <t>2.193.59</t>
  </si>
  <si>
    <t>B6.10.37</t>
  </si>
  <si>
    <t>2.193.60</t>
  </si>
  <si>
    <t>B6.10.38</t>
  </si>
  <si>
    <t>2.193.61</t>
  </si>
  <si>
    <t>2.193.62</t>
  </si>
  <si>
    <t>2.193.63</t>
  </si>
  <si>
    <t>2.194 PPS-GR: B6-11 ELECTRICAL INSTALLATION</t>
  </si>
  <si>
    <t>48 (out of 48)</t>
  </si>
  <si>
    <t>2.194.1</t>
  </si>
  <si>
    <t>2.194.2</t>
  </si>
  <si>
    <t>2.194.3</t>
  </si>
  <si>
    <t>B6.11.1</t>
  </si>
  <si>
    <t>(*) DB-GU</t>
  </si>
  <si>
    <t>2.194.4</t>
  </si>
  <si>
    <t>2.194.5</t>
  </si>
  <si>
    <t>2.194.6</t>
  </si>
  <si>
    <t>B6.11.2</t>
  </si>
  <si>
    <t>2.194.7</t>
  </si>
  <si>
    <t>2.194.8</t>
  </si>
  <si>
    <t>2.194.9</t>
  </si>
  <si>
    <t>B6.11.3</t>
  </si>
  <si>
    <t>2.194.10</t>
  </si>
  <si>
    <t>B6.11.4</t>
  </si>
  <si>
    <t>2.194.11</t>
  </si>
  <si>
    <t>B6.11.5</t>
  </si>
  <si>
    <t>2.194.12</t>
  </si>
  <si>
    <t>B6.11.6</t>
  </si>
  <si>
    <t>2.194.13</t>
  </si>
  <si>
    <t>B6.11.7</t>
  </si>
  <si>
    <t>2.194.14</t>
  </si>
  <si>
    <t>B6.11.8</t>
  </si>
  <si>
    <t>2.194.15</t>
  </si>
  <si>
    <t>2.194.16</t>
  </si>
  <si>
    <t>2.194.17</t>
  </si>
  <si>
    <t>B6.11.9</t>
  </si>
  <si>
    <t>2.194.18</t>
  </si>
  <si>
    <t>B6.11.10</t>
  </si>
  <si>
    <t>2.194.19</t>
  </si>
  <si>
    <t>2.194.20</t>
  </si>
  <si>
    <t>2.194.21</t>
  </si>
  <si>
    <t>2.194.22</t>
  </si>
  <si>
    <t>B6.11.11</t>
  </si>
  <si>
    <t>2.194.23</t>
  </si>
  <si>
    <t>B6.11.12</t>
  </si>
  <si>
    <t>2.194.24</t>
  </si>
  <si>
    <t>B6.11.13</t>
  </si>
  <si>
    <t>(*) cocker control unit</t>
  </si>
  <si>
    <t>2.194.25</t>
  </si>
  <si>
    <t>B6.11.14</t>
  </si>
  <si>
    <t>2.194.26</t>
  </si>
  <si>
    <t>B6.11.15</t>
  </si>
  <si>
    <t>(*) Flexible outlet above false ceiling</t>
  </si>
  <si>
    <t>2.194.27</t>
  </si>
  <si>
    <t>B6.11.16</t>
  </si>
  <si>
    <t>2.194.28</t>
  </si>
  <si>
    <t>B6.11.17</t>
  </si>
  <si>
    <t>(*) Emergency push button</t>
  </si>
  <si>
    <t>2.194.29</t>
  </si>
  <si>
    <t>2.194.30</t>
  </si>
  <si>
    <t>2.194.31</t>
  </si>
  <si>
    <t>B6.11.18</t>
  </si>
  <si>
    <t>2.194.32</t>
  </si>
  <si>
    <t>B6.11.19</t>
  </si>
  <si>
    <t>2.194.33</t>
  </si>
  <si>
    <t>B6.11.20</t>
  </si>
  <si>
    <t>2.194.34</t>
  </si>
  <si>
    <t>B6.11.21</t>
  </si>
  <si>
    <t>2.194.35</t>
  </si>
  <si>
    <t>B6.11.22</t>
  </si>
  <si>
    <t>2.194.36</t>
  </si>
  <si>
    <t>B6.11.23</t>
  </si>
  <si>
    <t>2.194.37</t>
  </si>
  <si>
    <t>B6.11.24</t>
  </si>
  <si>
    <t>2.194.38</t>
  </si>
  <si>
    <t>2.194.39</t>
  </si>
  <si>
    <t>2.194.40</t>
  </si>
  <si>
    <t>2.194.41</t>
  </si>
  <si>
    <t>B6.11.25</t>
  </si>
  <si>
    <t>2.194.42</t>
  </si>
  <si>
    <t>B6.11.26</t>
  </si>
  <si>
    <t>2.194.43</t>
  </si>
  <si>
    <t>2.194.44</t>
  </si>
  <si>
    <t>2.194.45</t>
  </si>
  <si>
    <t>2.194.46</t>
  </si>
  <si>
    <t>B6.11.27</t>
  </si>
  <si>
    <t>2.194.47</t>
  </si>
  <si>
    <t>B6.11.28</t>
  </si>
  <si>
    <t>2.194.48</t>
  </si>
  <si>
    <t>2.194.49</t>
  </si>
  <si>
    <t>2.194.50</t>
  </si>
  <si>
    <t>2.194.51</t>
  </si>
  <si>
    <t>2.194.52</t>
  </si>
  <si>
    <t>2.194.53</t>
  </si>
  <si>
    <t>B6.11.29</t>
  </si>
  <si>
    <t>2.194.54</t>
  </si>
  <si>
    <t>B6.11.30</t>
  </si>
  <si>
    <t>2.194.55</t>
  </si>
  <si>
    <t>B6.11.31</t>
  </si>
  <si>
    <t>2.194.56</t>
  </si>
  <si>
    <t>B6.11.32</t>
  </si>
  <si>
    <t>2.194.57</t>
  </si>
  <si>
    <t>B6.11.33</t>
  </si>
  <si>
    <t>2.194.58</t>
  </si>
  <si>
    <t>B6.11.34</t>
  </si>
  <si>
    <t>2.194.59</t>
  </si>
  <si>
    <t>2.194.60</t>
  </si>
  <si>
    <t>B6.11.35</t>
  </si>
  <si>
    <t>2.194.61</t>
  </si>
  <si>
    <t>B6.11.36</t>
  </si>
  <si>
    <t>2.194.62</t>
  </si>
  <si>
    <t>B6.11.37</t>
  </si>
  <si>
    <t>2.194.63</t>
  </si>
  <si>
    <t>B6.11.38</t>
  </si>
  <si>
    <t>2.194.64</t>
  </si>
  <si>
    <t>B6.11.39</t>
  </si>
  <si>
    <t>2.194.65</t>
  </si>
  <si>
    <t>B6.11.40</t>
  </si>
  <si>
    <t>2.194.66</t>
  </si>
  <si>
    <t>B6.11.41</t>
  </si>
  <si>
    <t>2.194.67</t>
  </si>
  <si>
    <t>B6.11.42</t>
  </si>
  <si>
    <t>2.194.68</t>
  </si>
  <si>
    <t>B6.11.43</t>
  </si>
  <si>
    <t>2.194.69</t>
  </si>
  <si>
    <t>B6.11.44</t>
  </si>
  <si>
    <t>2.194.70</t>
  </si>
  <si>
    <t>B6.11.45</t>
  </si>
  <si>
    <t>2.194.71</t>
  </si>
  <si>
    <t>B6.11.46</t>
  </si>
  <si>
    <t>2.194.72</t>
  </si>
  <si>
    <t>B6.11.47</t>
  </si>
  <si>
    <t>2.194.73</t>
  </si>
  <si>
    <t>2.194.74</t>
  </si>
  <si>
    <t>2.194.75</t>
  </si>
  <si>
    <t>Reject on Commercial Response</t>
  </si>
  <si>
    <t>No</t>
  </si>
  <si>
    <t/>
  </si>
  <si>
    <t>2.195 PPS-UB: BILL NO 07 - UTILITY BUILDING</t>
  </si>
  <si>
    <t>2.196 PPS-UB: B7-01 SITE WORK</t>
  </si>
  <si>
    <t>2.196.1</t>
  </si>
  <si>
    <t>2.196.2</t>
  </si>
  <si>
    <t>2.196.3</t>
  </si>
  <si>
    <t>2.196.4</t>
  </si>
  <si>
    <t>B7.1.2</t>
  </si>
  <si>
    <t>2.196.5</t>
  </si>
  <si>
    <t>2.196.6</t>
  </si>
  <si>
    <t>2.196.7</t>
  </si>
  <si>
    <t>2.196.8</t>
  </si>
  <si>
    <t>2.196.9</t>
  </si>
  <si>
    <t>B7.1.4</t>
  </si>
  <si>
    <t>2.196.10</t>
  </si>
  <si>
    <t>2.196.11</t>
  </si>
  <si>
    <t>2.196.12</t>
  </si>
  <si>
    <t>B7.1.5</t>
  </si>
  <si>
    <t>2.196.13</t>
  </si>
  <si>
    <t>2.196.14</t>
  </si>
  <si>
    <t>2.196.15</t>
  </si>
  <si>
    <t>2.197 PPS-UB: B7-02 CONCRETE WORK</t>
  </si>
  <si>
    <t>2.197.1</t>
  </si>
  <si>
    <t>2.197.2</t>
  </si>
  <si>
    <t>2.197.3</t>
  </si>
  <si>
    <t>2.197.4</t>
  </si>
  <si>
    <t>2.197.5</t>
  </si>
  <si>
    <t>2.197.6</t>
  </si>
  <si>
    <t>2.197.7</t>
  </si>
  <si>
    <t>2.197.8</t>
  </si>
  <si>
    <t>2.197.9</t>
  </si>
  <si>
    <t>2.197.10</t>
  </si>
  <si>
    <t>(*) Grade slab;</t>
  </si>
  <si>
    <t>2.197.11</t>
  </si>
  <si>
    <t>(*) walls and steps</t>
  </si>
  <si>
    <t>2.197.12</t>
  </si>
  <si>
    <t>(*) U/G water tank</t>
  </si>
  <si>
    <t>2.197.13</t>
  </si>
  <si>
    <t>2.197.14</t>
  </si>
  <si>
    <t>2.197.15</t>
  </si>
  <si>
    <t>2.197.16</t>
  </si>
  <si>
    <t>B7.2.10</t>
  </si>
  <si>
    <t>2.197.17</t>
  </si>
  <si>
    <t>B7.2.11</t>
  </si>
  <si>
    <t>2.197.18</t>
  </si>
  <si>
    <t>B7.2.12</t>
  </si>
  <si>
    <t>2.197.19</t>
  </si>
  <si>
    <t>B7.2.13</t>
  </si>
  <si>
    <t>2.197.20</t>
  </si>
  <si>
    <t>B7.2.14</t>
  </si>
  <si>
    <t>2.197.21</t>
  </si>
  <si>
    <t>2.197.22</t>
  </si>
  <si>
    <t>B7.2.15</t>
  </si>
  <si>
    <t>2.197.23</t>
  </si>
  <si>
    <t>2.197.24</t>
  </si>
  <si>
    <t>2.197.25</t>
  </si>
  <si>
    <t>2.198 PPS-UB: B7-03 MASONRY</t>
  </si>
  <si>
    <t>2.198.1</t>
  </si>
  <si>
    <t>2.198.2</t>
  </si>
  <si>
    <t>2.198.3</t>
  </si>
  <si>
    <t xml:space="preserve">(*) 200 mm thick External Solid Block walls </t>
  </si>
  <si>
    <t>2.198.4</t>
  </si>
  <si>
    <t>B7.3.2</t>
  </si>
  <si>
    <t>(*) Precast Claustra</t>
  </si>
  <si>
    <t>2.198.5</t>
  </si>
  <si>
    <t>2.198.6</t>
  </si>
  <si>
    <t>B7.3.3</t>
  </si>
  <si>
    <t xml:space="preserve">(*) 200 mm thick Hollow Block walls </t>
  </si>
  <si>
    <t>2.198.7</t>
  </si>
  <si>
    <t>B7.3.4</t>
  </si>
  <si>
    <t>2.198.8</t>
  </si>
  <si>
    <t>2.198.9</t>
  </si>
  <si>
    <t>2.198.10</t>
  </si>
  <si>
    <t>2.199 PPS-UB: B7-04 METAL WORK</t>
  </si>
  <si>
    <t>2.199.1</t>
  </si>
  <si>
    <t>checkered plate</t>
  </si>
  <si>
    <t>2.199.2</t>
  </si>
  <si>
    <t>Supply and installation of  checkered plate including all accessories,fixing etc. all complete as detailed on drawing and engineer approval</t>
  </si>
  <si>
    <t>2.199.3</t>
  </si>
  <si>
    <t>2.199.4</t>
  </si>
  <si>
    <t>2.199.5</t>
  </si>
  <si>
    <t>2.199.6</t>
  </si>
  <si>
    <t>2.199.7</t>
  </si>
  <si>
    <t>Access hatch</t>
  </si>
  <si>
    <t>2.199.8</t>
  </si>
  <si>
    <t>Supply and installation of  access hatch including all accessories,fixing etc. all complete as detailed on drawing and engineer approval</t>
  </si>
  <si>
    <t>2.199.9</t>
  </si>
  <si>
    <t>(*) roof access hatch</t>
  </si>
  <si>
    <t>2.199.10</t>
  </si>
  <si>
    <t>B7.4.4</t>
  </si>
  <si>
    <t>(*) Under ground tank access hatch</t>
  </si>
  <si>
    <t>2.199.11</t>
  </si>
  <si>
    <t>2.199.12</t>
  </si>
  <si>
    <t>2.199.13</t>
  </si>
  <si>
    <t>2.200 PPS-UB: B7-05 THERMAL AND MOISTURE PROTECTION</t>
  </si>
  <si>
    <t>2.200.1</t>
  </si>
  <si>
    <t>2.200.2</t>
  </si>
  <si>
    <t>2.200.3</t>
  </si>
  <si>
    <t>2.200.4</t>
  </si>
  <si>
    <t>2.200.5</t>
  </si>
  <si>
    <t>2.200.6</t>
  </si>
  <si>
    <t>Waterproofing system for U/G water tank, as per drawings and specifications.</t>
  </si>
  <si>
    <t>2.200.7</t>
  </si>
  <si>
    <t>B7.5.3</t>
  </si>
  <si>
    <t>2.200.8</t>
  </si>
  <si>
    <t>GRP Lining for U/G water tank, as per drawings and specifications.</t>
  </si>
  <si>
    <t>2.200.9</t>
  </si>
  <si>
    <t>2.200.10</t>
  </si>
  <si>
    <t>Isolation joints for grade slabs, as per drawings and specifications.</t>
  </si>
  <si>
    <t>2.200.11</t>
  </si>
  <si>
    <t>(*) 12mm Isolation joints  for grade slabs</t>
  </si>
  <si>
    <t>2.200.12</t>
  </si>
  <si>
    <t>Water stopper, as per drawings and specifications.</t>
  </si>
  <si>
    <t>2.200.13</t>
  </si>
  <si>
    <t>2.200.14</t>
  </si>
  <si>
    <t>2.200.15</t>
  </si>
  <si>
    <t>2.200.16</t>
  </si>
  <si>
    <t>2.200.17</t>
  </si>
  <si>
    <t>B7.5.8</t>
  </si>
  <si>
    <t>2.200.18</t>
  </si>
  <si>
    <t>2.200.19</t>
  </si>
  <si>
    <t>2.200.20</t>
  </si>
  <si>
    <t>2.201 PPS-UB: B7-06 DOORS AND WINDOWS</t>
  </si>
  <si>
    <t>2.201.1</t>
  </si>
  <si>
    <t>2.201.2</t>
  </si>
  <si>
    <t>Supply and install powder coated aluminum sandwich panel ,including all accessories needed for installation as per mention in drawings &amp; specifications</t>
  </si>
  <si>
    <t>2.201.3</t>
  </si>
  <si>
    <t>(*) AD1, size 2400mm x 2400mm. Aluminum door</t>
  </si>
  <si>
    <t>2.201.4</t>
  </si>
  <si>
    <t>B7.6.3</t>
  </si>
  <si>
    <t>(*) AD2, size 1000mm x 2400mm. Aluminum door</t>
  </si>
  <si>
    <t>2.201.5</t>
  </si>
  <si>
    <t>Steel  Doors</t>
  </si>
  <si>
    <t>2.201.6</t>
  </si>
  <si>
    <t>Supply and install Steel doors ,including all accessories needed for installation as per mention in drawings &amp; specifications</t>
  </si>
  <si>
    <t>2.201.7</t>
  </si>
  <si>
    <t>(*) LD1, 2400mm x 2400mm steel door</t>
  </si>
  <si>
    <t>2.201.8</t>
  </si>
  <si>
    <t>B7.6.4</t>
  </si>
  <si>
    <t>(*) LD2, 2400mm x 3200mm steel door</t>
  </si>
  <si>
    <t>2.201.9</t>
  </si>
  <si>
    <t>Louver Windows</t>
  </si>
  <si>
    <t>2.201.10</t>
  </si>
  <si>
    <t xml:space="preserve">Supply and install Power coated aluminum ,including all accessories needed for installation as per mention in drawings &amp; specifications </t>
  </si>
  <si>
    <t>2.201.11</t>
  </si>
  <si>
    <t>B7.6.5</t>
  </si>
  <si>
    <t>(*) Louver window, size 2400 x 2400mm LW1</t>
  </si>
  <si>
    <t>2.201.12</t>
  </si>
  <si>
    <t>2.201.13</t>
  </si>
  <si>
    <t>2.201.14</t>
  </si>
  <si>
    <t>2.202 PPS-UB: B7-07 FINISHES</t>
  </si>
  <si>
    <t>2.202.1</t>
  </si>
  <si>
    <t>2.202.2</t>
  </si>
  <si>
    <t>Prepare and apply Epoxy paint on Plaster including all necessary wrok as per drawing and specifications ,Division 9- 09 96 56</t>
  </si>
  <si>
    <t>2.202.3</t>
  </si>
  <si>
    <t>2.202.4</t>
  </si>
  <si>
    <t>Prepare and Fix porcelain skirting including all necessary wrok as per drawing and specifications ,Division 9- 09 96 56</t>
  </si>
  <si>
    <t>2.202.5</t>
  </si>
  <si>
    <t>(*) porcelain skirting</t>
  </si>
  <si>
    <t>2.202.6</t>
  </si>
  <si>
    <t>2.202.7</t>
  </si>
  <si>
    <t>2.202.8</t>
  </si>
  <si>
    <t>2.202.9</t>
  </si>
  <si>
    <t>2.202.10</t>
  </si>
  <si>
    <t>Prapare and apply Epoxy paint  including all necessary wrok as per drawing and specifications ,Division 9- 09 67 00</t>
  </si>
  <si>
    <t>2.202.11</t>
  </si>
  <si>
    <t>(*) Epoxy Paint over Fair Face concrete</t>
  </si>
  <si>
    <t>2.202.12</t>
  </si>
  <si>
    <t>2.202.13</t>
  </si>
  <si>
    <t xml:space="preserve">Prapare and apply Epoxy paint  including all necessary wrok as per drawing and specifications </t>
  </si>
  <si>
    <t>2.202.14</t>
  </si>
  <si>
    <t>2.202.15</t>
  </si>
  <si>
    <t>2.202.16</t>
  </si>
  <si>
    <t>Prapare and apply Emulsion paint on Plaster  including all necessary wrok as per drawing and specifications ,Division 9- 09 91 23</t>
  </si>
  <si>
    <t>2.202.17</t>
  </si>
  <si>
    <t>(*) Washable Emulsion paint</t>
  </si>
  <si>
    <t>2.202.18</t>
  </si>
  <si>
    <t>2.202.19</t>
  </si>
  <si>
    <t>2.202.20</t>
  </si>
  <si>
    <t>2.202.21</t>
  </si>
  <si>
    <t>B7.7.8</t>
  </si>
  <si>
    <t>2.202.22</t>
  </si>
  <si>
    <t>B7.7.9</t>
  </si>
  <si>
    <t>2.202.23</t>
  </si>
  <si>
    <t>2.202.24</t>
  </si>
  <si>
    <t>2.202.25</t>
  </si>
  <si>
    <t>2.203 PPS-UB: B7-08 ACCESSORIES</t>
  </si>
  <si>
    <t>2.203.1</t>
  </si>
  <si>
    <t>2.203.2</t>
  </si>
  <si>
    <t>2.203.3</t>
  </si>
  <si>
    <t>2.203.4</t>
  </si>
  <si>
    <t>2.203.5</t>
  </si>
  <si>
    <t>Supply and install GRP Ladder, all accessories needed for installation as per mention in drawings &amp; specifications</t>
  </si>
  <si>
    <t>2.203.6</t>
  </si>
  <si>
    <t>B7.8.2</t>
  </si>
  <si>
    <t>2.203.7</t>
  </si>
  <si>
    <t>2.203.8</t>
  </si>
  <si>
    <t>2.203.9</t>
  </si>
  <si>
    <t>2.204 PPS-UB: B7-9 MECHANICAL INSTALLATION</t>
  </si>
  <si>
    <t>2.204.1</t>
  </si>
  <si>
    <t>2.204.2</t>
  </si>
  <si>
    <t>2.204.3</t>
  </si>
  <si>
    <t>2.204.4</t>
  </si>
  <si>
    <t>2.204.5</t>
  </si>
  <si>
    <t>2.204.6</t>
  </si>
  <si>
    <t>2.204.7</t>
  </si>
  <si>
    <t>2.204.8</t>
  </si>
  <si>
    <t>2.204.9</t>
  </si>
  <si>
    <t>2.204.10</t>
  </si>
  <si>
    <t>2.204.11</t>
  </si>
  <si>
    <t>2.204.12</t>
  </si>
  <si>
    <t>(*) VRF Outdoor Unit with refrigerant copper pipe</t>
  </si>
  <si>
    <t>2.204.13</t>
  </si>
  <si>
    <t>2.204.14</t>
  </si>
  <si>
    <t>2.204.15</t>
  </si>
  <si>
    <t>(*) Condensate drain pipe 25mm dia</t>
  </si>
  <si>
    <t>2.204.16</t>
  </si>
  <si>
    <t>2.204.17</t>
  </si>
  <si>
    <t>2.204.18</t>
  </si>
  <si>
    <t>(*) Transfer Pump</t>
  </si>
  <si>
    <t>2.204.19</t>
  </si>
  <si>
    <t>(*) GRP Water Tank</t>
  </si>
  <si>
    <t>2.204.20</t>
  </si>
  <si>
    <t>(*) Filter Pump</t>
  </si>
  <si>
    <t>2.204.21</t>
  </si>
  <si>
    <t>2.204.22</t>
  </si>
  <si>
    <t>(*) UV Ionizer</t>
  </si>
  <si>
    <t>2.204.23</t>
  </si>
  <si>
    <t>2.204.24</t>
  </si>
  <si>
    <t>2.204.25</t>
  </si>
  <si>
    <t>2.204.26</t>
  </si>
  <si>
    <t>2.204.27</t>
  </si>
  <si>
    <t>2.204.28</t>
  </si>
  <si>
    <t>(*) Circulation Pump</t>
  </si>
  <si>
    <t>2.204.29</t>
  </si>
  <si>
    <t>(*) Fire Fighting Pump Set</t>
  </si>
  <si>
    <t>2.204.30</t>
  </si>
  <si>
    <t>(*) Clean Agent System</t>
  </si>
  <si>
    <t>2.204.31</t>
  </si>
  <si>
    <t>(*) Foam Spray System</t>
  </si>
  <si>
    <t>2.204.32</t>
  </si>
  <si>
    <t>(*) UL/FM Fire Pump Controller</t>
  </si>
  <si>
    <t>2.204.33</t>
  </si>
  <si>
    <t>2.204.34</t>
  </si>
  <si>
    <t>2.204.35</t>
  </si>
  <si>
    <t>2.204.36</t>
  </si>
  <si>
    <t>2.204.37</t>
  </si>
  <si>
    <t>2.204.38</t>
  </si>
  <si>
    <t>2.204.39</t>
  </si>
  <si>
    <t>2.204.40</t>
  </si>
  <si>
    <t>2.204.41</t>
  </si>
  <si>
    <t>2.204.42</t>
  </si>
  <si>
    <t>2.204.43</t>
  </si>
  <si>
    <t>B7.9.29</t>
  </si>
  <si>
    <t>2.204.44</t>
  </si>
  <si>
    <t>B7.9.30</t>
  </si>
  <si>
    <t>2.204.45</t>
  </si>
  <si>
    <t>B7.9.31</t>
  </si>
  <si>
    <t>2.204.46</t>
  </si>
  <si>
    <t>B7.9.32</t>
  </si>
  <si>
    <t>2.204.47</t>
  </si>
  <si>
    <t>2.204.48</t>
  </si>
  <si>
    <t>2.204.49</t>
  </si>
  <si>
    <t>2.205 PPS-UB: B7-10 ELECTRICAL INSTALLATION</t>
  </si>
  <si>
    <t>54 (out of 54)</t>
  </si>
  <si>
    <t>2.205.1</t>
  </si>
  <si>
    <t>(*) SUPPLY INSTALL TEST &amp; COMMISSION 4C300MM2 XLPE/SWA/PVC = 1CX150MM2 CU PVC</t>
  </si>
  <si>
    <t>2.205.2</t>
  </si>
  <si>
    <t>2.205.3</t>
  </si>
  <si>
    <t>(*) SUPPLY INSTALL TEST &amp; COMMISSION CAPACITOR BANK</t>
  </si>
  <si>
    <t>2.205.4</t>
  </si>
  <si>
    <t>2.205.5</t>
  </si>
  <si>
    <t>2.205.6</t>
  </si>
  <si>
    <t>(*) DB-UT</t>
  </si>
  <si>
    <t>2.205.7</t>
  </si>
  <si>
    <t>2.205.8</t>
  </si>
  <si>
    <t>LS</t>
  </si>
  <si>
    <t>2.205.9</t>
  </si>
  <si>
    <t>2.205.10</t>
  </si>
  <si>
    <t>2.205.11</t>
  </si>
  <si>
    <t>Cables from LV PANEL TO the following</t>
  </si>
  <si>
    <t>2.205.12</t>
  </si>
  <si>
    <t>(*)  (4C 10mm2 XLPE/SWA/PVC + 1C 10mm2 CU PVC) DB GU</t>
  </si>
  <si>
    <t>2.205.13</t>
  </si>
  <si>
    <t>(*)  (4C50mm2 XLPE/SWA/PVC + 1C 25mm2 CU PVC) SMDB ADMIN</t>
  </si>
  <si>
    <t>2.205.14</t>
  </si>
  <si>
    <t>(*)  (4C 70mm2 XLPE/SWA/PVC + 1C 35mm2 CU PVC) SMDB WORKSHOP, FIRE FIGHTING PUMP</t>
  </si>
  <si>
    <t>2.205.15</t>
  </si>
  <si>
    <t>2.205.16</t>
  </si>
  <si>
    <t>2.205.17</t>
  </si>
  <si>
    <t>2.205.18</t>
  </si>
  <si>
    <t>2.205.19</t>
  </si>
  <si>
    <t>2.205.20</t>
  </si>
  <si>
    <t>2.205.21</t>
  </si>
  <si>
    <t>2.205.22</t>
  </si>
  <si>
    <t>2.205.23</t>
  </si>
  <si>
    <t>2.205.24</t>
  </si>
  <si>
    <t>2.205.25</t>
  </si>
  <si>
    <t>2.205.26</t>
  </si>
  <si>
    <t>2.205.27</t>
  </si>
  <si>
    <t>2.205.28</t>
  </si>
  <si>
    <t>2.205.29</t>
  </si>
  <si>
    <t>2.205.30</t>
  </si>
  <si>
    <t>2.205.31</t>
  </si>
  <si>
    <t>2.205.32</t>
  </si>
  <si>
    <t>(*) 13A switched single socket outlet W/P</t>
  </si>
  <si>
    <t>2.205.33</t>
  </si>
  <si>
    <t>2.205.34</t>
  </si>
  <si>
    <t>LIGHTING FIXTURES ELECTRICAL POINTS:-</t>
  </si>
  <si>
    <t>2.205.35</t>
  </si>
  <si>
    <t>2.205.36</t>
  </si>
  <si>
    <t>2.205.37</t>
  </si>
  <si>
    <t>2.205.38</t>
  </si>
  <si>
    <t>2.205.39</t>
  </si>
  <si>
    <t>2.205.40</t>
  </si>
  <si>
    <t>2.205.41</t>
  </si>
  <si>
    <t>2.205.42</t>
  </si>
  <si>
    <t>2.205.43</t>
  </si>
  <si>
    <t>2.205.44</t>
  </si>
  <si>
    <t>2.205.45</t>
  </si>
  <si>
    <t>2.205.46</t>
  </si>
  <si>
    <t>2.205.47</t>
  </si>
  <si>
    <t>2.205.48</t>
  </si>
  <si>
    <t>2.205.49</t>
  </si>
  <si>
    <t>2.205.50</t>
  </si>
  <si>
    <t>2.205.51</t>
  </si>
  <si>
    <t>2.205.52</t>
  </si>
  <si>
    <t>2.205.53</t>
  </si>
  <si>
    <t>2.205.54</t>
  </si>
  <si>
    <t>2.205.55</t>
  </si>
  <si>
    <t>2.205.56</t>
  </si>
  <si>
    <t>B7.10.34</t>
  </si>
  <si>
    <t>2.205.57</t>
  </si>
  <si>
    <t>B7.10.35</t>
  </si>
  <si>
    <t>2.205.58</t>
  </si>
  <si>
    <t>2.205.59</t>
  </si>
  <si>
    <t>2.205.60</t>
  </si>
  <si>
    <t>2.205.61</t>
  </si>
  <si>
    <t>2.205.62</t>
  </si>
  <si>
    <t>2.205.63</t>
  </si>
  <si>
    <t>B7.10.36</t>
  </si>
  <si>
    <t>2.205.64</t>
  </si>
  <si>
    <t>B7.10.37</t>
  </si>
  <si>
    <t>2.205.65</t>
  </si>
  <si>
    <t>B7.10.38</t>
  </si>
  <si>
    <t>2.205.66</t>
  </si>
  <si>
    <t>B7.10.39</t>
  </si>
  <si>
    <t>2.205.67</t>
  </si>
  <si>
    <t>B7.10.40</t>
  </si>
  <si>
    <t>2.205.68</t>
  </si>
  <si>
    <t>2.205.69</t>
  </si>
  <si>
    <t>B7.10.41</t>
  </si>
  <si>
    <t>2.205.70</t>
  </si>
  <si>
    <t>B7.10.42</t>
  </si>
  <si>
    <t>2.205.71</t>
  </si>
  <si>
    <t>B7.10.43</t>
  </si>
  <si>
    <t>2.205.72</t>
  </si>
  <si>
    <t>B7.10.44</t>
  </si>
  <si>
    <t>2.205.73</t>
  </si>
  <si>
    <t>B7.10.45</t>
  </si>
  <si>
    <t>2.205.74</t>
  </si>
  <si>
    <t>B7.10.46</t>
  </si>
  <si>
    <t>2.205.75</t>
  </si>
  <si>
    <t>B7.10.47</t>
  </si>
  <si>
    <t>2.205.76</t>
  </si>
  <si>
    <t>B7.10.48</t>
  </si>
  <si>
    <t>2.205.77</t>
  </si>
  <si>
    <t>B7.10.49</t>
  </si>
  <si>
    <t>2.205.78</t>
  </si>
  <si>
    <t>B7.10.50</t>
  </si>
  <si>
    <t>2.205.79</t>
  </si>
  <si>
    <t>B7.10.51</t>
  </si>
  <si>
    <t>2.205.80</t>
  </si>
  <si>
    <t>B7.10.52</t>
  </si>
  <si>
    <t>2.205.81</t>
  </si>
  <si>
    <t>B7.10.53</t>
  </si>
  <si>
    <t>2.205.82</t>
  </si>
  <si>
    <t>2.205.83</t>
  </si>
  <si>
    <t>2.205.84</t>
  </si>
  <si>
    <t>2.206 PPS-EW: BILL NO 08 - EXTERNAL WORKS</t>
  </si>
  <si>
    <t>2.207 PPS-EW: B8-01 EXTERNAL CIVIL WORKS</t>
  </si>
  <si>
    <t>2.207.1</t>
  </si>
  <si>
    <t>2.207.2</t>
  </si>
  <si>
    <t>(*) Clearing the site including removing rubbish, vegetation,undergrowth, bushes, hedges, trees ,etc</t>
  </si>
  <si>
    <t>2.207.3</t>
  </si>
  <si>
    <t>Pavments</t>
  </si>
  <si>
    <t>2.207.4</t>
  </si>
  <si>
    <t>(*) 80mm thk interlocking tiles Drive way &amp; parkings</t>
  </si>
  <si>
    <t>2.207.5</t>
  </si>
  <si>
    <t>(*) Gravel to Area Adjecat to Boundary wall</t>
  </si>
  <si>
    <t>2.207.6</t>
  </si>
  <si>
    <t>2.207.7</t>
  </si>
  <si>
    <t>B8.1.4</t>
  </si>
  <si>
    <t>(*) Upstand Kerbstone</t>
  </si>
  <si>
    <t>2.207.8</t>
  </si>
  <si>
    <t>B8.1.5</t>
  </si>
  <si>
    <t>(*) Flush kerbstone</t>
  </si>
  <si>
    <t>2.207.9</t>
  </si>
  <si>
    <t>Precast boundary wall</t>
  </si>
  <si>
    <t>2.207.10</t>
  </si>
  <si>
    <t>B8.1.6</t>
  </si>
  <si>
    <t>(*) Complete construction of Boundary Wall including but
not limited to footings, precast columns, tie beams and
coping beams (concrete, reinforcement and formworks),,
and paint finish, ...etc. as shown on drawing.</t>
  </si>
  <si>
    <t>2.207.11</t>
  </si>
  <si>
    <t>Fabric Shades</t>
  </si>
  <si>
    <t>2.207.12</t>
  </si>
  <si>
    <t>Complete construction of fabric shade including footing
,pedestal ,waterproof etc</t>
  </si>
  <si>
    <t>2.207.13</t>
  </si>
  <si>
    <t>B8.1.7</t>
  </si>
  <si>
    <t>(*) Tensile fabric shed 5400 x 5640mm</t>
  </si>
  <si>
    <t>2.207.14</t>
  </si>
  <si>
    <t>Road markings and signage</t>
  </si>
  <si>
    <t>2.207.15</t>
  </si>
  <si>
    <t>B8.1.8</t>
  </si>
  <si>
    <t>(*) Road markings and signage</t>
  </si>
  <si>
    <t>2.207.16</t>
  </si>
  <si>
    <t>Wheel stopper</t>
  </si>
  <si>
    <t>2.207.17</t>
  </si>
  <si>
    <t>B8.1.9</t>
  </si>
  <si>
    <t xml:space="preserve">(*) Wheel stopper 600MM X2 </t>
  </si>
  <si>
    <t>2.207.18</t>
  </si>
  <si>
    <t>Manholes</t>
  </si>
  <si>
    <t>2.207.19</t>
  </si>
  <si>
    <t>B8.1.10</t>
  </si>
  <si>
    <t>(*) Manholes for storm water &amp; DR</t>
  </si>
  <si>
    <t>2.207.20</t>
  </si>
  <si>
    <t>Concrete Protection</t>
  </si>
  <si>
    <t>2.207.21</t>
  </si>
  <si>
    <t>B8.1.11</t>
  </si>
  <si>
    <t>(*) Concrete Protection for External MEP Underground pipes</t>
  </si>
  <si>
    <t>2.207.22</t>
  </si>
  <si>
    <t>B8.1.12</t>
  </si>
  <si>
    <t>(*) Civil work for fuel tanks</t>
  </si>
  <si>
    <t>2.207.23</t>
  </si>
  <si>
    <t>2.207.24</t>
  </si>
  <si>
    <t>2.207.25</t>
  </si>
  <si>
    <t>2.208 PPS-EW: B8-2 EXTERNAL MECHANICAL WORKS</t>
  </si>
  <si>
    <t>2.208.1</t>
  </si>
  <si>
    <t>2.208.2</t>
  </si>
  <si>
    <t>2.208.3</t>
  </si>
  <si>
    <t>2.208.4</t>
  </si>
  <si>
    <t>2.208.5</t>
  </si>
  <si>
    <t>2.208.6</t>
  </si>
  <si>
    <t>2.208.7</t>
  </si>
  <si>
    <t>2.208.8</t>
  </si>
  <si>
    <t>2.208.9</t>
  </si>
  <si>
    <t>2.208.10</t>
  </si>
  <si>
    <t>(*) Cold water HDPE pipe 50mm dia</t>
  </si>
  <si>
    <t>2.208.11</t>
  </si>
  <si>
    <t>(*) Cold water HDPE pipe 32mm dia</t>
  </si>
  <si>
    <t>2.208.12</t>
  </si>
  <si>
    <t xml:space="preserve">(*) Main Gate Valve </t>
  </si>
  <si>
    <t>2.208.13</t>
  </si>
  <si>
    <t>2.208.14</t>
  </si>
  <si>
    <t>(*) Water Meter Manhole Cover</t>
  </si>
  <si>
    <t>2.208.15</t>
  </si>
  <si>
    <t>(*) Main Gate Valve Manhole Cover</t>
  </si>
  <si>
    <t>2.208.16</t>
  </si>
  <si>
    <t>2.208.17</t>
  </si>
  <si>
    <t>2.208.18</t>
  </si>
  <si>
    <t>(*) Fire fighting HDPE pipe ∅ 25</t>
  </si>
  <si>
    <t>2.208.19</t>
  </si>
  <si>
    <t>(*) Fire fighting HDPE pipe ∅ 65</t>
  </si>
  <si>
    <t>2.208.20</t>
  </si>
  <si>
    <t>(*) Fire fighting HDPE pipe ∅ 80</t>
  </si>
  <si>
    <t>2.208.21</t>
  </si>
  <si>
    <t>(*) Fire fighting HDPE pipe ∅ 100</t>
  </si>
  <si>
    <t>2.208.22</t>
  </si>
  <si>
    <t>(*) Breachig inltet</t>
  </si>
  <si>
    <t>2.208.23</t>
  </si>
  <si>
    <t>2.208.24</t>
  </si>
  <si>
    <t>2.208.25</t>
  </si>
  <si>
    <t>2.208.26</t>
  </si>
  <si>
    <t>2.208.27</t>
  </si>
  <si>
    <t>(*) catch basin</t>
  </si>
  <si>
    <t>2.208.28</t>
  </si>
  <si>
    <t>Drainage</t>
  </si>
  <si>
    <t>2.208.29</t>
  </si>
  <si>
    <t xml:space="preserve">(*) Manhole cover </t>
  </si>
  <si>
    <t>2.208.30</t>
  </si>
  <si>
    <t>(*) Drainage pipe 150 mm</t>
  </si>
  <si>
    <t>2.208.31</t>
  </si>
  <si>
    <t>2.208.32</t>
  </si>
  <si>
    <t>2.208.33</t>
  </si>
  <si>
    <t>2.208.34</t>
  </si>
  <si>
    <t>2.208.35</t>
  </si>
  <si>
    <t>2.208.36</t>
  </si>
  <si>
    <t>2.208.37</t>
  </si>
  <si>
    <t>B8.2.16</t>
  </si>
  <si>
    <t>2.208.38</t>
  </si>
  <si>
    <t>B8.2.17</t>
  </si>
  <si>
    <t>2.208.39</t>
  </si>
  <si>
    <t>B8.2.18</t>
  </si>
  <si>
    <t>2.208.40</t>
  </si>
  <si>
    <t>B8.2.19</t>
  </si>
  <si>
    <t>2.208.41</t>
  </si>
  <si>
    <t>B8.2.20</t>
  </si>
  <si>
    <t>2.208.42</t>
  </si>
  <si>
    <t>B8.2.21</t>
  </si>
  <si>
    <t>2.208.43</t>
  </si>
  <si>
    <t>B8.2.22</t>
  </si>
  <si>
    <t>2.208.44</t>
  </si>
  <si>
    <t>B8.2.23</t>
  </si>
  <si>
    <t>2.208.45</t>
  </si>
  <si>
    <t>2.208.46</t>
  </si>
  <si>
    <t>2.208.47</t>
  </si>
  <si>
    <t>2.209 PPS-EW: B8-3 EXTERNAL ELECTRICAL INSTALLATION</t>
  </si>
  <si>
    <t>2.209.1</t>
  </si>
  <si>
    <t>2.209.2</t>
  </si>
  <si>
    <t>2.209.3</t>
  </si>
  <si>
    <t>(*) LCC - LIGHTING CONTROL CABINET</t>
  </si>
  <si>
    <t>2.209.4</t>
  </si>
  <si>
    <t>2.209.5</t>
  </si>
  <si>
    <t>2.209.6</t>
  </si>
  <si>
    <t>2.209.7</t>
  </si>
  <si>
    <t>2.209.8</t>
  </si>
  <si>
    <t>2.209.9</t>
  </si>
  <si>
    <t>2.209.10</t>
  </si>
  <si>
    <t>B8.3.4</t>
  </si>
  <si>
    <t>2.209.11</t>
  </si>
  <si>
    <t>B8.3.5</t>
  </si>
  <si>
    <t>2.209.12</t>
  </si>
  <si>
    <t>B8.3.6</t>
  </si>
  <si>
    <t>(*) Electrical points for Type L16</t>
  </si>
  <si>
    <t>2.209.13</t>
  </si>
  <si>
    <t>2.209.14</t>
  </si>
  <si>
    <t>2.209.15</t>
  </si>
  <si>
    <t>2.209.16</t>
  </si>
  <si>
    <t>B8.3.7</t>
  </si>
  <si>
    <t>2.209.17</t>
  </si>
  <si>
    <t>B8.3.8</t>
  </si>
  <si>
    <t>(*) Fixed camera IP (DAY &amp; Night )POE weather proof ,NUMBER PLAT</t>
  </si>
  <si>
    <t>2.209.18</t>
  </si>
  <si>
    <t>B8.3.9</t>
  </si>
  <si>
    <t>(*) Conduites, wiring, patch panels, cables, termination, trunking, ,junction boxes,earthing and trays... etc related of Infrastructure work required for  CCTV system</t>
  </si>
  <si>
    <t>2.209.19</t>
  </si>
  <si>
    <t>2.209.20</t>
  </si>
  <si>
    <t>B8.3.10</t>
  </si>
  <si>
    <t>2.209.21</t>
  </si>
  <si>
    <t>B8.3.11</t>
  </si>
  <si>
    <t>2.209.22</t>
  </si>
  <si>
    <t>B8.3.12</t>
  </si>
  <si>
    <t>2.209.23</t>
  </si>
  <si>
    <t>B8.3.13</t>
  </si>
  <si>
    <t>2.209.24</t>
  </si>
  <si>
    <t>B8.3.14</t>
  </si>
  <si>
    <t>2.209.25</t>
  </si>
  <si>
    <t>B8.3.15</t>
  </si>
  <si>
    <t>2.209.26</t>
  </si>
  <si>
    <t>B8.3.16</t>
  </si>
  <si>
    <t>2.209.27</t>
  </si>
  <si>
    <t>B8.3.17</t>
  </si>
  <si>
    <t>2.209.28</t>
  </si>
  <si>
    <t>B8.3.18</t>
  </si>
  <si>
    <t>2.209.29</t>
  </si>
  <si>
    <t>B8.3.19</t>
  </si>
  <si>
    <t>2.209.30</t>
  </si>
  <si>
    <t>B8.3.20</t>
  </si>
  <si>
    <t>2.209.31</t>
  </si>
  <si>
    <t>B8.3.21</t>
  </si>
  <si>
    <t>2.209.32</t>
  </si>
  <si>
    <t>B8.3.22</t>
  </si>
  <si>
    <t>2.209.33</t>
  </si>
  <si>
    <t>2.209.34</t>
  </si>
  <si>
    <t>2.209.35</t>
  </si>
  <si>
    <t>2.210 PPS- B9 PROVISIONAL SUM</t>
  </si>
  <si>
    <t>2.210.1</t>
  </si>
  <si>
    <t>2.210.2</t>
  </si>
  <si>
    <t>2.210.3</t>
  </si>
  <si>
    <t>Please enter AED 240,000.00 in the price field</t>
  </si>
  <si>
    <t>2.210.4</t>
  </si>
  <si>
    <t>(*) Provisional Sum of AED 240,000.00 AED for Tensile fabric shed for heavy vechiles 8000 x 3000 mm supply and complete construction of fabric shade including footing,pedestal ,waterproof etc</t>
  </si>
  <si>
    <t>2.210.5</t>
  </si>
  <si>
    <t>2.210.6</t>
  </si>
  <si>
    <t>2.210.7</t>
  </si>
  <si>
    <t>2.211 NEW CHIMPANZEE PARK</t>
  </si>
  <si>
    <t>2.212 NCP: BILL NO 01 - PRELIMINARIES AND GENERAL REQUIREMENTS</t>
  </si>
  <si>
    <t>2.212.1</t>
  </si>
  <si>
    <t>2.212.2</t>
  </si>
  <si>
    <t>2.212.3</t>
  </si>
  <si>
    <t>2.212.4</t>
  </si>
  <si>
    <t>2.212.5</t>
  </si>
  <si>
    <t>2.212.6</t>
  </si>
  <si>
    <t>2.212.7</t>
  </si>
  <si>
    <t>2.212.8</t>
  </si>
  <si>
    <t>2.212.9</t>
  </si>
  <si>
    <t>2.212.10</t>
  </si>
  <si>
    <t>2.212.11</t>
  </si>
  <si>
    <t>2.212.12</t>
  </si>
  <si>
    <t>2.212.13</t>
  </si>
  <si>
    <t>2.212.14</t>
  </si>
  <si>
    <t>2.212.15</t>
  </si>
  <si>
    <t>2.212.16</t>
  </si>
  <si>
    <t>2.212.17</t>
  </si>
  <si>
    <t>2.212.18</t>
  </si>
  <si>
    <t>2.212.19</t>
  </si>
  <si>
    <t>2.212.20</t>
  </si>
  <si>
    <t>2.212.21</t>
  </si>
  <si>
    <t>2.212.22</t>
  </si>
  <si>
    <t>2.212.23</t>
  </si>
  <si>
    <t>2.212.24</t>
  </si>
  <si>
    <t>2.212.25</t>
  </si>
  <si>
    <t>2.212.26</t>
  </si>
  <si>
    <t>2.212.27</t>
  </si>
  <si>
    <t>2.212.28</t>
  </si>
  <si>
    <t>2.212.29</t>
  </si>
  <si>
    <t>2.212.30</t>
  </si>
  <si>
    <t>2.212.31</t>
  </si>
  <si>
    <t>2.212.32</t>
  </si>
  <si>
    <t>2.212.33</t>
  </si>
  <si>
    <t>2.212.34</t>
  </si>
  <si>
    <t>2.212.35</t>
  </si>
  <si>
    <t>2.212.36</t>
  </si>
  <si>
    <t>2.212.37</t>
  </si>
  <si>
    <t>2.212.38</t>
  </si>
  <si>
    <t>2.212.39</t>
  </si>
  <si>
    <t>2.212.40</t>
  </si>
  <si>
    <t>2.212.41</t>
  </si>
  <si>
    <t>2.212.42</t>
  </si>
  <si>
    <t>2.212.43</t>
  </si>
  <si>
    <t>2.212.44</t>
  </si>
  <si>
    <t>2.212.45</t>
  </si>
  <si>
    <t>2.212.46</t>
  </si>
  <si>
    <t>2.212.47</t>
  </si>
  <si>
    <t>2.212.48</t>
  </si>
  <si>
    <t>2.212.49</t>
  </si>
  <si>
    <t>2.212.50</t>
  </si>
  <si>
    <t>2.212.51</t>
  </si>
  <si>
    <t>2.212.52</t>
  </si>
  <si>
    <t>2.212.53</t>
  </si>
  <si>
    <t>2.212.54</t>
  </si>
  <si>
    <t>2.212.55</t>
  </si>
  <si>
    <t>2.212.56</t>
  </si>
  <si>
    <t>2.212.57</t>
  </si>
  <si>
    <t>2.212.58</t>
  </si>
  <si>
    <t>2.212.59</t>
  </si>
  <si>
    <t>2.212.60</t>
  </si>
  <si>
    <t>2.212.61</t>
  </si>
  <si>
    <t>2.212.62</t>
  </si>
  <si>
    <t>2.212.63</t>
  </si>
  <si>
    <t>2.212.64</t>
  </si>
  <si>
    <t>2.212.65</t>
  </si>
  <si>
    <t>2.212.66</t>
  </si>
  <si>
    <t>2.212.67</t>
  </si>
  <si>
    <t>2.212.68</t>
  </si>
  <si>
    <t>2.212.69</t>
  </si>
  <si>
    <t>2.212.70</t>
  </si>
  <si>
    <t>2.212.71</t>
  </si>
  <si>
    <t>2.212.72</t>
  </si>
  <si>
    <t>2.212.73</t>
  </si>
  <si>
    <t>2.212.74</t>
  </si>
  <si>
    <t>2.212.75</t>
  </si>
  <si>
    <t>2.212.76</t>
  </si>
  <si>
    <t>2.212.77</t>
  </si>
  <si>
    <t>2.212.78</t>
  </si>
  <si>
    <t>2.212.79</t>
  </si>
  <si>
    <t>2.212.80</t>
  </si>
  <si>
    <t>2.212.81</t>
  </si>
  <si>
    <t>2.212.82</t>
  </si>
  <si>
    <t>2.212.83</t>
  </si>
  <si>
    <t>2.212.84</t>
  </si>
  <si>
    <t>2.212.85</t>
  </si>
  <si>
    <t>2.212.86</t>
  </si>
  <si>
    <t>2.212.87</t>
  </si>
  <si>
    <t>2.212.88</t>
  </si>
  <si>
    <t>2.212.89</t>
  </si>
  <si>
    <t>2.212.90</t>
  </si>
  <si>
    <t>2.212.91</t>
  </si>
  <si>
    <t>2.212.92</t>
  </si>
  <si>
    <t>2.212.93</t>
  </si>
  <si>
    <t>2.212.94</t>
  </si>
  <si>
    <t>2.212.95</t>
  </si>
  <si>
    <t>2.212.96</t>
  </si>
  <si>
    <t>2.212.97</t>
  </si>
  <si>
    <t>2.212.98</t>
  </si>
  <si>
    <t>2.212.99</t>
  </si>
  <si>
    <t>2.212.100</t>
  </si>
  <si>
    <t>2.212.101</t>
  </si>
  <si>
    <t>2.212.102</t>
  </si>
  <si>
    <t>2.212.103</t>
  </si>
  <si>
    <t>2.212.104</t>
  </si>
  <si>
    <t>2.212.105</t>
  </si>
  <si>
    <t>2.212.106</t>
  </si>
  <si>
    <t>2.212.107</t>
  </si>
  <si>
    <t>2.212.108</t>
  </si>
  <si>
    <t>2.212.109</t>
  </si>
  <si>
    <t>2.212.110</t>
  </si>
  <si>
    <t>2.213 NCP: SITEWORKS</t>
  </si>
  <si>
    <t>2.213.1</t>
  </si>
  <si>
    <t>EARTH WORKS</t>
  </si>
  <si>
    <t>2.213.2</t>
  </si>
  <si>
    <t>Trial pits and trenches</t>
  </si>
  <si>
    <t>2.213.3</t>
  </si>
  <si>
    <t>2B.01</t>
  </si>
  <si>
    <t xml:space="preserve">(*) Excavate trial pits and trenches by hand as specified and as necessary to locate existing services within the plot area </t>
  </si>
  <si>
    <t>2.213.4</t>
  </si>
  <si>
    <t>2B.02</t>
  </si>
  <si>
    <t>(*) Ditto, but outside and adjacent to the plot area including backfilling and making good upon completion as specified</t>
  </si>
  <si>
    <t>2.213.5</t>
  </si>
  <si>
    <t>Demolition</t>
  </si>
  <si>
    <t>2.213.6</t>
  </si>
  <si>
    <t>2B.03</t>
  </si>
  <si>
    <t>(*) Demolition of existing structure and cart away the debris to the designated area</t>
  </si>
  <si>
    <t>2.213.7</t>
  </si>
  <si>
    <t>Excavate in any material including levelling and compacting the bottom of excavation as specified in stages as necessary</t>
  </si>
  <si>
    <t>2.213.8</t>
  </si>
  <si>
    <t>2B.04</t>
  </si>
  <si>
    <t>(*) Excavation and cart away</t>
  </si>
  <si>
    <t>2.213.9</t>
  </si>
  <si>
    <t>2.213.10</t>
  </si>
  <si>
    <t>2B.05</t>
  </si>
  <si>
    <t>(*) Back filling with selected excavated material</t>
  </si>
  <si>
    <t>2.213.11</t>
  </si>
  <si>
    <t>2B.06</t>
  </si>
  <si>
    <t>(*) Well compacted sand or equivalent and approved fill materials under floor</t>
  </si>
  <si>
    <t>2.213.12</t>
  </si>
  <si>
    <t>Anti Termite Treatment</t>
  </si>
  <si>
    <t>2.213.13</t>
  </si>
  <si>
    <t>2B.07</t>
  </si>
  <si>
    <t>(*) Allow for anti termite treatment complete as specified</t>
  </si>
  <si>
    <t>2.213.14</t>
  </si>
  <si>
    <t>2.213.15</t>
  </si>
  <si>
    <t>CA-01</t>
  </si>
  <si>
    <t>2.213.16</t>
  </si>
  <si>
    <t>2.214 NCP: CONCRETE WORKS</t>
  </si>
  <si>
    <t>2.214.1</t>
  </si>
  <si>
    <t>2.214.2</t>
  </si>
  <si>
    <t>Plain concrete, Grade 10/20, with sulphate resisting cement; all in accordance with the specification and drawings</t>
  </si>
  <si>
    <t>2.214.3</t>
  </si>
  <si>
    <t>2C.01</t>
  </si>
  <si>
    <t>(*) In blinding</t>
  </si>
  <si>
    <t>2.214.4</t>
  </si>
  <si>
    <t>Reinforced concrete with sulphate resisting cement (grade 40/20) as specified</t>
  </si>
  <si>
    <t>2.214.5</t>
  </si>
  <si>
    <t>2C.02</t>
  </si>
  <si>
    <t>(*) In ground slab</t>
  </si>
  <si>
    <t>2.214.6</t>
  </si>
  <si>
    <t>Reinforced concrete, Grade 50/20, with sulphate resisting cement; all in accordance with the specification and drawings</t>
  </si>
  <si>
    <t>2.214.7</t>
  </si>
  <si>
    <t>2C.03</t>
  </si>
  <si>
    <t>(*) To footings</t>
  </si>
  <si>
    <t>2.214.8</t>
  </si>
  <si>
    <t>Hot rolled deformed high yield bond steel bar reinforcement in any diameter; all in accordance with the specification and drawings</t>
  </si>
  <si>
    <t>2.214.9</t>
  </si>
  <si>
    <t>2C.04</t>
  </si>
  <si>
    <t>(*) In footings</t>
  </si>
  <si>
    <t>Kg</t>
  </si>
  <si>
    <t>2.214.10</t>
  </si>
  <si>
    <t>2C.05</t>
  </si>
  <si>
    <t>(*) In ground slabs; 200mm thick</t>
  </si>
  <si>
    <t>2.214.11</t>
  </si>
  <si>
    <t>Formwork; all in accordance with the specification and drawings</t>
  </si>
  <si>
    <t>2.214.12</t>
  </si>
  <si>
    <t>2C.06</t>
  </si>
  <si>
    <t>(*) To sides of footings</t>
  </si>
  <si>
    <t>2.214.13</t>
  </si>
  <si>
    <t>SUPERSTRUCTURE</t>
  </si>
  <si>
    <t>2.214.14</t>
  </si>
  <si>
    <t>Reinforced concrete, grade 50/20, with ordinary portland cement; all in accordance with the specification and drawings</t>
  </si>
  <si>
    <t>2.214.15</t>
  </si>
  <si>
    <t>2C.07</t>
  </si>
  <si>
    <t>(*) In columns</t>
  </si>
  <si>
    <t>2.214.16</t>
  </si>
  <si>
    <t>2C.08</t>
  </si>
  <si>
    <t>(*) In walls, 300mm thick</t>
  </si>
  <si>
    <t>2.214.17</t>
  </si>
  <si>
    <t>2C.09</t>
  </si>
  <si>
    <t>(*) In beams</t>
  </si>
  <si>
    <t>2.214.18</t>
  </si>
  <si>
    <t>2C.10</t>
  </si>
  <si>
    <t>(*) In slab, 200mm thick</t>
  </si>
  <si>
    <t>2.214.19</t>
  </si>
  <si>
    <t>2C.11</t>
  </si>
  <si>
    <t>(*) In parapet walls</t>
  </si>
  <si>
    <t>2.214.20</t>
  </si>
  <si>
    <t>2.214.21</t>
  </si>
  <si>
    <t>2C.12</t>
  </si>
  <si>
    <t>2.214.22</t>
  </si>
  <si>
    <t>2C.13</t>
  </si>
  <si>
    <t>2.214.23</t>
  </si>
  <si>
    <t>2C.14</t>
  </si>
  <si>
    <t>(*) In slabs</t>
  </si>
  <si>
    <t>2.214.24</t>
  </si>
  <si>
    <t>2C.15</t>
  </si>
  <si>
    <t>(*) In walls, 300 mm thick</t>
  </si>
  <si>
    <t>2.214.25</t>
  </si>
  <si>
    <t>2C.16</t>
  </si>
  <si>
    <t>2.214.26</t>
  </si>
  <si>
    <t>2C.17</t>
  </si>
  <si>
    <t>(*) In shotcrete</t>
  </si>
  <si>
    <t>2.214.27</t>
  </si>
  <si>
    <t>2.214.28</t>
  </si>
  <si>
    <t>2C.18</t>
  </si>
  <si>
    <t>(*) To sides of columns</t>
  </si>
  <si>
    <t>2.214.29</t>
  </si>
  <si>
    <t>2C.19</t>
  </si>
  <si>
    <t>(*) To sides and soffits of beams</t>
  </si>
  <si>
    <t>2.214.30</t>
  </si>
  <si>
    <t>2C.20</t>
  </si>
  <si>
    <t>(*) To soffits of suspended slabs</t>
  </si>
  <si>
    <t>2.214.31</t>
  </si>
  <si>
    <t>2C.21</t>
  </si>
  <si>
    <t>(*) To sides of walls</t>
  </si>
  <si>
    <t>2.214.32</t>
  </si>
  <si>
    <t>2C.22</t>
  </si>
  <si>
    <t>(*) To sides of parapets</t>
  </si>
  <si>
    <t>2.214.33</t>
  </si>
  <si>
    <t>2.214.34</t>
  </si>
  <si>
    <t>2.214.35</t>
  </si>
  <si>
    <t>2.215 NCP: MASONRY WORKS</t>
  </si>
  <si>
    <t>2.215.1</t>
  </si>
  <si>
    <t>INTERNAL WALLS</t>
  </si>
  <si>
    <t>2.215.2</t>
  </si>
  <si>
    <t>Concrete hollow block work (10N/mm²) in cement sand mortar; all in accordance with the specification and drawings</t>
  </si>
  <si>
    <t>2.215.3</t>
  </si>
  <si>
    <t>2D.01</t>
  </si>
  <si>
    <t>(*) 100mm thick walls</t>
  </si>
  <si>
    <t>2.215.4</t>
  </si>
  <si>
    <t>2D.02</t>
  </si>
  <si>
    <t>(*) 200mm thick walls</t>
  </si>
  <si>
    <t>2.215.5</t>
  </si>
  <si>
    <t>EXTERNAL WALLS</t>
  </si>
  <si>
    <t>2.215.6</t>
  </si>
  <si>
    <t>2.215.7</t>
  </si>
  <si>
    <t>2D.03</t>
  </si>
  <si>
    <t>(*) 300mm thick walls</t>
  </si>
  <si>
    <t>2.215.8</t>
  </si>
  <si>
    <t>2D.04</t>
  </si>
  <si>
    <t>2.215.9</t>
  </si>
  <si>
    <t>2.215.10</t>
  </si>
  <si>
    <t>2.215.11</t>
  </si>
  <si>
    <t>2.216 NCP: METAL WORKS</t>
  </si>
  <si>
    <t>2.216.1</t>
  </si>
  <si>
    <t>Non Structural Metalwork</t>
  </si>
  <si>
    <t>2.216.2</t>
  </si>
  <si>
    <t>Non structural metal works; all in accordance with the specification and drawings</t>
  </si>
  <si>
    <t>2.216.3</t>
  </si>
  <si>
    <t>2E.01</t>
  </si>
  <si>
    <t>(*) Cat Ladder ~ 2.60m high</t>
  </si>
  <si>
    <t>2.216.4</t>
  </si>
  <si>
    <t>2E.02</t>
  </si>
  <si>
    <t>(*) Cat Ladder ~ 4.65m high</t>
  </si>
  <si>
    <t>2.216.5</t>
  </si>
  <si>
    <t>2E.03</t>
  </si>
  <si>
    <t>(*) Floor gratings</t>
  </si>
  <si>
    <t>2.216.6</t>
  </si>
  <si>
    <t>2E.04</t>
  </si>
  <si>
    <t>(*) Metal Works to individual chimpanzee cages, in various sizes, complete in accordance with the drawings and specifications.</t>
  </si>
  <si>
    <t>2.216.7</t>
  </si>
  <si>
    <t>2E.05</t>
  </si>
  <si>
    <t>(*) Entry Access as per drawings and specifications</t>
  </si>
  <si>
    <t>2.216.8</t>
  </si>
  <si>
    <t>2E.06</t>
  </si>
  <si>
    <t>(*) Metal Works for Mobile Cage (1.05 x 1.05 x 3.00)</t>
  </si>
  <si>
    <t>2.216.9</t>
  </si>
  <si>
    <t>2.216.10</t>
  </si>
  <si>
    <t>2.216.11</t>
  </si>
  <si>
    <t>2.217 NCP: THERMAL AND MOISTURE PROTECTION</t>
  </si>
  <si>
    <t>2.217.1</t>
  </si>
  <si>
    <t>FOUNDATION WATERPROOFING</t>
  </si>
  <si>
    <t>2.217.2</t>
  </si>
  <si>
    <t>Foundation waterproofing; all in accordance with the specification and drawings</t>
  </si>
  <si>
    <t>2.217.3</t>
  </si>
  <si>
    <t>2G.01</t>
  </si>
  <si>
    <t>(*) Approved bitumen emulsion in two coats over an appropriate primer, horizontally</t>
  </si>
  <si>
    <t>2.217.4</t>
  </si>
  <si>
    <t>2G.02</t>
  </si>
  <si>
    <t>(*) Ditto; to vertical and top face of concrete</t>
  </si>
  <si>
    <t>2.217.5</t>
  </si>
  <si>
    <t>2G.03</t>
  </si>
  <si>
    <t>(*) 1000 gauge polythene sheet below ground slab</t>
  </si>
  <si>
    <t>2.217.6</t>
  </si>
  <si>
    <t>2G.04</t>
  </si>
  <si>
    <t>WET AREA WATERPROOFING</t>
  </si>
  <si>
    <t>2.217.7</t>
  </si>
  <si>
    <t>Wet areas waterproofing; all in accordance with the specification and drawings</t>
  </si>
  <si>
    <t>2.217.8</t>
  </si>
  <si>
    <t>2G.05</t>
  </si>
  <si>
    <t>(*) Liquid applied waterproofing membrane</t>
  </si>
  <si>
    <t>2.217.9</t>
  </si>
  <si>
    <t>ROOF WATERPROOFING</t>
  </si>
  <si>
    <t>2.217.10</t>
  </si>
  <si>
    <t>Composite waterproofing system and insulation; all in accordance with the specification and drawings</t>
  </si>
  <si>
    <t>2.217.11</t>
  </si>
  <si>
    <t>2G.06</t>
  </si>
  <si>
    <t>(*) Light weight concrete screed sloped to drains (1% slope) with minimum thickness of 40mm</t>
  </si>
  <si>
    <t>2.217.12</t>
  </si>
  <si>
    <t>2G.07</t>
  </si>
  <si>
    <t>(*) One coat bituminous primer</t>
  </si>
  <si>
    <t>2.217.13</t>
  </si>
  <si>
    <t>2G.08</t>
  </si>
  <si>
    <t>(*) 4mm Modified bituminous based waterproofing membrane on concrete slab</t>
  </si>
  <si>
    <t>2.217.14</t>
  </si>
  <si>
    <t>2G.09</t>
  </si>
  <si>
    <t>(*) One separation layer of geotextile</t>
  </si>
  <si>
    <t>2.217.15</t>
  </si>
  <si>
    <t>2G.10</t>
  </si>
  <si>
    <t>(*) Light weight foam concrete</t>
  </si>
  <si>
    <t>2.217.16</t>
  </si>
  <si>
    <t>2G.11</t>
  </si>
  <si>
    <t>(*) Extruded polystyrene heat insulation board</t>
  </si>
  <si>
    <t>2.217.17</t>
  </si>
  <si>
    <t>2G.12</t>
  </si>
  <si>
    <t>2.217.18</t>
  </si>
  <si>
    <t>2G.13</t>
  </si>
  <si>
    <t>(*) Dry sand bed</t>
  </si>
  <si>
    <t>2.217.19</t>
  </si>
  <si>
    <t>2.217.20</t>
  </si>
  <si>
    <t>2.217.21</t>
  </si>
  <si>
    <t>2.218 NCP: DOORS AND WINDOWS</t>
  </si>
  <si>
    <t>2.218.1</t>
  </si>
  <si>
    <t>TIMBER DOORS</t>
  </si>
  <si>
    <t>2.218.2</t>
  </si>
  <si>
    <t>Wooden doors including door panels, door frames, sub frames, architraves, sound insulation, fire proofing, finishes, ironmongery, fixing into position all in accordance with the drawings and specifications.</t>
  </si>
  <si>
    <t>2.218.3</t>
  </si>
  <si>
    <t>2H.01</t>
  </si>
  <si>
    <t>(*) Type WD1 - 800W x 2200H</t>
  </si>
  <si>
    <t>2.218.4</t>
  </si>
  <si>
    <t>2H.02</t>
  </si>
  <si>
    <t>(*) Type WD2 - 1000W x 2200H</t>
  </si>
  <si>
    <t>2.218.5</t>
  </si>
  <si>
    <t>2H.03</t>
  </si>
  <si>
    <t>(*) Type WD3 - 1200W x 2200H</t>
  </si>
  <si>
    <t>2.218.6</t>
  </si>
  <si>
    <t>STEEL DOORS</t>
  </si>
  <si>
    <t>2.218.7</t>
  </si>
  <si>
    <t>Steel doors including steel frame, finishes, ironmongery, fixing in position; all in accordance with the specification and drawings</t>
  </si>
  <si>
    <t>2.218.8</t>
  </si>
  <si>
    <t>2H.04</t>
  </si>
  <si>
    <t>(*) Type SD1 - 3600W x 2500H</t>
  </si>
  <si>
    <t>2.218.9</t>
  </si>
  <si>
    <t>2H.05</t>
  </si>
  <si>
    <t>(*) Type SD2 - 1500W x 2200H</t>
  </si>
  <si>
    <t>2.218.10</t>
  </si>
  <si>
    <t>2H.06</t>
  </si>
  <si>
    <t xml:space="preserve">(*) Type SD3 - 1000W x 2100H </t>
  </si>
  <si>
    <t>2.218.11</t>
  </si>
  <si>
    <t>2H.07</t>
  </si>
  <si>
    <t>(*) Type SD4 - 2400W x 2500H</t>
  </si>
  <si>
    <t>2.218.12</t>
  </si>
  <si>
    <t>2H.08</t>
  </si>
  <si>
    <t>(*) Type SD4 - 1000W x 1000H</t>
  </si>
  <si>
    <t>2.218.13</t>
  </si>
  <si>
    <t>Louver doors including galvanized steel frame with internal screen including steel frame, finishes, ironmongery, fixing into position; all in accordance with the specifications and drawings.</t>
  </si>
  <si>
    <t>2.218.14</t>
  </si>
  <si>
    <t>2H.09</t>
  </si>
  <si>
    <t>(*) Type LD1 - 2000W x 2200H</t>
  </si>
  <si>
    <t>2.218.15</t>
  </si>
  <si>
    <t>2H.010</t>
  </si>
  <si>
    <t>(*) Type LD2 - 1500W x 2200H</t>
  </si>
  <si>
    <t>2.218.16</t>
  </si>
  <si>
    <t>Glazed Doors</t>
  </si>
  <si>
    <t>2.218.17</t>
  </si>
  <si>
    <t>Aluminium framed doors,  polyester powder coated, double glazed, including ironmongeries, sealants, trimmings, and accessories; all in accordance with the specifications and drawings.</t>
  </si>
  <si>
    <t>2.218.18</t>
  </si>
  <si>
    <t>2H.11</t>
  </si>
  <si>
    <t>(*) Type AD1 - 1800W x 2200H</t>
  </si>
  <si>
    <t>2.218.19</t>
  </si>
  <si>
    <t>2H.12</t>
  </si>
  <si>
    <t>(*) Type AD2 - 1800W x 2200H</t>
  </si>
  <si>
    <t>2.218.20</t>
  </si>
  <si>
    <t>2H.13</t>
  </si>
  <si>
    <t>(*) Type AD3 - 1000W x 1000H</t>
  </si>
  <si>
    <t>2.218.21</t>
  </si>
  <si>
    <t>Frameless glass doors, including ironmongeries, sealants, trimmings, and accessories; all in accordance with the specifications and drawings.</t>
  </si>
  <si>
    <t>2.218.22</t>
  </si>
  <si>
    <t>2H.14</t>
  </si>
  <si>
    <t>(*) Type GD1 - 1800W x 2200H</t>
  </si>
  <si>
    <t>2.218.23</t>
  </si>
  <si>
    <t>2H.15</t>
  </si>
  <si>
    <t>(*) Type GD2 - 800W x 2200H</t>
  </si>
  <si>
    <t>2.218.24</t>
  </si>
  <si>
    <t>Glazed Windows</t>
  </si>
  <si>
    <t>2.218.25</t>
  </si>
  <si>
    <t>Glass windows in aluminum frames including trimmings, coatings, sealant, sound proofing, weatherproofing, and all other incidentals, fixing into position in accordance with the drawings and specifications.</t>
  </si>
  <si>
    <t>2.218.26</t>
  </si>
  <si>
    <t>2H.16</t>
  </si>
  <si>
    <t>(*) W1 - 2050W x 1200H</t>
  </si>
  <si>
    <t>2.218.27</t>
  </si>
  <si>
    <t>2H.17</t>
  </si>
  <si>
    <t>(*) W2 - 1000W x 1200H</t>
  </si>
  <si>
    <t>2.218.28</t>
  </si>
  <si>
    <t>2H.18</t>
  </si>
  <si>
    <t>(*) W3 - 600W x 600H</t>
  </si>
  <si>
    <t>2.218.29</t>
  </si>
  <si>
    <t>2H.19</t>
  </si>
  <si>
    <t>2.218.30</t>
  </si>
  <si>
    <t>Fixed Steel framed doors doors including steel frame, finishes, ironmongery, fixing in position; all in accordance with the specification and drawings</t>
  </si>
  <si>
    <t>2.218.31</t>
  </si>
  <si>
    <t>2H.20</t>
  </si>
  <si>
    <t>(*) SW1 - 1000W x 1200H</t>
  </si>
  <si>
    <t>2.218.32</t>
  </si>
  <si>
    <t>2H.21</t>
  </si>
  <si>
    <t>(*) SW2 - 1000W x 2100H</t>
  </si>
  <si>
    <t>2.218.33</t>
  </si>
  <si>
    <t>2.218.34</t>
  </si>
  <si>
    <t>2.218.35</t>
  </si>
  <si>
    <t>2.219 NCP: FINISHES</t>
  </si>
  <si>
    <t>2.219.1</t>
  </si>
  <si>
    <t>INTERNAL FLOOR FINISHES</t>
  </si>
  <si>
    <t>2.219.2</t>
  </si>
  <si>
    <t>Power float finsh, ready to receive final finishes all in accordance with the specification and drawings</t>
  </si>
  <si>
    <t>2.219.3</t>
  </si>
  <si>
    <t>2J.01</t>
  </si>
  <si>
    <t>(*) To receive final finishes</t>
  </si>
  <si>
    <t>2.219.4</t>
  </si>
  <si>
    <t>Ceramic tiles</t>
  </si>
  <si>
    <t>2.219.5</t>
  </si>
  <si>
    <t>Floor tiling on and including screeded backing, bedding, fixing with waterproof adhesive, grouting and jointing with matching epoxy grout, including control joints, fixed all in accordance with the specification and drawings</t>
  </si>
  <si>
    <t>2.219.6</t>
  </si>
  <si>
    <t>2J.02</t>
  </si>
  <si>
    <t>(*) 300mm x 300mm Porcelein Tiles, Ref. TL-01</t>
  </si>
  <si>
    <t>2.219.7</t>
  </si>
  <si>
    <t>2J.03</t>
  </si>
  <si>
    <t>(*) 300mm x 300mm Ceramic Tiles, Ref. TL-02</t>
  </si>
  <si>
    <t>2.219.8</t>
  </si>
  <si>
    <t>2J.04</t>
  </si>
  <si>
    <t>(*) 300mm x 300mm Ceramic Tiles, Ref. TL-03</t>
  </si>
  <si>
    <t>2.219.9</t>
  </si>
  <si>
    <t>Threshold</t>
  </si>
  <si>
    <t>2.219.10</t>
  </si>
  <si>
    <t>Marble threshold on and including bedding, waterproofing, grouting and jointing; all in accordance with the specification and drawings</t>
  </si>
  <si>
    <t>2.219.11</t>
  </si>
  <si>
    <t>2J.05</t>
  </si>
  <si>
    <t>(*) 20mm thick: Ref MB-01</t>
  </si>
  <si>
    <t>2.219.12</t>
  </si>
  <si>
    <t>Surface Treatment</t>
  </si>
  <si>
    <t>2.219.13</t>
  </si>
  <si>
    <t xml:space="preserve">Supply and apply surface treatment all in accordance with the drawings and specifications. </t>
  </si>
  <si>
    <t>2.219.14</t>
  </si>
  <si>
    <t>2J.06</t>
  </si>
  <si>
    <t>(*) Industrial floor treatmet: Ref. IF-01</t>
  </si>
  <si>
    <t>2.219.15</t>
  </si>
  <si>
    <t>2J.07</t>
  </si>
  <si>
    <t>(*) Epoxy paint to floors: Ref. EP-01</t>
  </si>
  <si>
    <t>2.219.16</t>
  </si>
  <si>
    <t>INTERNAL WALL FINISHES</t>
  </si>
  <si>
    <t>2.219.17</t>
  </si>
  <si>
    <t>Partitions</t>
  </si>
  <si>
    <t>2.219.18</t>
  </si>
  <si>
    <t xml:space="preserve">Gypsum board walls, including framing, insulation, jointings, and accessories all in accordance with the specifications and drawings. </t>
  </si>
  <si>
    <t>2.219.19</t>
  </si>
  <si>
    <t>2J.08</t>
  </si>
  <si>
    <t>(*) To receive paint</t>
  </si>
  <si>
    <t>2.219.20</t>
  </si>
  <si>
    <t xml:space="preserve">Glass walls, including framing, sealants, jointings, and accessories all in accordance with the specifications and drawings. </t>
  </si>
  <si>
    <t>2.219.21</t>
  </si>
  <si>
    <t>2J.09</t>
  </si>
  <si>
    <t>(*) 12mm thick glass partition</t>
  </si>
  <si>
    <t>2.219.22</t>
  </si>
  <si>
    <t>Plastering</t>
  </si>
  <si>
    <t>2.219.23</t>
  </si>
  <si>
    <t>Cement and sand plaster 15mm to 20mm thick to block walls; all in accordance with the specification and drawings</t>
  </si>
  <si>
    <t>2.219.24</t>
  </si>
  <si>
    <t>2J.10</t>
  </si>
  <si>
    <t>(*) To internal block works</t>
  </si>
  <si>
    <t>2.219.25</t>
  </si>
  <si>
    <t>Tiling</t>
  </si>
  <si>
    <t>2.219.26</t>
  </si>
  <si>
    <t>Ceramic wall tiling on and including plastered backing, grouting with matching epoxy grout and jointing, fixed approved adhesive; all in accordance with the specification and drawings</t>
  </si>
  <si>
    <t>2.219.27</t>
  </si>
  <si>
    <t>2J.11</t>
  </si>
  <si>
    <t>2.219.28</t>
  </si>
  <si>
    <t>Painting</t>
  </si>
  <si>
    <t>2.219.29</t>
  </si>
  <si>
    <t>Prepare and apply emulsion paint finish in two coats; all in accordance with the specification and drawings.</t>
  </si>
  <si>
    <t>2.219.30</t>
  </si>
  <si>
    <t>2J.12</t>
  </si>
  <si>
    <t>(*) Ref PT-01</t>
  </si>
  <si>
    <t>2.219.31</t>
  </si>
  <si>
    <t xml:space="preserve">Prepare and apply epoxy coating; all in accordance with the specification and drawings. </t>
  </si>
  <si>
    <t>2.219.32</t>
  </si>
  <si>
    <t>2J.13</t>
  </si>
  <si>
    <t>(*) Ref: EP-01</t>
  </si>
  <si>
    <t>2.219.33</t>
  </si>
  <si>
    <t>INTERNAL CEILING FINISHES</t>
  </si>
  <si>
    <t>2.219.34</t>
  </si>
  <si>
    <t>Cement sand plaster, 15mm thick to soffits; all in accordance with the specification and drawings</t>
  </si>
  <si>
    <t>2.219.35</t>
  </si>
  <si>
    <t>2J.14</t>
  </si>
  <si>
    <t>(*) To receive paint finish</t>
  </si>
  <si>
    <t>2.219.36</t>
  </si>
  <si>
    <t>Gypsum board suspended ceiling including suspension system; all in accordance with the specification and drawings.</t>
  </si>
  <si>
    <t>2.219.37</t>
  </si>
  <si>
    <t>2J.15</t>
  </si>
  <si>
    <t>2.219.38</t>
  </si>
  <si>
    <t>Prepare and apply emulsion paint finish in two coats; all in accordance with the specification and drawings</t>
  </si>
  <si>
    <t>2.219.39</t>
  </si>
  <si>
    <t>2J.16</t>
  </si>
  <si>
    <t>(*) To gypsum board ceilings</t>
  </si>
  <si>
    <t>2.219.40</t>
  </si>
  <si>
    <t>2J.17</t>
  </si>
  <si>
    <t>(*) To plastered ceilings</t>
  </si>
  <si>
    <t>2.219.41</t>
  </si>
  <si>
    <t>EXTERNAL WALL FINISHES</t>
  </si>
  <si>
    <t>2.219.42</t>
  </si>
  <si>
    <t>2.219.43</t>
  </si>
  <si>
    <t>2.219.44</t>
  </si>
  <si>
    <t>2J.18</t>
  </si>
  <si>
    <t>(*) To external block works</t>
  </si>
  <si>
    <t>2.219.45</t>
  </si>
  <si>
    <t>Shotcrete</t>
  </si>
  <si>
    <t>2.219.46</t>
  </si>
  <si>
    <t>Supply and application of shotcrete, including reinforcements, and all other accessories required to complete the works in accordance with the specifications and drawings.</t>
  </si>
  <si>
    <t>2.219.47</t>
  </si>
  <si>
    <t>2J.19</t>
  </si>
  <si>
    <t>(*) To Walls</t>
  </si>
  <si>
    <t>2.219.48</t>
  </si>
  <si>
    <t>2.219.49</t>
  </si>
  <si>
    <t>2.219.50</t>
  </si>
  <si>
    <t>2J.20</t>
  </si>
  <si>
    <t>(*) To external walls, generally</t>
  </si>
  <si>
    <t>2.219.51</t>
  </si>
  <si>
    <t>2.219.52</t>
  </si>
  <si>
    <t>2.219.53</t>
  </si>
  <si>
    <t>2.220 NCP: FURNITURES AND ACCESSORIES</t>
  </si>
  <si>
    <t>2.220.1</t>
  </si>
  <si>
    <t>Furnitures</t>
  </si>
  <si>
    <t>2.220.2</t>
  </si>
  <si>
    <t>Supply, delivery, and installation of offices furnitures in accordance with the drawings and specifications</t>
  </si>
  <si>
    <t>2.220.3</t>
  </si>
  <si>
    <t>Reception / Office 1</t>
  </si>
  <si>
    <t>2.220.4</t>
  </si>
  <si>
    <t>2K.01</t>
  </si>
  <si>
    <t xml:space="preserve">(*) Reception table </t>
  </si>
  <si>
    <t>2.220.5</t>
  </si>
  <si>
    <t>2K.02</t>
  </si>
  <si>
    <t xml:space="preserve">(*) Shelf </t>
  </si>
  <si>
    <t>2.220.6</t>
  </si>
  <si>
    <t>2K.03</t>
  </si>
  <si>
    <t>(*) Reception chair</t>
  </si>
  <si>
    <t>2.220.7</t>
  </si>
  <si>
    <t>2K.04</t>
  </si>
  <si>
    <t>(*) Reception visitor chair</t>
  </si>
  <si>
    <t>2.220.8</t>
  </si>
  <si>
    <t>2K.05</t>
  </si>
  <si>
    <t xml:space="preserve">(*) Small center table </t>
  </si>
  <si>
    <t>2.220.9</t>
  </si>
  <si>
    <t>2K.06</t>
  </si>
  <si>
    <t xml:space="preserve">(*) Office 1 table </t>
  </si>
  <si>
    <t>2.220.10</t>
  </si>
  <si>
    <t>2K.07</t>
  </si>
  <si>
    <t>(*) Office 1 Chair</t>
  </si>
  <si>
    <t>2.220.11</t>
  </si>
  <si>
    <t>Office 2</t>
  </si>
  <si>
    <t>2.220.12</t>
  </si>
  <si>
    <t>2K.08</t>
  </si>
  <si>
    <t xml:space="preserve">(*) Office 2 table </t>
  </si>
  <si>
    <t>2.220.13</t>
  </si>
  <si>
    <t>2K.09</t>
  </si>
  <si>
    <t>2.220.14</t>
  </si>
  <si>
    <t>2K.10</t>
  </si>
  <si>
    <t>(*) Office 2 Chair</t>
  </si>
  <si>
    <t>2.220.15</t>
  </si>
  <si>
    <t>2K.11</t>
  </si>
  <si>
    <t>(*) Office 2 visitor chair</t>
  </si>
  <si>
    <t>2.220.16</t>
  </si>
  <si>
    <t>2K.12</t>
  </si>
  <si>
    <t>(*) Small center table</t>
  </si>
  <si>
    <t>2.220.17</t>
  </si>
  <si>
    <t>2K.13</t>
  </si>
  <si>
    <t>2.220.18</t>
  </si>
  <si>
    <t>Breakroom / Kitchen</t>
  </si>
  <si>
    <t>2.220.19</t>
  </si>
  <si>
    <t>2K.14</t>
  </si>
  <si>
    <t>(*) Table</t>
  </si>
  <si>
    <t>2.220.20</t>
  </si>
  <si>
    <t>2K.15</t>
  </si>
  <si>
    <t>(*) Chair</t>
  </si>
  <si>
    <t>2.220.21</t>
  </si>
  <si>
    <t>2K.16</t>
  </si>
  <si>
    <t>(*) Fridge</t>
  </si>
  <si>
    <t>2.220.22</t>
  </si>
  <si>
    <t>Accessories</t>
  </si>
  <si>
    <t>2.220.23</t>
  </si>
  <si>
    <t>Storage for Animal Control</t>
  </si>
  <si>
    <t>2.220.24</t>
  </si>
  <si>
    <t>2K.17</t>
  </si>
  <si>
    <t>(*) Two bowl sink unit with undershelf</t>
  </si>
  <si>
    <t>2.220.25</t>
  </si>
  <si>
    <t>2K.18</t>
  </si>
  <si>
    <t>(*) Work table with undershelf</t>
  </si>
  <si>
    <t>2.220.26</t>
  </si>
  <si>
    <t>2K.19</t>
  </si>
  <si>
    <t>2.220.27</t>
  </si>
  <si>
    <t>2K.20</t>
  </si>
  <si>
    <t>2.220.28</t>
  </si>
  <si>
    <t>2K.21</t>
  </si>
  <si>
    <t>(*) Handwash basin</t>
  </si>
  <si>
    <t>2.220.29</t>
  </si>
  <si>
    <t>2K.22</t>
  </si>
  <si>
    <t>(*) Platform weighing scale</t>
  </si>
  <si>
    <t>2.220.30</t>
  </si>
  <si>
    <t>Animal Food Preparation</t>
  </si>
  <si>
    <t>2.220.31</t>
  </si>
  <si>
    <t>2K.23</t>
  </si>
  <si>
    <t>2.220.32</t>
  </si>
  <si>
    <t>2K.24</t>
  </si>
  <si>
    <t>2.220.33</t>
  </si>
  <si>
    <t>2K.25</t>
  </si>
  <si>
    <t>2.220.34</t>
  </si>
  <si>
    <t>2K.26</t>
  </si>
  <si>
    <t>(*) Wall cabinet with hinge doors</t>
  </si>
  <si>
    <t>2.220.35</t>
  </si>
  <si>
    <t>2K.27</t>
  </si>
  <si>
    <t>2.220.36</t>
  </si>
  <si>
    <t>2K.28</t>
  </si>
  <si>
    <t>(*) Infill</t>
  </si>
  <si>
    <t>2.220.37</t>
  </si>
  <si>
    <t>2K.29</t>
  </si>
  <si>
    <t>2.220.38</t>
  </si>
  <si>
    <t>2K.30</t>
  </si>
  <si>
    <t>2.220.39</t>
  </si>
  <si>
    <t>2K.31</t>
  </si>
  <si>
    <t>2.220.40</t>
  </si>
  <si>
    <t>M/F Toilet</t>
  </si>
  <si>
    <t>2.220.41</t>
  </si>
  <si>
    <t>2K.32</t>
  </si>
  <si>
    <t>(*) Lockers</t>
  </si>
  <si>
    <t>2.220.42</t>
  </si>
  <si>
    <t>Signages</t>
  </si>
  <si>
    <t>2.220.43</t>
  </si>
  <si>
    <t>2K.33</t>
  </si>
  <si>
    <t>(*) Allow for signages</t>
  </si>
  <si>
    <t>2.220.44</t>
  </si>
  <si>
    <t>2.220.45</t>
  </si>
  <si>
    <t>2.220.46</t>
  </si>
  <si>
    <t>2.221 NCP: SANITARY FITTINGS AND ACCESSORIES</t>
  </si>
  <si>
    <t>2.221.1</t>
  </si>
  <si>
    <t>Supply and fix sanitary ware and accessories as specified including fixing to structures, bedding in mastic, connecting to water supply and waste lines; all in accordance with the specification and drawings</t>
  </si>
  <si>
    <t>2.221.2</t>
  </si>
  <si>
    <t>2Q1.01</t>
  </si>
  <si>
    <t>(*) Western WC; in handicapped toilet</t>
  </si>
  <si>
    <t>2.221.3</t>
  </si>
  <si>
    <t>2Q1.02</t>
  </si>
  <si>
    <t>(*) Wash hand basin, pedestal</t>
  </si>
  <si>
    <t>2.221.4</t>
  </si>
  <si>
    <t>2Q1.03</t>
  </si>
  <si>
    <t>(*) Shower tray</t>
  </si>
  <si>
    <t>2.221.5</t>
  </si>
  <si>
    <t>2Q1.04</t>
  </si>
  <si>
    <t>(*) Dish washer</t>
  </si>
  <si>
    <t>2.221.6</t>
  </si>
  <si>
    <t>2Q1.05</t>
  </si>
  <si>
    <t>(*) Mixer tap for wash hand basin with pop up waste</t>
  </si>
  <si>
    <t>2.221.7</t>
  </si>
  <si>
    <t>2Q1.06</t>
  </si>
  <si>
    <t>(*) Mixer tap for shower tray</t>
  </si>
  <si>
    <t>2.221.8</t>
  </si>
  <si>
    <t>2Q1.07</t>
  </si>
  <si>
    <t>(*) Mixer tap for sink with pop up waste</t>
  </si>
  <si>
    <t>2.221.9</t>
  </si>
  <si>
    <t>2Q1.08</t>
  </si>
  <si>
    <t>(*) Spray tap with flexible hose</t>
  </si>
  <si>
    <t>2.221.10</t>
  </si>
  <si>
    <t>2Q1.09</t>
  </si>
  <si>
    <t>(*) Soap dispenser</t>
  </si>
  <si>
    <t>2.221.11</t>
  </si>
  <si>
    <t>2Q1.10</t>
  </si>
  <si>
    <t>(*) Toilet paper holder</t>
  </si>
  <si>
    <t>2.221.12</t>
  </si>
  <si>
    <t>2Q1.11</t>
  </si>
  <si>
    <t>(*) Toilet paper dispenser</t>
  </si>
  <si>
    <t>2.221.13</t>
  </si>
  <si>
    <t>2.221.14</t>
  </si>
  <si>
    <t>2.221.15</t>
  </si>
  <si>
    <t>2.222 NCP: MECHANICAL - AIRCONDITIONING AND VENTILLATION</t>
  </si>
  <si>
    <t>2.222.1</t>
  </si>
  <si>
    <t>2.222.2</t>
  </si>
  <si>
    <t>Packaged unit complete with necessary fittings and fixtures; all in accordance with the specification and drawings</t>
  </si>
  <si>
    <t>2.222.3</t>
  </si>
  <si>
    <t>2Q2.01</t>
  </si>
  <si>
    <t>(*) Packaged Unit No. 1</t>
  </si>
  <si>
    <t>2.222.4</t>
  </si>
  <si>
    <t>Ducted Split, complete including connection to condensate drain piping, Pipework, connection to the duct work, vibration isolators in accordance with the manufacturer's recommendations including final electrical connection, control panel, etc.; all in accordance with the specification and drawings</t>
  </si>
  <si>
    <t>2.222.5</t>
  </si>
  <si>
    <t>2Q2.02</t>
  </si>
  <si>
    <t>(*) Ducted Split</t>
  </si>
  <si>
    <t>2.222.6</t>
  </si>
  <si>
    <t>Exhaust fans including necessary dampers, controls and associated accessories, connection to duct work and electrical connection with automatic charge over switch, etc.; all in accordance with the specification and drawings</t>
  </si>
  <si>
    <t>2.222.7</t>
  </si>
  <si>
    <t>2Q2.03</t>
  </si>
  <si>
    <t>(*) Ref. EXF - Toilets</t>
  </si>
  <si>
    <t>2.222.8</t>
  </si>
  <si>
    <t>2Q2.04</t>
  </si>
  <si>
    <t>(*) Ref. EXF- Kitchen</t>
  </si>
  <si>
    <t>2.222.9</t>
  </si>
  <si>
    <t>2Q2.05</t>
  </si>
  <si>
    <t>(*) Ref. EXF- Cages</t>
  </si>
  <si>
    <t>2.222.10</t>
  </si>
  <si>
    <t>(*) Ref. EXF- Chemical Room</t>
  </si>
  <si>
    <t>2.222.11</t>
  </si>
  <si>
    <t>2Q2.06</t>
  </si>
  <si>
    <t>DUCTWORK AND ACCESSORIES</t>
  </si>
  <si>
    <t>2.222.12</t>
  </si>
  <si>
    <t>Galvanized steel sheet metal, rectangular ductwork complete with all bends, tees, junctions, transformations, splitters, turning vanes, access panels, bell mouths, pressure dampers, fire retardant sealants for all ductwork passing through fire rated structures and connection to equipment, (insulation measured separately), etc.; all in accordance with the specification and drawings</t>
  </si>
  <si>
    <t>2.222.13</t>
  </si>
  <si>
    <t>2Q2.07</t>
  </si>
  <si>
    <t>(*) Supply/Return air duct work</t>
  </si>
  <si>
    <t>2.222.14</t>
  </si>
  <si>
    <t>2Q2.08</t>
  </si>
  <si>
    <t>(*) Supply/Return exposed air duct work</t>
  </si>
  <si>
    <t>2.222.15</t>
  </si>
  <si>
    <t>2Q2.09</t>
  </si>
  <si>
    <t>(*) Toilet extract air ducts</t>
  </si>
  <si>
    <t>2.222.16</t>
  </si>
  <si>
    <t>Insulation to ductwork and equipment; all in accordance with the specification and drawings</t>
  </si>
  <si>
    <t>2.222.17</t>
  </si>
  <si>
    <t>2Q2.10</t>
  </si>
  <si>
    <t>(*) For indoor ducts in conditioned area</t>
  </si>
  <si>
    <t>2.222.18</t>
  </si>
  <si>
    <t>2Q2.11</t>
  </si>
  <si>
    <t>(*) For ducts in roof, shaft and in unconditional area</t>
  </si>
  <si>
    <t>2.222.19</t>
  </si>
  <si>
    <t>Volume control dampers complete including fixing to ductwork; all in accordance with the specification and drawings</t>
  </si>
  <si>
    <t>2.222.20</t>
  </si>
  <si>
    <t>2Q2.12</t>
  </si>
  <si>
    <t>(*) VCD, size 200 x 150mm</t>
  </si>
  <si>
    <t>2.222.21</t>
  </si>
  <si>
    <t>Non returned dampers complete including fixing to ductwork; all in accordance with the specification and drawings</t>
  </si>
  <si>
    <t>2.222.22</t>
  </si>
  <si>
    <t>2Q2.13</t>
  </si>
  <si>
    <t>(*) NRD, size 200 x 150mm</t>
  </si>
  <si>
    <t>2.222.23</t>
  </si>
  <si>
    <t>2Q2.14</t>
  </si>
  <si>
    <t>(*) Fresh Air Intake Louver with Sandtrap &amp; VCD</t>
  </si>
  <si>
    <t>2.222.24</t>
  </si>
  <si>
    <t>Fire dampers complete including fixing to ductwork; all in accordance with the specification and drawings</t>
  </si>
  <si>
    <t>2.222.25</t>
  </si>
  <si>
    <t>2Q2.15</t>
  </si>
  <si>
    <t>(*) FD, size 600 x 500mm</t>
  </si>
  <si>
    <t>2.222.26</t>
  </si>
  <si>
    <t>Electrostatic Filters including fixing to duct works; all in accordance with the specification and drawings</t>
  </si>
  <si>
    <t>2.222.27</t>
  </si>
  <si>
    <t>2Q2.16</t>
  </si>
  <si>
    <t>(*) Electrostatic Filters</t>
  </si>
  <si>
    <t>2.222.28</t>
  </si>
  <si>
    <t>Sound attenuators; all in accordance with the specification and drawings</t>
  </si>
  <si>
    <t>2.222.29</t>
  </si>
  <si>
    <t>2Q2.17</t>
  </si>
  <si>
    <t>(*) Sound attenuators</t>
  </si>
  <si>
    <t>2.222.30</t>
  </si>
  <si>
    <t>Supply air diffusers; all in accordance with the specification and drawings</t>
  </si>
  <si>
    <t>2.222.31</t>
  </si>
  <si>
    <t>2Q2.18</t>
  </si>
  <si>
    <t>(*) SAD, size 150 x 150mm</t>
  </si>
  <si>
    <t>2.222.32</t>
  </si>
  <si>
    <t>Return air diffusers; all in accordance with the specification and drawings</t>
  </si>
  <si>
    <t>2.222.33</t>
  </si>
  <si>
    <t>2Q2.19</t>
  </si>
  <si>
    <t>(*) RAD, size 300 x 300mm</t>
  </si>
  <si>
    <t>2.222.34</t>
  </si>
  <si>
    <t>2Q2.20</t>
  </si>
  <si>
    <t>(*) EAD, size 100 x 100mm</t>
  </si>
  <si>
    <t>2.222.35</t>
  </si>
  <si>
    <t>Exhaust air bars for gages all in accordance with the specification and drawings</t>
  </si>
  <si>
    <t>2.222.36</t>
  </si>
  <si>
    <t>2Q2.21</t>
  </si>
  <si>
    <t>(*) EAD, size 150 x 150mm</t>
  </si>
  <si>
    <t>2.222.37</t>
  </si>
  <si>
    <t>Supply air grilles; all in accordance with the specification and drawings</t>
  </si>
  <si>
    <t>2.222.38</t>
  </si>
  <si>
    <t>2Q2.22</t>
  </si>
  <si>
    <t xml:space="preserve">(*) SAG size, 300 x 150mm </t>
  </si>
  <si>
    <t>2.222.39</t>
  </si>
  <si>
    <t>SUNDRIES</t>
  </si>
  <si>
    <t>2.222.40</t>
  </si>
  <si>
    <t>2Q2.23</t>
  </si>
  <si>
    <t>(*) Allow for supports, including fixings, anchors, insulating block, anti vibration devices and noise suppression measures</t>
  </si>
  <si>
    <t>2.222.41</t>
  </si>
  <si>
    <t>2Q2.24</t>
  </si>
  <si>
    <t>(*) Allow for identification labels including plates, discs, labels, charts and colour coding</t>
  </si>
  <si>
    <t>2.222.42</t>
  </si>
  <si>
    <t>2Q2.25</t>
  </si>
  <si>
    <t>(*) Allow for Builder's work supported with HVAC System</t>
  </si>
  <si>
    <t>2.222.43</t>
  </si>
  <si>
    <t>2Q2.26</t>
  </si>
  <si>
    <t>2.222.44</t>
  </si>
  <si>
    <t>2Q2.27</t>
  </si>
  <si>
    <t>(*) Allow for testing and commissioning and operating the completed installation including fuel and consumables</t>
  </si>
  <si>
    <t>2.222.45</t>
  </si>
  <si>
    <t>2Q2.28</t>
  </si>
  <si>
    <t>2.222.46</t>
  </si>
  <si>
    <t>2Q2.29</t>
  </si>
  <si>
    <t>(*) Allow for providing maintenance kit, loose keys and consumables stores</t>
  </si>
  <si>
    <t>2.222.47</t>
  </si>
  <si>
    <t>2Q2.30</t>
  </si>
  <si>
    <t>(*) Allow for documents including shop drawings, As built drawings, operating instructions and maintenance manuals etc., as specified</t>
  </si>
  <si>
    <t>2.222.48</t>
  </si>
  <si>
    <t>2Q2.31</t>
  </si>
  <si>
    <t>(*) Allow for incidental work</t>
  </si>
  <si>
    <t>2.222.49</t>
  </si>
  <si>
    <t>2Q2.32</t>
  </si>
  <si>
    <t>(*) Allow for protective painting and decorative painting</t>
  </si>
  <si>
    <t>2.222.50</t>
  </si>
  <si>
    <t>2.222.51</t>
  </si>
  <si>
    <t>2.222.52</t>
  </si>
  <si>
    <t>2.223 NCP: MECHANICAL - WATER SUPPLY SYSTEM</t>
  </si>
  <si>
    <t>29 (out of 29)</t>
  </si>
  <si>
    <t>2.223.1</t>
  </si>
  <si>
    <t>DOMESTIC COLD WATER SUPPLY SYSTEM</t>
  </si>
  <si>
    <t>2.223.2</t>
  </si>
  <si>
    <t>Pipework and fittings</t>
  </si>
  <si>
    <t>2.223.3</t>
  </si>
  <si>
    <t>Composite polypropylene pipe to DIN 8077 &amp; 8078 DVGW standards and fittings and accessories and connections; all in accordance with the specification and drawings</t>
  </si>
  <si>
    <t>2.223.4</t>
  </si>
  <si>
    <t>2Q3.01</t>
  </si>
  <si>
    <t>(*) 20mm dia.</t>
  </si>
  <si>
    <t>2.223.5</t>
  </si>
  <si>
    <t>2Q3.02</t>
  </si>
  <si>
    <t>(*) 25mm dia.</t>
  </si>
  <si>
    <t>2.223.6</t>
  </si>
  <si>
    <t>2Q3.03</t>
  </si>
  <si>
    <t>(*) 32mm dia.</t>
  </si>
  <si>
    <t>2.223.7</t>
  </si>
  <si>
    <t>2Q3.04</t>
  </si>
  <si>
    <t>(*) 40mm dia.</t>
  </si>
  <si>
    <t>2.223.8</t>
  </si>
  <si>
    <t>2Q3.05</t>
  </si>
  <si>
    <t>2.223.9</t>
  </si>
  <si>
    <t>2Q3.06</t>
  </si>
  <si>
    <t>(*) 28mm dia.</t>
  </si>
  <si>
    <t>2.223.10</t>
  </si>
  <si>
    <t>Gate valves (GV)</t>
  </si>
  <si>
    <t>2.223.11</t>
  </si>
  <si>
    <t>2Q3.07</t>
  </si>
  <si>
    <t>2.223.12</t>
  </si>
  <si>
    <t>Bib taps; all in accordance with the specification and drawings</t>
  </si>
  <si>
    <t>2.223.13</t>
  </si>
  <si>
    <t>2Q3.08</t>
  </si>
  <si>
    <t>(*) 15mm bib tap</t>
  </si>
  <si>
    <t>2.223.14</t>
  </si>
  <si>
    <t>2Q3.08.1</t>
  </si>
  <si>
    <t>(*) Auto Controlled Taps for Cages</t>
  </si>
  <si>
    <t>2.223.15</t>
  </si>
  <si>
    <t>Water tank, complete with all interconnecting piping, fittings, valves, etc.; all in accordance with the specification and drawings</t>
  </si>
  <si>
    <t>2.223.16</t>
  </si>
  <si>
    <t>2Q3.09</t>
  </si>
  <si>
    <t>(*) Potable water tank</t>
  </si>
  <si>
    <t>2.223.17</t>
  </si>
  <si>
    <t>Pumps</t>
  </si>
  <si>
    <t>2.223.18</t>
  </si>
  <si>
    <t>Pump set complete including valves, flexible connections, pressure vessel, vibration isolators, safety devices, prewired control panels, DDC with buzzer and flash indicator strainers, foundations and electrical connections to local outlets; all in accordance with the specification and drawings</t>
  </si>
  <si>
    <t>2.223.19</t>
  </si>
  <si>
    <t>2Q3.10</t>
  </si>
  <si>
    <t>(*) Cold water Booster pump set consisting of one duty / one standby 1.6 L/S at 2 bars  including 300 ltr cap hydronumatic tank</t>
  </si>
  <si>
    <t>Set</t>
  </si>
  <si>
    <t>2.223.20</t>
  </si>
  <si>
    <t>DOMESTIC HOT WATER SUPPLY SYSTEM</t>
  </si>
  <si>
    <t>2.223.21</t>
  </si>
  <si>
    <t>2.223.22</t>
  </si>
  <si>
    <t>2.223.23</t>
  </si>
  <si>
    <t>2Q3.11</t>
  </si>
  <si>
    <t>(*) 15mm dia.</t>
  </si>
  <si>
    <t>2.223.24</t>
  </si>
  <si>
    <t>2Q3.12</t>
  </si>
  <si>
    <t>2.223.25</t>
  </si>
  <si>
    <t>2Q3.13</t>
  </si>
  <si>
    <t>2.223.26</t>
  </si>
  <si>
    <t>2.223.27</t>
  </si>
  <si>
    <t>2Q3.14</t>
  </si>
  <si>
    <t>2.223.28</t>
  </si>
  <si>
    <t>2.223.29</t>
  </si>
  <si>
    <t>Supply and install water heaters including all necessary valve, thermometers, contactors, transformer, diffuser, heating elements and accessories, etc.; all in accordance with the specification and drawings</t>
  </si>
  <si>
    <t>2.223.30</t>
  </si>
  <si>
    <t>2Q3.15</t>
  </si>
  <si>
    <t>(*) Water heater, capacity 50 litres</t>
  </si>
  <si>
    <t>2.223.31</t>
  </si>
  <si>
    <t>2Q3.16</t>
  </si>
  <si>
    <t>(*) Water heater, capacity 80 litres</t>
  </si>
  <si>
    <t>2.223.32</t>
  </si>
  <si>
    <t>2.223.33</t>
  </si>
  <si>
    <t>2Q3.17</t>
  </si>
  <si>
    <t>(*) Allow for liaison, co-ordination and attendance on Public Authorities work to meet the requirement of the specification</t>
  </si>
  <si>
    <t>2.223.34</t>
  </si>
  <si>
    <t>2Q3.18</t>
  </si>
  <si>
    <t>2.223.35</t>
  </si>
  <si>
    <t>2Q3.19</t>
  </si>
  <si>
    <t>2.223.36</t>
  </si>
  <si>
    <t>2Q3.20</t>
  </si>
  <si>
    <t>(*) Allow for Builder's work supported with water supply installation</t>
  </si>
  <si>
    <t>2.223.37</t>
  </si>
  <si>
    <t>2Q3.21</t>
  </si>
  <si>
    <t>(*) Allow for cleaning, testing and commissioning and operating the completed installation including fuel and consumables</t>
  </si>
  <si>
    <t>2.223.38</t>
  </si>
  <si>
    <t>2Q3.22</t>
  </si>
  <si>
    <t>2.223.39</t>
  </si>
  <si>
    <t>2Q3.23</t>
  </si>
  <si>
    <t>2.223.40</t>
  </si>
  <si>
    <t>2Q3.24</t>
  </si>
  <si>
    <t>(*) Allow for disinfection of potable water system</t>
  </si>
  <si>
    <t>2.223.41</t>
  </si>
  <si>
    <t>2Q3.25</t>
  </si>
  <si>
    <t>2.223.42</t>
  </si>
  <si>
    <t>2Q3.26</t>
  </si>
  <si>
    <t>2.223.43</t>
  </si>
  <si>
    <t>2Q3.27</t>
  </si>
  <si>
    <t>2.223.44</t>
  </si>
  <si>
    <t>2.223.45</t>
  </si>
  <si>
    <t>2.223.46</t>
  </si>
  <si>
    <t>2.224 NCP: MECHANICAL - DISPOSAL SYSTEM</t>
  </si>
  <si>
    <t>2.224.1</t>
  </si>
  <si>
    <t>RAIN WATER</t>
  </si>
  <si>
    <t>2.224.2</t>
  </si>
  <si>
    <t>uPVC pipes to BS 4514 and BS 5255 with solvent joints including all necessary fittings, accessories, clean outs and rodding eye etc., fixing in position; all in accordance with the specification and drawings</t>
  </si>
  <si>
    <t>2.224.3</t>
  </si>
  <si>
    <t>2Q4.01</t>
  </si>
  <si>
    <t>(*) 110mm dia.</t>
  </si>
  <si>
    <t>2.224.4</t>
  </si>
  <si>
    <t>Rain water outlet; all in accordance with the specification and drawings</t>
  </si>
  <si>
    <t>2.224.5</t>
  </si>
  <si>
    <t>2Q4.02</t>
  </si>
  <si>
    <t>(*) Ref. RWO-B</t>
  </si>
  <si>
    <t>2.224.6</t>
  </si>
  <si>
    <t>2Q4.03</t>
  </si>
  <si>
    <t>(*) Ref. RWO-A</t>
  </si>
  <si>
    <t>2.224.7</t>
  </si>
  <si>
    <t>WASTE WATER</t>
  </si>
  <si>
    <t>2.224.8</t>
  </si>
  <si>
    <t>uPVC pipes to BS 5255 including all necessary fittings, accessories, clean outs, rodding eye etc. fixing in position; all in accordance with the specification and drawings</t>
  </si>
  <si>
    <t>2.224.9</t>
  </si>
  <si>
    <t>2Q4.04</t>
  </si>
  <si>
    <t>2.224.10</t>
  </si>
  <si>
    <t>2Q4.05</t>
  </si>
  <si>
    <t>2.224.11</t>
  </si>
  <si>
    <t>2Q4.06</t>
  </si>
  <si>
    <t>(*) 80mm dia.</t>
  </si>
  <si>
    <t>2.224.12</t>
  </si>
  <si>
    <t>uPVC pipes to BS 4600 with push fit joints laid in trench including all necessary excavation, back filling, disposal of surplus excavated material and other necessary fittings, accessories, clean outs, rodding eye, 150mm thick concrete encasement etc.; all in accordance with the specification and drawings</t>
  </si>
  <si>
    <t>2.224.13</t>
  </si>
  <si>
    <t>2Q4.07</t>
  </si>
  <si>
    <t>2.224.14</t>
  </si>
  <si>
    <t>Floor trap; all in accordance with the specification and drawings</t>
  </si>
  <si>
    <t>2.224.15</t>
  </si>
  <si>
    <t>2Q4.08</t>
  </si>
  <si>
    <t>(*) Floor trap Ref. FT</t>
  </si>
  <si>
    <t>2.224.16</t>
  </si>
  <si>
    <t>Floor clean outs; all in accordance with the specification and drawings</t>
  </si>
  <si>
    <t>2.224.17</t>
  </si>
  <si>
    <t>2Q4.09</t>
  </si>
  <si>
    <t>(*) Ref. FCO</t>
  </si>
  <si>
    <t>2.224.18</t>
  </si>
  <si>
    <t>SEWAGE</t>
  </si>
  <si>
    <t>2.224.19</t>
  </si>
  <si>
    <t>uPVC pipes to BS4660 laid in trench including all necessary excavation, back filling, disposal of surplus excavated material and other necessary fittings, accessories, clean outs, rodding eye, 150mm thick concrete encasement etc.; all in accordance with the specification and drawings</t>
  </si>
  <si>
    <t>2.224.20</t>
  </si>
  <si>
    <t>2Q4.10</t>
  </si>
  <si>
    <t>2.224.21</t>
  </si>
  <si>
    <t>2.224.22</t>
  </si>
  <si>
    <t>2Q4.11</t>
  </si>
  <si>
    <t>2.224.23</t>
  </si>
  <si>
    <t>2Q4.12</t>
  </si>
  <si>
    <t>2.224.24</t>
  </si>
  <si>
    <t>2Q4.13</t>
  </si>
  <si>
    <t>2.224.25</t>
  </si>
  <si>
    <t>2Q4.14</t>
  </si>
  <si>
    <t>(*) Allow for Builder's work supported with drainage installation</t>
  </si>
  <si>
    <t>2.224.26</t>
  </si>
  <si>
    <t>2Q4.15</t>
  </si>
  <si>
    <t>2.224.27</t>
  </si>
  <si>
    <t>2Q4.16</t>
  </si>
  <si>
    <t>2.224.28</t>
  </si>
  <si>
    <t>2Q4.17</t>
  </si>
  <si>
    <t>2.224.29</t>
  </si>
  <si>
    <t>2Q4.18</t>
  </si>
  <si>
    <t>2.224.30</t>
  </si>
  <si>
    <t>2Q4.19</t>
  </si>
  <si>
    <t>2.224.31</t>
  </si>
  <si>
    <t>2Q4.20</t>
  </si>
  <si>
    <t>2.224.32</t>
  </si>
  <si>
    <t>2.224.33</t>
  </si>
  <si>
    <t>2.224.34</t>
  </si>
  <si>
    <t>2.225 NCP: MECHANICAL - FIRE PROTECTION SYSTEM</t>
  </si>
  <si>
    <t>2.225.1</t>
  </si>
  <si>
    <t>Fire extinguishers</t>
  </si>
  <si>
    <t>2.225.2</t>
  </si>
  <si>
    <t>Fire extinguishers and equipment complete as specified including supports, brackets, instruction signs and the like; all in accordance with the specification and drawings</t>
  </si>
  <si>
    <t>2.225.3</t>
  </si>
  <si>
    <t>2Q5.01</t>
  </si>
  <si>
    <t>(*) 4.5 Kg. CO2 Fire extinguisher</t>
  </si>
  <si>
    <t>2.225.4</t>
  </si>
  <si>
    <t>2Q5.02</t>
  </si>
  <si>
    <t xml:space="preserve">(*) 4.5 Kg. ABC Fire extinguisher </t>
  </si>
  <si>
    <t>2.225.5</t>
  </si>
  <si>
    <t>HOSE REEL AND WET / DRY RISER SYSTEM</t>
  </si>
  <si>
    <t>2.225.6</t>
  </si>
  <si>
    <t>Hose reel and wet / dry riser pipework in accordance with NFPA-13 &amp; 14 or LPC including fittings, valves, etc.; all in accordance with the specification and drawings</t>
  </si>
  <si>
    <t>2.225.7</t>
  </si>
  <si>
    <t>2Q5.03</t>
  </si>
  <si>
    <t>(*) 50mm dia.</t>
  </si>
  <si>
    <t>2.225.8</t>
  </si>
  <si>
    <t>2Q5.04</t>
  </si>
  <si>
    <t>2.225.9</t>
  </si>
  <si>
    <t>Fire Hose Reel Cabinet including 25mm dia,  30m long fire hose reel with 5.0 kg CO2  and 5.5 kg Dry Powder Fire Extinguishers, signs; all in accordance with the specification and drawings</t>
  </si>
  <si>
    <t>2.225.10</t>
  </si>
  <si>
    <t>2Q5.05</t>
  </si>
  <si>
    <t>(*) Fire hose reel cabinet</t>
  </si>
  <si>
    <t>2.225.11</t>
  </si>
  <si>
    <t>2Q5.06</t>
  </si>
  <si>
    <t>2.225.12</t>
  </si>
  <si>
    <t>2Q5.07</t>
  </si>
  <si>
    <t>(*) Underground Fire Reservoir</t>
  </si>
  <si>
    <t>2.225.13</t>
  </si>
  <si>
    <t>2.225.14</t>
  </si>
  <si>
    <t>2Q5.08</t>
  </si>
  <si>
    <t>2.225.15</t>
  </si>
  <si>
    <t>2Q5.09</t>
  </si>
  <si>
    <t>2.225.16</t>
  </si>
  <si>
    <t>2Q5.10</t>
  </si>
  <si>
    <t>2.225.17</t>
  </si>
  <si>
    <t>2Q5.11</t>
  </si>
  <si>
    <t>2.225.18</t>
  </si>
  <si>
    <t>2Q5.12</t>
  </si>
  <si>
    <t>2.225.19</t>
  </si>
  <si>
    <t>2Q5.13</t>
  </si>
  <si>
    <t>2.225.20</t>
  </si>
  <si>
    <t>2Q5.14</t>
  </si>
  <si>
    <t>2.225.21</t>
  </si>
  <si>
    <t>2Q5.15</t>
  </si>
  <si>
    <t>2.225.22</t>
  </si>
  <si>
    <t>2Q5.16</t>
  </si>
  <si>
    <t>2.225.23</t>
  </si>
  <si>
    <t>2Q5.17</t>
  </si>
  <si>
    <t>2.225.24</t>
  </si>
  <si>
    <t>2.225.25</t>
  </si>
  <si>
    <t>2.225.26</t>
  </si>
  <si>
    <t>2.226 NCP: ELECTRICAL - MAIN &amp; SUB MAIN DISTRIBUTION</t>
  </si>
  <si>
    <t>2.226.1</t>
  </si>
  <si>
    <t>2.226.2</t>
  </si>
  <si>
    <t>2R1.01</t>
  </si>
  <si>
    <t>(*) Ref. SMDB -CHM-01 (250/200A ISO, 8 ways)</t>
  </si>
  <si>
    <t>2.226.3</t>
  </si>
  <si>
    <t>Distribution Boards (DB)</t>
  </si>
  <si>
    <t>2.226.4</t>
  </si>
  <si>
    <t>Supply, installation, testing and commissioning of Distribution Boards (DB) complete with all necessary RCCB's, fuses, switches, shutdown contactors, etc. including support frame; all in accordance with the specification and drawings</t>
  </si>
  <si>
    <t>2.226.5</t>
  </si>
  <si>
    <t>2R1.02</t>
  </si>
  <si>
    <t>(*) Ref. DB-01</t>
  </si>
  <si>
    <t>2.226.6</t>
  </si>
  <si>
    <t>2R1.03</t>
  </si>
  <si>
    <t>(*) Ref. DB-EX-01</t>
  </si>
  <si>
    <t>2.226.7</t>
  </si>
  <si>
    <t>2R1.04</t>
  </si>
  <si>
    <t>(*) Ref. DB-EX-02</t>
  </si>
  <si>
    <t>2.226.8</t>
  </si>
  <si>
    <t>2R1.05</t>
  </si>
  <si>
    <t>(*) Ref. DB-Roof-01</t>
  </si>
  <si>
    <t>2.226.9</t>
  </si>
  <si>
    <t>2R1.06</t>
  </si>
  <si>
    <t>(*) Power Meter</t>
  </si>
  <si>
    <t>2.226.10</t>
  </si>
  <si>
    <t xml:space="preserve">Lighting Control Panel </t>
  </si>
  <si>
    <t>2.226.11</t>
  </si>
  <si>
    <t>2.226.12</t>
  </si>
  <si>
    <t>2R1.07</t>
  </si>
  <si>
    <t>(*) LCP-01</t>
  </si>
  <si>
    <t>2.226.13</t>
  </si>
  <si>
    <t>2R1.08</t>
  </si>
  <si>
    <t>(*) LCP-02</t>
  </si>
  <si>
    <t>2.226.14</t>
  </si>
  <si>
    <t>2.226.15</t>
  </si>
  <si>
    <t>2R1.09</t>
  </si>
  <si>
    <t>(*) Liaison, coordination and attendance on Public Authorities work to meet the requirement of the specification</t>
  </si>
  <si>
    <t>2.226.16</t>
  </si>
  <si>
    <t>2R1.10</t>
  </si>
  <si>
    <t>(*) Allow for marking the position of holes, sleeves, mortises, chases, supports, and the like</t>
  </si>
  <si>
    <t>2.226.17</t>
  </si>
  <si>
    <t>2R1.11</t>
  </si>
  <si>
    <t>(*) Allow for making holes, mortises, chases, supports and the like</t>
  </si>
  <si>
    <t>2.226.18</t>
  </si>
  <si>
    <t>2R1.12</t>
  </si>
  <si>
    <t>(*) Allow for plates, labels, protective painting etc., and for the identification of the installation as specified</t>
  </si>
  <si>
    <t>2.226.19</t>
  </si>
  <si>
    <t>2R1.13</t>
  </si>
  <si>
    <t>(*) Allow for providing tools and spare parts as required to operate  the installation as specified</t>
  </si>
  <si>
    <t>2.226.20</t>
  </si>
  <si>
    <t>2R1.14</t>
  </si>
  <si>
    <t>(*) Allow for providing operation and maintenance manuals, shop drawings, `as built' drawings etc., as specified</t>
  </si>
  <si>
    <t>2.226.21</t>
  </si>
  <si>
    <t>2R1.15</t>
  </si>
  <si>
    <t>(*) Allow for testing and commissioning as specified</t>
  </si>
  <si>
    <t>2.226.22</t>
  </si>
  <si>
    <t>2R1.16</t>
  </si>
  <si>
    <t>2.226.23</t>
  </si>
  <si>
    <t>2R1.17</t>
  </si>
  <si>
    <t>(*) Allow for protective and decorative painting</t>
  </si>
  <si>
    <t>2.226.24</t>
  </si>
  <si>
    <t>2.226.25</t>
  </si>
  <si>
    <t>2.226.26</t>
  </si>
  <si>
    <t>2.227 NCP: ELECTRICAL - POWER INSTALLATION</t>
  </si>
  <si>
    <t>2.227.1</t>
  </si>
  <si>
    <t>Uninterruptible Power Supply (UPS)</t>
  </si>
  <si>
    <t>2.227.2</t>
  </si>
  <si>
    <t>Supply, installation, testing and commissioning of Uninterrupted Power Supply including batteries, battery racks, interconnections, spare parts and tools, all necessary accessories, etc. complete as specified and as shown on the drawings.</t>
  </si>
  <si>
    <t>2.227.3</t>
  </si>
  <si>
    <t>2R2.01</t>
  </si>
  <si>
    <t xml:space="preserve">(*) 3kVA UPS with 180 minutes  nickel cadmium battery back up, with maintenance bypass and change over switch with interlock facility as specified </t>
  </si>
  <si>
    <t>2.227.4</t>
  </si>
  <si>
    <t>LV Cables</t>
  </si>
  <si>
    <t>2.227.5</t>
  </si>
  <si>
    <t>Supply, install, test and commission the following low voltage cables complete with all necessary accessories as specified and as shown on the drawings:</t>
  </si>
  <si>
    <t>2.227.6</t>
  </si>
  <si>
    <t>2R2.02</t>
  </si>
  <si>
    <t>(*) 4C 95 mm2 CU/XLPE/PVC/SWA</t>
  </si>
  <si>
    <t>2.227.7</t>
  </si>
  <si>
    <t>2R2.03</t>
  </si>
  <si>
    <t>(*) 4C 10 mm2 CU/XLPE/PVC/SWA</t>
  </si>
  <si>
    <t>2.227.8</t>
  </si>
  <si>
    <t>2R2.04</t>
  </si>
  <si>
    <t>(*) 4C 16 mm2 CU/XLPE/PVC/SWA</t>
  </si>
  <si>
    <t>2.227.9</t>
  </si>
  <si>
    <t>Earthing &amp; Grounding Cables</t>
  </si>
  <si>
    <t>2.227.10</t>
  </si>
  <si>
    <t>Supply, install, test and commission the following earthing cables complete with all necessary accessories as specified and as shown on the drawings:</t>
  </si>
  <si>
    <t>2.227.11</t>
  </si>
  <si>
    <t>2R2.05</t>
  </si>
  <si>
    <t>(*) 1C 10 mm2 CU/PVC Y/G</t>
  </si>
  <si>
    <t>2.227.12</t>
  </si>
  <si>
    <t>2R2.06</t>
  </si>
  <si>
    <t>(*) 1C 16 mm2 CU/PVC Y/G</t>
  </si>
  <si>
    <t>2.227.13</t>
  </si>
  <si>
    <t>2R2.07</t>
  </si>
  <si>
    <t>(*) 1C 50 mm2 CU/PVC Y/G</t>
  </si>
  <si>
    <t>2.227.14</t>
  </si>
  <si>
    <t>2R2.08</t>
  </si>
  <si>
    <t>(*) 1C 120 mm2 CU/PVC Y/G</t>
  </si>
  <si>
    <t>2.227.15</t>
  </si>
  <si>
    <t>Cable Trays</t>
  </si>
  <si>
    <t>2.227.16</t>
  </si>
  <si>
    <t>Supply and install HDGI cable trays including hangers, standard fittings and earth continuity., etc. complete with all necessary accessories as specified and as shown on the drawings:</t>
  </si>
  <si>
    <t>2.227.17</t>
  </si>
  <si>
    <t>2R2.09</t>
  </si>
  <si>
    <t xml:space="preserve">(*) 150 x 50 mm HDGI covered </t>
  </si>
  <si>
    <t>2.227.18</t>
  </si>
  <si>
    <t>2R2.10</t>
  </si>
  <si>
    <t>(*) 50 mm conduits</t>
  </si>
  <si>
    <t>2.227.19</t>
  </si>
  <si>
    <t>Power Distribution</t>
  </si>
  <si>
    <t>2.227.20</t>
  </si>
  <si>
    <t>Supply and install  the following power distribution equipment including conduits, fittings, wiring, etc. complete with all necessary accessories as specified and as shown on the drawings:</t>
  </si>
  <si>
    <t>2.227.21</t>
  </si>
  <si>
    <t>2R2.11</t>
  </si>
  <si>
    <t>(*) Single 13A Switched Socket Outlet</t>
  </si>
  <si>
    <t>2.227.22</t>
  </si>
  <si>
    <t>2R2.12</t>
  </si>
  <si>
    <t>(*) Twin 13A Switched Socket Outlet</t>
  </si>
  <si>
    <t>2.227.23</t>
  </si>
  <si>
    <t>2R2.13</t>
  </si>
  <si>
    <t>(*) Single 13A Switched Socket Outlet  - Weather Proof</t>
  </si>
  <si>
    <t>2.227.24</t>
  </si>
  <si>
    <t>2R2.14</t>
  </si>
  <si>
    <t xml:space="preserve">(*) 16A SP Isolator </t>
  </si>
  <si>
    <t>2.227.25</t>
  </si>
  <si>
    <t>2R2.15</t>
  </si>
  <si>
    <t>(*) 16A SP Isolator - Weather Proof</t>
  </si>
  <si>
    <t>2.227.26</t>
  </si>
  <si>
    <t>2R2.16</t>
  </si>
  <si>
    <t>(*) 32 A TP Isolator - Weather Proof</t>
  </si>
  <si>
    <t>2.227.27</t>
  </si>
  <si>
    <t>2R2.17</t>
  </si>
  <si>
    <t>(*) 40A TP Isolator - Weather Proof</t>
  </si>
  <si>
    <t>2.227.28</t>
  </si>
  <si>
    <t>Stand by Generator</t>
  </si>
  <si>
    <t>2.227.29</t>
  </si>
  <si>
    <t>Standby generator 120 ekW 150 kVA, 50 Hz 1500 rpm 400 Volts in High ambient acoustic enclosure. Robust-highly corrosion resistant construction with integral fuel tank base for 8h continous operation &amp; internally mounted residential exhaust silencing system., complete complete with all necessary equipment, control panel, enclosure, base, fuel, etc.; all in accordance with the specification and drawings</t>
  </si>
  <si>
    <t>2.227.30</t>
  </si>
  <si>
    <t>2R2.18</t>
  </si>
  <si>
    <t>(*) Ref. Generator (Gen) 120KW-150KVA</t>
  </si>
  <si>
    <t>2.227.31</t>
  </si>
  <si>
    <t>2.227.32</t>
  </si>
  <si>
    <t>2R2.19</t>
  </si>
  <si>
    <t>(*) Allow for liaison, co-ordination and attendance on Public Authorities work to meet the requirements of the specifications</t>
  </si>
  <si>
    <t>2.227.33</t>
  </si>
  <si>
    <t>2R2.20</t>
  </si>
  <si>
    <t>2.227.34</t>
  </si>
  <si>
    <t>2R2.21</t>
  </si>
  <si>
    <t>2.227.35</t>
  </si>
  <si>
    <t>2R2.22</t>
  </si>
  <si>
    <t>(*) Allow for Builder's work supported with power installation</t>
  </si>
  <si>
    <t>2.227.36</t>
  </si>
  <si>
    <t>2R2.23</t>
  </si>
  <si>
    <t>2.227.37</t>
  </si>
  <si>
    <t>2R2.24</t>
  </si>
  <si>
    <t>2.227.38</t>
  </si>
  <si>
    <t>2R2.25</t>
  </si>
  <si>
    <t>(*) Allow for providing maintenance kit, loose keys and consumables' stores</t>
  </si>
  <si>
    <t>2.227.39</t>
  </si>
  <si>
    <t>2R2.26</t>
  </si>
  <si>
    <t>(*) Allow for documents including shop drawings, As built drawings, operating, instructions and maintenance manuals etc., as specified</t>
  </si>
  <si>
    <t>2.227.40</t>
  </si>
  <si>
    <t>2R2.27</t>
  </si>
  <si>
    <t>2.227.41</t>
  </si>
  <si>
    <t>2R2.28</t>
  </si>
  <si>
    <t>2.227.42</t>
  </si>
  <si>
    <t>2.227.43</t>
  </si>
  <si>
    <t>2.227.44</t>
  </si>
  <si>
    <t>2.228 NCP: ELECTRICAL - LIGHTING INSTALLATION</t>
  </si>
  <si>
    <t>2.228.1</t>
  </si>
  <si>
    <t>Light Fixtures</t>
  </si>
  <si>
    <t>2.228.2</t>
  </si>
  <si>
    <t>Supply and install  the following light fixtures including conduits, fittings, wiring, etc. complete with all necessary accessories as specified and as shown on the drawings:</t>
  </si>
  <si>
    <t>2.228.3</t>
  </si>
  <si>
    <t>2R3.01</t>
  </si>
  <si>
    <t>(*) Type A  LED 600x600</t>
  </si>
  <si>
    <t>2.228.4</t>
  </si>
  <si>
    <t>2R3.02</t>
  </si>
  <si>
    <t>(*) Type B LED Down Light</t>
  </si>
  <si>
    <t>2.228.5</t>
  </si>
  <si>
    <t>2R3.03</t>
  </si>
  <si>
    <t>(*) TypeC LED Fluorescent Light</t>
  </si>
  <si>
    <t>2.228.6</t>
  </si>
  <si>
    <t>2R3.04</t>
  </si>
  <si>
    <t>(*) TypeD - Pole light including Pole</t>
  </si>
  <si>
    <t>2.228.7</t>
  </si>
  <si>
    <t>2R3.05</t>
  </si>
  <si>
    <t>(*) Type F - LED Out Door Bollard Light W/P</t>
  </si>
  <si>
    <t>2.228.8</t>
  </si>
  <si>
    <t>2R3.06</t>
  </si>
  <si>
    <t>(*) Type G - LED Out Door Flood Light W/P</t>
  </si>
  <si>
    <t>2.228.9</t>
  </si>
  <si>
    <t>Switches</t>
  </si>
  <si>
    <t>2.228.10</t>
  </si>
  <si>
    <t>Supply and install  the following switches including conduits, fittings, wiring, etc. complete with all necessary accessories as specified and as shown on the drawings:</t>
  </si>
  <si>
    <t>2.228.11</t>
  </si>
  <si>
    <t>2R3.07</t>
  </si>
  <si>
    <t>(*) 10A, 1 GANG 1 WAY SWITCH</t>
  </si>
  <si>
    <t>2.228.12</t>
  </si>
  <si>
    <t>2R3.08</t>
  </si>
  <si>
    <t>(*) 10A, 1 GANG 2 WAY SWITCH</t>
  </si>
  <si>
    <t>2.228.13</t>
  </si>
  <si>
    <t>2R3.09</t>
  </si>
  <si>
    <t>(*) Motion Detector Sensor</t>
  </si>
  <si>
    <t>2.228.14</t>
  </si>
  <si>
    <t>2.228.15</t>
  </si>
  <si>
    <t>2R3.10</t>
  </si>
  <si>
    <t>(*) Allow for Liaison, coordination and attendance on Public Authorities work to meet the requirements of the specifications</t>
  </si>
  <si>
    <t>2.228.16</t>
  </si>
  <si>
    <t>2R3.11</t>
  </si>
  <si>
    <t>(*) Allow for the equipment trenches and cable trenches in transformer room to meet Public Authorities requirements and specifications</t>
  </si>
  <si>
    <t>2.228.17</t>
  </si>
  <si>
    <t>2R3.12</t>
  </si>
  <si>
    <t>2.228.18</t>
  </si>
  <si>
    <t>2R3.13</t>
  </si>
  <si>
    <t>2.228.19</t>
  </si>
  <si>
    <t>2R3.14</t>
  </si>
  <si>
    <t>(*) Allow for providing tools and spare parts as required to operate the installation as specified</t>
  </si>
  <si>
    <t>2.228.20</t>
  </si>
  <si>
    <t>2R3.15</t>
  </si>
  <si>
    <t>(*) Allow for providing operation and maintenance manuals, shop drawings, 'as built' drawings etc., as specified</t>
  </si>
  <si>
    <t>2.228.21</t>
  </si>
  <si>
    <t>2R3.16</t>
  </si>
  <si>
    <t>2.228.22</t>
  </si>
  <si>
    <t>2R3.17</t>
  </si>
  <si>
    <t>2.228.23</t>
  </si>
  <si>
    <t>2R3.18</t>
  </si>
  <si>
    <t>2.228.24</t>
  </si>
  <si>
    <t>2R3.19</t>
  </si>
  <si>
    <t>(*) Allow for all required builders' work associated with the lighting installation</t>
  </si>
  <si>
    <t>2.228.25</t>
  </si>
  <si>
    <t>2.228.26</t>
  </si>
  <si>
    <t>2.228.27</t>
  </si>
  <si>
    <t>2.229 NCP: ELECTRICAL _ EMERGENCY LIGHTING SYSTEM</t>
  </si>
  <si>
    <t>2.229.1</t>
  </si>
  <si>
    <t xml:space="preserve"> Emergency Light</t>
  </si>
  <si>
    <t>2.229.2</t>
  </si>
  <si>
    <t>Supply, installation, testing and commissioning of  Emergency Light System including fire rated cables, interconnections, spare parts and tools, all necessary accessories, etc. complete as specified and as shown on the drawings.</t>
  </si>
  <si>
    <t>2.229.3</t>
  </si>
  <si>
    <t>2R4.01</t>
  </si>
  <si>
    <t>(*) Self Mounted Emergency Lights</t>
  </si>
  <si>
    <t>2.229.4</t>
  </si>
  <si>
    <t>2R4.02</t>
  </si>
  <si>
    <t xml:space="preserve">(*) wall / ceilling mountyed Exit light double side </t>
  </si>
  <si>
    <t>2.229.5</t>
  </si>
  <si>
    <t>2.229.6</t>
  </si>
  <si>
    <t>2R4.03</t>
  </si>
  <si>
    <t>2.229.7</t>
  </si>
  <si>
    <t>2R4.04</t>
  </si>
  <si>
    <t>2.229.8</t>
  </si>
  <si>
    <t>2R4.05</t>
  </si>
  <si>
    <t>2.229.9</t>
  </si>
  <si>
    <t>2R4.06</t>
  </si>
  <si>
    <t>(*) Allow for Builder's work</t>
  </si>
  <si>
    <t>2.229.10</t>
  </si>
  <si>
    <t>2R4.07</t>
  </si>
  <si>
    <t>2.229.11</t>
  </si>
  <si>
    <t>2R4.08</t>
  </si>
  <si>
    <t>2.229.12</t>
  </si>
  <si>
    <t>2R4.09</t>
  </si>
  <si>
    <t>2.229.13</t>
  </si>
  <si>
    <t>2R4.10</t>
  </si>
  <si>
    <t>2.229.14</t>
  </si>
  <si>
    <t>2.229.15</t>
  </si>
  <si>
    <t>2.229.16</t>
  </si>
  <si>
    <t>2.229.17</t>
  </si>
  <si>
    <t>2.229.18</t>
  </si>
  <si>
    <t>2.230 NCP: ELECTRICAL - EARTHING AND LIGHTNING PROTECTION</t>
  </si>
  <si>
    <t>2.230.1</t>
  </si>
  <si>
    <t xml:space="preserve">Earthing &amp; Grounding Material </t>
  </si>
  <si>
    <t>2.230.2</t>
  </si>
  <si>
    <t>Supply, install, test and commission the following earthing material  complete with all necessary accessories as specified and as shown on the drawings:</t>
  </si>
  <si>
    <t>2.230.3</t>
  </si>
  <si>
    <t>2R5.01</t>
  </si>
  <si>
    <t>(*) Earth pit (300x300x300mm) with inspection cover</t>
  </si>
  <si>
    <t>2.230.4</t>
  </si>
  <si>
    <t>2R5.02</t>
  </si>
  <si>
    <t>(*) Equipotential Earth Rod</t>
  </si>
  <si>
    <t>2.230.5</t>
  </si>
  <si>
    <t>2R5.03</t>
  </si>
  <si>
    <t>(*) Earthing Bar (8 Way)</t>
  </si>
  <si>
    <t>2.230.6</t>
  </si>
  <si>
    <t>2.230.7</t>
  </si>
  <si>
    <t>2R5.04</t>
  </si>
  <si>
    <t xml:space="preserve">(*) Allow for liaison, co-ordination and attendance on Public Authorities work to meet the requirements of the specifications </t>
  </si>
  <si>
    <t>2.230.8</t>
  </si>
  <si>
    <t>2R5.05</t>
  </si>
  <si>
    <t>(*) Allow for supports, including fixings, anchors, insulating blocks, anti vibration devices and noise suppression measures</t>
  </si>
  <si>
    <t>2.230.9</t>
  </si>
  <si>
    <t>2R5.06</t>
  </si>
  <si>
    <t>2.230.10</t>
  </si>
  <si>
    <t>2R5.07</t>
  </si>
  <si>
    <t>(*) Allow for Builder's work supported with earthing and lightning protection system installation</t>
  </si>
  <si>
    <t>2.230.11</t>
  </si>
  <si>
    <t>2R5.08</t>
  </si>
  <si>
    <t>2.230.12</t>
  </si>
  <si>
    <t>2R5.09</t>
  </si>
  <si>
    <t>2.230.13</t>
  </si>
  <si>
    <t>2R5.10</t>
  </si>
  <si>
    <t>2.230.14</t>
  </si>
  <si>
    <t>2R5.11</t>
  </si>
  <si>
    <t>2.230.15</t>
  </si>
  <si>
    <t>2R5.12</t>
  </si>
  <si>
    <t>2.230.16</t>
  </si>
  <si>
    <t>2R5.13</t>
  </si>
  <si>
    <t>2.230.17</t>
  </si>
  <si>
    <t>2.230.18</t>
  </si>
  <si>
    <t>2.230.19</t>
  </si>
  <si>
    <t>2.231 NCP: ELECTRICAL - FIRE ALARM AND VOICE EVACUATION SYSTEM</t>
  </si>
  <si>
    <t>2.231.1</t>
  </si>
  <si>
    <t>FIRE ALARM AND VOICE EVACUATION SYSTEM INSTALLATION</t>
  </si>
  <si>
    <t>2.231.2</t>
  </si>
  <si>
    <t>Fire Alarm system</t>
  </si>
  <si>
    <t>2.231.3</t>
  </si>
  <si>
    <t>Supply, install and connect the complete fire detection and alarm system including interface units, wiring, conduit. etc. all as shown on the drawings as specified and as reguired to meet Fire Department requirements and as required for proper operation</t>
  </si>
  <si>
    <t>2.231.4</t>
  </si>
  <si>
    <t>2R6.01</t>
  </si>
  <si>
    <t xml:space="preserve">(*) analog addressable smoke detector </t>
  </si>
  <si>
    <t>2.231.5</t>
  </si>
  <si>
    <t>2R6.02</t>
  </si>
  <si>
    <t xml:space="preserve">(*) analog addressable smoke/heat detector </t>
  </si>
  <si>
    <t>2.231.6</t>
  </si>
  <si>
    <t>2R6.03</t>
  </si>
  <si>
    <t>(*) Analog adressable manual call point W/P</t>
  </si>
  <si>
    <t>2.231.7</t>
  </si>
  <si>
    <t>2R6.04</t>
  </si>
  <si>
    <t xml:space="preserve">(*) addressable voice evacuation speaker </t>
  </si>
  <si>
    <t>2.231.8</t>
  </si>
  <si>
    <t>2R6.05</t>
  </si>
  <si>
    <t xml:space="preserve">(*) Fire alarm control panel </t>
  </si>
  <si>
    <t>2.231.9</t>
  </si>
  <si>
    <t>2.231.10</t>
  </si>
  <si>
    <t>2R6.06</t>
  </si>
  <si>
    <t>(*) Liaison, coordination and attendance on Public Authorities work to meet the requirement of the specification.</t>
  </si>
  <si>
    <t>2.231.11</t>
  </si>
  <si>
    <t>2R6.07</t>
  </si>
  <si>
    <t>2.231.12</t>
  </si>
  <si>
    <t>2R6.08</t>
  </si>
  <si>
    <t>2.231.13</t>
  </si>
  <si>
    <t>2R6.09</t>
  </si>
  <si>
    <t>2.231.14</t>
  </si>
  <si>
    <t>2R6.10</t>
  </si>
  <si>
    <t>2.231.15</t>
  </si>
  <si>
    <t>2R6.11</t>
  </si>
  <si>
    <t>2.231.16</t>
  </si>
  <si>
    <t>2R6.12</t>
  </si>
  <si>
    <t>2.231.17</t>
  </si>
  <si>
    <t>2R6.13</t>
  </si>
  <si>
    <t>2.231.18</t>
  </si>
  <si>
    <t>2R6.14</t>
  </si>
  <si>
    <t>(*) Allow for fire barriers where cable containment pass from one fire compartment to other as specified</t>
  </si>
  <si>
    <t>2.231.19</t>
  </si>
  <si>
    <t>2.231.20</t>
  </si>
  <si>
    <t>2.231.21</t>
  </si>
  <si>
    <t>2.232 NCP: ELECTRICAL - VOICE AND DATA SYSTEM</t>
  </si>
  <si>
    <t>2.232.1</t>
  </si>
  <si>
    <t xml:space="preserve">TELEPHONE/DATA System </t>
  </si>
  <si>
    <t>2.232.2</t>
  </si>
  <si>
    <t>Supply, install and connect all the telephone system including telephone terminal cabinets,terminal blocks, terminations, identifications, wiring, and containment etc., to meet etc., all as shown on the drawings &amp; as required for proper operation:-requirements of Local provider specifications including conduits, wiring, conduit fittings</t>
  </si>
  <si>
    <t>2.232.3</t>
  </si>
  <si>
    <t>2R7.01</t>
  </si>
  <si>
    <t xml:space="preserve">(*) RJ45 single CAT6 outlet for telephone wall mounted </t>
  </si>
  <si>
    <t>2.232.4</t>
  </si>
  <si>
    <t>2R7.02</t>
  </si>
  <si>
    <t xml:space="preserve">(*) RJ45 dual CAT 6 outlet for data  wall mounted </t>
  </si>
  <si>
    <t>2.232.5</t>
  </si>
  <si>
    <t>2R7.03</t>
  </si>
  <si>
    <t>(*) Telecom Rack 12U
12U Rack frame cabinet, free standing, complete with all necessary optical patch panels for main/feeder cable, patch panels for utp cables,patch cords, etc</t>
  </si>
  <si>
    <t>2.232.6</t>
  </si>
  <si>
    <t>2R7.04</t>
  </si>
  <si>
    <t>(*) Junction box</t>
  </si>
  <si>
    <t>2.232.7</t>
  </si>
  <si>
    <t>2R7.05</t>
  </si>
  <si>
    <t>(*) JRC-4 Joint box, as per Etisalat standards, including all necessary piping, penetrations, infrastructure etc for connection to the building</t>
  </si>
  <si>
    <t>2.232.8</t>
  </si>
  <si>
    <t>2.232.9</t>
  </si>
  <si>
    <t>2.232.10</t>
  </si>
  <si>
    <t>2.233 NCP: ELECTRICAL - CCTV AND ACCESS CONTROL</t>
  </si>
  <si>
    <t>24 (out of 24)</t>
  </si>
  <si>
    <t>2.233.1</t>
  </si>
  <si>
    <t>Supply, install and connect the complete CCTV and Security system including wiring, conduit. etc. all as shown on the drawings as specified and as required to meet complete and as required for proper operation</t>
  </si>
  <si>
    <t>2.233.2</t>
  </si>
  <si>
    <t>2R8.01</t>
  </si>
  <si>
    <t>(*) Card Access reader</t>
  </si>
  <si>
    <t>2.233.3</t>
  </si>
  <si>
    <t>2R8.02</t>
  </si>
  <si>
    <t xml:space="preserve">(*) door exit push button </t>
  </si>
  <si>
    <t>2.233.4</t>
  </si>
  <si>
    <t>2R8.03</t>
  </si>
  <si>
    <t xml:space="preserve">(*) double electro magnetic lock </t>
  </si>
  <si>
    <t>2.233.5</t>
  </si>
  <si>
    <t>2R8.04</t>
  </si>
  <si>
    <t>(*) door switch unit</t>
  </si>
  <si>
    <t>2.233.6</t>
  </si>
  <si>
    <t>2R8.05</t>
  </si>
  <si>
    <t xml:space="preserve">(*) Access control panel </t>
  </si>
  <si>
    <t>2.233.7</t>
  </si>
  <si>
    <t>2R8.06</t>
  </si>
  <si>
    <t xml:space="preserve">(*) IP based CCTV color camera with RJ45 connector for connection to ethernet directly </t>
  </si>
  <si>
    <t>2.233.8</t>
  </si>
  <si>
    <t>2R8.07</t>
  </si>
  <si>
    <t>(*) weather proof IP based CCTV color camera with RJ45 connector for connection to ethernet directly W/P</t>
  </si>
  <si>
    <t>2.233.9</t>
  </si>
  <si>
    <t>2R8.08</t>
  </si>
  <si>
    <t xml:space="preserve">(*) Doom IP based CCTV color doom camera with RJ45 connector for connection to ethernet directly </t>
  </si>
  <si>
    <t>2.233.10</t>
  </si>
  <si>
    <t>2R8.09</t>
  </si>
  <si>
    <t>(*) Wall Moundted out let</t>
  </si>
  <si>
    <t>2.233.11</t>
  </si>
  <si>
    <t>2R8.10</t>
  </si>
  <si>
    <t>(*) weather proof Wall Moundted out let</t>
  </si>
  <si>
    <t>2.233.12</t>
  </si>
  <si>
    <t>2R8.11</t>
  </si>
  <si>
    <t>(*) Access control work station with printer budging unit wit camera and finger printer registration unit</t>
  </si>
  <si>
    <t>2.233.13</t>
  </si>
  <si>
    <t>2R8.12</t>
  </si>
  <si>
    <t>(*) 42" LCD screen</t>
  </si>
  <si>
    <t>2.233.14</t>
  </si>
  <si>
    <t>2R8.13</t>
  </si>
  <si>
    <t xml:space="preserve">(*) CCTV RACK 42U
42U  floor standing rack, for CCTV equipment complete including but not limited to the following: patch panels, ethernet switches, video console display, smb storage, rack server, ups etc, as per the design drawings and  sepcifications </t>
  </si>
  <si>
    <t>2.233.15</t>
  </si>
  <si>
    <t>2.233.16</t>
  </si>
  <si>
    <t>2R8.14</t>
  </si>
  <si>
    <t>2.233.17</t>
  </si>
  <si>
    <t>2R8.15</t>
  </si>
  <si>
    <t>2.233.18</t>
  </si>
  <si>
    <t>2R8.16</t>
  </si>
  <si>
    <t>2.233.19</t>
  </si>
  <si>
    <t>2R8.17</t>
  </si>
  <si>
    <t>(*) Allow for Builder's work supported with telephone  system installation</t>
  </si>
  <si>
    <t>2.233.20</t>
  </si>
  <si>
    <t>2R8.18</t>
  </si>
  <si>
    <t>2.233.21</t>
  </si>
  <si>
    <t>2R8.19</t>
  </si>
  <si>
    <t>2.233.22</t>
  </si>
  <si>
    <t>2R8.20</t>
  </si>
  <si>
    <t>2.233.23</t>
  </si>
  <si>
    <t>2R8.21</t>
  </si>
  <si>
    <t>2.233.24</t>
  </si>
  <si>
    <t>2R8.22</t>
  </si>
  <si>
    <t>2.233.25</t>
  </si>
  <si>
    <t>2R8.23</t>
  </si>
  <si>
    <t>2.233.26</t>
  </si>
  <si>
    <t>2.233.27</t>
  </si>
  <si>
    <t>2.233.28</t>
  </si>
  <si>
    <t>2.234 NCP: EXTERNAL WORKS</t>
  </si>
  <si>
    <t>60 (out of 60)</t>
  </si>
  <si>
    <t>2.234.1</t>
  </si>
  <si>
    <t>ANCILLARY STRUCTURES</t>
  </si>
  <si>
    <t>2.234.2</t>
  </si>
  <si>
    <t>Construction of building comprising but not limited to concrete foundation, columns, block walls, ground floor slab, roof slab, doors and windows including excavation, backfilling, waterproofing, internal / external finishes and MEP installation; all in accordance with the specification and drawings</t>
  </si>
  <si>
    <t>2.234.3</t>
  </si>
  <si>
    <t>5.1.01</t>
  </si>
  <si>
    <t>ELCLOSED SHELTER</t>
  </si>
  <si>
    <t>2.234.4</t>
  </si>
  <si>
    <t>5.1.02</t>
  </si>
  <si>
    <t>(*) Foundation Excavation</t>
  </si>
  <si>
    <t>2.234.5</t>
  </si>
  <si>
    <t>5.1.03</t>
  </si>
  <si>
    <t>2.234.6</t>
  </si>
  <si>
    <t>5.1.04</t>
  </si>
  <si>
    <t>(*) Concrete to blinding</t>
  </si>
  <si>
    <t>2.234.7</t>
  </si>
  <si>
    <t>5.1.05</t>
  </si>
  <si>
    <t>(*) Concrete, generally</t>
  </si>
  <si>
    <t>2.234.8</t>
  </si>
  <si>
    <t>5.1.06</t>
  </si>
  <si>
    <t>(*) Reinforcement, generally</t>
  </si>
  <si>
    <t>2.234.9</t>
  </si>
  <si>
    <t>5.1.07</t>
  </si>
  <si>
    <t>(*) Reinforcement for shotcrete</t>
  </si>
  <si>
    <t>2.234.10</t>
  </si>
  <si>
    <t>5.1.08</t>
  </si>
  <si>
    <t>(*) Formworks, generally</t>
  </si>
  <si>
    <t>2.234.11</t>
  </si>
  <si>
    <t>5.1.09</t>
  </si>
  <si>
    <t>(*) Stampcrete</t>
  </si>
  <si>
    <t>2.234.12</t>
  </si>
  <si>
    <t>5.1.10</t>
  </si>
  <si>
    <t>(*) Decorative Shotcrete</t>
  </si>
  <si>
    <t>2.234.13</t>
  </si>
  <si>
    <t>5.1.11</t>
  </si>
  <si>
    <t>(*) Fixed Window - 2000 x 4000mm</t>
  </si>
  <si>
    <t>2.234.14</t>
  </si>
  <si>
    <t>5.1.12</t>
  </si>
  <si>
    <t>(*) Wooden Door type WD4 - 2000 x 2200mm</t>
  </si>
  <si>
    <t>2.234.15</t>
  </si>
  <si>
    <t>5.1.15</t>
  </si>
  <si>
    <t>(*) Allow for Specialized Finishes</t>
  </si>
  <si>
    <t>2.234.16</t>
  </si>
  <si>
    <t>OPEN SHELTER (3 Nos)</t>
  </si>
  <si>
    <t>2.234.17</t>
  </si>
  <si>
    <t>5.1.16</t>
  </si>
  <si>
    <t>2.234.18</t>
  </si>
  <si>
    <t>5.1.17</t>
  </si>
  <si>
    <t>(*) Backfill</t>
  </si>
  <si>
    <t>2.234.19</t>
  </si>
  <si>
    <t>5.1.18</t>
  </si>
  <si>
    <t>(*) Selected Fill</t>
  </si>
  <si>
    <t>2.234.20</t>
  </si>
  <si>
    <t>5.1.19</t>
  </si>
  <si>
    <t>(*) Concrete, in blinding</t>
  </si>
  <si>
    <t>2.234.21</t>
  </si>
  <si>
    <t>5.1.20</t>
  </si>
  <si>
    <t>2.234.22</t>
  </si>
  <si>
    <t>5.1.21</t>
  </si>
  <si>
    <t>(*) Reinforcements, generally</t>
  </si>
  <si>
    <t>2.234.23</t>
  </si>
  <si>
    <t>5.1.22</t>
  </si>
  <si>
    <t>(*) Formworks</t>
  </si>
  <si>
    <t>2.234.24</t>
  </si>
  <si>
    <t>5.1.23</t>
  </si>
  <si>
    <t>2.234.25</t>
  </si>
  <si>
    <t>5.1.24</t>
  </si>
  <si>
    <t>(*) 30cm dia wooden post</t>
  </si>
  <si>
    <t>2.234.26</t>
  </si>
  <si>
    <t>5.1.25</t>
  </si>
  <si>
    <t>(*) 50 x 150mm Wooden Beam</t>
  </si>
  <si>
    <t>2.234.27</t>
  </si>
  <si>
    <t>5.1.26</t>
  </si>
  <si>
    <t>(*) 25 x 200mm Wooden Fascia</t>
  </si>
  <si>
    <t>2.234.28</t>
  </si>
  <si>
    <t>5.1.27</t>
  </si>
  <si>
    <t>(*) Wooden Roof shake roof.</t>
  </si>
  <si>
    <t>2.234.29</t>
  </si>
  <si>
    <t>5.1.28</t>
  </si>
  <si>
    <t>2.234.30</t>
  </si>
  <si>
    <t>UNDERGROUND PUMPING STATION</t>
  </si>
  <si>
    <t>2.234.31</t>
  </si>
  <si>
    <t>5.1.29</t>
  </si>
  <si>
    <t>2.234.32</t>
  </si>
  <si>
    <t>5.1.30</t>
  </si>
  <si>
    <t>2.234.33</t>
  </si>
  <si>
    <t>5.1.31</t>
  </si>
  <si>
    <t>(*) Blinding</t>
  </si>
  <si>
    <t>2.234.34</t>
  </si>
  <si>
    <t>5.1.32</t>
  </si>
  <si>
    <t>2.234.35</t>
  </si>
  <si>
    <t>5.1.33</t>
  </si>
  <si>
    <t>2.234.36</t>
  </si>
  <si>
    <t>5.1.34</t>
  </si>
  <si>
    <t>(*) Reinforcement</t>
  </si>
  <si>
    <t>2.234.37</t>
  </si>
  <si>
    <t>5.1.35</t>
  </si>
  <si>
    <t>(*) Access Door</t>
  </si>
  <si>
    <t>2.234.38</t>
  </si>
  <si>
    <t>5.1.36</t>
  </si>
  <si>
    <t>(*) Door, Type SD6 - 1400W x 2200H</t>
  </si>
  <si>
    <t>2.234.39</t>
  </si>
  <si>
    <t>5.1.37</t>
  </si>
  <si>
    <t xml:space="preserve">(*) Steel Ladder </t>
  </si>
  <si>
    <t>2.234.40</t>
  </si>
  <si>
    <t>5.1.38</t>
  </si>
  <si>
    <t>(*) Waterproofing</t>
  </si>
  <si>
    <t>2.234.41</t>
  </si>
  <si>
    <t>SITE WORKS</t>
  </si>
  <si>
    <t>2.234.42</t>
  </si>
  <si>
    <t>Site Preparation</t>
  </si>
  <si>
    <t>2.234.43</t>
  </si>
  <si>
    <t>5.1.39</t>
  </si>
  <si>
    <t>(*) Clearing and grubbing.</t>
  </si>
  <si>
    <t>2.234.44</t>
  </si>
  <si>
    <t>5.1.40</t>
  </si>
  <si>
    <t>(*) Remove and replant existing neem trees</t>
  </si>
  <si>
    <t>2.234.45</t>
  </si>
  <si>
    <t>Soft Landscaping</t>
  </si>
  <si>
    <t>2.234.46</t>
  </si>
  <si>
    <t>Earthworks</t>
  </si>
  <si>
    <t>2.234.47</t>
  </si>
  <si>
    <t>5.1.41</t>
  </si>
  <si>
    <t>(*) General filling with planting soil with fertilizer</t>
  </si>
  <si>
    <t>2.234.48</t>
  </si>
  <si>
    <t>5.1.42</t>
  </si>
  <si>
    <t>(*) Front lawn sand</t>
  </si>
  <si>
    <t>2.234.49</t>
  </si>
  <si>
    <t>5.1.43</t>
  </si>
  <si>
    <t>(*) Sand and soil</t>
  </si>
  <si>
    <t>2.234.50</t>
  </si>
  <si>
    <t>Ground Covers</t>
  </si>
  <si>
    <t>2.234.51</t>
  </si>
  <si>
    <t>5.1.44</t>
  </si>
  <si>
    <t>(*) At Exhibit Area</t>
  </si>
  <si>
    <t>2.234.52</t>
  </si>
  <si>
    <t>5.1.45</t>
  </si>
  <si>
    <t>(*) At Green Area</t>
  </si>
  <si>
    <t>2.234.53</t>
  </si>
  <si>
    <t>Trees &amp; Shrubs</t>
  </si>
  <si>
    <t>2.234.54</t>
  </si>
  <si>
    <t>5.1.46</t>
  </si>
  <si>
    <t>(*) Palm Trees</t>
  </si>
  <si>
    <t>2.234.55</t>
  </si>
  <si>
    <t>5.1.47</t>
  </si>
  <si>
    <t>(*) Shrubs</t>
  </si>
  <si>
    <t>2.234.56</t>
  </si>
  <si>
    <t>Hard Landscaping</t>
  </si>
  <si>
    <t>2.234.57</t>
  </si>
  <si>
    <t>5.1.48</t>
  </si>
  <si>
    <t>(*) Pathway @ 2.00m width stamp concrete</t>
  </si>
  <si>
    <t>2.234.58</t>
  </si>
  <si>
    <t>5.1.49</t>
  </si>
  <si>
    <t>(*) Safety Fence @ 1.20m high</t>
  </si>
  <si>
    <t>2.234.59</t>
  </si>
  <si>
    <t>5.1.50</t>
  </si>
  <si>
    <t>(*) Artificial rock made of concrete</t>
  </si>
  <si>
    <t>2.234.60</t>
  </si>
  <si>
    <t>5.1.51</t>
  </si>
  <si>
    <t>(*) Benches</t>
  </si>
  <si>
    <t>2.234.61</t>
  </si>
  <si>
    <t>5.1.52</t>
  </si>
  <si>
    <t xml:space="preserve">(*) Wooden toy playing area for chimpanzee </t>
  </si>
  <si>
    <t>2.234.62</t>
  </si>
  <si>
    <t>5.1.53</t>
  </si>
  <si>
    <t>(*) Termite mound and honey digging grounds</t>
  </si>
  <si>
    <t>2.234.63</t>
  </si>
  <si>
    <t>5.1.54</t>
  </si>
  <si>
    <t>(*) Display dead tree trunk</t>
  </si>
  <si>
    <t>2.234.64</t>
  </si>
  <si>
    <t>MOAT</t>
  </si>
  <si>
    <t>2.234.65</t>
  </si>
  <si>
    <t>5.1.55</t>
  </si>
  <si>
    <t>2.234.66</t>
  </si>
  <si>
    <t>5.1.56</t>
  </si>
  <si>
    <t>2.234.67</t>
  </si>
  <si>
    <t>5.1.57</t>
  </si>
  <si>
    <t>2.234.68</t>
  </si>
  <si>
    <t>5.1.58</t>
  </si>
  <si>
    <t>2.234.69</t>
  </si>
  <si>
    <t>5.1.59</t>
  </si>
  <si>
    <t>2.234.70</t>
  </si>
  <si>
    <t>5.1.60</t>
  </si>
  <si>
    <t>(*) Moat safety hot wire fence @ 1.00 meter high.</t>
  </si>
  <si>
    <t>2.234.71</t>
  </si>
  <si>
    <t>5.1.61</t>
  </si>
  <si>
    <t>(*) Rough Finish for Moat Surface with WP</t>
  </si>
  <si>
    <t>2.234.72</t>
  </si>
  <si>
    <t>Landscaping works at the rooftop of the main building including planters soil etc…</t>
  </si>
  <si>
    <t>2.234.73</t>
  </si>
  <si>
    <t>5.1.62</t>
  </si>
  <si>
    <t>(*) Soft Landscape at the Rooftop of the main building</t>
  </si>
  <si>
    <t>2.234.74</t>
  </si>
  <si>
    <t>2.234.75</t>
  </si>
  <si>
    <t>2.234.76</t>
  </si>
  <si>
    <t>2.235 NCP: EXTERNAL SERVICES</t>
  </si>
  <si>
    <t>2.235.1</t>
  </si>
  <si>
    <t>IRRIGATION SYSTEM INSTALLATION</t>
  </si>
  <si>
    <t>2.235.2</t>
  </si>
  <si>
    <t>2.235.3</t>
  </si>
  <si>
    <t>5.2.01</t>
  </si>
  <si>
    <t>2.235.4</t>
  </si>
  <si>
    <t>5.2.02</t>
  </si>
  <si>
    <t>(*) 25mm dia. External</t>
  </si>
  <si>
    <t>2.235.5</t>
  </si>
  <si>
    <t>2.235.6</t>
  </si>
  <si>
    <t>5.2.03</t>
  </si>
  <si>
    <t>2.235.7</t>
  </si>
  <si>
    <t>2.235.8</t>
  </si>
  <si>
    <t>2.235.9</t>
  </si>
  <si>
    <t>5.2.04</t>
  </si>
  <si>
    <t>(*) Irrigation pump set consisting of one duty / one standby pumps</t>
  </si>
  <si>
    <t>2.235.10</t>
  </si>
  <si>
    <t>5.2.05</t>
  </si>
  <si>
    <t>(*) Underground Water Tank for Irrigation</t>
  </si>
  <si>
    <t>2.235.11</t>
  </si>
  <si>
    <t>RIVER SYSTEM INSTALLATION</t>
  </si>
  <si>
    <t>2.235.12</t>
  </si>
  <si>
    <t>2.235.13</t>
  </si>
  <si>
    <t>5.2.06</t>
  </si>
  <si>
    <t>(*) 100mm dia.</t>
  </si>
  <si>
    <t>2.235.14</t>
  </si>
  <si>
    <t>5.2.07</t>
  </si>
  <si>
    <t>(*) 100mm dia. External</t>
  </si>
  <si>
    <t>2.235.15</t>
  </si>
  <si>
    <t>2.235.16</t>
  </si>
  <si>
    <t>5.2.08</t>
  </si>
  <si>
    <t>2.235.17</t>
  </si>
  <si>
    <t>2.235.18</t>
  </si>
  <si>
    <t>2.235.19</t>
  </si>
  <si>
    <t>5.2.09</t>
  </si>
  <si>
    <t>(*) River pump set consisting of one duty / one standby pumps</t>
  </si>
  <si>
    <t>2.235.20</t>
  </si>
  <si>
    <t>2.235.21</t>
  </si>
  <si>
    <t>5.2.10</t>
  </si>
  <si>
    <t>2.235.22</t>
  </si>
  <si>
    <t>5.2.11</t>
  </si>
  <si>
    <t>2.235.23</t>
  </si>
  <si>
    <t>5.2.12</t>
  </si>
  <si>
    <t>2.235.24</t>
  </si>
  <si>
    <t>5.2.13</t>
  </si>
  <si>
    <t>2.235.25</t>
  </si>
  <si>
    <t>5.2.14</t>
  </si>
  <si>
    <t>2.235.26</t>
  </si>
  <si>
    <t>5.2.15</t>
  </si>
  <si>
    <t>2.235.27</t>
  </si>
  <si>
    <t>5.2.16</t>
  </si>
  <si>
    <t>2.235.28</t>
  </si>
  <si>
    <t>5.2.17</t>
  </si>
  <si>
    <t>2.235.29</t>
  </si>
  <si>
    <t>5.2.18</t>
  </si>
  <si>
    <t>2.235.30</t>
  </si>
  <si>
    <t>5.2.19</t>
  </si>
  <si>
    <t>2.235.31</t>
  </si>
  <si>
    <t>5.2.20</t>
  </si>
  <si>
    <t>2.235.32</t>
  </si>
  <si>
    <t>2.235.33</t>
  </si>
  <si>
    <t>2.235.34</t>
  </si>
  <si>
    <t>2.236 AL AIN ZOO HQ BUILDING</t>
  </si>
  <si>
    <t>2.237 HQ - PRELIMINARIES AND GENERAL REQUIREMENTS</t>
  </si>
  <si>
    <t>2.237.1</t>
  </si>
  <si>
    <t>2.237.2</t>
  </si>
  <si>
    <t>2.237.3</t>
  </si>
  <si>
    <t>2.237.4</t>
  </si>
  <si>
    <t>2.237.5</t>
  </si>
  <si>
    <t>2.237.6</t>
  </si>
  <si>
    <t>2.237.7</t>
  </si>
  <si>
    <t>2.237.8</t>
  </si>
  <si>
    <t>2.237.9</t>
  </si>
  <si>
    <t>2.237.10</t>
  </si>
  <si>
    <t>2.237.11</t>
  </si>
  <si>
    <t>2.237.12</t>
  </si>
  <si>
    <t>2.237.13</t>
  </si>
  <si>
    <t>2.237.14</t>
  </si>
  <si>
    <t>2.237.15</t>
  </si>
  <si>
    <t>2.237.16</t>
  </si>
  <si>
    <t>2.237.17</t>
  </si>
  <si>
    <t>2.237.18</t>
  </si>
  <si>
    <t>2.237.19</t>
  </si>
  <si>
    <t>2.237.20</t>
  </si>
  <si>
    <t>2.237.21</t>
  </si>
  <si>
    <t>2.237.22</t>
  </si>
  <si>
    <t>2.237.23</t>
  </si>
  <si>
    <t>2.237.24</t>
  </si>
  <si>
    <t>2.237.25</t>
  </si>
  <si>
    <t>2.237.26</t>
  </si>
  <si>
    <t>2.237.27</t>
  </si>
  <si>
    <t>2.237.28</t>
  </si>
  <si>
    <t>2.237.29</t>
  </si>
  <si>
    <t>2.237.30</t>
  </si>
  <si>
    <t>2.237.31</t>
  </si>
  <si>
    <t>2.237.32</t>
  </si>
  <si>
    <t>2.237.33</t>
  </si>
  <si>
    <t>2.237.34</t>
  </si>
  <si>
    <t>2.237.35</t>
  </si>
  <si>
    <t>2.237.36</t>
  </si>
  <si>
    <t>2.237.37</t>
  </si>
  <si>
    <t>2.237.38</t>
  </si>
  <si>
    <t>2.237.39</t>
  </si>
  <si>
    <t>2.237.40</t>
  </si>
  <si>
    <t>2.237.41</t>
  </si>
  <si>
    <t>2.237.42</t>
  </si>
  <si>
    <t>2.237.43</t>
  </si>
  <si>
    <t>2.237.44</t>
  </si>
  <si>
    <t>2.237.45</t>
  </si>
  <si>
    <t>2.237.46</t>
  </si>
  <si>
    <t>2.237.47</t>
  </si>
  <si>
    <t>2.237.48</t>
  </si>
  <si>
    <t>2.237.49</t>
  </si>
  <si>
    <t>2.237.50</t>
  </si>
  <si>
    <t>2.237.51</t>
  </si>
  <si>
    <t>2.237.52</t>
  </si>
  <si>
    <t>2.237.53</t>
  </si>
  <si>
    <t>2.237.54</t>
  </si>
  <si>
    <t>2.237.55</t>
  </si>
  <si>
    <t>2.237.56</t>
  </si>
  <si>
    <t>2.237.57</t>
  </si>
  <si>
    <t>2.237.58</t>
  </si>
  <si>
    <t>2.237.59</t>
  </si>
  <si>
    <t>2.237.60</t>
  </si>
  <si>
    <t>2.237.61</t>
  </si>
  <si>
    <t>2.237.62</t>
  </si>
  <si>
    <t>2.237.63</t>
  </si>
  <si>
    <t>2.237.64</t>
  </si>
  <si>
    <t>2.237.65</t>
  </si>
  <si>
    <t>2.237.66</t>
  </si>
  <si>
    <t>2.237.67</t>
  </si>
  <si>
    <t>2.237.68</t>
  </si>
  <si>
    <t>2.237.69</t>
  </si>
  <si>
    <t>2.237.70</t>
  </si>
  <si>
    <t>2.237.71</t>
  </si>
  <si>
    <t>2.237.72</t>
  </si>
  <si>
    <t>2.237.73</t>
  </si>
  <si>
    <t>2.237.74</t>
  </si>
  <si>
    <t>2.237.75</t>
  </si>
  <si>
    <t>2.237.76</t>
  </si>
  <si>
    <t>2.237.77</t>
  </si>
  <si>
    <t>2.237.78</t>
  </si>
  <si>
    <t>2.237.79</t>
  </si>
  <si>
    <t>2.237.80</t>
  </si>
  <si>
    <t>2.237.81</t>
  </si>
  <si>
    <t>2.237.82</t>
  </si>
  <si>
    <t>2.237.83</t>
  </si>
  <si>
    <t>2.237.84</t>
  </si>
  <si>
    <t>2.237.85</t>
  </si>
  <si>
    <t>2.237.86</t>
  </si>
  <si>
    <t>2.237.87</t>
  </si>
  <si>
    <t>2.237.88</t>
  </si>
  <si>
    <t>2.237.89</t>
  </si>
  <si>
    <t>2.237.90</t>
  </si>
  <si>
    <t>2.237.91</t>
  </si>
  <si>
    <t>2.237.92</t>
  </si>
  <si>
    <t>2.237.93</t>
  </si>
  <si>
    <t>2.237.94</t>
  </si>
  <si>
    <t>2.237.95</t>
  </si>
  <si>
    <t>2.237.96</t>
  </si>
  <si>
    <t>2.237.97</t>
  </si>
  <si>
    <t>2.237.98</t>
  </si>
  <si>
    <t>2.237.99</t>
  </si>
  <si>
    <t>2.237.100</t>
  </si>
  <si>
    <t>2.237.101</t>
  </si>
  <si>
    <t>2.237.102</t>
  </si>
  <si>
    <t>2.237.103</t>
  </si>
  <si>
    <t>2.237.104</t>
  </si>
  <si>
    <t>2.237.105</t>
  </si>
  <si>
    <t>2.237.106</t>
  </si>
  <si>
    <t>2.237.107</t>
  </si>
  <si>
    <t>2.237.108</t>
  </si>
  <si>
    <t>2.237.109</t>
  </si>
  <si>
    <t>CA-1</t>
  </si>
  <si>
    <t>2.237.110</t>
  </si>
  <si>
    <t>2.238 HQ - SITEWORKS</t>
  </si>
  <si>
    <t>2.238.1</t>
  </si>
  <si>
    <t>2.238.2</t>
  </si>
  <si>
    <t>2.238.3</t>
  </si>
  <si>
    <t>(*) Excavation to foundation</t>
  </si>
  <si>
    <t>2.238.4</t>
  </si>
  <si>
    <t>2.238.5</t>
  </si>
  <si>
    <t>(*) Back filling with selected excavated material around foundation</t>
  </si>
  <si>
    <t>2.238.6</t>
  </si>
  <si>
    <t>(*) Well compacted sand or equivalent and approved  fill material under floors</t>
  </si>
  <si>
    <t>2.238.7</t>
  </si>
  <si>
    <t>2.238.8</t>
  </si>
  <si>
    <t>2.238.9</t>
  </si>
  <si>
    <t>2.238.10</t>
  </si>
  <si>
    <t>2.238.11</t>
  </si>
  <si>
    <t>2.239 HQ - CONCRETE WORKS</t>
  </si>
  <si>
    <t>2.239.1</t>
  </si>
  <si>
    <t>2.239.2</t>
  </si>
  <si>
    <t>2.239.3</t>
  </si>
  <si>
    <t>(*) In blinding, 100mm thick</t>
  </si>
  <si>
    <t>2.239.4</t>
  </si>
  <si>
    <t>Reinforced concrete with sulphate resisting cement (grade 50/20) as specified</t>
  </si>
  <si>
    <t>2.239.5</t>
  </si>
  <si>
    <t>(*) In ground slab, 200mm thick</t>
  </si>
  <si>
    <t>2.239.6</t>
  </si>
  <si>
    <t>2.239.7</t>
  </si>
  <si>
    <t>(*) In raft slab; 400mm thick</t>
  </si>
  <si>
    <t>2.239.8</t>
  </si>
  <si>
    <t>(*) In walls, 250mm thick</t>
  </si>
  <si>
    <t>2.239.9</t>
  </si>
  <si>
    <t>(*) In external ramps and stairs, 150mm thick</t>
  </si>
  <si>
    <t>2.239.10</t>
  </si>
  <si>
    <t>2.239.11</t>
  </si>
  <si>
    <t>kg</t>
  </si>
  <si>
    <t>2.239.12</t>
  </si>
  <si>
    <t>(*) In walls; 250mm thick</t>
  </si>
  <si>
    <t>2.239.13</t>
  </si>
  <si>
    <t>2.239.14</t>
  </si>
  <si>
    <t>(*) In external stairs and ramps</t>
  </si>
  <si>
    <t>2.239.15</t>
  </si>
  <si>
    <t>2.239.16</t>
  </si>
  <si>
    <t>(*) To sides of raft slab</t>
  </si>
  <si>
    <t>2.239.17</t>
  </si>
  <si>
    <t>(*) To sides walls</t>
  </si>
  <si>
    <t>2.239.18</t>
  </si>
  <si>
    <t>2.239.19</t>
  </si>
  <si>
    <t>2.239.20</t>
  </si>
  <si>
    <t>2.239.21</t>
  </si>
  <si>
    <t>2.239.22</t>
  </si>
  <si>
    <t>(*) In walls, 400mm thick</t>
  </si>
  <si>
    <t>2.239.23</t>
  </si>
  <si>
    <t>2.239.24</t>
  </si>
  <si>
    <t>2.239.25</t>
  </si>
  <si>
    <t>(*) In slab</t>
  </si>
  <si>
    <t>2.239.26</t>
  </si>
  <si>
    <t>2.239.27</t>
  </si>
  <si>
    <t>(*) In drop panels</t>
  </si>
  <si>
    <t>2.239.28</t>
  </si>
  <si>
    <t>(*) In steps and staircases</t>
  </si>
  <si>
    <t>2.239.29</t>
  </si>
  <si>
    <t>(*) In parapet walls, 200mm thick</t>
  </si>
  <si>
    <t>2.239.30</t>
  </si>
  <si>
    <t>2.239.31</t>
  </si>
  <si>
    <t>2.239.32</t>
  </si>
  <si>
    <t xml:space="preserve">(*) In beams </t>
  </si>
  <si>
    <t>2.239.33</t>
  </si>
  <si>
    <t>2C.23</t>
  </si>
  <si>
    <t>(*) In suspended slabs of different thickness</t>
  </si>
  <si>
    <t>2.239.34</t>
  </si>
  <si>
    <t>2C.24</t>
  </si>
  <si>
    <t>2.239.35</t>
  </si>
  <si>
    <t>2C.25</t>
  </si>
  <si>
    <t>(*) In steps</t>
  </si>
  <si>
    <t>2.239.36</t>
  </si>
  <si>
    <t>2C.26</t>
  </si>
  <si>
    <t>(*) In walls of different thickness</t>
  </si>
  <si>
    <t>2.239.37</t>
  </si>
  <si>
    <t>2C.27</t>
  </si>
  <si>
    <t>2.239.38</t>
  </si>
  <si>
    <t>2.239.39</t>
  </si>
  <si>
    <t>2C.28</t>
  </si>
  <si>
    <t>(*) To sides of walls and columns</t>
  </si>
  <si>
    <t>2.239.40</t>
  </si>
  <si>
    <t>2C.29</t>
  </si>
  <si>
    <t>2.239.41</t>
  </si>
  <si>
    <t>2C.30</t>
  </si>
  <si>
    <t>(*) To soffit of suspended slabs</t>
  </si>
  <si>
    <t>2.239.42</t>
  </si>
  <si>
    <t>2C.31</t>
  </si>
  <si>
    <t>2.239.43</t>
  </si>
  <si>
    <t>2C.32</t>
  </si>
  <si>
    <t>(*) To sides of upstands</t>
  </si>
  <si>
    <t>2.239.44</t>
  </si>
  <si>
    <t>2C.33</t>
  </si>
  <si>
    <t>(*) Allow for Construction Joints</t>
  </si>
  <si>
    <t>2.239.45</t>
  </si>
  <si>
    <t>2.239.46</t>
  </si>
  <si>
    <t>2.239.47</t>
  </si>
  <si>
    <t>2.240 HQ - MASONRY</t>
  </si>
  <si>
    <t>2.240.1</t>
  </si>
  <si>
    <t>INTERNAL</t>
  </si>
  <si>
    <t>2.240.2</t>
  </si>
  <si>
    <t>2.240.3</t>
  </si>
  <si>
    <t>2.240.4</t>
  </si>
  <si>
    <t xml:space="preserve">(*) 200mm thick walls </t>
  </si>
  <si>
    <t>2.240.5</t>
  </si>
  <si>
    <t>2.240.6</t>
  </si>
  <si>
    <t>2.240.7</t>
  </si>
  <si>
    <t xml:space="preserve">(*) 300mm thick walls </t>
  </si>
  <si>
    <t>2.240.8</t>
  </si>
  <si>
    <t>2.240.9</t>
  </si>
  <si>
    <t>2.240.10</t>
  </si>
  <si>
    <t>2.241 HQ - METAL WORKS</t>
  </si>
  <si>
    <t>2.241.1</t>
  </si>
  <si>
    <t>Balustrade; all in accordance with the specification and drawings</t>
  </si>
  <si>
    <t>2.241.2</t>
  </si>
  <si>
    <t>(*) Balustrade 900mm high, 38mm diameter aluminium pipe railing with 38mm diameter mid runners.</t>
  </si>
  <si>
    <t>2.241.3</t>
  </si>
  <si>
    <t>(*) Tubular pipe mirror finish handrail for external ramps.</t>
  </si>
  <si>
    <t>2.241.4</t>
  </si>
  <si>
    <t xml:space="preserve">Cat Ladder; all in accordance with the specification and drawing </t>
  </si>
  <si>
    <t>2.241.5</t>
  </si>
  <si>
    <t>(*) Steel cat ladder: size 650 x 3100mm high</t>
  </si>
  <si>
    <t>2.241.6</t>
  </si>
  <si>
    <t>2.241.7</t>
  </si>
  <si>
    <t>2.241.8</t>
  </si>
  <si>
    <t>2.242 HQ - THERMAL AND MOISTURE PROTECTION</t>
  </si>
  <si>
    <t>2.242.1</t>
  </si>
  <si>
    <t>2.242.2</t>
  </si>
  <si>
    <t>2.242.3</t>
  </si>
  <si>
    <t>2.242.4</t>
  </si>
  <si>
    <t>2.242.5</t>
  </si>
  <si>
    <t>(*) Fibre board or similar approved material protection board</t>
  </si>
  <si>
    <t>2.242.6</t>
  </si>
  <si>
    <t>(*) 1000 gauge polyethylene (LDPE) sheet</t>
  </si>
  <si>
    <t>2.242.7</t>
  </si>
  <si>
    <t>(*) 4mm Modified bituminous based waterproofing membrane at Foundation</t>
  </si>
  <si>
    <t>2.242.8</t>
  </si>
  <si>
    <t>2.242.9</t>
  </si>
  <si>
    <t>2.242.10</t>
  </si>
  <si>
    <t>2.242.11</t>
  </si>
  <si>
    <t>ROOF AND TERRACE WATERPROOFING (INVERTED ROOF)</t>
  </si>
  <si>
    <t>2.242.12</t>
  </si>
  <si>
    <t>Concrete roof slab including composite waterproofing system and insulation; all in accordance with the specification and drawings</t>
  </si>
  <si>
    <t>2.242.13</t>
  </si>
  <si>
    <t>(*) Lightweight concrete screed laid to fall of 1.5% with minimum thickness of 40mm</t>
  </si>
  <si>
    <t>2.242.14</t>
  </si>
  <si>
    <t>2.242.15</t>
  </si>
  <si>
    <t>(*) Ditto to upstands, 225mm high</t>
  </si>
  <si>
    <t>2.242.16</t>
  </si>
  <si>
    <t>(*) Allow for waterproofing dressing around rainwater outlets</t>
  </si>
  <si>
    <t>2.242.17</t>
  </si>
  <si>
    <t>(*) 50mm thick high density extruded polystyrene rigid insulation boards</t>
  </si>
  <si>
    <t>2.242.18</t>
  </si>
  <si>
    <t>(*) Non-woven polypropylene mesh as specified</t>
  </si>
  <si>
    <t>2.242.19</t>
  </si>
  <si>
    <t>(*) 400 x 400 x 40mm precast concrete paving tiles/slabs, laid on proprietary, height-adjustable pedestals</t>
  </si>
  <si>
    <t>2.242.20</t>
  </si>
  <si>
    <t>2G.14</t>
  </si>
  <si>
    <t>(*) River-washed stone ballast loose laid over insulation, minimum thickness 150mm</t>
  </si>
  <si>
    <t>2.242.21</t>
  </si>
  <si>
    <t>2G.15</t>
  </si>
  <si>
    <t>(*) 40 x 40mm continuous fillet</t>
  </si>
  <si>
    <t>2.242.22</t>
  </si>
  <si>
    <t>2G.16</t>
  </si>
  <si>
    <t xml:space="preserve">(*) Aluminium apron flashing </t>
  </si>
  <si>
    <t>2.242.23</t>
  </si>
  <si>
    <t>2.242.24</t>
  </si>
  <si>
    <t>2.242.25</t>
  </si>
  <si>
    <t>2.243 HQ - DOORS AND WINDOWS</t>
  </si>
  <si>
    <t>2.243.1</t>
  </si>
  <si>
    <t>2.243.2</t>
  </si>
  <si>
    <t>2.243.3</t>
  </si>
  <si>
    <t>(*) Type WD1 - 2100W x 2200H</t>
  </si>
  <si>
    <t>2.243.4</t>
  </si>
  <si>
    <t>2.243.5</t>
  </si>
  <si>
    <t>(*) Type WD3 - 1000W x 2200H</t>
  </si>
  <si>
    <t>2.243.6</t>
  </si>
  <si>
    <t>(*) Type WD4 - 1000W x 2200H</t>
  </si>
  <si>
    <t>2.243.7</t>
  </si>
  <si>
    <t>(*) Type WD5 - 1200W x 2200H</t>
  </si>
  <si>
    <t>2.243.8</t>
  </si>
  <si>
    <t>(*) Type WD6 - 900W x 2200H</t>
  </si>
  <si>
    <t>2.243.9</t>
  </si>
  <si>
    <t>(*) Type WD7 - 1000W x 2200H</t>
  </si>
  <si>
    <t>2.243.10</t>
  </si>
  <si>
    <t>(*) Type WD7a - 1400W x 2200H</t>
  </si>
  <si>
    <t>2.243.11</t>
  </si>
  <si>
    <t>(*) Type WD8 - 900W x 2200H</t>
  </si>
  <si>
    <t>2.243.12</t>
  </si>
  <si>
    <t>2H.10</t>
  </si>
  <si>
    <t>(*) Type WD9 - 1100W x 2200H</t>
  </si>
  <si>
    <t>2.243.13</t>
  </si>
  <si>
    <t>2.243.14</t>
  </si>
  <si>
    <t>2.243.15</t>
  </si>
  <si>
    <t>(*) Type SD1 - 1000W x 2200H</t>
  </si>
  <si>
    <t>2.243.16</t>
  </si>
  <si>
    <t>(*) Type SD2 - 1200W x 2200H</t>
  </si>
  <si>
    <t>2.243.17</t>
  </si>
  <si>
    <t>(*) Type SD3 - 1100W x 2200H</t>
  </si>
  <si>
    <t>2.243.18</t>
  </si>
  <si>
    <t>2.243.19</t>
  </si>
  <si>
    <t>(*) Type LD1 - 2700W x 3000H</t>
  </si>
  <si>
    <t>2.243.20</t>
  </si>
  <si>
    <t>(*) Type LD2 - 2100W x 3000H</t>
  </si>
  <si>
    <t>2.243.21</t>
  </si>
  <si>
    <t>(*) Type LD3 - 1800W x 3000H</t>
  </si>
  <si>
    <t>2.243.22</t>
  </si>
  <si>
    <t>(*) Type LD4 - 1200W x 3000H</t>
  </si>
  <si>
    <t>2.243.23</t>
  </si>
  <si>
    <t>GLAZED DOORS / PARTITIONS</t>
  </si>
  <si>
    <t>2.243.24</t>
  </si>
  <si>
    <t>Glazed Partitions</t>
  </si>
  <si>
    <t>2.243.25</t>
  </si>
  <si>
    <t>(*) Single glazed partitions of 12mm thick clear heat strengthened glass all complete including sealant joints; all in accordance with the specification and drawings.</t>
  </si>
  <si>
    <t>2.243.26</t>
  </si>
  <si>
    <t>2.243.27</t>
  </si>
  <si>
    <t>2.243.28</t>
  </si>
  <si>
    <t>(*) Type AD1 - 1200W x 3200H</t>
  </si>
  <si>
    <t>2.243.29</t>
  </si>
  <si>
    <t>(*) Type AD3 - 2275W x 2800H</t>
  </si>
  <si>
    <t>2.243.30</t>
  </si>
  <si>
    <t>2.243.31</t>
  </si>
  <si>
    <t>(*) Type GD3 - 1500W x 2100H</t>
  </si>
  <si>
    <t>2.243.32</t>
  </si>
  <si>
    <t>2H.22</t>
  </si>
  <si>
    <t>(*) Type GD4 - 975W x 2400H</t>
  </si>
  <si>
    <t>2.243.33</t>
  </si>
  <si>
    <t>Revolving door assemby complete in including ironmongeries, sealants, trimmings, and accessories in accordance with the specifications and drawings.</t>
  </si>
  <si>
    <t>2.243.34</t>
  </si>
  <si>
    <t>2H.23</t>
  </si>
  <si>
    <t>(*) AD2 - 3000dia x 2300H</t>
  </si>
  <si>
    <t>2.243.35</t>
  </si>
  <si>
    <t>2.243.36</t>
  </si>
  <si>
    <t>2H.24</t>
  </si>
  <si>
    <t>(*) W1 - 9000W x 3400H</t>
  </si>
  <si>
    <t>2.243.37</t>
  </si>
  <si>
    <t>2H.25</t>
  </si>
  <si>
    <t>(*) W2 / W2A - 6000W x 3400H</t>
  </si>
  <si>
    <t>2.243.38</t>
  </si>
  <si>
    <t>2H.26</t>
  </si>
  <si>
    <t>(*) W3 / 3A- 4000W x 3400H</t>
  </si>
  <si>
    <t>2.243.39</t>
  </si>
  <si>
    <t>2H.27</t>
  </si>
  <si>
    <t>(*) W4/W4A  - 3025W x 3400H</t>
  </si>
  <si>
    <t>2.243.40</t>
  </si>
  <si>
    <t>2.243.41</t>
  </si>
  <si>
    <t>2.243.42</t>
  </si>
  <si>
    <t>2.244 HQ - FINISHES</t>
  </si>
  <si>
    <t>2.244.1</t>
  </si>
  <si>
    <t>2.244.2</t>
  </si>
  <si>
    <t>2.244.3</t>
  </si>
  <si>
    <t>2.244.4</t>
  </si>
  <si>
    <t>2.244.5</t>
  </si>
  <si>
    <t>2.244.6</t>
  </si>
  <si>
    <t>(*) 600mm x 600mm Porcelain Tiles,: Ref. TL-01</t>
  </si>
  <si>
    <t>2.244.7</t>
  </si>
  <si>
    <t>(*) 300mm x 300mm Ceramic Tiles, : Ref. TL-02</t>
  </si>
  <si>
    <t>2.244.8</t>
  </si>
  <si>
    <t>(*) 300mm x 600mm Ceramic Tiles,: Ref. TL-03</t>
  </si>
  <si>
    <t>2.244.9</t>
  </si>
  <si>
    <t>Carpet flooring on and including screeded backing, fix with approved adhesive; all in accordance with the specification and drawings</t>
  </si>
  <si>
    <t>2.244.10</t>
  </si>
  <si>
    <t>(*) Carpet flooring, Ref CP - 01</t>
  </si>
  <si>
    <t>2.244.11</t>
  </si>
  <si>
    <t>(*) Carpet flooring, Ref CP - 02</t>
  </si>
  <si>
    <t>2.244.12</t>
  </si>
  <si>
    <t>(*) Carpet flooring,  Ref CP - 03</t>
  </si>
  <si>
    <t>2.244.13</t>
  </si>
  <si>
    <t>Epoxy Floor Coating, applied all in accordance with the specification, drawings and manufacturer's recommendation.</t>
  </si>
  <si>
    <t>2.244.14</t>
  </si>
  <si>
    <t>(*) Epoxy Paint on Floors: Ref EP-01</t>
  </si>
  <si>
    <t>2.244.15</t>
  </si>
  <si>
    <t>Sandstone</t>
  </si>
  <si>
    <t>2.244.16</t>
  </si>
  <si>
    <t>Non slip sandstone on and including bedding, waterproofing, grouting and jointing; all in accordance with the specification and drawings</t>
  </si>
  <si>
    <t>2.244.17</t>
  </si>
  <si>
    <t>(*) to ramps and stairs; Ref ST-1</t>
  </si>
  <si>
    <t>2.244.18</t>
  </si>
  <si>
    <t>Marble</t>
  </si>
  <si>
    <t>2.244.19</t>
  </si>
  <si>
    <t>THRESHOLD</t>
  </si>
  <si>
    <t>2.244.20</t>
  </si>
  <si>
    <t>2.244.21</t>
  </si>
  <si>
    <t>(*) 20mm thick marble threshold: Ref. MB-01</t>
  </si>
  <si>
    <t>2.244.22</t>
  </si>
  <si>
    <t>INTERNAL SKIRTING FINISHES</t>
  </si>
  <si>
    <t>2.244.23</t>
  </si>
  <si>
    <t>Skirting fixed with adhesive including backing, grouting, jointing etc.; all in accordance with the specification and drawings</t>
  </si>
  <si>
    <t>2.244.24</t>
  </si>
  <si>
    <t>(*) Wooden skirting with painted finishes; Ref. SKT-01</t>
  </si>
  <si>
    <t>2.244.25</t>
  </si>
  <si>
    <t>(*) Ceramic Skirting; Ref SKT-02</t>
  </si>
  <si>
    <t>2.244.26</t>
  </si>
  <si>
    <t>2.244.27</t>
  </si>
  <si>
    <t>Cement and sand plaster 15mm thick to block walls; all in accordance with the specification and drawings</t>
  </si>
  <si>
    <t>2.244.28</t>
  </si>
  <si>
    <t>2.244.29</t>
  </si>
  <si>
    <t>2.244.30</t>
  </si>
  <si>
    <t>2.244.31</t>
  </si>
  <si>
    <t>Wall paper on and including plastered backing, fixed approved adhesive including all incidentals to complete the work; all in accordance with the specification and drawings.</t>
  </si>
  <si>
    <t>2.244.32</t>
  </si>
  <si>
    <t>(*) Washable wall paper; Ref: WP-01</t>
  </si>
  <si>
    <t>2.244.33</t>
  </si>
  <si>
    <t>(*) Washable wall paper; Ref: WP-02</t>
  </si>
  <si>
    <t>2.244.34</t>
  </si>
  <si>
    <t>(*) Washable wall paper; Ref: WP-03</t>
  </si>
  <si>
    <t>2.244.35</t>
  </si>
  <si>
    <t>2.244.36</t>
  </si>
  <si>
    <t>(*) 300mm x 300mm ceramic tile; Ref TL-02</t>
  </si>
  <si>
    <t>2.244.37</t>
  </si>
  <si>
    <t>(*) 300mm x 300mm mosaic tile; Ref MS-01</t>
  </si>
  <si>
    <t>2.244.38</t>
  </si>
  <si>
    <t>Paints</t>
  </si>
  <si>
    <t>2.244.39</t>
  </si>
  <si>
    <t>Prepare and apply epoxy coating; all in accordance with the specification and drawings</t>
  </si>
  <si>
    <t>2.244.40</t>
  </si>
  <si>
    <t>(*) On walls; Ref PT-04</t>
  </si>
  <si>
    <t>2.244.41</t>
  </si>
  <si>
    <t>2.244.42</t>
  </si>
  <si>
    <t>2J.21</t>
  </si>
  <si>
    <t>(*) On walls; Ref PT-01</t>
  </si>
  <si>
    <t>2.244.43</t>
  </si>
  <si>
    <t>2.244.44</t>
  </si>
  <si>
    <t>2.244.45</t>
  </si>
  <si>
    <t>2J.21.1</t>
  </si>
  <si>
    <t>2.244.46</t>
  </si>
  <si>
    <t>2.244.47</t>
  </si>
  <si>
    <t>2J.22</t>
  </si>
  <si>
    <t>(*) To ceilings; Ref PT-01</t>
  </si>
  <si>
    <t>2.244.48</t>
  </si>
  <si>
    <t>2J.23</t>
  </si>
  <si>
    <t>(*) To ceilings; Ref PT-02</t>
  </si>
  <si>
    <t>2.244.49</t>
  </si>
  <si>
    <t>Gypsum tile suspended ceiling including suspension system; all in accordance with the specification and drawings</t>
  </si>
  <si>
    <t>2.244.50</t>
  </si>
  <si>
    <t>2J.24</t>
  </si>
  <si>
    <t>(*) 600 x 600 Gypsum ceiling tile: Ref. CL- 01</t>
  </si>
  <si>
    <t>2.244.51</t>
  </si>
  <si>
    <t>Aluminium suspended ceiling including suspension system; all in accordance with the specification and drawings</t>
  </si>
  <si>
    <t>2.244.52</t>
  </si>
  <si>
    <t>2J.25</t>
  </si>
  <si>
    <t>(*) 600 x 600 Aluminium ceiling tile: Ref. CL- 02</t>
  </si>
  <si>
    <t>2.244.53</t>
  </si>
  <si>
    <t>2.244.54</t>
  </si>
  <si>
    <t>Cement and sand plaster to block or concrete walls and columns; all in accordance with the specification and drawings</t>
  </si>
  <si>
    <t>2.244.55</t>
  </si>
  <si>
    <t>2J.26</t>
  </si>
  <si>
    <t>(*) To receive final  finishes</t>
  </si>
  <si>
    <t>2.244.56</t>
  </si>
  <si>
    <t>Insulated render system with 90mm mineral fibre insulation and mesh reinforced acrylic / silicate finish.</t>
  </si>
  <si>
    <t>2.244.57</t>
  </si>
  <si>
    <t>2J.27</t>
  </si>
  <si>
    <t>(*) To external walls</t>
  </si>
  <si>
    <t>2.244.58</t>
  </si>
  <si>
    <t>Natural stone copping unit  land on mortar bed with 30 x 3 galvanized M,S. clamps connecting units.</t>
  </si>
  <si>
    <t>2.244.59</t>
  </si>
  <si>
    <t>2J.28</t>
  </si>
  <si>
    <t>(*) To top of parapet</t>
  </si>
  <si>
    <t>2.244.60</t>
  </si>
  <si>
    <t>2.244.61</t>
  </si>
  <si>
    <t>2.244.62</t>
  </si>
  <si>
    <t>2.245 HQ - FURNITURES AND ACCESSORIES</t>
  </si>
  <si>
    <t>62 (out of 62)</t>
  </si>
  <si>
    <t>2.245.1</t>
  </si>
  <si>
    <t>2.245.2</t>
  </si>
  <si>
    <t>Supply and fix signages all in accordance with drawings and specifications.</t>
  </si>
  <si>
    <t>2.245.3</t>
  </si>
  <si>
    <t>(*) Way finding signages</t>
  </si>
  <si>
    <t>item</t>
  </si>
  <si>
    <t>2.245.4</t>
  </si>
  <si>
    <t>(*) Fire safety signages</t>
  </si>
  <si>
    <t>2.245.5</t>
  </si>
  <si>
    <t>(*) Multi purpose digital signages</t>
  </si>
  <si>
    <t>2.245.6</t>
  </si>
  <si>
    <t>Supply and fix counter top and overhead cabinet complete including fixings, frame work, etc.; all in accordance with the specification and drawings</t>
  </si>
  <si>
    <t>2.245.7</t>
  </si>
  <si>
    <t>(*) To pantries</t>
  </si>
  <si>
    <t>2.245.8</t>
  </si>
  <si>
    <t>Supply and Install HPL cubicles complete including fixing accessories complete all in accordance with the drawings and specifications.</t>
  </si>
  <si>
    <t>2.245.9</t>
  </si>
  <si>
    <t>(*) To toilets</t>
  </si>
  <si>
    <t>2.245.10</t>
  </si>
  <si>
    <t>OFFICE FURNITURES</t>
  </si>
  <si>
    <t>2.245.11</t>
  </si>
  <si>
    <t>2.245.12</t>
  </si>
  <si>
    <t>(*) Type A1</t>
  </si>
  <si>
    <t>2.245.13</t>
  </si>
  <si>
    <t>(*) Type A2</t>
  </si>
  <si>
    <t>2.245.14</t>
  </si>
  <si>
    <t>(*) Type A3</t>
  </si>
  <si>
    <t>2.245.15</t>
  </si>
  <si>
    <t>(*) Type A4</t>
  </si>
  <si>
    <t>2.245.16</t>
  </si>
  <si>
    <t>(*) Type B1</t>
  </si>
  <si>
    <t>2.245.17</t>
  </si>
  <si>
    <t>(*) Type B2</t>
  </si>
  <si>
    <t>2.245.18</t>
  </si>
  <si>
    <t>(*) Type B3</t>
  </si>
  <si>
    <t>2.245.19</t>
  </si>
  <si>
    <t>(*) Type B4</t>
  </si>
  <si>
    <t>2.245.20</t>
  </si>
  <si>
    <t>(*) Type B5</t>
  </si>
  <si>
    <t>2.245.21</t>
  </si>
  <si>
    <t>(*) Type C1</t>
  </si>
  <si>
    <t>2.245.22</t>
  </si>
  <si>
    <t>(*) Type C2</t>
  </si>
  <si>
    <t>2.245.23</t>
  </si>
  <si>
    <t>(*) Type C3</t>
  </si>
  <si>
    <t>2.245.24</t>
  </si>
  <si>
    <t>(*) Type C4</t>
  </si>
  <si>
    <t>2.245.25</t>
  </si>
  <si>
    <t>(*) Type C5</t>
  </si>
  <si>
    <t>2.245.26</t>
  </si>
  <si>
    <t>(*) Type D1</t>
  </si>
  <si>
    <t>2.245.27</t>
  </si>
  <si>
    <t>(*) Type D2</t>
  </si>
  <si>
    <t>2.245.28</t>
  </si>
  <si>
    <t>(*) Type D3</t>
  </si>
  <si>
    <t>2.245.29</t>
  </si>
  <si>
    <t>(*) Type D4</t>
  </si>
  <si>
    <t>2.245.30</t>
  </si>
  <si>
    <t>(*) Type E1</t>
  </si>
  <si>
    <t>2.245.31</t>
  </si>
  <si>
    <t>(*) Type E2</t>
  </si>
  <si>
    <t>2.245.32</t>
  </si>
  <si>
    <t>(*) Type E3</t>
  </si>
  <si>
    <t>2.245.33</t>
  </si>
  <si>
    <t>(*) Type F1</t>
  </si>
  <si>
    <t>2.245.34</t>
  </si>
  <si>
    <t>(*) Type F2</t>
  </si>
  <si>
    <t>2.245.35</t>
  </si>
  <si>
    <t>(*) Type  F3</t>
  </si>
  <si>
    <t>2.245.36</t>
  </si>
  <si>
    <t>(*) Type F4</t>
  </si>
  <si>
    <t>2.245.37</t>
  </si>
  <si>
    <t>(*) Type F5</t>
  </si>
  <si>
    <t>2.245.38</t>
  </si>
  <si>
    <t>(*) Type G1</t>
  </si>
  <si>
    <t>2.245.39</t>
  </si>
  <si>
    <t>(*) Type G2</t>
  </si>
  <si>
    <t>2.245.40</t>
  </si>
  <si>
    <t>2K.34</t>
  </si>
  <si>
    <t>(*) Type G3</t>
  </si>
  <si>
    <t>2.245.41</t>
  </si>
  <si>
    <t>2K.35</t>
  </si>
  <si>
    <t>(*) Type H1</t>
  </si>
  <si>
    <t>2.245.42</t>
  </si>
  <si>
    <t>2K.36</t>
  </si>
  <si>
    <t>(*) Type H2</t>
  </si>
  <si>
    <t>2.245.43</t>
  </si>
  <si>
    <t>2K.37</t>
  </si>
  <si>
    <t>(*) Type H3</t>
  </si>
  <si>
    <t>2.245.44</t>
  </si>
  <si>
    <t>2K.38</t>
  </si>
  <si>
    <t>(*) Type H4</t>
  </si>
  <si>
    <t>2.245.45</t>
  </si>
  <si>
    <t>2K.39</t>
  </si>
  <si>
    <t>(*) Type H5</t>
  </si>
  <si>
    <t>2.245.46</t>
  </si>
  <si>
    <t>2K.40</t>
  </si>
  <si>
    <t>(*) Type H6</t>
  </si>
  <si>
    <t>2.245.47</t>
  </si>
  <si>
    <t>2K.41</t>
  </si>
  <si>
    <t>(*) Type H7</t>
  </si>
  <si>
    <t>2.245.48</t>
  </si>
  <si>
    <t>2K.42</t>
  </si>
  <si>
    <t>(*) Type H8</t>
  </si>
  <si>
    <t>2.245.49</t>
  </si>
  <si>
    <t>2K.43</t>
  </si>
  <si>
    <t>(*) Type H9</t>
  </si>
  <si>
    <t>2.245.50</t>
  </si>
  <si>
    <t>2K.44</t>
  </si>
  <si>
    <t>(*) Type H10</t>
  </si>
  <si>
    <t>2.245.51</t>
  </si>
  <si>
    <t>2K.45</t>
  </si>
  <si>
    <t>(*) Type H11</t>
  </si>
  <si>
    <t>2.245.52</t>
  </si>
  <si>
    <t>2K.46</t>
  </si>
  <si>
    <t>(*) Type H12</t>
  </si>
  <si>
    <t>2.245.53</t>
  </si>
  <si>
    <t>2K.47</t>
  </si>
  <si>
    <t>(*) Type H13</t>
  </si>
  <si>
    <t>2.245.54</t>
  </si>
  <si>
    <t>2K.48</t>
  </si>
  <si>
    <t>(*) Type H14</t>
  </si>
  <si>
    <t>2.245.55</t>
  </si>
  <si>
    <t>2K.49</t>
  </si>
  <si>
    <t>(*) Type I1</t>
  </si>
  <si>
    <t>2.245.56</t>
  </si>
  <si>
    <t>2K.50</t>
  </si>
  <si>
    <t>(*) Type I2</t>
  </si>
  <si>
    <t>2.245.57</t>
  </si>
  <si>
    <t>2K.51</t>
  </si>
  <si>
    <t>(*) Type I3</t>
  </si>
  <si>
    <t>2.245.58</t>
  </si>
  <si>
    <t>2K.52</t>
  </si>
  <si>
    <t>(*) Type I4</t>
  </si>
  <si>
    <t>2.245.59</t>
  </si>
  <si>
    <t>2K.53</t>
  </si>
  <si>
    <t>(*) Type I5</t>
  </si>
  <si>
    <t>2.245.60</t>
  </si>
  <si>
    <t>2K.54</t>
  </si>
  <si>
    <t>(*) Type I6</t>
  </si>
  <si>
    <t>2.245.61</t>
  </si>
  <si>
    <t>2K.55</t>
  </si>
  <si>
    <t>(*) Type I7</t>
  </si>
  <si>
    <t>2.245.62</t>
  </si>
  <si>
    <t>2K.56</t>
  </si>
  <si>
    <t>(*) Type I8</t>
  </si>
  <si>
    <t>2.245.63</t>
  </si>
  <si>
    <t>2K.57</t>
  </si>
  <si>
    <t>(*) Type I9</t>
  </si>
  <si>
    <t>2.245.64</t>
  </si>
  <si>
    <t>2K.58</t>
  </si>
  <si>
    <t>(*) Type J1</t>
  </si>
  <si>
    <t>2.245.65</t>
  </si>
  <si>
    <t>2K.59</t>
  </si>
  <si>
    <t>(*) Type J3</t>
  </si>
  <si>
    <t>2.245.66</t>
  </si>
  <si>
    <t>2K.60</t>
  </si>
  <si>
    <t>(*) Type K1</t>
  </si>
  <si>
    <t>2.245.67</t>
  </si>
  <si>
    <t>2K.61</t>
  </si>
  <si>
    <t>(*) Type K2</t>
  </si>
  <si>
    <t>2.245.68</t>
  </si>
  <si>
    <t>2.245.69</t>
  </si>
  <si>
    <t>2.245.70</t>
  </si>
  <si>
    <t>2.246 HQ - CONVEYING SYSTEM</t>
  </si>
  <si>
    <t>2.246.1</t>
  </si>
  <si>
    <t>ELEVATORS</t>
  </si>
  <si>
    <t>2.246.2</t>
  </si>
  <si>
    <t>supply and install passenger elevators, travel from ground to Roof floor including cabin interior finishes; all in accordance with the specification and drawings</t>
  </si>
  <si>
    <t>2.246.3</t>
  </si>
  <si>
    <t>2P.01</t>
  </si>
  <si>
    <t>(*) Lift Ref. 1</t>
  </si>
  <si>
    <t>2.246.4</t>
  </si>
  <si>
    <t>2.246.5</t>
  </si>
  <si>
    <t>2P.02</t>
  </si>
  <si>
    <t>(*) Allow for testing and commissioning</t>
  </si>
  <si>
    <t>2.246.6</t>
  </si>
  <si>
    <t>2P.03</t>
  </si>
  <si>
    <t>(*) Allow for builders work as specified</t>
  </si>
  <si>
    <t>2.246.7</t>
  </si>
  <si>
    <t>2P.04</t>
  </si>
  <si>
    <t>(*) Allow for supports including fixings, anchors, anti-vibration devices etc.</t>
  </si>
  <si>
    <t>2.246.8</t>
  </si>
  <si>
    <t>2P.05</t>
  </si>
  <si>
    <t>(*) Allow for identification, plates, lables etc.</t>
  </si>
  <si>
    <t>2.246.9</t>
  </si>
  <si>
    <t>2P.06</t>
  </si>
  <si>
    <t>(*) Allow for spares and tools</t>
  </si>
  <si>
    <t>2.246.10</t>
  </si>
  <si>
    <t>2P.07</t>
  </si>
  <si>
    <t>(*) Allow for documents, warranties, drawings, manuals etc.</t>
  </si>
  <si>
    <t>2.246.11</t>
  </si>
  <si>
    <t>2P.08</t>
  </si>
  <si>
    <t>(*) Allow for maintenance</t>
  </si>
  <si>
    <t>2.246.12</t>
  </si>
  <si>
    <t>2P.09</t>
  </si>
  <si>
    <t>(*) Emergency stand by generator as specified including connections to control panel</t>
  </si>
  <si>
    <t>2.246.13</t>
  </si>
  <si>
    <t>2.246.14</t>
  </si>
  <si>
    <t>2.246.15</t>
  </si>
  <si>
    <t>2.247 HQ - SANITARY FITTINGS AND ACCESSORIES</t>
  </si>
  <si>
    <t>2.247.1</t>
  </si>
  <si>
    <t>2.247.2</t>
  </si>
  <si>
    <t>(*) Western WC; type WC-1</t>
  </si>
  <si>
    <t>2.247.3</t>
  </si>
  <si>
    <t>2.247.4</t>
  </si>
  <si>
    <t>2.247.5</t>
  </si>
  <si>
    <t>(*) Sink single bowl</t>
  </si>
  <si>
    <t>2.247.6</t>
  </si>
  <si>
    <t>2.247.7</t>
  </si>
  <si>
    <t>2.247.8</t>
  </si>
  <si>
    <t>2.247.9</t>
  </si>
  <si>
    <t>2.247.10</t>
  </si>
  <si>
    <t>2.247.11</t>
  </si>
  <si>
    <t>2.247.12</t>
  </si>
  <si>
    <t>(*) Floor Drain</t>
  </si>
  <si>
    <t>2.247.13</t>
  </si>
  <si>
    <t>2Q1.12</t>
  </si>
  <si>
    <t>(*) Floor Clean out</t>
  </si>
  <si>
    <t>2.247.14</t>
  </si>
  <si>
    <t>2Q1.13</t>
  </si>
  <si>
    <t>(*) Vent Cap</t>
  </si>
  <si>
    <t>2.247.15</t>
  </si>
  <si>
    <t>2Q1.14</t>
  </si>
  <si>
    <t>(*) Rain Water Outlet</t>
  </si>
  <si>
    <t>2.247.16</t>
  </si>
  <si>
    <t>2Q1.15</t>
  </si>
  <si>
    <t>(*) Gully trap</t>
  </si>
  <si>
    <t>2.247.17</t>
  </si>
  <si>
    <t>2Q1.16</t>
  </si>
  <si>
    <t>(*) 800 x 800mm manhole</t>
  </si>
  <si>
    <t>2.247.18</t>
  </si>
  <si>
    <t>2Q1.17</t>
  </si>
  <si>
    <t>(*) 600 x 750mm manhole</t>
  </si>
  <si>
    <t>2.247.19</t>
  </si>
  <si>
    <t>2Q1.18</t>
  </si>
  <si>
    <t>Rainwater, soil waste and vent pipework</t>
  </si>
  <si>
    <t>2.247.20</t>
  </si>
  <si>
    <t>2Q1.19</t>
  </si>
  <si>
    <t>(*) 80 mm Diameter</t>
  </si>
  <si>
    <t>2.247.21</t>
  </si>
  <si>
    <t>2Q1.20</t>
  </si>
  <si>
    <t xml:space="preserve">(*) 110 mm Diameter </t>
  </si>
  <si>
    <t>2.247.22</t>
  </si>
  <si>
    <t>2Q1.21</t>
  </si>
  <si>
    <t>(*) 110 mm Diameter RWP</t>
  </si>
  <si>
    <t>2.247.23</t>
  </si>
  <si>
    <t>2Q1.22</t>
  </si>
  <si>
    <t>(*) 160 mm Diameter Between Manholes</t>
  </si>
  <si>
    <t>2.247.24</t>
  </si>
  <si>
    <t>2Q1.23</t>
  </si>
  <si>
    <t>(*) A/C and Refrigeration  Condensate Drain Pipe (32 mm diameter)</t>
  </si>
  <si>
    <t>2.247.25</t>
  </si>
  <si>
    <t>2.247.26</t>
  </si>
  <si>
    <t>2.247.27</t>
  </si>
  <si>
    <t>2.248 HQ - AIRCONDITIONING AND VENTILLATION</t>
  </si>
  <si>
    <t>49 (out of 49)</t>
  </si>
  <si>
    <t>2.248.1</t>
  </si>
  <si>
    <t>EQUIPMENT</t>
  </si>
  <si>
    <t>2.248.2</t>
  </si>
  <si>
    <t>Chillers complete with necessary fittings and fixtures; all in accordance with the specification and drawings</t>
  </si>
  <si>
    <t>2.248.3</t>
  </si>
  <si>
    <t>(*) Chiller No. 1</t>
  </si>
  <si>
    <t>2.248.4</t>
  </si>
  <si>
    <t>Fresh Air Handling Unit (FAHU), complete including connection to condensate drain piping, chilled water Pipework, connection to the duct work, necessary valves, strainers, flexible connections, vibration isolators in accordance with the manufacturer's recommendations including final electrical connection, control panel, etc.; all in accordance with the specification and drawings</t>
  </si>
  <si>
    <t>2.248.5</t>
  </si>
  <si>
    <t>(*) Ref. FAHU1</t>
  </si>
  <si>
    <t>2.248.6</t>
  </si>
  <si>
    <t>Air Handling Unit</t>
  </si>
  <si>
    <t>2.248.7</t>
  </si>
  <si>
    <t>(*) Ref. AHU 1</t>
  </si>
  <si>
    <t>2.248.8</t>
  </si>
  <si>
    <t>(*) Ref. AHU 2</t>
  </si>
  <si>
    <t>2.248.9</t>
  </si>
  <si>
    <t>(*) Ref. AHU 3</t>
  </si>
  <si>
    <t>2.248.10</t>
  </si>
  <si>
    <t>(*) Ref. AHU 4</t>
  </si>
  <si>
    <t>2.248.11</t>
  </si>
  <si>
    <t>(*) Ref. AHU 5</t>
  </si>
  <si>
    <t>2.248.12</t>
  </si>
  <si>
    <t>(*) Ref. AHU 6</t>
  </si>
  <si>
    <t>2.248.13</t>
  </si>
  <si>
    <t>Fan Coil Units (FCU) complete with necessary Pipework, ductworks, valves, strainers, flexible connections, thermometers; controls and associated accessories, vibration isolators, sound liner, attenuators comply with manufacturer's details, final electrical connection, control panel and acoustic linings to reduced noise level; condensate drain piping up to the nearest floor drain, etc.; all in accordance with the specification and drawings</t>
  </si>
  <si>
    <t>2.248.14</t>
  </si>
  <si>
    <t>(*) FCU</t>
  </si>
  <si>
    <t>2.248.15</t>
  </si>
  <si>
    <t>(*) CCU</t>
  </si>
  <si>
    <t>2.248.16</t>
  </si>
  <si>
    <t>(*) DX Spit Unit</t>
  </si>
  <si>
    <t>2.248.17</t>
  </si>
  <si>
    <t>2.248.18</t>
  </si>
  <si>
    <t>2.248.19</t>
  </si>
  <si>
    <t>2.248.20</t>
  </si>
  <si>
    <t>2.248.21</t>
  </si>
  <si>
    <t xml:space="preserve">(*) Fresh/Exhaust air duct </t>
  </si>
  <si>
    <t>2.248.22</t>
  </si>
  <si>
    <t>(*) MEP Shaft 3 Cover with hatch</t>
  </si>
  <si>
    <t>2.248.23</t>
  </si>
  <si>
    <t>(*) MEP Shaft 4 Cover with hatch</t>
  </si>
  <si>
    <t>2.248.24</t>
  </si>
  <si>
    <t>2.248.25</t>
  </si>
  <si>
    <t>2.248.26</t>
  </si>
  <si>
    <t>2.248.27</t>
  </si>
  <si>
    <t>2.248.28</t>
  </si>
  <si>
    <t>2.248.29</t>
  </si>
  <si>
    <t>2.248.30</t>
  </si>
  <si>
    <t>(*) SAD, size 300 x 300mm</t>
  </si>
  <si>
    <t>2.248.31</t>
  </si>
  <si>
    <t>2.248.32</t>
  </si>
  <si>
    <t>2.248.33</t>
  </si>
  <si>
    <t>Supply linear slot diffuser all in accordance with the specification and drawings</t>
  </si>
  <si>
    <t>2.248.34</t>
  </si>
  <si>
    <t>(*) 2 slot, Width 100mm</t>
  </si>
  <si>
    <t>2.248.35</t>
  </si>
  <si>
    <t>Return linear slot diffuser all in accordance with the specification and drawings</t>
  </si>
  <si>
    <t>2.248.36</t>
  </si>
  <si>
    <t>2.248.37</t>
  </si>
  <si>
    <t>Supply and install VAV and CAV in duct work; all in accordance with the specification and drawings</t>
  </si>
  <si>
    <t>2.248.38</t>
  </si>
  <si>
    <t>(*) VAV - 1</t>
  </si>
  <si>
    <t>2.248.39</t>
  </si>
  <si>
    <t>Exhaust air diffusers; all in accordance with the specification and drawings</t>
  </si>
  <si>
    <t>2.248.40</t>
  </si>
  <si>
    <t>2.248.41</t>
  </si>
  <si>
    <t>Supply and return air grilles; all in accordance with the specification and drawings</t>
  </si>
  <si>
    <t>2.248.42</t>
  </si>
  <si>
    <t>(*) S/RAG size, 300 x 150mm</t>
  </si>
  <si>
    <t>2.248.43</t>
  </si>
  <si>
    <t>CHILLED WATER PIPEWORK</t>
  </si>
  <si>
    <t>2.248.44</t>
  </si>
  <si>
    <t>Chilled water pipes and fittings including insulation complete; all in accordance with the specification and drawings</t>
  </si>
  <si>
    <t>2.248.45</t>
  </si>
  <si>
    <t>2.248.46</t>
  </si>
  <si>
    <t>2.248.47</t>
  </si>
  <si>
    <t>2.248.48</t>
  </si>
  <si>
    <t>2.248.49</t>
  </si>
  <si>
    <t>2.248.50</t>
  </si>
  <si>
    <t>(*) 65mm dia.</t>
  </si>
  <si>
    <t>2.248.51</t>
  </si>
  <si>
    <t>2Q2.33</t>
  </si>
  <si>
    <t>2.248.52</t>
  </si>
  <si>
    <t>2Q2.34</t>
  </si>
  <si>
    <t>2.248.53</t>
  </si>
  <si>
    <t>2Q2.35</t>
  </si>
  <si>
    <t>(*) 125mm dia.</t>
  </si>
  <si>
    <t>2.248.54</t>
  </si>
  <si>
    <t>Chilled water pump set (primary and secondary) complete with all associated accessories including jointing to chilled water pipework, electrical connections, all associated valves, strainers, gauges, flexible couplings, control panel etc.; all in accordance with the specification and drawings</t>
  </si>
  <si>
    <t>2.248.55</t>
  </si>
  <si>
    <t>2Q2.36</t>
  </si>
  <si>
    <t>(*) Ref. CHWP-01</t>
  </si>
  <si>
    <t>set</t>
  </si>
  <si>
    <t>2.248.56</t>
  </si>
  <si>
    <t>Chilled water treatment unit complete with dosing pump (one working one standby), valves, connecting to Pipework, etc.; all in accordance with the specification and drawings</t>
  </si>
  <si>
    <t>2.248.57</t>
  </si>
  <si>
    <t>2Q2.37</t>
  </si>
  <si>
    <t>(*) Chilled water treatment unit</t>
  </si>
  <si>
    <t>2.248.58</t>
  </si>
  <si>
    <t>2Q2.38</t>
  </si>
  <si>
    <t>(*) Presurization Unit</t>
  </si>
  <si>
    <t>2.248.59</t>
  </si>
  <si>
    <t>2.248.60</t>
  </si>
  <si>
    <t>2Q2.39</t>
  </si>
  <si>
    <t>2.248.61</t>
  </si>
  <si>
    <t>2Q2.40</t>
  </si>
  <si>
    <t>2.248.62</t>
  </si>
  <si>
    <t>2Q2.41</t>
  </si>
  <si>
    <t>2.248.63</t>
  </si>
  <si>
    <t>2Q2.42</t>
  </si>
  <si>
    <t>2.248.64</t>
  </si>
  <si>
    <t>2Q2.43</t>
  </si>
  <si>
    <t>2.248.65</t>
  </si>
  <si>
    <t>2Q2.44</t>
  </si>
  <si>
    <t>2.248.66</t>
  </si>
  <si>
    <t>2Q2.45</t>
  </si>
  <si>
    <t>2.248.67</t>
  </si>
  <si>
    <t>2Q2.46</t>
  </si>
  <si>
    <t>2.248.68</t>
  </si>
  <si>
    <t>2Q2.47</t>
  </si>
  <si>
    <t>2.248.69</t>
  </si>
  <si>
    <t>2Q2.48</t>
  </si>
  <si>
    <t>2.248.70</t>
  </si>
  <si>
    <t>2.248.71</t>
  </si>
  <si>
    <t>2.248.72</t>
  </si>
  <si>
    <t>2.249 HQ - WATER SUPPLY</t>
  </si>
  <si>
    <t>25 (out of 25)</t>
  </si>
  <si>
    <t>2.249.1</t>
  </si>
  <si>
    <t xml:space="preserve">DOMESTIC COLD WATER SUPPLY SYSTEM </t>
  </si>
  <si>
    <t>2.249.2</t>
  </si>
  <si>
    <t xml:space="preserve">(*) GRP water tanks, capacity 16m3  </t>
  </si>
  <si>
    <t>2.249.3</t>
  </si>
  <si>
    <t>2.249.4</t>
  </si>
  <si>
    <t>Pump set complete including pump room kiosk, valves, flexible connections, pressure vessel, vibration isolators, safety devices, prewired control panels, DDC with buzzer and flash indicator strainers, foundations and electrical connections to local outlets; all in accordance with the specification and drawings</t>
  </si>
  <si>
    <t>2.249.5</t>
  </si>
  <si>
    <t>(*) Cold water Transferer pump set consisting of one duty / one standby pumps</t>
  </si>
  <si>
    <t>2.249.6</t>
  </si>
  <si>
    <t>(*) Cold water Booster pump set consisting of one duty / one standby 1 L/S at 2 bars  including 300 ltr cap hydronumatic tank</t>
  </si>
  <si>
    <t>2.249.7</t>
  </si>
  <si>
    <t>(*) Circulation pump set consisting of 1 dury / one stand by</t>
  </si>
  <si>
    <t>2.249.8</t>
  </si>
  <si>
    <t>2.249.9</t>
  </si>
  <si>
    <t>2.249.10</t>
  </si>
  <si>
    <t>(*) Ditto, capacity 50 litres</t>
  </si>
  <si>
    <t>2.249.11</t>
  </si>
  <si>
    <t>(*) Ditto, capacity 80 litres</t>
  </si>
  <si>
    <t>2.249.12</t>
  </si>
  <si>
    <t>Domestic  water pipework and fittings</t>
  </si>
  <si>
    <t>2.249.13</t>
  </si>
  <si>
    <t>(*) 20 mm Diameter</t>
  </si>
  <si>
    <t>2.249.14</t>
  </si>
  <si>
    <t>(*) 25 mm Diameter</t>
  </si>
  <si>
    <t>2.249.15</t>
  </si>
  <si>
    <t>(*) 32 mm Diameter</t>
  </si>
  <si>
    <t>2.249.16</t>
  </si>
  <si>
    <t>(*) 40 mm Diameter</t>
  </si>
  <si>
    <t>2.249.17</t>
  </si>
  <si>
    <t>(*) 65 mm Diameter</t>
  </si>
  <si>
    <t>2.249.18</t>
  </si>
  <si>
    <t>(*) 20mm bib tap with hose union (Roof)</t>
  </si>
  <si>
    <t>2.249.19</t>
  </si>
  <si>
    <t>(*) water hammer arrestor</t>
  </si>
  <si>
    <t>2.249.20</t>
  </si>
  <si>
    <t>2.249.21</t>
  </si>
  <si>
    <t>2.249.22</t>
  </si>
  <si>
    <t>2.249.23</t>
  </si>
  <si>
    <t>2.249.24</t>
  </si>
  <si>
    <t>2.249.25</t>
  </si>
  <si>
    <t>2.249.26</t>
  </si>
  <si>
    <t>2.249.27</t>
  </si>
  <si>
    <t>2.249.28</t>
  </si>
  <si>
    <t>2.249.29</t>
  </si>
  <si>
    <t>2.249.30</t>
  </si>
  <si>
    <t>2.249.31</t>
  </si>
  <si>
    <t>2.249.32</t>
  </si>
  <si>
    <t>2.249.33</t>
  </si>
  <si>
    <t>2.249.34</t>
  </si>
  <si>
    <t>2.250 HQ - DISPOSAL SYSTEM</t>
  </si>
  <si>
    <t>2.250.1</t>
  </si>
  <si>
    <t>2.250.2</t>
  </si>
  <si>
    <t>2.250.3</t>
  </si>
  <si>
    <t>2.250.4</t>
  </si>
  <si>
    <t>2.250.5</t>
  </si>
  <si>
    <t>2.250.6</t>
  </si>
  <si>
    <t>2.250.7</t>
  </si>
  <si>
    <t>(*) 75mm dia.</t>
  </si>
  <si>
    <t>2.250.8</t>
  </si>
  <si>
    <t>2.250.9</t>
  </si>
  <si>
    <t>2.250.10</t>
  </si>
  <si>
    <t>2.250.11</t>
  </si>
  <si>
    <t>2.250.12</t>
  </si>
  <si>
    <t>2.250.13</t>
  </si>
  <si>
    <t>2.250.14</t>
  </si>
  <si>
    <t>2.250.15</t>
  </si>
  <si>
    <t>2.250.16</t>
  </si>
  <si>
    <t>2.250.17</t>
  </si>
  <si>
    <t>2.250.18</t>
  </si>
  <si>
    <t>2.250.19</t>
  </si>
  <si>
    <t>2.250.20</t>
  </si>
  <si>
    <t>2.250.21</t>
  </si>
  <si>
    <t>2.251 HQ - FIRE PROTECTION SYSTEM</t>
  </si>
  <si>
    <t>2.251.1</t>
  </si>
  <si>
    <t>2.251.2</t>
  </si>
  <si>
    <t>Fire fighting pump set complete including pump accessories all piping within pump room, valves, flexible connections, pressure vessel, fuel tank, fuel pipe, strainer, vibrator, isolators, pre-wired control panels and electrical connection to local outlets; all in accordance with the specification and drawings</t>
  </si>
  <si>
    <t>2.251.3</t>
  </si>
  <si>
    <t>(*) Fire pump set (1 Electrical / 1 Diesel and jockey)</t>
  </si>
  <si>
    <t>2.251.4</t>
  </si>
  <si>
    <t>(*) Allow for diesel tank and piping to fire pumps</t>
  </si>
  <si>
    <t>2.251.5</t>
  </si>
  <si>
    <t>Connection to water storage tank including valves, level switches, alarm, air vent, anti vortex plate, internal piping etc.; all in accordance with the specification and drawings</t>
  </si>
  <si>
    <t>2.251.6</t>
  </si>
  <si>
    <t>(*) Connection to water storage tank</t>
  </si>
  <si>
    <t>2.251.7</t>
  </si>
  <si>
    <t>2.251.8</t>
  </si>
  <si>
    <t>2.251.9</t>
  </si>
  <si>
    <t>2.251.10</t>
  </si>
  <si>
    <t>2.251.11</t>
  </si>
  <si>
    <t>AUTOMATIC SPRINKLER SYSTEM</t>
  </si>
  <si>
    <t>2.251.12</t>
  </si>
  <si>
    <t>Sprinkler system pipework in accordance with NFPA-13 and 14 or LPC including fittings, valves; all in accordance with the specification and drawings</t>
  </si>
  <si>
    <t>2.251.13</t>
  </si>
  <si>
    <t>2.251.14</t>
  </si>
  <si>
    <t>2.251.15</t>
  </si>
  <si>
    <t>2.251.16</t>
  </si>
  <si>
    <t>2.251.17</t>
  </si>
  <si>
    <t>2.251.18</t>
  </si>
  <si>
    <t>2.251.19</t>
  </si>
  <si>
    <t>(*) 150mm dia.</t>
  </si>
  <si>
    <t>2.251.20</t>
  </si>
  <si>
    <t>Sprinkler heads; all in accordance with the specification and drawings</t>
  </si>
  <si>
    <t>2.251.21</t>
  </si>
  <si>
    <t>(*) Pendent Sprinkler</t>
  </si>
  <si>
    <t>2.251.22</t>
  </si>
  <si>
    <t>Zone control valve complete including isolation valve, flow switch, test and drain valve; all in accordance with the specification and drawings</t>
  </si>
  <si>
    <t>2.251.23</t>
  </si>
  <si>
    <t>(*) Zone control valve</t>
  </si>
  <si>
    <t>2.251.24</t>
  </si>
  <si>
    <t>2.251.25</t>
  </si>
  <si>
    <t>2.251.26</t>
  </si>
  <si>
    <t>2.251.27</t>
  </si>
  <si>
    <t>2.251.28</t>
  </si>
  <si>
    <t>2.251.29</t>
  </si>
  <si>
    <t>FIRE SUPPRESSION SYSTEM</t>
  </si>
  <si>
    <t>2.251.30</t>
  </si>
  <si>
    <t>Fire suppression system; all in accordance with the specification and drawings</t>
  </si>
  <si>
    <t>2.251.31</t>
  </si>
  <si>
    <t>(*) To LV room</t>
  </si>
  <si>
    <t>2.251.32</t>
  </si>
  <si>
    <t>2Q5.18</t>
  </si>
  <si>
    <t>(*) To Telephone Room</t>
  </si>
  <si>
    <t>2.251.33</t>
  </si>
  <si>
    <t>2Q5.19</t>
  </si>
  <si>
    <t>(*) To CBS &amp; UPS Room</t>
  </si>
  <si>
    <t>2.251.34</t>
  </si>
  <si>
    <t>2.251.35</t>
  </si>
  <si>
    <t>2Q5.20</t>
  </si>
  <si>
    <t>(*) Allow for liaison, co-ordination and attendance on fire department work to meet the requirement of the specification</t>
  </si>
  <si>
    <t>2.251.36</t>
  </si>
  <si>
    <t>2Q5.21</t>
  </si>
  <si>
    <t>(*) Allow for supports, including fixings, anchors, insulating block and anti vibration devices</t>
  </si>
  <si>
    <t>2.251.37</t>
  </si>
  <si>
    <t>2Q5.22</t>
  </si>
  <si>
    <t>2.251.38</t>
  </si>
  <si>
    <t>2Q5.23</t>
  </si>
  <si>
    <t>(*) Allow for testing and commissioning including operating completed installation and fuel and power as specified</t>
  </si>
  <si>
    <t>2.251.39</t>
  </si>
  <si>
    <t>2Q5.24</t>
  </si>
  <si>
    <t>(*) Allow for providing tools and spares including maintenance kit, loose keys and consumable stores.</t>
  </si>
  <si>
    <t>2.251.40</t>
  </si>
  <si>
    <t>2Q5.25</t>
  </si>
  <si>
    <t xml:space="preserve">(*) Documents including shop drawings, as built drawings, operating instructions and maintenance manuals as specified </t>
  </si>
  <si>
    <t>2.251.41</t>
  </si>
  <si>
    <t>2Q5.26</t>
  </si>
  <si>
    <t>2.251.42</t>
  </si>
  <si>
    <t>2Q5.27</t>
  </si>
  <si>
    <t>2.251.43</t>
  </si>
  <si>
    <t>2Q5.28</t>
  </si>
  <si>
    <t>(*) Allow for builder's work supported with fire protection system</t>
  </si>
  <si>
    <t>2.251.44</t>
  </si>
  <si>
    <t>2.251.45</t>
  </si>
  <si>
    <t>2.251.46</t>
  </si>
  <si>
    <t>2.252 HQ - BUILDING MANAGEMENT SYSTEM</t>
  </si>
  <si>
    <t>2.252.1</t>
  </si>
  <si>
    <t>Building Management System including all necessary system components, interfaces to other systems, necessary controller and panels, P.C.'s and necessary software etc. all designed, installed, commissioned and serviced complete; all in accordance with the specification and drawings</t>
  </si>
  <si>
    <t>2.252.2</t>
  </si>
  <si>
    <t>2Q6.01</t>
  </si>
  <si>
    <t>(*) Building Management System</t>
  </si>
  <si>
    <t>2.252.3</t>
  </si>
  <si>
    <t>2Q6.02</t>
  </si>
  <si>
    <t>(*) Cable trays, ducts and trunking</t>
  </si>
  <si>
    <t>2.252.4</t>
  </si>
  <si>
    <t>2Q6.03</t>
  </si>
  <si>
    <t>(*) Cable trays, ducts and trunking complete for BMS System</t>
  </si>
  <si>
    <t>2.252.5</t>
  </si>
  <si>
    <t>SUNDRIES.</t>
  </si>
  <si>
    <t>2.252.6</t>
  </si>
  <si>
    <t>2Q6.04</t>
  </si>
  <si>
    <t>2.252.7</t>
  </si>
  <si>
    <t>2Q6.05</t>
  </si>
  <si>
    <t>(*) Allow for plates, labels, protective painting etc. and for the identification of the installation as specified</t>
  </si>
  <si>
    <t>2.252.8</t>
  </si>
  <si>
    <t>2Q6.06</t>
  </si>
  <si>
    <t>2.252.9</t>
  </si>
  <si>
    <t>2Q6.07</t>
  </si>
  <si>
    <t>2.252.10</t>
  </si>
  <si>
    <t>2Q6.08</t>
  </si>
  <si>
    <t>(*) Allow for testing and commissioning as specified.</t>
  </si>
  <si>
    <t>2.252.11</t>
  </si>
  <si>
    <t>2Q6.09</t>
  </si>
  <si>
    <t>(*) Allow for incidental work.</t>
  </si>
  <si>
    <t>2.252.12</t>
  </si>
  <si>
    <t>2Q6.10</t>
  </si>
  <si>
    <t>(*) Allow for any other additional items not included above but necessary for the successful completion of Building Management System</t>
  </si>
  <si>
    <t>2.252.13</t>
  </si>
  <si>
    <t>2.252.14</t>
  </si>
  <si>
    <t>2.252.15</t>
  </si>
  <si>
    <t>2.253 HQ - ELECTRICAL WORKS</t>
  </si>
  <si>
    <t>132 (out of 132)</t>
  </si>
  <si>
    <t>2.253.1</t>
  </si>
  <si>
    <t>MAIN DISTRIBUTION INSTALLATION</t>
  </si>
  <si>
    <t>2.253.2</t>
  </si>
  <si>
    <t>Provide assistance and allow for liaison with AADC for transformer and cable installation</t>
  </si>
  <si>
    <t>2.253.3</t>
  </si>
  <si>
    <t>2R.01</t>
  </si>
  <si>
    <t>(*) Ref. Transformer (TRANSFORMER) 1000KVA</t>
  </si>
  <si>
    <t>2.253.4</t>
  </si>
  <si>
    <t>Main Distribution Panels complete with all necessary MCCB's ACB's, MCB's, ELCB's, fuses, relays, timers, switches, transducers, motor controllers, shut down contactors, indicators, support frame, ETC.; all in accordance with the specification and drawings</t>
  </si>
  <si>
    <t>2.253.5</t>
  </si>
  <si>
    <t>2R.02</t>
  </si>
  <si>
    <t>(*) Ref. MDB-01 (1600A Icomer ACB, 16 MCB Outgoing)</t>
  </si>
  <si>
    <t>2.253.6</t>
  </si>
  <si>
    <t>Standby generator 560 ekW 700 kVA, 50 Hz 1500 rpm 400 Volts in High ambient acoustic enclosure. Robust-highly corrosion resistant construction with integral fuel tank base for 8h continous operation &amp; internally mounted residential exhaust silencing system., complete complete with all necessary equipment, control panel, enclosure, base, fuel, etc.; all in accordance with the specification and drawings</t>
  </si>
  <si>
    <t>2.253.7</t>
  </si>
  <si>
    <t>2R.02.1</t>
  </si>
  <si>
    <t>(*) Ref. Generator (Gen) 560KW-700KVA</t>
  </si>
  <si>
    <t>2.253.8</t>
  </si>
  <si>
    <t xml:space="preserve">POWER FACTOR CORRECTION CAPACITOR BANKS </t>
  </si>
  <si>
    <t>2.253.9</t>
  </si>
  <si>
    <t>Supply, installation, testing and commissioning of Power Factor Correction Capacitor Banks including instrumentations, interconnections/interfaces, supports required for installation, spare parts and tools, etc. complete as specified and as shown on the drawings.</t>
  </si>
  <si>
    <t>2.253.10</t>
  </si>
  <si>
    <t>2R.03</t>
  </si>
  <si>
    <t xml:space="preserve">(*) Automatic Power Factor Control  Capacitor Bank, 230 kVAR, Cubicle type, Floor Standing type 
</t>
  </si>
  <si>
    <t>2.253.11</t>
  </si>
  <si>
    <t xml:space="preserve"> SUB-MAIN DISTRIBUTION INSTALLATION</t>
  </si>
  <si>
    <t>2.253.12</t>
  </si>
  <si>
    <t>2R.04</t>
  </si>
  <si>
    <t>(*) Ref. SMDB -G-01 (160/125A ISO, 6 ways)</t>
  </si>
  <si>
    <t>2.253.13</t>
  </si>
  <si>
    <t>2R.05</t>
  </si>
  <si>
    <t>(*) Ref. SMDB -1st-01 (160/125A ISO, 4 ways)</t>
  </si>
  <si>
    <t>2.253.14</t>
  </si>
  <si>
    <t>2R.06</t>
  </si>
  <si>
    <t>(*) Ref. SMDB -2nd-01 (250/200A ISO, 8 ways)</t>
  </si>
  <si>
    <t>2.253.15</t>
  </si>
  <si>
    <t>2R.07</t>
  </si>
  <si>
    <t>(*) Ref. SMDB -UPS-01 (160/125A ISO, 8 ways)</t>
  </si>
  <si>
    <t>2.253.16</t>
  </si>
  <si>
    <t>Supply, installation, testing and commissioning of Motor Control Centre (MCC) complete with all necessary starters ELCB's, MCCB's, MCB's, fuses, switches shut down contactors etc. including support frame; all in accordance with the specification and drawings</t>
  </si>
  <si>
    <t>2.253.17</t>
  </si>
  <si>
    <t>2R.08</t>
  </si>
  <si>
    <t>(*) Ref. MCC-HVAC-01 (250/200A, 10 ways)</t>
  </si>
  <si>
    <t>2.253.18</t>
  </si>
  <si>
    <t>2R.09</t>
  </si>
  <si>
    <t>(*) Ref. MCC-CHWP-01 (100/63A, 4 ways)</t>
  </si>
  <si>
    <t>2.253.19</t>
  </si>
  <si>
    <t>2.253.20</t>
  </si>
  <si>
    <t>2.253.21</t>
  </si>
  <si>
    <t>2R.10</t>
  </si>
  <si>
    <t>(*) Ref. DB-G-01</t>
  </si>
  <si>
    <t>2.253.22</t>
  </si>
  <si>
    <t>2R.11</t>
  </si>
  <si>
    <t>(*) Ref. DB-G-02</t>
  </si>
  <si>
    <t>2.253.23</t>
  </si>
  <si>
    <t>2R.12</t>
  </si>
  <si>
    <t>(*) Ref. DB-G-03</t>
  </si>
  <si>
    <t>2.253.24</t>
  </si>
  <si>
    <t>2R.13</t>
  </si>
  <si>
    <t>(*) Ref. DB-HVAC-G-01</t>
  </si>
  <si>
    <t>2.253.25</t>
  </si>
  <si>
    <t>2R.14</t>
  </si>
  <si>
    <t>(*) Ref. DB-HVAC-G-02</t>
  </si>
  <si>
    <t>2.253.26</t>
  </si>
  <si>
    <t>2R.15</t>
  </si>
  <si>
    <t>(*) Ref. DB-UPS-G-01</t>
  </si>
  <si>
    <t>2.253.27</t>
  </si>
  <si>
    <t>2R.16</t>
  </si>
  <si>
    <t>(*) Ref. DB-UPS-G-02</t>
  </si>
  <si>
    <t>2.253.28</t>
  </si>
  <si>
    <t>2R.17</t>
  </si>
  <si>
    <t>(*) Ref. DB-1st-01</t>
  </si>
  <si>
    <t>2.253.29</t>
  </si>
  <si>
    <t>2R.18</t>
  </si>
  <si>
    <t>(*) Ref. DB-1st-02</t>
  </si>
  <si>
    <t>2.253.30</t>
  </si>
  <si>
    <t>2R.19</t>
  </si>
  <si>
    <t>(*) Ref. DB-HVAC-1st-01</t>
  </si>
  <si>
    <t>2.253.31</t>
  </si>
  <si>
    <t>2R.20</t>
  </si>
  <si>
    <t>(*) Ref. DB-HVAC-1st-02</t>
  </si>
  <si>
    <t>2.253.32</t>
  </si>
  <si>
    <t>2R.21</t>
  </si>
  <si>
    <t>(*) Ref. DB-UPS-1st-01</t>
  </si>
  <si>
    <t>2.253.33</t>
  </si>
  <si>
    <t>2R.22</t>
  </si>
  <si>
    <t>(*) Ref. DB-UPS-1st-02</t>
  </si>
  <si>
    <t>2.253.34</t>
  </si>
  <si>
    <t>2R.23</t>
  </si>
  <si>
    <t>(*) Ref. DB-2nd-01</t>
  </si>
  <si>
    <t>2.253.35</t>
  </si>
  <si>
    <t>2R.24</t>
  </si>
  <si>
    <t>(*) Ref. DB-2nd-02</t>
  </si>
  <si>
    <t>2.253.36</t>
  </si>
  <si>
    <t>2R.25</t>
  </si>
  <si>
    <t>(*) Ref. DB-2nd-03</t>
  </si>
  <si>
    <t>2.253.37</t>
  </si>
  <si>
    <t>2R.26</t>
  </si>
  <si>
    <t>(*) Ref. DB-HVAC-2nd-01</t>
  </si>
  <si>
    <t>2.253.38</t>
  </si>
  <si>
    <t>2R.27</t>
  </si>
  <si>
    <t>(*) Ref. DB-HVAC-2nd-02</t>
  </si>
  <si>
    <t>2.253.39</t>
  </si>
  <si>
    <t>2R.28</t>
  </si>
  <si>
    <t>(*) Ref. DB-UPS-2nd-01</t>
  </si>
  <si>
    <t>2.253.40</t>
  </si>
  <si>
    <t>2R.29</t>
  </si>
  <si>
    <t>(*) Ref, DB Roof</t>
  </si>
  <si>
    <t>2.253.41</t>
  </si>
  <si>
    <t>Uninteruptible Power Supply (UPS)</t>
  </si>
  <si>
    <t>2.253.42</t>
  </si>
  <si>
    <t>2.253.43</t>
  </si>
  <si>
    <t>2R.30</t>
  </si>
  <si>
    <t xml:space="preserve">(*) 50kVA UPS with 180 minutes  nickel cadmium battery back up, with maintenance bypass and change over switch with interlock facility as specified </t>
  </si>
  <si>
    <t>2.253.44</t>
  </si>
  <si>
    <t>2.253.45</t>
  </si>
  <si>
    <t>2.253.46</t>
  </si>
  <si>
    <t>2R.31</t>
  </si>
  <si>
    <t>(*) 1C 630 mm2 CU/XLPE/PVC/SWA</t>
  </si>
  <si>
    <t>2.253.47</t>
  </si>
  <si>
    <t>2R.32</t>
  </si>
  <si>
    <t xml:space="preserve">(*) 4C 10 mm2 CU/XLPE/PVC/SWA </t>
  </si>
  <si>
    <t>2.253.48</t>
  </si>
  <si>
    <t>2R.33</t>
  </si>
  <si>
    <t xml:space="preserve">(*) 4C 16 mm2 CU/XLPE/PVC/SWA </t>
  </si>
  <si>
    <t>2.253.49</t>
  </si>
  <si>
    <t>2R.34</t>
  </si>
  <si>
    <t xml:space="preserve">(*) 4C 35 mm2 CU/XLPE/PVC/SWA </t>
  </si>
  <si>
    <t>2.253.50</t>
  </si>
  <si>
    <t>2R.35</t>
  </si>
  <si>
    <t xml:space="preserve">(*) 4C 50 mm2 CU/XLPE/PVC/SWA </t>
  </si>
  <si>
    <t>2.253.51</t>
  </si>
  <si>
    <t>2R.36</t>
  </si>
  <si>
    <t xml:space="preserve">(*) 4C 95 mm2 CU/XLPE/PVC/SWA </t>
  </si>
  <si>
    <t>2.253.52</t>
  </si>
  <si>
    <t>2R.37</t>
  </si>
  <si>
    <t>(*) 4C 150 mm2 CU/XLPE/PVC/SWA</t>
  </si>
  <si>
    <t>2.253.53</t>
  </si>
  <si>
    <t>2R.38</t>
  </si>
  <si>
    <t>(*) 1C 240 mm2 CU/XLPE/PVC/SWA</t>
  </si>
  <si>
    <t>2.253.54</t>
  </si>
  <si>
    <t>2.253.55</t>
  </si>
  <si>
    <t>2.253.56</t>
  </si>
  <si>
    <t>2R.39</t>
  </si>
  <si>
    <t>2.253.57</t>
  </si>
  <si>
    <t>2R.40</t>
  </si>
  <si>
    <t>2.253.58</t>
  </si>
  <si>
    <t>2R.41</t>
  </si>
  <si>
    <t>(*) 1C 25 mm2 CU/PVC Y/G</t>
  </si>
  <si>
    <t>2.253.59</t>
  </si>
  <si>
    <t>2R.42</t>
  </si>
  <si>
    <t>2.253.60</t>
  </si>
  <si>
    <t>2R.43</t>
  </si>
  <si>
    <t>(*) 1C 70 mm2 CU/PVC Y/G</t>
  </si>
  <si>
    <t>2.253.61</t>
  </si>
  <si>
    <t>2R.44</t>
  </si>
  <si>
    <t>(*) 1C 95 mm2 CU/PVC Y/G</t>
  </si>
  <si>
    <t>2.253.62</t>
  </si>
  <si>
    <t>2R.45</t>
  </si>
  <si>
    <t>(*) 1C 150 mm2 CU/PVC Y/G</t>
  </si>
  <si>
    <t>2.253.63</t>
  </si>
  <si>
    <t>2.253.64</t>
  </si>
  <si>
    <t>2.253.65</t>
  </si>
  <si>
    <t>2R.46</t>
  </si>
  <si>
    <t>(*) 150 mm HDGI</t>
  </si>
  <si>
    <t>2.253.66</t>
  </si>
  <si>
    <t>2R.47</t>
  </si>
  <si>
    <t>(*) 750 mm HDGI</t>
  </si>
  <si>
    <t>2.253.67</t>
  </si>
  <si>
    <t>POWER DISTRIBUTION</t>
  </si>
  <si>
    <t>2.253.68</t>
  </si>
  <si>
    <t>2.253.69</t>
  </si>
  <si>
    <t>2R.48</t>
  </si>
  <si>
    <t>2.253.70</t>
  </si>
  <si>
    <t>2R.49</t>
  </si>
  <si>
    <t>2.253.71</t>
  </si>
  <si>
    <t>2R.50</t>
  </si>
  <si>
    <t>2.253.72</t>
  </si>
  <si>
    <t>2R.51</t>
  </si>
  <si>
    <t>(*) Floor Box with Twin 13A Switched Socket Outlet</t>
  </si>
  <si>
    <t>2.253.73</t>
  </si>
  <si>
    <t>2R.52</t>
  </si>
  <si>
    <t>(*) 13A Flex Switched Fused Connection Unit</t>
  </si>
  <si>
    <t>2.253.74</t>
  </si>
  <si>
    <t>2R.53</t>
  </si>
  <si>
    <t>2.253.75</t>
  </si>
  <si>
    <t>2R.54</t>
  </si>
  <si>
    <t>(*) 40 A TP Isolator</t>
  </si>
  <si>
    <t>2.253.76</t>
  </si>
  <si>
    <t>2R.55</t>
  </si>
  <si>
    <t>(*) 32A SP Isolator - Weather Proof</t>
  </si>
  <si>
    <t>2.253.77</t>
  </si>
  <si>
    <t>2R.56</t>
  </si>
  <si>
    <t>(*) 32A TP Isolator - Weather Proof</t>
  </si>
  <si>
    <t>2.253.78</t>
  </si>
  <si>
    <t>2R.57</t>
  </si>
  <si>
    <t>(*) 40 A TP Isolator - Weather Proof</t>
  </si>
  <si>
    <t>2.253.79</t>
  </si>
  <si>
    <t>2R.58</t>
  </si>
  <si>
    <t>(*) 200 A TP Isolator - Weather Proof</t>
  </si>
  <si>
    <t>2.253.80</t>
  </si>
  <si>
    <t>2R.59</t>
  </si>
  <si>
    <t>(*) Electrical Car Charge Sockets</t>
  </si>
  <si>
    <t>2.253.81</t>
  </si>
  <si>
    <t>2R.60</t>
  </si>
  <si>
    <t>(*) 20A TP Isolator</t>
  </si>
  <si>
    <t>2.253.82</t>
  </si>
  <si>
    <t>LIGHT FIXTURES</t>
  </si>
  <si>
    <t>2.253.83</t>
  </si>
  <si>
    <t>2.253.84</t>
  </si>
  <si>
    <t>2R.61</t>
  </si>
  <si>
    <t>2.253.85</t>
  </si>
  <si>
    <t>2R.62</t>
  </si>
  <si>
    <t>2.253.86</t>
  </si>
  <si>
    <t>2R.63</t>
  </si>
  <si>
    <t>(*) Type C LED Down Light</t>
  </si>
  <si>
    <t>2.253.87</t>
  </si>
  <si>
    <t>2R.64</t>
  </si>
  <si>
    <t>(*) Type D LED Fluorescent Light</t>
  </si>
  <si>
    <t>2.253.88</t>
  </si>
  <si>
    <t>2R.65</t>
  </si>
  <si>
    <t>(*) Type E - Cove Light</t>
  </si>
  <si>
    <t>2.253.89</t>
  </si>
  <si>
    <t>2R.66</t>
  </si>
  <si>
    <t>(*) Type F - LED Out Door Light W/P</t>
  </si>
  <si>
    <t>2.253.90</t>
  </si>
  <si>
    <t>2R.67</t>
  </si>
  <si>
    <t>(*) LED Façade Light</t>
  </si>
  <si>
    <t>2.253.91</t>
  </si>
  <si>
    <t>2.253.92</t>
  </si>
  <si>
    <t>2.253.93</t>
  </si>
  <si>
    <t>2R.68</t>
  </si>
  <si>
    <t>2.253.94</t>
  </si>
  <si>
    <t>2R.69</t>
  </si>
  <si>
    <t>2.253.95</t>
  </si>
  <si>
    <t>2R.70</t>
  </si>
  <si>
    <t>(*) Occupancy Detector Sensor</t>
  </si>
  <si>
    <t>2.253.96</t>
  </si>
  <si>
    <t>2R.71</t>
  </si>
  <si>
    <t>2.253.97</t>
  </si>
  <si>
    <t>CENTRAL BATTERY SYSTEM AND EMERGENCY LIGHT</t>
  </si>
  <si>
    <t>2.253.98</t>
  </si>
  <si>
    <t>Supply, installation, testing and commissioning of Central Battery System including batteries, battery racks, interconnections, spare parts and tools, all necessary accessories, etc. complete as specified and as shown on the drawings.</t>
  </si>
  <si>
    <t>2.253.99</t>
  </si>
  <si>
    <t>2R.72</t>
  </si>
  <si>
    <t>(*) 230V, 2kVA, 3PH, 50Hz  Central Battery System with 180 minutes Nickel-Cadmium battery backup.</t>
  </si>
  <si>
    <t>2.253.100</t>
  </si>
  <si>
    <t>2R.73</t>
  </si>
  <si>
    <t xml:space="preserve">(*) wall/ceilling mounted exit light single side </t>
  </si>
  <si>
    <t>2.253.101</t>
  </si>
  <si>
    <t>2R.74</t>
  </si>
  <si>
    <t>2.253.102</t>
  </si>
  <si>
    <t>EARTHING AND GROUNDING</t>
  </si>
  <si>
    <t>2.253.103</t>
  </si>
  <si>
    <t>2.253.104</t>
  </si>
  <si>
    <t>2R.75</t>
  </si>
  <si>
    <t>(*) 25x3mm bar copper tape (roof conductor)</t>
  </si>
  <si>
    <t>2.253.105</t>
  </si>
  <si>
    <t>2R.76</t>
  </si>
  <si>
    <t>2.253.106</t>
  </si>
  <si>
    <t>2R.77</t>
  </si>
  <si>
    <t>(*) Air terminals</t>
  </si>
  <si>
    <t>2.253.107</t>
  </si>
  <si>
    <t>2R.78</t>
  </si>
  <si>
    <t>(*) Grounding &amp; Lightning pit (300x300x300mm) with inspection cover.</t>
  </si>
  <si>
    <t>2.253.108</t>
  </si>
  <si>
    <t>2R.79</t>
  </si>
  <si>
    <t>(*) Equipotential Earth Bars</t>
  </si>
  <si>
    <t>2.253.109</t>
  </si>
  <si>
    <t>2R.80</t>
  </si>
  <si>
    <t>(*) Grounding Bar (10 Way)</t>
  </si>
  <si>
    <t>2.253.110</t>
  </si>
  <si>
    <t>2R.81</t>
  </si>
  <si>
    <t>(*) Grounding Bar (8 Way)</t>
  </si>
  <si>
    <t>2.253.111</t>
  </si>
  <si>
    <t>2R.82</t>
  </si>
  <si>
    <t>(*) Grounding Bar (6Way)</t>
  </si>
  <si>
    <t>2.253.112</t>
  </si>
  <si>
    <t>FIRE ALARM SYSTEM</t>
  </si>
  <si>
    <t>2.253.113</t>
  </si>
  <si>
    <t>2.253.114</t>
  </si>
  <si>
    <t>2R.83</t>
  </si>
  <si>
    <t>2.253.115</t>
  </si>
  <si>
    <t>2R.84</t>
  </si>
  <si>
    <t>2.253.116</t>
  </si>
  <si>
    <t>2R.85</t>
  </si>
  <si>
    <t xml:space="preserve">(*) Fire telephone jack </t>
  </si>
  <si>
    <t>2.253.117</t>
  </si>
  <si>
    <t>2R.86</t>
  </si>
  <si>
    <t xml:space="preserve">(*) Analog adressable manual call point </t>
  </si>
  <si>
    <t>2.253.118</t>
  </si>
  <si>
    <t>2R.87</t>
  </si>
  <si>
    <t>2.253.119</t>
  </si>
  <si>
    <t>2R.88</t>
  </si>
  <si>
    <t>(*) Sound rak  voice evacuation system</t>
  </si>
  <si>
    <t>2.253.120</t>
  </si>
  <si>
    <t>2R.89</t>
  </si>
  <si>
    <t>(*) Control Module</t>
  </si>
  <si>
    <t>2.253.121</t>
  </si>
  <si>
    <t>2R.90</t>
  </si>
  <si>
    <t xml:space="preserve">(*) Celling mounted speaker </t>
  </si>
  <si>
    <t>2.253.122</t>
  </si>
  <si>
    <t>2R.91</t>
  </si>
  <si>
    <t>2.253.123</t>
  </si>
  <si>
    <t>2R.92</t>
  </si>
  <si>
    <t xml:space="preserve">(*) Fire alarm repeater panel </t>
  </si>
  <si>
    <t>2.253.124</t>
  </si>
  <si>
    <t>2R.93</t>
  </si>
  <si>
    <t>(*) Fire rated cables</t>
  </si>
  <si>
    <t>2.253.125</t>
  </si>
  <si>
    <t>2.253.126</t>
  </si>
  <si>
    <t>2.253.127</t>
  </si>
  <si>
    <t>2R.94</t>
  </si>
  <si>
    <t>(*) RJ45 single CAT6 outlet for telephone in floor box</t>
  </si>
  <si>
    <t>2.253.128</t>
  </si>
  <si>
    <t>2R.95</t>
  </si>
  <si>
    <t>(*) RJ45 single CAT6 outlet for data in floor box</t>
  </si>
  <si>
    <t>2.253.129</t>
  </si>
  <si>
    <t>2R.96</t>
  </si>
  <si>
    <t>2.253.130</t>
  </si>
  <si>
    <t>2R.97</t>
  </si>
  <si>
    <t xml:space="preserve">(*) RJ45 single CAT6 outlet for network printers wall mounted </t>
  </si>
  <si>
    <t>2.253.131</t>
  </si>
  <si>
    <t>2R.98</t>
  </si>
  <si>
    <t xml:space="preserve">(*) RJ45 single CAT6 outlet for projectors at  false ceiling </t>
  </si>
  <si>
    <t>2.253.132</t>
  </si>
  <si>
    <t>2R.99</t>
  </si>
  <si>
    <t>2.253.133</t>
  </si>
  <si>
    <t>(*) Floor box for 2 power otlets and 2 D-V outlets</t>
  </si>
  <si>
    <t>2.253.134</t>
  </si>
  <si>
    <t>2R.100</t>
  </si>
  <si>
    <t>(*) Intermediate distribution frame (in telecom rooms).
42U Rack frame cabinet, free standing, complete with all necessary patch panels for utp cable termination, optical patch panels for fibre drop cables, patch cords etc</t>
  </si>
  <si>
    <t>2.253.135</t>
  </si>
  <si>
    <t>2R.101</t>
  </si>
  <si>
    <t>(*) Telecom Rack 42U
42U Rack frame cabinet, free standing, complete with all necessary optical patch panels for main/feeder cable &amp; fibre drop cables, optical splitters, patch cords, sc/apc adaptors etc</t>
  </si>
  <si>
    <t>2.253.136</t>
  </si>
  <si>
    <t>2R.102</t>
  </si>
  <si>
    <t>(*) Telecom Rack 27U
As Telecom rack 42U - for diversity by ETISALAT</t>
  </si>
  <si>
    <t>2.253.137</t>
  </si>
  <si>
    <t>2R.103</t>
  </si>
  <si>
    <t>2.253.138</t>
  </si>
  <si>
    <t>2R.104</t>
  </si>
  <si>
    <t>(*) 48 Core single mode fiber optic</t>
  </si>
  <si>
    <t>2.253.139</t>
  </si>
  <si>
    <t>2R.105</t>
  </si>
  <si>
    <t>(*) WP Wireless interactive presentation screen 60inch</t>
  </si>
  <si>
    <t>2.253.140</t>
  </si>
  <si>
    <t>2R.106</t>
  </si>
  <si>
    <t>(*) JRC-12 Joint box, as per Etisalat standards, including all necessary piping, penetrations, infrastructure etc for connection to the building</t>
  </si>
  <si>
    <t>2.253.141</t>
  </si>
  <si>
    <t>2R.107</t>
  </si>
  <si>
    <t>(*) Link cable for GSM</t>
  </si>
  <si>
    <t>2.253.142</t>
  </si>
  <si>
    <t>CCTV / SECURITY SYSTEM</t>
  </si>
  <si>
    <t>2.253.143</t>
  </si>
  <si>
    <t>2.253.144</t>
  </si>
  <si>
    <t>2R.108</t>
  </si>
  <si>
    <t>2.253.145</t>
  </si>
  <si>
    <t>2R.109</t>
  </si>
  <si>
    <t>2.253.146</t>
  </si>
  <si>
    <t>2R.110</t>
  </si>
  <si>
    <t xml:space="preserve">(*) electro magnetic lock </t>
  </si>
  <si>
    <t>2.253.147</t>
  </si>
  <si>
    <t>2R.111</t>
  </si>
  <si>
    <t>2.253.148</t>
  </si>
  <si>
    <t>2R.112</t>
  </si>
  <si>
    <t>2.253.149</t>
  </si>
  <si>
    <t xml:space="preserve">Access control panel </t>
  </si>
  <si>
    <t>2.253.150</t>
  </si>
  <si>
    <t>2R.113</t>
  </si>
  <si>
    <t>2.253.151</t>
  </si>
  <si>
    <t>2R.114</t>
  </si>
  <si>
    <t xml:space="preserve">(*) weather proof IP based CCTV color camera with RJ45 connector for connection to ethernet directly </t>
  </si>
  <si>
    <t>2.253.152</t>
  </si>
  <si>
    <t>2R.115</t>
  </si>
  <si>
    <t xml:space="preserve">(*) Doom IP based CCTV color camera with RJ45 connector for connection to ethernet directly </t>
  </si>
  <si>
    <t>2.253.153</t>
  </si>
  <si>
    <t>2R.116</t>
  </si>
  <si>
    <t>2.253.154</t>
  </si>
  <si>
    <t>2R.117</t>
  </si>
  <si>
    <t>2.253.155</t>
  </si>
  <si>
    <t>2R.118</t>
  </si>
  <si>
    <t xml:space="preserve">(*) Access control work station with printer Budging unit with camera &amp; Card Issuing Unit and finger Print registration unit
</t>
  </si>
  <si>
    <t>2.253.156</t>
  </si>
  <si>
    <t>2R.119</t>
  </si>
  <si>
    <t>2.253.157</t>
  </si>
  <si>
    <t>2R.120</t>
  </si>
  <si>
    <t>(*) CCTV Rack  42U Floor Standing Rack, complete including but not limited to the following: patch panels, ethernet switches, video consoledisplay, smb storage, rack server, ups etc, as per design drawings and specs.</t>
  </si>
  <si>
    <t>2.253.158</t>
  </si>
  <si>
    <t>2.253.159</t>
  </si>
  <si>
    <t>2R.121</t>
  </si>
  <si>
    <t>(*) Allow for liaison, co-ordination and attendance on autorities to meet the requirement of the specification</t>
  </si>
  <si>
    <t>2.253.160</t>
  </si>
  <si>
    <t>2R.122</t>
  </si>
  <si>
    <t>2.253.161</t>
  </si>
  <si>
    <t>2R.123</t>
  </si>
  <si>
    <t>2.253.162</t>
  </si>
  <si>
    <t>2R.124</t>
  </si>
  <si>
    <t>2.253.163</t>
  </si>
  <si>
    <t>2R.125</t>
  </si>
  <si>
    <t>2.253.164</t>
  </si>
  <si>
    <t>2R.126</t>
  </si>
  <si>
    <t>2.253.165</t>
  </si>
  <si>
    <t>2R.127</t>
  </si>
  <si>
    <t>2.253.166</t>
  </si>
  <si>
    <t>2R.128</t>
  </si>
  <si>
    <t>2.253.167</t>
  </si>
  <si>
    <t>2R.129</t>
  </si>
  <si>
    <t>(*) Allow for builder's work</t>
  </si>
  <si>
    <t>2.253.168</t>
  </si>
  <si>
    <t>2.253.169</t>
  </si>
  <si>
    <t>2.253.170</t>
  </si>
  <si>
    <t>2.254 HQ - EXTERNAL WORKS AND SERVICES</t>
  </si>
  <si>
    <t>19 (out of 19)</t>
  </si>
  <si>
    <t>2.254.1</t>
  </si>
  <si>
    <t>EXTERNAL WORKS</t>
  </si>
  <si>
    <t>2.254.2</t>
  </si>
  <si>
    <t>2.254.3</t>
  </si>
  <si>
    <t>Paving Works  including beddings, subgrade and sub base preparation in accordance with the drawing and specifications.</t>
  </si>
  <si>
    <t>2.254.4</t>
  </si>
  <si>
    <t>B5.01</t>
  </si>
  <si>
    <t>(*) Pebble stone 2 (size 0.90 to 1.20 cm)</t>
  </si>
  <si>
    <t>2.254.5</t>
  </si>
  <si>
    <t>B5.02</t>
  </si>
  <si>
    <t>(*) 200 x 100 x 40mm thick Precast Concrete Paver</t>
  </si>
  <si>
    <t>2.254.6</t>
  </si>
  <si>
    <t>B5.03</t>
  </si>
  <si>
    <t>(*) 200 x 100 x 80mm thick Precast Concrete Paver</t>
  </si>
  <si>
    <t>2.254.7</t>
  </si>
  <si>
    <t>B5.04</t>
  </si>
  <si>
    <t>(*) Granite, cut to size 30mm thick</t>
  </si>
  <si>
    <t>2.254.8</t>
  </si>
  <si>
    <t>B5.05</t>
  </si>
  <si>
    <t>(*) Curb stone - flush type</t>
  </si>
  <si>
    <t>2.254.9</t>
  </si>
  <si>
    <t>B5.05.1</t>
  </si>
  <si>
    <t>(*) Curb stone - elevated type</t>
  </si>
  <si>
    <t>2.254.10</t>
  </si>
  <si>
    <t>Fence</t>
  </si>
  <si>
    <t>2.254.11</t>
  </si>
  <si>
    <t>B5.06</t>
  </si>
  <si>
    <t>(*) Supply and installation of garvanized chain link fencing system in accordance with plans and specifications. Excavation, formworks, concrete, and reinforcements to be measured separately.</t>
  </si>
  <si>
    <t>2.254.12</t>
  </si>
  <si>
    <t>2.254.13</t>
  </si>
  <si>
    <t>B5.07</t>
  </si>
  <si>
    <t>(*) To foundations and dig proofing.</t>
  </si>
  <si>
    <t>2.254.14</t>
  </si>
  <si>
    <t>Shuttering</t>
  </si>
  <si>
    <t>2.254.15</t>
  </si>
  <si>
    <t>B5.08</t>
  </si>
  <si>
    <t>2.254.16</t>
  </si>
  <si>
    <t>Concrete</t>
  </si>
  <si>
    <t>2.254.17</t>
  </si>
  <si>
    <t>Poured concrete required by the specifications to be placed, compacted, cured or otherwise treated in particular manner as apprroved by the Client.</t>
  </si>
  <si>
    <t>2.254.18</t>
  </si>
  <si>
    <t>B5.09</t>
  </si>
  <si>
    <t>2.254.19</t>
  </si>
  <si>
    <t>B5.10</t>
  </si>
  <si>
    <t>(*) Blinding for foundation and dig proofing</t>
  </si>
  <si>
    <t>2.254.20</t>
  </si>
  <si>
    <t>Reinforcement</t>
  </si>
  <si>
    <t>2.254.21</t>
  </si>
  <si>
    <t>2.254.22</t>
  </si>
  <si>
    <t>Bituminous Coating</t>
  </si>
  <si>
    <t>2.254.23</t>
  </si>
  <si>
    <t>B5.11</t>
  </si>
  <si>
    <t>(*) to both sides of foundations / dig proofing</t>
  </si>
  <si>
    <t>2.254.24</t>
  </si>
  <si>
    <t>EXTERNAL SERVICES</t>
  </si>
  <si>
    <t>2.254.25</t>
  </si>
  <si>
    <t>2.254.26</t>
  </si>
  <si>
    <t>2.254.27</t>
  </si>
  <si>
    <t>B5.12</t>
  </si>
  <si>
    <t>2.254.28</t>
  </si>
  <si>
    <t>B5.13</t>
  </si>
  <si>
    <t>(*) 160mm dia.</t>
  </si>
  <si>
    <t>2.254.29</t>
  </si>
  <si>
    <t>EXTERNAL DRAINAGE</t>
  </si>
  <si>
    <t>2.254.30</t>
  </si>
  <si>
    <t>2.254.31</t>
  </si>
  <si>
    <t>B5.14</t>
  </si>
  <si>
    <t>(*) 200mm dia.</t>
  </si>
  <si>
    <t>2.254.32</t>
  </si>
  <si>
    <t>B5.15</t>
  </si>
  <si>
    <t>(*) Manholes 80x80</t>
  </si>
  <si>
    <t>2.254.33</t>
  </si>
  <si>
    <t>EXTERNAL CAR PARK UPGRADING WORKS</t>
  </si>
  <si>
    <t>2.254.34</t>
  </si>
  <si>
    <t>B5.16</t>
  </si>
  <si>
    <t>(*) Allow for works related to the upgrading of external car park as per the Specification and Drawings</t>
  </si>
  <si>
    <t>2.254.35</t>
  </si>
  <si>
    <t>2.254.36</t>
  </si>
  <si>
    <t>2.254.37</t>
  </si>
  <si>
    <t>2.255 PROVISIONAL SUMS (Applicable for HQ Building only)</t>
  </si>
  <si>
    <t>2.255.1</t>
  </si>
  <si>
    <t>Each of the below item shall be executed in whole or in part upon receipt of written instruction from the Employer / Engineer of the Project.</t>
  </si>
  <si>
    <t>2.255.2</t>
  </si>
  <si>
    <t>Permanent ADDC Power Connection</t>
  </si>
  <si>
    <t>2.255.3</t>
  </si>
  <si>
    <t>Please enter AED 500,000.00 in the price field</t>
  </si>
  <si>
    <t>2.255.4</t>
  </si>
  <si>
    <t>Allow Provisional Sum of AED 500,000.00 for taking full responsibility for connections and payment of fees, charges, any sum and unforeseen expenses involved of whatsoever to ADDC in bringing permanent electrical power to the project upto the transformers including civil works, supply, erection and connection of main feeder cables, power distribution transformers, (continued in next line)</t>
  </si>
  <si>
    <t>2.255.5</t>
  </si>
  <si>
    <t>PS/HQ-01</t>
  </si>
  <si>
    <t>(*) (continued from above line) HV panels to the project from ADDC electricity network system under ADDC's strict co-ordination and supervision and be responsible until official handover of the project in good and satisfactory working order.</t>
  </si>
  <si>
    <t>2.255.6</t>
  </si>
  <si>
    <t>PS/HQ-02</t>
  </si>
  <si>
    <t>(*) Add for Attendance and Assistance</t>
  </si>
  <si>
    <t>2.255.7</t>
  </si>
  <si>
    <t>2.255.8</t>
  </si>
  <si>
    <t>PS/HQ-03</t>
  </si>
  <si>
    <t>(*) Add for Overheads and Profit</t>
  </si>
  <si>
    <t>2.255.9</t>
  </si>
  <si>
    <t>Permanent ELV Connection</t>
  </si>
  <si>
    <t>2.255.10</t>
  </si>
  <si>
    <t>2.255.11</t>
  </si>
  <si>
    <t>PS/HQ-04</t>
  </si>
  <si>
    <t>(*) Allow Provisional Sum of AED 200,000.00 for taking full responsibility for connections and payment of fees, charges, any sum and unforeseen expenses involved of whatsoever to Authorities in bringing permanent ELV connections including all civil works, etc.</t>
  </si>
  <si>
    <t>2.255.12</t>
  </si>
  <si>
    <t>2.255.13</t>
  </si>
  <si>
    <t>PS/HQ-05</t>
  </si>
  <si>
    <t>2.255.14</t>
  </si>
  <si>
    <t>PS/HQ-06</t>
  </si>
  <si>
    <t>2.256 PROVISIONAL SUMS (Applicable for full Tender Package)</t>
  </si>
  <si>
    <t>2.256.1</t>
  </si>
  <si>
    <t>Please note that below Provisional Sums for Absher Initiative, MUSANADA IT REQUIREMENTS and Employers Provisional Sum are applicable for full Tender Package.</t>
  </si>
  <si>
    <t>2.257 Absher Initiative</t>
  </si>
  <si>
    <t>1 (out of 1)</t>
  </si>
  <si>
    <t>2.257.1</t>
  </si>
  <si>
    <t>2.257.2</t>
  </si>
  <si>
    <t>Absher Initiative</t>
  </si>
  <si>
    <t>2.257.3</t>
  </si>
  <si>
    <t>Provisional Sum, please refer to Absher Guidelines volume</t>
  </si>
  <si>
    <t>2.257.4</t>
  </si>
  <si>
    <t>Please enter AED 2,037,880  in the following price field</t>
  </si>
  <si>
    <t>2.257.5</t>
  </si>
  <si>
    <t>PS-1</t>
  </si>
  <si>
    <t>(*) Allow a Provisional Sum of AED 2,037,880  for hiring Absher Candidate. The Consultant shall not be entitled for any overhead charges and/or profit for this Provisional Sum items and shall be reimbursed only for the actual cost.</t>
  </si>
  <si>
    <t>PS</t>
  </si>
  <si>
    <t>2.258 MUSANADA IT REQUIREMENTS</t>
  </si>
  <si>
    <t>2.258.1</t>
  </si>
  <si>
    <t>Operational IT Requirements and Projects Systems Requirements</t>
  </si>
  <si>
    <t>2.258.2</t>
  </si>
  <si>
    <t>2.258.3</t>
  </si>
  <si>
    <t>All technical requirements are as per the IT Requirements stated in the Tender Documents</t>
  </si>
  <si>
    <t>2.258.4</t>
  </si>
  <si>
    <t>IT.1</t>
  </si>
  <si>
    <t>(*) 40 Mbps internet business line</t>
  </si>
  <si>
    <t>2.258.5</t>
  </si>
  <si>
    <t>IT.2</t>
  </si>
  <si>
    <t>(*) WS-C3560E-8PC-S POE Cisco switch</t>
  </si>
  <si>
    <t>2.258.6</t>
  </si>
  <si>
    <t>IT.3</t>
  </si>
  <si>
    <t>(*) WS-C3560E-24-PS-S POE Cisco switch</t>
  </si>
  <si>
    <t>2.258.7</t>
  </si>
  <si>
    <t>IT.4</t>
  </si>
  <si>
    <t>(*) Cisco wireless access point</t>
  </si>
  <si>
    <t>2.258.8</t>
  </si>
  <si>
    <t>IT.5</t>
  </si>
  <si>
    <t>(*) Attendance system</t>
  </si>
  <si>
    <t>2.258.9</t>
  </si>
  <si>
    <t>IT.6</t>
  </si>
  <si>
    <t>(*) Printer (MDF mutli-functional colored printers, scanners, copiers / network &amp; wireless enabled. Minimum speed required is 40 PPM (page per minute)</t>
  </si>
  <si>
    <t>2.258.10</t>
  </si>
  <si>
    <t>IT.7</t>
  </si>
  <si>
    <t>(*) HP laptop</t>
  </si>
  <si>
    <t>2.258.11</t>
  </si>
  <si>
    <t>IT.8</t>
  </si>
  <si>
    <t>(*) Windows 7 enterprise license</t>
  </si>
  <si>
    <t>2.258.12</t>
  </si>
  <si>
    <t>IT.9</t>
  </si>
  <si>
    <t>(*) Microsoft Office 2013 professional</t>
  </si>
  <si>
    <t>2.258.13</t>
  </si>
  <si>
    <t>IT.10</t>
  </si>
  <si>
    <t>(*) Adobe acrobat XI 11 professional</t>
  </si>
  <si>
    <t>2.258.14</t>
  </si>
  <si>
    <t>IT.11</t>
  </si>
  <si>
    <t>(*) Primavera P6 Enterprise Project Portfolio Management – Network License</t>
  </si>
  <si>
    <t>2.258.15</t>
  </si>
  <si>
    <t>IT.12</t>
  </si>
  <si>
    <t>(*) Autodesk AutoCAD Architecture– Network License</t>
  </si>
  <si>
    <t>2.258.16</t>
  </si>
  <si>
    <t>IT.13</t>
  </si>
  <si>
    <t>(*) Autodesk AutoCAD Civil 3D – Network License</t>
  </si>
  <si>
    <t>2.258.17</t>
  </si>
  <si>
    <t>IT.14</t>
  </si>
  <si>
    <t>(*) HP BL660c Gen9 server (full group of configuration)</t>
  </si>
  <si>
    <t>2.258.18</t>
  </si>
  <si>
    <t>IT.15</t>
  </si>
  <si>
    <t>(*) EMC storage HDDs (full group of configuration)</t>
  </si>
  <si>
    <t>2.258.19</t>
  </si>
  <si>
    <t>IT.16</t>
  </si>
  <si>
    <t>(*) Windows server 2012 r2 datacenter license</t>
  </si>
  <si>
    <t>2.258.20</t>
  </si>
  <si>
    <t>IT.17</t>
  </si>
  <si>
    <t>(*) System center server 2012 r2 data center license</t>
  </si>
  <si>
    <t>2.258.21</t>
  </si>
  <si>
    <t>IT.18</t>
  </si>
  <si>
    <t>(*) Symantec Netbackup License for Vmware host</t>
  </si>
  <si>
    <t>2.258.22</t>
  </si>
  <si>
    <t>PROVISIONAL SUM</t>
  </si>
  <si>
    <t>2.258.23</t>
  </si>
  <si>
    <t>2.258.24</t>
  </si>
  <si>
    <t>Licenses, Professional Services and Training for Collaboration Tool</t>
  </si>
  <si>
    <t>2.258.25</t>
  </si>
  <si>
    <t>Please enter AED 207,000.00 in the price field</t>
  </si>
  <si>
    <t>2.258.26</t>
  </si>
  <si>
    <t>IT/PS.1</t>
  </si>
  <si>
    <t>(*) Allow a Provisional Sum of AED 207,000.00 for providing Licenses, Professional Services and Training for Collaboration Tool as per the IT Requirements called for in the policies in the Tender Documents</t>
  </si>
  <si>
    <t>2.258.27</t>
  </si>
  <si>
    <t>Please enter the percentage as per the example (Example: if 5% please enter it as 0.05). Please note that the percentatge should not exceed 7%</t>
  </si>
  <si>
    <t>2.258.28</t>
  </si>
  <si>
    <t>IT/PS.2</t>
  </si>
  <si>
    <t>2.258.29</t>
  </si>
  <si>
    <t>Onsite Support Services</t>
  </si>
  <si>
    <t>2.258.30</t>
  </si>
  <si>
    <t>Please enter AED 105,984.00 in the price field</t>
  </si>
  <si>
    <t>2.258.31</t>
  </si>
  <si>
    <t>IT/PS.3</t>
  </si>
  <si>
    <t>(*) Allow a provisional sum of AED 105,984.00 for providing Onsite Support Services as per the IT Requirements called for in the policies in the Tender Documents</t>
  </si>
  <si>
    <t>2.258.32</t>
  </si>
  <si>
    <t>2.258.33</t>
  </si>
  <si>
    <t>IT/PS.4</t>
  </si>
  <si>
    <t>2.259 13.Employers Provisional Sum</t>
  </si>
  <si>
    <t>2.259.1</t>
  </si>
  <si>
    <t xml:space="preserve">Additional works due to any design modifications, Site conditions, Authorities requirements…etc for the sole use of the Employer </t>
  </si>
  <si>
    <t>2.259.2</t>
  </si>
  <si>
    <t>Please enter AED 7,000,000.00  in the price field</t>
  </si>
  <si>
    <t>2.259.3</t>
  </si>
  <si>
    <t>13.1</t>
  </si>
  <si>
    <t>(*) Allow for a Provisional Sum for additional works required due to any design modifications , Site conditions, Authorities requirements…etc as instructed by the Employer, to be expended in full/part or not at all at the direction from Employer / and or Engineer.</t>
  </si>
  <si>
    <t>2.259.4</t>
  </si>
  <si>
    <t>Please enter the percentage as per the example (Example: if 5% please enter it as 0.05). Please note that the percentage should not exceed 10% in case the works to be carried out by Subcontractor.</t>
  </si>
  <si>
    <t>2.259.5</t>
  </si>
  <si>
    <t>13.2</t>
  </si>
  <si>
    <t>(*) Add for Overheads and Profit.</t>
  </si>
  <si>
    <t>2.260 Additional Attachments Area</t>
  </si>
  <si>
    <t>Attachments: 0</t>
  </si>
  <si>
    <t>Attachments: 2</t>
  </si>
  <si>
    <t>Attachments: 1</t>
  </si>
  <si>
    <t xml:space="preserve">Form of Tender.pdf
Tender Schedule 18 Contract Pricing.pdf
</t>
  </si>
  <si>
    <t xml:space="preserve">Additional Items.pdf
</t>
  </si>
  <si>
    <t xml:space="preserve">TS-1 Priced Form of Tender.pdf
</t>
  </si>
  <si>
    <t xml:space="preserve">Form of Tender.pdf
</t>
  </si>
  <si>
    <t xml:space="preserve">Grand Total </t>
  </si>
  <si>
    <t xml:space="preserve">Consultant Estimates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</si>
</sst>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00_-;\-* #,##0.00_-;_-* &quot;-&quot;??_-;_-@_-"/>
  </numFmts>
  <fonts count="19">
    <font>
      <sz val="11"/>
      <color indexed="8"/>
      <name val="Calibri"/>
      <family val="2"/>
      <scheme val="minor"/>
    </font>
    <font>
      <sz val="11"/>
      <name val="Calibri"/>
      <family val="2"/>
    </font>
    <font>
      <b/>
      <sz val="11"/>
      <name val="Calibri"/>
      <family val="2"/>
    </font>
    <font>
      <b/>
      <sz val="11"/>
      <name val="Calibri"/>
      <family val="2"/>
    </font>
    <font>
      <b/>
      <sz val="11"/>
      <name val="Calibri"/>
      <family val="2"/>
    </font>
    <font>
      <b/>
      <sz val="11"/>
      <color rgb="FF0000FF"/>
      <name val="Calibri"/>
      <family val="2"/>
    </font>
    <font>
      <sz val="11"/>
      <name val="Calibri"/>
      <family val="2"/>
    </font>
    <font>
      <b/>
      <sz val="11"/>
      <name val="Calibri"/>
      <family val="2"/>
    </font>
    <font>
      <sz val="11"/>
      <name val="Calibri"/>
      <family val="2"/>
    </font>
    <font>
      <sz val="11"/>
      <name val="Calibri"/>
      <family val="2"/>
    </font>
    <font>
      <sz val="11"/>
      <name val="Calibri"/>
      <family val="2"/>
    </font>
    <font>
      <sz val="11"/>
      <color indexed="8"/>
      <name val="Calibri"/>
      <family val="2"/>
      <scheme val="minor"/>
    </font>
    <font>
      <b/>
      <sz val="16"/>
      <name val="Calibri"/>
      <family val="2"/>
    </font>
    <font>
      <sz val="11"/>
      <color theme="1"/>
      <name val="Calibri"/>
      <family val="2"/>
    </font>
    <font>
      <sz val="11"/>
      <color rgb="FFFF0000"/>
      <name val="Calibri"/>
      <family val="2"/>
    </font>
    <font>
      <b/>
      <sz val="11"/>
      <color indexed="8"/>
      <name val="Calibri"/>
      <family val="2"/>
      <scheme val="minor"/>
    </font>
    <font>
      <sz val="10"/>
      <name val="Arial"/>
      <family val="2"/>
    </font>
    <font>
      <sz val="12"/>
      <name val="Times New Roman"/>
      <family val="1"/>
    </font>
    <font>
      <sz val="12"/>
      <name val="Arial MT"/>
    </font>
  </fonts>
  <fills count="13">
    <fill>
      <patternFill patternType="none"/>
    </fill>
    <fill>
      <patternFill patternType="gray125"/>
    </fill>
    <fill>
      <patternFill patternType="solid">
        <fgColor rgb="FFC0C0C0"/>
      </patternFill>
    </fill>
    <fill>
      <patternFill patternType="solid">
        <fgColor rgb="FF93CDDD"/>
      </patternFill>
    </fill>
    <fill>
      <patternFill patternType="solid">
        <fgColor rgb="FFFFFF00"/>
      </patternFill>
    </fill>
    <fill>
      <patternFill patternType="solid">
        <fgColor rgb="FFFFFFFF"/>
      </patternFill>
    </fill>
    <fill>
      <patternFill patternType="solid">
        <fgColor theme="5" tint="0.79998168889431442"/>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theme="0"/>
        <bgColor indexed="64"/>
      </patternFill>
    </fill>
    <fill>
      <patternFill patternType="solid">
        <fgColor rgb="FFFFC000"/>
        <bgColor indexed="64"/>
      </patternFill>
    </fill>
    <fill>
      <patternFill patternType="solid">
        <fgColor rgb="FFFFFF00"/>
        <bgColor indexed="64"/>
      </patternFill>
    </fill>
    <fill>
      <patternFill patternType="solid">
        <fgColor theme="5" tint="0.59999389629810485"/>
        <bgColor indexed="64"/>
      </patternFill>
    </fill>
  </fills>
  <borders count="31">
    <border>
      <left/>
      <right/>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ck">
        <color rgb="FF000000"/>
      </left>
      <right style="thin">
        <color rgb="FF000000"/>
      </right>
      <top style="thick">
        <color rgb="FF000000"/>
      </top>
      <bottom style="thin">
        <color rgb="FF000000"/>
      </bottom>
      <diagonal/>
    </border>
    <border>
      <left/>
      <right/>
      <top/>
      <bottom/>
      <diagonal/>
    </border>
    <border>
      <left/>
      <right style="thick">
        <color rgb="FF000000"/>
      </right>
      <top style="thick">
        <color rgb="FF000000"/>
      </top>
      <bottom/>
      <diagonal/>
    </border>
    <border>
      <left style="thick">
        <color rgb="FF000000"/>
      </left>
      <right style="thin">
        <color rgb="FF000000"/>
      </right>
      <top style="thin">
        <color rgb="FF000000"/>
      </top>
      <bottom style="thin">
        <color rgb="FF000000"/>
      </bottom>
      <diagonal/>
    </border>
    <border>
      <left/>
      <right style="thick">
        <color rgb="FF000000"/>
      </right>
      <top/>
      <bottom/>
      <diagonal/>
    </border>
    <border>
      <left style="thick">
        <color rgb="FF000000"/>
      </left>
      <right style="thin">
        <color rgb="FF000000"/>
      </right>
      <top style="thin">
        <color rgb="FF000000"/>
      </top>
      <bottom style="thick">
        <color rgb="FF000000"/>
      </bottom>
      <diagonal/>
    </border>
    <border>
      <left/>
      <right style="thick">
        <color rgb="FF000000"/>
      </right>
      <top/>
      <bottom style="thick">
        <color rgb="FF000000"/>
      </bottom>
      <diagonal/>
    </border>
    <border>
      <left style="thin">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style="medium">
        <color rgb="FF000000"/>
      </right>
      <top style="thin">
        <color rgb="FF000000"/>
      </top>
      <bottom style="medium">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top/>
      <bottom/>
      <diagonal/>
    </border>
    <border>
      <left style="medium">
        <color rgb="FF000000"/>
      </left>
      <right style="medium">
        <color rgb="FF000000"/>
      </right>
      <top/>
      <bottom/>
      <diagonal/>
    </border>
    <border>
      <left style="medium">
        <color rgb="FF000000"/>
      </left>
      <right style="medium">
        <color rgb="FF000000"/>
      </right>
      <top style="thin">
        <color rgb="FF000000"/>
      </top>
      <bottom style="thin">
        <color rgb="FF000000"/>
      </bottom>
      <diagonal/>
    </border>
    <border>
      <left/>
      <right style="medium">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style="thin">
        <color rgb="FF000000"/>
      </right>
      <top style="thin">
        <color rgb="FF000000"/>
      </top>
      <bottom style="thin">
        <color rgb="FF000000"/>
      </bottom>
      <diagonal/>
    </border>
    <border>
      <left/>
      <right style="thin">
        <color rgb="FF000000"/>
      </right>
      <top style="thin">
        <color rgb="FF000000"/>
      </top>
      <bottom style="medium">
        <color rgb="FF000000"/>
      </bottom>
      <diagonal/>
    </border>
    <border>
      <left style="medium">
        <color rgb="FF000000"/>
      </left>
      <right style="thin">
        <color rgb="FF000000"/>
      </right>
      <top style="medium">
        <color rgb="FF000000"/>
      </top>
      <bottom/>
      <diagonal/>
    </border>
    <border>
      <left/>
      <right style="thin">
        <color rgb="FF000000"/>
      </right>
      <top style="medium">
        <color rgb="FF000000"/>
      </top>
      <bottom style="thin">
        <color rgb="FF000000"/>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29">
    <xf numFmtId="0" fontId="0" fillId="0" borderId="0"/>
    <xf numFmtId="43" fontId="11" fillId="0" borderId="0" applyFont="0" applyFill="0" applyBorder="0" applyAlignment="0" applyProtection="0"/>
    <xf numFmtId="0" fontId="11" fillId="0" borderId="4"/>
    <xf numFmtId="0" fontId="16" fillId="0" borderId="4"/>
    <xf numFmtId="0" fontId="16" fillId="0" borderId="4"/>
    <xf numFmtId="0" fontId="16" fillId="0" borderId="4"/>
    <xf numFmtId="0" fontId="16" fillId="0" borderId="4"/>
    <xf numFmtId="0" fontId="16" fillId="0" borderId="4"/>
    <xf numFmtId="0" fontId="16" fillId="0" borderId="4"/>
    <xf numFmtId="0" fontId="16" fillId="0" borderId="4"/>
    <xf numFmtId="0" fontId="16" fillId="0" borderId="4"/>
    <xf numFmtId="0" fontId="16" fillId="0" borderId="4"/>
    <xf numFmtId="0" fontId="17" fillId="0" borderId="4"/>
    <xf numFmtId="0" fontId="16" fillId="0" borderId="4"/>
    <xf numFmtId="0" fontId="16" fillId="0" borderId="4"/>
    <xf numFmtId="43" fontId="11" fillId="0" borderId="4" applyFont="0" applyFill="0" applyBorder="0" applyAlignment="0" applyProtection="0"/>
    <xf numFmtId="0" fontId="16" fillId="0" borderId="4"/>
    <xf numFmtId="164" fontId="16" fillId="0" borderId="4" applyFont="0" applyFill="0" applyBorder="0" applyAlignment="0" applyProtection="0"/>
    <xf numFmtId="164" fontId="16" fillId="0" borderId="4" applyFont="0" applyFill="0" applyBorder="0" applyAlignment="0" applyProtection="0"/>
    <xf numFmtId="164" fontId="16" fillId="0" borderId="4" applyFont="0" applyFill="0" applyBorder="0" applyAlignment="0" applyProtection="0"/>
    <xf numFmtId="0" fontId="11" fillId="0" borderId="4"/>
    <xf numFmtId="37" fontId="18" fillId="0" borderId="4"/>
    <xf numFmtId="0" fontId="11" fillId="0" borderId="4"/>
    <xf numFmtId="0" fontId="11" fillId="0" borderId="4"/>
    <xf numFmtId="43" fontId="11" fillId="0" borderId="4" applyFont="0" applyFill="0" applyBorder="0" applyAlignment="0" applyProtection="0"/>
    <xf numFmtId="0" fontId="11" fillId="0" borderId="4"/>
    <xf numFmtId="0" fontId="11" fillId="0" borderId="4"/>
    <xf numFmtId="164" fontId="11" fillId="0" borderId="4" applyFont="0" applyFill="0" applyBorder="0" applyAlignment="0" applyProtection="0"/>
    <xf numFmtId="0" fontId="11" fillId="0" borderId="4"/>
  </cellStyleXfs>
  <cellXfs count="115">
    <xf numFmtId="0" fontId="0" fillId="0" borderId="0" xfId="0"/>
    <xf numFmtId="0" fontId="3" fillId="2" borderId="2" xfId="0" applyFont="1" applyFill="1" applyBorder="1" applyAlignment="1">
      <alignment vertical="top" wrapText="1"/>
    </xf>
    <xf numFmtId="49" fontId="6" fillId="0" borderId="0" xfId="0" applyNumberFormat="1" applyFont="1"/>
    <xf numFmtId="49" fontId="7" fillId="3" borderId="2" xfId="0" applyNumberFormat="1" applyFont="1" applyFill="1" applyBorder="1" applyAlignment="1">
      <alignment vertical="top"/>
    </xf>
    <xf numFmtId="49" fontId="7" fillId="0" borderId="4" xfId="0" applyNumberFormat="1" applyFont="1" applyBorder="1"/>
    <xf numFmtId="49" fontId="3" fillId="2" borderId="2" xfId="0" applyNumberFormat="1" applyFont="1" applyFill="1" applyBorder="1" applyAlignment="1">
      <alignment vertical="top" wrapText="1"/>
    </xf>
    <xf numFmtId="49" fontId="0" fillId="0" borderId="2" xfId="0" applyNumberFormat="1" applyFont="1" applyBorder="1" applyAlignment="1">
      <alignment horizontal="left" vertical="top"/>
    </xf>
    <xf numFmtId="49" fontId="0" fillId="0" borderId="2" xfId="0" applyNumberFormat="1" applyFont="1" applyBorder="1" applyAlignment="1">
      <alignment horizontal="left" vertical="top" wrapText="1"/>
    </xf>
    <xf numFmtId="0" fontId="2" fillId="2" borderId="2" xfId="0" applyFont="1" applyFill="1" applyBorder="1" applyAlignment="1">
      <alignment vertical="top" wrapText="1"/>
    </xf>
    <xf numFmtId="49" fontId="2" fillId="2" borderId="2" xfId="0" applyNumberFormat="1" applyFont="1" applyFill="1" applyBorder="1" applyAlignment="1">
      <alignment vertical="top" wrapText="1"/>
    </xf>
    <xf numFmtId="0" fontId="0" fillId="0" borderId="0" xfId="0" applyAlignment="1">
      <alignment horizontal="center" vertical="center"/>
    </xf>
    <xf numFmtId="49" fontId="3" fillId="2" borderId="2" xfId="0" applyNumberFormat="1" applyFont="1" applyFill="1" applyBorder="1" applyAlignment="1">
      <alignment horizontal="center" vertical="center" wrapText="1"/>
    </xf>
    <xf numFmtId="49" fontId="2" fillId="2" borderId="2" xfId="0" applyNumberFormat="1" applyFont="1" applyFill="1" applyBorder="1" applyAlignment="1">
      <alignment horizontal="center" vertical="center" wrapText="1"/>
    </xf>
    <xf numFmtId="43" fontId="0" fillId="0" borderId="0" xfId="1" applyFont="1" applyAlignment="1">
      <alignment horizontal="center" vertical="center"/>
    </xf>
    <xf numFmtId="43" fontId="4" fillId="2" borderId="11" xfId="1" applyFont="1" applyFill="1" applyBorder="1" applyAlignment="1">
      <alignment horizontal="center" vertical="center" wrapText="1"/>
    </xf>
    <xf numFmtId="43" fontId="5" fillId="5" borderId="13" xfId="1" applyFont="1" applyFill="1" applyBorder="1" applyAlignment="1">
      <alignment horizontal="center" vertical="center"/>
    </xf>
    <xf numFmtId="43" fontId="3" fillId="2" borderId="2" xfId="1" applyFont="1" applyFill="1" applyBorder="1" applyAlignment="1">
      <alignment horizontal="center" vertical="center" wrapText="1"/>
    </xf>
    <xf numFmtId="43" fontId="4" fillId="2" borderId="13" xfId="1" applyFont="1" applyFill="1" applyBorder="1" applyAlignment="1">
      <alignment horizontal="center" vertical="center" wrapText="1"/>
    </xf>
    <xf numFmtId="43" fontId="0" fillId="0" borderId="2" xfId="1" applyFont="1" applyBorder="1" applyAlignment="1">
      <alignment horizontal="center" vertical="center"/>
    </xf>
    <xf numFmtId="43" fontId="10" fillId="0" borderId="13" xfId="1" applyFont="1" applyBorder="1" applyAlignment="1">
      <alignment horizontal="center" vertical="center"/>
    </xf>
    <xf numFmtId="43" fontId="2" fillId="2" borderId="2" xfId="1" applyFont="1" applyFill="1" applyBorder="1" applyAlignment="1">
      <alignment horizontal="center" vertical="center" wrapText="1"/>
    </xf>
    <xf numFmtId="43" fontId="2" fillId="2" borderId="13" xfId="1" applyFont="1" applyFill="1" applyBorder="1" applyAlignment="1">
      <alignment horizontal="center" vertical="center" wrapText="1"/>
    </xf>
    <xf numFmtId="43" fontId="1" fillId="0" borderId="13" xfId="1" applyFont="1" applyBorder="1" applyAlignment="1">
      <alignment horizontal="center" vertical="center"/>
    </xf>
    <xf numFmtId="49" fontId="0" fillId="0" borderId="2" xfId="0" applyNumberFormat="1" applyFont="1" applyBorder="1" applyAlignment="1">
      <alignment horizontal="center" vertical="center" wrapText="1"/>
    </xf>
    <xf numFmtId="43" fontId="5" fillId="6" borderId="13" xfId="1" applyFont="1" applyFill="1" applyBorder="1" applyAlignment="1">
      <alignment horizontal="center" vertical="center"/>
    </xf>
    <xf numFmtId="43" fontId="5" fillId="7" borderId="13" xfId="1" applyFont="1" applyFill="1" applyBorder="1" applyAlignment="1">
      <alignment horizontal="center" vertical="center"/>
    </xf>
    <xf numFmtId="43" fontId="0" fillId="7" borderId="0" xfId="1" applyFont="1" applyFill="1" applyAlignment="1">
      <alignment horizontal="center" vertical="center"/>
    </xf>
    <xf numFmtId="43" fontId="0" fillId="6" borderId="0" xfId="1" applyFont="1" applyFill="1" applyAlignment="1">
      <alignment horizontal="center" vertical="center"/>
    </xf>
    <xf numFmtId="43" fontId="0" fillId="8" borderId="0" xfId="1" applyFont="1" applyFill="1" applyAlignment="1">
      <alignment horizontal="center" vertical="center"/>
    </xf>
    <xf numFmtId="43" fontId="0" fillId="9" borderId="0" xfId="1" applyFont="1" applyFill="1" applyAlignment="1">
      <alignment horizontal="center" vertical="center"/>
    </xf>
    <xf numFmtId="43" fontId="5" fillId="5" borderId="23" xfId="1" applyFont="1" applyFill="1" applyBorder="1" applyAlignment="1">
      <alignment horizontal="center" vertical="center"/>
    </xf>
    <xf numFmtId="43" fontId="5" fillId="7" borderId="23" xfId="1" applyFont="1" applyFill="1" applyBorder="1" applyAlignment="1">
      <alignment horizontal="center" vertical="center"/>
    </xf>
    <xf numFmtId="43" fontId="5" fillId="6" borderId="23" xfId="1" applyFont="1" applyFill="1" applyBorder="1" applyAlignment="1">
      <alignment horizontal="center" vertical="center"/>
    </xf>
    <xf numFmtId="43" fontId="4" fillId="2" borderId="25" xfId="1" applyFont="1" applyFill="1" applyBorder="1" applyAlignment="1">
      <alignment horizontal="center" vertical="center" wrapText="1"/>
    </xf>
    <xf numFmtId="43" fontId="2" fillId="2" borderId="25" xfId="1" applyFont="1" applyFill="1" applyBorder="1" applyAlignment="1">
      <alignment horizontal="center" vertical="center" wrapText="1"/>
    </xf>
    <xf numFmtId="43" fontId="0" fillId="0" borderId="4" xfId="1" applyFont="1" applyBorder="1" applyAlignment="1">
      <alignment horizontal="center" vertical="center"/>
    </xf>
    <xf numFmtId="43" fontId="0" fillId="0" borderId="22" xfId="1" applyFont="1" applyBorder="1" applyAlignment="1">
      <alignment horizontal="center" vertical="center"/>
    </xf>
    <xf numFmtId="43" fontId="0" fillId="6" borderId="22" xfId="1" applyFont="1" applyFill="1" applyBorder="1" applyAlignment="1">
      <alignment horizontal="center" vertical="center"/>
    </xf>
    <xf numFmtId="43" fontId="0" fillId="7" borderId="22" xfId="1" applyFont="1" applyFill="1" applyBorder="1" applyAlignment="1">
      <alignment horizontal="center" vertical="center"/>
    </xf>
    <xf numFmtId="43" fontId="14" fillId="0" borderId="13" xfId="1" applyFont="1" applyBorder="1" applyAlignment="1">
      <alignment horizontal="center" vertical="center"/>
    </xf>
    <xf numFmtId="43" fontId="0" fillId="12" borderId="22" xfId="1" applyFont="1" applyFill="1" applyBorder="1" applyAlignment="1">
      <alignment horizontal="center" vertical="center"/>
    </xf>
    <xf numFmtId="49" fontId="7" fillId="3" borderId="6" xfId="0" applyNumberFormat="1" applyFont="1" applyFill="1" applyBorder="1" applyAlignment="1">
      <alignment vertical="top"/>
    </xf>
    <xf numFmtId="49" fontId="6" fillId="0" borderId="7" xfId="0" applyNumberFormat="1" applyFont="1" applyBorder="1"/>
    <xf numFmtId="49" fontId="7" fillId="3" borderId="8" xfId="0" applyNumberFormat="1" applyFont="1" applyFill="1" applyBorder="1" applyAlignment="1">
      <alignment vertical="top"/>
    </xf>
    <xf numFmtId="49" fontId="6" fillId="0" borderId="9" xfId="0" applyNumberFormat="1" applyFont="1" applyBorder="1"/>
    <xf numFmtId="49" fontId="7" fillId="3" borderId="3" xfId="0" applyNumberFormat="1" applyFont="1" applyFill="1" applyBorder="1" applyAlignment="1">
      <alignment vertical="top"/>
    </xf>
    <xf numFmtId="49" fontId="6" fillId="0" borderId="5" xfId="0" applyNumberFormat="1" applyFont="1" applyBorder="1"/>
    <xf numFmtId="49" fontId="1" fillId="0" borderId="7" xfId="0" applyNumberFormat="1" applyFont="1" applyBorder="1"/>
    <xf numFmtId="43" fontId="9" fillId="7" borderId="2" xfId="1" applyFont="1" applyFill="1" applyBorder="1" applyAlignment="1">
      <alignment horizontal="center" vertical="center"/>
    </xf>
    <xf numFmtId="43" fontId="9" fillId="7" borderId="17" xfId="1" applyFont="1" applyFill="1" applyBorder="1" applyAlignment="1">
      <alignment horizontal="center" vertical="center"/>
    </xf>
    <xf numFmtId="43" fontId="9" fillId="6" borderId="2" xfId="1" applyFont="1" applyFill="1" applyBorder="1" applyAlignment="1">
      <alignment horizontal="center" vertical="center"/>
    </xf>
    <xf numFmtId="43" fontId="9" fillId="6" borderId="17" xfId="1" applyFont="1" applyFill="1" applyBorder="1" applyAlignment="1">
      <alignment horizontal="center" vertical="center"/>
    </xf>
    <xf numFmtId="43" fontId="9" fillId="4" borderId="2" xfId="1" applyFont="1" applyFill="1" applyBorder="1" applyAlignment="1">
      <alignment horizontal="center" vertical="center"/>
    </xf>
    <xf numFmtId="43" fontId="9" fillId="4" borderId="17" xfId="1" applyFont="1" applyFill="1" applyBorder="1" applyAlignment="1">
      <alignment horizontal="center" vertical="center"/>
    </xf>
    <xf numFmtId="49" fontId="7" fillId="7" borderId="2" xfId="0" applyNumberFormat="1" applyFont="1" applyFill="1" applyBorder="1" applyAlignment="1">
      <alignment vertical="top"/>
    </xf>
    <xf numFmtId="49" fontId="7" fillId="3" borderId="2" xfId="0" applyNumberFormat="1" applyFont="1" applyFill="1" applyBorder="1" applyAlignment="1">
      <alignment vertical="top"/>
    </xf>
    <xf numFmtId="43" fontId="4" fillId="2" borderId="10" xfId="1" applyFont="1" applyFill="1" applyBorder="1" applyAlignment="1">
      <alignment horizontal="center" vertical="center" wrapText="1"/>
    </xf>
    <xf numFmtId="43" fontId="4" fillId="2" borderId="16" xfId="1" applyFont="1" applyFill="1" applyBorder="1" applyAlignment="1">
      <alignment horizontal="center" vertical="center" wrapText="1"/>
    </xf>
    <xf numFmtId="43" fontId="2" fillId="2" borderId="10" xfId="1" applyFont="1" applyFill="1" applyBorder="1" applyAlignment="1">
      <alignment horizontal="center" vertical="center" wrapText="1"/>
    </xf>
    <xf numFmtId="43" fontId="7" fillId="3" borderId="11" xfId="1" applyFont="1" applyFill="1" applyBorder="1" applyAlignment="1">
      <alignment horizontal="center" vertical="center"/>
    </xf>
    <xf numFmtId="43" fontId="7" fillId="3" borderId="12" xfId="1" applyFont="1" applyFill="1" applyBorder="1" applyAlignment="1">
      <alignment horizontal="center" vertical="center"/>
    </xf>
    <xf numFmtId="43" fontId="7" fillId="3" borderId="24" xfId="1" applyFont="1" applyFill="1" applyBorder="1" applyAlignment="1">
      <alignment horizontal="center" vertical="center"/>
    </xf>
    <xf numFmtId="43" fontId="7" fillId="3" borderId="14" xfId="1" applyFont="1" applyFill="1" applyBorder="1" applyAlignment="1">
      <alignment horizontal="center" vertical="center"/>
    </xf>
    <xf numFmtId="43" fontId="7" fillId="3" borderId="15" xfId="1" applyFont="1" applyFill="1" applyBorder="1" applyAlignment="1">
      <alignment horizontal="center" vertical="center"/>
    </xf>
    <xf numFmtId="43" fontId="15" fillId="10" borderId="27" xfId="1" applyFont="1" applyFill="1" applyBorder="1" applyAlignment="1">
      <alignment horizontal="center" vertical="center"/>
    </xf>
    <xf numFmtId="43" fontId="15" fillId="10" borderId="28" xfId="1" applyFont="1" applyFill="1" applyBorder="1" applyAlignment="1">
      <alignment horizontal="center" vertical="center"/>
    </xf>
    <xf numFmtId="43" fontId="15" fillId="10" borderId="29" xfId="1" applyFont="1" applyFill="1" applyBorder="1" applyAlignment="1">
      <alignment horizontal="center" vertical="center"/>
    </xf>
    <xf numFmtId="43" fontId="15" fillId="10" borderId="30" xfId="1" applyFont="1" applyFill="1" applyBorder="1" applyAlignment="1">
      <alignment horizontal="center" vertical="center"/>
    </xf>
    <xf numFmtId="43" fontId="8" fillId="0" borderId="18" xfId="1" applyFont="1" applyBorder="1" applyAlignment="1">
      <alignment horizontal="center" vertical="center"/>
    </xf>
    <xf numFmtId="43" fontId="8" fillId="0" borderId="19" xfId="1" applyFont="1" applyBorder="1" applyAlignment="1">
      <alignment horizontal="center" vertical="center"/>
    </xf>
    <xf numFmtId="43" fontId="4" fillId="2" borderId="2" xfId="1" applyFont="1" applyFill="1" applyBorder="1" applyAlignment="1">
      <alignment horizontal="center" vertical="center" wrapText="1"/>
    </xf>
    <xf numFmtId="43" fontId="4" fillId="2" borderId="17" xfId="1" applyFont="1" applyFill="1" applyBorder="1" applyAlignment="1">
      <alignment horizontal="center" vertical="center" wrapText="1"/>
    </xf>
    <xf numFmtId="49" fontId="7" fillId="6" borderId="2" xfId="0" applyNumberFormat="1" applyFont="1" applyFill="1" applyBorder="1" applyAlignment="1">
      <alignment vertical="top"/>
    </xf>
    <xf numFmtId="43" fontId="14" fillId="4" borderId="2" xfId="1" applyFont="1" applyFill="1" applyBorder="1" applyAlignment="1">
      <alignment horizontal="center" vertical="center"/>
    </xf>
    <xf numFmtId="43" fontId="14" fillId="4" borderId="17" xfId="1" applyFont="1" applyFill="1" applyBorder="1" applyAlignment="1">
      <alignment horizontal="center" vertical="center"/>
    </xf>
    <xf numFmtId="43" fontId="13" fillId="4" borderId="2" xfId="1" applyFont="1" applyFill="1" applyBorder="1" applyAlignment="1">
      <alignment horizontal="center" vertical="center"/>
    </xf>
    <xf numFmtId="43" fontId="13" fillId="4" borderId="17" xfId="1" applyFont="1" applyFill="1" applyBorder="1" applyAlignment="1">
      <alignment horizontal="center" vertical="center"/>
    </xf>
    <xf numFmtId="43" fontId="14" fillId="7" borderId="2" xfId="1" applyFont="1" applyFill="1" applyBorder="1" applyAlignment="1">
      <alignment horizontal="center" vertical="center"/>
    </xf>
    <xf numFmtId="43" fontId="14" fillId="7" borderId="17" xfId="1" applyFont="1" applyFill="1" applyBorder="1" applyAlignment="1">
      <alignment horizontal="center" vertical="center"/>
    </xf>
    <xf numFmtId="43" fontId="1" fillId="0" borderId="18" xfId="1" applyFont="1" applyBorder="1" applyAlignment="1">
      <alignment horizontal="center" vertical="center"/>
    </xf>
    <xf numFmtId="43" fontId="1" fillId="0" borderId="19" xfId="1" applyFont="1" applyBorder="1" applyAlignment="1">
      <alignment horizontal="center" vertical="center"/>
    </xf>
    <xf numFmtId="43" fontId="1" fillId="6" borderId="2" xfId="1" applyFont="1" applyFill="1" applyBorder="1" applyAlignment="1">
      <alignment horizontal="center" vertical="center"/>
    </xf>
    <xf numFmtId="43" fontId="1" fillId="6" borderId="17" xfId="1" applyFont="1" applyFill="1" applyBorder="1" applyAlignment="1">
      <alignment horizontal="center" vertical="center"/>
    </xf>
    <xf numFmtId="49" fontId="2" fillId="3" borderId="2" xfId="0" applyNumberFormat="1" applyFont="1" applyFill="1" applyBorder="1" applyAlignment="1">
      <alignment vertical="top"/>
    </xf>
    <xf numFmtId="43" fontId="1" fillId="4" borderId="2" xfId="1" applyFont="1" applyFill="1" applyBorder="1" applyAlignment="1">
      <alignment horizontal="center" vertical="center"/>
    </xf>
    <xf numFmtId="43" fontId="1" fillId="4" borderId="17" xfId="1" applyFont="1" applyFill="1" applyBorder="1" applyAlignment="1">
      <alignment horizontal="center" vertical="center"/>
    </xf>
    <xf numFmtId="49" fontId="2" fillId="6" borderId="2" xfId="0" applyNumberFormat="1" applyFont="1" applyFill="1" applyBorder="1" applyAlignment="1">
      <alignment vertical="top"/>
    </xf>
    <xf numFmtId="43" fontId="2" fillId="2" borderId="2" xfId="1" applyFont="1" applyFill="1" applyBorder="1" applyAlignment="1">
      <alignment horizontal="center" vertical="center" wrapText="1"/>
    </xf>
    <xf numFmtId="43" fontId="2" fillId="2" borderId="17" xfId="1" applyFont="1" applyFill="1" applyBorder="1" applyAlignment="1">
      <alignment horizontal="center" vertical="center" wrapText="1"/>
    </xf>
    <xf numFmtId="49" fontId="2" fillId="9" borderId="2" xfId="0" applyNumberFormat="1" applyFont="1" applyFill="1" applyBorder="1" applyAlignment="1">
      <alignment vertical="top"/>
    </xf>
    <xf numFmtId="43" fontId="1" fillId="9" borderId="2" xfId="1" applyFont="1" applyFill="1" applyBorder="1" applyAlignment="1">
      <alignment horizontal="center" vertical="center"/>
    </xf>
    <xf numFmtId="43" fontId="1" fillId="9" borderId="17" xfId="1" applyFont="1" applyFill="1" applyBorder="1" applyAlignment="1">
      <alignment horizontal="center" vertical="center"/>
    </xf>
    <xf numFmtId="43" fontId="1" fillId="7" borderId="2" xfId="1" applyFont="1" applyFill="1" applyBorder="1" applyAlignment="1">
      <alignment horizontal="center" vertical="center"/>
    </xf>
    <xf numFmtId="43" fontId="1" fillId="7" borderId="17" xfId="1" applyFont="1" applyFill="1" applyBorder="1" applyAlignment="1">
      <alignment horizontal="center" vertical="center"/>
    </xf>
    <xf numFmtId="43" fontId="1" fillId="4" borderId="1" xfId="1" applyFont="1" applyFill="1" applyBorder="1" applyAlignment="1">
      <alignment horizontal="center" vertical="center"/>
    </xf>
    <xf numFmtId="43" fontId="1" fillId="4" borderId="21" xfId="1" applyFont="1" applyFill="1" applyBorder="1" applyAlignment="1">
      <alignment horizontal="center" vertical="center"/>
    </xf>
    <xf numFmtId="49" fontId="2" fillId="7" borderId="2" xfId="0" applyNumberFormat="1" applyFont="1" applyFill="1" applyBorder="1" applyAlignment="1">
      <alignment vertical="top"/>
    </xf>
    <xf numFmtId="43" fontId="1" fillId="7" borderId="1" xfId="1" applyFont="1" applyFill="1" applyBorder="1" applyAlignment="1">
      <alignment horizontal="center" vertical="center"/>
    </xf>
    <xf numFmtId="43" fontId="1" fillId="7" borderId="21" xfId="1" applyFont="1" applyFill="1" applyBorder="1" applyAlignment="1">
      <alignment horizontal="center" vertical="center"/>
    </xf>
    <xf numFmtId="43" fontId="1" fillId="10" borderId="2" xfId="1" applyFont="1" applyFill="1" applyBorder="1" applyAlignment="1">
      <alignment horizontal="center" vertical="center"/>
    </xf>
    <xf numFmtId="43" fontId="1" fillId="10" borderId="17" xfId="1" applyFont="1" applyFill="1" applyBorder="1" applyAlignment="1">
      <alignment horizontal="center" vertical="center"/>
    </xf>
    <xf numFmtId="43" fontId="0" fillId="0" borderId="13" xfId="1" applyFont="1" applyBorder="1" applyAlignment="1">
      <alignment horizontal="center" vertical="center"/>
    </xf>
    <xf numFmtId="43" fontId="0" fillId="0" borderId="20" xfId="1" applyFont="1" applyBorder="1" applyAlignment="1">
      <alignment horizontal="center" vertical="center"/>
    </xf>
    <xf numFmtId="49" fontId="12" fillId="3" borderId="2" xfId="0" applyNumberFormat="1" applyFont="1" applyFill="1" applyBorder="1" applyAlignment="1">
      <alignment horizontal="center" vertical="center"/>
    </xf>
    <xf numFmtId="43" fontId="15" fillId="11" borderId="24" xfId="1" applyFont="1" applyFill="1" applyBorder="1" applyAlignment="1">
      <alignment horizontal="center" vertical="center"/>
    </xf>
    <xf numFmtId="43" fontId="15" fillId="11" borderId="14" xfId="1" applyFont="1" applyFill="1" applyBorder="1" applyAlignment="1">
      <alignment horizontal="center" vertical="center"/>
    </xf>
    <xf numFmtId="43" fontId="15" fillId="11" borderId="15" xfId="1" applyFont="1" applyFill="1" applyBorder="1" applyAlignment="1">
      <alignment horizontal="center" vertical="center"/>
    </xf>
    <xf numFmtId="43" fontId="0" fillId="8" borderId="14" xfId="1" applyFont="1" applyFill="1" applyBorder="1" applyAlignment="1">
      <alignment horizontal="center" vertical="center"/>
    </xf>
    <xf numFmtId="43" fontId="0" fillId="8" borderId="15" xfId="1" applyFont="1" applyFill="1" applyBorder="1" applyAlignment="1">
      <alignment horizontal="center" vertical="center"/>
    </xf>
    <xf numFmtId="43" fontId="2" fillId="3" borderId="13" xfId="1" applyFont="1" applyFill="1" applyBorder="1" applyAlignment="1">
      <alignment horizontal="center" vertical="center"/>
    </xf>
    <xf numFmtId="43" fontId="2" fillId="3" borderId="20" xfId="1" applyFont="1" applyFill="1" applyBorder="1" applyAlignment="1">
      <alignment horizontal="center" vertical="center"/>
    </xf>
    <xf numFmtId="43" fontId="0" fillId="0" borderId="13" xfId="1" applyFont="1" applyBorder="1" applyAlignment="1">
      <alignment horizontal="center" vertical="center" wrapText="1"/>
    </xf>
    <xf numFmtId="43" fontId="0" fillId="0" borderId="20" xfId="1" applyFont="1" applyBorder="1" applyAlignment="1">
      <alignment horizontal="center" vertical="center" wrapText="1"/>
    </xf>
    <xf numFmtId="43" fontId="2" fillId="3" borderId="26" xfId="1" applyFont="1" applyFill="1" applyBorder="1" applyAlignment="1">
      <alignment horizontal="center" vertical="center"/>
    </xf>
    <xf numFmtId="43" fontId="2" fillId="3" borderId="11" xfId="1" applyFont="1" applyFill="1" applyBorder="1" applyAlignment="1">
      <alignment horizontal="center" vertical="center"/>
    </xf>
  </cellXfs>
  <cellStyles count="29">
    <cellStyle name="Comma" xfId="1" builtinId="3"/>
    <cellStyle name="Comma 14 2 2 2" xfId="17" xr:uid="{00000000-0005-0000-0000-000001000000}"/>
    <cellStyle name="Comma 2" xfId="24" xr:uid="{00000000-0005-0000-0000-000002000000}"/>
    <cellStyle name="Comma 3" xfId="15" xr:uid="{00000000-0005-0000-0000-00002F000000}"/>
    <cellStyle name="Comma 3 2" xfId="19" xr:uid="{00000000-0005-0000-0000-000003000000}"/>
    <cellStyle name="Comma 5 2 2 2" xfId="18" xr:uid="{00000000-0005-0000-0000-000004000000}"/>
    <cellStyle name="Comma 8" xfId="27" xr:uid="{00000000-0005-0000-0000-000005000000}"/>
    <cellStyle name="Normal" xfId="0" builtinId="0"/>
    <cellStyle name="Normal 10" xfId="3" xr:uid="{00000000-0005-0000-0000-000007000000}"/>
    <cellStyle name="Normal 10 11" xfId="11" xr:uid="{00000000-0005-0000-0000-000008000000}"/>
    <cellStyle name="Normal 10 2 2 2" xfId="6" xr:uid="{00000000-0005-0000-0000-000009000000}"/>
    <cellStyle name="Normal 10 2 2 3" xfId="5" xr:uid="{00000000-0005-0000-0000-00000A000000}"/>
    <cellStyle name="Normal 10 5 8" xfId="16" xr:uid="{00000000-0005-0000-0000-00000B000000}"/>
    <cellStyle name="Normal 11" xfId="26" xr:uid="{00000000-0005-0000-0000-00000C000000}"/>
    <cellStyle name="Normal 12" xfId="21" xr:uid="{00000000-0005-0000-0000-00000D000000}"/>
    <cellStyle name="Normal 17" xfId="22" xr:uid="{00000000-0005-0000-0000-00000E000000}"/>
    <cellStyle name="Normal 2" xfId="20" xr:uid="{00000000-0005-0000-0000-00000F000000}"/>
    <cellStyle name="Normal 2 13 2 2 2" xfId="13" xr:uid="{00000000-0005-0000-0000-000010000000}"/>
    <cellStyle name="Normal 2 2" xfId="4" xr:uid="{00000000-0005-0000-0000-000011000000}"/>
    <cellStyle name="Normal 2 2 11" xfId="10" xr:uid="{00000000-0005-0000-0000-000012000000}"/>
    <cellStyle name="Normal 2 2 2 2 2 2" xfId="7" xr:uid="{00000000-0005-0000-0000-000013000000}"/>
    <cellStyle name="Normal 2 2 2 2 3 2" xfId="8" xr:uid="{00000000-0005-0000-0000-000014000000}"/>
    <cellStyle name="Normal 2 2 2 3 2" xfId="9" xr:uid="{00000000-0005-0000-0000-000015000000}"/>
    <cellStyle name="Normal 2 2 2 3 2 2" xfId="14" xr:uid="{00000000-0005-0000-0000-000016000000}"/>
    <cellStyle name="Normal 3" xfId="2" xr:uid="{00000000-0005-0000-0000-000035000000}"/>
    <cellStyle name="Normal 4" xfId="23" xr:uid="{00000000-0005-0000-0000-000017000000}"/>
    <cellStyle name="Normal 5" xfId="28" xr:uid="{00000000-0005-0000-0000-00004B000000}"/>
    <cellStyle name="Normal 8" xfId="25" xr:uid="{00000000-0005-0000-0000-000018000000}"/>
    <cellStyle name="Style 1" xfId="12" xr:uid="{00000000-0005-0000-0000-00001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G11826"/>
  <sheetViews>
    <sheetView tabSelected="1" zoomScaleNormal="100" workbookViewId="0">
      <pane xSplit="8" ySplit="13" topLeftCell="S14" activePane="bottomRight" state="frozen"/>
      <selection pane="topRight" activeCell="I1" sqref="I1"/>
      <selection pane="bottomLeft" activeCell="A14" sqref="A14"/>
      <selection pane="bottomRight" activeCell="AF14" sqref="AF14:AG14"/>
    </sheetView>
  </sheetViews>
  <sheetFormatPr defaultRowHeight="15" outlineLevelRow="2"/>
  <cols>
    <col min="1" max="1" width="9" customWidth="1"/>
    <col min="2" max="2" width="9.5703125" customWidth="1"/>
    <col min="3" max="3" width="46.5703125" customWidth="1"/>
    <col min="4" max="4" width="0" hidden="1" customWidth="1"/>
    <col min="5" max="5" width="7.5703125" style="10" customWidth="1"/>
    <col min="6" max="6" width="10.5703125" style="13" customWidth="1"/>
    <col min="7" max="8" width="0" style="13" hidden="1" customWidth="1"/>
    <col min="9" max="10" width="20" style="13" customWidth="1"/>
    <col min="11" max="11" width="21.5703125" style="13" customWidth="1"/>
    <col min="12" max="12" width="3.28515625" style="13" customWidth="1"/>
    <col min="13" max="13" width="16" style="13" customWidth="1"/>
    <col min="14" max="14" width="3.7109375" style="13" customWidth="1"/>
    <col min="15" max="15" width="17.5703125" style="13" customWidth="1"/>
    <col min="16" max="16" width="3.28515625" style="13" customWidth="1"/>
    <col min="17" max="17" width="16" style="13" customWidth="1"/>
    <col min="18" max="18" width="3" style="13" customWidth="1"/>
    <col min="19" max="19" width="16" style="13" customWidth="1"/>
    <col min="20" max="20" width="3.28515625" style="13" customWidth="1"/>
    <col min="21" max="21" width="16" style="13" customWidth="1"/>
    <col min="22" max="22" width="3" style="13" customWidth="1"/>
    <col min="23" max="23" width="16" style="13" customWidth="1"/>
    <col min="24" max="24" width="3.28515625" style="13" customWidth="1"/>
    <col min="25" max="25" width="16" style="13" customWidth="1"/>
    <col min="26" max="26" width="3" style="13" customWidth="1"/>
    <col min="27" max="27" width="16" style="13" customWidth="1"/>
    <col min="28" max="28" width="3.28515625" style="13" customWidth="1"/>
    <col min="29" max="29" width="16" style="13" customWidth="1"/>
    <col min="30" max="30" width="3" style="13" customWidth="1"/>
    <col min="31" max="31" width="16" style="13" customWidth="1"/>
    <col min="32" max="32" width="3.28515625" style="13" customWidth="1"/>
    <col min="33" max="33" width="16" style="13" customWidth="1"/>
    <col min="34" max="34" width="3" customWidth="1"/>
  </cols>
  <sheetData>
    <row r="1" spans="1:33" ht="15.75" thickBot="1">
      <c r="A1" s="2" t="s">
        <v>0</v>
      </c>
    </row>
    <row r="2" spans="1:33" ht="15.75" thickTop="1">
      <c r="A2" s="45" t="s">
        <v>1</v>
      </c>
      <c r="B2" s="45"/>
      <c r="C2" s="46" t="s">
        <v>2</v>
      </c>
      <c r="D2" s="46"/>
      <c r="E2" s="46"/>
      <c r="F2" s="46"/>
      <c r="G2" s="46"/>
      <c r="H2" s="46"/>
      <c r="I2" s="46"/>
      <c r="J2" s="46"/>
      <c r="K2" s="46"/>
      <c r="L2" s="46"/>
    </row>
    <row r="3" spans="1:33">
      <c r="A3" s="41" t="s">
        <v>3</v>
      </c>
      <c r="B3" s="41"/>
      <c r="C3" s="47" t="s">
        <v>4</v>
      </c>
      <c r="D3" s="42"/>
      <c r="E3" s="42"/>
      <c r="F3" s="42"/>
      <c r="G3" s="42"/>
      <c r="H3" s="42"/>
      <c r="I3" s="42"/>
      <c r="J3" s="42"/>
      <c r="K3" s="42"/>
      <c r="L3" s="42"/>
    </row>
    <row r="4" spans="1:33">
      <c r="A4" s="41" t="s">
        <v>5</v>
      </c>
      <c r="B4" s="41"/>
      <c r="C4" s="47" t="s">
        <v>6</v>
      </c>
      <c r="D4" s="42"/>
      <c r="E4" s="42"/>
      <c r="F4" s="42"/>
      <c r="G4" s="42"/>
      <c r="H4" s="42"/>
      <c r="I4" s="42"/>
      <c r="J4" s="42"/>
      <c r="K4" s="42"/>
      <c r="L4" s="42"/>
    </row>
    <row r="5" spans="1:33">
      <c r="A5" s="41" t="s">
        <v>7</v>
      </c>
      <c r="B5" s="41"/>
      <c r="C5" s="42" t="s">
        <v>8</v>
      </c>
      <c r="D5" s="42"/>
      <c r="E5" s="42"/>
      <c r="F5" s="42"/>
      <c r="G5" s="42"/>
      <c r="H5" s="42"/>
      <c r="I5" s="42"/>
      <c r="J5" s="42"/>
      <c r="K5" s="42"/>
      <c r="L5" s="42"/>
      <c r="Q5" s="13">
        <f>P13-L13</f>
        <v>46198983.981999993</v>
      </c>
      <c r="U5" s="13">
        <f>T13-L13</f>
        <v>55347610</v>
      </c>
    </row>
    <row r="6" spans="1:33">
      <c r="A6" s="41" t="s">
        <v>9</v>
      </c>
      <c r="B6" s="41"/>
      <c r="C6" s="42" t="s">
        <v>10</v>
      </c>
      <c r="D6" s="42"/>
      <c r="E6" s="42"/>
      <c r="F6" s="42"/>
      <c r="G6" s="42"/>
      <c r="H6" s="42"/>
      <c r="I6" s="42"/>
      <c r="J6" s="42"/>
      <c r="K6" s="42"/>
      <c r="L6" s="42"/>
    </row>
    <row r="7" spans="1:33" ht="15.75" thickBot="1">
      <c r="A7" s="43" t="s">
        <v>11</v>
      </c>
      <c r="B7" s="43"/>
      <c r="C7" s="44" t="s">
        <v>12</v>
      </c>
      <c r="D7" s="44"/>
      <c r="E7" s="44"/>
      <c r="F7" s="44"/>
      <c r="G7" s="44"/>
      <c r="H7" s="44"/>
      <c r="I7" s="44"/>
      <c r="J7" s="44"/>
      <c r="K7" s="44"/>
      <c r="L7" s="44"/>
    </row>
    <row r="8" spans="1:33" ht="16.5" thickTop="1" thickBot="1"/>
    <row r="9" spans="1:33">
      <c r="I9" s="64" t="s">
        <v>13945</v>
      </c>
      <c r="J9" s="65"/>
      <c r="K9" s="113" t="s">
        <v>13</v>
      </c>
      <c r="L9" s="59"/>
      <c r="M9" s="60"/>
      <c r="O9" s="114" t="s">
        <v>14</v>
      </c>
      <c r="P9" s="59"/>
      <c r="Q9" s="60"/>
      <c r="S9" s="114" t="s">
        <v>15</v>
      </c>
      <c r="T9" s="59"/>
      <c r="U9" s="60"/>
      <c r="W9" s="114" t="s">
        <v>16</v>
      </c>
      <c r="X9" s="59"/>
      <c r="Y9" s="60"/>
      <c r="AA9" s="114" t="s">
        <v>17</v>
      </c>
      <c r="AB9" s="59"/>
      <c r="AC9" s="60"/>
      <c r="AE9" s="114" t="s">
        <v>18</v>
      </c>
      <c r="AF9" s="59"/>
      <c r="AG9" s="60"/>
    </row>
    <row r="10" spans="1:33" ht="15.75" thickBot="1">
      <c r="A10" s="4" t="s">
        <v>19</v>
      </c>
      <c r="I10" s="66"/>
      <c r="J10" s="67"/>
      <c r="K10" s="61" t="s">
        <v>20</v>
      </c>
      <c r="L10" s="62"/>
      <c r="M10" s="63"/>
      <c r="O10" s="62" t="s">
        <v>21</v>
      </c>
      <c r="P10" s="62"/>
      <c r="Q10" s="63"/>
      <c r="S10" s="62" t="s">
        <v>22</v>
      </c>
      <c r="T10" s="62"/>
      <c r="U10" s="63"/>
      <c r="W10" s="62" t="s">
        <v>23</v>
      </c>
      <c r="X10" s="62"/>
      <c r="Y10" s="63"/>
      <c r="AA10" s="62" t="s">
        <v>24</v>
      </c>
      <c r="AB10" s="62"/>
      <c r="AC10" s="63"/>
      <c r="AE10" s="62" t="s">
        <v>25</v>
      </c>
      <c r="AF10" s="62"/>
      <c r="AG10" s="63"/>
    </row>
    <row r="11" spans="1:33" ht="15.75" thickBot="1"/>
    <row r="12" spans="1:33" ht="30">
      <c r="A12" s="55" t="s">
        <v>26</v>
      </c>
      <c r="B12" s="55"/>
      <c r="C12" s="55"/>
      <c r="D12" s="55"/>
      <c r="E12" s="55"/>
      <c r="F12" s="55"/>
      <c r="I12" s="33" t="s">
        <v>27</v>
      </c>
      <c r="J12" s="34" t="s">
        <v>28</v>
      </c>
      <c r="K12" s="14" t="s">
        <v>27</v>
      </c>
      <c r="L12" s="58" t="s">
        <v>28</v>
      </c>
      <c r="M12" s="57"/>
      <c r="O12" s="14" t="s">
        <v>27</v>
      </c>
      <c r="P12" s="56" t="s">
        <v>28</v>
      </c>
      <c r="Q12" s="57"/>
      <c r="S12" s="14" t="s">
        <v>27</v>
      </c>
      <c r="T12" s="56" t="s">
        <v>28</v>
      </c>
      <c r="U12" s="57"/>
      <c r="W12" s="14" t="s">
        <v>27</v>
      </c>
      <c r="X12" s="56" t="s">
        <v>28</v>
      </c>
      <c r="Y12" s="57"/>
      <c r="AA12" s="14" t="s">
        <v>27</v>
      </c>
      <c r="AB12" s="56" t="s">
        <v>28</v>
      </c>
      <c r="AC12" s="57"/>
      <c r="AE12" s="14" t="s">
        <v>27</v>
      </c>
      <c r="AF12" s="56" t="s">
        <v>28</v>
      </c>
      <c r="AG12" s="57"/>
    </row>
    <row r="13" spans="1:33">
      <c r="A13" s="55"/>
      <c r="B13" s="55"/>
      <c r="C13" s="55"/>
      <c r="D13" s="55"/>
      <c r="E13" s="55"/>
      <c r="F13" s="55"/>
      <c r="I13" s="36"/>
      <c r="J13" s="36"/>
      <c r="K13" s="30" t="s">
        <v>29</v>
      </c>
      <c r="L13" s="52">
        <v>128900000</v>
      </c>
      <c r="M13" s="53"/>
      <c r="O13" s="15" t="s">
        <v>29</v>
      </c>
      <c r="P13" s="52">
        <v>175098983.98199999</v>
      </c>
      <c r="Q13" s="53"/>
      <c r="S13" s="15" t="s">
        <v>29</v>
      </c>
      <c r="T13" s="52">
        <v>184247610</v>
      </c>
      <c r="U13" s="53"/>
      <c r="W13" s="15" t="s">
        <v>29</v>
      </c>
      <c r="X13" s="52">
        <v>199743746.87</v>
      </c>
      <c r="Y13" s="53"/>
      <c r="AA13" s="15" t="s">
        <v>29</v>
      </c>
      <c r="AB13" s="52">
        <v>271200000</v>
      </c>
      <c r="AC13" s="53"/>
      <c r="AE13" s="15" t="s">
        <v>29</v>
      </c>
      <c r="AF13" s="52">
        <v>275918411.72000003</v>
      </c>
      <c r="AG13" s="53"/>
    </row>
    <row r="14" spans="1:33">
      <c r="A14" s="54" t="s">
        <v>30</v>
      </c>
      <c r="B14" s="54"/>
      <c r="C14" s="54"/>
      <c r="D14" s="55"/>
      <c r="E14" s="54"/>
      <c r="F14" s="54"/>
      <c r="I14" s="38"/>
      <c r="J14" s="38">
        <f>J15+J191+J1357+J860+J1831+J2478+J2542+J2852+J3215</f>
        <v>35178892</v>
      </c>
      <c r="K14" s="31"/>
      <c r="L14" s="48">
        <f>L15+L191+L1357+L860+L1831+L2478+L2542+L2852+L3215</f>
        <v>33164087.579999998</v>
      </c>
      <c r="M14" s="49"/>
      <c r="O14" s="25" t="s">
        <v>31</v>
      </c>
      <c r="P14" s="48">
        <f>P15+P191+P1357+P860+P1831+P2478+P2542+P2852+P3215</f>
        <v>47357545.842000008</v>
      </c>
      <c r="Q14" s="49"/>
      <c r="R14" s="26"/>
      <c r="S14" s="25" t="s">
        <v>31</v>
      </c>
      <c r="T14" s="48">
        <f>T15+T191+T1357+T860+T1831+T2478+T2542+T2852+T3215</f>
        <v>57123025</v>
      </c>
      <c r="U14" s="49"/>
      <c r="V14" s="26"/>
      <c r="W14" s="25" t="s">
        <v>31</v>
      </c>
      <c r="X14" s="48">
        <f>X15+X191+X1357+X860+X1831+X2478+X2542+X2852+X3215</f>
        <v>83616344.969999999</v>
      </c>
      <c r="Y14" s="49"/>
      <c r="Z14" s="26"/>
      <c r="AA14" s="25" t="s">
        <v>31</v>
      </c>
      <c r="AB14" s="48">
        <f>AB15+AB191+AB1357+AB860+AB1831+AB2478+AB2542+AB2852+AB3215</f>
        <v>75209777.824999988</v>
      </c>
      <c r="AC14" s="49"/>
      <c r="AD14" s="26"/>
      <c r="AE14" s="25" t="s">
        <v>31</v>
      </c>
      <c r="AF14" s="48">
        <f>AF15+AF191+AF1357+AF860+AF1831+AF2478+AF2542+AF2852+AF3215</f>
        <v>76669784</v>
      </c>
      <c r="AG14" s="49"/>
    </row>
    <row r="15" spans="1:33">
      <c r="A15" s="3" t="s">
        <v>32</v>
      </c>
      <c r="B15" s="3"/>
      <c r="C15" s="3"/>
      <c r="D15" s="3"/>
      <c r="E15" s="3"/>
      <c r="F15" s="3"/>
      <c r="I15" s="36"/>
      <c r="J15" s="37">
        <v>5271993</v>
      </c>
      <c r="K15" s="30" t="s">
        <v>33</v>
      </c>
      <c r="L15" s="50">
        <v>2044705.25</v>
      </c>
      <c r="M15" s="51"/>
      <c r="O15" s="15" t="s">
        <v>33</v>
      </c>
      <c r="P15" s="52">
        <v>4651380</v>
      </c>
      <c r="Q15" s="53"/>
      <c r="S15" s="15" t="s">
        <v>33</v>
      </c>
      <c r="T15" s="52">
        <v>2400191.5499999998</v>
      </c>
      <c r="U15" s="53"/>
      <c r="W15" s="15" t="s">
        <v>33</v>
      </c>
      <c r="X15" s="52">
        <v>34312590</v>
      </c>
      <c r="Y15" s="53"/>
      <c r="AA15" s="15" t="s">
        <v>33</v>
      </c>
      <c r="AB15" s="52">
        <v>6380800</v>
      </c>
      <c r="AC15" s="53"/>
      <c r="AE15" s="15" t="s">
        <v>33</v>
      </c>
      <c r="AF15" s="52">
        <v>8692142</v>
      </c>
      <c r="AG15" s="53"/>
    </row>
    <row r="16" spans="1:33" hidden="1">
      <c r="A16" s="1"/>
      <c r="B16" s="5" t="s">
        <v>34</v>
      </c>
      <c r="C16" s="5" t="s">
        <v>35</v>
      </c>
      <c r="K16" s="68"/>
      <c r="L16" s="68"/>
      <c r="M16" s="69"/>
      <c r="O16" s="68"/>
      <c r="P16" s="68"/>
      <c r="Q16" s="69"/>
      <c r="S16" s="68"/>
      <c r="T16" s="68"/>
      <c r="U16" s="69"/>
      <c r="W16" s="68"/>
      <c r="X16" s="68"/>
      <c r="Y16" s="69"/>
      <c r="AA16" s="68"/>
      <c r="AB16" s="68"/>
      <c r="AC16" s="69"/>
      <c r="AE16" s="68"/>
      <c r="AF16" s="68"/>
      <c r="AG16" s="69"/>
    </row>
    <row r="17" spans="1:33" hidden="1" outlineLevel="1">
      <c r="A17" s="6" t="s">
        <v>36</v>
      </c>
      <c r="B17" s="7" t="s">
        <v>37</v>
      </c>
      <c r="C17" s="7" t="s">
        <v>38</v>
      </c>
      <c r="K17" s="68"/>
      <c r="L17" s="68"/>
      <c r="M17" s="69"/>
      <c r="O17" s="68"/>
      <c r="P17" s="68"/>
      <c r="Q17" s="69"/>
      <c r="S17" s="68"/>
      <c r="T17" s="68"/>
      <c r="U17" s="69"/>
      <c r="W17" s="68"/>
      <c r="X17" s="68"/>
      <c r="Y17" s="69"/>
      <c r="AA17" s="68"/>
      <c r="AB17" s="68"/>
      <c r="AC17" s="69"/>
      <c r="AE17" s="68"/>
      <c r="AF17" s="68"/>
      <c r="AG17" s="69"/>
    </row>
    <row r="18" spans="1:33" ht="26.25" hidden="1" customHeight="1" outlineLevel="1">
      <c r="A18" s="6" t="s">
        <v>39</v>
      </c>
      <c r="B18" s="7" t="s">
        <v>37</v>
      </c>
      <c r="C18" s="7" t="s">
        <v>40</v>
      </c>
      <c r="K18" s="68"/>
      <c r="L18" s="68"/>
      <c r="M18" s="69"/>
      <c r="O18" s="68"/>
      <c r="P18" s="68"/>
      <c r="Q18" s="69"/>
      <c r="S18" s="68"/>
      <c r="T18" s="68"/>
      <c r="U18" s="69"/>
      <c r="W18" s="68"/>
      <c r="X18" s="68"/>
      <c r="Y18" s="69"/>
      <c r="AA18" s="68"/>
      <c r="AB18" s="68"/>
      <c r="AC18" s="69"/>
      <c r="AE18" s="68"/>
      <c r="AF18" s="68"/>
      <c r="AG18" s="69"/>
    </row>
    <row r="19" spans="1:33" ht="26.25" hidden="1" customHeight="1" outlineLevel="1">
      <c r="A19" s="6" t="s">
        <v>41</v>
      </c>
      <c r="B19" s="7" t="s">
        <v>37</v>
      </c>
      <c r="C19" s="7" t="s">
        <v>42</v>
      </c>
      <c r="K19" s="68"/>
      <c r="L19" s="68"/>
      <c r="M19" s="69"/>
      <c r="O19" s="68"/>
      <c r="P19" s="68"/>
      <c r="Q19" s="69"/>
      <c r="S19" s="68"/>
      <c r="T19" s="68"/>
      <c r="U19" s="69"/>
      <c r="W19" s="68"/>
      <c r="X19" s="68"/>
      <c r="Y19" s="69"/>
      <c r="AA19" s="68"/>
      <c r="AB19" s="68"/>
      <c r="AC19" s="69"/>
      <c r="AE19" s="68"/>
      <c r="AF19" s="68"/>
      <c r="AG19" s="69"/>
    </row>
    <row r="20" spans="1:33" ht="26.25" hidden="1" customHeight="1" outlineLevel="1">
      <c r="A20" s="6" t="s">
        <v>43</v>
      </c>
      <c r="B20" s="7" t="s">
        <v>37</v>
      </c>
      <c r="C20" s="7" t="s">
        <v>44</v>
      </c>
      <c r="K20" s="68"/>
      <c r="L20" s="68"/>
      <c r="M20" s="69"/>
      <c r="O20" s="68"/>
      <c r="P20" s="68"/>
      <c r="Q20" s="69"/>
      <c r="S20" s="68"/>
      <c r="T20" s="68"/>
      <c r="U20" s="69"/>
      <c r="W20" s="68"/>
      <c r="X20" s="68"/>
      <c r="Y20" s="69"/>
      <c r="AA20" s="68"/>
      <c r="AB20" s="68"/>
      <c r="AC20" s="69"/>
      <c r="AE20" s="68"/>
      <c r="AF20" s="68"/>
      <c r="AG20" s="69"/>
    </row>
    <row r="21" spans="1:33" ht="26.25" hidden="1" customHeight="1" outlineLevel="1">
      <c r="A21" s="6" t="s">
        <v>45</v>
      </c>
      <c r="B21" s="7" t="s">
        <v>37</v>
      </c>
      <c r="C21" s="7" t="s">
        <v>46</v>
      </c>
      <c r="K21" s="68"/>
      <c r="L21" s="68"/>
      <c r="M21" s="69"/>
      <c r="O21" s="68"/>
      <c r="P21" s="68"/>
      <c r="Q21" s="69"/>
      <c r="S21" s="68"/>
      <c r="T21" s="68"/>
      <c r="U21" s="69"/>
      <c r="W21" s="68"/>
      <c r="X21" s="68"/>
      <c r="Y21" s="69"/>
      <c r="AA21" s="68"/>
      <c r="AB21" s="68"/>
      <c r="AC21" s="69"/>
      <c r="AE21" s="68"/>
      <c r="AF21" s="68"/>
      <c r="AG21" s="69"/>
    </row>
    <row r="22" spans="1:33" ht="14.25" hidden="1" customHeight="1" outlineLevel="1">
      <c r="A22" s="6" t="s">
        <v>47</v>
      </c>
      <c r="B22" s="7" t="s">
        <v>37</v>
      </c>
      <c r="C22" s="7" t="s">
        <v>48</v>
      </c>
      <c r="K22" s="68"/>
      <c r="L22" s="68"/>
      <c r="M22" s="69"/>
      <c r="O22" s="68"/>
      <c r="P22" s="68"/>
      <c r="Q22" s="69"/>
      <c r="S22" s="68"/>
      <c r="T22" s="68"/>
      <c r="U22" s="69"/>
      <c r="W22" s="68"/>
      <c r="X22" s="68"/>
      <c r="Y22" s="69"/>
      <c r="AA22" s="68"/>
      <c r="AB22" s="68"/>
      <c r="AC22" s="69"/>
      <c r="AE22" s="68"/>
      <c r="AF22" s="68"/>
      <c r="AG22" s="69"/>
    </row>
    <row r="23" spans="1:33" ht="26.25" hidden="1" customHeight="1" outlineLevel="1">
      <c r="A23" s="6" t="s">
        <v>49</v>
      </c>
      <c r="B23" s="7" t="s">
        <v>37</v>
      </c>
      <c r="C23" s="7" t="s">
        <v>50</v>
      </c>
      <c r="K23" s="68"/>
      <c r="L23" s="68"/>
      <c r="M23" s="69"/>
      <c r="O23" s="68"/>
      <c r="P23" s="68"/>
      <c r="Q23" s="69"/>
      <c r="S23" s="68"/>
      <c r="T23" s="68"/>
      <c r="U23" s="69"/>
      <c r="W23" s="68"/>
      <c r="X23" s="68"/>
      <c r="Y23" s="69"/>
      <c r="AA23" s="68"/>
      <c r="AB23" s="68"/>
      <c r="AC23" s="69"/>
      <c r="AE23" s="68"/>
      <c r="AF23" s="68"/>
      <c r="AG23" s="69"/>
    </row>
    <row r="24" spans="1:33" ht="26.25" hidden="1" customHeight="1" outlineLevel="1">
      <c r="A24" s="6" t="s">
        <v>51</v>
      </c>
      <c r="B24" s="7" t="s">
        <v>37</v>
      </c>
      <c r="C24" s="7" t="s">
        <v>52</v>
      </c>
      <c r="K24" s="68"/>
      <c r="L24" s="68"/>
      <c r="M24" s="69"/>
      <c r="O24" s="68"/>
      <c r="P24" s="68"/>
      <c r="Q24" s="69"/>
      <c r="S24" s="68"/>
      <c r="T24" s="68"/>
      <c r="U24" s="69"/>
      <c r="W24" s="68"/>
      <c r="X24" s="68"/>
      <c r="Y24" s="69"/>
      <c r="AA24" s="68"/>
      <c r="AB24" s="68"/>
      <c r="AC24" s="69"/>
      <c r="AE24" s="68"/>
      <c r="AF24" s="68"/>
      <c r="AG24" s="69"/>
    </row>
    <row r="25" spans="1:33" ht="26.25" hidden="1" customHeight="1" outlineLevel="1">
      <c r="A25" s="6" t="s">
        <v>53</v>
      </c>
      <c r="B25" s="7" t="s">
        <v>37</v>
      </c>
      <c r="C25" s="7" t="s">
        <v>54</v>
      </c>
      <c r="K25" s="68"/>
      <c r="L25" s="68"/>
      <c r="M25" s="69"/>
      <c r="O25" s="68"/>
      <c r="P25" s="68"/>
      <c r="Q25" s="69"/>
      <c r="S25" s="68"/>
      <c r="T25" s="68"/>
      <c r="U25" s="69"/>
      <c r="W25" s="68"/>
      <c r="X25" s="68"/>
      <c r="Y25" s="69"/>
      <c r="AA25" s="68"/>
      <c r="AB25" s="68"/>
      <c r="AC25" s="69"/>
      <c r="AE25" s="68"/>
      <c r="AF25" s="68"/>
      <c r="AG25" s="69"/>
    </row>
    <row r="26" spans="1:33" ht="26.25" hidden="1" customHeight="1" outlineLevel="1">
      <c r="A26" s="6" t="s">
        <v>55</v>
      </c>
      <c r="B26" s="7" t="s">
        <v>37</v>
      </c>
      <c r="C26" s="7" t="s">
        <v>56</v>
      </c>
      <c r="K26" s="68"/>
      <c r="L26" s="68"/>
      <c r="M26" s="69"/>
      <c r="O26" s="68"/>
      <c r="P26" s="68"/>
      <c r="Q26" s="69"/>
      <c r="S26" s="68"/>
      <c r="T26" s="68"/>
      <c r="U26" s="69"/>
      <c r="W26" s="68"/>
      <c r="X26" s="68"/>
      <c r="Y26" s="69"/>
      <c r="AA26" s="68"/>
      <c r="AB26" s="68"/>
      <c r="AC26" s="69"/>
      <c r="AE26" s="68"/>
      <c r="AF26" s="68"/>
      <c r="AG26" s="69"/>
    </row>
    <row r="27" spans="1:33" ht="26.25" hidden="1" customHeight="1" outlineLevel="1">
      <c r="A27" s="6" t="s">
        <v>57</v>
      </c>
      <c r="B27" s="7" t="s">
        <v>37</v>
      </c>
      <c r="C27" s="7" t="s">
        <v>58</v>
      </c>
      <c r="K27" s="68"/>
      <c r="L27" s="68"/>
      <c r="M27" s="69"/>
      <c r="O27" s="68"/>
      <c r="P27" s="68"/>
      <c r="Q27" s="69"/>
      <c r="S27" s="68"/>
      <c r="T27" s="68"/>
      <c r="U27" s="69"/>
      <c r="W27" s="68"/>
      <c r="X27" s="68"/>
      <c r="Y27" s="69"/>
      <c r="AA27" s="68"/>
      <c r="AB27" s="68"/>
      <c r="AC27" s="69"/>
      <c r="AE27" s="68"/>
      <c r="AF27" s="68"/>
      <c r="AG27" s="69"/>
    </row>
    <row r="28" spans="1:33" hidden="1" outlineLevel="1">
      <c r="A28" s="6" t="s">
        <v>59</v>
      </c>
      <c r="B28" s="7" t="s">
        <v>37</v>
      </c>
      <c r="C28" s="7" t="s">
        <v>60</v>
      </c>
      <c r="K28" s="68"/>
      <c r="L28" s="68"/>
      <c r="M28" s="69"/>
      <c r="O28" s="68"/>
      <c r="P28" s="68"/>
      <c r="Q28" s="69"/>
      <c r="S28" s="68"/>
      <c r="T28" s="68"/>
      <c r="U28" s="69"/>
      <c r="W28" s="68"/>
      <c r="X28" s="68"/>
      <c r="Y28" s="69"/>
      <c r="AA28" s="68"/>
      <c r="AB28" s="68"/>
      <c r="AC28" s="69"/>
      <c r="AE28" s="68"/>
      <c r="AF28" s="68"/>
      <c r="AG28" s="69"/>
    </row>
    <row r="29" spans="1:33" ht="60" hidden="1" outlineLevel="1">
      <c r="A29" s="1"/>
      <c r="B29" s="5" t="s">
        <v>61</v>
      </c>
      <c r="C29" s="5" t="s">
        <v>62</v>
      </c>
      <c r="D29" s="5" t="s">
        <v>63</v>
      </c>
      <c r="E29" s="11" t="s">
        <v>64</v>
      </c>
      <c r="F29" s="16" t="s">
        <v>65</v>
      </c>
      <c r="K29" s="17" t="s">
        <v>66</v>
      </c>
      <c r="L29" s="70" t="s">
        <v>28</v>
      </c>
      <c r="M29" s="71"/>
      <c r="O29" s="17" t="s">
        <v>66</v>
      </c>
      <c r="P29" s="70" t="s">
        <v>28</v>
      </c>
      <c r="Q29" s="71"/>
      <c r="S29" s="17" t="s">
        <v>66</v>
      </c>
      <c r="T29" s="70" t="s">
        <v>28</v>
      </c>
      <c r="U29" s="71"/>
      <c r="W29" s="17" t="s">
        <v>66</v>
      </c>
      <c r="X29" s="70" t="s">
        <v>28</v>
      </c>
      <c r="Y29" s="71"/>
      <c r="AA29" s="17" t="s">
        <v>66</v>
      </c>
      <c r="AB29" s="70" t="s">
        <v>28</v>
      </c>
      <c r="AC29" s="71"/>
      <c r="AE29" s="17" t="s">
        <v>66</v>
      </c>
      <c r="AF29" s="70" t="s">
        <v>28</v>
      </c>
      <c r="AG29" s="71"/>
    </row>
    <row r="30" spans="1:33" ht="90" hidden="1" outlineLevel="1">
      <c r="A30" s="6" t="s">
        <v>67</v>
      </c>
      <c r="B30" s="7" t="s">
        <v>68</v>
      </c>
      <c r="C30" s="7" t="s">
        <v>69</v>
      </c>
      <c r="D30" s="7"/>
      <c r="E30" s="23" t="s">
        <v>70</v>
      </c>
      <c r="F30" s="18">
        <v>1</v>
      </c>
      <c r="K30" s="19">
        <v>2044705.25</v>
      </c>
      <c r="L30" s="52">
        <v>2044705.25</v>
      </c>
      <c r="M30" s="53"/>
      <c r="O30" s="19">
        <v>353880</v>
      </c>
      <c r="P30" s="52">
        <v>353880</v>
      </c>
      <c r="Q30" s="53"/>
      <c r="S30" s="19">
        <v>50000</v>
      </c>
      <c r="T30" s="52">
        <v>50000</v>
      </c>
      <c r="U30" s="53"/>
      <c r="W30" s="19">
        <v>0</v>
      </c>
      <c r="X30" s="52">
        <v>0</v>
      </c>
      <c r="Y30" s="53"/>
      <c r="AA30" s="19">
        <v>150000</v>
      </c>
      <c r="AB30" s="52">
        <v>150000</v>
      </c>
      <c r="AC30" s="53"/>
      <c r="AE30" s="19">
        <v>111550</v>
      </c>
      <c r="AF30" s="52">
        <v>111550</v>
      </c>
      <c r="AG30" s="53"/>
    </row>
    <row r="31" spans="1:33" hidden="1" outlineLevel="1">
      <c r="A31" s="1"/>
      <c r="B31" s="5" t="s">
        <v>34</v>
      </c>
      <c r="C31" s="5" t="s">
        <v>35</v>
      </c>
      <c r="K31" s="68"/>
      <c r="L31" s="68"/>
      <c r="M31" s="69"/>
      <c r="O31" s="68"/>
      <c r="P31" s="68"/>
      <c r="Q31" s="69"/>
      <c r="S31" s="68"/>
      <c r="T31" s="68"/>
      <c r="U31" s="69"/>
      <c r="W31" s="68"/>
      <c r="X31" s="68"/>
      <c r="Y31" s="69"/>
      <c r="AA31" s="68"/>
      <c r="AB31" s="68"/>
      <c r="AC31" s="69"/>
      <c r="AE31" s="68"/>
      <c r="AF31" s="68"/>
      <c r="AG31" s="69"/>
    </row>
    <row r="32" spans="1:33" hidden="1" outlineLevel="1">
      <c r="A32" s="6" t="s">
        <v>71</v>
      </c>
      <c r="B32" s="7" t="s">
        <v>37</v>
      </c>
      <c r="C32" s="7" t="s">
        <v>72</v>
      </c>
      <c r="K32" s="68"/>
      <c r="L32" s="68"/>
      <c r="M32" s="69"/>
      <c r="O32" s="68"/>
      <c r="P32" s="68"/>
      <c r="Q32" s="69"/>
      <c r="S32" s="68"/>
      <c r="T32" s="68"/>
      <c r="U32" s="69"/>
      <c r="W32" s="68"/>
      <c r="X32" s="68"/>
      <c r="Y32" s="69"/>
      <c r="AA32" s="68"/>
      <c r="AB32" s="68"/>
      <c r="AC32" s="69"/>
      <c r="AE32" s="68"/>
      <c r="AF32" s="68"/>
      <c r="AG32" s="69"/>
    </row>
    <row r="33" spans="1:33" ht="60" hidden="1" outlineLevel="1">
      <c r="A33" s="1"/>
      <c r="B33" s="5" t="s">
        <v>61</v>
      </c>
      <c r="C33" s="5" t="s">
        <v>62</v>
      </c>
      <c r="D33" s="5" t="s">
        <v>63</v>
      </c>
      <c r="E33" s="11" t="s">
        <v>64</v>
      </c>
      <c r="F33" s="16" t="s">
        <v>65</v>
      </c>
      <c r="K33" s="17" t="s">
        <v>66</v>
      </c>
      <c r="L33" s="70" t="s">
        <v>28</v>
      </c>
      <c r="M33" s="71"/>
      <c r="O33" s="17" t="s">
        <v>66</v>
      </c>
      <c r="P33" s="70" t="s">
        <v>28</v>
      </c>
      <c r="Q33" s="71"/>
      <c r="S33" s="17" t="s">
        <v>66</v>
      </c>
      <c r="T33" s="70" t="s">
        <v>28</v>
      </c>
      <c r="U33" s="71"/>
      <c r="W33" s="17" t="s">
        <v>66</v>
      </c>
      <c r="X33" s="70" t="s">
        <v>28</v>
      </c>
      <c r="Y33" s="71"/>
      <c r="AA33" s="17" t="s">
        <v>66</v>
      </c>
      <c r="AB33" s="70" t="s">
        <v>28</v>
      </c>
      <c r="AC33" s="71"/>
      <c r="AE33" s="17" t="s">
        <v>66</v>
      </c>
      <c r="AF33" s="70" t="s">
        <v>28</v>
      </c>
      <c r="AG33" s="71"/>
    </row>
    <row r="34" spans="1:33" ht="90" hidden="1" outlineLevel="1">
      <c r="A34" s="6" t="s">
        <v>73</v>
      </c>
      <c r="B34" s="7" t="s">
        <v>74</v>
      </c>
      <c r="C34" s="7" t="s">
        <v>75</v>
      </c>
      <c r="D34" s="7"/>
      <c r="E34" s="23" t="s">
        <v>70</v>
      </c>
      <c r="F34" s="18">
        <v>1</v>
      </c>
      <c r="K34" s="19">
        <v>0</v>
      </c>
      <c r="L34" s="52">
        <v>0</v>
      </c>
      <c r="M34" s="53"/>
      <c r="O34" s="19">
        <v>353880</v>
      </c>
      <c r="P34" s="52">
        <v>353880</v>
      </c>
      <c r="Q34" s="53"/>
      <c r="S34" s="19">
        <v>50000</v>
      </c>
      <c r="T34" s="52">
        <v>50000</v>
      </c>
      <c r="U34" s="53"/>
      <c r="W34" s="19">
        <v>0</v>
      </c>
      <c r="X34" s="52">
        <v>0</v>
      </c>
      <c r="Y34" s="53"/>
      <c r="AA34" s="19">
        <v>150000</v>
      </c>
      <c r="AB34" s="52">
        <v>150000</v>
      </c>
      <c r="AC34" s="53"/>
      <c r="AE34" s="19">
        <v>355062</v>
      </c>
      <c r="AF34" s="52">
        <v>355062</v>
      </c>
      <c r="AG34" s="53"/>
    </row>
    <row r="35" spans="1:33" hidden="1" outlineLevel="1">
      <c r="A35" s="1"/>
      <c r="B35" s="5" t="s">
        <v>34</v>
      </c>
      <c r="C35" s="5" t="s">
        <v>35</v>
      </c>
      <c r="K35" s="68"/>
      <c r="L35" s="68"/>
      <c r="M35" s="69"/>
      <c r="O35" s="68"/>
      <c r="P35" s="68"/>
      <c r="Q35" s="69"/>
      <c r="S35" s="68"/>
      <c r="T35" s="68"/>
      <c r="U35" s="69"/>
      <c r="W35" s="68"/>
      <c r="X35" s="68"/>
      <c r="Y35" s="69"/>
      <c r="AA35" s="68"/>
      <c r="AB35" s="68"/>
      <c r="AC35" s="69"/>
      <c r="AE35" s="68"/>
      <c r="AF35" s="68"/>
      <c r="AG35" s="69"/>
    </row>
    <row r="36" spans="1:33" hidden="1" outlineLevel="1">
      <c r="A36" s="6" t="s">
        <v>76</v>
      </c>
      <c r="B36" s="7" t="s">
        <v>37</v>
      </c>
      <c r="C36" s="7" t="s">
        <v>77</v>
      </c>
      <c r="K36" s="68"/>
      <c r="L36" s="68"/>
      <c r="M36" s="69"/>
      <c r="O36" s="68"/>
      <c r="P36" s="68"/>
      <c r="Q36" s="69"/>
      <c r="S36" s="68"/>
      <c r="T36" s="68"/>
      <c r="U36" s="69"/>
      <c r="W36" s="68"/>
      <c r="X36" s="68"/>
      <c r="Y36" s="69"/>
      <c r="AA36" s="68"/>
      <c r="AB36" s="68"/>
      <c r="AC36" s="69"/>
      <c r="AE36" s="68"/>
      <c r="AF36" s="68"/>
      <c r="AG36" s="69"/>
    </row>
    <row r="37" spans="1:33" ht="60" hidden="1" outlineLevel="1">
      <c r="A37" s="1"/>
      <c r="B37" s="5" t="s">
        <v>61</v>
      </c>
      <c r="C37" s="5" t="s">
        <v>62</v>
      </c>
      <c r="D37" s="5" t="s">
        <v>63</v>
      </c>
      <c r="E37" s="11" t="s">
        <v>64</v>
      </c>
      <c r="F37" s="16" t="s">
        <v>65</v>
      </c>
      <c r="K37" s="17" t="s">
        <v>66</v>
      </c>
      <c r="L37" s="70" t="s">
        <v>28</v>
      </c>
      <c r="M37" s="71"/>
      <c r="O37" s="17" t="s">
        <v>66</v>
      </c>
      <c r="P37" s="70" t="s">
        <v>28</v>
      </c>
      <c r="Q37" s="71"/>
      <c r="S37" s="17" t="s">
        <v>66</v>
      </c>
      <c r="T37" s="70" t="s">
        <v>28</v>
      </c>
      <c r="U37" s="71"/>
      <c r="W37" s="17" t="s">
        <v>66</v>
      </c>
      <c r="X37" s="70" t="s">
        <v>28</v>
      </c>
      <c r="Y37" s="71"/>
      <c r="AA37" s="17" t="s">
        <v>66</v>
      </c>
      <c r="AB37" s="70" t="s">
        <v>28</v>
      </c>
      <c r="AC37" s="71"/>
      <c r="AE37" s="17" t="s">
        <v>66</v>
      </c>
      <c r="AF37" s="70" t="s">
        <v>28</v>
      </c>
      <c r="AG37" s="71"/>
    </row>
    <row r="38" spans="1:33" ht="75" hidden="1" outlineLevel="1">
      <c r="A38" s="6" t="s">
        <v>78</v>
      </c>
      <c r="B38" s="7" t="s">
        <v>79</v>
      </c>
      <c r="C38" s="7" t="s">
        <v>80</v>
      </c>
      <c r="D38" s="7"/>
      <c r="E38" s="23" t="s">
        <v>70</v>
      </c>
      <c r="F38" s="18">
        <v>1</v>
      </c>
      <c r="K38" s="19">
        <v>0</v>
      </c>
      <c r="L38" s="52">
        <v>0</v>
      </c>
      <c r="M38" s="53"/>
      <c r="O38" s="19">
        <v>324390</v>
      </c>
      <c r="P38" s="52">
        <v>324390</v>
      </c>
      <c r="Q38" s="53"/>
      <c r="S38" s="19">
        <v>1000</v>
      </c>
      <c r="T38" s="52">
        <v>1000</v>
      </c>
      <c r="U38" s="53"/>
      <c r="W38" s="19">
        <v>0</v>
      </c>
      <c r="X38" s="52">
        <v>0</v>
      </c>
      <c r="Y38" s="53"/>
      <c r="AA38" s="19">
        <v>25000</v>
      </c>
      <c r="AB38" s="52">
        <v>25000</v>
      </c>
      <c r="AC38" s="53"/>
      <c r="AE38" s="19">
        <v>52900</v>
      </c>
      <c r="AF38" s="52">
        <v>52900</v>
      </c>
      <c r="AG38" s="53"/>
    </row>
    <row r="39" spans="1:33" hidden="1" outlineLevel="1">
      <c r="A39" s="1"/>
      <c r="B39" s="5" t="s">
        <v>34</v>
      </c>
      <c r="C39" s="5" t="s">
        <v>35</v>
      </c>
      <c r="K39" s="68"/>
      <c r="L39" s="68"/>
      <c r="M39" s="69"/>
      <c r="O39" s="68"/>
      <c r="P39" s="68"/>
      <c r="Q39" s="69"/>
      <c r="S39" s="68"/>
      <c r="T39" s="68"/>
      <c r="U39" s="69"/>
      <c r="W39" s="68"/>
      <c r="X39" s="68"/>
      <c r="Y39" s="69"/>
      <c r="AA39" s="68"/>
      <c r="AB39" s="68"/>
      <c r="AC39" s="69"/>
      <c r="AE39" s="68"/>
      <c r="AF39" s="68"/>
      <c r="AG39" s="69"/>
    </row>
    <row r="40" spans="1:33" hidden="1" outlineLevel="1">
      <c r="A40" s="6" t="s">
        <v>81</v>
      </c>
      <c r="B40" s="7" t="s">
        <v>37</v>
      </c>
      <c r="C40" s="7" t="s">
        <v>82</v>
      </c>
      <c r="K40" s="68"/>
      <c r="L40" s="68"/>
      <c r="M40" s="69"/>
      <c r="O40" s="68"/>
      <c r="P40" s="68"/>
      <c r="Q40" s="69"/>
      <c r="S40" s="68"/>
      <c r="T40" s="68"/>
      <c r="U40" s="69"/>
      <c r="W40" s="68"/>
      <c r="X40" s="68"/>
      <c r="Y40" s="69"/>
      <c r="AA40" s="68"/>
      <c r="AB40" s="68"/>
      <c r="AC40" s="69"/>
      <c r="AE40" s="68"/>
      <c r="AF40" s="68"/>
      <c r="AG40" s="69"/>
    </row>
    <row r="41" spans="1:33" ht="60" hidden="1" outlineLevel="1">
      <c r="A41" s="1"/>
      <c r="B41" s="5" t="s">
        <v>61</v>
      </c>
      <c r="C41" s="5" t="s">
        <v>62</v>
      </c>
      <c r="D41" s="5" t="s">
        <v>63</v>
      </c>
      <c r="E41" s="11" t="s">
        <v>64</v>
      </c>
      <c r="F41" s="16" t="s">
        <v>65</v>
      </c>
      <c r="K41" s="17" t="s">
        <v>66</v>
      </c>
      <c r="L41" s="70" t="s">
        <v>28</v>
      </c>
      <c r="M41" s="71"/>
      <c r="O41" s="17" t="s">
        <v>66</v>
      </c>
      <c r="P41" s="70" t="s">
        <v>28</v>
      </c>
      <c r="Q41" s="71"/>
      <c r="S41" s="17" t="s">
        <v>66</v>
      </c>
      <c r="T41" s="70" t="s">
        <v>28</v>
      </c>
      <c r="U41" s="71"/>
      <c r="W41" s="17" t="s">
        <v>66</v>
      </c>
      <c r="X41" s="70" t="s">
        <v>28</v>
      </c>
      <c r="Y41" s="71"/>
      <c r="AA41" s="17" t="s">
        <v>66</v>
      </c>
      <c r="AB41" s="70" t="s">
        <v>28</v>
      </c>
      <c r="AC41" s="71"/>
      <c r="AE41" s="17" t="s">
        <v>66</v>
      </c>
      <c r="AF41" s="70" t="s">
        <v>28</v>
      </c>
      <c r="AG41" s="71"/>
    </row>
    <row r="42" spans="1:33" ht="135" hidden="1" outlineLevel="1">
      <c r="A42" s="6" t="s">
        <v>83</v>
      </c>
      <c r="B42" s="7" t="s">
        <v>84</v>
      </c>
      <c r="C42" s="7" t="s">
        <v>85</v>
      </c>
      <c r="D42" s="7"/>
      <c r="E42" s="23" t="s">
        <v>70</v>
      </c>
      <c r="F42" s="18">
        <v>1</v>
      </c>
      <c r="K42" s="19">
        <v>0</v>
      </c>
      <c r="L42" s="52">
        <v>0</v>
      </c>
      <c r="M42" s="53"/>
      <c r="O42" s="19">
        <v>45000</v>
      </c>
      <c r="P42" s="52">
        <v>45000</v>
      </c>
      <c r="Q42" s="53"/>
      <c r="S42" s="19">
        <v>15000</v>
      </c>
      <c r="T42" s="52">
        <v>15000</v>
      </c>
      <c r="U42" s="53"/>
      <c r="W42" s="19">
        <v>0</v>
      </c>
      <c r="X42" s="52">
        <v>0</v>
      </c>
      <c r="Y42" s="53"/>
      <c r="AA42" s="19">
        <v>50000</v>
      </c>
      <c r="AB42" s="52">
        <v>50000</v>
      </c>
      <c r="AC42" s="53"/>
      <c r="AE42" s="19">
        <v>97750</v>
      </c>
      <c r="AF42" s="52">
        <v>97750</v>
      </c>
      <c r="AG42" s="53"/>
    </row>
    <row r="43" spans="1:33" hidden="1" outlineLevel="1">
      <c r="A43" s="1"/>
      <c r="B43" s="5" t="s">
        <v>34</v>
      </c>
      <c r="C43" s="5" t="s">
        <v>35</v>
      </c>
      <c r="K43" s="68"/>
      <c r="L43" s="68"/>
      <c r="M43" s="69"/>
      <c r="O43" s="68"/>
      <c r="P43" s="68"/>
      <c r="Q43" s="69"/>
      <c r="S43" s="68"/>
      <c r="T43" s="68"/>
      <c r="U43" s="69"/>
      <c r="W43" s="68"/>
      <c r="X43" s="68"/>
      <c r="Y43" s="69"/>
      <c r="AA43" s="68"/>
      <c r="AB43" s="68"/>
      <c r="AC43" s="69"/>
      <c r="AE43" s="68"/>
      <c r="AF43" s="68"/>
      <c r="AG43" s="69"/>
    </row>
    <row r="44" spans="1:33" ht="30" hidden="1" outlineLevel="1">
      <c r="A44" s="6" t="s">
        <v>86</v>
      </c>
      <c r="B44" s="7" t="s">
        <v>87</v>
      </c>
      <c r="C44" s="7" t="s">
        <v>88</v>
      </c>
      <c r="K44" s="68"/>
      <c r="L44" s="68"/>
      <c r="M44" s="69"/>
      <c r="O44" s="68"/>
      <c r="P44" s="68"/>
      <c r="Q44" s="69"/>
      <c r="S44" s="68"/>
      <c r="T44" s="68"/>
      <c r="U44" s="69"/>
      <c r="W44" s="68"/>
      <c r="X44" s="68"/>
      <c r="Y44" s="69"/>
      <c r="AA44" s="68"/>
      <c r="AB44" s="68"/>
      <c r="AC44" s="69"/>
      <c r="AE44" s="68"/>
      <c r="AF44" s="68"/>
      <c r="AG44" s="69"/>
    </row>
    <row r="45" spans="1:33" ht="135" hidden="1" outlineLevel="1">
      <c r="A45" s="6" t="s">
        <v>89</v>
      </c>
      <c r="B45" s="7" t="s">
        <v>87</v>
      </c>
      <c r="C45" s="7" t="s">
        <v>90</v>
      </c>
      <c r="K45" s="68"/>
      <c r="L45" s="68"/>
      <c r="M45" s="69"/>
      <c r="O45" s="68"/>
      <c r="P45" s="68"/>
      <c r="Q45" s="69"/>
      <c r="S45" s="68"/>
      <c r="T45" s="68"/>
      <c r="U45" s="69"/>
      <c r="W45" s="68"/>
      <c r="X45" s="68"/>
      <c r="Y45" s="69"/>
      <c r="AA45" s="68"/>
      <c r="AB45" s="68"/>
      <c r="AC45" s="69"/>
      <c r="AE45" s="68"/>
      <c r="AF45" s="68"/>
      <c r="AG45" s="69"/>
    </row>
    <row r="46" spans="1:33" ht="90" hidden="1" outlineLevel="1">
      <c r="A46" s="6" t="s">
        <v>91</v>
      </c>
      <c r="B46" s="7" t="s">
        <v>87</v>
      </c>
      <c r="C46" s="7" t="s">
        <v>92</v>
      </c>
      <c r="K46" s="68"/>
      <c r="L46" s="68"/>
      <c r="M46" s="69"/>
      <c r="O46" s="68"/>
      <c r="P46" s="68"/>
      <c r="Q46" s="69"/>
      <c r="S46" s="68"/>
      <c r="T46" s="68"/>
      <c r="U46" s="69"/>
      <c r="W46" s="68"/>
      <c r="X46" s="68"/>
      <c r="Y46" s="69"/>
      <c r="AA46" s="68"/>
      <c r="AB46" s="68"/>
      <c r="AC46" s="69"/>
      <c r="AE46" s="68"/>
      <c r="AF46" s="68"/>
      <c r="AG46" s="69"/>
    </row>
    <row r="47" spans="1:33" hidden="1" outlineLevel="1">
      <c r="A47" s="6" t="s">
        <v>93</v>
      </c>
      <c r="B47" s="7" t="s">
        <v>87</v>
      </c>
      <c r="C47" s="7" t="s">
        <v>94</v>
      </c>
      <c r="K47" s="68"/>
      <c r="L47" s="68"/>
      <c r="M47" s="69"/>
      <c r="O47" s="68"/>
      <c r="P47" s="68"/>
      <c r="Q47" s="69"/>
      <c r="S47" s="68"/>
      <c r="T47" s="68"/>
      <c r="U47" s="69"/>
      <c r="W47" s="68"/>
      <c r="X47" s="68"/>
      <c r="Y47" s="69"/>
      <c r="AA47" s="68"/>
      <c r="AB47" s="68"/>
      <c r="AC47" s="69"/>
      <c r="AE47" s="68"/>
      <c r="AF47" s="68"/>
      <c r="AG47" s="69"/>
    </row>
    <row r="48" spans="1:33" ht="60" hidden="1" outlineLevel="1">
      <c r="A48" s="6" t="s">
        <v>95</v>
      </c>
      <c r="B48" s="7" t="s">
        <v>87</v>
      </c>
      <c r="C48" s="7" t="s">
        <v>96</v>
      </c>
      <c r="K48" s="68"/>
      <c r="L48" s="68"/>
      <c r="M48" s="69"/>
      <c r="O48" s="68"/>
      <c r="P48" s="68"/>
      <c r="Q48" s="69"/>
      <c r="S48" s="68"/>
      <c r="T48" s="68"/>
      <c r="U48" s="69"/>
      <c r="W48" s="68"/>
      <c r="X48" s="68"/>
      <c r="Y48" s="69"/>
      <c r="AA48" s="68"/>
      <c r="AB48" s="68"/>
      <c r="AC48" s="69"/>
      <c r="AE48" s="68"/>
      <c r="AF48" s="68"/>
      <c r="AG48" s="69"/>
    </row>
    <row r="49" spans="1:33" hidden="1" outlineLevel="1">
      <c r="A49" s="6" t="s">
        <v>97</v>
      </c>
      <c r="B49" s="7" t="s">
        <v>87</v>
      </c>
      <c r="C49" s="7" t="s">
        <v>98</v>
      </c>
      <c r="K49" s="68"/>
      <c r="L49" s="68"/>
      <c r="M49" s="69"/>
      <c r="O49" s="68"/>
      <c r="P49" s="68"/>
      <c r="Q49" s="69"/>
      <c r="S49" s="68"/>
      <c r="T49" s="68"/>
      <c r="U49" s="69"/>
      <c r="W49" s="68"/>
      <c r="X49" s="68"/>
      <c r="Y49" s="69"/>
      <c r="AA49" s="68"/>
      <c r="AB49" s="68"/>
      <c r="AC49" s="69"/>
      <c r="AE49" s="68"/>
      <c r="AF49" s="68"/>
      <c r="AG49" s="69"/>
    </row>
    <row r="50" spans="1:33" ht="30" hidden="1" outlineLevel="1">
      <c r="A50" s="6" t="s">
        <v>99</v>
      </c>
      <c r="B50" s="7" t="s">
        <v>87</v>
      </c>
      <c r="C50" s="7" t="s">
        <v>100</v>
      </c>
      <c r="K50" s="68"/>
      <c r="L50" s="68"/>
      <c r="M50" s="69"/>
      <c r="O50" s="68"/>
      <c r="P50" s="68"/>
      <c r="Q50" s="69"/>
      <c r="S50" s="68"/>
      <c r="T50" s="68"/>
      <c r="U50" s="69"/>
      <c r="W50" s="68"/>
      <c r="X50" s="68"/>
      <c r="Y50" s="69"/>
      <c r="AA50" s="68"/>
      <c r="AB50" s="68"/>
      <c r="AC50" s="69"/>
      <c r="AE50" s="68"/>
      <c r="AF50" s="68"/>
      <c r="AG50" s="69"/>
    </row>
    <row r="51" spans="1:33" hidden="1" outlineLevel="1">
      <c r="A51" s="6" t="s">
        <v>101</v>
      </c>
      <c r="B51" s="7" t="s">
        <v>87</v>
      </c>
      <c r="C51" s="7" t="s">
        <v>102</v>
      </c>
      <c r="K51" s="68"/>
      <c r="L51" s="68"/>
      <c r="M51" s="69"/>
      <c r="O51" s="68"/>
      <c r="P51" s="68"/>
      <c r="Q51" s="69"/>
      <c r="S51" s="68"/>
      <c r="T51" s="68"/>
      <c r="U51" s="69"/>
      <c r="W51" s="68"/>
      <c r="X51" s="68"/>
      <c r="Y51" s="69"/>
      <c r="AA51" s="68"/>
      <c r="AB51" s="68"/>
      <c r="AC51" s="69"/>
      <c r="AE51" s="68"/>
      <c r="AF51" s="68"/>
      <c r="AG51" s="69"/>
    </row>
    <row r="52" spans="1:33" ht="75" hidden="1" outlineLevel="1">
      <c r="A52" s="6" t="s">
        <v>103</v>
      </c>
      <c r="B52" s="7" t="s">
        <v>87</v>
      </c>
      <c r="C52" s="7" t="s">
        <v>104</v>
      </c>
      <c r="K52" s="68"/>
      <c r="L52" s="68"/>
      <c r="M52" s="69"/>
      <c r="O52" s="68"/>
      <c r="P52" s="68"/>
      <c r="Q52" s="69"/>
      <c r="S52" s="68"/>
      <c r="T52" s="68"/>
      <c r="U52" s="69"/>
      <c r="W52" s="68"/>
      <c r="X52" s="68"/>
      <c r="Y52" s="69"/>
      <c r="AA52" s="68"/>
      <c r="AB52" s="68"/>
      <c r="AC52" s="69"/>
      <c r="AE52" s="68"/>
      <c r="AF52" s="68"/>
      <c r="AG52" s="69"/>
    </row>
    <row r="53" spans="1:33" hidden="1" outlineLevel="1">
      <c r="A53" s="6" t="s">
        <v>105</v>
      </c>
      <c r="B53" s="7" t="s">
        <v>87</v>
      </c>
      <c r="C53" s="7" t="s">
        <v>106</v>
      </c>
      <c r="K53" s="68"/>
      <c r="L53" s="68"/>
      <c r="M53" s="69"/>
      <c r="O53" s="68"/>
      <c r="P53" s="68"/>
      <c r="Q53" s="69"/>
      <c r="S53" s="68"/>
      <c r="T53" s="68"/>
      <c r="U53" s="69"/>
      <c r="W53" s="68"/>
      <c r="X53" s="68"/>
      <c r="Y53" s="69"/>
      <c r="AA53" s="68"/>
      <c r="AB53" s="68"/>
      <c r="AC53" s="69"/>
      <c r="AE53" s="68"/>
      <c r="AF53" s="68"/>
      <c r="AG53" s="69"/>
    </row>
    <row r="54" spans="1:33" hidden="1" outlineLevel="1">
      <c r="A54" s="6" t="s">
        <v>107</v>
      </c>
      <c r="B54" s="7" t="s">
        <v>87</v>
      </c>
      <c r="C54" s="7" t="s">
        <v>108</v>
      </c>
      <c r="K54" s="68"/>
      <c r="L54" s="68"/>
      <c r="M54" s="69"/>
      <c r="O54" s="68"/>
      <c r="P54" s="68"/>
      <c r="Q54" s="69"/>
      <c r="S54" s="68"/>
      <c r="T54" s="68"/>
      <c r="U54" s="69"/>
      <c r="W54" s="68"/>
      <c r="X54" s="68"/>
      <c r="Y54" s="69"/>
      <c r="AA54" s="68"/>
      <c r="AB54" s="68"/>
      <c r="AC54" s="69"/>
      <c r="AE54" s="68"/>
      <c r="AF54" s="68"/>
      <c r="AG54" s="69"/>
    </row>
    <row r="55" spans="1:33" hidden="1" outlineLevel="1">
      <c r="A55" s="6" t="s">
        <v>109</v>
      </c>
      <c r="B55" s="7" t="s">
        <v>87</v>
      </c>
      <c r="C55" s="7" t="s">
        <v>110</v>
      </c>
      <c r="K55" s="68"/>
      <c r="L55" s="68"/>
      <c r="M55" s="69"/>
      <c r="O55" s="68"/>
      <c r="P55" s="68"/>
      <c r="Q55" s="69"/>
      <c r="S55" s="68"/>
      <c r="T55" s="68"/>
      <c r="U55" s="69"/>
      <c r="W55" s="68"/>
      <c r="X55" s="68"/>
      <c r="Y55" s="69"/>
      <c r="AA55" s="68"/>
      <c r="AB55" s="68"/>
      <c r="AC55" s="69"/>
      <c r="AE55" s="68"/>
      <c r="AF55" s="68"/>
      <c r="AG55" s="69"/>
    </row>
    <row r="56" spans="1:33" ht="60" hidden="1" outlineLevel="1">
      <c r="A56" s="1"/>
      <c r="B56" s="5" t="s">
        <v>61</v>
      </c>
      <c r="C56" s="5" t="s">
        <v>62</v>
      </c>
      <c r="D56" s="5" t="s">
        <v>63</v>
      </c>
      <c r="E56" s="11" t="s">
        <v>64</v>
      </c>
      <c r="F56" s="16" t="s">
        <v>65</v>
      </c>
      <c r="K56" s="17" t="s">
        <v>66</v>
      </c>
      <c r="L56" s="70" t="s">
        <v>28</v>
      </c>
      <c r="M56" s="71"/>
      <c r="O56" s="17" t="s">
        <v>66</v>
      </c>
      <c r="P56" s="70" t="s">
        <v>28</v>
      </c>
      <c r="Q56" s="71"/>
      <c r="S56" s="17" t="s">
        <v>66</v>
      </c>
      <c r="T56" s="70" t="s">
        <v>28</v>
      </c>
      <c r="U56" s="71"/>
      <c r="W56" s="17" t="s">
        <v>66</v>
      </c>
      <c r="X56" s="70" t="s">
        <v>28</v>
      </c>
      <c r="Y56" s="71"/>
      <c r="AA56" s="17" t="s">
        <v>66</v>
      </c>
      <c r="AB56" s="70" t="s">
        <v>28</v>
      </c>
      <c r="AC56" s="71"/>
      <c r="AE56" s="17" t="s">
        <v>66</v>
      </c>
      <c r="AF56" s="70" t="s">
        <v>28</v>
      </c>
      <c r="AG56" s="71"/>
    </row>
    <row r="57" spans="1:33" ht="75" hidden="1" outlineLevel="1">
      <c r="A57" s="6" t="s">
        <v>111</v>
      </c>
      <c r="B57" s="7" t="s">
        <v>87</v>
      </c>
      <c r="C57" s="7" t="s">
        <v>112</v>
      </c>
      <c r="D57" s="7"/>
      <c r="E57" s="23" t="s">
        <v>70</v>
      </c>
      <c r="F57" s="18">
        <v>1</v>
      </c>
      <c r="K57" s="19">
        <v>0</v>
      </c>
      <c r="L57" s="52">
        <v>0</v>
      </c>
      <c r="M57" s="53"/>
      <c r="O57" s="19">
        <v>0</v>
      </c>
      <c r="P57" s="52">
        <v>0</v>
      </c>
      <c r="Q57" s="53"/>
      <c r="S57" s="19">
        <v>100000</v>
      </c>
      <c r="T57" s="52">
        <v>100000</v>
      </c>
      <c r="U57" s="53"/>
      <c r="W57" s="19">
        <v>0</v>
      </c>
      <c r="X57" s="52">
        <v>0</v>
      </c>
      <c r="Y57" s="53"/>
      <c r="AA57" s="19">
        <v>0</v>
      </c>
      <c r="AB57" s="52">
        <v>0</v>
      </c>
      <c r="AC57" s="53"/>
      <c r="AE57" s="19">
        <v>158700</v>
      </c>
      <c r="AF57" s="52">
        <v>158700</v>
      </c>
      <c r="AG57" s="53"/>
    </row>
    <row r="58" spans="1:33" hidden="1" outlineLevel="1">
      <c r="A58" s="1"/>
      <c r="B58" s="5" t="s">
        <v>34</v>
      </c>
      <c r="C58" s="5" t="s">
        <v>35</v>
      </c>
      <c r="K58" s="68"/>
      <c r="L58" s="68"/>
      <c r="M58" s="69"/>
      <c r="O58" s="68"/>
      <c r="P58" s="68"/>
      <c r="Q58" s="69"/>
      <c r="S58" s="68"/>
      <c r="T58" s="68"/>
      <c r="U58" s="69"/>
      <c r="W58" s="68"/>
      <c r="X58" s="68"/>
      <c r="Y58" s="69"/>
      <c r="AA58" s="68"/>
      <c r="AB58" s="68"/>
      <c r="AC58" s="69"/>
      <c r="AE58" s="68"/>
      <c r="AF58" s="68"/>
      <c r="AG58" s="69"/>
    </row>
    <row r="59" spans="1:33" hidden="1" outlineLevel="1">
      <c r="A59" s="6" t="s">
        <v>113</v>
      </c>
      <c r="B59" s="7" t="s">
        <v>87</v>
      </c>
      <c r="C59" s="7" t="s">
        <v>114</v>
      </c>
      <c r="K59" s="68"/>
      <c r="L59" s="68"/>
      <c r="M59" s="69"/>
      <c r="O59" s="68"/>
      <c r="P59" s="68"/>
      <c r="Q59" s="69"/>
      <c r="S59" s="68"/>
      <c r="T59" s="68"/>
      <c r="U59" s="69"/>
      <c r="W59" s="68"/>
      <c r="X59" s="68"/>
      <c r="Y59" s="69"/>
      <c r="AA59" s="68"/>
      <c r="AB59" s="68"/>
      <c r="AC59" s="69"/>
      <c r="AE59" s="68"/>
      <c r="AF59" s="68"/>
      <c r="AG59" s="69"/>
    </row>
    <row r="60" spans="1:33" ht="120" hidden="1" outlineLevel="1">
      <c r="A60" s="6" t="s">
        <v>115</v>
      </c>
      <c r="B60" s="7" t="s">
        <v>87</v>
      </c>
      <c r="C60" s="7" t="s">
        <v>116</v>
      </c>
      <c r="K60" s="68"/>
      <c r="L60" s="68"/>
      <c r="M60" s="69"/>
      <c r="O60" s="68"/>
      <c r="P60" s="68"/>
      <c r="Q60" s="69"/>
      <c r="S60" s="68"/>
      <c r="T60" s="68"/>
      <c r="U60" s="69"/>
      <c r="W60" s="68"/>
      <c r="X60" s="68"/>
      <c r="Y60" s="69"/>
      <c r="AA60" s="68"/>
      <c r="AB60" s="68"/>
      <c r="AC60" s="69"/>
      <c r="AE60" s="68"/>
      <c r="AF60" s="68"/>
      <c r="AG60" s="69"/>
    </row>
    <row r="61" spans="1:33" hidden="1" outlineLevel="1">
      <c r="A61" s="6" t="s">
        <v>117</v>
      </c>
      <c r="B61" s="7" t="s">
        <v>87</v>
      </c>
      <c r="C61" s="7" t="s">
        <v>118</v>
      </c>
      <c r="K61" s="68"/>
      <c r="L61" s="68"/>
      <c r="M61" s="69"/>
      <c r="O61" s="68"/>
      <c r="P61" s="68"/>
      <c r="Q61" s="69"/>
      <c r="S61" s="68"/>
      <c r="T61" s="68"/>
      <c r="U61" s="69"/>
      <c r="W61" s="68"/>
      <c r="X61" s="68"/>
      <c r="Y61" s="69"/>
      <c r="AA61" s="68"/>
      <c r="AB61" s="68"/>
      <c r="AC61" s="69"/>
      <c r="AE61" s="68"/>
      <c r="AF61" s="68"/>
      <c r="AG61" s="69"/>
    </row>
    <row r="62" spans="1:33" hidden="1" outlineLevel="1">
      <c r="A62" s="6" t="s">
        <v>119</v>
      </c>
      <c r="B62" s="7" t="s">
        <v>87</v>
      </c>
      <c r="C62" s="7" t="s">
        <v>108</v>
      </c>
      <c r="K62" s="68"/>
      <c r="L62" s="68"/>
      <c r="M62" s="69"/>
      <c r="O62" s="68"/>
      <c r="P62" s="68"/>
      <c r="Q62" s="69"/>
      <c r="S62" s="68"/>
      <c r="T62" s="68"/>
      <c r="U62" s="69"/>
      <c r="W62" s="68"/>
      <c r="X62" s="68"/>
      <c r="Y62" s="69"/>
      <c r="AA62" s="68"/>
      <c r="AB62" s="68"/>
      <c r="AC62" s="69"/>
      <c r="AE62" s="68"/>
      <c r="AF62" s="68"/>
      <c r="AG62" s="69"/>
    </row>
    <row r="63" spans="1:33" hidden="1" outlineLevel="1">
      <c r="A63" s="6" t="s">
        <v>120</v>
      </c>
      <c r="B63" s="7" t="s">
        <v>87</v>
      </c>
      <c r="C63" s="7" t="s">
        <v>121</v>
      </c>
      <c r="K63" s="68"/>
      <c r="L63" s="68"/>
      <c r="M63" s="69"/>
      <c r="O63" s="68"/>
      <c r="P63" s="68"/>
      <c r="Q63" s="69"/>
      <c r="S63" s="68"/>
      <c r="T63" s="68"/>
      <c r="U63" s="69"/>
      <c r="W63" s="68"/>
      <c r="X63" s="68"/>
      <c r="Y63" s="69"/>
      <c r="AA63" s="68"/>
      <c r="AB63" s="68"/>
      <c r="AC63" s="69"/>
      <c r="AE63" s="68"/>
      <c r="AF63" s="68"/>
      <c r="AG63" s="69"/>
    </row>
    <row r="64" spans="1:33" ht="30" hidden="1" outlineLevel="1">
      <c r="A64" s="6" t="s">
        <v>122</v>
      </c>
      <c r="B64" s="7" t="s">
        <v>37</v>
      </c>
      <c r="C64" s="7" t="s">
        <v>123</v>
      </c>
      <c r="K64" s="68"/>
      <c r="L64" s="68"/>
      <c r="M64" s="69"/>
      <c r="O64" s="68"/>
      <c r="P64" s="68"/>
      <c r="Q64" s="69"/>
      <c r="S64" s="68"/>
      <c r="T64" s="68"/>
      <c r="U64" s="69"/>
      <c r="W64" s="68"/>
      <c r="X64" s="68"/>
      <c r="Y64" s="69"/>
      <c r="AA64" s="68"/>
      <c r="AB64" s="68"/>
      <c r="AC64" s="69"/>
      <c r="AE64" s="68"/>
      <c r="AF64" s="68"/>
      <c r="AG64" s="69"/>
    </row>
    <row r="65" spans="1:33" ht="120" hidden="1" outlineLevel="1">
      <c r="A65" s="6" t="s">
        <v>124</v>
      </c>
      <c r="B65" s="7" t="s">
        <v>37</v>
      </c>
      <c r="C65" s="7" t="s">
        <v>125</v>
      </c>
      <c r="K65" s="68"/>
      <c r="L65" s="68"/>
      <c r="M65" s="69"/>
      <c r="O65" s="68"/>
      <c r="P65" s="68"/>
      <c r="Q65" s="69"/>
      <c r="S65" s="68"/>
      <c r="T65" s="68"/>
      <c r="U65" s="69"/>
      <c r="W65" s="68"/>
      <c r="X65" s="68"/>
      <c r="Y65" s="69"/>
      <c r="AA65" s="68"/>
      <c r="AB65" s="68"/>
      <c r="AC65" s="69"/>
      <c r="AE65" s="68"/>
      <c r="AF65" s="68"/>
      <c r="AG65" s="69"/>
    </row>
    <row r="66" spans="1:33" ht="60" hidden="1" outlineLevel="1">
      <c r="A66" s="1"/>
      <c r="B66" s="5" t="s">
        <v>61</v>
      </c>
      <c r="C66" s="5" t="s">
        <v>62</v>
      </c>
      <c r="D66" s="5" t="s">
        <v>63</v>
      </c>
      <c r="E66" s="11" t="s">
        <v>64</v>
      </c>
      <c r="F66" s="16" t="s">
        <v>65</v>
      </c>
      <c r="K66" s="17" t="s">
        <v>66</v>
      </c>
      <c r="L66" s="70" t="s">
        <v>28</v>
      </c>
      <c r="M66" s="71"/>
      <c r="O66" s="17" t="s">
        <v>66</v>
      </c>
      <c r="P66" s="70" t="s">
        <v>28</v>
      </c>
      <c r="Q66" s="71"/>
      <c r="S66" s="17" t="s">
        <v>66</v>
      </c>
      <c r="T66" s="70" t="s">
        <v>28</v>
      </c>
      <c r="U66" s="71"/>
      <c r="W66" s="17" t="s">
        <v>66</v>
      </c>
      <c r="X66" s="70" t="s">
        <v>28</v>
      </c>
      <c r="Y66" s="71"/>
      <c r="AA66" s="17" t="s">
        <v>66</v>
      </c>
      <c r="AB66" s="70" t="s">
        <v>28</v>
      </c>
      <c r="AC66" s="71"/>
      <c r="AE66" s="17" t="s">
        <v>66</v>
      </c>
      <c r="AF66" s="70" t="s">
        <v>28</v>
      </c>
      <c r="AG66" s="71"/>
    </row>
    <row r="67" spans="1:33" hidden="1" outlineLevel="1">
      <c r="A67" s="6" t="s">
        <v>126</v>
      </c>
      <c r="B67" s="7" t="s">
        <v>127</v>
      </c>
      <c r="C67" s="7" t="s">
        <v>128</v>
      </c>
      <c r="D67" s="7"/>
      <c r="E67" s="23" t="s">
        <v>70</v>
      </c>
      <c r="F67" s="18">
        <v>1</v>
      </c>
      <c r="K67" s="19">
        <v>0</v>
      </c>
      <c r="L67" s="52">
        <v>0</v>
      </c>
      <c r="M67" s="53"/>
      <c r="O67" s="19">
        <v>132700</v>
      </c>
      <c r="P67" s="52">
        <v>132700</v>
      </c>
      <c r="Q67" s="53"/>
      <c r="S67" s="19">
        <v>200000</v>
      </c>
      <c r="T67" s="52">
        <v>200000</v>
      </c>
      <c r="U67" s="53"/>
      <c r="W67" s="19">
        <v>0</v>
      </c>
      <c r="X67" s="52">
        <v>0</v>
      </c>
      <c r="Y67" s="53"/>
      <c r="AA67" s="19">
        <v>0</v>
      </c>
      <c r="AB67" s="52">
        <v>0</v>
      </c>
      <c r="AC67" s="53"/>
      <c r="AE67" s="19">
        <v>1373790</v>
      </c>
      <c r="AF67" s="52">
        <v>1373790</v>
      </c>
      <c r="AG67" s="53"/>
    </row>
    <row r="68" spans="1:33" hidden="1" outlineLevel="1">
      <c r="A68" s="6" t="s">
        <v>129</v>
      </c>
      <c r="B68" s="7" t="s">
        <v>130</v>
      </c>
      <c r="C68" s="7" t="s">
        <v>131</v>
      </c>
      <c r="D68" s="7"/>
      <c r="E68" s="23" t="s">
        <v>70</v>
      </c>
      <c r="F68" s="18">
        <v>1</v>
      </c>
      <c r="K68" s="19">
        <v>0</v>
      </c>
      <c r="L68" s="52">
        <v>0</v>
      </c>
      <c r="M68" s="53"/>
      <c r="O68" s="19">
        <v>14740</v>
      </c>
      <c r="P68" s="52">
        <v>14740</v>
      </c>
      <c r="Q68" s="53"/>
      <c r="S68" s="19">
        <v>30000</v>
      </c>
      <c r="T68" s="52">
        <v>30000</v>
      </c>
      <c r="U68" s="53"/>
      <c r="W68" s="19">
        <v>0</v>
      </c>
      <c r="X68" s="52">
        <v>0</v>
      </c>
      <c r="Y68" s="53"/>
      <c r="AA68" s="19">
        <v>0</v>
      </c>
      <c r="AB68" s="52">
        <v>0</v>
      </c>
      <c r="AC68" s="53"/>
      <c r="AE68" s="19">
        <v>193200</v>
      </c>
      <c r="AF68" s="52">
        <v>193200</v>
      </c>
      <c r="AG68" s="53"/>
    </row>
    <row r="69" spans="1:33" hidden="1" outlineLevel="1">
      <c r="A69" s="6" t="s">
        <v>132</v>
      </c>
      <c r="B69" s="7" t="s">
        <v>133</v>
      </c>
      <c r="C69" s="7" t="s">
        <v>134</v>
      </c>
      <c r="D69" s="7"/>
      <c r="E69" s="23" t="s">
        <v>70</v>
      </c>
      <c r="F69" s="18">
        <v>1</v>
      </c>
      <c r="K69" s="19">
        <v>0</v>
      </c>
      <c r="L69" s="52">
        <v>0</v>
      </c>
      <c r="M69" s="53"/>
      <c r="O69" s="19">
        <v>4420</v>
      </c>
      <c r="P69" s="52">
        <v>4420</v>
      </c>
      <c r="Q69" s="53"/>
      <c r="S69" s="19">
        <v>5000</v>
      </c>
      <c r="T69" s="52">
        <v>5000</v>
      </c>
      <c r="U69" s="53"/>
      <c r="W69" s="19">
        <v>0</v>
      </c>
      <c r="X69" s="52">
        <v>0</v>
      </c>
      <c r="Y69" s="53"/>
      <c r="AA69" s="19">
        <v>0</v>
      </c>
      <c r="AB69" s="52">
        <v>0</v>
      </c>
      <c r="AC69" s="53"/>
      <c r="AE69" s="19">
        <v>16100</v>
      </c>
      <c r="AF69" s="52">
        <v>16100</v>
      </c>
      <c r="AG69" s="53"/>
    </row>
    <row r="70" spans="1:33" hidden="1" outlineLevel="1">
      <c r="A70" s="1"/>
      <c r="B70" s="5" t="s">
        <v>34</v>
      </c>
      <c r="C70" s="5" t="s">
        <v>35</v>
      </c>
      <c r="K70" s="68"/>
      <c r="L70" s="68"/>
      <c r="M70" s="69"/>
      <c r="O70" s="68"/>
      <c r="P70" s="68"/>
      <c r="Q70" s="69"/>
      <c r="S70" s="68"/>
      <c r="T70" s="68"/>
      <c r="U70" s="69"/>
      <c r="W70" s="68"/>
      <c r="X70" s="68"/>
      <c r="Y70" s="69"/>
      <c r="AA70" s="68"/>
      <c r="AB70" s="68"/>
      <c r="AC70" s="69"/>
      <c r="AE70" s="68"/>
      <c r="AF70" s="68"/>
      <c r="AG70" s="69"/>
    </row>
    <row r="71" spans="1:33" hidden="1" outlineLevel="1">
      <c r="A71" s="6" t="s">
        <v>135</v>
      </c>
      <c r="B71" s="7" t="s">
        <v>37</v>
      </c>
      <c r="C71" s="7" t="s">
        <v>136</v>
      </c>
      <c r="K71" s="68"/>
      <c r="L71" s="68"/>
      <c r="M71" s="69"/>
      <c r="O71" s="68"/>
      <c r="P71" s="68"/>
      <c r="Q71" s="69"/>
      <c r="S71" s="68"/>
      <c r="T71" s="68"/>
      <c r="U71" s="69"/>
      <c r="W71" s="68"/>
      <c r="X71" s="68"/>
      <c r="Y71" s="69"/>
      <c r="AA71" s="68"/>
      <c r="AB71" s="68"/>
      <c r="AC71" s="69"/>
      <c r="AE71" s="68"/>
      <c r="AF71" s="68"/>
      <c r="AG71" s="69"/>
    </row>
    <row r="72" spans="1:33" ht="60" hidden="1" outlineLevel="1">
      <c r="A72" s="1"/>
      <c r="B72" s="5" t="s">
        <v>61</v>
      </c>
      <c r="C72" s="5" t="s">
        <v>62</v>
      </c>
      <c r="D72" s="5" t="s">
        <v>63</v>
      </c>
      <c r="E72" s="11" t="s">
        <v>64</v>
      </c>
      <c r="F72" s="16" t="s">
        <v>65</v>
      </c>
      <c r="K72" s="17" t="s">
        <v>66</v>
      </c>
      <c r="L72" s="70" t="s">
        <v>28</v>
      </c>
      <c r="M72" s="71"/>
      <c r="O72" s="17" t="s">
        <v>66</v>
      </c>
      <c r="P72" s="70" t="s">
        <v>28</v>
      </c>
      <c r="Q72" s="71"/>
      <c r="S72" s="17" t="s">
        <v>66</v>
      </c>
      <c r="T72" s="70" t="s">
        <v>28</v>
      </c>
      <c r="U72" s="71"/>
      <c r="W72" s="17" t="s">
        <v>66</v>
      </c>
      <c r="X72" s="70" t="s">
        <v>28</v>
      </c>
      <c r="Y72" s="71"/>
      <c r="AA72" s="17" t="s">
        <v>66</v>
      </c>
      <c r="AB72" s="70" t="s">
        <v>28</v>
      </c>
      <c r="AC72" s="71"/>
      <c r="AE72" s="17" t="s">
        <v>66</v>
      </c>
      <c r="AF72" s="70" t="s">
        <v>28</v>
      </c>
      <c r="AG72" s="71"/>
    </row>
    <row r="73" spans="1:33" ht="30" hidden="1" outlineLevel="1">
      <c r="A73" s="6" t="s">
        <v>137</v>
      </c>
      <c r="B73" s="7" t="s">
        <v>138</v>
      </c>
      <c r="C73" s="7" t="s">
        <v>139</v>
      </c>
      <c r="D73" s="7"/>
      <c r="E73" s="23" t="s">
        <v>70</v>
      </c>
      <c r="F73" s="18">
        <v>1</v>
      </c>
      <c r="K73" s="19">
        <v>0</v>
      </c>
      <c r="L73" s="52">
        <v>0</v>
      </c>
      <c r="M73" s="53"/>
      <c r="O73" s="19">
        <v>2275380</v>
      </c>
      <c r="P73" s="52">
        <v>2275380</v>
      </c>
      <c r="Q73" s="53"/>
      <c r="S73" s="19">
        <v>622691.55000000005</v>
      </c>
      <c r="T73" s="52">
        <v>622691.55000000005</v>
      </c>
      <c r="U73" s="53"/>
      <c r="W73" s="19">
        <v>0</v>
      </c>
      <c r="X73" s="52">
        <v>0</v>
      </c>
      <c r="Y73" s="53"/>
      <c r="AA73" s="19">
        <v>5000000</v>
      </c>
      <c r="AB73" s="52">
        <v>5000000</v>
      </c>
      <c r="AC73" s="53"/>
      <c r="AE73" s="19">
        <v>3364440</v>
      </c>
      <c r="AF73" s="52">
        <v>3364440</v>
      </c>
      <c r="AG73" s="53"/>
    </row>
    <row r="74" spans="1:33" hidden="1" outlineLevel="1">
      <c r="A74" s="1"/>
      <c r="B74" s="5" t="s">
        <v>34</v>
      </c>
      <c r="C74" s="5" t="s">
        <v>35</v>
      </c>
      <c r="K74" s="68"/>
      <c r="L74" s="68"/>
      <c r="M74" s="69"/>
      <c r="O74" s="68"/>
      <c r="P74" s="68"/>
      <c r="Q74" s="69"/>
      <c r="S74" s="68"/>
      <c r="T74" s="68"/>
      <c r="U74" s="69"/>
      <c r="W74" s="68"/>
      <c r="X74" s="68"/>
      <c r="Y74" s="69"/>
      <c r="AA74" s="68"/>
      <c r="AB74" s="68"/>
      <c r="AC74" s="69"/>
      <c r="AE74" s="68"/>
      <c r="AF74" s="68"/>
      <c r="AG74" s="69"/>
    </row>
    <row r="75" spans="1:33" hidden="1" outlineLevel="1">
      <c r="A75" s="6" t="s">
        <v>140</v>
      </c>
      <c r="B75" s="7" t="s">
        <v>37</v>
      </c>
      <c r="C75" s="7" t="s">
        <v>141</v>
      </c>
      <c r="K75" s="68"/>
      <c r="L75" s="68"/>
      <c r="M75" s="69"/>
      <c r="O75" s="68"/>
      <c r="P75" s="68"/>
      <c r="Q75" s="69"/>
      <c r="S75" s="68"/>
      <c r="T75" s="68"/>
      <c r="U75" s="69"/>
      <c r="W75" s="68"/>
      <c r="X75" s="68"/>
      <c r="Y75" s="69"/>
      <c r="AA75" s="68"/>
      <c r="AB75" s="68"/>
      <c r="AC75" s="69"/>
      <c r="AE75" s="68"/>
      <c r="AF75" s="68"/>
      <c r="AG75" s="69"/>
    </row>
    <row r="76" spans="1:33" ht="60" hidden="1" outlineLevel="1">
      <c r="A76" s="1"/>
      <c r="B76" s="5" t="s">
        <v>61</v>
      </c>
      <c r="C76" s="5" t="s">
        <v>62</v>
      </c>
      <c r="D76" s="5" t="s">
        <v>63</v>
      </c>
      <c r="E76" s="11" t="s">
        <v>64</v>
      </c>
      <c r="F76" s="16" t="s">
        <v>65</v>
      </c>
      <c r="K76" s="17" t="s">
        <v>66</v>
      </c>
      <c r="L76" s="70" t="s">
        <v>28</v>
      </c>
      <c r="M76" s="71"/>
      <c r="O76" s="17" t="s">
        <v>66</v>
      </c>
      <c r="P76" s="70" t="s">
        <v>28</v>
      </c>
      <c r="Q76" s="71"/>
      <c r="S76" s="17" t="s">
        <v>66</v>
      </c>
      <c r="T76" s="70" t="s">
        <v>28</v>
      </c>
      <c r="U76" s="71"/>
      <c r="W76" s="17" t="s">
        <v>66</v>
      </c>
      <c r="X76" s="70" t="s">
        <v>28</v>
      </c>
      <c r="Y76" s="71"/>
      <c r="AA76" s="17" t="s">
        <v>66</v>
      </c>
      <c r="AB76" s="70" t="s">
        <v>28</v>
      </c>
      <c r="AC76" s="71"/>
      <c r="AE76" s="17" t="s">
        <v>66</v>
      </c>
      <c r="AF76" s="70" t="s">
        <v>28</v>
      </c>
      <c r="AG76" s="71"/>
    </row>
    <row r="77" spans="1:33" ht="45" hidden="1" outlineLevel="1">
      <c r="A77" s="6" t="s">
        <v>142</v>
      </c>
      <c r="B77" s="7" t="s">
        <v>143</v>
      </c>
      <c r="C77" s="7" t="s">
        <v>144</v>
      </c>
      <c r="D77" s="7"/>
      <c r="E77" s="23" t="s">
        <v>70</v>
      </c>
      <c r="F77" s="18">
        <v>1</v>
      </c>
      <c r="K77" s="19">
        <v>0</v>
      </c>
      <c r="L77" s="52">
        <v>0</v>
      </c>
      <c r="M77" s="53"/>
      <c r="O77" s="19">
        <v>5900</v>
      </c>
      <c r="P77" s="52">
        <v>5900</v>
      </c>
      <c r="Q77" s="53"/>
      <c r="S77" s="19">
        <v>800000</v>
      </c>
      <c r="T77" s="52">
        <v>800000</v>
      </c>
      <c r="U77" s="53"/>
      <c r="W77" s="19">
        <v>0</v>
      </c>
      <c r="X77" s="52">
        <v>0</v>
      </c>
      <c r="Y77" s="53"/>
      <c r="AA77" s="19">
        <v>0</v>
      </c>
      <c r="AB77" s="52">
        <v>0</v>
      </c>
      <c r="AC77" s="53"/>
      <c r="AE77" s="19">
        <v>763600</v>
      </c>
      <c r="AF77" s="52">
        <v>763600</v>
      </c>
      <c r="AG77" s="53"/>
    </row>
    <row r="78" spans="1:33" hidden="1" outlineLevel="1">
      <c r="A78" s="1"/>
      <c r="B78" s="5" t="s">
        <v>34</v>
      </c>
      <c r="C78" s="5" t="s">
        <v>35</v>
      </c>
      <c r="K78" s="68"/>
      <c r="L78" s="68"/>
      <c r="M78" s="69"/>
      <c r="O78" s="68"/>
      <c r="P78" s="68"/>
      <c r="Q78" s="69"/>
      <c r="S78" s="68"/>
      <c r="T78" s="68"/>
      <c r="U78" s="69"/>
      <c r="W78" s="68"/>
      <c r="X78" s="68"/>
      <c r="Y78" s="69"/>
      <c r="AA78" s="68"/>
      <c r="AB78" s="68"/>
      <c r="AC78" s="69"/>
      <c r="AE78" s="68"/>
      <c r="AF78" s="68"/>
      <c r="AG78" s="69"/>
    </row>
    <row r="79" spans="1:33" hidden="1" outlineLevel="1">
      <c r="A79" s="6" t="s">
        <v>145</v>
      </c>
      <c r="B79" s="7" t="s">
        <v>37</v>
      </c>
      <c r="C79" s="7" t="s">
        <v>146</v>
      </c>
      <c r="K79" s="68"/>
      <c r="L79" s="68"/>
      <c r="M79" s="69"/>
      <c r="O79" s="68"/>
      <c r="P79" s="68"/>
      <c r="Q79" s="69"/>
      <c r="S79" s="68"/>
      <c r="T79" s="68"/>
      <c r="U79" s="69"/>
      <c r="W79" s="68"/>
      <c r="X79" s="68"/>
      <c r="Y79" s="69"/>
      <c r="AA79" s="68"/>
      <c r="AB79" s="68"/>
      <c r="AC79" s="69"/>
      <c r="AE79" s="68"/>
      <c r="AF79" s="68"/>
      <c r="AG79" s="69"/>
    </row>
    <row r="80" spans="1:33" ht="120" hidden="1" outlineLevel="1">
      <c r="A80" s="6" t="s">
        <v>147</v>
      </c>
      <c r="B80" s="7" t="s">
        <v>37</v>
      </c>
      <c r="C80" s="7" t="s">
        <v>148</v>
      </c>
      <c r="K80" s="68"/>
      <c r="L80" s="68"/>
      <c r="M80" s="69"/>
      <c r="O80" s="68"/>
      <c r="P80" s="68"/>
      <c r="Q80" s="69"/>
      <c r="S80" s="68"/>
      <c r="T80" s="68"/>
      <c r="U80" s="69"/>
      <c r="W80" s="68"/>
      <c r="X80" s="68"/>
      <c r="Y80" s="69"/>
      <c r="AA80" s="68"/>
      <c r="AB80" s="68"/>
      <c r="AC80" s="69"/>
      <c r="AE80" s="68"/>
      <c r="AF80" s="68"/>
      <c r="AG80" s="69"/>
    </row>
    <row r="81" spans="1:33" ht="60" hidden="1" outlineLevel="1">
      <c r="A81" s="1"/>
      <c r="B81" s="5" t="s">
        <v>61</v>
      </c>
      <c r="C81" s="5" t="s">
        <v>62</v>
      </c>
      <c r="D81" s="5" t="s">
        <v>63</v>
      </c>
      <c r="E81" s="11" t="s">
        <v>64</v>
      </c>
      <c r="F81" s="16" t="s">
        <v>65</v>
      </c>
      <c r="K81" s="17" t="s">
        <v>66</v>
      </c>
      <c r="L81" s="70" t="s">
        <v>28</v>
      </c>
      <c r="M81" s="71"/>
      <c r="O81" s="17" t="s">
        <v>66</v>
      </c>
      <c r="P81" s="70" t="s">
        <v>28</v>
      </c>
      <c r="Q81" s="71"/>
      <c r="S81" s="17" t="s">
        <v>66</v>
      </c>
      <c r="T81" s="70" t="s">
        <v>28</v>
      </c>
      <c r="U81" s="71"/>
      <c r="W81" s="17" t="s">
        <v>66</v>
      </c>
      <c r="X81" s="70" t="s">
        <v>28</v>
      </c>
      <c r="Y81" s="71"/>
      <c r="AA81" s="17" t="s">
        <v>66</v>
      </c>
      <c r="AB81" s="70" t="s">
        <v>28</v>
      </c>
      <c r="AC81" s="71"/>
      <c r="AE81" s="17" t="s">
        <v>66</v>
      </c>
      <c r="AF81" s="70" t="s">
        <v>28</v>
      </c>
      <c r="AG81" s="71"/>
    </row>
    <row r="82" spans="1:33" hidden="1" outlineLevel="1">
      <c r="A82" s="6" t="s">
        <v>149</v>
      </c>
      <c r="B82" s="7" t="s">
        <v>150</v>
      </c>
      <c r="C82" s="7" t="s">
        <v>128</v>
      </c>
      <c r="D82" s="7"/>
      <c r="E82" s="23" t="s">
        <v>70</v>
      </c>
      <c r="F82" s="18">
        <v>1</v>
      </c>
      <c r="K82" s="19">
        <v>0</v>
      </c>
      <c r="L82" s="52">
        <v>0</v>
      </c>
      <c r="M82" s="53"/>
      <c r="O82" s="19">
        <v>171430</v>
      </c>
      <c r="P82" s="52">
        <v>171430</v>
      </c>
      <c r="Q82" s="53"/>
      <c r="S82" s="19">
        <v>25000</v>
      </c>
      <c r="T82" s="52">
        <v>25000</v>
      </c>
      <c r="U82" s="53"/>
      <c r="W82" s="19">
        <v>0</v>
      </c>
      <c r="X82" s="52">
        <v>0</v>
      </c>
      <c r="Y82" s="53"/>
      <c r="AA82" s="19">
        <v>25000</v>
      </c>
      <c r="AB82" s="52">
        <v>25000</v>
      </c>
      <c r="AC82" s="53"/>
      <c r="AE82" s="19">
        <v>322000</v>
      </c>
      <c r="AF82" s="52">
        <v>322000</v>
      </c>
      <c r="AG82" s="53"/>
    </row>
    <row r="83" spans="1:33" hidden="1" outlineLevel="1">
      <c r="A83" s="6" t="s">
        <v>151</v>
      </c>
      <c r="B83" s="7" t="s">
        <v>152</v>
      </c>
      <c r="C83" s="7" t="s">
        <v>153</v>
      </c>
      <c r="D83" s="7"/>
      <c r="E83" s="23" t="s">
        <v>70</v>
      </c>
      <c r="F83" s="18">
        <v>1</v>
      </c>
      <c r="K83" s="19">
        <v>0</v>
      </c>
      <c r="L83" s="52">
        <v>0</v>
      </c>
      <c r="M83" s="53"/>
      <c r="O83" s="19">
        <v>17140</v>
      </c>
      <c r="P83" s="52">
        <v>17140</v>
      </c>
      <c r="Q83" s="53"/>
      <c r="S83" s="19">
        <v>25000</v>
      </c>
      <c r="T83" s="52">
        <v>25000</v>
      </c>
      <c r="U83" s="53"/>
      <c r="W83" s="19">
        <v>0</v>
      </c>
      <c r="X83" s="52">
        <v>0</v>
      </c>
      <c r="Y83" s="53"/>
      <c r="AA83" s="19">
        <v>168000</v>
      </c>
      <c r="AB83" s="52">
        <v>168000</v>
      </c>
      <c r="AC83" s="53"/>
      <c r="AE83" s="19">
        <v>220800</v>
      </c>
      <c r="AF83" s="52">
        <v>220800</v>
      </c>
      <c r="AG83" s="53"/>
    </row>
    <row r="84" spans="1:33" hidden="1" outlineLevel="1">
      <c r="A84" s="6" t="s">
        <v>154</v>
      </c>
      <c r="B84" s="7" t="s">
        <v>155</v>
      </c>
      <c r="C84" s="7" t="s">
        <v>134</v>
      </c>
      <c r="D84" s="7"/>
      <c r="E84" s="23" t="s">
        <v>70</v>
      </c>
      <c r="F84" s="18">
        <v>1</v>
      </c>
      <c r="K84" s="19">
        <v>0</v>
      </c>
      <c r="L84" s="52">
        <v>0</v>
      </c>
      <c r="M84" s="53"/>
      <c r="O84" s="19">
        <v>11430</v>
      </c>
      <c r="P84" s="52">
        <v>11430</v>
      </c>
      <c r="Q84" s="53"/>
      <c r="S84" s="19">
        <v>2000</v>
      </c>
      <c r="T84" s="52">
        <v>2000</v>
      </c>
      <c r="U84" s="53"/>
      <c r="W84" s="19">
        <v>0</v>
      </c>
      <c r="X84" s="52">
        <v>0</v>
      </c>
      <c r="Y84" s="53"/>
      <c r="AA84" s="19">
        <v>10000</v>
      </c>
      <c r="AB84" s="52">
        <v>10000</v>
      </c>
      <c r="AC84" s="53"/>
      <c r="AE84" s="19">
        <v>16100</v>
      </c>
      <c r="AF84" s="52">
        <v>16100</v>
      </c>
      <c r="AG84" s="53"/>
    </row>
    <row r="85" spans="1:33" hidden="1" outlineLevel="1">
      <c r="A85" s="1"/>
      <c r="B85" s="5" t="s">
        <v>34</v>
      </c>
      <c r="C85" s="5" t="s">
        <v>35</v>
      </c>
      <c r="K85" s="68"/>
      <c r="L85" s="68"/>
      <c r="M85" s="69"/>
      <c r="O85" s="68"/>
      <c r="P85" s="68"/>
      <c r="Q85" s="69"/>
      <c r="S85" s="68"/>
      <c r="T85" s="68"/>
      <c r="U85" s="69"/>
      <c r="W85" s="68"/>
      <c r="X85" s="68"/>
      <c r="Y85" s="69"/>
      <c r="AA85" s="68"/>
      <c r="AB85" s="68"/>
      <c r="AC85" s="69"/>
      <c r="AE85" s="68"/>
      <c r="AF85" s="68"/>
      <c r="AG85" s="69"/>
    </row>
    <row r="86" spans="1:33" hidden="1" outlineLevel="1">
      <c r="A86" s="6" t="s">
        <v>156</v>
      </c>
      <c r="B86" s="7" t="s">
        <v>37</v>
      </c>
      <c r="C86" s="7" t="s">
        <v>157</v>
      </c>
      <c r="K86" s="68"/>
      <c r="L86" s="68"/>
      <c r="M86" s="69"/>
      <c r="O86" s="68"/>
      <c r="P86" s="68"/>
      <c r="Q86" s="69"/>
      <c r="S86" s="68"/>
      <c r="T86" s="68"/>
      <c r="U86" s="69"/>
      <c r="W86" s="68"/>
      <c r="X86" s="68"/>
      <c r="Y86" s="69"/>
      <c r="AA86" s="68"/>
      <c r="AB86" s="68"/>
      <c r="AC86" s="69"/>
      <c r="AE86" s="68"/>
      <c r="AF86" s="68"/>
      <c r="AG86" s="69"/>
    </row>
    <row r="87" spans="1:33" ht="60" hidden="1" outlineLevel="1">
      <c r="A87" s="1"/>
      <c r="B87" s="5" t="s">
        <v>61</v>
      </c>
      <c r="C87" s="5" t="s">
        <v>62</v>
      </c>
      <c r="D87" s="5" t="s">
        <v>63</v>
      </c>
      <c r="E87" s="11" t="s">
        <v>64</v>
      </c>
      <c r="F87" s="16" t="s">
        <v>65</v>
      </c>
      <c r="K87" s="17" t="s">
        <v>66</v>
      </c>
      <c r="L87" s="70" t="s">
        <v>28</v>
      </c>
      <c r="M87" s="71"/>
      <c r="O87" s="17" t="s">
        <v>66</v>
      </c>
      <c r="P87" s="70" t="s">
        <v>28</v>
      </c>
      <c r="Q87" s="71"/>
      <c r="S87" s="17" t="s">
        <v>66</v>
      </c>
      <c r="T87" s="70" t="s">
        <v>28</v>
      </c>
      <c r="U87" s="71"/>
      <c r="W87" s="17" t="s">
        <v>66</v>
      </c>
      <c r="X87" s="70" t="s">
        <v>28</v>
      </c>
      <c r="Y87" s="71"/>
      <c r="AA87" s="17" t="s">
        <v>66</v>
      </c>
      <c r="AB87" s="70" t="s">
        <v>28</v>
      </c>
      <c r="AC87" s="71"/>
      <c r="AE87" s="17" t="s">
        <v>66</v>
      </c>
      <c r="AF87" s="70" t="s">
        <v>28</v>
      </c>
      <c r="AG87" s="71"/>
    </row>
    <row r="88" spans="1:33" ht="45" hidden="1" outlineLevel="1">
      <c r="A88" s="6" t="s">
        <v>158</v>
      </c>
      <c r="B88" s="7" t="s">
        <v>159</v>
      </c>
      <c r="C88" s="7" t="s">
        <v>160</v>
      </c>
      <c r="D88" s="7"/>
      <c r="E88" s="23" t="s">
        <v>70</v>
      </c>
      <c r="F88" s="18">
        <v>1</v>
      </c>
      <c r="K88" s="19">
        <v>0</v>
      </c>
      <c r="L88" s="52">
        <v>0</v>
      </c>
      <c r="M88" s="53"/>
      <c r="O88" s="19">
        <v>35390</v>
      </c>
      <c r="P88" s="52">
        <v>35390</v>
      </c>
      <c r="Q88" s="53"/>
      <c r="S88" s="19">
        <v>1000</v>
      </c>
      <c r="T88" s="52">
        <v>1000</v>
      </c>
      <c r="U88" s="53"/>
      <c r="W88" s="19">
        <v>0</v>
      </c>
      <c r="X88" s="52">
        <v>0</v>
      </c>
      <c r="Y88" s="53"/>
      <c r="AA88" s="19">
        <v>50000</v>
      </c>
      <c r="AB88" s="52">
        <v>50000</v>
      </c>
      <c r="AC88" s="53"/>
      <c r="AE88" s="19">
        <v>104650</v>
      </c>
      <c r="AF88" s="52">
        <v>104650</v>
      </c>
      <c r="AG88" s="53"/>
    </row>
    <row r="89" spans="1:33" ht="90" hidden="1" outlineLevel="1">
      <c r="A89" s="6" t="s">
        <v>161</v>
      </c>
      <c r="B89" s="7" t="s">
        <v>162</v>
      </c>
      <c r="C89" s="7" t="s">
        <v>163</v>
      </c>
      <c r="D89" s="7"/>
      <c r="E89" s="23" t="s">
        <v>70</v>
      </c>
      <c r="F89" s="18">
        <v>1</v>
      </c>
      <c r="K89" s="19">
        <v>0</v>
      </c>
      <c r="L89" s="52">
        <v>0</v>
      </c>
      <c r="M89" s="53"/>
      <c r="O89" s="19">
        <v>53080</v>
      </c>
      <c r="P89" s="52">
        <v>53080</v>
      </c>
      <c r="Q89" s="53"/>
      <c r="S89" s="19">
        <v>1000</v>
      </c>
      <c r="T89" s="52">
        <v>1000</v>
      </c>
      <c r="U89" s="53"/>
      <c r="W89" s="19">
        <v>0</v>
      </c>
      <c r="X89" s="52">
        <v>0</v>
      </c>
      <c r="Y89" s="53"/>
      <c r="AA89" s="19">
        <v>30000</v>
      </c>
      <c r="AB89" s="52">
        <v>30000</v>
      </c>
      <c r="AC89" s="53"/>
      <c r="AE89" s="19">
        <v>193200</v>
      </c>
      <c r="AF89" s="52">
        <v>193200</v>
      </c>
      <c r="AG89" s="53"/>
    </row>
    <row r="90" spans="1:33" hidden="1" outlineLevel="1">
      <c r="A90" s="1"/>
      <c r="B90" s="5" t="s">
        <v>34</v>
      </c>
      <c r="C90" s="5" t="s">
        <v>35</v>
      </c>
      <c r="K90" s="68"/>
      <c r="L90" s="68"/>
      <c r="M90" s="69"/>
      <c r="O90" s="68"/>
      <c r="P90" s="68"/>
      <c r="Q90" s="69"/>
      <c r="S90" s="68"/>
      <c r="T90" s="68"/>
      <c r="U90" s="69"/>
      <c r="W90" s="68"/>
      <c r="X90" s="68"/>
      <c r="Y90" s="69"/>
      <c r="AA90" s="68"/>
      <c r="AB90" s="68"/>
      <c r="AC90" s="69"/>
      <c r="AE90" s="68"/>
      <c r="AF90" s="68"/>
      <c r="AG90" s="69"/>
    </row>
    <row r="91" spans="1:33" ht="105" hidden="1" outlineLevel="1">
      <c r="A91" s="6" t="s">
        <v>164</v>
      </c>
      <c r="B91" s="7" t="s">
        <v>37</v>
      </c>
      <c r="C91" s="7" t="s">
        <v>165</v>
      </c>
      <c r="K91" s="68"/>
      <c r="L91" s="68"/>
      <c r="M91" s="69"/>
      <c r="O91" s="68"/>
      <c r="P91" s="68"/>
      <c r="Q91" s="69"/>
      <c r="S91" s="68"/>
      <c r="T91" s="68"/>
      <c r="U91" s="69"/>
      <c r="W91" s="68"/>
      <c r="X91" s="68"/>
      <c r="Y91" s="69"/>
      <c r="AA91" s="68"/>
      <c r="AB91" s="68"/>
      <c r="AC91" s="69"/>
      <c r="AE91" s="68"/>
      <c r="AF91" s="68"/>
      <c r="AG91" s="69"/>
    </row>
    <row r="92" spans="1:33" hidden="1" outlineLevel="1">
      <c r="A92" s="6" t="s">
        <v>166</v>
      </c>
      <c r="B92" s="7" t="s">
        <v>37</v>
      </c>
      <c r="C92" s="7" t="s">
        <v>167</v>
      </c>
      <c r="K92" s="68"/>
      <c r="L92" s="68"/>
      <c r="M92" s="69"/>
      <c r="O92" s="68"/>
      <c r="P92" s="68"/>
      <c r="Q92" s="69"/>
      <c r="S92" s="68"/>
      <c r="T92" s="68"/>
      <c r="U92" s="69"/>
      <c r="W92" s="68"/>
      <c r="X92" s="68"/>
      <c r="Y92" s="69"/>
      <c r="AA92" s="68"/>
      <c r="AB92" s="68"/>
      <c r="AC92" s="69"/>
      <c r="AE92" s="68"/>
      <c r="AF92" s="68"/>
      <c r="AG92" s="69"/>
    </row>
    <row r="93" spans="1:33" ht="105" hidden="1" outlineLevel="1">
      <c r="A93" s="6" t="s">
        <v>168</v>
      </c>
      <c r="B93" s="7" t="s">
        <v>37</v>
      </c>
      <c r="C93" s="7" t="s">
        <v>169</v>
      </c>
      <c r="K93" s="68"/>
      <c r="L93" s="68"/>
      <c r="M93" s="69"/>
      <c r="O93" s="68"/>
      <c r="P93" s="68"/>
      <c r="Q93" s="69"/>
      <c r="S93" s="68"/>
      <c r="T93" s="68"/>
      <c r="U93" s="69"/>
      <c r="W93" s="68"/>
      <c r="X93" s="68"/>
      <c r="Y93" s="69"/>
      <c r="AA93" s="68"/>
      <c r="AB93" s="68"/>
      <c r="AC93" s="69"/>
      <c r="AE93" s="68"/>
      <c r="AF93" s="68"/>
      <c r="AG93" s="69"/>
    </row>
    <row r="94" spans="1:33" ht="60" hidden="1" outlineLevel="1">
      <c r="A94" s="1"/>
      <c r="B94" s="5" t="s">
        <v>61</v>
      </c>
      <c r="C94" s="5" t="s">
        <v>62</v>
      </c>
      <c r="D94" s="5" t="s">
        <v>63</v>
      </c>
      <c r="E94" s="11" t="s">
        <v>64</v>
      </c>
      <c r="F94" s="16" t="s">
        <v>65</v>
      </c>
      <c r="K94" s="17" t="s">
        <v>66</v>
      </c>
      <c r="L94" s="70" t="s">
        <v>28</v>
      </c>
      <c r="M94" s="71"/>
      <c r="O94" s="17" t="s">
        <v>66</v>
      </c>
      <c r="P94" s="70" t="s">
        <v>28</v>
      </c>
      <c r="Q94" s="71"/>
      <c r="S94" s="17" t="s">
        <v>66</v>
      </c>
      <c r="T94" s="70" t="s">
        <v>28</v>
      </c>
      <c r="U94" s="71"/>
      <c r="W94" s="17" t="s">
        <v>66</v>
      </c>
      <c r="X94" s="70" t="s">
        <v>28</v>
      </c>
      <c r="Y94" s="71"/>
      <c r="AA94" s="17" t="s">
        <v>66</v>
      </c>
      <c r="AB94" s="70" t="s">
        <v>28</v>
      </c>
      <c r="AC94" s="71"/>
      <c r="AE94" s="17" t="s">
        <v>66</v>
      </c>
      <c r="AF94" s="70" t="s">
        <v>28</v>
      </c>
      <c r="AG94" s="71"/>
    </row>
    <row r="95" spans="1:33" hidden="1" outlineLevel="1">
      <c r="A95" s="6" t="s">
        <v>170</v>
      </c>
      <c r="B95" s="7" t="s">
        <v>171</v>
      </c>
      <c r="C95" s="7" t="s">
        <v>172</v>
      </c>
      <c r="D95" s="7"/>
      <c r="E95" s="23" t="s">
        <v>70</v>
      </c>
      <c r="F95" s="18">
        <v>1</v>
      </c>
      <c r="K95" s="19">
        <v>0</v>
      </c>
      <c r="L95" s="52">
        <v>0</v>
      </c>
      <c r="M95" s="53"/>
      <c r="O95" s="19">
        <v>143320</v>
      </c>
      <c r="P95" s="52">
        <v>143320</v>
      </c>
      <c r="Q95" s="53"/>
      <c r="S95" s="19">
        <v>75000</v>
      </c>
      <c r="T95" s="52">
        <v>75000</v>
      </c>
      <c r="U95" s="53"/>
      <c r="W95" s="19">
        <v>0</v>
      </c>
      <c r="X95" s="52">
        <v>0</v>
      </c>
      <c r="Y95" s="53"/>
      <c r="AA95" s="19">
        <v>40800</v>
      </c>
      <c r="AB95" s="52">
        <v>40800</v>
      </c>
      <c r="AC95" s="53"/>
      <c r="AE95" s="19">
        <v>120000</v>
      </c>
      <c r="AF95" s="52">
        <v>120000</v>
      </c>
      <c r="AG95" s="53"/>
    </row>
    <row r="96" spans="1:33" hidden="1" outlineLevel="1">
      <c r="A96" s="6" t="s">
        <v>173</v>
      </c>
      <c r="B96" s="7" t="s">
        <v>174</v>
      </c>
      <c r="C96" s="7" t="s">
        <v>175</v>
      </c>
      <c r="D96" s="7"/>
      <c r="E96" s="23" t="s">
        <v>70</v>
      </c>
      <c r="F96" s="18">
        <v>1</v>
      </c>
      <c r="K96" s="19">
        <v>0</v>
      </c>
      <c r="L96" s="52">
        <v>0</v>
      </c>
      <c r="M96" s="53"/>
      <c r="O96" s="19">
        <v>11800</v>
      </c>
      <c r="P96" s="52">
        <v>11800</v>
      </c>
      <c r="Q96" s="53"/>
      <c r="S96" s="19">
        <v>20000</v>
      </c>
      <c r="T96" s="52">
        <v>20000</v>
      </c>
      <c r="U96" s="53"/>
      <c r="W96" s="19">
        <v>0</v>
      </c>
      <c r="X96" s="52">
        <v>0</v>
      </c>
      <c r="Y96" s="53"/>
      <c r="AA96" s="19">
        <v>24000</v>
      </c>
      <c r="AB96" s="52">
        <v>24000</v>
      </c>
      <c r="AC96" s="53"/>
      <c r="AE96" s="19">
        <v>24000</v>
      </c>
      <c r="AF96" s="52">
        <v>24000</v>
      </c>
      <c r="AG96" s="53"/>
    </row>
    <row r="97" spans="1:33" hidden="1" outlineLevel="1">
      <c r="A97" s="6" t="s">
        <v>176</v>
      </c>
      <c r="B97" s="7" t="s">
        <v>177</v>
      </c>
      <c r="C97" s="7" t="s">
        <v>178</v>
      </c>
      <c r="D97" s="7"/>
      <c r="E97" s="23" t="s">
        <v>70</v>
      </c>
      <c r="F97" s="18">
        <v>1</v>
      </c>
      <c r="K97" s="19">
        <v>0</v>
      </c>
      <c r="L97" s="52">
        <v>0</v>
      </c>
      <c r="M97" s="53"/>
      <c r="O97" s="19">
        <v>7370</v>
      </c>
      <c r="P97" s="52">
        <v>7370</v>
      </c>
      <c r="Q97" s="53"/>
      <c r="S97" s="19">
        <v>2000</v>
      </c>
      <c r="T97" s="52">
        <v>2000</v>
      </c>
      <c r="U97" s="53"/>
      <c r="W97" s="19">
        <v>0</v>
      </c>
      <c r="X97" s="52">
        <v>0</v>
      </c>
      <c r="Y97" s="53"/>
      <c r="AA97" s="19">
        <v>10000</v>
      </c>
      <c r="AB97" s="52">
        <v>10000</v>
      </c>
      <c r="AC97" s="53"/>
      <c r="AE97" s="19">
        <v>10000</v>
      </c>
      <c r="AF97" s="52">
        <v>10000</v>
      </c>
      <c r="AG97" s="53"/>
    </row>
    <row r="98" spans="1:33" hidden="1" outlineLevel="1">
      <c r="A98" s="1"/>
      <c r="B98" s="5" t="s">
        <v>34</v>
      </c>
      <c r="C98" s="5" t="s">
        <v>35</v>
      </c>
      <c r="K98" s="68"/>
      <c r="L98" s="68"/>
      <c r="M98" s="69"/>
      <c r="O98" s="68"/>
      <c r="P98" s="68"/>
      <c r="Q98" s="69"/>
      <c r="S98" s="68"/>
      <c r="T98" s="68"/>
      <c r="U98" s="69"/>
      <c r="W98" s="68"/>
      <c r="X98" s="68"/>
      <c r="Y98" s="69"/>
      <c r="AA98" s="68"/>
      <c r="AB98" s="68"/>
      <c r="AC98" s="69"/>
      <c r="AE98" s="68"/>
      <c r="AF98" s="68"/>
      <c r="AG98" s="69"/>
    </row>
    <row r="99" spans="1:33" hidden="1" outlineLevel="1">
      <c r="A99" s="6" t="s">
        <v>179</v>
      </c>
      <c r="B99" s="7" t="s">
        <v>37</v>
      </c>
      <c r="C99" s="7" t="s">
        <v>180</v>
      </c>
      <c r="K99" s="68"/>
      <c r="L99" s="68"/>
      <c r="M99" s="69"/>
      <c r="O99" s="68"/>
      <c r="P99" s="68"/>
      <c r="Q99" s="69"/>
      <c r="S99" s="68"/>
      <c r="T99" s="68"/>
      <c r="U99" s="69"/>
      <c r="W99" s="68"/>
      <c r="X99" s="68"/>
      <c r="Y99" s="69"/>
      <c r="AA99" s="68"/>
      <c r="AB99" s="68"/>
      <c r="AC99" s="69"/>
      <c r="AE99" s="68"/>
      <c r="AF99" s="68"/>
      <c r="AG99" s="69"/>
    </row>
    <row r="100" spans="1:33" ht="120" hidden="1" outlineLevel="1">
      <c r="A100" s="6" t="s">
        <v>181</v>
      </c>
      <c r="B100" s="7" t="s">
        <v>37</v>
      </c>
      <c r="C100" s="7" t="s">
        <v>182</v>
      </c>
      <c r="K100" s="68"/>
      <c r="L100" s="68"/>
      <c r="M100" s="69"/>
      <c r="O100" s="68"/>
      <c r="P100" s="68"/>
      <c r="Q100" s="69"/>
      <c r="S100" s="68"/>
      <c r="T100" s="68"/>
      <c r="U100" s="69"/>
      <c r="W100" s="68"/>
      <c r="X100" s="68"/>
      <c r="Y100" s="69"/>
      <c r="AA100" s="68"/>
      <c r="AB100" s="68"/>
      <c r="AC100" s="69"/>
      <c r="AE100" s="68"/>
      <c r="AF100" s="68"/>
      <c r="AG100" s="69"/>
    </row>
    <row r="101" spans="1:33" ht="60" hidden="1" outlineLevel="1">
      <c r="A101" s="1"/>
      <c r="B101" s="5" t="s">
        <v>61</v>
      </c>
      <c r="C101" s="5" t="s">
        <v>62</v>
      </c>
      <c r="D101" s="5" t="s">
        <v>63</v>
      </c>
      <c r="E101" s="11" t="s">
        <v>64</v>
      </c>
      <c r="F101" s="16" t="s">
        <v>65</v>
      </c>
      <c r="K101" s="17" t="s">
        <v>66</v>
      </c>
      <c r="L101" s="70" t="s">
        <v>28</v>
      </c>
      <c r="M101" s="71"/>
      <c r="O101" s="17" t="s">
        <v>66</v>
      </c>
      <c r="P101" s="70" t="s">
        <v>28</v>
      </c>
      <c r="Q101" s="71"/>
      <c r="S101" s="17" t="s">
        <v>66</v>
      </c>
      <c r="T101" s="70" t="s">
        <v>28</v>
      </c>
      <c r="U101" s="71"/>
      <c r="W101" s="17" t="s">
        <v>66</v>
      </c>
      <c r="X101" s="70" t="s">
        <v>28</v>
      </c>
      <c r="Y101" s="71"/>
      <c r="AA101" s="17" t="s">
        <v>66</v>
      </c>
      <c r="AB101" s="70" t="s">
        <v>28</v>
      </c>
      <c r="AC101" s="71"/>
      <c r="AE101" s="17" t="s">
        <v>66</v>
      </c>
      <c r="AF101" s="70" t="s">
        <v>28</v>
      </c>
      <c r="AG101" s="71"/>
    </row>
    <row r="102" spans="1:33" hidden="1" outlineLevel="1">
      <c r="A102" s="6" t="s">
        <v>183</v>
      </c>
      <c r="B102" s="7" t="s">
        <v>184</v>
      </c>
      <c r="C102" s="7" t="s">
        <v>128</v>
      </c>
      <c r="D102" s="7"/>
      <c r="E102" s="23" t="s">
        <v>70</v>
      </c>
      <c r="F102" s="18">
        <v>1</v>
      </c>
      <c r="K102" s="19">
        <v>0</v>
      </c>
      <c r="L102" s="52">
        <v>0</v>
      </c>
      <c r="M102" s="53"/>
      <c r="O102" s="19">
        <v>50000</v>
      </c>
      <c r="P102" s="52">
        <v>50000</v>
      </c>
      <c r="Q102" s="53"/>
      <c r="S102" s="19">
        <v>50000</v>
      </c>
      <c r="T102" s="52">
        <v>50000</v>
      </c>
      <c r="U102" s="53"/>
      <c r="W102" s="19">
        <v>0</v>
      </c>
      <c r="X102" s="52">
        <v>0</v>
      </c>
      <c r="Y102" s="53"/>
      <c r="AA102" s="19">
        <v>35000</v>
      </c>
      <c r="AB102" s="52">
        <v>35000</v>
      </c>
      <c r="AC102" s="53"/>
      <c r="AE102" s="19">
        <v>40000</v>
      </c>
      <c r="AF102" s="52">
        <v>40000</v>
      </c>
      <c r="AG102" s="53"/>
    </row>
    <row r="103" spans="1:33" hidden="1" outlineLevel="1">
      <c r="A103" s="6" t="s">
        <v>185</v>
      </c>
      <c r="B103" s="7" t="s">
        <v>186</v>
      </c>
      <c r="C103" s="7" t="s">
        <v>187</v>
      </c>
      <c r="D103" s="7"/>
      <c r="E103" s="23" t="s">
        <v>70</v>
      </c>
      <c r="F103" s="18">
        <v>1</v>
      </c>
      <c r="K103" s="19">
        <v>0</v>
      </c>
      <c r="L103" s="52">
        <v>0</v>
      </c>
      <c r="M103" s="53"/>
      <c r="O103" s="19">
        <v>4290</v>
      </c>
      <c r="P103" s="52">
        <v>4290</v>
      </c>
      <c r="Q103" s="53"/>
      <c r="S103" s="19">
        <v>5000</v>
      </c>
      <c r="T103" s="52">
        <v>5000</v>
      </c>
      <c r="U103" s="53"/>
      <c r="W103" s="19">
        <v>0</v>
      </c>
      <c r="X103" s="52">
        <v>0</v>
      </c>
      <c r="Y103" s="53"/>
      <c r="AA103" s="19">
        <v>6000</v>
      </c>
      <c r="AB103" s="52">
        <v>6000</v>
      </c>
      <c r="AC103" s="53"/>
      <c r="AE103" s="19">
        <v>6000</v>
      </c>
      <c r="AF103" s="52">
        <v>6000</v>
      </c>
      <c r="AG103" s="53"/>
    </row>
    <row r="104" spans="1:33" hidden="1" outlineLevel="1">
      <c r="A104" s="6" t="s">
        <v>188</v>
      </c>
      <c r="B104" s="7" t="s">
        <v>189</v>
      </c>
      <c r="C104" s="7" t="s">
        <v>134</v>
      </c>
      <c r="D104" s="7"/>
      <c r="E104" s="23" t="s">
        <v>70</v>
      </c>
      <c r="F104" s="18">
        <v>1</v>
      </c>
      <c r="K104" s="19">
        <v>0</v>
      </c>
      <c r="L104" s="52">
        <v>0</v>
      </c>
      <c r="M104" s="53"/>
      <c r="O104" s="19">
        <v>4290</v>
      </c>
      <c r="P104" s="52">
        <v>4290</v>
      </c>
      <c r="Q104" s="53"/>
      <c r="S104" s="19">
        <v>2000</v>
      </c>
      <c r="T104" s="52">
        <v>2000</v>
      </c>
      <c r="U104" s="53"/>
      <c r="W104" s="19">
        <v>0</v>
      </c>
      <c r="X104" s="52">
        <v>0</v>
      </c>
      <c r="Y104" s="53"/>
      <c r="AA104" s="19">
        <v>3000</v>
      </c>
      <c r="AB104" s="52">
        <v>3000</v>
      </c>
      <c r="AC104" s="53"/>
      <c r="AE104" s="19">
        <v>5000</v>
      </c>
      <c r="AF104" s="52">
        <v>5000</v>
      </c>
      <c r="AG104" s="53"/>
    </row>
    <row r="105" spans="1:33" hidden="1" outlineLevel="1">
      <c r="A105" s="1"/>
      <c r="B105" s="5" t="s">
        <v>34</v>
      </c>
      <c r="C105" s="5" t="s">
        <v>35</v>
      </c>
      <c r="K105" s="68"/>
      <c r="L105" s="68"/>
      <c r="M105" s="69"/>
      <c r="O105" s="68"/>
      <c r="P105" s="68"/>
      <c r="Q105" s="69"/>
      <c r="S105" s="68"/>
      <c r="T105" s="68"/>
      <c r="U105" s="69"/>
      <c r="W105" s="68"/>
      <c r="X105" s="68"/>
      <c r="Y105" s="69"/>
      <c r="AA105" s="68"/>
      <c r="AB105" s="68"/>
      <c r="AC105" s="69"/>
      <c r="AE105" s="68"/>
      <c r="AF105" s="68"/>
      <c r="AG105" s="69"/>
    </row>
    <row r="106" spans="1:33" hidden="1" outlineLevel="1">
      <c r="A106" s="6" t="s">
        <v>190</v>
      </c>
      <c r="B106" s="7" t="s">
        <v>37</v>
      </c>
      <c r="C106" s="7" t="s">
        <v>191</v>
      </c>
      <c r="K106" s="68"/>
      <c r="L106" s="68"/>
      <c r="M106" s="69"/>
      <c r="O106" s="68"/>
      <c r="P106" s="68"/>
      <c r="Q106" s="69"/>
      <c r="S106" s="68"/>
      <c r="T106" s="68"/>
      <c r="U106" s="69"/>
      <c r="W106" s="68"/>
      <c r="X106" s="68"/>
      <c r="Y106" s="69"/>
      <c r="AA106" s="68"/>
      <c r="AB106" s="68"/>
      <c r="AC106" s="69"/>
      <c r="AE106" s="68"/>
      <c r="AF106" s="68"/>
      <c r="AG106" s="69"/>
    </row>
    <row r="107" spans="1:33" ht="60" hidden="1" outlineLevel="1">
      <c r="A107" s="1"/>
      <c r="B107" s="5" t="s">
        <v>61</v>
      </c>
      <c r="C107" s="5" t="s">
        <v>62</v>
      </c>
      <c r="D107" s="5" t="s">
        <v>63</v>
      </c>
      <c r="E107" s="11" t="s">
        <v>64</v>
      </c>
      <c r="F107" s="16" t="s">
        <v>65</v>
      </c>
      <c r="K107" s="17" t="s">
        <v>66</v>
      </c>
      <c r="L107" s="70" t="s">
        <v>28</v>
      </c>
      <c r="M107" s="71"/>
      <c r="O107" s="17" t="s">
        <v>66</v>
      </c>
      <c r="P107" s="70" t="s">
        <v>28</v>
      </c>
      <c r="Q107" s="71"/>
      <c r="S107" s="17" t="s">
        <v>66</v>
      </c>
      <c r="T107" s="70" t="s">
        <v>28</v>
      </c>
      <c r="U107" s="71"/>
      <c r="W107" s="17" t="s">
        <v>66</v>
      </c>
      <c r="X107" s="70" t="s">
        <v>28</v>
      </c>
      <c r="Y107" s="71"/>
      <c r="AA107" s="17" t="s">
        <v>66</v>
      </c>
      <c r="AB107" s="70" t="s">
        <v>28</v>
      </c>
      <c r="AC107" s="71"/>
      <c r="AE107" s="17" t="s">
        <v>66</v>
      </c>
      <c r="AF107" s="70" t="s">
        <v>28</v>
      </c>
      <c r="AG107" s="71"/>
    </row>
    <row r="108" spans="1:33" ht="75" hidden="1" outlineLevel="1">
      <c r="A108" s="6" t="s">
        <v>192</v>
      </c>
      <c r="B108" s="7" t="s">
        <v>193</v>
      </c>
      <c r="C108" s="7" t="s">
        <v>194</v>
      </c>
      <c r="D108" s="7"/>
      <c r="E108" s="23" t="s">
        <v>70</v>
      </c>
      <c r="F108" s="18">
        <v>1</v>
      </c>
      <c r="K108" s="19">
        <v>0</v>
      </c>
      <c r="L108" s="52">
        <v>0</v>
      </c>
      <c r="M108" s="53"/>
      <c r="O108" s="19">
        <v>58980</v>
      </c>
      <c r="P108" s="52">
        <v>58980</v>
      </c>
      <c r="Q108" s="53"/>
      <c r="S108" s="19">
        <v>2000</v>
      </c>
      <c r="T108" s="52">
        <v>2000</v>
      </c>
      <c r="U108" s="53"/>
      <c r="W108" s="19">
        <v>0</v>
      </c>
      <c r="X108" s="52">
        <v>0</v>
      </c>
      <c r="Y108" s="53"/>
      <c r="AA108" s="19">
        <v>36000</v>
      </c>
      <c r="AB108" s="52">
        <v>36000</v>
      </c>
      <c r="AC108" s="53"/>
      <c r="AE108" s="19">
        <v>50000</v>
      </c>
      <c r="AF108" s="52">
        <v>50000</v>
      </c>
      <c r="AG108" s="53"/>
    </row>
    <row r="109" spans="1:33" hidden="1" outlineLevel="1">
      <c r="A109" s="1"/>
      <c r="B109" s="5" t="s">
        <v>34</v>
      </c>
      <c r="C109" s="5" t="s">
        <v>35</v>
      </c>
      <c r="K109" s="68"/>
      <c r="L109" s="68"/>
      <c r="M109" s="69"/>
      <c r="O109" s="68"/>
      <c r="P109" s="68"/>
      <c r="Q109" s="69"/>
      <c r="S109" s="68"/>
      <c r="T109" s="68"/>
      <c r="U109" s="69"/>
      <c r="W109" s="68"/>
      <c r="X109" s="68"/>
      <c r="Y109" s="69"/>
      <c r="AA109" s="68"/>
      <c r="AB109" s="68"/>
      <c r="AC109" s="69"/>
      <c r="AE109" s="68"/>
      <c r="AF109" s="68"/>
      <c r="AG109" s="69"/>
    </row>
    <row r="110" spans="1:33" hidden="1" outlineLevel="1">
      <c r="A110" s="6" t="s">
        <v>195</v>
      </c>
      <c r="B110" s="7" t="s">
        <v>37</v>
      </c>
      <c r="C110" s="7" t="s">
        <v>196</v>
      </c>
      <c r="K110" s="68"/>
      <c r="L110" s="68"/>
      <c r="M110" s="69"/>
      <c r="O110" s="68"/>
      <c r="P110" s="68"/>
      <c r="Q110" s="69"/>
      <c r="S110" s="68"/>
      <c r="T110" s="68"/>
      <c r="U110" s="69"/>
      <c r="W110" s="68"/>
      <c r="X110" s="68"/>
      <c r="Y110" s="69"/>
      <c r="AA110" s="68"/>
      <c r="AB110" s="68"/>
      <c r="AC110" s="69"/>
      <c r="AE110" s="68"/>
      <c r="AF110" s="68"/>
      <c r="AG110" s="69"/>
    </row>
    <row r="111" spans="1:33" ht="60" hidden="1" outlineLevel="1">
      <c r="A111" s="1"/>
      <c r="B111" s="5" t="s">
        <v>61</v>
      </c>
      <c r="C111" s="5" t="s">
        <v>62</v>
      </c>
      <c r="D111" s="5" t="s">
        <v>63</v>
      </c>
      <c r="E111" s="11" t="s">
        <v>64</v>
      </c>
      <c r="F111" s="16" t="s">
        <v>65</v>
      </c>
      <c r="K111" s="17" t="s">
        <v>66</v>
      </c>
      <c r="L111" s="70" t="s">
        <v>28</v>
      </c>
      <c r="M111" s="71"/>
      <c r="O111" s="17" t="s">
        <v>66</v>
      </c>
      <c r="P111" s="70" t="s">
        <v>28</v>
      </c>
      <c r="Q111" s="71"/>
      <c r="S111" s="17" t="s">
        <v>66</v>
      </c>
      <c r="T111" s="70" t="s">
        <v>28</v>
      </c>
      <c r="U111" s="71"/>
      <c r="W111" s="17" t="s">
        <v>66</v>
      </c>
      <c r="X111" s="70" t="s">
        <v>28</v>
      </c>
      <c r="Y111" s="71"/>
      <c r="AA111" s="17" t="s">
        <v>66</v>
      </c>
      <c r="AB111" s="70" t="s">
        <v>28</v>
      </c>
      <c r="AC111" s="71"/>
      <c r="AE111" s="17" t="s">
        <v>66</v>
      </c>
      <c r="AF111" s="70" t="s">
        <v>28</v>
      </c>
      <c r="AG111" s="71"/>
    </row>
    <row r="112" spans="1:33" ht="75" hidden="1" outlineLevel="1">
      <c r="A112" s="6" t="s">
        <v>197</v>
      </c>
      <c r="B112" s="7" t="s">
        <v>198</v>
      </c>
      <c r="C112" s="7" t="s">
        <v>199</v>
      </c>
      <c r="D112" s="7"/>
      <c r="E112" s="23" t="s">
        <v>70</v>
      </c>
      <c r="F112" s="18">
        <v>1</v>
      </c>
      <c r="K112" s="19">
        <v>0</v>
      </c>
      <c r="L112" s="52">
        <v>0</v>
      </c>
      <c r="M112" s="53"/>
      <c r="O112" s="19">
        <v>10320</v>
      </c>
      <c r="P112" s="52">
        <v>10320</v>
      </c>
      <c r="Q112" s="53"/>
      <c r="S112" s="19">
        <v>1000</v>
      </c>
      <c r="T112" s="52">
        <v>1000</v>
      </c>
      <c r="U112" s="53"/>
      <c r="W112" s="19">
        <v>0</v>
      </c>
      <c r="X112" s="52">
        <v>0</v>
      </c>
      <c r="Y112" s="53"/>
      <c r="AA112" s="19">
        <v>0</v>
      </c>
      <c r="AB112" s="52">
        <v>0</v>
      </c>
      <c r="AC112" s="53"/>
      <c r="AE112" s="19">
        <v>30000</v>
      </c>
      <c r="AF112" s="52">
        <v>30000</v>
      </c>
      <c r="AG112" s="53"/>
    </row>
    <row r="113" spans="1:33" hidden="1" outlineLevel="1">
      <c r="A113" s="1"/>
      <c r="B113" s="5" t="s">
        <v>34</v>
      </c>
      <c r="C113" s="5" t="s">
        <v>35</v>
      </c>
      <c r="K113" s="68"/>
      <c r="L113" s="68"/>
      <c r="M113" s="69"/>
      <c r="O113" s="68"/>
      <c r="P113" s="68"/>
      <c r="Q113" s="69"/>
      <c r="S113" s="68"/>
      <c r="T113" s="68"/>
      <c r="U113" s="69"/>
      <c r="W113" s="68"/>
      <c r="X113" s="68"/>
      <c r="Y113" s="69"/>
      <c r="AA113" s="68"/>
      <c r="AB113" s="68"/>
      <c r="AC113" s="69"/>
      <c r="AE113" s="68"/>
      <c r="AF113" s="68"/>
      <c r="AG113" s="69"/>
    </row>
    <row r="114" spans="1:33" ht="30" hidden="1" outlineLevel="1">
      <c r="A114" s="6" t="s">
        <v>200</v>
      </c>
      <c r="B114" s="7" t="s">
        <v>37</v>
      </c>
      <c r="C114" s="7" t="s">
        <v>201</v>
      </c>
      <c r="K114" s="68"/>
      <c r="L114" s="68"/>
      <c r="M114" s="69"/>
      <c r="O114" s="68"/>
      <c r="P114" s="68"/>
      <c r="Q114" s="69"/>
      <c r="S114" s="68"/>
      <c r="T114" s="68"/>
      <c r="U114" s="69"/>
      <c r="W114" s="68"/>
      <c r="X114" s="68"/>
      <c r="Y114" s="69"/>
      <c r="AA114" s="68"/>
      <c r="AB114" s="68"/>
      <c r="AC114" s="69"/>
      <c r="AE114" s="68"/>
      <c r="AF114" s="68"/>
      <c r="AG114" s="69"/>
    </row>
    <row r="115" spans="1:33" ht="60" hidden="1" outlineLevel="1">
      <c r="A115" s="1"/>
      <c r="B115" s="5" t="s">
        <v>61</v>
      </c>
      <c r="C115" s="5" t="s">
        <v>62</v>
      </c>
      <c r="D115" s="5" t="s">
        <v>63</v>
      </c>
      <c r="E115" s="11" t="s">
        <v>64</v>
      </c>
      <c r="F115" s="16" t="s">
        <v>65</v>
      </c>
      <c r="K115" s="17" t="s">
        <v>66</v>
      </c>
      <c r="L115" s="70" t="s">
        <v>28</v>
      </c>
      <c r="M115" s="71"/>
      <c r="O115" s="17" t="s">
        <v>66</v>
      </c>
      <c r="P115" s="70" t="s">
        <v>28</v>
      </c>
      <c r="Q115" s="71"/>
      <c r="S115" s="17" t="s">
        <v>66</v>
      </c>
      <c r="T115" s="70" t="s">
        <v>28</v>
      </c>
      <c r="U115" s="71"/>
      <c r="W115" s="17" t="s">
        <v>66</v>
      </c>
      <c r="X115" s="70" t="s">
        <v>28</v>
      </c>
      <c r="Y115" s="71"/>
      <c r="AA115" s="17" t="s">
        <v>66</v>
      </c>
      <c r="AB115" s="70" t="s">
        <v>28</v>
      </c>
      <c r="AC115" s="71"/>
      <c r="AE115" s="17" t="s">
        <v>66</v>
      </c>
      <c r="AF115" s="70" t="s">
        <v>28</v>
      </c>
      <c r="AG115" s="71"/>
    </row>
    <row r="116" spans="1:33" ht="90" hidden="1" outlineLevel="1">
      <c r="A116" s="6" t="s">
        <v>202</v>
      </c>
      <c r="B116" s="7" t="s">
        <v>203</v>
      </c>
      <c r="C116" s="7" t="s">
        <v>204</v>
      </c>
      <c r="D116" s="7"/>
      <c r="E116" s="23" t="s">
        <v>70</v>
      </c>
      <c r="F116" s="18">
        <v>1</v>
      </c>
      <c r="K116" s="19">
        <v>0</v>
      </c>
      <c r="L116" s="52">
        <v>0</v>
      </c>
      <c r="M116" s="53"/>
      <c r="O116" s="19">
        <v>21430</v>
      </c>
      <c r="P116" s="52">
        <v>21430</v>
      </c>
      <c r="Q116" s="53"/>
      <c r="S116" s="19">
        <v>1000</v>
      </c>
      <c r="T116" s="52">
        <v>1000</v>
      </c>
      <c r="U116" s="53"/>
      <c r="W116" s="19">
        <v>0</v>
      </c>
      <c r="X116" s="52">
        <v>0</v>
      </c>
      <c r="Y116" s="53"/>
      <c r="AA116" s="19">
        <v>0</v>
      </c>
      <c r="AB116" s="52">
        <v>0</v>
      </c>
      <c r="AC116" s="53"/>
      <c r="AE116" s="19">
        <v>28000</v>
      </c>
      <c r="AF116" s="52">
        <v>28000</v>
      </c>
      <c r="AG116" s="53"/>
    </row>
    <row r="117" spans="1:33" hidden="1" outlineLevel="1">
      <c r="A117" s="1"/>
      <c r="B117" s="5" t="s">
        <v>34</v>
      </c>
      <c r="C117" s="5" t="s">
        <v>35</v>
      </c>
      <c r="K117" s="68"/>
      <c r="L117" s="68"/>
      <c r="M117" s="69"/>
      <c r="O117" s="68"/>
      <c r="P117" s="68"/>
      <c r="Q117" s="69"/>
      <c r="S117" s="68"/>
      <c r="T117" s="68"/>
      <c r="U117" s="69"/>
      <c r="W117" s="68"/>
      <c r="X117" s="68"/>
      <c r="Y117" s="69"/>
      <c r="AA117" s="68"/>
      <c r="AB117" s="68"/>
      <c r="AC117" s="69"/>
      <c r="AE117" s="68"/>
      <c r="AF117" s="68"/>
      <c r="AG117" s="69"/>
    </row>
    <row r="118" spans="1:33" hidden="1" outlineLevel="1">
      <c r="A118" s="6" t="s">
        <v>205</v>
      </c>
      <c r="B118" s="7" t="s">
        <v>37</v>
      </c>
      <c r="C118" s="7" t="s">
        <v>206</v>
      </c>
      <c r="K118" s="68"/>
      <c r="L118" s="68"/>
      <c r="M118" s="69"/>
      <c r="O118" s="68"/>
      <c r="P118" s="68"/>
      <c r="Q118" s="69"/>
      <c r="S118" s="68"/>
      <c r="T118" s="68"/>
      <c r="U118" s="69"/>
      <c r="W118" s="68"/>
      <c r="X118" s="68"/>
      <c r="Y118" s="69"/>
      <c r="AA118" s="68"/>
      <c r="AB118" s="68"/>
      <c r="AC118" s="69"/>
      <c r="AE118" s="68"/>
      <c r="AF118" s="68"/>
      <c r="AG118" s="69"/>
    </row>
    <row r="119" spans="1:33" ht="60" hidden="1" outlineLevel="1">
      <c r="A119" s="1"/>
      <c r="B119" s="5" t="s">
        <v>61</v>
      </c>
      <c r="C119" s="5" t="s">
        <v>62</v>
      </c>
      <c r="D119" s="5" t="s">
        <v>63</v>
      </c>
      <c r="E119" s="11" t="s">
        <v>64</v>
      </c>
      <c r="F119" s="16" t="s">
        <v>65</v>
      </c>
      <c r="K119" s="17" t="s">
        <v>66</v>
      </c>
      <c r="L119" s="70" t="s">
        <v>28</v>
      </c>
      <c r="M119" s="71"/>
      <c r="O119" s="17" t="s">
        <v>66</v>
      </c>
      <c r="P119" s="70" t="s">
        <v>28</v>
      </c>
      <c r="Q119" s="71"/>
      <c r="S119" s="17" t="s">
        <v>66</v>
      </c>
      <c r="T119" s="70" t="s">
        <v>28</v>
      </c>
      <c r="U119" s="71"/>
      <c r="W119" s="17" t="s">
        <v>66</v>
      </c>
      <c r="X119" s="70" t="s">
        <v>28</v>
      </c>
      <c r="Y119" s="71"/>
      <c r="AA119" s="17" t="s">
        <v>66</v>
      </c>
      <c r="AB119" s="70" t="s">
        <v>28</v>
      </c>
      <c r="AC119" s="71"/>
      <c r="AE119" s="17" t="s">
        <v>66</v>
      </c>
      <c r="AF119" s="70" t="s">
        <v>28</v>
      </c>
      <c r="AG119" s="71"/>
    </row>
    <row r="120" spans="1:33" ht="75" hidden="1" outlineLevel="1">
      <c r="A120" s="6" t="s">
        <v>207</v>
      </c>
      <c r="B120" s="7" t="s">
        <v>208</v>
      </c>
      <c r="C120" s="7" t="s">
        <v>209</v>
      </c>
      <c r="D120" s="7"/>
      <c r="E120" s="23" t="s">
        <v>70</v>
      </c>
      <c r="F120" s="18">
        <v>1</v>
      </c>
      <c r="K120" s="19">
        <v>0</v>
      </c>
      <c r="L120" s="52">
        <v>0</v>
      </c>
      <c r="M120" s="53"/>
      <c r="O120" s="19">
        <v>88470</v>
      </c>
      <c r="P120" s="52">
        <v>88470</v>
      </c>
      <c r="Q120" s="53"/>
      <c r="S120" s="19">
        <v>1000</v>
      </c>
      <c r="T120" s="52">
        <v>1000</v>
      </c>
      <c r="U120" s="53"/>
      <c r="W120" s="19">
        <v>0</v>
      </c>
      <c r="X120" s="52">
        <v>0</v>
      </c>
      <c r="Y120" s="53"/>
      <c r="AA120" s="19">
        <v>36000</v>
      </c>
      <c r="AB120" s="52">
        <v>36000</v>
      </c>
      <c r="AC120" s="53"/>
      <c r="AE120" s="19">
        <v>35000</v>
      </c>
      <c r="AF120" s="52">
        <v>35000</v>
      </c>
      <c r="AG120" s="53"/>
    </row>
    <row r="121" spans="1:33" hidden="1" outlineLevel="1">
      <c r="A121" s="1"/>
      <c r="B121" s="5" t="s">
        <v>34</v>
      </c>
      <c r="C121" s="5" t="s">
        <v>35</v>
      </c>
      <c r="K121" s="68"/>
      <c r="L121" s="68"/>
      <c r="M121" s="69"/>
      <c r="O121" s="68"/>
      <c r="P121" s="68"/>
      <c r="Q121" s="69"/>
      <c r="S121" s="68"/>
      <c r="T121" s="68"/>
      <c r="U121" s="69"/>
      <c r="W121" s="68"/>
      <c r="X121" s="68"/>
      <c r="Y121" s="69"/>
      <c r="AA121" s="68"/>
      <c r="AB121" s="68"/>
      <c r="AC121" s="69"/>
      <c r="AE121" s="68"/>
      <c r="AF121" s="68"/>
      <c r="AG121" s="69"/>
    </row>
    <row r="122" spans="1:33" hidden="1" outlineLevel="1">
      <c r="A122" s="6" t="s">
        <v>210</v>
      </c>
      <c r="B122" s="7" t="s">
        <v>37</v>
      </c>
      <c r="C122" s="7" t="s">
        <v>211</v>
      </c>
      <c r="K122" s="68"/>
      <c r="L122" s="68"/>
      <c r="M122" s="69"/>
      <c r="O122" s="68"/>
      <c r="P122" s="68"/>
      <c r="Q122" s="69"/>
      <c r="S122" s="68"/>
      <c r="T122" s="68"/>
      <c r="U122" s="69"/>
      <c r="W122" s="68"/>
      <c r="X122" s="68"/>
      <c r="Y122" s="69"/>
      <c r="AA122" s="68"/>
      <c r="AB122" s="68"/>
      <c r="AC122" s="69"/>
      <c r="AE122" s="68"/>
      <c r="AF122" s="68"/>
      <c r="AG122" s="69"/>
    </row>
    <row r="123" spans="1:33" ht="60" hidden="1" outlineLevel="1">
      <c r="A123" s="1"/>
      <c r="B123" s="5" t="s">
        <v>61</v>
      </c>
      <c r="C123" s="5" t="s">
        <v>62</v>
      </c>
      <c r="D123" s="5" t="s">
        <v>63</v>
      </c>
      <c r="E123" s="11" t="s">
        <v>64</v>
      </c>
      <c r="F123" s="16" t="s">
        <v>65</v>
      </c>
      <c r="K123" s="17" t="s">
        <v>66</v>
      </c>
      <c r="L123" s="70" t="s">
        <v>28</v>
      </c>
      <c r="M123" s="71"/>
      <c r="O123" s="17" t="s">
        <v>66</v>
      </c>
      <c r="P123" s="70" t="s">
        <v>28</v>
      </c>
      <c r="Q123" s="71"/>
      <c r="S123" s="17" t="s">
        <v>66</v>
      </c>
      <c r="T123" s="70" t="s">
        <v>28</v>
      </c>
      <c r="U123" s="71"/>
      <c r="W123" s="17" t="s">
        <v>66</v>
      </c>
      <c r="X123" s="70" t="s">
        <v>28</v>
      </c>
      <c r="Y123" s="71"/>
      <c r="AA123" s="17" t="s">
        <v>66</v>
      </c>
      <c r="AB123" s="70" t="s">
        <v>28</v>
      </c>
      <c r="AC123" s="71"/>
      <c r="AE123" s="17" t="s">
        <v>66</v>
      </c>
      <c r="AF123" s="70" t="s">
        <v>28</v>
      </c>
      <c r="AG123" s="71"/>
    </row>
    <row r="124" spans="1:33" ht="105" hidden="1" outlineLevel="1">
      <c r="A124" s="6" t="s">
        <v>212</v>
      </c>
      <c r="B124" s="7" t="s">
        <v>213</v>
      </c>
      <c r="C124" s="7" t="s">
        <v>214</v>
      </c>
      <c r="D124" s="7"/>
      <c r="E124" s="23" t="s">
        <v>70</v>
      </c>
      <c r="F124" s="18">
        <v>1</v>
      </c>
      <c r="K124" s="19">
        <v>0</v>
      </c>
      <c r="L124" s="52">
        <v>0</v>
      </c>
      <c r="M124" s="53"/>
      <c r="O124" s="19">
        <v>31430</v>
      </c>
      <c r="P124" s="52">
        <v>31430</v>
      </c>
      <c r="Q124" s="53"/>
      <c r="S124" s="19">
        <v>1000</v>
      </c>
      <c r="T124" s="52">
        <v>1000</v>
      </c>
      <c r="U124" s="53"/>
      <c r="W124" s="19">
        <v>0</v>
      </c>
      <c r="X124" s="52">
        <v>0</v>
      </c>
      <c r="Y124" s="53"/>
      <c r="AA124" s="19">
        <v>20000</v>
      </c>
      <c r="AB124" s="52">
        <v>20000</v>
      </c>
      <c r="AC124" s="53"/>
      <c r="AE124" s="19">
        <v>80000</v>
      </c>
      <c r="AF124" s="52">
        <v>80000</v>
      </c>
      <c r="AG124" s="53"/>
    </row>
    <row r="125" spans="1:33" hidden="1" outlineLevel="1">
      <c r="A125" s="1"/>
      <c r="B125" s="5" t="s">
        <v>34</v>
      </c>
      <c r="C125" s="5" t="s">
        <v>35</v>
      </c>
      <c r="K125" s="68"/>
      <c r="L125" s="68"/>
      <c r="M125" s="69"/>
      <c r="O125" s="68"/>
      <c r="P125" s="68"/>
      <c r="Q125" s="69"/>
      <c r="S125" s="68"/>
      <c r="T125" s="68"/>
      <c r="U125" s="69"/>
      <c r="W125" s="68"/>
      <c r="X125" s="68"/>
      <c r="Y125" s="69"/>
      <c r="AA125" s="68"/>
      <c r="AB125" s="68"/>
      <c r="AC125" s="69"/>
      <c r="AE125" s="68"/>
      <c r="AF125" s="68"/>
      <c r="AG125" s="69"/>
    </row>
    <row r="126" spans="1:33" hidden="1" outlineLevel="1">
      <c r="A126" s="6" t="s">
        <v>215</v>
      </c>
      <c r="B126" s="7" t="s">
        <v>37</v>
      </c>
      <c r="C126" s="7" t="s">
        <v>216</v>
      </c>
      <c r="K126" s="68"/>
      <c r="L126" s="68"/>
      <c r="M126" s="69"/>
      <c r="O126" s="68"/>
      <c r="P126" s="68"/>
      <c r="Q126" s="69"/>
      <c r="S126" s="68"/>
      <c r="T126" s="68"/>
      <c r="U126" s="69"/>
      <c r="W126" s="68"/>
      <c r="X126" s="68"/>
      <c r="Y126" s="69"/>
      <c r="AA126" s="68"/>
      <c r="AB126" s="68"/>
      <c r="AC126" s="69"/>
      <c r="AE126" s="68"/>
      <c r="AF126" s="68"/>
      <c r="AG126" s="69"/>
    </row>
    <row r="127" spans="1:33" ht="105" hidden="1" outlineLevel="1">
      <c r="A127" s="6" t="s">
        <v>217</v>
      </c>
      <c r="B127" s="7" t="s">
        <v>37</v>
      </c>
      <c r="C127" s="7" t="s">
        <v>218</v>
      </c>
      <c r="K127" s="68"/>
      <c r="L127" s="68"/>
      <c r="M127" s="69"/>
      <c r="O127" s="68"/>
      <c r="P127" s="68"/>
      <c r="Q127" s="69"/>
      <c r="S127" s="68"/>
      <c r="T127" s="68"/>
      <c r="U127" s="69"/>
      <c r="W127" s="68"/>
      <c r="X127" s="68"/>
      <c r="Y127" s="69"/>
      <c r="AA127" s="68"/>
      <c r="AB127" s="68"/>
      <c r="AC127" s="69"/>
      <c r="AE127" s="68"/>
      <c r="AF127" s="68"/>
      <c r="AG127" s="69"/>
    </row>
    <row r="128" spans="1:33" ht="90" hidden="1" outlineLevel="1">
      <c r="A128" s="6" t="s">
        <v>219</v>
      </c>
      <c r="B128" s="7" t="s">
        <v>37</v>
      </c>
      <c r="C128" s="7" t="s">
        <v>220</v>
      </c>
      <c r="K128" s="68"/>
      <c r="L128" s="68"/>
      <c r="M128" s="69"/>
      <c r="O128" s="68"/>
      <c r="P128" s="68"/>
      <c r="Q128" s="69"/>
      <c r="S128" s="68"/>
      <c r="T128" s="68"/>
      <c r="U128" s="69"/>
      <c r="W128" s="68"/>
      <c r="X128" s="68"/>
      <c r="Y128" s="69"/>
      <c r="AA128" s="68"/>
      <c r="AB128" s="68"/>
      <c r="AC128" s="69"/>
      <c r="AE128" s="68"/>
      <c r="AF128" s="68"/>
      <c r="AG128" s="69"/>
    </row>
    <row r="129" spans="1:33" ht="60" hidden="1" outlineLevel="1">
      <c r="A129" s="1"/>
      <c r="B129" s="5" t="s">
        <v>61</v>
      </c>
      <c r="C129" s="5" t="s">
        <v>62</v>
      </c>
      <c r="D129" s="5" t="s">
        <v>63</v>
      </c>
      <c r="E129" s="11" t="s">
        <v>64</v>
      </c>
      <c r="F129" s="16" t="s">
        <v>65</v>
      </c>
      <c r="K129" s="17" t="s">
        <v>66</v>
      </c>
      <c r="L129" s="70" t="s">
        <v>28</v>
      </c>
      <c r="M129" s="71"/>
      <c r="O129" s="17" t="s">
        <v>66</v>
      </c>
      <c r="P129" s="70" t="s">
        <v>28</v>
      </c>
      <c r="Q129" s="71"/>
      <c r="S129" s="17" t="s">
        <v>66</v>
      </c>
      <c r="T129" s="70" t="s">
        <v>28</v>
      </c>
      <c r="U129" s="71"/>
      <c r="W129" s="17" t="s">
        <v>66</v>
      </c>
      <c r="X129" s="70" t="s">
        <v>28</v>
      </c>
      <c r="Y129" s="71"/>
      <c r="AA129" s="17" t="s">
        <v>66</v>
      </c>
      <c r="AB129" s="70" t="s">
        <v>28</v>
      </c>
      <c r="AC129" s="71"/>
      <c r="AE129" s="17" t="s">
        <v>66</v>
      </c>
      <c r="AF129" s="70" t="s">
        <v>28</v>
      </c>
      <c r="AG129" s="71"/>
    </row>
    <row r="130" spans="1:33" hidden="1" outlineLevel="1">
      <c r="A130" s="6" t="s">
        <v>221</v>
      </c>
      <c r="B130" s="7" t="s">
        <v>222</v>
      </c>
      <c r="C130" s="7" t="s">
        <v>128</v>
      </c>
      <c r="D130" s="7"/>
      <c r="E130" s="23" t="s">
        <v>70</v>
      </c>
      <c r="F130" s="18">
        <v>1</v>
      </c>
      <c r="K130" s="19">
        <v>0</v>
      </c>
      <c r="L130" s="52">
        <v>0</v>
      </c>
      <c r="M130" s="53"/>
      <c r="O130" s="19">
        <v>35390</v>
      </c>
      <c r="P130" s="52">
        <v>35390</v>
      </c>
      <c r="Q130" s="53"/>
      <c r="S130" s="19">
        <v>5000</v>
      </c>
      <c r="T130" s="52">
        <v>5000</v>
      </c>
      <c r="U130" s="53"/>
      <c r="W130" s="19">
        <v>0</v>
      </c>
      <c r="X130" s="52">
        <v>0</v>
      </c>
      <c r="Y130" s="53"/>
      <c r="AA130" s="19">
        <v>50000</v>
      </c>
      <c r="AB130" s="52">
        <v>50000</v>
      </c>
      <c r="AC130" s="53"/>
      <c r="AE130" s="19">
        <v>50000</v>
      </c>
      <c r="AF130" s="52">
        <v>50000</v>
      </c>
      <c r="AG130" s="53"/>
    </row>
    <row r="131" spans="1:33" hidden="1" outlineLevel="1">
      <c r="A131" s="6" t="s">
        <v>223</v>
      </c>
      <c r="B131" s="7" t="s">
        <v>224</v>
      </c>
      <c r="C131" s="7" t="s">
        <v>131</v>
      </c>
      <c r="D131" s="7"/>
      <c r="E131" s="23" t="s">
        <v>70</v>
      </c>
      <c r="F131" s="18">
        <v>1</v>
      </c>
      <c r="K131" s="19">
        <v>0</v>
      </c>
      <c r="L131" s="52">
        <v>0</v>
      </c>
      <c r="M131" s="53"/>
      <c r="O131" s="19">
        <v>5160</v>
      </c>
      <c r="P131" s="52">
        <v>5160</v>
      </c>
      <c r="Q131" s="53"/>
      <c r="S131" s="19">
        <v>1000</v>
      </c>
      <c r="T131" s="52">
        <v>1000</v>
      </c>
      <c r="U131" s="53"/>
      <c r="W131" s="19">
        <v>0</v>
      </c>
      <c r="X131" s="52">
        <v>0</v>
      </c>
      <c r="Y131" s="53"/>
      <c r="AA131" s="19">
        <v>72000</v>
      </c>
      <c r="AB131" s="52">
        <v>72000</v>
      </c>
      <c r="AC131" s="53"/>
      <c r="AE131" s="19">
        <v>36000</v>
      </c>
      <c r="AF131" s="52">
        <v>36000</v>
      </c>
      <c r="AG131" s="53"/>
    </row>
    <row r="132" spans="1:33" hidden="1" outlineLevel="1">
      <c r="A132" s="6" t="s">
        <v>225</v>
      </c>
      <c r="B132" s="7" t="s">
        <v>226</v>
      </c>
      <c r="C132" s="7" t="s">
        <v>134</v>
      </c>
      <c r="D132" s="7"/>
      <c r="E132" s="23" t="s">
        <v>70</v>
      </c>
      <c r="F132" s="18">
        <v>1</v>
      </c>
      <c r="K132" s="19">
        <v>0</v>
      </c>
      <c r="L132" s="52">
        <v>0</v>
      </c>
      <c r="M132" s="53"/>
      <c r="O132" s="19">
        <v>5160</v>
      </c>
      <c r="P132" s="52">
        <v>5160</v>
      </c>
      <c r="Q132" s="53"/>
      <c r="S132" s="19">
        <v>500</v>
      </c>
      <c r="T132" s="52">
        <v>500</v>
      </c>
      <c r="U132" s="53"/>
      <c r="W132" s="19">
        <v>0</v>
      </c>
      <c r="X132" s="52">
        <v>0</v>
      </c>
      <c r="Y132" s="53"/>
      <c r="AA132" s="19">
        <v>5000</v>
      </c>
      <c r="AB132" s="52">
        <v>5000</v>
      </c>
      <c r="AC132" s="53"/>
      <c r="AE132" s="19">
        <v>10000</v>
      </c>
      <c r="AF132" s="52">
        <v>10000</v>
      </c>
      <c r="AG132" s="53"/>
    </row>
    <row r="133" spans="1:33" hidden="1" outlineLevel="1">
      <c r="A133" s="1"/>
      <c r="B133" s="5" t="s">
        <v>34</v>
      </c>
      <c r="C133" s="5" t="s">
        <v>35</v>
      </c>
      <c r="K133" s="68"/>
      <c r="L133" s="68"/>
      <c r="M133" s="69"/>
      <c r="O133" s="68"/>
      <c r="P133" s="68"/>
      <c r="Q133" s="69"/>
      <c r="S133" s="68"/>
      <c r="T133" s="68"/>
      <c r="U133" s="69"/>
      <c r="W133" s="68"/>
      <c r="X133" s="68"/>
      <c r="Y133" s="69"/>
      <c r="AA133" s="68"/>
      <c r="AB133" s="68"/>
      <c r="AC133" s="69"/>
      <c r="AE133" s="68"/>
      <c r="AF133" s="68"/>
      <c r="AG133" s="69"/>
    </row>
    <row r="134" spans="1:33" ht="30" hidden="1" outlineLevel="1">
      <c r="A134" s="6" t="s">
        <v>227</v>
      </c>
      <c r="B134" s="7" t="s">
        <v>37</v>
      </c>
      <c r="C134" s="7" t="s">
        <v>228</v>
      </c>
      <c r="K134" s="68"/>
      <c r="L134" s="68"/>
      <c r="M134" s="69"/>
      <c r="O134" s="68"/>
      <c r="P134" s="68"/>
      <c r="Q134" s="69"/>
      <c r="S134" s="68"/>
      <c r="T134" s="68"/>
      <c r="U134" s="69"/>
      <c r="W134" s="68"/>
      <c r="X134" s="68"/>
      <c r="Y134" s="69"/>
      <c r="AA134" s="68"/>
      <c r="AB134" s="68"/>
      <c r="AC134" s="69"/>
      <c r="AE134" s="68"/>
      <c r="AF134" s="68"/>
      <c r="AG134" s="69"/>
    </row>
    <row r="135" spans="1:33" ht="60" hidden="1" outlineLevel="1">
      <c r="A135" s="1"/>
      <c r="B135" s="5" t="s">
        <v>61</v>
      </c>
      <c r="C135" s="5" t="s">
        <v>62</v>
      </c>
      <c r="D135" s="5" t="s">
        <v>63</v>
      </c>
      <c r="E135" s="11" t="s">
        <v>64</v>
      </c>
      <c r="F135" s="16" t="s">
        <v>65</v>
      </c>
      <c r="K135" s="17" t="s">
        <v>66</v>
      </c>
      <c r="L135" s="70" t="s">
        <v>28</v>
      </c>
      <c r="M135" s="71"/>
      <c r="O135" s="17" t="s">
        <v>66</v>
      </c>
      <c r="P135" s="70" t="s">
        <v>28</v>
      </c>
      <c r="Q135" s="71"/>
      <c r="S135" s="17" t="s">
        <v>66</v>
      </c>
      <c r="T135" s="70" t="s">
        <v>28</v>
      </c>
      <c r="U135" s="71"/>
      <c r="W135" s="17" t="s">
        <v>66</v>
      </c>
      <c r="X135" s="70" t="s">
        <v>28</v>
      </c>
      <c r="Y135" s="71"/>
      <c r="AA135" s="17" t="s">
        <v>66</v>
      </c>
      <c r="AB135" s="70" t="s">
        <v>28</v>
      </c>
      <c r="AC135" s="71"/>
      <c r="AE135" s="17" t="s">
        <v>66</v>
      </c>
      <c r="AF135" s="70" t="s">
        <v>28</v>
      </c>
      <c r="AG135" s="71"/>
    </row>
    <row r="136" spans="1:33" ht="60" hidden="1" outlineLevel="1">
      <c r="A136" s="6" t="s">
        <v>229</v>
      </c>
      <c r="B136" s="7" t="s">
        <v>230</v>
      </c>
      <c r="C136" s="7" t="s">
        <v>231</v>
      </c>
      <c r="D136" s="7"/>
      <c r="E136" s="23" t="s">
        <v>70</v>
      </c>
      <c r="F136" s="18">
        <v>1</v>
      </c>
      <c r="K136" s="19">
        <v>0</v>
      </c>
      <c r="L136" s="52">
        <v>0</v>
      </c>
      <c r="M136" s="53"/>
      <c r="O136" s="19">
        <v>1000</v>
      </c>
      <c r="P136" s="52">
        <v>1000</v>
      </c>
      <c r="Q136" s="53"/>
      <c r="S136" s="19">
        <v>500</v>
      </c>
      <c r="T136" s="52">
        <v>500</v>
      </c>
      <c r="U136" s="53"/>
      <c r="W136" s="19">
        <v>0</v>
      </c>
      <c r="X136" s="52">
        <v>0</v>
      </c>
      <c r="Y136" s="53"/>
      <c r="AA136" s="19">
        <v>10000</v>
      </c>
      <c r="AB136" s="52">
        <v>10000</v>
      </c>
      <c r="AC136" s="53"/>
      <c r="AE136" s="19">
        <v>50000</v>
      </c>
      <c r="AF136" s="52">
        <v>50000</v>
      </c>
      <c r="AG136" s="53"/>
    </row>
    <row r="137" spans="1:33" hidden="1" outlineLevel="1">
      <c r="A137" s="1"/>
      <c r="B137" s="5" t="s">
        <v>34</v>
      </c>
      <c r="C137" s="5" t="s">
        <v>35</v>
      </c>
      <c r="K137" s="68"/>
      <c r="L137" s="68"/>
      <c r="M137" s="69"/>
      <c r="O137" s="68"/>
      <c r="P137" s="68"/>
      <c r="Q137" s="69"/>
      <c r="S137" s="68"/>
      <c r="T137" s="68"/>
      <c r="U137" s="69"/>
      <c r="W137" s="68"/>
      <c r="X137" s="68"/>
      <c r="Y137" s="69"/>
      <c r="AA137" s="68"/>
      <c r="AB137" s="68"/>
      <c r="AC137" s="69"/>
      <c r="AE137" s="68"/>
      <c r="AF137" s="68"/>
      <c r="AG137" s="69"/>
    </row>
    <row r="138" spans="1:33" ht="30" hidden="1" outlineLevel="1">
      <c r="A138" s="6" t="s">
        <v>232</v>
      </c>
      <c r="B138" s="7" t="s">
        <v>37</v>
      </c>
      <c r="C138" s="7" t="s">
        <v>233</v>
      </c>
      <c r="K138" s="68"/>
      <c r="L138" s="68"/>
      <c r="M138" s="69"/>
      <c r="O138" s="68"/>
      <c r="P138" s="68"/>
      <c r="Q138" s="69"/>
      <c r="S138" s="68"/>
      <c r="T138" s="68"/>
      <c r="U138" s="69"/>
      <c r="W138" s="68"/>
      <c r="X138" s="68"/>
      <c r="Y138" s="69"/>
      <c r="AA138" s="68"/>
      <c r="AB138" s="68"/>
      <c r="AC138" s="69"/>
      <c r="AE138" s="68"/>
      <c r="AF138" s="68"/>
      <c r="AG138" s="69"/>
    </row>
    <row r="139" spans="1:33" ht="60" hidden="1" outlineLevel="1">
      <c r="A139" s="1"/>
      <c r="B139" s="5" t="s">
        <v>61</v>
      </c>
      <c r="C139" s="5" t="s">
        <v>62</v>
      </c>
      <c r="D139" s="5" t="s">
        <v>63</v>
      </c>
      <c r="E139" s="11" t="s">
        <v>64</v>
      </c>
      <c r="F139" s="16" t="s">
        <v>65</v>
      </c>
      <c r="K139" s="17" t="s">
        <v>66</v>
      </c>
      <c r="L139" s="70" t="s">
        <v>28</v>
      </c>
      <c r="M139" s="71"/>
      <c r="O139" s="17" t="s">
        <v>66</v>
      </c>
      <c r="P139" s="70" t="s">
        <v>28</v>
      </c>
      <c r="Q139" s="71"/>
      <c r="S139" s="17" t="s">
        <v>66</v>
      </c>
      <c r="T139" s="70" t="s">
        <v>28</v>
      </c>
      <c r="U139" s="71"/>
      <c r="W139" s="17" t="s">
        <v>66</v>
      </c>
      <c r="X139" s="70" t="s">
        <v>28</v>
      </c>
      <c r="Y139" s="71"/>
      <c r="AA139" s="17" t="s">
        <v>66</v>
      </c>
      <c r="AB139" s="70" t="s">
        <v>28</v>
      </c>
      <c r="AC139" s="71"/>
      <c r="AE139" s="17" t="s">
        <v>66</v>
      </c>
      <c r="AF139" s="70" t="s">
        <v>28</v>
      </c>
      <c r="AG139" s="71"/>
    </row>
    <row r="140" spans="1:33" ht="120" hidden="1" outlineLevel="1">
      <c r="A140" s="6" t="s">
        <v>234</v>
      </c>
      <c r="B140" s="7" t="s">
        <v>235</v>
      </c>
      <c r="C140" s="7" t="s">
        <v>236</v>
      </c>
      <c r="D140" s="7"/>
      <c r="E140" s="23" t="s">
        <v>70</v>
      </c>
      <c r="F140" s="18">
        <v>1</v>
      </c>
      <c r="K140" s="19">
        <v>0</v>
      </c>
      <c r="L140" s="52">
        <v>0</v>
      </c>
      <c r="M140" s="53"/>
      <c r="O140" s="19">
        <v>53080</v>
      </c>
      <c r="P140" s="52">
        <v>53080</v>
      </c>
      <c r="Q140" s="53"/>
      <c r="S140" s="19">
        <v>1000</v>
      </c>
      <c r="T140" s="52">
        <v>1000</v>
      </c>
      <c r="U140" s="53"/>
      <c r="W140" s="19">
        <v>0</v>
      </c>
      <c r="X140" s="52">
        <v>0</v>
      </c>
      <c r="Y140" s="53"/>
      <c r="AA140" s="19">
        <v>36000</v>
      </c>
      <c r="AB140" s="52">
        <v>36000</v>
      </c>
      <c r="AC140" s="53"/>
      <c r="AE140" s="19">
        <v>36000</v>
      </c>
      <c r="AF140" s="52">
        <v>36000</v>
      </c>
      <c r="AG140" s="53"/>
    </row>
    <row r="141" spans="1:33" hidden="1" outlineLevel="1">
      <c r="A141" s="1"/>
      <c r="B141" s="5" t="s">
        <v>34</v>
      </c>
      <c r="C141" s="5" t="s">
        <v>35</v>
      </c>
      <c r="K141" s="68"/>
      <c r="L141" s="68"/>
      <c r="M141" s="69"/>
      <c r="O141" s="68"/>
      <c r="P141" s="68"/>
      <c r="Q141" s="69"/>
      <c r="S141" s="68"/>
      <c r="T141" s="68"/>
      <c r="U141" s="69"/>
      <c r="W141" s="68"/>
      <c r="X141" s="68"/>
      <c r="Y141" s="69"/>
      <c r="AA141" s="68"/>
      <c r="AB141" s="68"/>
      <c r="AC141" s="69"/>
      <c r="AE141" s="68"/>
      <c r="AF141" s="68"/>
      <c r="AG141" s="69"/>
    </row>
    <row r="142" spans="1:33" hidden="1" outlineLevel="1">
      <c r="A142" s="6" t="s">
        <v>237</v>
      </c>
      <c r="B142" s="7" t="s">
        <v>37</v>
      </c>
      <c r="C142" s="7" t="s">
        <v>238</v>
      </c>
      <c r="K142" s="68"/>
      <c r="L142" s="68"/>
      <c r="M142" s="69"/>
      <c r="O142" s="68"/>
      <c r="P142" s="68"/>
      <c r="Q142" s="69"/>
      <c r="S142" s="68"/>
      <c r="T142" s="68"/>
      <c r="U142" s="69"/>
      <c r="W142" s="68"/>
      <c r="X142" s="68"/>
      <c r="Y142" s="69"/>
      <c r="AA142" s="68"/>
      <c r="AB142" s="68"/>
      <c r="AC142" s="69"/>
      <c r="AE142" s="68"/>
      <c r="AF142" s="68"/>
      <c r="AG142" s="69"/>
    </row>
    <row r="143" spans="1:33" ht="60" hidden="1" outlineLevel="1">
      <c r="A143" s="1"/>
      <c r="B143" s="5" t="s">
        <v>61</v>
      </c>
      <c r="C143" s="5" t="s">
        <v>62</v>
      </c>
      <c r="D143" s="5" t="s">
        <v>63</v>
      </c>
      <c r="E143" s="11" t="s">
        <v>64</v>
      </c>
      <c r="F143" s="16" t="s">
        <v>65</v>
      </c>
      <c r="K143" s="17" t="s">
        <v>66</v>
      </c>
      <c r="L143" s="70" t="s">
        <v>28</v>
      </c>
      <c r="M143" s="71"/>
      <c r="O143" s="17" t="s">
        <v>66</v>
      </c>
      <c r="P143" s="70" t="s">
        <v>28</v>
      </c>
      <c r="Q143" s="71"/>
      <c r="S143" s="17" t="s">
        <v>66</v>
      </c>
      <c r="T143" s="70" t="s">
        <v>28</v>
      </c>
      <c r="U143" s="71"/>
      <c r="W143" s="17" t="s">
        <v>66</v>
      </c>
      <c r="X143" s="70" t="s">
        <v>28</v>
      </c>
      <c r="Y143" s="71"/>
      <c r="AA143" s="17" t="s">
        <v>66</v>
      </c>
      <c r="AB143" s="70" t="s">
        <v>28</v>
      </c>
      <c r="AC143" s="71"/>
      <c r="AE143" s="17" t="s">
        <v>66</v>
      </c>
      <c r="AF143" s="70" t="s">
        <v>28</v>
      </c>
      <c r="AG143" s="71"/>
    </row>
    <row r="144" spans="1:33" ht="120" hidden="1" outlineLevel="1">
      <c r="A144" s="6" t="s">
        <v>239</v>
      </c>
      <c r="B144" s="7" t="s">
        <v>240</v>
      </c>
      <c r="C144" s="7" t="s">
        <v>241</v>
      </c>
      <c r="D144" s="7"/>
      <c r="E144" s="23" t="s">
        <v>70</v>
      </c>
      <c r="F144" s="18">
        <v>1</v>
      </c>
      <c r="K144" s="19">
        <v>0</v>
      </c>
      <c r="L144" s="52">
        <v>0</v>
      </c>
      <c r="M144" s="53"/>
      <c r="O144" s="19">
        <v>2060</v>
      </c>
      <c r="P144" s="52">
        <v>2060</v>
      </c>
      <c r="Q144" s="53"/>
      <c r="S144" s="19">
        <v>1000</v>
      </c>
      <c r="T144" s="52">
        <v>1000</v>
      </c>
      <c r="U144" s="53"/>
      <c r="W144" s="19">
        <v>0</v>
      </c>
      <c r="X144" s="52">
        <v>0</v>
      </c>
      <c r="Y144" s="53"/>
      <c r="AA144" s="19">
        <v>10000</v>
      </c>
      <c r="AB144" s="52">
        <v>10000</v>
      </c>
      <c r="AC144" s="53"/>
      <c r="AE144" s="19">
        <v>36000</v>
      </c>
      <c r="AF144" s="52">
        <v>36000</v>
      </c>
      <c r="AG144" s="53"/>
    </row>
    <row r="145" spans="1:33" hidden="1" outlineLevel="1">
      <c r="A145" s="1"/>
      <c r="B145" s="5" t="s">
        <v>34</v>
      </c>
      <c r="C145" s="5" t="s">
        <v>35</v>
      </c>
      <c r="K145" s="68"/>
      <c r="L145" s="68"/>
      <c r="M145" s="69"/>
      <c r="O145" s="68"/>
      <c r="P145" s="68"/>
      <c r="Q145" s="69"/>
      <c r="S145" s="68"/>
      <c r="T145" s="68"/>
      <c r="U145" s="69"/>
      <c r="W145" s="68"/>
      <c r="X145" s="68"/>
      <c r="Y145" s="69"/>
      <c r="AA145" s="68"/>
      <c r="AB145" s="68"/>
      <c r="AC145" s="69"/>
      <c r="AE145" s="68"/>
      <c r="AF145" s="68"/>
      <c r="AG145" s="69"/>
    </row>
    <row r="146" spans="1:33" hidden="1" outlineLevel="1">
      <c r="A146" s="6" t="s">
        <v>242</v>
      </c>
      <c r="B146" s="7" t="s">
        <v>37</v>
      </c>
      <c r="C146" s="7" t="s">
        <v>243</v>
      </c>
      <c r="K146" s="68"/>
      <c r="L146" s="68"/>
      <c r="M146" s="69"/>
      <c r="O146" s="68"/>
      <c r="P146" s="68"/>
      <c r="Q146" s="69"/>
      <c r="S146" s="68"/>
      <c r="T146" s="68"/>
      <c r="U146" s="69"/>
      <c r="W146" s="68"/>
      <c r="X146" s="68"/>
      <c r="Y146" s="69"/>
      <c r="AA146" s="68"/>
      <c r="AB146" s="68"/>
      <c r="AC146" s="69"/>
      <c r="AE146" s="68"/>
      <c r="AF146" s="68"/>
      <c r="AG146" s="69"/>
    </row>
    <row r="147" spans="1:33" ht="60" hidden="1" outlineLevel="1">
      <c r="A147" s="1"/>
      <c r="B147" s="5" t="s">
        <v>61</v>
      </c>
      <c r="C147" s="5" t="s">
        <v>62</v>
      </c>
      <c r="D147" s="5" t="s">
        <v>63</v>
      </c>
      <c r="E147" s="11" t="s">
        <v>64</v>
      </c>
      <c r="F147" s="16" t="s">
        <v>65</v>
      </c>
      <c r="K147" s="17" t="s">
        <v>66</v>
      </c>
      <c r="L147" s="70" t="s">
        <v>28</v>
      </c>
      <c r="M147" s="71"/>
      <c r="O147" s="17" t="s">
        <v>66</v>
      </c>
      <c r="P147" s="70" t="s">
        <v>28</v>
      </c>
      <c r="Q147" s="71"/>
      <c r="S147" s="17" t="s">
        <v>66</v>
      </c>
      <c r="T147" s="70" t="s">
        <v>28</v>
      </c>
      <c r="U147" s="71"/>
      <c r="W147" s="17" t="s">
        <v>66</v>
      </c>
      <c r="X147" s="70" t="s">
        <v>28</v>
      </c>
      <c r="Y147" s="71"/>
      <c r="AA147" s="17" t="s">
        <v>66</v>
      </c>
      <c r="AB147" s="70" t="s">
        <v>28</v>
      </c>
      <c r="AC147" s="71"/>
      <c r="AE147" s="17" t="s">
        <v>66</v>
      </c>
      <c r="AF147" s="70" t="s">
        <v>28</v>
      </c>
      <c r="AG147" s="71"/>
    </row>
    <row r="148" spans="1:33" ht="45" hidden="1" outlineLevel="1">
      <c r="A148" s="6" t="s">
        <v>244</v>
      </c>
      <c r="B148" s="7" t="s">
        <v>245</v>
      </c>
      <c r="C148" s="7" t="s">
        <v>246</v>
      </c>
      <c r="D148" s="7"/>
      <c r="E148" s="23" t="s">
        <v>70</v>
      </c>
      <c r="F148" s="18">
        <v>1</v>
      </c>
      <c r="K148" s="19">
        <v>0</v>
      </c>
      <c r="L148" s="52">
        <v>0</v>
      </c>
      <c r="M148" s="53"/>
      <c r="O148" s="19">
        <v>2060</v>
      </c>
      <c r="P148" s="52">
        <v>2060</v>
      </c>
      <c r="Q148" s="53"/>
      <c r="S148" s="19">
        <v>500</v>
      </c>
      <c r="T148" s="52">
        <v>500</v>
      </c>
      <c r="U148" s="53"/>
      <c r="W148" s="19">
        <v>0</v>
      </c>
      <c r="X148" s="52">
        <v>0</v>
      </c>
      <c r="Y148" s="53"/>
      <c r="AA148" s="19">
        <v>0</v>
      </c>
      <c r="AB148" s="52">
        <v>0</v>
      </c>
      <c r="AC148" s="53"/>
      <c r="AE148" s="19">
        <v>36000</v>
      </c>
      <c r="AF148" s="52">
        <v>36000</v>
      </c>
      <c r="AG148" s="53"/>
    </row>
    <row r="149" spans="1:33" hidden="1" outlineLevel="1">
      <c r="A149" s="1"/>
      <c r="B149" s="5" t="s">
        <v>34</v>
      </c>
      <c r="C149" s="5" t="s">
        <v>35</v>
      </c>
      <c r="K149" s="68"/>
      <c r="L149" s="68"/>
      <c r="M149" s="69"/>
      <c r="O149" s="68"/>
      <c r="P149" s="68"/>
      <c r="Q149" s="69"/>
      <c r="S149" s="68"/>
      <c r="T149" s="68"/>
      <c r="U149" s="69"/>
      <c r="W149" s="68"/>
      <c r="X149" s="68"/>
      <c r="Y149" s="69"/>
      <c r="AA149" s="68"/>
      <c r="AB149" s="68"/>
      <c r="AC149" s="69"/>
      <c r="AE149" s="68"/>
      <c r="AF149" s="68"/>
      <c r="AG149" s="69"/>
    </row>
    <row r="150" spans="1:33" hidden="1" outlineLevel="1">
      <c r="A150" s="6" t="s">
        <v>247</v>
      </c>
      <c r="B150" s="7" t="s">
        <v>37</v>
      </c>
      <c r="C150" s="7" t="s">
        <v>248</v>
      </c>
      <c r="K150" s="68"/>
      <c r="L150" s="68"/>
      <c r="M150" s="69"/>
      <c r="O150" s="68"/>
      <c r="P150" s="68"/>
      <c r="Q150" s="69"/>
      <c r="S150" s="68"/>
      <c r="T150" s="68"/>
      <c r="U150" s="69"/>
      <c r="W150" s="68"/>
      <c r="X150" s="68"/>
      <c r="Y150" s="69"/>
      <c r="AA150" s="68"/>
      <c r="AB150" s="68"/>
      <c r="AC150" s="69"/>
      <c r="AE150" s="68"/>
      <c r="AF150" s="68"/>
      <c r="AG150" s="69"/>
    </row>
    <row r="151" spans="1:33" ht="60" hidden="1" outlineLevel="1">
      <c r="A151" s="1"/>
      <c r="B151" s="5" t="s">
        <v>61</v>
      </c>
      <c r="C151" s="5" t="s">
        <v>62</v>
      </c>
      <c r="D151" s="5" t="s">
        <v>63</v>
      </c>
      <c r="E151" s="11" t="s">
        <v>64</v>
      </c>
      <c r="F151" s="16" t="s">
        <v>65</v>
      </c>
      <c r="K151" s="17" t="s">
        <v>66</v>
      </c>
      <c r="L151" s="70" t="s">
        <v>28</v>
      </c>
      <c r="M151" s="71"/>
      <c r="O151" s="17" t="s">
        <v>66</v>
      </c>
      <c r="P151" s="70" t="s">
        <v>28</v>
      </c>
      <c r="Q151" s="71"/>
      <c r="S151" s="17" t="s">
        <v>66</v>
      </c>
      <c r="T151" s="70" t="s">
        <v>28</v>
      </c>
      <c r="U151" s="71"/>
      <c r="W151" s="17" t="s">
        <v>66</v>
      </c>
      <c r="X151" s="70" t="s">
        <v>28</v>
      </c>
      <c r="Y151" s="71"/>
      <c r="AA151" s="17" t="s">
        <v>66</v>
      </c>
      <c r="AB151" s="70" t="s">
        <v>28</v>
      </c>
      <c r="AC151" s="71"/>
      <c r="AE151" s="17" t="s">
        <v>66</v>
      </c>
      <c r="AF151" s="70" t="s">
        <v>28</v>
      </c>
      <c r="AG151" s="71"/>
    </row>
    <row r="152" spans="1:33" ht="45" hidden="1" outlineLevel="1">
      <c r="A152" s="6" t="s">
        <v>249</v>
      </c>
      <c r="B152" s="7" t="s">
        <v>250</v>
      </c>
      <c r="C152" s="7" t="s">
        <v>251</v>
      </c>
      <c r="D152" s="7"/>
      <c r="E152" s="23" t="s">
        <v>70</v>
      </c>
      <c r="F152" s="18">
        <v>1</v>
      </c>
      <c r="K152" s="19">
        <v>0</v>
      </c>
      <c r="L152" s="52">
        <v>0</v>
      </c>
      <c r="M152" s="53"/>
      <c r="O152" s="19">
        <v>6190</v>
      </c>
      <c r="P152" s="52">
        <v>6190</v>
      </c>
      <c r="Q152" s="53"/>
      <c r="S152" s="19">
        <v>500</v>
      </c>
      <c r="T152" s="52">
        <v>500</v>
      </c>
      <c r="U152" s="53"/>
      <c r="W152" s="19">
        <v>0</v>
      </c>
      <c r="X152" s="52">
        <v>0</v>
      </c>
      <c r="Y152" s="53"/>
      <c r="AA152" s="19">
        <v>12000</v>
      </c>
      <c r="AB152" s="52">
        <v>12000</v>
      </c>
      <c r="AC152" s="53"/>
      <c r="AE152" s="19">
        <v>24000</v>
      </c>
      <c r="AF152" s="52">
        <v>24000</v>
      </c>
      <c r="AG152" s="53"/>
    </row>
    <row r="153" spans="1:33" hidden="1" outlineLevel="1">
      <c r="A153" s="1"/>
      <c r="B153" s="5" t="s">
        <v>34</v>
      </c>
      <c r="C153" s="5" t="s">
        <v>35</v>
      </c>
      <c r="K153" s="68"/>
      <c r="L153" s="68"/>
      <c r="M153" s="69"/>
      <c r="O153" s="68"/>
      <c r="P153" s="68"/>
      <c r="Q153" s="69"/>
      <c r="S153" s="68"/>
      <c r="T153" s="68"/>
      <c r="U153" s="69"/>
      <c r="W153" s="68"/>
      <c r="X153" s="68"/>
      <c r="Y153" s="69"/>
      <c r="AA153" s="68"/>
      <c r="AB153" s="68"/>
      <c r="AC153" s="69"/>
      <c r="AE153" s="68"/>
      <c r="AF153" s="68"/>
      <c r="AG153" s="69"/>
    </row>
    <row r="154" spans="1:33" hidden="1" outlineLevel="1">
      <c r="A154" s="6" t="s">
        <v>252</v>
      </c>
      <c r="B154" s="7" t="s">
        <v>37</v>
      </c>
      <c r="C154" s="7" t="s">
        <v>253</v>
      </c>
      <c r="K154" s="68"/>
      <c r="L154" s="68"/>
      <c r="M154" s="69"/>
      <c r="O154" s="68"/>
      <c r="P154" s="68"/>
      <c r="Q154" s="69"/>
      <c r="S154" s="68"/>
      <c r="T154" s="68"/>
      <c r="U154" s="69"/>
      <c r="W154" s="68"/>
      <c r="X154" s="68"/>
      <c r="Y154" s="69"/>
      <c r="AA154" s="68"/>
      <c r="AB154" s="68"/>
      <c r="AC154" s="69"/>
      <c r="AE154" s="68"/>
      <c r="AF154" s="68"/>
      <c r="AG154" s="69"/>
    </row>
    <row r="155" spans="1:33" ht="60" hidden="1" outlineLevel="1">
      <c r="A155" s="1"/>
      <c r="B155" s="5" t="s">
        <v>61</v>
      </c>
      <c r="C155" s="5" t="s">
        <v>62</v>
      </c>
      <c r="D155" s="5" t="s">
        <v>63</v>
      </c>
      <c r="E155" s="11" t="s">
        <v>64</v>
      </c>
      <c r="F155" s="16" t="s">
        <v>65</v>
      </c>
      <c r="K155" s="17" t="s">
        <v>66</v>
      </c>
      <c r="L155" s="70" t="s">
        <v>28</v>
      </c>
      <c r="M155" s="71"/>
      <c r="O155" s="17" t="s">
        <v>66</v>
      </c>
      <c r="P155" s="70" t="s">
        <v>28</v>
      </c>
      <c r="Q155" s="71"/>
      <c r="S155" s="17" t="s">
        <v>66</v>
      </c>
      <c r="T155" s="70" t="s">
        <v>28</v>
      </c>
      <c r="U155" s="71"/>
      <c r="W155" s="17" t="s">
        <v>66</v>
      </c>
      <c r="X155" s="70" t="s">
        <v>28</v>
      </c>
      <c r="Y155" s="71"/>
      <c r="AA155" s="17" t="s">
        <v>66</v>
      </c>
      <c r="AB155" s="70" t="s">
        <v>28</v>
      </c>
      <c r="AC155" s="71"/>
      <c r="AE155" s="17" t="s">
        <v>66</v>
      </c>
      <c r="AF155" s="70" t="s">
        <v>28</v>
      </c>
      <c r="AG155" s="71"/>
    </row>
    <row r="156" spans="1:33" ht="90" hidden="1" outlineLevel="1">
      <c r="A156" s="6" t="s">
        <v>254</v>
      </c>
      <c r="B156" s="7" t="s">
        <v>255</v>
      </c>
      <c r="C156" s="7" t="s">
        <v>256</v>
      </c>
      <c r="D156" s="7"/>
      <c r="E156" s="23" t="s">
        <v>70</v>
      </c>
      <c r="F156" s="18">
        <v>1</v>
      </c>
      <c r="K156" s="19">
        <v>0</v>
      </c>
      <c r="L156" s="52">
        <v>0</v>
      </c>
      <c r="M156" s="53"/>
      <c r="O156" s="19">
        <v>10320</v>
      </c>
      <c r="P156" s="52">
        <v>10320</v>
      </c>
      <c r="Q156" s="53"/>
      <c r="S156" s="19">
        <v>500</v>
      </c>
      <c r="T156" s="52">
        <v>500</v>
      </c>
      <c r="U156" s="53"/>
      <c r="W156" s="19">
        <v>0</v>
      </c>
      <c r="X156" s="52">
        <v>0</v>
      </c>
      <c r="Y156" s="53"/>
      <c r="AA156" s="19">
        <v>25000</v>
      </c>
      <c r="AB156" s="52">
        <v>25000</v>
      </c>
      <c r="AC156" s="53"/>
      <c r="AE156" s="19">
        <v>60000</v>
      </c>
      <c r="AF156" s="52">
        <v>60000</v>
      </c>
      <c r="AG156" s="53"/>
    </row>
    <row r="157" spans="1:33" hidden="1" outlineLevel="1">
      <c r="A157" s="1"/>
      <c r="B157" s="5" t="s">
        <v>34</v>
      </c>
      <c r="C157" s="5" t="s">
        <v>35</v>
      </c>
      <c r="K157" s="68"/>
      <c r="L157" s="68"/>
      <c r="M157" s="69"/>
      <c r="O157" s="68"/>
      <c r="P157" s="68"/>
      <c r="Q157" s="69"/>
      <c r="S157" s="68"/>
      <c r="T157" s="68"/>
      <c r="U157" s="69"/>
      <c r="W157" s="68"/>
      <c r="X157" s="68"/>
      <c r="Y157" s="69"/>
      <c r="AA157" s="68"/>
      <c r="AB157" s="68"/>
      <c r="AC157" s="69"/>
      <c r="AE157" s="68"/>
      <c r="AF157" s="68"/>
      <c r="AG157" s="69"/>
    </row>
    <row r="158" spans="1:33" hidden="1" outlineLevel="1">
      <c r="A158" s="6" t="s">
        <v>257</v>
      </c>
      <c r="B158" s="7" t="s">
        <v>37</v>
      </c>
      <c r="C158" s="7" t="s">
        <v>258</v>
      </c>
      <c r="K158" s="68"/>
      <c r="L158" s="68"/>
      <c r="M158" s="69"/>
      <c r="O158" s="68"/>
      <c r="P158" s="68"/>
      <c r="Q158" s="69"/>
      <c r="S158" s="68"/>
      <c r="T158" s="68"/>
      <c r="U158" s="69"/>
      <c r="W158" s="68"/>
      <c r="X158" s="68"/>
      <c r="Y158" s="69"/>
      <c r="AA158" s="68"/>
      <c r="AB158" s="68"/>
      <c r="AC158" s="69"/>
      <c r="AE158" s="68"/>
      <c r="AF158" s="68"/>
      <c r="AG158" s="69"/>
    </row>
    <row r="159" spans="1:33" ht="60" hidden="1" outlineLevel="1">
      <c r="A159" s="1"/>
      <c r="B159" s="5" t="s">
        <v>61</v>
      </c>
      <c r="C159" s="5" t="s">
        <v>62</v>
      </c>
      <c r="D159" s="5" t="s">
        <v>63</v>
      </c>
      <c r="E159" s="11" t="s">
        <v>64</v>
      </c>
      <c r="F159" s="16" t="s">
        <v>65</v>
      </c>
      <c r="K159" s="17" t="s">
        <v>66</v>
      </c>
      <c r="L159" s="70" t="s">
        <v>28</v>
      </c>
      <c r="M159" s="71"/>
      <c r="O159" s="17" t="s">
        <v>66</v>
      </c>
      <c r="P159" s="70" t="s">
        <v>28</v>
      </c>
      <c r="Q159" s="71"/>
      <c r="S159" s="17" t="s">
        <v>66</v>
      </c>
      <c r="T159" s="70" t="s">
        <v>28</v>
      </c>
      <c r="U159" s="71"/>
      <c r="W159" s="17" t="s">
        <v>66</v>
      </c>
      <c r="X159" s="70" t="s">
        <v>28</v>
      </c>
      <c r="Y159" s="71"/>
      <c r="AA159" s="17" t="s">
        <v>66</v>
      </c>
      <c r="AB159" s="70" t="s">
        <v>28</v>
      </c>
      <c r="AC159" s="71"/>
      <c r="AE159" s="17" t="s">
        <v>66</v>
      </c>
      <c r="AF159" s="70" t="s">
        <v>28</v>
      </c>
      <c r="AG159" s="71"/>
    </row>
    <row r="160" spans="1:33" ht="60" hidden="1" outlineLevel="1">
      <c r="A160" s="6" t="s">
        <v>259</v>
      </c>
      <c r="B160" s="7" t="s">
        <v>260</v>
      </c>
      <c r="C160" s="7" t="s">
        <v>261</v>
      </c>
      <c r="D160" s="7"/>
      <c r="E160" s="23" t="s">
        <v>70</v>
      </c>
      <c r="F160" s="18">
        <v>1</v>
      </c>
      <c r="K160" s="19">
        <v>0</v>
      </c>
      <c r="L160" s="52">
        <v>0</v>
      </c>
      <c r="M160" s="53"/>
      <c r="O160" s="19">
        <v>20640</v>
      </c>
      <c r="P160" s="52">
        <v>20640</v>
      </c>
      <c r="Q160" s="53"/>
      <c r="S160" s="19">
        <v>500</v>
      </c>
      <c r="T160" s="52">
        <v>500</v>
      </c>
      <c r="U160" s="53"/>
      <c r="W160" s="19">
        <v>0</v>
      </c>
      <c r="X160" s="52">
        <v>0</v>
      </c>
      <c r="Y160" s="53"/>
      <c r="AA160" s="19">
        <v>0</v>
      </c>
      <c r="AB160" s="52">
        <v>0</v>
      </c>
      <c r="AC160" s="53"/>
      <c r="AE160" s="19">
        <v>36000</v>
      </c>
      <c r="AF160" s="52">
        <v>36000</v>
      </c>
      <c r="AG160" s="53"/>
    </row>
    <row r="161" spans="1:33" hidden="1" outlineLevel="1">
      <c r="A161" s="1"/>
      <c r="B161" s="5" t="s">
        <v>34</v>
      </c>
      <c r="C161" s="5" t="s">
        <v>35</v>
      </c>
      <c r="K161" s="68"/>
      <c r="L161" s="68"/>
      <c r="M161" s="69"/>
      <c r="O161" s="68"/>
      <c r="P161" s="68"/>
      <c r="Q161" s="69"/>
      <c r="S161" s="68"/>
      <c r="T161" s="68"/>
      <c r="U161" s="69"/>
      <c r="W161" s="68"/>
      <c r="X161" s="68"/>
      <c r="Y161" s="69"/>
      <c r="AA161" s="68"/>
      <c r="AB161" s="68"/>
      <c r="AC161" s="69"/>
      <c r="AE161" s="68"/>
      <c r="AF161" s="68"/>
      <c r="AG161" s="69"/>
    </row>
    <row r="162" spans="1:33" ht="150" hidden="1" outlineLevel="1">
      <c r="A162" s="6" t="s">
        <v>262</v>
      </c>
      <c r="B162" s="7" t="s">
        <v>37</v>
      </c>
      <c r="C162" s="7" t="s">
        <v>263</v>
      </c>
      <c r="K162" s="68"/>
      <c r="L162" s="68"/>
      <c r="M162" s="69"/>
      <c r="O162" s="68"/>
      <c r="P162" s="68"/>
      <c r="Q162" s="69"/>
      <c r="S162" s="68"/>
      <c r="T162" s="68"/>
      <c r="U162" s="69"/>
      <c r="W162" s="68"/>
      <c r="X162" s="68"/>
      <c r="Y162" s="69"/>
      <c r="AA162" s="68"/>
      <c r="AB162" s="68"/>
      <c r="AC162" s="69"/>
      <c r="AE162" s="68"/>
      <c r="AF162" s="68"/>
      <c r="AG162" s="69"/>
    </row>
    <row r="163" spans="1:33" ht="60" hidden="1" outlineLevel="1">
      <c r="A163" s="1"/>
      <c r="B163" s="5" t="s">
        <v>61</v>
      </c>
      <c r="C163" s="5" t="s">
        <v>62</v>
      </c>
      <c r="D163" s="5" t="s">
        <v>63</v>
      </c>
      <c r="E163" s="11" t="s">
        <v>64</v>
      </c>
      <c r="F163" s="16" t="s">
        <v>65</v>
      </c>
      <c r="K163" s="17" t="s">
        <v>66</v>
      </c>
      <c r="L163" s="70" t="s">
        <v>28</v>
      </c>
      <c r="M163" s="71"/>
      <c r="O163" s="17" t="s">
        <v>66</v>
      </c>
      <c r="P163" s="70" t="s">
        <v>28</v>
      </c>
      <c r="Q163" s="71"/>
      <c r="S163" s="17" t="s">
        <v>66</v>
      </c>
      <c r="T163" s="70" t="s">
        <v>28</v>
      </c>
      <c r="U163" s="71"/>
      <c r="W163" s="17" t="s">
        <v>66</v>
      </c>
      <c r="X163" s="70" t="s">
        <v>28</v>
      </c>
      <c r="Y163" s="71"/>
      <c r="AA163" s="17" t="s">
        <v>66</v>
      </c>
      <c r="AB163" s="70" t="s">
        <v>28</v>
      </c>
      <c r="AC163" s="71"/>
      <c r="AE163" s="17" t="s">
        <v>66</v>
      </c>
      <c r="AF163" s="70" t="s">
        <v>28</v>
      </c>
      <c r="AG163" s="71"/>
    </row>
    <row r="164" spans="1:33" ht="60" hidden="1" outlineLevel="1">
      <c r="A164" s="6" t="s">
        <v>264</v>
      </c>
      <c r="B164" s="7" t="s">
        <v>265</v>
      </c>
      <c r="C164" s="7" t="s">
        <v>266</v>
      </c>
      <c r="D164" s="7"/>
      <c r="E164" s="23" t="s">
        <v>70</v>
      </c>
      <c r="F164" s="18">
        <v>1</v>
      </c>
      <c r="K164" s="19">
        <v>0</v>
      </c>
      <c r="L164" s="52">
        <v>0</v>
      </c>
      <c r="M164" s="53"/>
      <c r="O164" s="19">
        <v>10320</v>
      </c>
      <c r="P164" s="52">
        <v>10320</v>
      </c>
      <c r="Q164" s="53"/>
      <c r="S164" s="19">
        <v>500</v>
      </c>
      <c r="T164" s="52">
        <v>500</v>
      </c>
      <c r="U164" s="53"/>
      <c r="W164" s="19">
        <v>0</v>
      </c>
      <c r="X164" s="52">
        <v>0</v>
      </c>
      <c r="Y164" s="53"/>
      <c r="AA164" s="19">
        <v>0</v>
      </c>
      <c r="AB164" s="52">
        <v>0</v>
      </c>
      <c r="AC164" s="53"/>
      <c r="AE164" s="19">
        <v>36000</v>
      </c>
      <c r="AF164" s="52">
        <v>36000</v>
      </c>
      <c r="AG164" s="53"/>
    </row>
    <row r="165" spans="1:33" hidden="1" outlineLevel="1">
      <c r="A165" s="1"/>
      <c r="B165" s="5" t="s">
        <v>34</v>
      </c>
      <c r="C165" s="5" t="s">
        <v>35</v>
      </c>
      <c r="K165" s="68"/>
      <c r="L165" s="68"/>
      <c r="M165" s="69"/>
      <c r="O165" s="68"/>
      <c r="P165" s="68"/>
      <c r="Q165" s="69"/>
      <c r="S165" s="68"/>
      <c r="T165" s="68"/>
      <c r="U165" s="69"/>
      <c r="W165" s="68"/>
      <c r="X165" s="68"/>
      <c r="Y165" s="69"/>
      <c r="AA165" s="68"/>
      <c r="AB165" s="68"/>
      <c r="AC165" s="69"/>
      <c r="AE165" s="68"/>
      <c r="AF165" s="68"/>
      <c r="AG165" s="69"/>
    </row>
    <row r="166" spans="1:33" hidden="1" outlineLevel="1">
      <c r="A166" s="6" t="s">
        <v>267</v>
      </c>
      <c r="B166" s="7" t="s">
        <v>37</v>
      </c>
      <c r="C166" s="7" t="s">
        <v>268</v>
      </c>
      <c r="K166" s="68"/>
      <c r="L166" s="68"/>
      <c r="M166" s="69"/>
      <c r="O166" s="68"/>
      <c r="P166" s="68"/>
      <c r="Q166" s="69"/>
      <c r="S166" s="68"/>
      <c r="T166" s="68"/>
      <c r="U166" s="69"/>
      <c r="W166" s="68"/>
      <c r="X166" s="68"/>
      <c r="Y166" s="69"/>
      <c r="AA166" s="68"/>
      <c r="AB166" s="68"/>
      <c r="AC166" s="69"/>
      <c r="AE166" s="68"/>
      <c r="AF166" s="68"/>
      <c r="AG166" s="69"/>
    </row>
    <row r="167" spans="1:33" ht="60" hidden="1" outlineLevel="1">
      <c r="A167" s="1"/>
      <c r="B167" s="5" t="s">
        <v>61</v>
      </c>
      <c r="C167" s="5" t="s">
        <v>62</v>
      </c>
      <c r="D167" s="5" t="s">
        <v>63</v>
      </c>
      <c r="E167" s="11" t="s">
        <v>64</v>
      </c>
      <c r="F167" s="16" t="s">
        <v>65</v>
      </c>
      <c r="K167" s="17" t="s">
        <v>66</v>
      </c>
      <c r="L167" s="70" t="s">
        <v>28</v>
      </c>
      <c r="M167" s="71"/>
      <c r="O167" s="17" t="s">
        <v>66</v>
      </c>
      <c r="P167" s="70" t="s">
        <v>28</v>
      </c>
      <c r="Q167" s="71"/>
      <c r="S167" s="17" t="s">
        <v>66</v>
      </c>
      <c r="T167" s="70" t="s">
        <v>28</v>
      </c>
      <c r="U167" s="71"/>
      <c r="W167" s="17" t="s">
        <v>66</v>
      </c>
      <c r="X167" s="70" t="s">
        <v>28</v>
      </c>
      <c r="Y167" s="71"/>
      <c r="AA167" s="17" t="s">
        <v>66</v>
      </c>
      <c r="AB167" s="70" t="s">
        <v>28</v>
      </c>
      <c r="AC167" s="71"/>
      <c r="AE167" s="17" t="s">
        <v>66</v>
      </c>
      <c r="AF167" s="70" t="s">
        <v>28</v>
      </c>
      <c r="AG167" s="71"/>
    </row>
    <row r="168" spans="1:33" ht="75" hidden="1" outlineLevel="1">
      <c r="A168" s="6" t="s">
        <v>269</v>
      </c>
      <c r="B168" s="7" t="s">
        <v>270</v>
      </c>
      <c r="C168" s="7" t="s">
        <v>271</v>
      </c>
      <c r="D168" s="7"/>
      <c r="E168" s="23" t="s">
        <v>70</v>
      </c>
      <c r="F168" s="18">
        <v>1</v>
      </c>
      <c r="K168" s="19">
        <v>0</v>
      </c>
      <c r="L168" s="52">
        <v>0</v>
      </c>
      <c r="M168" s="53"/>
      <c r="O168" s="19">
        <v>4130</v>
      </c>
      <c r="P168" s="52">
        <v>4130</v>
      </c>
      <c r="Q168" s="53"/>
      <c r="S168" s="19">
        <v>500</v>
      </c>
      <c r="T168" s="52">
        <v>500</v>
      </c>
      <c r="U168" s="53"/>
      <c r="W168" s="19">
        <v>0</v>
      </c>
      <c r="X168" s="52">
        <v>0</v>
      </c>
      <c r="Y168" s="53"/>
      <c r="AA168" s="19">
        <v>0</v>
      </c>
      <c r="AB168" s="52">
        <v>0</v>
      </c>
      <c r="AC168" s="53"/>
      <c r="AE168" s="19">
        <v>10000</v>
      </c>
      <c r="AF168" s="52">
        <v>10000</v>
      </c>
      <c r="AG168" s="53"/>
    </row>
    <row r="169" spans="1:33" hidden="1" outlineLevel="1">
      <c r="A169" s="1"/>
      <c r="B169" s="5" t="s">
        <v>34</v>
      </c>
      <c r="C169" s="5" t="s">
        <v>35</v>
      </c>
      <c r="K169" s="68"/>
      <c r="L169" s="68"/>
      <c r="M169" s="69"/>
      <c r="O169" s="68"/>
      <c r="P169" s="68"/>
      <c r="Q169" s="69"/>
      <c r="S169" s="68"/>
      <c r="T169" s="68"/>
      <c r="U169" s="69"/>
      <c r="W169" s="68"/>
      <c r="X169" s="68"/>
      <c r="Y169" s="69"/>
      <c r="AA169" s="68"/>
      <c r="AB169" s="68"/>
      <c r="AC169" s="69"/>
      <c r="AE169" s="68"/>
      <c r="AF169" s="68"/>
      <c r="AG169" s="69"/>
    </row>
    <row r="170" spans="1:33" ht="30" hidden="1" outlineLevel="1">
      <c r="A170" s="6" t="s">
        <v>272</v>
      </c>
      <c r="B170" s="7" t="s">
        <v>37</v>
      </c>
      <c r="C170" s="7" t="s">
        <v>273</v>
      </c>
      <c r="K170" s="68"/>
      <c r="L170" s="68"/>
      <c r="M170" s="69"/>
      <c r="O170" s="68"/>
      <c r="P170" s="68"/>
      <c r="Q170" s="69"/>
      <c r="S170" s="68"/>
      <c r="T170" s="68"/>
      <c r="U170" s="69"/>
      <c r="W170" s="68"/>
      <c r="X170" s="68"/>
      <c r="Y170" s="69"/>
      <c r="AA170" s="68"/>
      <c r="AB170" s="68"/>
      <c r="AC170" s="69"/>
      <c r="AE170" s="68"/>
      <c r="AF170" s="68"/>
      <c r="AG170" s="69"/>
    </row>
    <row r="171" spans="1:33" ht="60" hidden="1" outlineLevel="1">
      <c r="A171" s="1"/>
      <c r="B171" s="5" t="s">
        <v>61</v>
      </c>
      <c r="C171" s="5" t="s">
        <v>62</v>
      </c>
      <c r="D171" s="5" t="s">
        <v>63</v>
      </c>
      <c r="E171" s="11" t="s">
        <v>64</v>
      </c>
      <c r="F171" s="16" t="s">
        <v>65</v>
      </c>
      <c r="K171" s="17" t="s">
        <v>66</v>
      </c>
      <c r="L171" s="70" t="s">
        <v>28</v>
      </c>
      <c r="M171" s="71"/>
      <c r="O171" s="17" t="s">
        <v>66</v>
      </c>
      <c r="P171" s="70" t="s">
        <v>28</v>
      </c>
      <c r="Q171" s="71"/>
      <c r="S171" s="17" t="s">
        <v>66</v>
      </c>
      <c r="T171" s="70" t="s">
        <v>28</v>
      </c>
      <c r="U171" s="71"/>
      <c r="W171" s="17" t="s">
        <v>66</v>
      </c>
      <c r="X171" s="70" t="s">
        <v>28</v>
      </c>
      <c r="Y171" s="71"/>
      <c r="AA171" s="17" t="s">
        <v>66</v>
      </c>
      <c r="AB171" s="70" t="s">
        <v>28</v>
      </c>
      <c r="AC171" s="71"/>
      <c r="AE171" s="17" t="s">
        <v>66</v>
      </c>
      <c r="AF171" s="70" t="s">
        <v>28</v>
      </c>
      <c r="AG171" s="71"/>
    </row>
    <row r="172" spans="1:33" ht="45" hidden="1" outlineLevel="1">
      <c r="A172" s="6" t="s">
        <v>274</v>
      </c>
      <c r="B172" s="7" t="s">
        <v>275</v>
      </c>
      <c r="C172" s="7" t="s">
        <v>276</v>
      </c>
      <c r="D172" s="7"/>
      <c r="E172" s="23" t="s">
        <v>70</v>
      </c>
      <c r="F172" s="18">
        <v>1</v>
      </c>
      <c r="K172" s="19">
        <v>0</v>
      </c>
      <c r="L172" s="52">
        <v>0</v>
      </c>
      <c r="M172" s="53"/>
      <c r="O172" s="19">
        <v>20640</v>
      </c>
      <c r="P172" s="52">
        <v>20640</v>
      </c>
      <c r="Q172" s="53"/>
      <c r="S172" s="19">
        <v>500</v>
      </c>
      <c r="T172" s="52">
        <v>500</v>
      </c>
      <c r="U172" s="53"/>
      <c r="W172" s="19">
        <v>0</v>
      </c>
      <c r="X172" s="52">
        <v>0</v>
      </c>
      <c r="Y172" s="53"/>
      <c r="AA172" s="19">
        <v>72000</v>
      </c>
      <c r="AB172" s="52">
        <v>72000</v>
      </c>
      <c r="AC172" s="53"/>
      <c r="AE172" s="19">
        <v>180000</v>
      </c>
      <c r="AF172" s="52">
        <v>180000</v>
      </c>
      <c r="AG172" s="53"/>
    </row>
    <row r="173" spans="1:33" hidden="1" outlineLevel="1">
      <c r="A173" s="1"/>
      <c r="B173" s="5" t="s">
        <v>34</v>
      </c>
      <c r="C173" s="5" t="s">
        <v>35</v>
      </c>
      <c r="K173" s="68"/>
      <c r="L173" s="68"/>
      <c r="M173" s="69"/>
      <c r="O173" s="68"/>
      <c r="P173" s="68"/>
      <c r="Q173" s="69"/>
      <c r="S173" s="68"/>
      <c r="T173" s="68"/>
      <c r="U173" s="69"/>
      <c r="W173" s="68"/>
      <c r="X173" s="68"/>
      <c r="Y173" s="69"/>
      <c r="AA173" s="68"/>
      <c r="AB173" s="68"/>
      <c r="AC173" s="69"/>
      <c r="AE173" s="68"/>
      <c r="AF173" s="68"/>
      <c r="AG173" s="69"/>
    </row>
    <row r="174" spans="1:33" hidden="1" outlineLevel="1">
      <c r="A174" s="6" t="s">
        <v>277</v>
      </c>
      <c r="B174" s="7" t="s">
        <v>37</v>
      </c>
      <c r="C174" s="7" t="s">
        <v>278</v>
      </c>
      <c r="K174" s="68"/>
      <c r="L174" s="68"/>
      <c r="M174" s="69"/>
      <c r="O174" s="68"/>
      <c r="P174" s="68"/>
      <c r="Q174" s="69"/>
      <c r="S174" s="68"/>
      <c r="T174" s="68"/>
      <c r="U174" s="69"/>
      <c r="W174" s="68"/>
      <c r="X174" s="68"/>
      <c r="Y174" s="69"/>
      <c r="AA174" s="68"/>
      <c r="AB174" s="68"/>
      <c r="AC174" s="69"/>
      <c r="AE174" s="68"/>
      <c r="AF174" s="68"/>
      <c r="AG174" s="69"/>
    </row>
    <row r="175" spans="1:33" ht="60" hidden="1" outlineLevel="1">
      <c r="A175" s="1"/>
      <c r="B175" s="5" t="s">
        <v>61</v>
      </c>
      <c r="C175" s="5" t="s">
        <v>62</v>
      </c>
      <c r="D175" s="5" t="s">
        <v>63</v>
      </c>
      <c r="E175" s="11" t="s">
        <v>64</v>
      </c>
      <c r="F175" s="16" t="s">
        <v>65</v>
      </c>
      <c r="K175" s="17" t="s">
        <v>66</v>
      </c>
      <c r="L175" s="70" t="s">
        <v>28</v>
      </c>
      <c r="M175" s="71"/>
      <c r="O175" s="17" t="s">
        <v>66</v>
      </c>
      <c r="P175" s="70" t="s">
        <v>28</v>
      </c>
      <c r="Q175" s="71"/>
      <c r="S175" s="17" t="s">
        <v>66</v>
      </c>
      <c r="T175" s="70" t="s">
        <v>28</v>
      </c>
      <c r="U175" s="71"/>
      <c r="W175" s="17" t="s">
        <v>66</v>
      </c>
      <c r="X175" s="70" t="s">
        <v>28</v>
      </c>
      <c r="Y175" s="71"/>
      <c r="AA175" s="17" t="s">
        <v>66</v>
      </c>
      <c r="AB175" s="70" t="s">
        <v>28</v>
      </c>
      <c r="AC175" s="71"/>
      <c r="AE175" s="17" t="s">
        <v>66</v>
      </c>
      <c r="AF175" s="70" t="s">
        <v>28</v>
      </c>
      <c r="AG175" s="71"/>
    </row>
    <row r="176" spans="1:33" ht="120" hidden="1" outlineLevel="1">
      <c r="A176" s="6" t="s">
        <v>279</v>
      </c>
      <c r="B176" s="7" t="s">
        <v>280</v>
      </c>
      <c r="C176" s="7" t="s">
        <v>281</v>
      </c>
      <c r="D176" s="7"/>
      <c r="E176" s="23" t="s">
        <v>70</v>
      </c>
      <c r="F176" s="18">
        <v>1</v>
      </c>
      <c r="K176" s="19">
        <v>0</v>
      </c>
      <c r="L176" s="52">
        <v>0</v>
      </c>
      <c r="M176" s="53"/>
      <c r="O176" s="19">
        <v>92890</v>
      </c>
      <c r="P176" s="52">
        <v>92890</v>
      </c>
      <c r="Q176" s="53"/>
      <c r="S176" s="19">
        <v>150000</v>
      </c>
      <c r="T176" s="52">
        <v>150000</v>
      </c>
      <c r="U176" s="53"/>
      <c r="W176" s="19">
        <v>0</v>
      </c>
      <c r="X176" s="52">
        <v>0</v>
      </c>
      <c r="Y176" s="53"/>
      <c r="AA176" s="19">
        <v>50000</v>
      </c>
      <c r="AB176" s="52">
        <v>50000</v>
      </c>
      <c r="AC176" s="53"/>
      <c r="AE176" s="19">
        <v>140300</v>
      </c>
      <c r="AF176" s="52">
        <v>140300</v>
      </c>
      <c r="AG176" s="53"/>
    </row>
    <row r="177" spans="1:33" hidden="1" outlineLevel="1">
      <c r="A177" s="1"/>
      <c r="B177" s="5" t="s">
        <v>34</v>
      </c>
      <c r="C177" s="5" t="s">
        <v>35</v>
      </c>
      <c r="K177" s="68"/>
      <c r="L177" s="68"/>
      <c r="M177" s="69"/>
      <c r="O177" s="68"/>
      <c r="P177" s="68"/>
      <c r="Q177" s="69"/>
      <c r="S177" s="68"/>
      <c r="T177" s="68"/>
      <c r="U177" s="69"/>
      <c r="W177" s="68"/>
      <c r="X177" s="68"/>
      <c r="Y177" s="69"/>
      <c r="AA177" s="68"/>
      <c r="AB177" s="68"/>
      <c r="AC177" s="69"/>
      <c r="AE177" s="68"/>
      <c r="AF177" s="68"/>
      <c r="AG177" s="69"/>
    </row>
    <row r="178" spans="1:33" hidden="1" outlineLevel="1">
      <c r="A178" s="6" t="s">
        <v>282</v>
      </c>
      <c r="B178" s="7" t="s">
        <v>37</v>
      </c>
      <c r="C178" s="7" t="s">
        <v>283</v>
      </c>
      <c r="K178" s="68"/>
      <c r="L178" s="68"/>
      <c r="M178" s="69"/>
      <c r="O178" s="68"/>
      <c r="P178" s="68"/>
      <c r="Q178" s="69"/>
      <c r="S178" s="68"/>
      <c r="T178" s="68"/>
      <c r="U178" s="69"/>
      <c r="W178" s="68"/>
      <c r="X178" s="68"/>
      <c r="Y178" s="69"/>
      <c r="AA178" s="68"/>
      <c r="AB178" s="68"/>
      <c r="AC178" s="69"/>
      <c r="AE178" s="68"/>
      <c r="AF178" s="68"/>
      <c r="AG178" s="69"/>
    </row>
    <row r="179" spans="1:33" ht="60" hidden="1" outlineLevel="1">
      <c r="A179" s="1"/>
      <c r="B179" s="5" t="s">
        <v>61</v>
      </c>
      <c r="C179" s="5" t="s">
        <v>62</v>
      </c>
      <c r="D179" s="5" t="s">
        <v>63</v>
      </c>
      <c r="E179" s="11" t="s">
        <v>64</v>
      </c>
      <c r="F179" s="16" t="s">
        <v>65</v>
      </c>
      <c r="K179" s="17" t="s">
        <v>66</v>
      </c>
      <c r="L179" s="70" t="s">
        <v>28</v>
      </c>
      <c r="M179" s="71"/>
      <c r="O179" s="17" t="s">
        <v>66</v>
      </c>
      <c r="P179" s="70" t="s">
        <v>28</v>
      </c>
      <c r="Q179" s="71"/>
      <c r="S179" s="17" t="s">
        <v>66</v>
      </c>
      <c r="T179" s="70" t="s">
        <v>28</v>
      </c>
      <c r="U179" s="71"/>
      <c r="W179" s="17" t="s">
        <v>66</v>
      </c>
      <c r="X179" s="70" t="s">
        <v>28</v>
      </c>
      <c r="Y179" s="71"/>
      <c r="AA179" s="17" t="s">
        <v>66</v>
      </c>
      <c r="AB179" s="70" t="s">
        <v>28</v>
      </c>
      <c r="AC179" s="71"/>
      <c r="AE179" s="17" t="s">
        <v>66</v>
      </c>
      <c r="AF179" s="70" t="s">
        <v>28</v>
      </c>
      <c r="AG179" s="71"/>
    </row>
    <row r="180" spans="1:33" ht="180" hidden="1" outlineLevel="1">
      <c r="A180" s="6" t="s">
        <v>284</v>
      </c>
      <c r="B180" s="7" t="s">
        <v>285</v>
      </c>
      <c r="C180" s="7" t="s">
        <v>286</v>
      </c>
      <c r="D180" s="7"/>
      <c r="E180" s="23" t="s">
        <v>70</v>
      </c>
      <c r="F180" s="18">
        <v>1</v>
      </c>
      <c r="K180" s="19">
        <v>0</v>
      </c>
      <c r="L180" s="52">
        <v>0</v>
      </c>
      <c r="M180" s="53"/>
      <c r="O180" s="19">
        <v>38340</v>
      </c>
      <c r="P180" s="52">
        <v>38340</v>
      </c>
      <c r="Q180" s="53"/>
      <c r="S180" s="19">
        <v>50000</v>
      </c>
      <c r="T180" s="52">
        <v>50000</v>
      </c>
      <c r="U180" s="53"/>
      <c r="W180" s="19">
        <v>0</v>
      </c>
      <c r="X180" s="52">
        <v>0</v>
      </c>
      <c r="Y180" s="53"/>
      <c r="AA180" s="19">
        <v>120000</v>
      </c>
      <c r="AB180" s="52">
        <v>120000</v>
      </c>
      <c r="AC180" s="53"/>
      <c r="AE180" s="19">
        <v>80000</v>
      </c>
      <c r="AF180" s="52">
        <v>80000</v>
      </c>
      <c r="AG180" s="53"/>
    </row>
    <row r="181" spans="1:33" hidden="1" outlineLevel="1">
      <c r="A181" s="1"/>
      <c r="B181" s="5" t="s">
        <v>34</v>
      </c>
      <c r="C181" s="5" t="s">
        <v>35</v>
      </c>
      <c r="K181" s="68"/>
      <c r="L181" s="68"/>
      <c r="M181" s="69"/>
      <c r="O181" s="68"/>
      <c r="P181" s="68"/>
      <c r="Q181" s="69"/>
      <c r="S181" s="68"/>
      <c r="T181" s="68"/>
      <c r="U181" s="69"/>
      <c r="W181" s="68"/>
      <c r="X181" s="68"/>
      <c r="Y181" s="69"/>
      <c r="AA181" s="68"/>
      <c r="AB181" s="68"/>
      <c r="AC181" s="69"/>
      <c r="AE181" s="68"/>
      <c r="AF181" s="68"/>
      <c r="AG181" s="69"/>
    </row>
    <row r="182" spans="1:33" hidden="1" outlineLevel="1">
      <c r="A182" s="6" t="s">
        <v>287</v>
      </c>
      <c r="B182" s="7" t="s">
        <v>37</v>
      </c>
      <c r="C182" s="7" t="s">
        <v>288</v>
      </c>
      <c r="K182" s="68"/>
      <c r="L182" s="68"/>
      <c r="M182" s="69"/>
      <c r="O182" s="68"/>
      <c r="P182" s="68"/>
      <c r="Q182" s="69"/>
      <c r="S182" s="68"/>
      <c r="T182" s="68"/>
      <c r="U182" s="69"/>
      <c r="W182" s="68"/>
      <c r="X182" s="68"/>
      <c r="Y182" s="69"/>
      <c r="AA182" s="68"/>
      <c r="AB182" s="68"/>
      <c r="AC182" s="69"/>
      <c r="AE182" s="68"/>
      <c r="AF182" s="68"/>
      <c r="AG182" s="69"/>
    </row>
    <row r="183" spans="1:33" ht="60" hidden="1" outlineLevel="1">
      <c r="A183" s="1"/>
      <c r="B183" s="5" t="s">
        <v>61</v>
      </c>
      <c r="C183" s="5" t="s">
        <v>62</v>
      </c>
      <c r="D183" s="5" t="s">
        <v>63</v>
      </c>
      <c r="E183" s="11" t="s">
        <v>64</v>
      </c>
      <c r="F183" s="16" t="s">
        <v>65</v>
      </c>
      <c r="K183" s="17" t="s">
        <v>66</v>
      </c>
      <c r="L183" s="70" t="s">
        <v>28</v>
      </c>
      <c r="M183" s="71"/>
      <c r="O183" s="17" t="s">
        <v>66</v>
      </c>
      <c r="P183" s="70" t="s">
        <v>28</v>
      </c>
      <c r="Q183" s="71"/>
      <c r="S183" s="17" t="s">
        <v>66</v>
      </c>
      <c r="T183" s="70" t="s">
        <v>28</v>
      </c>
      <c r="U183" s="71"/>
      <c r="W183" s="17" t="s">
        <v>66</v>
      </c>
      <c r="X183" s="70" t="s">
        <v>28</v>
      </c>
      <c r="Y183" s="71"/>
      <c r="AA183" s="17" t="s">
        <v>66</v>
      </c>
      <c r="AB183" s="70" t="s">
        <v>28</v>
      </c>
      <c r="AC183" s="71"/>
      <c r="AE183" s="17" t="s">
        <v>66</v>
      </c>
      <c r="AF183" s="70" t="s">
        <v>28</v>
      </c>
      <c r="AG183" s="71"/>
    </row>
    <row r="184" spans="1:33" ht="60" hidden="1" outlineLevel="1">
      <c r="A184" s="6" t="s">
        <v>289</v>
      </c>
      <c r="B184" s="7" t="s">
        <v>290</v>
      </c>
      <c r="C184" s="7" t="s">
        <v>291</v>
      </c>
      <c r="D184" s="7"/>
      <c r="E184" s="23" t="s">
        <v>70</v>
      </c>
      <c r="F184" s="18">
        <v>1</v>
      </c>
      <c r="K184" s="19">
        <v>0</v>
      </c>
      <c r="L184" s="52">
        <v>0</v>
      </c>
      <c r="M184" s="53"/>
      <c r="O184" s="19">
        <v>113540</v>
      </c>
      <c r="P184" s="52">
        <v>113540</v>
      </c>
      <c r="Q184" s="53"/>
      <c r="S184" s="19">
        <v>100000</v>
      </c>
      <c r="T184" s="52">
        <v>100000</v>
      </c>
      <c r="U184" s="53"/>
      <c r="W184" s="19">
        <v>0</v>
      </c>
      <c r="X184" s="52">
        <v>0</v>
      </c>
      <c r="Y184" s="53"/>
      <c r="AA184" s="19">
        <v>50000</v>
      </c>
      <c r="AB184" s="52">
        <v>50000</v>
      </c>
      <c r="AC184" s="53"/>
      <c r="AE184" s="19">
        <v>100000</v>
      </c>
      <c r="AF184" s="52">
        <v>100000</v>
      </c>
      <c r="AG184" s="53"/>
    </row>
    <row r="185" spans="1:33" hidden="1" outlineLevel="1">
      <c r="A185" s="1"/>
      <c r="B185" s="5" t="s">
        <v>34</v>
      </c>
      <c r="C185" s="5" t="s">
        <v>35</v>
      </c>
      <c r="K185" s="68"/>
      <c r="L185" s="68"/>
      <c r="M185" s="69"/>
      <c r="O185" s="68"/>
      <c r="P185" s="68"/>
      <c r="Q185" s="69"/>
      <c r="S185" s="68"/>
      <c r="T185" s="68"/>
      <c r="U185" s="69"/>
      <c r="W185" s="68"/>
      <c r="X185" s="68"/>
      <c r="Y185" s="69"/>
      <c r="AA185" s="68"/>
      <c r="AB185" s="68"/>
      <c r="AC185" s="69"/>
      <c r="AE185" s="68"/>
      <c r="AF185" s="68"/>
      <c r="AG185" s="69"/>
    </row>
    <row r="186" spans="1:33" hidden="1" outlineLevel="1">
      <c r="A186" s="6" t="s">
        <v>292</v>
      </c>
      <c r="B186" s="7" t="s">
        <v>37</v>
      </c>
      <c r="C186" s="7" t="s">
        <v>293</v>
      </c>
      <c r="K186" s="68"/>
      <c r="L186" s="68"/>
      <c r="M186" s="69"/>
      <c r="O186" s="68"/>
      <c r="P186" s="68"/>
      <c r="Q186" s="69"/>
      <c r="S186" s="68"/>
      <c r="T186" s="68"/>
      <c r="U186" s="69"/>
      <c r="W186" s="68"/>
      <c r="X186" s="68"/>
      <c r="Y186" s="69"/>
      <c r="AA186" s="68"/>
      <c r="AB186" s="68"/>
      <c r="AC186" s="69"/>
      <c r="AE186" s="68"/>
      <c r="AF186" s="68"/>
      <c r="AG186" s="69"/>
    </row>
    <row r="187" spans="1:33" ht="60" hidden="1" outlineLevel="1">
      <c r="A187" s="1"/>
      <c r="B187" s="5" t="s">
        <v>61</v>
      </c>
      <c r="C187" s="5" t="s">
        <v>62</v>
      </c>
      <c r="D187" s="5" t="s">
        <v>63</v>
      </c>
      <c r="E187" s="11" t="s">
        <v>64</v>
      </c>
      <c r="F187" s="16" t="s">
        <v>65</v>
      </c>
      <c r="K187" s="17" t="s">
        <v>66</v>
      </c>
      <c r="L187" s="70" t="s">
        <v>28</v>
      </c>
      <c r="M187" s="71"/>
      <c r="O187" s="17" t="s">
        <v>66</v>
      </c>
      <c r="P187" s="70" t="s">
        <v>28</v>
      </c>
      <c r="Q187" s="71"/>
      <c r="S187" s="17" t="s">
        <v>66</v>
      </c>
      <c r="T187" s="70" t="s">
        <v>28</v>
      </c>
      <c r="U187" s="71"/>
      <c r="W187" s="17" t="s">
        <v>66</v>
      </c>
      <c r="X187" s="70" t="s">
        <v>28</v>
      </c>
      <c r="Y187" s="71"/>
      <c r="AA187" s="17" t="s">
        <v>66</v>
      </c>
      <c r="AB187" s="70" t="s">
        <v>28</v>
      </c>
      <c r="AC187" s="71"/>
      <c r="AE187" s="17" t="s">
        <v>66</v>
      </c>
      <c r="AF187" s="70" t="s">
        <v>28</v>
      </c>
      <c r="AG187" s="71"/>
    </row>
    <row r="188" spans="1:33" ht="135" hidden="1" outlineLevel="1">
      <c r="A188" s="6" t="s">
        <v>294</v>
      </c>
      <c r="B188" s="7" t="s">
        <v>295</v>
      </c>
      <c r="C188" s="7" t="s">
        <v>296</v>
      </c>
      <c r="D188" s="7"/>
      <c r="E188" s="23" t="s">
        <v>70</v>
      </c>
      <c r="F188" s="18">
        <v>1</v>
      </c>
      <c r="K188" s="19">
        <v>0</v>
      </c>
      <c r="L188" s="52">
        <v>0</v>
      </c>
      <c r="M188" s="53"/>
      <c r="O188" s="19">
        <v>0</v>
      </c>
      <c r="P188" s="52">
        <v>0</v>
      </c>
      <c r="Q188" s="53"/>
      <c r="S188" s="19">
        <v>0</v>
      </c>
      <c r="T188" s="52">
        <v>0</v>
      </c>
      <c r="U188" s="53"/>
      <c r="W188" s="19">
        <v>34312590</v>
      </c>
      <c r="X188" s="52">
        <v>34312590</v>
      </c>
      <c r="Y188" s="53"/>
      <c r="AA188" s="19">
        <v>0</v>
      </c>
      <c r="AB188" s="52">
        <v>0</v>
      </c>
      <c r="AC188" s="53"/>
      <c r="AE188" s="19">
        <v>0</v>
      </c>
      <c r="AF188" s="52">
        <v>0</v>
      </c>
      <c r="AG188" s="53"/>
    </row>
    <row r="189" spans="1:33" hidden="1" outlineLevel="1">
      <c r="A189" s="1"/>
      <c r="B189" s="5" t="s">
        <v>34</v>
      </c>
      <c r="C189" s="5" t="s">
        <v>35</v>
      </c>
      <c r="K189" s="68"/>
      <c r="L189" s="68"/>
      <c r="M189" s="69"/>
      <c r="O189" s="68"/>
      <c r="P189" s="68"/>
      <c r="Q189" s="69"/>
      <c r="S189" s="68"/>
      <c r="T189" s="68"/>
      <c r="U189" s="69"/>
      <c r="W189" s="68"/>
      <c r="X189" s="68"/>
      <c r="Y189" s="69"/>
      <c r="AA189" s="68"/>
      <c r="AB189" s="68"/>
      <c r="AC189" s="69"/>
      <c r="AE189" s="68"/>
      <c r="AF189" s="68"/>
      <c r="AG189" s="69"/>
    </row>
    <row r="190" spans="1:33" ht="75" hidden="1" outlineLevel="1">
      <c r="A190" s="6" t="s">
        <v>297</v>
      </c>
      <c r="B190" s="7" t="s">
        <v>37</v>
      </c>
      <c r="C190" s="7" t="s">
        <v>298</v>
      </c>
      <c r="I190" s="35"/>
      <c r="J190" s="35"/>
      <c r="K190" s="68"/>
      <c r="L190" s="68"/>
      <c r="M190" s="69"/>
      <c r="O190" s="68"/>
      <c r="P190" s="68"/>
      <c r="Q190" s="69"/>
      <c r="S190" s="68"/>
      <c r="T190" s="68"/>
      <c r="U190" s="69"/>
      <c r="W190" s="68"/>
      <c r="X190" s="68"/>
      <c r="Y190" s="69"/>
      <c r="AA190" s="68"/>
      <c r="AB190" s="68"/>
      <c r="AC190" s="69"/>
      <c r="AE190" s="68"/>
      <c r="AF190" s="68"/>
      <c r="AG190" s="69"/>
    </row>
    <row r="191" spans="1:33" collapsed="1">
      <c r="A191" s="72" t="s">
        <v>299</v>
      </c>
      <c r="B191" s="72"/>
      <c r="C191" s="72"/>
      <c r="D191" s="55"/>
      <c r="E191" s="72"/>
      <c r="F191" s="72"/>
      <c r="I191" s="36"/>
      <c r="J191" s="37">
        <f>J192+J212+J250+J272+J289+J320+J364+J461+J512+J540+J664</f>
        <v>3556416</v>
      </c>
      <c r="K191" s="30"/>
      <c r="L191" s="50">
        <f>L192+L212+L250+L272+L289+L320+L364+L461+L512+L540+L664</f>
        <v>4978473.33</v>
      </c>
      <c r="M191" s="51"/>
      <c r="O191" s="15" t="s">
        <v>31</v>
      </c>
      <c r="P191" s="52">
        <f>P192+P212+P250+P272+P289+P320+P364+P461+P512+P540+P664</f>
        <v>5881692.4590000007</v>
      </c>
      <c r="Q191" s="53"/>
      <c r="S191" s="15" t="s">
        <v>31</v>
      </c>
      <c r="T191" s="52">
        <f>T192+T212+T250+T272+T289+T320+T364+T461+T512+T540+T664</f>
        <v>5168844.0999999996</v>
      </c>
      <c r="U191" s="53"/>
      <c r="W191" s="15" t="s">
        <v>31</v>
      </c>
      <c r="X191" s="52">
        <f>X192+X212+X250+X272+X289+X320+X364+X461+X512+X540+X664</f>
        <v>21316705.969999999</v>
      </c>
      <c r="Y191" s="53"/>
      <c r="AA191" s="15" t="s">
        <v>31</v>
      </c>
      <c r="AB191" s="52">
        <f>AB192+AB212+AB250+AB272+AB289+AB320+AB364+AB461+AB512+AB540+AB664</f>
        <v>7608722.3600000003</v>
      </c>
      <c r="AC191" s="53"/>
      <c r="AE191" s="15" t="s">
        <v>31</v>
      </c>
      <c r="AF191" s="52">
        <f>AF192+AF212+AF250+AF272+AF289+AF320+AF364+AF461+AF512+AF540+AF664</f>
        <v>6907155</v>
      </c>
      <c r="AG191" s="53"/>
    </row>
    <row r="192" spans="1:33">
      <c r="A192" s="55" t="s">
        <v>300</v>
      </c>
      <c r="B192" s="55"/>
      <c r="C192" s="55"/>
      <c r="D192" s="55"/>
      <c r="E192" s="55"/>
      <c r="F192" s="55"/>
      <c r="I192" s="36"/>
      <c r="J192" s="36">
        <v>53160</v>
      </c>
      <c r="K192" s="30" t="s">
        <v>301</v>
      </c>
      <c r="L192" s="52">
        <v>38640</v>
      </c>
      <c r="M192" s="53"/>
      <c r="O192" s="15" t="s">
        <v>301</v>
      </c>
      <c r="P192" s="52">
        <v>91564.800000000003</v>
      </c>
      <c r="Q192" s="53"/>
      <c r="S192" s="15" t="s">
        <v>301</v>
      </c>
      <c r="T192" s="52">
        <v>42280</v>
      </c>
      <c r="U192" s="53"/>
      <c r="W192" s="15" t="s">
        <v>301</v>
      </c>
      <c r="X192" s="52">
        <v>53200</v>
      </c>
      <c r="Y192" s="53"/>
      <c r="AA192" s="15" t="s">
        <v>301</v>
      </c>
      <c r="AB192" s="52">
        <v>147617.63</v>
      </c>
      <c r="AC192" s="53"/>
      <c r="AE192" s="15" t="s">
        <v>301</v>
      </c>
      <c r="AF192" s="52">
        <v>106240</v>
      </c>
      <c r="AG192" s="53"/>
    </row>
    <row r="193" spans="1:33" hidden="1">
      <c r="A193" s="1"/>
      <c r="B193" s="5" t="s">
        <v>34</v>
      </c>
      <c r="C193" s="5" t="s">
        <v>35</v>
      </c>
      <c r="K193" s="68"/>
      <c r="L193" s="68"/>
      <c r="M193" s="69"/>
      <c r="O193" s="68"/>
      <c r="P193" s="68"/>
      <c r="Q193" s="69"/>
      <c r="S193" s="68"/>
      <c r="T193" s="68"/>
      <c r="U193" s="69"/>
      <c r="W193" s="68"/>
      <c r="X193" s="68"/>
      <c r="Y193" s="69"/>
      <c r="AA193" s="68"/>
      <c r="AB193" s="68"/>
      <c r="AC193" s="69"/>
      <c r="AE193" s="68"/>
      <c r="AF193" s="68"/>
      <c r="AG193" s="69"/>
    </row>
    <row r="194" spans="1:33" hidden="1" outlineLevel="1">
      <c r="A194" s="6" t="s">
        <v>302</v>
      </c>
      <c r="B194" s="7" t="s">
        <v>37</v>
      </c>
      <c r="C194" s="7" t="s">
        <v>303</v>
      </c>
      <c r="K194" s="68"/>
      <c r="L194" s="68"/>
      <c r="M194" s="69"/>
      <c r="O194" s="68"/>
      <c r="P194" s="68"/>
      <c r="Q194" s="69"/>
      <c r="S194" s="68"/>
      <c r="T194" s="68"/>
      <c r="U194" s="69"/>
      <c r="W194" s="68"/>
      <c r="X194" s="68"/>
      <c r="Y194" s="69"/>
      <c r="AA194" s="68"/>
      <c r="AB194" s="68"/>
      <c r="AC194" s="69"/>
      <c r="AE194" s="68"/>
      <c r="AF194" s="68"/>
      <c r="AG194" s="69"/>
    </row>
    <row r="195" spans="1:33" ht="60" hidden="1" outlineLevel="1">
      <c r="A195" s="1"/>
      <c r="B195" s="5" t="s">
        <v>61</v>
      </c>
      <c r="C195" s="5" t="s">
        <v>62</v>
      </c>
      <c r="D195" s="5" t="s">
        <v>63</v>
      </c>
      <c r="E195" s="11" t="s">
        <v>64</v>
      </c>
      <c r="F195" s="16" t="s">
        <v>65</v>
      </c>
      <c r="K195" s="17" t="s">
        <v>66</v>
      </c>
      <c r="L195" s="70" t="s">
        <v>28</v>
      </c>
      <c r="M195" s="71"/>
      <c r="O195" s="17" t="s">
        <v>66</v>
      </c>
      <c r="P195" s="70" t="s">
        <v>28</v>
      </c>
      <c r="Q195" s="71"/>
      <c r="S195" s="17" t="s">
        <v>66</v>
      </c>
      <c r="T195" s="70" t="s">
        <v>28</v>
      </c>
      <c r="U195" s="71"/>
      <c r="W195" s="17" t="s">
        <v>66</v>
      </c>
      <c r="X195" s="70" t="s">
        <v>28</v>
      </c>
      <c r="Y195" s="71"/>
      <c r="AA195" s="17" t="s">
        <v>66</v>
      </c>
      <c r="AB195" s="70" t="s">
        <v>28</v>
      </c>
      <c r="AC195" s="71"/>
      <c r="AE195" s="17" t="s">
        <v>66</v>
      </c>
      <c r="AF195" s="70" t="s">
        <v>28</v>
      </c>
      <c r="AG195" s="71"/>
    </row>
    <row r="196" spans="1:33" ht="30" hidden="1" outlineLevel="1">
      <c r="A196" s="6" t="s">
        <v>304</v>
      </c>
      <c r="B196" s="7" t="s">
        <v>305</v>
      </c>
      <c r="C196" s="7" t="s">
        <v>306</v>
      </c>
      <c r="D196" s="7"/>
      <c r="E196" s="23" t="s">
        <v>307</v>
      </c>
      <c r="F196" s="18">
        <v>1000</v>
      </c>
      <c r="K196" s="19">
        <v>18</v>
      </c>
      <c r="L196" s="52">
        <v>18000</v>
      </c>
      <c r="M196" s="53"/>
      <c r="O196" s="19">
        <v>45.6</v>
      </c>
      <c r="P196" s="52">
        <v>45600</v>
      </c>
      <c r="Q196" s="53"/>
      <c r="S196" s="19">
        <v>15</v>
      </c>
      <c r="T196" s="52">
        <v>15000</v>
      </c>
      <c r="U196" s="53"/>
      <c r="W196" s="19">
        <v>28</v>
      </c>
      <c r="X196" s="52">
        <v>28000</v>
      </c>
      <c r="Y196" s="53"/>
      <c r="AA196" s="19">
        <v>69.52</v>
      </c>
      <c r="AB196" s="52">
        <v>69520</v>
      </c>
      <c r="AC196" s="53"/>
      <c r="AE196" s="19">
        <v>40</v>
      </c>
      <c r="AF196" s="52">
        <v>40000</v>
      </c>
      <c r="AG196" s="53"/>
    </row>
    <row r="197" spans="1:33" hidden="1" outlineLevel="1">
      <c r="A197" s="1"/>
      <c r="B197" s="5" t="s">
        <v>34</v>
      </c>
      <c r="C197" s="5" t="s">
        <v>35</v>
      </c>
      <c r="K197" s="68"/>
      <c r="L197" s="68"/>
      <c r="M197" s="69"/>
      <c r="O197" s="68"/>
      <c r="P197" s="68"/>
      <c r="Q197" s="69"/>
      <c r="S197" s="68"/>
      <c r="T197" s="68"/>
      <c r="U197" s="69"/>
      <c r="W197" s="68"/>
      <c r="X197" s="68"/>
      <c r="Y197" s="69"/>
      <c r="AA197" s="68"/>
      <c r="AB197" s="68"/>
      <c r="AC197" s="69"/>
      <c r="AE197" s="68"/>
      <c r="AF197" s="68"/>
      <c r="AG197" s="69"/>
    </row>
    <row r="198" spans="1:33" hidden="1" outlineLevel="1">
      <c r="A198" s="6" t="s">
        <v>308</v>
      </c>
      <c r="B198" s="7" t="s">
        <v>37</v>
      </c>
      <c r="C198" s="7" t="s">
        <v>309</v>
      </c>
      <c r="K198" s="68"/>
      <c r="L198" s="68"/>
      <c r="M198" s="69"/>
      <c r="O198" s="68"/>
      <c r="P198" s="68"/>
      <c r="Q198" s="69"/>
      <c r="S198" s="68"/>
      <c r="T198" s="68"/>
      <c r="U198" s="69"/>
      <c r="W198" s="68"/>
      <c r="X198" s="68"/>
      <c r="Y198" s="69"/>
      <c r="AA198" s="68"/>
      <c r="AB198" s="68"/>
      <c r="AC198" s="69"/>
      <c r="AE198" s="68"/>
      <c r="AF198" s="68"/>
      <c r="AG198" s="69"/>
    </row>
    <row r="199" spans="1:33" ht="60" hidden="1" outlineLevel="1">
      <c r="A199" s="1"/>
      <c r="B199" s="5" t="s">
        <v>61</v>
      </c>
      <c r="C199" s="5" t="s">
        <v>62</v>
      </c>
      <c r="D199" s="5" t="s">
        <v>63</v>
      </c>
      <c r="E199" s="11" t="s">
        <v>64</v>
      </c>
      <c r="F199" s="16" t="s">
        <v>65</v>
      </c>
      <c r="K199" s="17" t="s">
        <v>66</v>
      </c>
      <c r="L199" s="70" t="s">
        <v>28</v>
      </c>
      <c r="M199" s="71"/>
      <c r="O199" s="17" t="s">
        <v>66</v>
      </c>
      <c r="P199" s="70" t="s">
        <v>28</v>
      </c>
      <c r="Q199" s="71"/>
      <c r="S199" s="17" t="s">
        <v>66</v>
      </c>
      <c r="T199" s="70" t="s">
        <v>28</v>
      </c>
      <c r="U199" s="71"/>
      <c r="W199" s="17" t="s">
        <v>66</v>
      </c>
      <c r="X199" s="70" t="s">
        <v>28</v>
      </c>
      <c r="Y199" s="71"/>
      <c r="AA199" s="17" t="s">
        <v>66</v>
      </c>
      <c r="AB199" s="70" t="s">
        <v>28</v>
      </c>
      <c r="AC199" s="71"/>
      <c r="AE199" s="17" t="s">
        <v>66</v>
      </c>
      <c r="AF199" s="70" t="s">
        <v>28</v>
      </c>
      <c r="AG199" s="71"/>
    </row>
    <row r="200" spans="1:33" ht="30" hidden="1" outlineLevel="1">
      <c r="A200" s="6" t="s">
        <v>310</v>
      </c>
      <c r="B200" s="7" t="s">
        <v>311</v>
      </c>
      <c r="C200" s="7" t="s">
        <v>312</v>
      </c>
      <c r="D200" s="7"/>
      <c r="E200" s="23" t="s">
        <v>307</v>
      </c>
      <c r="F200" s="18">
        <v>800</v>
      </c>
      <c r="K200" s="19">
        <v>18</v>
      </c>
      <c r="L200" s="52">
        <v>14400</v>
      </c>
      <c r="M200" s="53"/>
      <c r="O200" s="19">
        <v>45.6</v>
      </c>
      <c r="P200" s="52">
        <v>36480</v>
      </c>
      <c r="Q200" s="53"/>
      <c r="S200" s="19">
        <v>25</v>
      </c>
      <c r="T200" s="52">
        <v>20000</v>
      </c>
      <c r="U200" s="53"/>
      <c r="W200" s="19">
        <v>25</v>
      </c>
      <c r="X200" s="52">
        <v>20000</v>
      </c>
      <c r="Y200" s="53"/>
      <c r="AA200" s="19">
        <v>53.94</v>
      </c>
      <c r="AB200" s="52">
        <v>43152</v>
      </c>
      <c r="AC200" s="53"/>
      <c r="AE200" s="19">
        <v>75</v>
      </c>
      <c r="AF200" s="52">
        <v>60000</v>
      </c>
      <c r="AG200" s="53"/>
    </row>
    <row r="201" spans="1:33" hidden="1" outlineLevel="1">
      <c r="A201" s="1"/>
      <c r="B201" s="5" t="s">
        <v>34</v>
      </c>
      <c r="C201" s="5" t="s">
        <v>35</v>
      </c>
      <c r="K201" s="68"/>
      <c r="L201" s="68"/>
      <c r="M201" s="69"/>
      <c r="O201" s="68"/>
      <c r="P201" s="68"/>
      <c r="Q201" s="69"/>
      <c r="S201" s="68"/>
      <c r="T201" s="68"/>
      <c r="U201" s="69"/>
      <c r="W201" s="68"/>
      <c r="X201" s="68"/>
      <c r="Y201" s="69"/>
      <c r="AA201" s="68"/>
      <c r="AB201" s="68"/>
      <c r="AC201" s="69"/>
      <c r="AE201" s="68"/>
      <c r="AF201" s="68"/>
      <c r="AG201" s="69"/>
    </row>
    <row r="202" spans="1:33" hidden="1" outlineLevel="1">
      <c r="A202" s="6" t="s">
        <v>313</v>
      </c>
      <c r="B202" s="7" t="s">
        <v>37</v>
      </c>
      <c r="C202" s="7" t="s">
        <v>314</v>
      </c>
      <c r="K202" s="68"/>
      <c r="L202" s="68"/>
      <c r="M202" s="69"/>
      <c r="O202" s="68"/>
      <c r="P202" s="68"/>
      <c r="Q202" s="69"/>
      <c r="S202" s="68"/>
      <c r="T202" s="68"/>
      <c r="U202" s="69"/>
      <c r="W202" s="68"/>
      <c r="X202" s="68"/>
      <c r="Y202" s="69"/>
      <c r="AA202" s="68"/>
      <c r="AB202" s="68"/>
      <c r="AC202" s="69"/>
      <c r="AE202" s="68"/>
      <c r="AF202" s="68"/>
      <c r="AG202" s="69"/>
    </row>
    <row r="203" spans="1:33" ht="60" hidden="1" outlineLevel="1">
      <c r="A203" s="6" t="s">
        <v>315</v>
      </c>
      <c r="B203" s="7" t="s">
        <v>37</v>
      </c>
      <c r="C203" s="7" t="s">
        <v>316</v>
      </c>
      <c r="K203" s="68"/>
      <c r="L203" s="68"/>
      <c r="M203" s="69"/>
      <c r="O203" s="68"/>
      <c r="P203" s="68"/>
      <c r="Q203" s="69"/>
      <c r="S203" s="68"/>
      <c r="T203" s="68"/>
      <c r="U203" s="69"/>
      <c r="W203" s="68"/>
      <c r="X203" s="68"/>
      <c r="Y203" s="69"/>
      <c r="AA203" s="68"/>
      <c r="AB203" s="68"/>
      <c r="AC203" s="69"/>
      <c r="AE203" s="68"/>
      <c r="AF203" s="68"/>
      <c r="AG203" s="69"/>
    </row>
    <row r="204" spans="1:33" ht="60" hidden="1" outlineLevel="1">
      <c r="A204" s="1"/>
      <c r="B204" s="5" t="s">
        <v>61</v>
      </c>
      <c r="C204" s="5" t="s">
        <v>62</v>
      </c>
      <c r="D204" s="5" t="s">
        <v>63</v>
      </c>
      <c r="E204" s="11" t="s">
        <v>64</v>
      </c>
      <c r="F204" s="16" t="s">
        <v>65</v>
      </c>
      <c r="K204" s="17" t="s">
        <v>66</v>
      </c>
      <c r="L204" s="70" t="s">
        <v>28</v>
      </c>
      <c r="M204" s="71"/>
      <c r="O204" s="17" t="s">
        <v>66</v>
      </c>
      <c r="P204" s="70" t="s">
        <v>28</v>
      </c>
      <c r="Q204" s="71"/>
      <c r="S204" s="17" t="s">
        <v>66</v>
      </c>
      <c r="T204" s="70" t="s">
        <v>28</v>
      </c>
      <c r="U204" s="71"/>
      <c r="W204" s="17" t="s">
        <v>66</v>
      </c>
      <c r="X204" s="70" t="s">
        <v>28</v>
      </c>
      <c r="Y204" s="71"/>
      <c r="AA204" s="17" t="s">
        <v>66</v>
      </c>
      <c r="AB204" s="70" t="s">
        <v>28</v>
      </c>
      <c r="AC204" s="71"/>
      <c r="AE204" s="17" t="s">
        <v>66</v>
      </c>
      <c r="AF204" s="70" t="s">
        <v>28</v>
      </c>
      <c r="AG204" s="71"/>
    </row>
    <row r="205" spans="1:33" hidden="1" outlineLevel="1">
      <c r="A205" s="6" t="s">
        <v>317</v>
      </c>
      <c r="B205" s="7" t="s">
        <v>318</v>
      </c>
      <c r="C205" s="7" t="s">
        <v>319</v>
      </c>
      <c r="D205" s="7"/>
      <c r="E205" s="23" t="s">
        <v>320</v>
      </c>
      <c r="F205" s="18">
        <v>1040</v>
      </c>
      <c r="K205" s="19">
        <v>6</v>
      </c>
      <c r="L205" s="52">
        <v>6240</v>
      </c>
      <c r="M205" s="53"/>
      <c r="O205" s="19">
        <v>9.1199999999999992</v>
      </c>
      <c r="P205" s="52">
        <v>9484.7999999999993</v>
      </c>
      <c r="Q205" s="53"/>
      <c r="S205" s="19">
        <v>7</v>
      </c>
      <c r="T205" s="52">
        <v>7280</v>
      </c>
      <c r="U205" s="53"/>
      <c r="W205" s="19">
        <v>5</v>
      </c>
      <c r="X205" s="52">
        <v>5200</v>
      </c>
      <c r="Y205" s="53"/>
      <c r="AA205" s="19">
        <v>4.79</v>
      </c>
      <c r="AB205" s="52">
        <v>4981.6000000000004</v>
      </c>
      <c r="AC205" s="53"/>
      <c r="AE205" s="19">
        <v>6</v>
      </c>
      <c r="AF205" s="52">
        <v>6240</v>
      </c>
      <c r="AG205" s="53"/>
    </row>
    <row r="206" spans="1:33" hidden="1" outlineLevel="1">
      <c r="A206" s="1"/>
      <c r="B206" s="5" t="s">
        <v>34</v>
      </c>
      <c r="C206" s="5" t="s">
        <v>35</v>
      </c>
      <c r="K206" s="68"/>
      <c r="L206" s="68"/>
      <c r="M206" s="69"/>
      <c r="O206" s="68"/>
      <c r="P206" s="68"/>
      <c r="Q206" s="69"/>
      <c r="S206" s="68"/>
      <c r="T206" s="68"/>
      <c r="U206" s="69"/>
      <c r="W206" s="68"/>
      <c r="X206" s="68"/>
      <c r="Y206" s="69"/>
      <c r="AA206" s="68"/>
      <c r="AB206" s="68"/>
      <c r="AC206" s="69"/>
      <c r="AE206" s="68"/>
      <c r="AF206" s="68"/>
      <c r="AG206" s="69"/>
    </row>
    <row r="207" spans="1:33" hidden="1" outlineLevel="1">
      <c r="A207" s="6" t="s">
        <v>321</v>
      </c>
      <c r="B207" s="7" t="s">
        <v>37</v>
      </c>
      <c r="C207" s="7" t="s">
        <v>322</v>
      </c>
      <c r="K207" s="68"/>
      <c r="L207" s="68"/>
      <c r="M207" s="69"/>
      <c r="O207" s="68"/>
      <c r="P207" s="68"/>
      <c r="Q207" s="69"/>
      <c r="S207" s="68"/>
      <c r="T207" s="68"/>
      <c r="U207" s="69"/>
      <c r="W207" s="68"/>
      <c r="X207" s="68"/>
      <c r="Y207" s="69"/>
      <c r="AA207" s="68"/>
      <c r="AB207" s="68"/>
      <c r="AC207" s="69"/>
      <c r="AE207" s="68"/>
      <c r="AF207" s="68"/>
      <c r="AG207" s="69"/>
    </row>
    <row r="208" spans="1:33" ht="60" hidden="1" outlineLevel="1">
      <c r="A208" s="1"/>
      <c r="B208" s="5" t="s">
        <v>61</v>
      </c>
      <c r="C208" s="5" t="s">
        <v>62</v>
      </c>
      <c r="D208" s="5" t="s">
        <v>63</v>
      </c>
      <c r="E208" s="11" t="s">
        <v>64</v>
      </c>
      <c r="F208" s="16" t="s">
        <v>65</v>
      </c>
      <c r="K208" s="17" t="s">
        <v>66</v>
      </c>
      <c r="L208" s="70" t="s">
        <v>28</v>
      </c>
      <c r="M208" s="71"/>
      <c r="O208" s="17" t="s">
        <v>66</v>
      </c>
      <c r="P208" s="70" t="s">
        <v>28</v>
      </c>
      <c r="Q208" s="71"/>
      <c r="S208" s="17" t="s">
        <v>66</v>
      </c>
      <c r="T208" s="70" t="s">
        <v>28</v>
      </c>
      <c r="U208" s="71"/>
      <c r="W208" s="17" t="s">
        <v>66</v>
      </c>
      <c r="X208" s="70" t="s">
        <v>28</v>
      </c>
      <c r="Y208" s="71"/>
      <c r="AA208" s="17" t="s">
        <v>66</v>
      </c>
      <c r="AB208" s="70" t="s">
        <v>28</v>
      </c>
      <c r="AC208" s="71"/>
      <c r="AE208" s="17" t="s">
        <v>66</v>
      </c>
      <c r="AF208" s="70" t="s">
        <v>28</v>
      </c>
      <c r="AG208" s="71"/>
    </row>
    <row r="209" spans="1:33" ht="135" hidden="1" outlineLevel="1">
      <c r="A209" s="6" t="s">
        <v>323</v>
      </c>
      <c r="B209" s="7" t="s">
        <v>324</v>
      </c>
      <c r="C209" s="7" t="s">
        <v>325</v>
      </c>
      <c r="D209" s="7"/>
      <c r="E209" s="23" t="s">
        <v>70</v>
      </c>
      <c r="F209" s="18">
        <v>1</v>
      </c>
      <c r="K209" s="19">
        <v>0</v>
      </c>
      <c r="L209" s="52">
        <v>0</v>
      </c>
      <c r="M209" s="53"/>
      <c r="O209" s="19">
        <v>0</v>
      </c>
      <c r="P209" s="52">
        <v>0</v>
      </c>
      <c r="Q209" s="53"/>
      <c r="S209" s="19">
        <v>0</v>
      </c>
      <c r="T209" s="52">
        <v>0</v>
      </c>
      <c r="U209" s="53"/>
      <c r="W209" s="19">
        <v>0</v>
      </c>
      <c r="X209" s="52">
        <v>0</v>
      </c>
      <c r="Y209" s="53"/>
      <c r="AA209" s="19">
        <v>29964.03</v>
      </c>
      <c r="AB209" s="52">
        <v>29964.03</v>
      </c>
      <c r="AC209" s="53"/>
      <c r="AE209" s="19">
        <v>0</v>
      </c>
      <c r="AF209" s="52">
        <v>0</v>
      </c>
      <c r="AG209" s="53"/>
    </row>
    <row r="210" spans="1:33" hidden="1" outlineLevel="1">
      <c r="A210" s="1"/>
      <c r="B210" s="5" t="s">
        <v>34</v>
      </c>
      <c r="C210" s="5" t="s">
        <v>35</v>
      </c>
      <c r="K210" s="68"/>
      <c r="L210" s="68"/>
      <c r="M210" s="69"/>
      <c r="O210" s="68"/>
      <c r="P210" s="68"/>
      <c r="Q210" s="69"/>
      <c r="S210" s="68"/>
      <c r="T210" s="68"/>
      <c r="U210" s="69"/>
      <c r="W210" s="68"/>
      <c r="X210" s="68"/>
      <c r="Y210" s="69"/>
      <c r="AA210" s="68"/>
      <c r="AB210" s="68"/>
      <c r="AC210" s="69"/>
      <c r="AE210" s="68"/>
      <c r="AF210" s="68"/>
      <c r="AG210" s="69"/>
    </row>
    <row r="211" spans="1:33" ht="75" hidden="1" outlineLevel="1">
      <c r="A211" s="6" t="s">
        <v>326</v>
      </c>
      <c r="B211" s="7" t="s">
        <v>37</v>
      </c>
      <c r="C211" s="7" t="s">
        <v>298</v>
      </c>
      <c r="I211" s="35"/>
      <c r="J211" s="35"/>
      <c r="K211" s="68"/>
      <c r="L211" s="68"/>
      <c r="M211" s="69"/>
      <c r="O211" s="68"/>
      <c r="P211" s="68"/>
      <c r="Q211" s="69"/>
      <c r="S211" s="68"/>
      <c r="T211" s="68"/>
      <c r="U211" s="69"/>
      <c r="W211" s="68"/>
      <c r="X211" s="68"/>
      <c r="Y211" s="69"/>
      <c r="AA211" s="68"/>
      <c r="AB211" s="68"/>
      <c r="AC211" s="69"/>
      <c r="AE211" s="68"/>
      <c r="AF211" s="68"/>
      <c r="AG211" s="69"/>
    </row>
    <row r="212" spans="1:33" collapsed="1">
      <c r="A212" s="55" t="s">
        <v>327</v>
      </c>
      <c r="B212" s="55"/>
      <c r="C212" s="55"/>
      <c r="D212" s="55"/>
      <c r="E212" s="55"/>
      <c r="F212" s="55"/>
      <c r="I212" s="36"/>
      <c r="J212" s="36">
        <v>574897</v>
      </c>
      <c r="K212" s="30" t="s">
        <v>328</v>
      </c>
      <c r="L212" s="52">
        <v>606363</v>
      </c>
      <c r="M212" s="53"/>
      <c r="O212" s="15" t="s">
        <v>328</v>
      </c>
      <c r="P212" s="52">
        <v>805410</v>
      </c>
      <c r="Q212" s="53"/>
      <c r="S212" s="15" t="s">
        <v>328</v>
      </c>
      <c r="T212" s="52">
        <v>536925</v>
      </c>
      <c r="U212" s="53"/>
      <c r="W212" s="15" t="s">
        <v>328</v>
      </c>
      <c r="X212" s="52">
        <v>608378</v>
      </c>
      <c r="Y212" s="53"/>
      <c r="AA212" s="15" t="s">
        <v>328</v>
      </c>
      <c r="AB212" s="52">
        <v>890898.34</v>
      </c>
      <c r="AC212" s="53"/>
      <c r="AE212" s="15" t="s">
        <v>328</v>
      </c>
      <c r="AF212" s="52">
        <v>728980</v>
      </c>
      <c r="AG212" s="53"/>
    </row>
    <row r="213" spans="1:33" hidden="1">
      <c r="A213" s="1"/>
      <c r="B213" s="5" t="s">
        <v>34</v>
      </c>
      <c r="C213" s="5" t="s">
        <v>35</v>
      </c>
      <c r="K213" s="68"/>
      <c r="L213" s="68"/>
      <c r="M213" s="69"/>
      <c r="O213" s="68"/>
      <c r="P213" s="68"/>
      <c r="Q213" s="69"/>
      <c r="S213" s="68"/>
      <c r="T213" s="68"/>
      <c r="U213" s="69"/>
      <c r="W213" s="68"/>
      <c r="X213" s="68"/>
      <c r="Y213" s="69"/>
      <c r="AA213" s="68"/>
      <c r="AB213" s="68"/>
      <c r="AC213" s="69"/>
      <c r="AE213" s="68"/>
      <c r="AF213" s="68"/>
      <c r="AG213" s="69"/>
    </row>
    <row r="214" spans="1:33" hidden="1" outlineLevel="1">
      <c r="A214" s="6" t="s">
        <v>329</v>
      </c>
      <c r="B214" s="7" t="s">
        <v>37</v>
      </c>
      <c r="C214" s="7" t="s">
        <v>330</v>
      </c>
      <c r="K214" s="68"/>
      <c r="L214" s="68"/>
      <c r="M214" s="69"/>
      <c r="O214" s="68"/>
      <c r="P214" s="68"/>
      <c r="Q214" s="69"/>
      <c r="S214" s="68"/>
      <c r="T214" s="68"/>
      <c r="U214" s="69"/>
      <c r="W214" s="68"/>
      <c r="X214" s="68"/>
      <c r="Y214" s="69"/>
      <c r="AA214" s="68"/>
      <c r="AB214" s="68"/>
      <c r="AC214" s="69"/>
      <c r="AE214" s="68"/>
      <c r="AF214" s="68"/>
      <c r="AG214" s="69"/>
    </row>
    <row r="215" spans="1:33" hidden="1" outlineLevel="1">
      <c r="A215" s="6" t="s">
        <v>331</v>
      </c>
      <c r="B215" s="7" t="s">
        <v>37</v>
      </c>
      <c r="C215" s="7" t="s">
        <v>332</v>
      </c>
      <c r="K215" s="68"/>
      <c r="L215" s="68"/>
      <c r="M215" s="69"/>
      <c r="O215" s="68"/>
      <c r="P215" s="68"/>
      <c r="Q215" s="69"/>
      <c r="S215" s="68"/>
      <c r="T215" s="68"/>
      <c r="U215" s="69"/>
      <c r="W215" s="68"/>
      <c r="X215" s="68"/>
      <c r="Y215" s="69"/>
      <c r="AA215" s="68"/>
      <c r="AB215" s="68"/>
      <c r="AC215" s="69"/>
      <c r="AE215" s="68"/>
      <c r="AF215" s="68"/>
      <c r="AG215" s="69"/>
    </row>
    <row r="216" spans="1:33" ht="30" hidden="1" outlineLevel="1">
      <c r="A216" s="6" t="s">
        <v>333</v>
      </c>
      <c r="B216" s="7" t="s">
        <v>37</v>
      </c>
      <c r="C216" s="7" t="s">
        <v>334</v>
      </c>
      <c r="K216" s="68"/>
      <c r="L216" s="68"/>
      <c r="M216" s="69"/>
      <c r="O216" s="68"/>
      <c r="P216" s="68"/>
      <c r="Q216" s="69"/>
      <c r="S216" s="68"/>
      <c r="T216" s="68"/>
      <c r="U216" s="69"/>
      <c r="W216" s="68"/>
      <c r="X216" s="68"/>
      <c r="Y216" s="69"/>
      <c r="AA216" s="68"/>
      <c r="AB216" s="68"/>
      <c r="AC216" s="69"/>
      <c r="AE216" s="68"/>
      <c r="AF216" s="68"/>
      <c r="AG216" s="69"/>
    </row>
    <row r="217" spans="1:33" ht="60" hidden="1" outlineLevel="1">
      <c r="A217" s="1"/>
      <c r="B217" s="5" t="s">
        <v>61</v>
      </c>
      <c r="C217" s="5" t="s">
        <v>62</v>
      </c>
      <c r="D217" s="5" t="s">
        <v>63</v>
      </c>
      <c r="E217" s="11" t="s">
        <v>64</v>
      </c>
      <c r="F217" s="16" t="s">
        <v>65</v>
      </c>
      <c r="K217" s="17" t="s">
        <v>66</v>
      </c>
      <c r="L217" s="70" t="s">
        <v>28</v>
      </c>
      <c r="M217" s="71"/>
      <c r="O217" s="17" t="s">
        <v>66</v>
      </c>
      <c r="P217" s="70" t="s">
        <v>28</v>
      </c>
      <c r="Q217" s="71"/>
      <c r="S217" s="17" t="s">
        <v>66</v>
      </c>
      <c r="T217" s="70" t="s">
        <v>28</v>
      </c>
      <c r="U217" s="71"/>
      <c r="W217" s="17" t="s">
        <v>66</v>
      </c>
      <c r="X217" s="70" t="s">
        <v>28</v>
      </c>
      <c r="Y217" s="71"/>
      <c r="AA217" s="17" t="s">
        <v>66</v>
      </c>
      <c r="AB217" s="70" t="s">
        <v>28</v>
      </c>
      <c r="AC217" s="71"/>
      <c r="AE217" s="17" t="s">
        <v>66</v>
      </c>
      <c r="AF217" s="70" t="s">
        <v>28</v>
      </c>
      <c r="AG217" s="71"/>
    </row>
    <row r="218" spans="1:33" ht="30" hidden="1" outlineLevel="1">
      <c r="A218" s="6" t="s">
        <v>335</v>
      </c>
      <c r="B218" s="7" t="s">
        <v>336</v>
      </c>
      <c r="C218" s="7" t="s">
        <v>337</v>
      </c>
      <c r="D218" s="7"/>
      <c r="E218" s="23" t="s">
        <v>307</v>
      </c>
      <c r="F218" s="18">
        <v>28</v>
      </c>
      <c r="K218" s="19">
        <v>460</v>
      </c>
      <c r="L218" s="52">
        <v>12880</v>
      </c>
      <c r="M218" s="53"/>
      <c r="O218" s="19">
        <v>798</v>
      </c>
      <c r="P218" s="52">
        <v>22344</v>
      </c>
      <c r="Q218" s="53"/>
      <c r="S218" s="19">
        <v>385</v>
      </c>
      <c r="T218" s="52">
        <v>10780</v>
      </c>
      <c r="U218" s="53"/>
      <c r="W218" s="19">
        <v>413</v>
      </c>
      <c r="X218" s="52">
        <v>11564</v>
      </c>
      <c r="Y218" s="53"/>
      <c r="AA218" s="19">
        <v>496.2</v>
      </c>
      <c r="AB218" s="52">
        <v>13893.6</v>
      </c>
      <c r="AC218" s="53"/>
      <c r="AE218" s="19">
        <v>600</v>
      </c>
      <c r="AF218" s="52">
        <v>16800</v>
      </c>
      <c r="AG218" s="53"/>
    </row>
    <row r="219" spans="1:33" hidden="1" outlineLevel="1">
      <c r="A219" s="6" t="s">
        <v>338</v>
      </c>
      <c r="B219" s="7" t="s">
        <v>339</v>
      </c>
      <c r="C219" s="7" t="s">
        <v>340</v>
      </c>
      <c r="D219" s="7"/>
      <c r="E219" s="23" t="s">
        <v>307</v>
      </c>
      <c r="F219" s="18">
        <v>23</v>
      </c>
      <c r="K219" s="19">
        <v>23</v>
      </c>
      <c r="L219" s="52">
        <v>529</v>
      </c>
      <c r="M219" s="53"/>
      <c r="O219" s="19">
        <v>798</v>
      </c>
      <c r="P219" s="52">
        <v>18354</v>
      </c>
      <c r="Q219" s="53"/>
      <c r="S219" s="19">
        <v>385</v>
      </c>
      <c r="T219" s="52">
        <v>8855</v>
      </c>
      <c r="U219" s="53"/>
      <c r="W219" s="19">
        <v>413</v>
      </c>
      <c r="X219" s="52">
        <v>9499</v>
      </c>
      <c r="Y219" s="53"/>
      <c r="AA219" s="19">
        <v>496.2</v>
      </c>
      <c r="AB219" s="52">
        <v>11412.6</v>
      </c>
      <c r="AC219" s="53"/>
      <c r="AE219" s="19">
        <v>600</v>
      </c>
      <c r="AF219" s="52">
        <v>13800</v>
      </c>
      <c r="AG219" s="53"/>
    </row>
    <row r="220" spans="1:33" hidden="1" outlineLevel="1">
      <c r="A220" s="1"/>
      <c r="B220" s="5" t="s">
        <v>34</v>
      </c>
      <c r="C220" s="5" t="s">
        <v>35</v>
      </c>
      <c r="K220" s="68"/>
      <c r="L220" s="68"/>
      <c r="M220" s="69"/>
      <c r="O220" s="68"/>
      <c r="P220" s="68"/>
      <c r="Q220" s="69"/>
      <c r="S220" s="68"/>
      <c r="T220" s="68"/>
      <c r="U220" s="69"/>
      <c r="W220" s="68"/>
      <c r="X220" s="68"/>
      <c r="Y220" s="69"/>
      <c r="AA220" s="68"/>
      <c r="AB220" s="68"/>
      <c r="AC220" s="69"/>
      <c r="AE220" s="68"/>
      <c r="AF220" s="68"/>
      <c r="AG220" s="69"/>
    </row>
    <row r="221" spans="1:33" ht="60" hidden="1" outlineLevel="1">
      <c r="A221" s="6" t="s">
        <v>341</v>
      </c>
      <c r="B221" s="7" t="s">
        <v>37</v>
      </c>
      <c r="C221" s="7" t="s">
        <v>342</v>
      </c>
      <c r="K221" s="68"/>
      <c r="L221" s="68"/>
      <c r="M221" s="69"/>
      <c r="O221" s="68"/>
      <c r="P221" s="68"/>
      <c r="Q221" s="69"/>
      <c r="S221" s="68"/>
      <c r="T221" s="68"/>
      <c r="U221" s="69"/>
      <c r="W221" s="68"/>
      <c r="X221" s="68"/>
      <c r="Y221" s="69"/>
      <c r="AA221" s="68"/>
      <c r="AB221" s="68"/>
      <c r="AC221" s="69"/>
      <c r="AE221" s="68"/>
      <c r="AF221" s="68"/>
      <c r="AG221" s="69"/>
    </row>
    <row r="222" spans="1:33" ht="60" hidden="1" outlineLevel="1">
      <c r="A222" s="1"/>
      <c r="B222" s="5" t="s">
        <v>61</v>
      </c>
      <c r="C222" s="5" t="s">
        <v>62</v>
      </c>
      <c r="D222" s="5" t="s">
        <v>63</v>
      </c>
      <c r="E222" s="11" t="s">
        <v>64</v>
      </c>
      <c r="F222" s="16" t="s">
        <v>65</v>
      </c>
      <c r="K222" s="17" t="s">
        <v>66</v>
      </c>
      <c r="L222" s="70" t="s">
        <v>28</v>
      </c>
      <c r="M222" s="71"/>
      <c r="O222" s="17" t="s">
        <v>66</v>
      </c>
      <c r="P222" s="70" t="s">
        <v>28</v>
      </c>
      <c r="Q222" s="71"/>
      <c r="S222" s="17" t="s">
        <v>66</v>
      </c>
      <c r="T222" s="70" t="s">
        <v>28</v>
      </c>
      <c r="U222" s="71"/>
      <c r="W222" s="17" t="s">
        <v>66</v>
      </c>
      <c r="X222" s="70" t="s">
        <v>28</v>
      </c>
      <c r="Y222" s="71"/>
      <c r="AA222" s="17" t="s">
        <v>66</v>
      </c>
      <c r="AB222" s="70" t="s">
        <v>28</v>
      </c>
      <c r="AC222" s="71"/>
      <c r="AE222" s="17" t="s">
        <v>66</v>
      </c>
      <c r="AF222" s="70" t="s">
        <v>28</v>
      </c>
      <c r="AG222" s="71"/>
    </row>
    <row r="223" spans="1:33" hidden="1" outlineLevel="1">
      <c r="A223" s="6" t="s">
        <v>343</v>
      </c>
      <c r="B223" s="7" t="s">
        <v>344</v>
      </c>
      <c r="C223" s="7" t="s">
        <v>345</v>
      </c>
      <c r="D223" s="7"/>
      <c r="E223" s="23" t="s">
        <v>307</v>
      </c>
      <c r="F223" s="18">
        <v>79</v>
      </c>
      <c r="K223" s="19">
        <v>1334</v>
      </c>
      <c r="L223" s="52">
        <v>105386</v>
      </c>
      <c r="M223" s="53"/>
      <c r="O223" s="19">
        <v>1710</v>
      </c>
      <c r="P223" s="52">
        <v>135090</v>
      </c>
      <c r="Q223" s="53"/>
      <c r="S223" s="19">
        <v>1040</v>
      </c>
      <c r="T223" s="52">
        <v>82160</v>
      </c>
      <c r="U223" s="53"/>
      <c r="W223" s="19">
        <v>951</v>
      </c>
      <c r="X223" s="52">
        <v>75129</v>
      </c>
      <c r="Y223" s="53"/>
      <c r="AA223" s="19">
        <v>1549.74</v>
      </c>
      <c r="AB223" s="52">
        <v>122429.46</v>
      </c>
      <c r="AC223" s="53"/>
      <c r="AE223" s="19">
        <v>1300</v>
      </c>
      <c r="AF223" s="52">
        <v>102700</v>
      </c>
      <c r="AG223" s="53"/>
    </row>
    <row r="224" spans="1:33" hidden="1" outlineLevel="1">
      <c r="A224" s="6" t="s">
        <v>346</v>
      </c>
      <c r="B224" s="7" t="s">
        <v>347</v>
      </c>
      <c r="C224" s="7" t="s">
        <v>348</v>
      </c>
      <c r="D224" s="7"/>
      <c r="E224" s="23" t="s">
        <v>307</v>
      </c>
      <c r="F224" s="18">
        <v>65</v>
      </c>
      <c r="K224" s="19">
        <v>1440</v>
      </c>
      <c r="L224" s="52">
        <v>93600</v>
      </c>
      <c r="M224" s="53"/>
      <c r="O224" s="19">
        <v>1710</v>
      </c>
      <c r="P224" s="52">
        <v>111150</v>
      </c>
      <c r="Q224" s="53"/>
      <c r="S224" s="19">
        <v>1260</v>
      </c>
      <c r="T224" s="52">
        <v>81900</v>
      </c>
      <c r="U224" s="53"/>
      <c r="W224" s="19">
        <v>1398</v>
      </c>
      <c r="X224" s="52">
        <v>90870</v>
      </c>
      <c r="Y224" s="53"/>
      <c r="AA224" s="19">
        <v>2174.19</v>
      </c>
      <c r="AB224" s="52">
        <v>141322.35</v>
      </c>
      <c r="AC224" s="53"/>
      <c r="AE224" s="19">
        <v>1500</v>
      </c>
      <c r="AF224" s="52">
        <v>97500</v>
      </c>
      <c r="AG224" s="53"/>
    </row>
    <row r="225" spans="1:33" hidden="1" outlineLevel="1">
      <c r="A225" s="6" t="s">
        <v>349</v>
      </c>
      <c r="B225" s="7" t="s">
        <v>350</v>
      </c>
      <c r="C225" s="7" t="s">
        <v>351</v>
      </c>
      <c r="D225" s="7"/>
      <c r="E225" s="23" t="s">
        <v>307</v>
      </c>
      <c r="F225" s="18">
        <v>6</v>
      </c>
      <c r="K225" s="19">
        <v>1479</v>
      </c>
      <c r="L225" s="52">
        <v>8874</v>
      </c>
      <c r="M225" s="53"/>
      <c r="O225" s="19">
        <v>1710</v>
      </c>
      <c r="P225" s="52">
        <v>10260</v>
      </c>
      <c r="Q225" s="53"/>
      <c r="S225" s="19">
        <v>2630</v>
      </c>
      <c r="T225" s="52">
        <v>15780</v>
      </c>
      <c r="U225" s="53"/>
      <c r="W225" s="19">
        <v>2655</v>
      </c>
      <c r="X225" s="52">
        <v>15930</v>
      </c>
      <c r="Y225" s="53"/>
      <c r="AA225" s="19">
        <v>2475.0300000000002</v>
      </c>
      <c r="AB225" s="52">
        <v>14850.18</v>
      </c>
      <c r="AC225" s="53"/>
      <c r="AE225" s="19">
        <v>1900</v>
      </c>
      <c r="AF225" s="52">
        <v>11400</v>
      </c>
      <c r="AG225" s="53"/>
    </row>
    <row r="226" spans="1:33" hidden="1" outlineLevel="1">
      <c r="A226" s="6" t="s">
        <v>352</v>
      </c>
      <c r="B226" s="7" t="s">
        <v>353</v>
      </c>
      <c r="C226" s="7" t="s">
        <v>354</v>
      </c>
      <c r="D226" s="7"/>
      <c r="E226" s="23" t="s">
        <v>307</v>
      </c>
      <c r="F226" s="18">
        <v>88</v>
      </c>
      <c r="K226" s="19">
        <v>1149</v>
      </c>
      <c r="L226" s="52">
        <v>101112</v>
      </c>
      <c r="M226" s="53"/>
      <c r="O226" s="19">
        <v>1710</v>
      </c>
      <c r="P226" s="52">
        <v>150480</v>
      </c>
      <c r="Q226" s="53"/>
      <c r="S226" s="19">
        <v>750</v>
      </c>
      <c r="T226" s="52">
        <v>66000</v>
      </c>
      <c r="U226" s="53"/>
      <c r="W226" s="19">
        <v>567</v>
      </c>
      <c r="X226" s="52">
        <v>49896</v>
      </c>
      <c r="Y226" s="53"/>
      <c r="AA226" s="19">
        <v>835.4</v>
      </c>
      <c r="AB226" s="52">
        <v>73515.199999999997</v>
      </c>
      <c r="AC226" s="53"/>
      <c r="AE226" s="19">
        <v>1200</v>
      </c>
      <c r="AF226" s="52">
        <v>105600</v>
      </c>
      <c r="AG226" s="53"/>
    </row>
    <row r="227" spans="1:33" hidden="1" outlineLevel="1">
      <c r="A227" s="6" t="s">
        <v>355</v>
      </c>
      <c r="B227" s="7" t="s">
        <v>356</v>
      </c>
      <c r="C227" s="7" t="s">
        <v>357</v>
      </c>
      <c r="D227" s="7"/>
      <c r="E227" s="23" t="s">
        <v>320</v>
      </c>
      <c r="F227" s="18">
        <v>2</v>
      </c>
      <c r="K227" s="19">
        <v>1215</v>
      </c>
      <c r="L227" s="52">
        <v>2430</v>
      </c>
      <c r="M227" s="53"/>
      <c r="O227" s="19">
        <v>1710</v>
      </c>
      <c r="P227" s="52">
        <v>3420</v>
      </c>
      <c r="Q227" s="53"/>
      <c r="S227" s="19">
        <v>1000</v>
      </c>
      <c r="T227" s="52">
        <v>2000</v>
      </c>
      <c r="U227" s="53"/>
      <c r="W227" s="19">
        <v>1329</v>
      </c>
      <c r="X227" s="52">
        <v>2658</v>
      </c>
      <c r="Y227" s="53"/>
      <c r="AA227" s="19">
        <v>835.4</v>
      </c>
      <c r="AB227" s="52">
        <v>1670.8</v>
      </c>
      <c r="AC227" s="53"/>
      <c r="AE227" s="19">
        <v>1300</v>
      </c>
      <c r="AF227" s="52">
        <v>2600</v>
      </c>
      <c r="AG227" s="53"/>
    </row>
    <row r="228" spans="1:33" hidden="1" outlineLevel="1">
      <c r="A228" s="1"/>
      <c r="B228" s="5" t="s">
        <v>34</v>
      </c>
      <c r="C228" s="5" t="s">
        <v>35</v>
      </c>
      <c r="K228" s="68"/>
      <c r="L228" s="68"/>
      <c r="M228" s="69"/>
      <c r="O228" s="68"/>
      <c r="P228" s="68"/>
      <c r="Q228" s="69"/>
      <c r="S228" s="68"/>
      <c r="T228" s="68"/>
      <c r="U228" s="69"/>
      <c r="W228" s="68"/>
      <c r="X228" s="68"/>
      <c r="Y228" s="69"/>
      <c r="AA228" s="68"/>
      <c r="AB228" s="68"/>
      <c r="AC228" s="69"/>
      <c r="AE228" s="68"/>
      <c r="AF228" s="68"/>
      <c r="AG228" s="69"/>
    </row>
    <row r="229" spans="1:33" hidden="1" outlineLevel="1">
      <c r="A229" s="6" t="s">
        <v>358</v>
      </c>
      <c r="B229" s="7" t="s">
        <v>37</v>
      </c>
      <c r="C229" s="7" t="s">
        <v>359</v>
      </c>
      <c r="K229" s="68"/>
      <c r="L229" s="68"/>
      <c r="M229" s="69"/>
      <c r="O229" s="68"/>
      <c r="P229" s="68"/>
      <c r="Q229" s="69"/>
      <c r="S229" s="68"/>
      <c r="T229" s="68"/>
      <c r="U229" s="69"/>
      <c r="W229" s="68"/>
      <c r="X229" s="68"/>
      <c r="Y229" s="69"/>
      <c r="AA229" s="68"/>
      <c r="AB229" s="68"/>
      <c r="AC229" s="69"/>
      <c r="AE229" s="68"/>
      <c r="AF229" s="68"/>
      <c r="AG229" s="69"/>
    </row>
    <row r="230" spans="1:33" ht="60" hidden="1" outlineLevel="1">
      <c r="A230" s="6" t="s">
        <v>360</v>
      </c>
      <c r="B230" s="7" t="s">
        <v>37</v>
      </c>
      <c r="C230" s="7" t="s">
        <v>361</v>
      </c>
      <c r="K230" s="68"/>
      <c r="L230" s="68"/>
      <c r="M230" s="69"/>
      <c r="O230" s="68"/>
      <c r="P230" s="68"/>
      <c r="Q230" s="69"/>
      <c r="S230" s="68"/>
      <c r="T230" s="68"/>
      <c r="U230" s="69"/>
      <c r="W230" s="68"/>
      <c r="X230" s="68"/>
      <c r="Y230" s="69"/>
      <c r="AA230" s="68"/>
      <c r="AB230" s="68"/>
      <c r="AC230" s="69"/>
      <c r="AE230" s="68"/>
      <c r="AF230" s="68"/>
      <c r="AG230" s="69"/>
    </row>
    <row r="231" spans="1:33" ht="60" hidden="1" outlineLevel="1">
      <c r="A231" s="1"/>
      <c r="B231" s="5" t="s">
        <v>61</v>
      </c>
      <c r="C231" s="5" t="s">
        <v>62</v>
      </c>
      <c r="D231" s="5" t="s">
        <v>63</v>
      </c>
      <c r="E231" s="11" t="s">
        <v>64</v>
      </c>
      <c r="F231" s="16" t="s">
        <v>65</v>
      </c>
      <c r="K231" s="17" t="s">
        <v>66</v>
      </c>
      <c r="L231" s="70" t="s">
        <v>28</v>
      </c>
      <c r="M231" s="71"/>
      <c r="O231" s="17" t="s">
        <v>66</v>
      </c>
      <c r="P231" s="70" t="s">
        <v>28</v>
      </c>
      <c r="Q231" s="71"/>
      <c r="S231" s="17" t="s">
        <v>66</v>
      </c>
      <c r="T231" s="70" t="s">
        <v>28</v>
      </c>
      <c r="U231" s="71"/>
      <c r="W231" s="17" t="s">
        <v>66</v>
      </c>
      <c r="X231" s="70" t="s">
        <v>28</v>
      </c>
      <c r="Y231" s="71"/>
      <c r="AA231" s="17" t="s">
        <v>66</v>
      </c>
      <c r="AB231" s="70" t="s">
        <v>28</v>
      </c>
      <c r="AC231" s="71"/>
      <c r="AE231" s="17" t="s">
        <v>66</v>
      </c>
      <c r="AF231" s="70" t="s">
        <v>28</v>
      </c>
      <c r="AG231" s="71"/>
    </row>
    <row r="232" spans="1:33" hidden="1" outlineLevel="1">
      <c r="A232" s="6" t="s">
        <v>362</v>
      </c>
      <c r="B232" s="7" t="s">
        <v>363</v>
      </c>
      <c r="C232" s="7" t="s">
        <v>364</v>
      </c>
      <c r="D232" s="7"/>
      <c r="E232" s="23" t="s">
        <v>307</v>
      </c>
      <c r="F232" s="18">
        <v>24</v>
      </c>
      <c r="K232" s="19">
        <v>1460</v>
      </c>
      <c r="L232" s="52">
        <v>35040</v>
      </c>
      <c r="M232" s="53"/>
      <c r="O232" s="19">
        <v>1710</v>
      </c>
      <c r="P232" s="52">
        <v>41040</v>
      </c>
      <c r="Q232" s="53"/>
      <c r="S232" s="19">
        <v>2400</v>
      </c>
      <c r="T232" s="52">
        <v>57600</v>
      </c>
      <c r="U232" s="53"/>
      <c r="W232" s="19">
        <v>2116</v>
      </c>
      <c r="X232" s="52">
        <v>50784</v>
      </c>
      <c r="Y232" s="53"/>
      <c r="AA232" s="19">
        <v>3004.79</v>
      </c>
      <c r="AB232" s="52">
        <v>72114.960000000006</v>
      </c>
      <c r="AC232" s="53"/>
      <c r="AE232" s="19">
        <v>1600</v>
      </c>
      <c r="AF232" s="52">
        <v>38400</v>
      </c>
      <c r="AG232" s="53"/>
    </row>
    <row r="233" spans="1:33" hidden="1" outlineLevel="1">
      <c r="A233" s="6" t="s">
        <v>365</v>
      </c>
      <c r="B233" s="7" t="s">
        <v>366</v>
      </c>
      <c r="C233" s="7" t="s">
        <v>367</v>
      </c>
      <c r="D233" s="7"/>
      <c r="E233" s="23" t="s">
        <v>307</v>
      </c>
      <c r="F233" s="18">
        <v>20</v>
      </c>
      <c r="K233" s="19">
        <v>1447</v>
      </c>
      <c r="L233" s="52">
        <v>28940</v>
      </c>
      <c r="M233" s="53"/>
      <c r="O233" s="19">
        <v>1710</v>
      </c>
      <c r="P233" s="52">
        <v>34200</v>
      </c>
      <c r="Q233" s="53"/>
      <c r="S233" s="19">
        <v>1610</v>
      </c>
      <c r="T233" s="52">
        <v>32200</v>
      </c>
      <c r="U233" s="53"/>
      <c r="W233" s="19">
        <v>1992</v>
      </c>
      <c r="X233" s="52">
        <v>39840</v>
      </c>
      <c r="Y233" s="53"/>
      <c r="AA233" s="19">
        <v>2799.84</v>
      </c>
      <c r="AB233" s="52">
        <v>55996.800000000003</v>
      </c>
      <c r="AC233" s="53"/>
      <c r="AE233" s="19">
        <v>1500</v>
      </c>
      <c r="AF233" s="52">
        <v>30000</v>
      </c>
      <c r="AG233" s="53"/>
    </row>
    <row r="234" spans="1:33" hidden="1" outlineLevel="1">
      <c r="A234" s="6" t="s">
        <v>368</v>
      </c>
      <c r="B234" s="7" t="s">
        <v>369</v>
      </c>
      <c r="C234" s="7" t="s">
        <v>370</v>
      </c>
      <c r="D234" s="7"/>
      <c r="E234" s="23" t="s">
        <v>307</v>
      </c>
      <c r="F234" s="18">
        <v>114</v>
      </c>
      <c r="K234" s="19">
        <v>1328</v>
      </c>
      <c r="L234" s="52">
        <v>151392</v>
      </c>
      <c r="M234" s="53"/>
      <c r="O234" s="19">
        <v>1710</v>
      </c>
      <c r="P234" s="52">
        <v>194940</v>
      </c>
      <c r="Q234" s="53"/>
      <c r="S234" s="19">
        <v>1025</v>
      </c>
      <c r="T234" s="52">
        <v>116850</v>
      </c>
      <c r="U234" s="53"/>
      <c r="W234" s="19">
        <v>1405</v>
      </c>
      <c r="X234" s="52">
        <v>160170</v>
      </c>
      <c r="Y234" s="53"/>
      <c r="AA234" s="19">
        <v>2196.96</v>
      </c>
      <c r="AB234" s="52">
        <v>250453.44</v>
      </c>
      <c r="AC234" s="53"/>
      <c r="AE234" s="19">
        <v>1400</v>
      </c>
      <c r="AF234" s="52">
        <v>159600</v>
      </c>
      <c r="AG234" s="53"/>
    </row>
    <row r="235" spans="1:33" hidden="1" outlineLevel="1">
      <c r="A235" s="6" t="s">
        <v>371</v>
      </c>
      <c r="B235" s="7" t="s">
        <v>372</v>
      </c>
      <c r="C235" s="7" t="s">
        <v>373</v>
      </c>
      <c r="D235" s="7"/>
      <c r="E235" s="23" t="s">
        <v>320</v>
      </c>
      <c r="F235" s="18">
        <v>78</v>
      </c>
      <c r="K235" s="19">
        <v>164</v>
      </c>
      <c r="L235" s="52">
        <v>12792</v>
      </c>
      <c r="M235" s="53"/>
      <c r="O235" s="19">
        <v>342</v>
      </c>
      <c r="P235" s="52">
        <v>26676</v>
      </c>
      <c r="Q235" s="53"/>
      <c r="S235" s="19">
        <v>0</v>
      </c>
      <c r="T235" s="52">
        <v>0</v>
      </c>
      <c r="U235" s="53"/>
      <c r="W235" s="19">
        <v>341</v>
      </c>
      <c r="X235" s="52">
        <v>26598</v>
      </c>
      <c r="Y235" s="53"/>
      <c r="AA235" s="19">
        <v>479.42</v>
      </c>
      <c r="AB235" s="52">
        <v>37394.76</v>
      </c>
      <c r="AC235" s="53"/>
      <c r="AE235" s="19">
        <v>400</v>
      </c>
      <c r="AF235" s="52">
        <v>31200</v>
      </c>
      <c r="AG235" s="53"/>
    </row>
    <row r="236" spans="1:33" hidden="1" outlineLevel="1">
      <c r="A236" s="6" t="s">
        <v>374</v>
      </c>
      <c r="B236" s="7" t="s">
        <v>375</v>
      </c>
      <c r="C236" s="7" t="s">
        <v>376</v>
      </c>
      <c r="D236" s="7"/>
      <c r="E236" s="23" t="s">
        <v>307</v>
      </c>
      <c r="F236" s="18">
        <v>6</v>
      </c>
      <c r="K236" s="19">
        <v>828</v>
      </c>
      <c r="L236" s="52">
        <v>4968</v>
      </c>
      <c r="M236" s="53"/>
      <c r="O236" s="19">
        <v>1710</v>
      </c>
      <c r="P236" s="52">
        <v>10260</v>
      </c>
      <c r="Q236" s="53"/>
      <c r="S236" s="19">
        <v>0</v>
      </c>
      <c r="T236" s="52">
        <v>0</v>
      </c>
      <c r="U236" s="53"/>
      <c r="W236" s="19">
        <v>705</v>
      </c>
      <c r="X236" s="52">
        <v>4230</v>
      </c>
      <c r="Y236" s="53"/>
      <c r="AA236" s="19">
        <v>59.93</v>
      </c>
      <c r="AB236" s="52">
        <v>359.58</v>
      </c>
      <c r="AC236" s="53"/>
      <c r="AE236" s="19">
        <v>80</v>
      </c>
      <c r="AF236" s="52">
        <v>480</v>
      </c>
      <c r="AG236" s="53"/>
    </row>
    <row r="237" spans="1:33" hidden="1" outlineLevel="1">
      <c r="A237" s="6" t="s">
        <v>377</v>
      </c>
      <c r="B237" s="7" t="s">
        <v>378</v>
      </c>
      <c r="C237" s="7" t="s">
        <v>379</v>
      </c>
      <c r="D237" s="7"/>
      <c r="E237" s="23" t="s">
        <v>307</v>
      </c>
      <c r="F237" s="18">
        <v>23</v>
      </c>
      <c r="K237" s="19">
        <v>1328</v>
      </c>
      <c r="L237" s="52">
        <v>30544</v>
      </c>
      <c r="M237" s="53"/>
      <c r="O237" s="19">
        <v>1710</v>
      </c>
      <c r="P237" s="52">
        <v>39330</v>
      </c>
      <c r="Q237" s="53"/>
      <c r="S237" s="19">
        <v>1400</v>
      </c>
      <c r="T237" s="52">
        <v>32200</v>
      </c>
      <c r="U237" s="53"/>
      <c r="W237" s="19">
        <v>1914</v>
      </c>
      <c r="X237" s="52">
        <v>44022</v>
      </c>
      <c r="Y237" s="53"/>
      <c r="AA237" s="19">
        <v>2799.84</v>
      </c>
      <c r="AB237" s="52">
        <v>64396.32</v>
      </c>
      <c r="AC237" s="53"/>
      <c r="AE237" s="19">
        <v>1300</v>
      </c>
      <c r="AF237" s="52">
        <v>29900</v>
      </c>
      <c r="AG237" s="53"/>
    </row>
    <row r="238" spans="1:33" hidden="1" outlineLevel="1">
      <c r="A238" s="6" t="s">
        <v>380</v>
      </c>
      <c r="B238" s="7" t="s">
        <v>381</v>
      </c>
      <c r="C238" s="7" t="s">
        <v>382</v>
      </c>
      <c r="D238" s="7"/>
      <c r="E238" s="23" t="s">
        <v>70</v>
      </c>
      <c r="F238" s="18">
        <v>1</v>
      </c>
      <c r="K238" s="19">
        <v>12742</v>
      </c>
      <c r="L238" s="52">
        <v>12742</v>
      </c>
      <c r="M238" s="53"/>
      <c r="O238" s="19">
        <v>3420</v>
      </c>
      <c r="P238" s="52">
        <v>3420</v>
      </c>
      <c r="Q238" s="53"/>
      <c r="S238" s="19">
        <v>27000</v>
      </c>
      <c r="T238" s="52">
        <v>27000</v>
      </c>
      <c r="U238" s="53"/>
      <c r="W238" s="19">
        <v>3548</v>
      </c>
      <c r="X238" s="52">
        <v>3548</v>
      </c>
      <c r="Y238" s="53"/>
      <c r="AA238" s="19">
        <v>15497.4</v>
      </c>
      <c r="AB238" s="52">
        <v>15497.4</v>
      </c>
      <c r="AC238" s="53"/>
      <c r="AE238" s="19">
        <v>40000</v>
      </c>
      <c r="AF238" s="52">
        <v>40000</v>
      </c>
      <c r="AG238" s="53"/>
    </row>
    <row r="239" spans="1:33" hidden="1" outlineLevel="1">
      <c r="A239" s="6" t="s">
        <v>383</v>
      </c>
      <c r="B239" s="7" t="s">
        <v>384</v>
      </c>
      <c r="C239" s="7" t="s">
        <v>385</v>
      </c>
      <c r="D239" s="7"/>
      <c r="E239" s="23" t="s">
        <v>307</v>
      </c>
      <c r="F239" s="18">
        <v>3</v>
      </c>
      <c r="K239" s="19">
        <v>1328</v>
      </c>
      <c r="L239" s="52">
        <v>3984</v>
      </c>
      <c r="M239" s="53"/>
      <c r="O239" s="19">
        <v>1482</v>
      </c>
      <c r="P239" s="52">
        <v>4446</v>
      </c>
      <c r="Q239" s="53"/>
      <c r="S239" s="19">
        <v>1200</v>
      </c>
      <c r="T239" s="52">
        <v>3600</v>
      </c>
      <c r="U239" s="53"/>
      <c r="W239" s="19">
        <v>2130</v>
      </c>
      <c r="X239" s="52">
        <v>6390</v>
      </c>
      <c r="Y239" s="53"/>
      <c r="AA239" s="19">
        <v>2799.84</v>
      </c>
      <c r="AB239" s="52">
        <v>8399.52</v>
      </c>
      <c r="AC239" s="53"/>
      <c r="AE239" s="19">
        <v>3000</v>
      </c>
      <c r="AF239" s="52">
        <v>9000</v>
      </c>
      <c r="AG239" s="53"/>
    </row>
    <row r="240" spans="1:33" hidden="1" outlineLevel="1">
      <c r="A240" s="1"/>
      <c r="B240" s="5" t="s">
        <v>34</v>
      </c>
      <c r="C240" s="5" t="s">
        <v>35</v>
      </c>
      <c r="K240" s="68"/>
      <c r="L240" s="68"/>
      <c r="M240" s="69"/>
      <c r="O240" s="68"/>
      <c r="P240" s="68"/>
      <c r="Q240" s="69"/>
      <c r="S240" s="68"/>
      <c r="T240" s="68"/>
      <c r="U240" s="69"/>
      <c r="W240" s="68"/>
      <c r="X240" s="68"/>
      <c r="Y240" s="69"/>
      <c r="AA240" s="68"/>
      <c r="AB240" s="68"/>
      <c r="AC240" s="69"/>
      <c r="AE240" s="68"/>
      <c r="AF240" s="68"/>
      <c r="AG240" s="69"/>
    </row>
    <row r="241" spans="1:33" hidden="1" outlineLevel="1">
      <c r="A241" s="6" t="s">
        <v>386</v>
      </c>
      <c r="B241" s="7" t="s">
        <v>37</v>
      </c>
      <c r="C241" s="7" t="s">
        <v>387</v>
      </c>
      <c r="K241" s="68"/>
      <c r="L241" s="68"/>
      <c r="M241" s="69"/>
      <c r="O241" s="68"/>
      <c r="P241" s="68"/>
      <c r="Q241" s="69"/>
      <c r="S241" s="68"/>
      <c r="T241" s="68"/>
      <c r="U241" s="69"/>
      <c r="W241" s="68"/>
      <c r="X241" s="68"/>
      <c r="Y241" s="69"/>
      <c r="AA241" s="68"/>
      <c r="AB241" s="68"/>
      <c r="AC241" s="69"/>
      <c r="AE241" s="68"/>
      <c r="AF241" s="68"/>
      <c r="AG241" s="69"/>
    </row>
    <row r="242" spans="1:33" ht="60" hidden="1" outlineLevel="1">
      <c r="A242" s="1"/>
      <c r="B242" s="5" t="s">
        <v>61</v>
      </c>
      <c r="C242" s="5" t="s">
        <v>62</v>
      </c>
      <c r="D242" s="5" t="s">
        <v>63</v>
      </c>
      <c r="E242" s="11" t="s">
        <v>64</v>
      </c>
      <c r="F242" s="16" t="s">
        <v>65</v>
      </c>
      <c r="K242" s="17" t="s">
        <v>66</v>
      </c>
      <c r="L242" s="70" t="s">
        <v>28</v>
      </c>
      <c r="M242" s="71"/>
      <c r="O242" s="17" t="s">
        <v>66</v>
      </c>
      <c r="P242" s="70" t="s">
        <v>28</v>
      </c>
      <c r="Q242" s="71"/>
      <c r="S242" s="17" t="s">
        <v>66</v>
      </c>
      <c r="T242" s="70" t="s">
        <v>28</v>
      </c>
      <c r="U242" s="71"/>
      <c r="W242" s="17" t="s">
        <v>66</v>
      </c>
      <c r="X242" s="70" t="s">
        <v>28</v>
      </c>
      <c r="Y242" s="71"/>
      <c r="AA242" s="17" t="s">
        <v>66</v>
      </c>
      <c r="AB242" s="70" t="s">
        <v>28</v>
      </c>
      <c r="AC242" s="71"/>
      <c r="AE242" s="17" t="s">
        <v>66</v>
      </c>
      <c r="AF242" s="70" t="s">
        <v>28</v>
      </c>
      <c r="AG242" s="71"/>
    </row>
    <row r="243" spans="1:33" ht="30" hidden="1" outlineLevel="1">
      <c r="A243" s="6" t="s">
        <v>388</v>
      </c>
      <c r="B243" s="7" t="s">
        <v>389</v>
      </c>
      <c r="C243" s="7" t="s">
        <v>390</v>
      </c>
      <c r="D243" s="7"/>
      <c r="E243" s="23" t="s">
        <v>70</v>
      </c>
      <c r="F243" s="18">
        <v>1</v>
      </c>
      <c r="K243" s="19">
        <v>1150</v>
      </c>
      <c r="L243" s="52">
        <v>1150</v>
      </c>
      <c r="M243" s="53"/>
      <c r="O243" s="19">
        <v>0</v>
      </c>
      <c r="P243" s="52">
        <v>0</v>
      </c>
      <c r="Q243" s="53"/>
      <c r="S243" s="19">
        <v>0</v>
      </c>
      <c r="T243" s="52">
        <v>0</v>
      </c>
      <c r="U243" s="53"/>
      <c r="W243" s="19">
        <v>17250</v>
      </c>
      <c r="X243" s="52">
        <v>17250</v>
      </c>
      <c r="Y243" s="53"/>
      <c r="AA243" s="19">
        <v>7191.37</v>
      </c>
      <c r="AB243" s="52">
        <v>7191.37</v>
      </c>
      <c r="AC243" s="53"/>
      <c r="AE243" s="19">
        <v>40000</v>
      </c>
      <c r="AF243" s="52">
        <v>40000</v>
      </c>
      <c r="AG243" s="53"/>
    </row>
    <row r="244" spans="1:33" hidden="1" outlineLevel="1">
      <c r="A244" s="1"/>
      <c r="B244" s="5" t="s">
        <v>34</v>
      </c>
      <c r="C244" s="5" t="s">
        <v>35</v>
      </c>
      <c r="K244" s="68"/>
      <c r="L244" s="68"/>
      <c r="M244" s="69"/>
      <c r="O244" s="68"/>
      <c r="P244" s="68"/>
      <c r="Q244" s="69"/>
      <c r="S244" s="68"/>
      <c r="T244" s="68"/>
      <c r="U244" s="69"/>
      <c r="W244" s="68"/>
      <c r="X244" s="68"/>
      <c r="Y244" s="69"/>
      <c r="AA244" s="68"/>
      <c r="AB244" s="68"/>
      <c r="AC244" s="69"/>
      <c r="AE244" s="68"/>
      <c r="AF244" s="68"/>
      <c r="AG244" s="69"/>
    </row>
    <row r="245" spans="1:33" hidden="1" outlineLevel="1">
      <c r="A245" s="6" t="s">
        <v>391</v>
      </c>
      <c r="B245" s="7" t="s">
        <v>37</v>
      </c>
      <c r="C245" s="7" t="s">
        <v>322</v>
      </c>
      <c r="K245" s="68"/>
      <c r="L245" s="68"/>
      <c r="M245" s="69"/>
      <c r="O245" s="68"/>
      <c r="P245" s="68"/>
      <c r="Q245" s="69"/>
      <c r="S245" s="68"/>
      <c r="T245" s="68"/>
      <c r="U245" s="69"/>
      <c r="W245" s="68"/>
      <c r="X245" s="68"/>
      <c r="Y245" s="69"/>
      <c r="AA245" s="68"/>
      <c r="AB245" s="68"/>
      <c r="AC245" s="69"/>
      <c r="AE245" s="68"/>
      <c r="AF245" s="68"/>
      <c r="AG245" s="69"/>
    </row>
    <row r="246" spans="1:33" ht="60" hidden="1" outlineLevel="1">
      <c r="A246" s="1"/>
      <c r="B246" s="5" t="s">
        <v>61</v>
      </c>
      <c r="C246" s="5" t="s">
        <v>62</v>
      </c>
      <c r="D246" s="5" t="s">
        <v>63</v>
      </c>
      <c r="E246" s="11" t="s">
        <v>64</v>
      </c>
      <c r="F246" s="16" t="s">
        <v>65</v>
      </c>
      <c r="K246" s="17" t="s">
        <v>66</v>
      </c>
      <c r="L246" s="70" t="s">
        <v>28</v>
      </c>
      <c r="M246" s="71"/>
      <c r="O246" s="17" t="s">
        <v>66</v>
      </c>
      <c r="P246" s="70" t="s">
        <v>28</v>
      </c>
      <c r="Q246" s="71"/>
      <c r="S246" s="17" t="s">
        <v>66</v>
      </c>
      <c r="T246" s="70" t="s">
        <v>28</v>
      </c>
      <c r="U246" s="71"/>
      <c r="W246" s="17" t="s">
        <v>66</v>
      </c>
      <c r="X246" s="70" t="s">
        <v>28</v>
      </c>
      <c r="Y246" s="71"/>
      <c r="AA246" s="17" t="s">
        <v>66</v>
      </c>
      <c r="AB246" s="70" t="s">
        <v>28</v>
      </c>
      <c r="AC246" s="71"/>
      <c r="AE246" s="17" t="s">
        <v>66</v>
      </c>
      <c r="AF246" s="70" t="s">
        <v>28</v>
      </c>
      <c r="AG246" s="71"/>
    </row>
    <row r="247" spans="1:33" ht="135" hidden="1" outlineLevel="1">
      <c r="A247" s="6" t="s">
        <v>392</v>
      </c>
      <c r="B247" s="7" t="s">
        <v>324</v>
      </c>
      <c r="C247" s="7" t="s">
        <v>325</v>
      </c>
      <c r="D247" s="7"/>
      <c r="E247" s="23" t="s">
        <v>70</v>
      </c>
      <c r="F247" s="18">
        <v>1</v>
      </c>
      <c r="K247" s="19">
        <v>0</v>
      </c>
      <c r="L247" s="52">
        <v>0</v>
      </c>
      <c r="M247" s="53"/>
      <c r="O247" s="19">
        <v>0</v>
      </c>
      <c r="P247" s="52">
        <v>0</v>
      </c>
      <c r="Q247" s="53"/>
      <c r="S247" s="19">
        <v>0</v>
      </c>
      <c r="T247" s="52">
        <v>0</v>
      </c>
      <c r="U247" s="53"/>
      <c r="W247" s="19">
        <v>0</v>
      </c>
      <c r="X247" s="52">
        <v>0</v>
      </c>
      <c r="Y247" s="53"/>
      <c r="AA247" s="19">
        <v>0</v>
      </c>
      <c r="AB247" s="52">
        <v>0</v>
      </c>
      <c r="AC247" s="53"/>
      <c r="AE247" s="19">
        <v>0</v>
      </c>
      <c r="AF247" s="52">
        <v>0</v>
      </c>
      <c r="AG247" s="53"/>
    </row>
    <row r="248" spans="1:33" hidden="1" outlineLevel="1">
      <c r="A248" s="1"/>
      <c r="B248" s="5" t="s">
        <v>34</v>
      </c>
      <c r="C248" s="5" t="s">
        <v>35</v>
      </c>
      <c r="K248" s="68"/>
      <c r="L248" s="68"/>
      <c r="M248" s="69"/>
      <c r="O248" s="68"/>
      <c r="P248" s="68"/>
      <c r="Q248" s="69"/>
      <c r="S248" s="68"/>
      <c r="T248" s="68"/>
      <c r="U248" s="69"/>
      <c r="W248" s="68"/>
      <c r="X248" s="68"/>
      <c r="Y248" s="69"/>
      <c r="AA248" s="68"/>
      <c r="AB248" s="68"/>
      <c r="AC248" s="69"/>
      <c r="AE248" s="68"/>
      <c r="AF248" s="68"/>
      <c r="AG248" s="69"/>
    </row>
    <row r="249" spans="1:33" ht="75" hidden="1" outlineLevel="1">
      <c r="A249" s="6" t="s">
        <v>393</v>
      </c>
      <c r="B249" s="7" t="s">
        <v>37</v>
      </c>
      <c r="C249" s="7" t="s">
        <v>298</v>
      </c>
      <c r="I249" s="35"/>
      <c r="J249" s="35"/>
      <c r="K249" s="68"/>
      <c r="L249" s="68"/>
      <c r="M249" s="69"/>
      <c r="O249" s="68"/>
      <c r="P249" s="68"/>
      <c r="Q249" s="69"/>
      <c r="S249" s="68"/>
      <c r="T249" s="68"/>
      <c r="U249" s="69"/>
      <c r="W249" s="68"/>
      <c r="X249" s="68"/>
      <c r="Y249" s="69"/>
      <c r="AA249" s="68"/>
      <c r="AB249" s="68"/>
      <c r="AC249" s="69"/>
      <c r="AE249" s="68"/>
      <c r="AF249" s="68"/>
      <c r="AG249" s="69"/>
    </row>
    <row r="250" spans="1:33" collapsed="1">
      <c r="A250" s="55" t="s">
        <v>394</v>
      </c>
      <c r="B250" s="55"/>
      <c r="C250" s="55"/>
      <c r="D250" s="55"/>
      <c r="E250" s="55"/>
      <c r="F250" s="55"/>
      <c r="I250" s="36"/>
      <c r="J250" s="36">
        <v>108500</v>
      </c>
      <c r="K250" s="30" t="s">
        <v>395</v>
      </c>
      <c r="L250" s="52">
        <v>101336</v>
      </c>
      <c r="M250" s="53"/>
      <c r="O250" s="15" t="s">
        <v>395</v>
      </c>
      <c r="P250" s="52">
        <v>154424.4</v>
      </c>
      <c r="Q250" s="53"/>
      <c r="S250" s="15" t="s">
        <v>395</v>
      </c>
      <c r="T250" s="52">
        <v>108320</v>
      </c>
      <c r="U250" s="53"/>
      <c r="W250" s="15" t="s">
        <v>395</v>
      </c>
      <c r="X250" s="52">
        <v>119740</v>
      </c>
      <c r="Y250" s="53"/>
      <c r="AA250" s="15" t="s">
        <v>395</v>
      </c>
      <c r="AB250" s="52">
        <v>244212.74</v>
      </c>
      <c r="AC250" s="53"/>
      <c r="AE250" s="15" t="s">
        <v>395</v>
      </c>
      <c r="AF250" s="52">
        <v>156360</v>
      </c>
      <c r="AG250" s="53"/>
    </row>
    <row r="251" spans="1:33" hidden="1">
      <c r="A251" s="1"/>
      <c r="B251" s="5" t="s">
        <v>34</v>
      </c>
      <c r="C251" s="5" t="s">
        <v>35</v>
      </c>
      <c r="K251" s="68"/>
      <c r="L251" s="68"/>
      <c r="M251" s="69"/>
      <c r="O251" s="68"/>
      <c r="P251" s="68"/>
      <c r="Q251" s="69"/>
      <c r="S251" s="68"/>
      <c r="T251" s="68"/>
      <c r="U251" s="69"/>
      <c r="W251" s="68"/>
      <c r="X251" s="68"/>
      <c r="Y251" s="69"/>
      <c r="AA251" s="68"/>
      <c r="AB251" s="68"/>
      <c r="AC251" s="69"/>
      <c r="AE251" s="68"/>
      <c r="AF251" s="68"/>
      <c r="AG251" s="69"/>
    </row>
    <row r="252" spans="1:33" hidden="1" outlineLevel="1">
      <c r="A252" s="6" t="s">
        <v>396</v>
      </c>
      <c r="B252" s="7" t="s">
        <v>37</v>
      </c>
      <c r="C252" s="7" t="s">
        <v>397</v>
      </c>
      <c r="K252" s="68"/>
      <c r="L252" s="68"/>
      <c r="M252" s="69"/>
      <c r="O252" s="68"/>
      <c r="P252" s="68"/>
      <c r="Q252" s="69"/>
      <c r="S252" s="68"/>
      <c r="T252" s="68"/>
      <c r="U252" s="69"/>
      <c r="W252" s="68"/>
      <c r="X252" s="68"/>
      <c r="Y252" s="69"/>
      <c r="AA252" s="68"/>
      <c r="AB252" s="68"/>
      <c r="AC252" s="69"/>
      <c r="AE252" s="68"/>
      <c r="AF252" s="68"/>
      <c r="AG252" s="69"/>
    </row>
    <row r="253" spans="1:33" ht="120" hidden="1" outlineLevel="1">
      <c r="A253" s="6" t="s">
        <v>398</v>
      </c>
      <c r="B253" s="7" t="s">
        <v>37</v>
      </c>
      <c r="C253" s="7" t="s">
        <v>399</v>
      </c>
      <c r="K253" s="68"/>
      <c r="L253" s="68"/>
      <c r="M253" s="69"/>
      <c r="O253" s="68"/>
      <c r="P253" s="68"/>
      <c r="Q253" s="69"/>
      <c r="S253" s="68"/>
      <c r="T253" s="68"/>
      <c r="U253" s="69"/>
      <c r="W253" s="68"/>
      <c r="X253" s="68"/>
      <c r="Y253" s="69"/>
      <c r="AA253" s="68"/>
      <c r="AB253" s="68"/>
      <c r="AC253" s="69"/>
      <c r="AE253" s="68"/>
      <c r="AF253" s="68"/>
      <c r="AG253" s="69"/>
    </row>
    <row r="254" spans="1:33" ht="60" hidden="1" outlineLevel="1">
      <c r="A254" s="1"/>
      <c r="B254" s="5" t="s">
        <v>61</v>
      </c>
      <c r="C254" s="5" t="s">
        <v>62</v>
      </c>
      <c r="D254" s="5" t="s">
        <v>63</v>
      </c>
      <c r="E254" s="11" t="s">
        <v>64</v>
      </c>
      <c r="F254" s="16" t="s">
        <v>65</v>
      </c>
      <c r="K254" s="17" t="s">
        <v>66</v>
      </c>
      <c r="L254" s="70" t="s">
        <v>28</v>
      </c>
      <c r="M254" s="71"/>
      <c r="O254" s="17" t="s">
        <v>66</v>
      </c>
      <c r="P254" s="70" t="s">
        <v>28</v>
      </c>
      <c r="Q254" s="71"/>
      <c r="S254" s="17" t="s">
        <v>66</v>
      </c>
      <c r="T254" s="70" t="s">
        <v>28</v>
      </c>
      <c r="U254" s="71"/>
      <c r="W254" s="17" t="s">
        <v>66</v>
      </c>
      <c r="X254" s="70" t="s">
        <v>28</v>
      </c>
      <c r="Y254" s="71"/>
      <c r="AA254" s="17" t="s">
        <v>66</v>
      </c>
      <c r="AB254" s="70" t="s">
        <v>28</v>
      </c>
      <c r="AC254" s="71"/>
      <c r="AE254" s="17" t="s">
        <v>66</v>
      </c>
      <c r="AF254" s="70" t="s">
        <v>28</v>
      </c>
      <c r="AG254" s="71"/>
    </row>
    <row r="255" spans="1:33" hidden="1" outlineLevel="1">
      <c r="A255" s="6" t="s">
        <v>400</v>
      </c>
      <c r="B255" s="7" t="s">
        <v>401</v>
      </c>
      <c r="C255" s="7" t="s">
        <v>402</v>
      </c>
      <c r="D255" s="7"/>
      <c r="E255" s="23" t="s">
        <v>320</v>
      </c>
      <c r="F255" s="18">
        <v>388</v>
      </c>
      <c r="K255" s="19">
        <v>110</v>
      </c>
      <c r="L255" s="52">
        <v>42680</v>
      </c>
      <c r="M255" s="53"/>
      <c r="O255" s="19">
        <v>148.19999999999999</v>
      </c>
      <c r="P255" s="52">
        <v>57501.599999999999</v>
      </c>
      <c r="Q255" s="53"/>
      <c r="S255" s="19">
        <v>110</v>
      </c>
      <c r="T255" s="52">
        <v>42680</v>
      </c>
      <c r="U255" s="53"/>
      <c r="W255" s="19">
        <v>135</v>
      </c>
      <c r="X255" s="52">
        <v>52380</v>
      </c>
      <c r="Y255" s="53"/>
      <c r="AA255" s="19">
        <v>409.91</v>
      </c>
      <c r="AB255" s="52">
        <v>159045.07999999999</v>
      </c>
      <c r="AC255" s="53"/>
      <c r="AE255" s="19">
        <v>180</v>
      </c>
      <c r="AF255" s="52">
        <v>69840</v>
      </c>
      <c r="AG255" s="53"/>
    </row>
    <row r="256" spans="1:33" hidden="1" outlineLevel="1">
      <c r="A256" s="1"/>
      <c r="B256" s="5" t="s">
        <v>34</v>
      </c>
      <c r="C256" s="5" t="s">
        <v>35</v>
      </c>
      <c r="K256" s="68"/>
      <c r="L256" s="68"/>
      <c r="M256" s="69"/>
      <c r="O256" s="68"/>
      <c r="P256" s="68"/>
      <c r="Q256" s="69"/>
      <c r="S256" s="68"/>
      <c r="T256" s="68"/>
      <c r="U256" s="69"/>
      <c r="W256" s="68"/>
      <c r="X256" s="68"/>
      <c r="Y256" s="69"/>
      <c r="AA256" s="68"/>
      <c r="AB256" s="68"/>
      <c r="AC256" s="69"/>
      <c r="AE256" s="68"/>
      <c r="AF256" s="68"/>
      <c r="AG256" s="69"/>
    </row>
    <row r="257" spans="1:33" hidden="1" outlineLevel="1">
      <c r="A257" s="6" t="s">
        <v>403</v>
      </c>
      <c r="B257" s="7" t="s">
        <v>37</v>
      </c>
      <c r="C257" s="7" t="s">
        <v>404</v>
      </c>
      <c r="K257" s="68"/>
      <c r="L257" s="68"/>
      <c r="M257" s="69"/>
      <c r="O257" s="68"/>
      <c r="P257" s="68"/>
      <c r="Q257" s="69"/>
      <c r="S257" s="68"/>
      <c r="T257" s="68"/>
      <c r="U257" s="69"/>
      <c r="W257" s="68"/>
      <c r="X257" s="68"/>
      <c r="Y257" s="69"/>
      <c r="AA257" s="68"/>
      <c r="AB257" s="68"/>
      <c r="AC257" s="69"/>
      <c r="AE257" s="68"/>
      <c r="AF257" s="68"/>
      <c r="AG257" s="69"/>
    </row>
    <row r="258" spans="1:33" ht="120" hidden="1" outlineLevel="1">
      <c r="A258" s="6" t="s">
        <v>405</v>
      </c>
      <c r="B258" s="7" t="s">
        <v>37</v>
      </c>
      <c r="C258" s="7" t="s">
        <v>406</v>
      </c>
      <c r="K258" s="68"/>
      <c r="L258" s="68"/>
      <c r="M258" s="69"/>
      <c r="O258" s="68"/>
      <c r="P258" s="68"/>
      <c r="Q258" s="69"/>
      <c r="S258" s="68"/>
      <c r="T258" s="68"/>
      <c r="U258" s="69"/>
      <c r="W258" s="68"/>
      <c r="X258" s="68"/>
      <c r="Y258" s="69"/>
      <c r="AA258" s="68"/>
      <c r="AB258" s="68"/>
      <c r="AC258" s="69"/>
      <c r="AE258" s="68"/>
      <c r="AF258" s="68"/>
      <c r="AG258" s="69"/>
    </row>
    <row r="259" spans="1:33" ht="60" hidden="1" outlineLevel="1">
      <c r="A259" s="1"/>
      <c r="B259" s="5" t="s">
        <v>61</v>
      </c>
      <c r="C259" s="5" t="s">
        <v>62</v>
      </c>
      <c r="D259" s="5" t="s">
        <v>63</v>
      </c>
      <c r="E259" s="11" t="s">
        <v>64</v>
      </c>
      <c r="F259" s="16" t="s">
        <v>65</v>
      </c>
      <c r="K259" s="17" t="s">
        <v>66</v>
      </c>
      <c r="L259" s="70" t="s">
        <v>28</v>
      </c>
      <c r="M259" s="71"/>
      <c r="O259" s="17" t="s">
        <v>66</v>
      </c>
      <c r="P259" s="70" t="s">
        <v>28</v>
      </c>
      <c r="Q259" s="71"/>
      <c r="S259" s="17" t="s">
        <v>66</v>
      </c>
      <c r="T259" s="70" t="s">
        <v>28</v>
      </c>
      <c r="U259" s="71"/>
      <c r="W259" s="17" t="s">
        <v>66</v>
      </c>
      <c r="X259" s="70" t="s">
        <v>28</v>
      </c>
      <c r="Y259" s="71"/>
      <c r="AA259" s="17" t="s">
        <v>66</v>
      </c>
      <c r="AB259" s="70" t="s">
        <v>28</v>
      </c>
      <c r="AC259" s="71"/>
      <c r="AE259" s="17" t="s">
        <v>66</v>
      </c>
      <c r="AF259" s="70" t="s">
        <v>28</v>
      </c>
      <c r="AG259" s="71"/>
    </row>
    <row r="260" spans="1:33" hidden="1" outlineLevel="1">
      <c r="A260" s="6" t="s">
        <v>407</v>
      </c>
      <c r="B260" s="7" t="s">
        <v>408</v>
      </c>
      <c r="C260" s="7" t="s">
        <v>409</v>
      </c>
      <c r="D260" s="7"/>
      <c r="E260" s="23" t="s">
        <v>320</v>
      </c>
      <c r="F260" s="18">
        <v>546</v>
      </c>
      <c r="K260" s="19">
        <v>81</v>
      </c>
      <c r="L260" s="52">
        <v>44226</v>
      </c>
      <c r="M260" s="53"/>
      <c r="O260" s="19">
        <v>136.80000000000001</v>
      </c>
      <c r="P260" s="52">
        <v>74692.800000000003</v>
      </c>
      <c r="Q260" s="53"/>
      <c r="S260" s="19">
        <v>90</v>
      </c>
      <c r="T260" s="52">
        <v>49140</v>
      </c>
      <c r="U260" s="53"/>
      <c r="W260" s="19">
        <v>90</v>
      </c>
      <c r="X260" s="52">
        <v>49140</v>
      </c>
      <c r="Y260" s="53"/>
      <c r="AA260" s="19">
        <v>117.46</v>
      </c>
      <c r="AB260" s="52">
        <v>64133.16</v>
      </c>
      <c r="AC260" s="53"/>
      <c r="AE260" s="19">
        <v>120</v>
      </c>
      <c r="AF260" s="52">
        <v>65520</v>
      </c>
      <c r="AG260" s="53"/>
    </row>
    <row r="261" spans="1:33" hidden="1" outlineLevel="1">
      <c r="A261" s="6" t="s">
        <v>410</v>
      </c>
      <c r="B261" s="7" t="s">
        <v>411</v>
      </c>
      <c r="C261" s="7" t="s">
        <v>412</v>
      </c>
      <c r="D261" s="7"/>
      <c r="E261" s="23" t="s">
        <v>320</v>
      </c>
      <c r="F261" s="18">
        <v>70</v>
      </c>
      <c r="K261" s="19">
        <v>93</v>
      </c>
      <c r="L261" s="52">
        <v>6510</v>
      </c>
      <c r="M261" s="53"/>
      <c r="O261" s="19">
        <v>148.19999999999999</v>
      </c>
      <c r="P261" s="52">
        <v>10374</v>
      </c>
      <c r="Q261" s="53"/>
      <c r="S261" s="19">
        <v>110</v>
      </c>
      <c r="T261" s="52">
        <v>7700</v>
      </c>
      <c r="U261" s="53"/>
      <c r="W261" s="19">
        <v>106</v>
      </c>
      <c r="X261" s="52">
        <v>7420</v>
      </c>
      <c r="Y261" s="53"/>
      <c r="AA261" s="19">
        <v>140.22999999999999</v>
      </c>
      <c r="AB261" s="52">
        <v>9816.1</v>
      </c>
      <c r="AC261" s="53"/>
      <c r="AE261" s="19">
        <v>140</v>
      </c>
      <c r="AF261" s="52">
        <v>9800</v>
      </c>
      <c r="AG261" s="53"/>
    </row>
    <row r="262" spans="1:33" hidden="1" outlineLevel="1">
      <c r="A262" s="1"/>
      <c r="B262" s="5" t="s">
        <v>34</v>
      </c>
      <c r="C262" s="5" t="s">
        <v>35</v>
      </c>
      <c r="K262" s="68"/>
      <c r="L262" s="68"/>
      <c r="M262" s="69"/>
      <c r="O262" s="68"/>
      <c r="P262" s="68"/>
      <c r="Q262" s="69"/>
      <c r="S262" s="68"/>
      <c r="T262" s="68"/>
      <c r="U262" s="69"/>
      <c r="W262" s="68"/>
      <c r="X262" s="68"/>
      <c r="Y262" s="69"/>
      <c r="AA262" s="68"/>
      <c r="AB262" s="68"/>
      <c r="AC262" s="69"/>
      <c r="AE262" s="68"/>
      <c r="AF262" s="68"/>
      <c r="AG262" s="69"/>
    </row>
    <row r="263" spans="1:33" hidden="1" outlineLevel="1">
      <c r="A263" s="6" t="s">
        <v>413</v>
      </c>
      <c r="B263" s="7" t="s">
        <v>37</v>
      </c>
      <c r="C263" s="7" t="s">
        <v>414</v>
      </c>
      <c r="K263" s="68"/>
      <c r="L263" s="68"/>
      <c r="M263" s="69"/>
      <c r="O263" s="68"/>
      <c r="P263" s="68"/>
      <c r="Q263" s="69"/>
      <c r="S263" s="68"/>
      <c r="T263" s="68"/>
      <c r="U263" s="69"/>
      <c r="W263" s="68"/>
      <c r="X263" s="68"/>
      <c r="Y263" s="69"/>
      <c r="AA263" s="68"/>
      <c r="AB263" s="68"/>
      <c r="AC263" s="69"/>
      <c r="AE263" s="68"/>
      <c r="AF263" s="68"/>
      <c r="AG263" s="69"/>
    </row>
    <row r="264" spans="1:33" ht="60" hidden="1" outlineLevel="1">
      <c r="A264" s="1"/>
      <c r="B264" s="5" t="s">
        <v>61</v>
      </c>
      <c r="C264" s="5" t="s">
        <v>62</v>
      </c>
      <c r="D264" s="5" t="s">
        <v>63</v>
      </c>
      <c r="E264" s="11" t="s">
        <v>64</v>
      </c>
      <c r="F264" s="16" t="s">
        <v>65</v>
      </c>
      <c r="K264" s="17" t="s">
        <v>66</v>
      </c>
      <c r="L264" s="70" t="s">
        <v>28</v>
      </c>
      <c r="M264" s="71"/>
      <c r="O264" s="17" t="s">
        <v>66</v>
      </c>
      <c r="P264" s="70" t="s">
        <v>28</v>
      </c>
      <c r="Q264" s="71"/>
      <c r="S264" s="17" t="s">
        <v>66</v>
      </c>
      <c r="T264" s="70" t="s">
        <v>28</v>
      </c>
      <c r="U264" s="71"/>
      <c r="W264" s="17" t="s">
        <v>66</v>
      </c>
      <c r="X264" s="70" t="s">
        <v>28</v>
      </c>
      <c r="Y264" s="71"/>
      <c r="AA264" s="17" t="s">
        <v>66</v>
      </c>
      <c r="AB264" s="70" t="s">
        <v>28</v>
      </c>
      <c r="AC264" s="71"/>
      <c r="AE264" s="17" t="s">
        <v>66</v>
      </c>
      <c r="AF264" s="70" t="s">
        <v>28</v>
      </c>
      <c r="AG264" s="71"/>
    </row>
    <row r="265" spans="1:33" hidden="1" outlineLevel="1">
      <c r="A265" s="6" t="s">
        <v>415</v>
      </c>
      <c r="B265" s="7" t="s">
        <v>416</v>
      </c>
      <c r="C265" s="7" t="s">
        <v>417</v>
      </c>
      <c r="D265" s="7"/>
      <c r="E265" s="23" t="s">
        <v>320</v>
      </c>
      <c r="F265" s="18">
        <v>80</v>
      </c>
      <c r="K265" s="19">
        <v>99</v>
      </c>
      <c r="L265" s="52">
        <v>7920</v>
      </c>
      <c r="M265" s="53"/>
      <c r="O265" s="19">
        <v>148.19999999999999</v>
      </c>
      <c r="P265" s="52">
        <v>11856</v>
      </c>
      <c r="Q265" s="53"/>
      <c r="S265" s="19">
        <v>110</v>
      </c>
      <c r="T265" s="52">
        <v>8800</v>
      </c>
      <c r="U265" s="53"/>
      <c r="W265" s="19">
        <v>135</v>
      </c>
      <c r="X265" s="52">
        <v>10800</v>
      </c>
      <c r="Y265" s="53"/>
      <c r="AA265" s="19">
        <v>140.22999999999999</v>
      </c>
      <c r="AB265" s="52">
        <v>11218.4</v>
      </c>
      <c r="AC265" s="53"/>
      <c r="AE265" s="19">
        <v>140</v>
      </c>
      <c r="AF265" s="52">
        <v>11200</v>
      </c>
      <c r="AG265" s="53"/>
    </row>
    <row r="266" spans="1:33" hidden="1" outlineLevel="1">
      <c r="A266" s="1"/>
      <c r="B266" s="5" t="s">
        <v>34</v>
      </c>
      <c r="C266" s="5" t="s">
        <v>35</v>
      </c>
      <c r="K266" s="68"/>
      <c r="L266" s="68"/>
      <c r="M266" s="69"/>
      <c r="O266" s="68"/>
      <c r="P266" s="68"/>
      <c r="Q266" s="69"/>
      <c r="S266" s="68"/>
      <c r="T266" s="68"/>
      <c r="U266" s="69"/>
      <c r="W266" s="68"/>
      <c r="X266" s="68"/>
      <c r="Y266" s="69"/>
      <c r="AA266" s="68"/>
      <c r="AB266" s="68"/>
      <c r="AC266" s="69"/>
      <c r="AE266" s="68"/>
      <c r="AF266" s="68"/>
      <c r="AG266" s="69"/>
    </row>
    <row r="267" spans="1:33" hidden="1" outlineLevel="1">
      <c r="A267" s="6" t="s">
        <v>418</v>
      </c>
      <c r="B267" s="7" t="s">
        <v>37</v>
      </c>
      <c r="C267" s="7" t="s">
        <v>322</v>
      </c>
      <c r="K267" s="68"/>
      <c r="L267" s="68"/>
      <c r="M267" s="69"/>
      <c r="O267" s="68"/>
      <c r="P267" s="68"/>
      <c r="Q267" s="69"/>
      <c r="S267" s="68"/>
      <c r="T267" s="68"/>
      <c r="U267" s="69"/>
      <c r="W267" s="68"/>
      <c r="X267" s="68"/>
      <c r="Y267" s="69"/>
      <c r="AA267" s="68"/>
      <c r="AB267" s="68"/>
      <c r="AC267" s="69"/>
      <c r="AE267" s="68"/>
      <c r="AF267" s="68"/>
      <c r="AG267" s="69"/>
    </row>
    <row r="268" spans="1:33" ht="60" hidden="1" outlineLevel="1">
      <c r="A268" s="1"/>
      <c r="B268" s="5" t="s">
        <v>61</v>
      </c>
      <c r="C268" s="5" t="s">
        <v>62</v>
      </c>
      <c r="D268" s="5" t="s">
        <v>63</v>
      </c>
      <c r="E268" s="11" t="s">
        <v>64</v>
      </c>
      <c r="F268" s="16" t="s">
        <v>65</v>
      </c>
      <c r="K268" s="17" t="s">
        <v>66</v>
      </c>
      <c r="L268" s="70" t="s">
        <v>28</v>
      </c>
      <c r="M268" s="71"/>
      <c r="O268" s="17" t="s">
        <v>66</v>
      </c>
      <c r="P268" s="70" t="s">
        <v>28</v>
      </c>
      <c r="Q268" s="71"/>
      <c r="S268" s="17" t="s">
        <v>66</v>
      </c>
      <c r="T268" s="70" t="s">
        <v>28</v>
      </c>
      <c r="U268" s="71"/>
      <c r="W268" s="17" t="s">
        <v>66</v>
      </c>
      <c r="X268" s="70" t="s">
        <v>28</v>
      </c>
      <c r="Y268" s="71"/>
      <c r="AA268" s="17" t="s">
        <v>66</v>
      </c>
      <c r="AB268" s="70" t="s">
        <v>28</v>
      </c>
      <c r="AC268" s="71"/>
      <c r="AE268" s="17" t="s">
        <v>66</v>
      </c>
      <c r="AF268" s="70" t="s">
        <v>28</v>
      </c>
      <c r="AG268" s="71"/>
    </row>
    <row r="269" spans="1:33" ht="135" hidden="1" outlineLevel="1">
      <c r="A269" s="6" t="s">
        <v>419</v>
      </c>
      <c r="B269" s="7" t="s">
        <v>324</v>
      </c>
      <c r="C269" s="7" t="s">
        <v>325</v>
      </c>
      <c r="D269" s="7"/>
      <c r="E269" s="23" t="s">
        <v>70</v>
      </c>
      <c r="F269" s="18">
        <v>1</v>
      </c>
      <c r="K269" s="19">
        <v>0</v>
      </c>
      <c r="L269" s="52">
        <v>0</v>
      </c>
      <c r="M269" s="53"/>
      <c r="O269" s="19">
        <v>0</v>
      </c>
      <c r="P269" s="52">
        <v>0</v>
      </c>
      <c r="Q269" s="53"/>
      <c r="S269" s="19">
        <v>0</v>
      </c>
      <c r="T269" s="52">
        <v>0</v>
      </c>
      <c r="U269" s="53"/>
      <c r="W269" s="19">
        <v>0</v>
      </c>
      <c r="X269" s="52">
        <v>0</v>
      </c>
      <c r="Y269" s="53"/>
      <c r="AA269" s="19">
        <v>0</v>
      </c>
      <c r="AB269" s="52">
        <v>0</v>
      </c>
      <c r="AC269" s="53"/>
      <c r="AE269" s="19">
        <v>0</v>
      </c>
      <c r="AF269" s="52">
        <v>0</v>
      </c>
      <c r="AG269" s="53"/>
    </row>
    <row r="270" spans="1:33" hidden="1" outlineLevel="1">
      <c r="A270" s="1"/>
      <c r="B270" s="5" t="s">
        <v>34</v>
      </c>
      <c r="C270" s="5" t="s">
        <v>35</v>
      </c>
      <c r="K270" s="68"/>
      <c r="L270" s="68"/>
      <c r="M270" s="69"/>
      <c r="O270" s="68"/>
      <c r="P270" s="68"/>
      <c r="Q270" s="69"/>
      <c r="S270" s="68"/>
      <c r="T270" s="68"/>
      <c r="U270" s="69"/>
      <c r="W270" s="68"/>
      <c r="X270" s="68"/>
      <c r="Y270" s="69"/>
      <c r="AA270" s="68"/>
      <c r="AB270" s="68"/>
      <c r="AC270" s="69"/>
      <c r="AE270" s="68"/>
      <c r="AF270" s="68"/>
      <c r="AG270" s="69"/>
    </row>
    <row r="271" spans="1:33" ht="75" hidden="1" outlineLevel="1">
      <c r="A271" s="6" t="s">
        <v>420</v>
      </c>
      <c r="B271" s="7" t="s">
        <v>37</v>
      </c>
      <c r="C271" s="7" t="s">
        <v>298</v>
      </c>
      <c r="I271" s="35"/>
      <c r="J271" s="35"/>
      <c r="K271" s="68"/>
      <c r="L271" s="68"/>
      <c r="M271" s="69"/>
      <c r="O271" s="68"/>
      <c r="P271" s="68"/>
      <c r="Q271" s="69"/>
      <c r="S271" s="68"/>
      <c r="T271" s="68"/>
      <c r="U271" s="69"/>
      <c r="W271" s="68"/>
      <c r="X271" s="68"/>
      <c r="Y271" s="69"/>
      <c r="AA271" s="68"/>
      <c r="AB271" s="68"/>
      <c r="AC271" s="69"/>
      <c r="AE271" s="68"/>
      <c r="AF271" s="68"/>
      <c r="AG271" s="69"/>
    </row>
    <row r="272" spans="1:33" collapsed="1">
      <c r="A272" s="55" t="s">
        <v>421</v>
      </c>
      <c r="B272" s="55"/>
      <c r="C272" s="55"/>
      <c r="D272" s="55"/>
      <c r="E272" s="55"/>
      <c r="F272" s="55"/>
      <c r="I272" s="36"/>
      <c r="J272" s="36">
        <v>29800</v>
      </c>
      <c r="K272" s="30" t="s">
        <v>301</v>
      </c>
      <c r="L272" s="52">
        <v>31240</v>
      </c>
      <c r="M272" s="53"/>
      <c r="O272" s="15" t="s">
        <v>301</v>
      </c>
      <c r="P272" s="52">
        <v>28272</v>
      </c>
      <c r="Q272" s="53"/>
      <c r="S272" s="15" t="s">
        <v>301</v>
      </c>
      <c r="T272" s="52">
        <v>33450</v>
      </c>
      <c r="U272" s="53"/>
      <c r="W272" s="15" t="s">
        <v>301</v>
      </c>
      <c r="X272" s="52">
        <v>73140</v>
      </c>
      <c r="Y272" s="53"/>
      <c r="AA272" s="15" t="s">
        <v>301</v>
      </c>
      <c r="AB272" s="52">
        <v>68317.94</v>
      </c>
      <c r="AC272" s="53"/>
      <c r="AE272" s="15" t="s">
        <v>301</v>
      </c>
      <c r="AF272" s="52">
        <v>64200</v>
      </c>
      <c r="AG272" s="53"/>
    </row>
    <row r="273" spans="1:33" hidden="1">
      <c r="A273" s="1"/>
      <c r="B273" s="5" t="s">
        <v>34</v>
      </c>
      <c r="C273" s="5" t="s">
        <v>35</v>
      </c>
      <c r="K273" s="68"/>
      <c r="L273" s="68"/>
      <c r="M273" s="69"/>
      <c r="O273" s="68"/>
      <c r="P273" s="68"/>
      <c r="Q273" s="69"/>
      <c r="S273" s="68"/>
      <c r="T273" s="68"/>
      <c r="U273" s="69"/>
      <c r="W273" s="68"/>
      <c r="X273" s="68"/>
      <c r="Y273" s="69"/>
      <c r="AA273" s="68"/>
      <c r="AB273" s="68"/>
      <c r="AC273" s="69"/>
      <c r="AE273" s="68"/>
      <c r="AF273" s="68"/>
      <c r="AG273" s="69"/>
    </row>
    <row r="274" spans="1:33" hidden="1" outlineLevel="1">
      <c r="A274" s="6" t="s">
        <v>422</v>
      </c>
      <c r="B274" s="7" t="s">
        <v>37</v>
      </c>
      <c r="C274" s="7" t="s">
        <v>423</v>
      </c>
      <c r="K274" s="68"/>
      <c r="L274" s="68"/>
      <c r="M274" s="69"/>
      <c r="O274" s="68"/>
      <c r="P274" s="68"/>
      <c r="Q274" s="69"/>
      <c r="S274" s="68"/>
      <c r="T274" s="68"/>
      <c r="U274" s="69"/>
      <c r="W274" s="68"/>
      <c r="X274" s="68"/>
      <c r="Y274" s="69"/>
      <c r="AA274" s="68"/>
      <c r="AB274" s="68"/>
      <c r="AC274" s="69"/>
      <c r="AE274" s="68"/>
      <c r="AF274" s="68"/>
      <c r="AG274" s="69"/>
    </row>
    <row r="275" spans="1:33" ht="45" hidden="1" outlineLevel="1">
      <c r="A275" s="6" t="s">
        <v>424</v>
      </c>
      <c r="B275" s="7" t="s">
        <v>37</v>
      </c>
      <c r="C275" s="7" t="s">
        <v>425</v>
      </c>
      <c r="K275" s="68"/>
      <c r="L275" s="68"/>
      <c r="M275" s="69"/>
      <c r="O275" s="68"/>
      <c r="P275" s="68"/>
      <c r="Q275" s="69"/>
      <c r="S275" s="68"/>
      <c r="T275" s="68"/>
      <c r="U275" s="69"/>
      <c r="W275" s="68"/>
      <c r="X275" s="68"/>
      <c r="Y275" s="69"/>
      <c r="AA275" s="68"/>
      <c r="AB275" s="68"/>
      <c r="AC275" s="69"/>
      <c r="AE275" s="68"/>
      <c r="AF275" s="68"/>
      <c r="AG275" s="69"/>
    </row>
    <row r="276" spans="1:33" ht="60" hidden="1" outlineLevel="1">
      <c r="A276" s="1"/>
      <c r="B276" s="5" t="s">
        <v>61</v>
      </c>
      <c r="C276" s="5" t="s">
        <v>62</v>
      </c>
      <c r="D276" s="5" t="s">
        <v>63</v>
      </c>
      <c r="E276" s="11" t="s">
        <v>64</v>
      </c>
      <c r="F276" s="16" t="s">
        <v>65</v>
      </c>
      <c r="K276" s="17" t="s">
        <v>66</v>
      </c>
      <c r="L276" s="70" t="s">
        <v>28</v>
      </c>
      <c r="M276" s="71"/>
      <c r="O276" s="17" t="s">
        <v>66</v>
      </c>
      <c r="P276" s="70" t="s">
        <v>28</v>
      </c>
      <c r="Q276" s="71"/>
      <c r="S276" s="17" t="s">
        <v>66</v>
      </c>
      <c r="T276" s="70" t="s">
        <v>28</v>
      </c>
      <c r="U276" s="71"/>
      <c r="W276" s="17" t="s">
        <v>66</v>
      </c>
      <c r="X276" s="70" t="s">
        <v>28</v>
      </c>
      <c r="Y276" s="71"/>
      <c r="AA276" s="17" t="s">
        <v>66</v>
      </c>
      <c r="AB276" s="70" t="s">
        <v>28</v>
      </c>
      <c r="AC276" s="71"/>
      <c r="AE276" s="17" t="s">
        <v>66</v>
      </c>
      <c r="AF276" s="70" t="s">
        <v>28</v>
      </c>
      <c r="AG276" s="71"/>
    </row>
    <row r="277" spans="1:33" hidden="1" outlineLevel="1">
      <c r="A277" s="6" t="s">
        <v>426</v>
      </c>
      <c r="B277" s="7" t="s">
        <v>427</v>
      </c>
      <c r="C277" s="7" t="s">
        <v>428</v>
      </c>
      <c r="D277" s="7"/>
      <c r="E277" s="23" t="s">
        <v>429</v>
      </c>
      <c r="F277" s="18">
        <v>14</v>
      </c>
      <c r="K277" s="19">
        <v>880</v>
      </c>
      <c r="L277" s="52">
        <v>12320</v>
      </c>
      <c r="M277" s="53"/>
      <c r="O277" s="19">
        <v>1254</v>
      </c>
      <c r="P277" s="52">
        <v>17556</v>
      </c>
      <c r="Q277" s="53"/>
      <c r="S277" s="19">
        <v>1725</v>
      </c>
      <c r="T277" s="52">
        <v>24150</v>
      </c>
      <c r="U277" s="53"/>
      <c r="W277" s="19">
        <v>3680</v>
      </c>
      <c r="X277" s="52">
        <v>51520</v>
      </c>
      <c r="Y277" s="53"/>
      <c r="AA277" s="19">
        <v>2996.4</v>
      </c>
      <c r="AB277" s="52">
        <v>41949.599999999999</v>
      </c>
      <c r="AC277" s="53"/>
      <c r="AE277" s="19">
        <v>3500</v>
      </c>
      <c r="AF277" s="52">
        <v>49000</v>
      </c>
      <c r="AG277" s="53"/>
    </row>
    <row r="278" spans="1:33" hidden="1" outlineLevel="1">
      <c r="A278" s="6" t="s">
        <v>430</v>
      </c>
      <c r="B278" s="7" t="s">
        <v>431</v>
      </c>
      <c r="C278" s="7" t="s">
        <v>432</v>
      </c>
      <c r="D278" s="7"/>
      <c r="E278" s="23" t="s">
        <v>429</v>
      </c>
      <c r="F278" s="18">
        <v>4</v>
      </c>
      <c r="K278" s="19">
        <v>330</v>
      </c>
      <c r="L278" s="52">
        <v>1320</v>
      </c>
      <c r="M278" s="53"/>
      <c r="O278" s="19">
        <v>1254</v>
      </c>
      <c r="P278" s="52">
        <v>5016</v>
      </c>
      <c r="Q278" s="53"/>
      <c r="S278" s="19">
        <v>1225</v>
      </c>
      <c r="T278" s="52">
        <v>4900</v>
      </c>
      <c r="U278" s="53"/>
      <c r="W278" s="19">
        <v>3680</v>
      </c>
      <c r="X278" s="52">
        <v>14720</v>
      </c>
      <c r="Y278" s="53"/>
      <c r="AA278" s="19">
        <v>2996.4</v>
      </c>
      <c r="AB278" s="52">
        <v>11985.6</v>
      </c>
      <c r="AC278" s="53"/>
      <c r="AE278" s="19">
        <v>800</v>
      </c>
      <c r="AF278" s="52">
        <v>3200</v>
      </c>
      <c r="AG278" s="53"/>
    </row>
    <row r="279" spans="1:33" hidden="1" outlineLevel="1">
      <c r="A279" s="1"/>
      <c r="B279" s="5" t="s">
        <v>34</v>
      </c>
      <c r="C279" s="5" t="s">
        <v>35</v>
      </c>
      <c r="K279" s="68"/>
      <c r="L279" s="68"/>
      <c r="M279" s="69"/>
      <c r="O279" s="68"/>
      <c r="P279" s="68"/>
      <c r="Q279" s="69"/>
      <c r="S279" s="68"/>
      <c r="T279" s="68"/>
      <c r="U279" s="69"/>
      <c r="W279" s="68"/>
      <c r="X279" s="68"/>
      <c r="Y279" s="69"/>
      <c r="AA279" s="68"/>
      <c r="AB279" s="68"/>
      <c r="AC279" s="69"/>
      <c r="AE279" s="68"/>
      <c r="AF279" s="68"/>
      <c r="AG279" s="69"/>
    </row>
    <row r="280" spans="1:33" ht="45" hidden="1" outlineLevel="1">
      <c r="A280" s="6" t="s">
        <v>433</v>
      </c>
      <c r="B280" s="7" t="s">
        <v>37</v>
      </c>
      <c r="C280" s="7" t="s">
        <v>434</v>
      </c>
      <c r="K280" s="68"/>
      <c r="L280" s="68"/>
      <c r="M280" s="69"/>
      <c r="O280" s="68"/>
      <c r="P280" s="68"/>
      <c r="Q280" s="69"/>
      <c r="S280" s="68"/>
      <c r="T280" s="68"/>
      <c r="U280" s="69"/>
      <c r="W280" s="68"/>
      <c r="X280" s="68"/>
      <c r="Y280" s="69"/>
      <c r="AA280" s="68"/>
      <c r="AB280" s="68"/>
      <c r="AC280" s="69"/>
      <c r="AE280" s="68"/>
      <c r="AF280" s="68"/>
      <c r="AG280" s="69"/>
    </row>
    <row r="281" spans="1:33" ht="60" hidden="1" outlineLevel="1">
      <c r="A281" s="1"/>
      <c r="B281" s="5" t="s">
        <v>61</v>
      </c>
      <c r="C281" s="5" t="s">
        <v>62</v>
      </c>
      <c r="D281" s="5" t="s">
        <v>63</v>
      </c>
      <c r="E281" s="11" t="s">
        <v>64</v>
      </c>
      <c r="F281" s="16" t="s">
        <v>65</v>
      </c>
      <c r="K281" s="17" t="s">
        <v>66</v>
      </c>
      <c r="L281" s="70" t="s">
        <v>28</v>
      </c>
      <c r="M281" s="71"/>
      <c r="O281" s="17" t="s">
        <v>66</v>
      </c>
      <c r="P281" s="70" t="s">
        <v>28</v>
      </c>
      <c r="Q281" s="71"/>
      <c r="S281" s="17" t="s">
        <v>66</v>
      </c>
      <c r="T281" s="70" t="s">
        <v>28</v>
      </c>
      <c r="U281" s="71"/>
      <c r="W281" s="17" t="s">
        <v>66</v>
      </c>
      <c r="X281" s="70" t="s">
        <v>28</v>
      </c>
      <c r="Y281" s="71"/>
      <c r="AA281" s="17" t="s">
        <v>66</v>
      </c>
      <c r="AB281" s="70" t="s">
        <v>28</v>
      </c>
      <c r="AC281" s="71"/>
      <c r="AE281" s="17" t="s">
        <v>66</v>
      </c>
      <c r="AF281" s="70" t="s">
        <v>28</v>
      </c>
      <c r="AG281" s="71"/>
    </row>
    <row r="282" spans="1:33" ht="30" hidden="1" outlineLevel="1">
      <c r="A282" s="6" t="s">
        <v>435</v>
      </c>
      <c r="B282" s="7" t="s">
        <v>436</v>
      </c>
      <c r="C282" s="7" t="s">
        <v>437</v>
      </c>
      <c r="D282" s="7"/>
      <c r="E282" s="23" t="s">
        <v>438</v>
      </c>
      <c r="F282" s="18">
        <v>1</v>
      </c>
      <c r="K282" s="19">
        <v>17600</v>
      </c>
      <c r="L282" s="52">
        <v>17600</v>
      </c>
      <c r="M282" s="53"/>
      <c r="O282" s="19">
        <v>5700</v>
      </c>
      <c r="P282" s="52">
        <v>5700</v>
      </c>
      <c r="Q282" s="53"/>
      <c r="S282" s="19">
        <v>4400</v>
      </c>
      <c r="T282" s="52">
        <v>4400</v>
      </c>
      <c r="U282" s="53"/>
      <c r="W282" s="19">
        <v>6900</v>
      </c>
      <c r="X282" s="52">
        <v>6900</v>
      </c>
      <c r="Y282" s="53"/>
      <c r="AA282" s="19">
        <v>14382.74</v>
      </c>
      <c r="AB282" s="52">
        <v>14382.74</v>
      </c>
      <c r="AC282" s="53"/>
      <c r="AE282" s="19">
        <v>12000</v>
      </c>
      <c r="AF282" s="52">
        <v>12000</v>
      </c>
      <c r="AG282" s="53"/>
    </row>
    <row r="283" spans="1:33" hidden="1" outlineLevel="1">
      <c r="A283" s="1"/>
      <c r="B283" s="5" t="s">
        <v>34</v>
      </c>
      <c r="C283" s="5" t="s">
        <v>35</v>
      </c>
      <c r="K283" s="68"/>
      <c r="L283" s="68"/>
      <c r="M283" s="69"/>
      <c r="O283" s="68"/>
      <c r="P283" s="68"/>
      <c r="Q283" s="69"/>
      <c r="S283" s="68"/>
      <c r="T283" s="68"/>
      <c r="U283" s="69"/>
      <c r="W283" s="68"/>
      <c r="X283" s="68"/>
      <c r="Y283" s="69"/>
      <c r="AA283" s="68"/>
      <c r="AB283" s="68"/>
      <c r="AC283" s="69"/>
      <c r="AE283" s="68"/>
      <c r="AF283" s="68"/>
      <c r="AG283" s="69"/>
    </row>
    <row r="284" spans="1:33" hidden="1" outlineLevel="1">
      <c r="A284" s="6" t="s">
        <v>439</v>
      </c>
      <c r="B284" s="7" t="s">
        <v>37</v>
      </c>
      <c r="C284" s="7" t="s">
        <v>322</v>
      </c>
      <c r="K284" s="68"/>
      <c r="L284" s="68"/>
      <c r="M284" s="69"/>
      <c r="O284" s="68"/>
      <c r="P284" s="68"/>
      <c r="Q284" s="69"/>
      <c r="S284" s="68"/>
      <c r="T284" s="68"/>
      <c r="U284" s="69"/>
      <c r="W284" s="68"/>
      <c r="X284" s="68"/>
      <c r="Y284" s="69"/>
      <c r="AA284" s="68"/>
      <c r="AB284" s="68"/>
      <c r="AC284" s="69"/>
      <c r="AE284" s="68"/>
      <c r="AF284" s="68"/>
      <c r="AG284" s="69"/>
    </row>
    <row r="285" spans="1:33" ht="60" hidden="1" outlineLevel="1">
      <c r="A285" s="1"/>
      <c r="B285" s="5" t="s">
        <v>61</v>
      </c>
      <c r="C285" s="5" t="s">
        <v>62</v>
      </c>
      <c r="D285" s="5" t="s">
        <v>63</v>
      </c>
      <c r="E285" s="11" t="s">
        <v>64</v>
      </c>
      <c r="F285" s="16" t="s">
        <v>65</v>
      </c>
      <c r="K285" s="17" t="s">
        <v>66</v>
      </c>
      <c r="L285" s="70" t="s">
        <v>28</v>
      </c>
      <c r="M285" s="71"/>
      <c r="O285" s="17" t="s">
        <v>66</v>
      </c>
      <c r="P285" s="70" t="s">
        <v>28</v>
      </c>
      <c r="Q285" s="71"/>
      <c r="S285" s="17" t="s">
        <v>66</v>
      </c>
      <c r="T285" s="70" t="s">
        <v>28</v>
      </c>
      <c r="U285" s="71"/>
      <c r="W285" s="17" t="s">
        <v>66</v>
      </c>
      <c r="X285" s="70" t="s">
        <v>28</v>
      </c>
      <c r="Y285" s="71"/>
      <c r="AA285" s="17" t="s">
        <v>66</v>
      </c>
      <c r="AB285" s="70" t="s">
        <v>28</v>
      </c>
      <c r="AC285" s="71"/>
      <c r="AE285" s="17" t="s">
        <v>66</v>
      </c>
      <c r="AF285" s="70" t="s">
        <v>28</v>
      </c>
      <c r="AG285" s="71"/>
    </row>
    <row r="286" spans="1:33" ht="135" hidden="1" outlineLevel="1">
      <c r="A286" s="6" t="s">
        <v>440</v>
      </c>
      <c r="B286" s="7" t="s">
        <v>324</v>
      </c>
      <c r="C286" s="7" t="s">
        <v>325</v>
      </c>
      <c r="D286" s="7"/>
      <c r="E286" s="23" t="s">
        <v>70</v>
      </c>
      <c r="F286" s="18">
        <v>1</v>
      </c>
      <c r="K286" s="19">
        <v>0</v>
      </c>
      <c r="L286" s="52">
        <v>0</v>
      </c>
      <c r="M286" s="53"/>
      <c r="O286" s="19">
        <v>0</v>
      </c>
      <c r="P286" s="52">
        <v>0</v>
      </c>
      <c r="Q286" s="53"/>
      <c r="S286" s="19">
        <v>0</v>
      </c>
      <c r="T286" s="52">
        <v>0</v>
      </c>
      <c r="U286" s="53"/>
      <c r="W286" s="19">
        <v>0</v>
      </c>
      <c r="X286" s="52">
        <v>0</v>
      </c>
      <c r="Y286" s="53"/>
      <c r="AA286" s="19">
        <v>0</v>
      </c>
      <c r="AB286" s="52">
        <v>0</v>
      </c>
      <c r="AC286" s="53"/>
      <c r="AE286" s="19">
        <v>0</v>
      </c>
      <c r="AF286" s="52">
        <v>0</v>
      </c>
      <c r="AG286" s="53"/>
    </row>
    <row r="287" spans="1:33" hidden="1" outlineLevel="1">
      <c r="A287" s="1"/>
      <c r="B287" s="5" t="s">
        <v>34</v>
      </c>
      <c r="C287" s="5" t="s">
        <v>35</v>
      </c>
      <c r="K287" s="68"/>
      <c r="L287" s="68"/>
      <c r="M287" s="69"/>
      <c r="O287" s="68"/>
      <c r="P287" s="68"/>
      <c r="Q287" s="69"/>
      <c r="S287" s="68"/>
      <c r="T287" s="68"/>
      <c r="U287" s="69"/>
      <c r="W287" s="68"/>
      <c r="X287" s="68"/>
      <c r="Y287" s="69"/>
      <c r="AA287" s="68"/>
      <c r="AB287" s="68"/>
      <c r="AC287" s="69"/>
      <c r="AE287" s="68"/>
      <c r="AF287" s="68"/>
      <c r="AG287" s="69"/>
    </row>
    <row r="288" spans="1:33" ht="75" hidden="1" outlineLevel="1">
      <c r="A288" s="6" t="s">
        <v>441</v>
      </c>
      <c r="B288" s="7" t="s">
        <v>37</v>
      </c>
      <c r="C288" s="7" t="s">
        <v>298</v>
      </c>
      <c r="I288" s="35"/>
      <c r="J288" s="35"/>
      <c r="K288" s="68"/>
      <c r="L288" s="68"/>
      <c r="M288" s="69"/>
      <c r="O288" s="68"/>
      <c r="P288" s="68"/>
      <c r="Q288" s="69"/>
      <c r="S288" s="68"/>
      <c r="T288" s="68"/>
      <c r="U288" s="69"/>
      <c r="W288" s="68"/>
      <c r="X288" s="68"/>
      <c r="Y288" s="69"/>
      <c r="AA288" s="68"/>
      <c r="AB288" s="68"/>
      <c r="AC288" s="69"/>
      <c r="AE288" s="68"/>
      <c r="AF288" s="68"/>
      <c r="AG288" s="69"/>
    </row>
    <row r="289" spans="1:33" collapsed="1">
      <c r="A289" s="55" t="s">
        <v>442</v>
      </c>
      <c r="B289" s="55"/>
      <c r="C289" s="55"/>
      <c r="D289" s="55"/>
      <c r="E289" s="55"/>
      <c r="F289" s="55"/>
      <c r="I289" s="36"/>
      <c r="J289" s="36">
        <v>106897</v>
      </c>
      <c r="K289" s="30" t="s">
        <v>443</v>
      </c>
      <c r="L289" s="52">
        <v>111975</v>
      </c>
      <c r="M289" s="53"/>
      <c r="O289" s="15" t="s">
        <v>443</v>
      </c>
      <c r="P289" s="52">
        <v>288288.90000000002</v>
      </c>
      <c r="Q289" s="53"/>
      <c r="S289" s="15" t="s">
        <v>443</v>
      </c>
      <c r="T289" s="52">
        <v>159328</v>
      </c>
      <c r="U289" s="53"/>
      <c r="W289" s="15" t="s">
        <v>443</v>
      </c>
      <c r="X289" s="52">
        <v>202662</v>
      </c>
      <c r="Y289" s="53"/>
      <c r="AA289" s="15" t="s">
        <v>443</v>
      </c>
      <c r="AB289" s="52">
        <v>303701.84999999998</v>
      </c>
      <c r="AC289" s="53"/>
      <c r="AE289" s="15" t="s">
        <v>443</v>
      </c>
      <c r="AF289" s="52">
        <v>211620</v>
      </c>
      <c r="AG289" s="53"/>
    </row>
    <row r="290" spans="1:33" hidden="1">
      <c r="A290" s="1"/>
      <c r="B290" s="5" t="s">
        <v>34</v>
      </c>
      <c r="C290" s="5" t="s">
        <v>35</v>
      </c>
      <c r="K290" s="68"/>
      <c r="L290" s="68"/>
      <c r="M290" s="69"/>
      <c r="O290" s="68"/>
      <c r="P290" s="68"/>
      <c r="Q290" s="69"/>
      <c r="S290" s="68"/>
      <c r="T290" s="68"/>
      <c r="U290" s="69"/>
      <c r="W290" s="68"/>
      <c r="X290" s="68"/>
      <c r="Y290" s="69"/>
      <c r="AA290" s="68"/>
      <c r="AB290" s="68"/>
      <c r="AC290" s="69"/>
      <c r="AE290" s="68"/>
      <c r="AF290" s="68"/>
      <c r="AG290" s="69"/>
    </row>
    <row r="291" spans="1:33" hidden="1" outlineLevel="1">
      <c r="A291" s="6" t="s">
        <v>444</v>
      </c>
      <c r="B291" s="7" t="s">
        <v>37</v>
      </c>
      <c r="C291" s="7" t="s">
        <v>445</v>
      </c>
      <c r="K291" s="68"/>
      <c r="L291" s="68"/>
      <c r="M291" s="69"/>
      <c r="O291" s="68"/>
      <c r="P291" s="68"/>
      <c r="Q291" s="69"/>
      <c r="S291" s="68"/>
      <c r="T291" s="68"/>
      <c r="U291" s="69"/>
      <c r="W291" s="68"/>
      <c r="X291" s="68"/>
      <c r="Y291" s="69"/>
      <c r="AA291" s="68"/>
      <c r="AB291" s="68"/>
      <c r="AC291" s="69"/>
      <c r="AE291" s="68"/>
      <c r="AF291" s="68"/>
      <c r="AG291" s="69"/>
    </row>
    <row r="292" spans="1:33" ht="45" hidden="1" outlineLevel="1">
      <c r="A292" s="6" t="s">
        <v>446</v>
      </c>
      <c r="B292" s="7" t="s">
        <v>37</v>
      </c>
      <c r="C292" s="7" t="s">
        <v>447</v>
      </c>
      <c r="K292" s="68"/>
      <c r="L292" s="68"/>
      <c r="M292" s="69"/>
      <c r="O292" s="68"/>
      <c r="P292" s="68"/>
      <c r="Q292" s="69"/>
      <c r="S292" s="68"/>
      <c r="T292" s="68"/>
      <c r="U292" s="69"/>
      <c r="W292" s="68"/>
      <c r="X292" s="68"/>
      <c r="Y292" s="69"/>
      <c r="AA292" s="68"/>
      <c r="AB292" s="68"/>
      <c r="AC292" s="69"/>
      <c r="AE292" s="68"/>
      <c r="AF292" s="68"/>
      <c r="AG292" s="69"/>
    </row>
    <row r="293" spans="1:33" ht="60" hidden="1" outlineLevel="1">
      <c r="A293" s="1"/>
      <c r="B293" s="5" t="s">
        <v>61</v>
      </c>
      <c r="C293" s="5" t="s">
        <v>62</v>
      </c>
      <c r="D293" s="5" t="s">
        <v>63</v>
      </c>
      <c r="E293" s="11" t="s">
        <v>64</v>
      </c>
      <c r="F293" s="16" t="s">
        <v>65</v>
      </c>
      <c r="K293" s="17" t="s">
        <v>66</v>
      </c>
      <c r="L293" s="70" t="s">
        <v>28</v>
      </c>
      <c r="M293" s="71"/>
      <c r="O293" s="17" t="s">
        <v>66</v>
      </c>
      <c r="P293" s="70" t="s">
        <v>28</v>
      </c>
      <c r="Q293" s="71"/>
      <c r="S293" s="17" t="s">
        <v>66</v>
      </c>
      <c r="T293" s="70" t="s">
        <v>28</v>
      </c>
      <c r="U293" s="71"/>
      <c r="W293" s="17" t="s">
        <v>66</v>
      </c>
      <c r="X293" s="70" t="s">
        <v>28</v>
      </c>
      <c r="Y293" s="71"/>
      <c r="AA293" s="17" t="s">
        <v>66</v>
      </c>
      <c r="AB293" s="70" t="s">
        <v>28</v>
      </c>
      <c r="AC293" s="71"/>
      <c r="AE293" s="17" t="s">
        <v>66</v>
      </c>
      <c r="AF293" s="70" t="s">
        <v>28</v>
      </c>
      <c r="AG293" s="71"/>
    </row>
    <row r="294" spans="1:33" hidden="1" outlineLevel="1">
      <c r="A294" s="6" t="s">
        <v>448</v>
      </c>
      <c r="B294" s="7" t="s">
        <v>449</v>
      </c>
      <c r="C294" s="7" t="s">
        <v>450</v>
      </c>
      <c r="D294" s="7"/>
      <c r="E294" s="23" t="s">
        <v>320</v>
      </c>
      <c r="F294" s="18">
        <v>1313</v>
      </c>
      <c r="K294" s="19">
        <v>10</v>
      </c>
      <c r="L294" s="52">
        <v>13130</v>
      </c>
      <c r="M294" s="53"/>
      <c r="O294" s="19">
        <v>136.80000000000001</v>
      </c>
      <c r="P294" s="52">
        <v>179618.4</v>
      </c>
      <c r="Q294" s="53"/>
      <c r="S294" s="19">
        <v>10</v>
      </c>
      <c r="T294" s="52">
        <v>13130</v>
      </c>
      <c r="U294" s="53"/>
      <c r="W294" s="19">
        <v>72</v>
      </c>
      <c r="X294" s="52">
        <v>94536</v>
      </c>
      <c r="Y294" s="53"/>
      <c r="AA294" s="19">
        <v>104.27</v>
      </c>
      <c r="AB294" s="52">
        <v>136906.51</v>
      </c>
      <c r="AC294" s="53"/>
      <c r="AE294" s="19">
        <v>35</v>
      </c>
      <c r="AF294" s="52">
        <v>45955</v>
      </c>
      <c r="AG294" s="53"/>
    </row>
    <row r="295" spans="1:33" hidden="1" outlineLevel="1">
      <c r="A295" s="1"/>
      <c r="B295" s="5" t="s">
        <v>34</v>
      </c>
      <c r="C295" s="5" t="s">
        <v>35</v>
      </c>
      <c r="K295" s="68"/>
      <c r="L295" s="68"/>
      <c r="M295" s="69"/>
      <c r="O295" s="68"/>
      <c r="P295" s="68"/>
      <c r="Q295" s="69"/>
      <c r="S295" s="68"/>
      <c r="T295" s="68"/>
      <c r="U295" s="69"/>
      <c r="W295" s="68"/>
      <c r="X295" s="68"/>
      <c r="Y295" s="69"/>
      <c r="AA295" s="68"/>
      <c r="AB295" s="68"/>
      <c r="AC295" s="69"/>
      <c r="AE295" s="68"/>
      <c r="AF295" s="68"/>
      <c r="AG295" s="69"/>
    </row>
    <row r="296" spans="1:33" ht="30" hidden="1" outlineLevel="1">
      <c r="A296" s="6" t="s">
        <v>451</v>
      </c>
      <c r="B296" s="7" t="s">
        <v>37</v>
      </c>
      <c r="C296" s="7" t="s">
        <v>452</v>
      </c>
      <c r="K296" s="68"/>
      <c r="L296" s="68"/>
      <c r="M296" s="69"/>
      <c r="O296" s="68"/>
      <c r="P296" s="68"/>
      <c r="Q296" s="69"/>
      <c r="S296" s="68"/>
      <c r="T296" s="68"/>
      <c r="U296" s="69"/>
      <c r="W296" s="68"/>
      <c r="X296" s="68"/>
      <c r="Y296" s="69"/>
      <c r="AA296" s="68"/>
      <c r="AB296" s="68"/>
      <c r="AC296" s="69"/>
      <c r="AE296" s="68"/>
      <c r="AF296" s="68"/>
      <c r="AG296" s="69"/>
    </row>
    <row r="297" spans="1:33" ht="60" hidden="1" outlineLevel="1">
      <c r="A297" s="1"/>
      <c r="B297" s="5" t="s">
        <v>61</v>
      </c>
      <c r="C297" s="5" t="s">
        <v>62</v>
      </c>
      <c r="D297" s="5" t="s">
        <v>63</v>
      </c>
      <c r="E297" s="11" t="s">
        <v>64</v>
      </c>
      <c r="F297" s="16" t="s">
        <v>65</v>
      </c>
      <c r="K297" s="17" t="s">
        <v>66</v>
      </c>
      <c r="L297" s="70" t="s">
        <v>28</v>
      </c>
      <c r="M297" s="71"/>
      <c r="O297" s="17" t="s">
        <v>66</v>
      </c>
      <c r="P297" s="70" t="s">
        <v>28</v>
      </c>
      <c r="Q297" s="71"/>
      <c r="S297" s="17" t="s">
        <v>66</v>
      </c>
      <c r="T297" s="70" t="s">
        <v>28</v>
      </c>
      <c r="U297" s="71"/>
      <c r="W297" s="17" t="s">
        <v>66</v>
      </c>
      <c r="X297" s="70" t="s">
        <v>28</v>
      </c>
      <c r="Y297" s="71"/>
      <c r="AA297" s="17" t="s">
        <v>66</v>
      </c>
      <c r="AB297" s="70" t="s">
        <v>28</v>
      </c>
      <c r="AC297" s="71"/>
      <c r="AE297" s="17" t="s">
        <v>66</v>
      </c>
      <c r="AF297" s="70" t="s">
        <v>28</v>
      </c>
      <c r="AG297" s="71"/>
    </row>
    <row r="298" spans="1:33" hidden="1" outlineLevel="1">
      <c r="A298" s="6" t="s">
        <v>453</v>
      </c>
      <c r="B298" s="7" t="s">
        <v>454</v>
      </c>
      <c r="C298" s="7" t="s">
        <v>455</v>
      </c>
      <c r="D298" s="7"/>
      <c r="E298" s="23" t="s">
        <v>320</v>
      </c>
      <c r="F298" s="18">
        <v>1013</v>
      </c>
      <c r="K298" s="19">
        <v>5</v>
      </c>
      <c r="L298" s="52">
        <v>5065</v>
      </c>
      <c r="M298" s="53"/>
      <c r="O298" s="19">
        <v>11.4</v>
      </c>
      <c r="P298" s="52">
        <v>11548.2</v>
      </c>
      <c r="Q298" s="53"/>
      <c r="S298" s="19">
        <v>7</v>
      </c>
      <c r="T298" s="52">
        <v>7091</v>
      </c>
      <c r="U298" s="53"/>
      <c r="W298" s="19">
        <v>4</v>
      </c>
      <c r="X298" s="52">
        <v>4052</v>
      </c>
      <c r="Y298" s="53"/>
      <c r="AA298" s="19">
        <v>4.4400000000000004</v>
      </c>
      <c r="AB298" s="52">
        <v>4497.72</v>
      </c>
      <c r="AC298" s="53"/>
      <c r="AE298" s="19">
        <v>35</v>
      </c>
      <c r="AF298" s="52">
        <v>35455</v>
      </c>
      <c r="AG298" s="53"/>
    </row>
    <row r="299" spans="1:33" hidden="1" outlineLevel="1">
      <c r="A299" s="1"/>
      <c r="B299" s="5" t="s">
        <v>34</v>
      </c>
      <c r="C299" s="5" t="s">
        <v>35</v>
      </c>
      <c r="K299" s="68"/>
      <c r="L299" s="68"/>
      <c r="M299" s="69"/>
      <c r="O299" s="68"/>
      <c r="P299" s="68"/>
      <c r="Q299" s="69"/>
      <c r="S299" s="68"/>
      <c r="T299" s="68"/>
      <c r="U299" s="69"/>
      <c r="W299" s="68"/>
      <c r="X299" s="68"/>
      <c r="Y299" s="69"/>
      <c r="AA299" s="68"/>
      <c r="AB299" s="68"/>
      <c r="AC299" s="69"/>
      <c r="AE299" s="68"/>
      <c r="AF299" s="68"/>
      <c r="AG299" s="69"/>
    </row>
    <row r="300" spans="1:33" ht="30" hidden="1" outlineLevel="1">
      <c r="A300" s="6" t="s">
        <v>456</v>
      </c>
      <c r="B300" s="7" t="s">
        <v>37</v>
      </c>
      <c r="C300" s="7" t="s">
        <v>457</v>
      </c>
      <c r="K300" s="68"/>
      <c r="L300" s="68"/>
      <c r="M300" s="69"/>
      <c r="O300" s="68"/>
      <c r="P300" s="68"/>
      <c r="Q300" s="69"/>
      <c r="S300" s="68"/>
      <c r="T300" s="68"/>
      <c r="U300" s="69"/>
      <c r="W300" s="68"/>
      <c r="X300" s="68"/>
      <c r="Y300" s="69"/>
      <c r="AA300" s="68"/>
      <c r="AB300" s="68"/>
      <c r="AC300" s="69"/>
      <c r="AE300" s="68"/>
      <c r="AF300" s="68"/>
      <c r="AG300" s="69"/>
    </row>
    <row r="301" spans="1:33" ht="60" hidden="1" outlineLevel="1">
      <c r="A301" s="1"/>
      <c r="B301" s="5" t="s">
        <v>61</v>
      </c>
      <c r="C301" s="5" t="s">
        <v>62</v>
      </c>
      <c r="D301" s="5" t="s">
        <v>63</v>
      </c>
      <c r="E301" s="11" t="s">
        <v>64</v>
      </c>
      <c r="F301" s="16" t="s">
        <v>65</v>
      </c>
      <c r="K301" s="17" t="s">
        <v>66</v>
      </c>
      <c r="L301" s="70" t="s">
        <v>28</v>
      </c>
      <c r="M301" s="71"/>
      <c r="O301" s="17" t="s">
        <v>66</v>
      </c>
      <c r="P301" s="70" t="s">
        <v>28</v>
      </c>
      <c r="Q301" s="71"/>
      <c r="S301" s="17" t="s">
        <v>66</v>
      </c>
      <c r="T301" s="70" t="s">
        <v>28</v>
      </c>
      <c r="U301" s="71"/>
      <c r="W301" s="17" t="s">
        <v>66</v>
      </c>
      <c r="X301" s="70" t="s">
        <v>28</v>
      </c>
      <c r="Y301" s="71"/>
      <c r="AA301" s="17" t="s">
        <v>66</v>
      </c>
      <c r="AB301" s="70" t="s">
        <v>28</v>
      </c>
      <c r="AC301" s="71"/>
      <c r="AE301" s="17" t="s">
        <v>66</v>
      </c>
      <c r="AF301" s="70" t="s">
        <v>28</v>
      </c>
      <c r="AG301" s="71"/>
    </row>
    <row r="302" spans="1:33" hidden="1" outlineLevel="1">
      <c r="A302" s="6" t="s">
        <v>458</v>
      </c>
      <c r="B302" s="7" t="s">
        <v>459</v>
      </c>
      <c r="C302" s="7" t="s">
        <v>460</v>
      </c>
      <c r="D302" s="7"/>
      <c r="E302" s="23" t="s">
        <v>429</v>
      </c>
      <c r="F302" s="18">
        <v>215</v>
      </c>
      <c r="K302" s="19">
        <v>22</v>
      </c>
      <c r="L302" s="52">
        <v>4730</v>
      </c>
      <c r="M302" s="53"/>
      <c r="O302" s="19">
        <v>17.100000000000001</v>
      </c>
      <c r="P302" s="52">
        <v>3676.5</v>
      </c>
      <c r="Q302" s="53"/>
      <c r="S302" s="19">
        <v>10</v>
      </c>
      <c r="T302" s="52">
        <v>2150</v>
      </c>
      <c r="U302" s="53"/>
      <c r="W302" s="19">
        <v>22</v>
      </c>
      <c r="X302" s="52">
        <v>4730</v>
      </c>
      <c r="Y302" s="53"/>
      <c r="AA302" s="19">
        <v>148.62</v>
      </c>
      <c r="AB302" s="52">
        <v>31953.3</v>
      </c>
      <c r="AC302" s="53"/>
      <c r="AE302" s="19">
        <v>30</v>
      </c>
      <c r="AF302" s="52">
        <v>6450</v>
      </c>
      <c r="AG302" s="53"/>
    </row>
    <row r="303" spans="1:33" hidden="1" outlineLevel="1">
      <c r="A303" s="1"/>
      <c r="B303" s="5" t="s">
        <v>34</v>
      </c>
      <c r="C303" s="5" t="s">
        <v>35</v>
      </c>
      <c r="K303" s="68"/>
      <c r="L303" s="68"/>
      <c r="M303" s="69"/>
      <c r="O303" s="68"/>
      <c r="P303" s="68"/>
      <c r="Q303" s="69"/>
      <c r="S303" s="68"/>
      <c r="T303" s="68"/>
      <c r="U303" s="69"/>
      <c r="W303" s="68"/>
      <c r="X303" s="68"/>
      <c r="Y303" s="69"/>
      <c r="AA303" s="68"/>
      <c r="AB303" s="68"/>
      <c r="AC303" s="69"/>
      <c r="AE303" s="68"/>
      <c r="AF303" s="68"/>
      <c r="AG303" s="69"/>
    </row>
    <row r="304" spans="1:33" hidden="1" outlineLevel="1">
      <c r="A304" s="6" t="s">
        <v>461</v>
      </c>
      <c r="B304" s="7" t="s">
        <v>37</v>
      </c>
      <c r="C304" s="7" t="s">
        <v>462</v>
      </c>
      <c r="K304" s="68"/>
      <c r="L304" s="68"/>
      <c r="M304" s="69"/>
      <c r="O304" s="68"/>
      <c r="P304" s="68"/>
      <c r="Q304" s="69"/>
      <c r="S304" s="68"/>
      <c r="T304" s="68"/>
      <c r="U304" s="69"/>
      <c r="W304" s="68"/>
      <c r="X304" s="68"/>
      <c r="Y304" s="69"/>
      <c r="AA304" s="68"/>
      <c r="AB304" s="68"/>
      <c r="AC304" s="69"/>
      <c r="AE304" s="68"/>
      <c r="AF304" s="68"/>
      <c r="AG304" s="69"/>
    </row>
    <row r="305" spans="1:33" ht="30" hidden="1" outlineLevel="1">
      <c r="A305" s="6" t="s">
        <v>463</v>
      </c>
      <c r="B305" s="7" t="s">
        <v>37</v>
      </c>
      <c r="C305" s="7" t="s">
        <v>464</v>
      </c>
      <c r="K305" s="68"/>
      <c r="L305" s="68"/>
      <c r="M305" s="69"/>
      <c r="O305" s="68"/>
      <c r="P305" s="68"/>
      <c r="Q305" s="69"/>
      <c r="S305" s="68"/>
      <c r="T305" s="68"/>
      <c r="U305" s="69"/>
      <c r="W305" s="68"/>
      <c r="X305" s="68"/>
      <c r="Y305" s="69"/>
      <c r="AA305" s="68"/>
      <c r="AB305" s="68"/>
      <c r="AC305" s="69"/>
      <c r="AE305" s="68"/>
      <c r="AF305" s="68"/>
      <c r="AG305" s="69"/>
    </row>
    <row r="306" spans="1:33" ht="60" hidden="1" outlineLevel="1">
      <c r="A306" s="1"/>
      <c r="B306" s="5" t="s">
        <v>61</v>
      </c>
      <c r="C306" s="5" t="s">
        <v>62</v>
      </c>
      <c r="D306" s="5" t="s">
        <v>63</v>
      </c>
      <c r="E306" s="11" t="s">
        <v>64</v>
      </c>
      <c r="F306" s="16" t="s">
        <v>65</v>
      </c>
      <c r="K306" s="17" t="s">
        <v>66</v>
      </c>
      <c r="L306" s="70" t="s">
        <v>28</v>
      </c>
      <c r="M306" s="71"/>
      <c r="O306" s="17" t="s">
        <v>66</v>
      </c>
      <c r="P306" s="70" t="s">
        <v>28</v>
      </c>
      <c r="Q306" s="71"/>
      <c r="S306" s="17" t="s">
        <v>66</v>
      </c>
      <c r="T306" s="70" t="s">
        <v>28</v>
      </c>
      <c r="U306" s="71"/>
      <c r="W306" s="17" t="s">
        <v>66</v>
      </c>
      <c r="X306" s="70" t="s">
        <v>28</v>
      </c>
      <c r="Y306" s="71"/>
      <c r="AA306" s="17" t="s">
        <v>66</v>
      </c>
      <c r="AB306" s="70" t="s">
        <v>28</v>
      </c>
      <c r="AC306" s="71"/>
      <c r="AE306" s="17" t="s">
        <v>66</v>
      </c>
      <c r="AF306" s="70" t="s">
        <v>28</v>
      </c>
      <c r="AG306" s="71"/>
    </row>
    <row r="307" spans="1:33" hidden="1" outlineLevel="1">
      <c r="A307" s="6" t="s">
        <v>465</v>
      </c>
      <c r="B307" s="7" t="s">
        <v>466</v>
      </c>
      <c r="C307" s="7" t="s">
        <v>467</v>
      </c>
      <c r="D307" s="7"/>
      <c r="E307" s="23" t="s">
        <v>320</v>
      </c>
      <c r="F307" s="18">
        <v>443</v>
      </c>
      <c r="K307" s="19">
        <v>164</v>
      </c>
      <c r="L307" s="52">
        <v>72652</v>
      </c>
      <c r="M307" s="53"/>
      <c r="O307" s="19">
        <v>171</v>
      </c>
      <c r="P307" s="52">
        <v>75753</v>
      </c>
      <c r="Q307" s="53"/>
      <c r="S307" s="19">
        <v>275</v>
      </c>
      <c r="T307" s="52">
        <v>121825</v>
      </c>
      <c r="U307" s="53"/>
      <c r="W307" s="19">
        <v>198</v>
      </c>
      <c r="X307" s="52">
        <v>87714</v>
      </c>
      <c r="Y307" s="53"/>
      <c r="AA307" s="19">
        <v>251.7</v>
      </c>
      <c r="AB307" s="52">
        <v>111503.1</v>
      </c>
      <c r="AC307" s="53"/>
      <c r="AE307" s="19">
        <v>250</v>
      </c>
      <c r="AF307" s="52">
        <v>110750</v>
      </c>
      <c r="AG307" s="53"/>
    </row>
    <row r="308" spans="1:33" hidden="1" outlineLevel="1">
      <c r="A308" s="6" t="s">
        <v>468</v>
      </c>
      <c r="B308" s="7" t="s">
        <v>469</v>
      </c>
      <c r="C308" s="7" t="s">
        <v>470</v>
      </c>
      <c r="D308" s="7"/>
      <c r="E308" s="23" t="s">
        <v>429</v>
      </c>
      <c r="F308" s="18">
        <v>182</v>
      </c>
      <c r="K308" s="19">
        <v>81</v>
      </c>
      <c r="L308" s="52">
        <v>14742</v>
      </c>
      <c r="M308" s="53"/>
      <c r="O308" s="19">
        <v>68.400000000000006</v>
      </c>
      <c r="P308" s="52">
        <v>12448.8</v>
      </c>
      <c r="Q308" s="53"/>
      <c r="S308" s="19">
        <v>70</v>
      </c>
      <c r="T308" s="52">
        <v>12740</v>
      </c>
      <c r="U308" s="53"/>
      <c r="W308" s="19">
        <v>50</v>
      </c>
      <c r="X308" s="52">
        <v>9100</v>
      </c>
      <c r="Y308" s="53"/>
      <c r="AA308" s="19">
        <v>89.89</v>
      </c>
      <c r="AB308" s="52">
        <v>16359.98</v>
      </c>
      <c r="AC308" s="53"/>
      <c r="AE308" s="19">
        <v>50</v>
      </c>
      <c r="AF308" s="52">
        <v>9100</v>
      </c>
      <c r="AG308" s="53"/>
    </row>
    <row r="309" spans="1:33" hidden="1" outlineLevel="1">
      <c r="A309" s="1"/>
      <c r="B309" s="5" t="s">
        <v>34</v>
      </c>
      <c r="C309" s="5" t="s">
        <v>35</v>
      </c>
      <c r="K309" s="68"/>
      <c r="L309" s="68"/>
      <c r="M309" s="69"/>
      <c r="O309" s="68"/>
      <c r="P309" s="68"/>
      <c r="Q309" s="69"/>
      <c r="S309" s="68"/>
      <c r="T309" s="68"/>
      <c r="U309" s="69"/>
      <c r="W309" s="68"/>
      <c r="X309" s="68"/>
      <c r="Y309" s="69"/>
      <c r="AA309" s="68"/>
      <c r="AB309" s="68"/>
      <c r="AC309" s="69"/>
      <c r="AE309" s="68"/>
      <c r="AF309" s="68"/>
      <c r="AG309" s="69"/>
    </row>
    <row r="310" spans="1:33" hidden="1" outlineLevel="1">
      <c r="A310" s="6" t="s">
        <v>471</v>
      </c>
      <c r="B310" s="7" t="s">
        <v>37</v>
      </c>
      <c r="C310" s="7" t="s">
        <v>472</v>
      </c>
      <c r="K310" s="68"/>
      <c r="L310" s="68"/>
      <c r="M310" s="69"/>
      <c r="O310" s="68"/>
      <c r="P310" s="68"/>
      <c r="Q310" s="69"/>
      <c r="S310" s="68"/>
      <c r="T310" s="68"/>
      <c r="U310" s="69"/>
      <c r="W310" s="68"/>
      <c r="X310" s="68"/>
      <c r="Y310" s="69"/>
      <c r="AA310" s="68"/>
      <c r="AB310" s="68"/>
      <c r="AC310" s="69"/>
      <c r="AE310" s="68"/>
      <c r="AF310" s="68"/>
      <c r="AG310" s="69"/>
    </row>
    <row r="311" spans="1:33" ht="30" hidden="1" outlineLevel="1">
      <c r="A311" s="6" t="s">
        <v>473</v>
      </c>
      <c r="B311" s="7" t="s">
        <v>37</v>
      </c>
      <c r="C311" s="7" t="s">
        <v>464</v>
      </c>
      <c r="K311" s="68"/>
      <c r="L311" s="68"/>
      <c r="M311" s="69"/>
      <c r="O311" s="68"/>
      <c r="P311" s="68"/>
      <c r="Q311" s="69"/>
      <c r="S311" s="68"/>
      <c r="T311" s="68"/>
      <c r="U311" s="69"/>
      <c r="W311" s="68"/>
      <c r="X311" s="68"/>
      <c r="Y311" s="69"/>
      <c r="AA311" s="68"/>
      <c r="AB311" s="68"/>
      <c r="AC311" s="69"/>
      <c r="AE311" s="68"/>
      <c r="AF311" s="68"/>
      <c r="AG311" s="69"/>
    </row>
    <row r="312" spans="1:33" ht="60" hidden="1" outlineLevel="1">
      <c r="A312" s="1"/>
      <c r="B312" s="5" t="s">
        <v>61</v>
      </c>
      <c r="C312" s="5" t="s">
        <v>62</v>
      </c>
      <c r="D312" s="5" t="s">
        <v>63</v>
      </c>
      <c r="E312" s="11" t="s">
        <v>64</v>
      </c>
      <c r="F312" s="16" t="s">
        <v>65</v>
      </c>
      <c r="K312" s="17" t="s">
        <v>66</v>
      </c>
      <c r="L312" s="70" t="s">
        <v>28</v>
      </c>
      <c r="M312" s="71"/>
      <c r="O312" s="17" t="s">
        <v>66</v>
      </c>
      <c r="P312" s="70" t="s">
        <v>28</v>
      </c>
      <c r="Q312" s="71"/>
      <c r="S312" s="17" t="s">
        <v>66</v>
      </c>
      <c r="T312" s="70" t="s">
        <v>28</v>
      </c>
      <c r="U312" s="71"/>
      <c r="W312" s="17" t="s">
        <v>66</v>
      </c>
      <c r="X312" s="70" t="s">
        <v>28</v>
      </c>
      <c r="Y312" s="71"/>
      <c r="AA312" s="17" t="s">
        <v>66</v>
      </c>
      <c r="AB312" s="70" t="s">
        <v>28</v>
      </c>
      <c r="AC312" s="71"/>
      <c r="AE312" s="17" t="s">
        <v>66</v>
      </c>
      <c r="AF312" s="70" t="s">
        <v>28</v>
      </c>
      <c r="AG312" s="71"/>
    </row>
    <row r="313" spans="1:33" hidden="1" outlineLevel="1">
      <c r="A313" s="6" t="s">
        <v>474</v>
      </c>
      <c r="B313" s="7" t="s">
        <v>475</v>
      </c>
      <c r="C313" s="7" t="s">
        <v>476</v>
      </c>
      <c r="D313" s="7"/>
      <c r="E313" s="23" t="s">
        <v>320</v>
      </c>
      <c r="F313" s="18">
        <v>46</v>
      </c>
      <c r="K313" s="19">
        <v>36</v>
      </c>
      <c r="L313" s="52">
        <v>1656</v>
      </c>
      <c r="M313" s="53"/>
      <c r="O313" s="19">
        <v>114</v>
      </c>
      <c r="P313" s="52">
        <v>5244</v>
      </c>
      <c r="Q313" s="53"/>
      <c r="S313" s="19">
        <v>52</v>
      </c>
      <c r="T313" s="52">
        <v>2392</v>
      </c>
      <c r="U313" s="53"/>
      <c r="W313" s="19">
        <v>55</v>
      </c>
      <c r="X313" s="52">
        <v>2530</v>
      </c>
      <c r="Y313" s="53"/>
      <c r="AA313" s="19">
        <v>53.94</v>
      </c>
      <c r="AB313" s="52">
        <v>2481.2399999999998</v>
      </c>
      <c r="AC313" s="53"/>
      <c r="AE313" s="19">
        <v>85</v>
      </c>
      <c r="AF313" s="52">
        <v>3910</v>
      </c>
      <c r="AG313" s="53"/>
    </row>
    <row r="314" spans="1:33" hidden="1" outlineLevel="1">
      <c r="A314" s="1"/>
      <c r="B314" s="5" t="s">
        <v>34</v>
      </c>
      <c r="C314" s="5" t="s">
        <v>35</v>
      </c>
      <c r="K314" s="68"/>
      <c r="L314" s="68"/>
      <c r="M314" s="69"/>
      <c r="O314" s="68"/>
      <c r="P314" s="68"/>
      <c r="Q314" s="69"/>
      <c r="S314" s="68"/>
      <c r="T314" s="68"/>
      <c r="U314" s="69"/>
      <c r="W314" s="68"/>
      <c r="X314" s="68"/>
      <c r="Y314" s="69"/>
      <c r="AA314" s="68"/>
      <c r="AB314" s="68"/>
      <c r="AC314" s="69"/>
      <c r="AE314" s="68"/>
      <c r="AF314" s="68"/>
      <c r="AG314" s="69"/>
    </row>
    <row r="315" spans="1:33" hidden="1" outlineLevel="1">
      <c r="A315" s="6" t="s">
        <v>477</v>
      </c>
      <c r="B315" s="7" t="s">
        <v>37</v>
      </c>
      <c r="C315" s="7" t="s">
        <v>322</v>
      </c>
      <c r="K315" s="68"/>
      <c r="L315" s="68"/>
      <c r="M315" s="69"/>
      <c r="O315" s="68"/>
      <c r="P315" s="68"/>
      <c r="Q315" s="69"/>
      <c r="S315" s="68"/>
      <c r="T315" s="68"/>
      <c r="U315" s="69"/>
      <c r="W315" s="68"/>
      <c r="X315" s="68"/>
      <c r="Y315" s="69"/>
      <c r="AA315" s="68"/>
      <c r="AB315" s="68"/>
      <c r="AC315" s="69"/>
      <c r="AE315" s="68"/>
      <c r="AF315" s="68"/>
      <c r="AG315" s="69"/>
    </row>
    <row r="316" spans="1:33" ht="60" hidden="1" outlineLevel="1">
      <c r="A316" s="1"/>
      <c r="B316" s="5" t="s">
        <v>61</v>
      </c>
      <c r="C316" s="5" t="s">
        <v>62</v>
      </c>
      <c r="D316" s="5" t="s">
        <v>63</v>
      </c>
      <c r="E316" s="11" t="s">
        <v>64</v>
      </c>
      <c r="F316" s="16" t="s">
        <v>65</v>
      </c>
      <c r="K316" s="17" t="s">
        <v>66</v>
      </c>
      <c r="L316" s="70" t="s">
        <v>28</v>
      </c>
      <c r="M316" s="71"/>
      <c r="O316" s="17" t="s">
        <v>66</v>
      </c>
      <c r="P316" s="70" t="s">
        <v>28</v>
      </c>
      <c r="Q316" s="71"/>
      <c r="S316" s="17" t="s">
        <v>66</v>
      </c>
      <c r="T316" s="70" t="s">
        <v>28</v>
      </c>
      <c r="U316" s="71"/>
      <c r="W316" s="17" t="s">
        <v>66</v>
      </c>
      <c r="X316" s="70" t="s">
        <v>28</v>
      </c>
      <c r="Y316" s="71"/>
      <c r="AA316" s="17" t="s">
        <v>66</v>
      </c>
      <c r="AB316" s="70" t="s">
        <v>28</v>
      </c>
      <c r="AC316" s="71"/>
      <c r="AE316" s="17" t="s">
        <v>66</v>
      </c>
      <c r="AF316" s="70" t="s">
        <v>28</v>
      </c>
      <c r="AG316" s="71"/>
    </row>
    <row r="317" spans="1:33" ht="135" hidden="1" outlineLevel="1">
      <c r="A317" s="6" t="s">
        <v>478</v>
      </c>
      <c r="B317" s="7" t="s">
        <v>324</v>
      </c>
      <c r="C317" s="7" t="s">
        <v>325</v>
      </c>
      <c r="D317" s="7"/>
      <c r="E317" s="23" t="s">
        <v>70</v>
      </c>
      <c r="F317" s="18">
        <v>1</v>
      </c>
      <c r="K317" s="19">
        <v>0</v>
      </c>
      <c r="L317" s="52">
        <v>0</v>
      </c>
      <c r="M317" s="53"/>
      <c r="O317" s="19">
        <v>0</v>
      </c>
      <c r="P317" s="52">
        <v>0</v>
      </c>
      <c r="Q317" s="53"/>
      <c r="S317" s="19">
        <v>0</v>
      </c>
      <c r="T317" s="52">
        <v>0</v>
      </c>
      <c r="U317" s="53"/>
      <c r="W317" s="19">
        <v>0</v>
      </c>
      <c r="X317" s="52">
        <v>0</v>
      </c>
      <c r="Y317" s="53"/>
      <c r="AA317" s="19">
        <v>0</v>
      </c>
      <c r="AB317" s="52">
        <v>0</v>
      </c>
      <c r="AC317" s="53"/>
      <c r="AE317" s="19">
        <v>0</v>
      </c>
      <c r="AF317" s="52">
        <v>0</v>
      </c>
      <c r="AG317" s="53"/>
    </row>
    <row r="318" spans="1:33" hidden="1" outlineLevel="1">
      <c r="A318" s="1"/>
      <c r="B318" s="5" t="s">
        <v>34</v>
      </c>
      <c r="C318" s="5" t="s">
        <v>35</v>
      </c>
      <c r="K318" s="68"/>
      <c r="L318" s="68"/>
      <c r="M318" s="69"/>
      <c r="O318" s="68"/>
      <c r="P318" s="68"/>
      <c r="Q318" s="69"/>
      <c r="S318" s="68"/>
      <c r="T318" s="68"/>
      <c r="U318" s="69"/>
      <c r="W318" s="68"/>
      <c r="X318" s="68"/>
      <c r="Y318" s="69"/>
      <c r="AA318" s="68"/>
      <c r="AB318" s="68"/>
      <c r="AC318" s="69"/>
      <c r="AE318" s="68"/>
      <c r="AF318" s="68"/>
      <c r="AG318" s="69"/>
    </row>
    <row r="319" spans="1:33" ht="75" hidden="1" outlineLevel="1">
      <c r="A319" s="6" t="s">
        <v>479</v>
      </c>
      <c r="B319" s="7" t="s">
        <v>37</v>
      </c>
      <c r="C319" s="7" t="s">
        <v>298</v>
      </c>
      <c r="I319" s="35"/>
      <c r="J319" s="35"/>
      <c r="K319" s="68"/>
      <c r="L319" s="68"/>
      <c r="M319" s="69"/>
      <c r="O319" s="68"/>
      <c r="P319" s="68"/>
      <c r="Q319" s="69"/>
      <c r="S319" s="68"/>
      <c r="T319" s="68"/>
      <c r="U319" s="69"/>
      <c r="W319" s="68"/>
      <c r="X319" s="68"/>
      <c r="Y319" s="69"/>
      <c r="AA319" s="68"/>
      <c r="AB319" s="68"/>
      <c r="AC319" s="69"/>
      <c r="AE319" s="68"/>
      <c r="AF319" s="68"/>
      <c r="AG319" s="69"/>
    </row>
    <row r="320" spans="1:33" collapsed="1">
      <c r="A320" s="55" t="s">
        <v>480</v>
      </c>
      <c r="B320" s="55"/>
      <c r="C320" s="55"/>
      <c r="D320" s="55"/>
      <c r="E320" s="55"/>
      <c r="F320" s="55"/>
      <c r="I320" s="36"/>
      <c r="J320" s="36">
        <v>180480</v>
      </c>
      <c r="K320" s="30" t="s">
        <v>481</v>
      </c>
      <c r="L320" s="52">
        <v>150848</v>
      </c>
      <c r="M320" s="53"/>
      <c r="O320" s="15" t="s">
        <v>481</v>
      </c>
      <c r="P320" s="52">
        <v>243960</v>
      </c>
      <c r="Q320" s="53"/>
      <c r="S320" s="15" t="s">
        <v>481</v>
      </c>
      <c r="T320" s="52">
        <v>310100</v>
      </c>
      <c r="U320" s="53"/>
      <c r="W320" s="15" t="s">
        <v>481</v>
      </c>
      <c r="X320" s="52">
        <v>227312</v>
      </c>
      <c r="Y320" s="53"/>
      <c r="AA320" s="15" t="s">
        <v>481</v>
      </c>
      <c r="AB320" s="52">
        <v>316539.98</v>
      </c>
      <c r="AC320" s="53"/>
      <c r="AE320" s="15" t="s">
        <v>481</v>
      </c>
      <c r="AF320" s="52">
        <v>253300</v>
      </c>
      <c r="AG320" s="53"/>
    </row>
    <row r="321" spans="1:33" hidden="1">
      <c r="A321" s="1"/>
      <c r="B321" s="5" t="s">
        <v>34</v>
      </c>
      <c r="C321" s="5" t="s">
        <v>35</v>
      </c>
      <c r="K321" s="68"/>
      <c r="L321" s="68"/>
      <c r="M321" s="69"/>
      <c r="O321" s="68"/>
      <c r="P321" s="68"/>
      <c r="Q321" s="69"/>
      <c r="S321" s="68"/>
      <c r="T321" s="68"/>
      <c r="U321" s="69"/>
      <c r="W321" s="68"/>
      <c r="X321" s="68"/>
      <c r="Y321" s="69"/>
      <c r="AA321" s="68"/>
      <c r="AB321" s="68"/>
      <c r="AC321" s="69"/>
      <c r="AE321" s="68"/>
      <c r="AF321" s="68"/>
      <c r="AG321" s="69"/>
    </row>
    <row r="322" spans="1:33" hidden="1" outlineLevel="1">
      <c r="A322" s="6" t="s">
        <v>482</v>
      </c>
      <c r="B322" s="7" t="s">
        <v>37</v>
      </c>
      <c r="C322" s="7" t="s">
        <v>483</v>
      </c>
      <c r="K322" s="68"/>
      <c r="L322" s="68"/>
      <c r="M322" s="69"/>
      <c r="O322" s="68"/>
      <c r="P322" s="68"/>
      <c r="Q322" s="69"/>
      <c r="S322" s="68"/>
      <c r="T322" s="68"/>
      <c r="U322" s="69"/>
      <c r="W322" s="68"/>
      <c r="X322" s="68"/>
      <c r="Y322" s="69"/>
      <c r="AA322" s="68"/>
      <c r="AB322" s="68"/>
      <c r="AC322" s="69"/>
      <c r="AE322" s="68"/>
      <c r="AF322" s="68"/>
      <c r="AG322" s="69"/>
    </row>
    <row r="323" spans="1:33" ht="75" hidden="1" outlineLevel="1">
      <c r="A323" s="6" t="s">
        <v>484</v>
      </c>
      <c r="B323" s="7" t="s">
        <v>37</v>
      </c>
      <c r="C323" s="7" t="s">
        <v>485</v>
      </c>
      <c r="K323" s="68"/>
      <c r="L323" s="68"/>
      <c r="M323" s="69"/>
      <c r="O323" s="68"/>
      <c r="P323" s="68"/>
      <c r="Q323" s="69"/>
      <c r="S323" s="68"/>
      <c r="T323" s="68"/>
      <c r="U323" s="69"/>
      <c r="W323" s="68"/>
      <c r="X323" s="68"/>
      <c r="Y323" s="69"/>
      <c r="AA323" s="68"/>
      <c r="AB323" s="68"/>
      <c r="AC323" s="69"/>
      <c r="AE323" s="68"/>
      <c r="AF323" s="68"/>
      <c r="AG323" s="69"/>
    </row>
    <row r="324" spans="1:33" ht="60" hidden="1" outlineLevel="1">
      <c r="A324" s="1"/>
      <c r="B324" s="5" t="s">
        <v>61</v>
      </c>
      <c r="C324" s="5" t="s">
        <v>62</v>
      </c>
      <c r="D324" s="5" t="s">
        <v>63</v>
      </c>
      <c r="E324" s="11" t="s">
        <v>64</v>
      </c>
      <c r="F324" s="16" t="s">
        <v>65</v>
      </c>
      <c r="K324" s="17" t="s">
        <v>66</v>
      </c>
      <c r="L324" s="70" t="s">
        <v>28</v>
      </c>
      <c r="M324" s="71"/>
      <c r="O324" s="17" t="s">
        <v>66</v>
      </c>
      <c r="P324" s="70" t="s">
        <v>28</v>
      </c>
      <c r="Q324" s="71"/>
      <c r="S324" s="17" t="s">
        <v>66</v>
      </c>
      <c r="T324" s="70" t="s">
        <v>28</v>
      </c>
      <c r="U324" s="71"/>
      <c r="W324" s="17" t="s">
        <v>66</v>
      </c>
      <c r="X324" s="70" t="s">
        <v>28</v>
      </c>
      <c r="Y324" s="71"/>
      <c r="AA324" s="17" t="s">
        <v>66</v>
      </c>
      <c r="AB324" s="70" t="s">
        <v>28</v>
      </c>
      <c r="AC324" s="71"/>
      <c r="AE324" s="17" t="s">
        <v>66</v>
      </c>
      <c r="AF324" s="70" t="s">
        <v>28</v>
      </c>
      <c r="AG324" s="71"/>
    </row>
    <row r="325" spans="1:33" hidden="1" outlineLevel="1">
      <c r="A325" s="6" t="s">
        <v>486</v>
      </c>
      <c r="B325" s="7" t="s">
        <v>487</v>
      </c>
      <c r="C325" s="7" t="s">
        <v>488</v>
      </c>
      <c r="D325" s="7"/>
      <c r="E325" s="23" t="s">
        <v>438</v>
      </c>
      <c r="F325" s="18">
        <v>1</v>
      </c>
      <c r="K325" s="19">
        <v>4598</v>
      </c>
      <c r="L325" s="52">
        <v>4598</v>
      </c>
      <c r="M325" s="53"/>
      <c r="O325" s="19">
        <v>5700</v>
      </c>
      <c r="P325" s="52">
        <v>5700</v>
      </c>
      <c r="Q325" s="53"/>
      <c r="S325" s="19">
        <v>4600</v>
      </c>
      <c r="T325" s="52">
        <v>4600</v>
      </c>
      <c r="U325" s="53"/>
      <c r="W325" s="19">
        <v>6622</v>
      </c>
      <c r="X325" s="52">
        <v>6622</v>
      </c>
      <c r="Y325" s="53"/>
      <c r="AA325" s="19">
        <v>8629.64</v>
      </c>
      <c r="AB325" s="52">
        <v>8629.64</v>
      </c>
      <c r="AC325" s="53"/>
      <c r="AE325" s="19">
        <v>8800</v>
      </c>
      <c r="AF325" s="52">
        <v>8800</v>
      </c>
      <c r="AG325" s="53"/>
    </row>
    <row r="326" spans="1:33" hidden="1" outlineLevel="1">
      <c r="A326" s="1"/>
      <c r="B326" s="5" t="s">
        <v>34</v>
      </c>
      <c r="C326" s="5" t="s">
        <v>35</v>
      </c>
      <c r="K326" s="68"/>
      <c r="L326" s="68"/>
      <c r="M326" s="69"/>
      <c r="O326" s="68"/>
      <c r="P326" s="68"/>
      <c r="Q326" s="69"/>
      <c r="S326" s="68"/>
      <c r="T326" s="68"/>
      <c r="U326" s="69"/>
      <c r="W326" s="68"/>
      <c r="X326" s="68"/>
      <c r="Y326" s="69"/>
      <c r="AA326" s="68"/>
      <c r="AB326" s="68"/>
      <c r="AC326" s="69"/>
      <c r="AE326" s="68"/>
      <c r="AF326" s="68"/>
      <c r="AG326" s="69"/>
    </row>
    <row r="327" spans="1:33" hidden="1" outlineLevel="1">
      <c r="A327" s="6" t="s">
        <v>489</v>
      </c>
      <c r="B327" s="7" t="s">
        <v>37</v>
      </c>
      <c r="C327" s="7" t="s">
        <v>490</v>
      </c>
      <c r="K327" s="68"/>
      <c r="L327" s="68"/>
      <c r="M327" s="69"/>
      <c r="O327" s="68"/>
      <c r="P327" s="68"/>
      <c r="Q327" s="69"/>
      <c r="S327" s="68"/>
      <c r="T327" s="68"/>
      <c r="U327" s="69"/>
      <c r="W327" s="68"/>
      <c r="X327" s="68"/>
      <c r="Y327" s="69"/>
      <c r="AA327" s="68"/>
      <c r="AB327" s="68"/>
      <c r="AC327" s="69"/>
      <c r="AE327" s="68"/>
      <c r="AF327" s="68"/>
      <c r="AG327" s="69"/>
    </row>
    <row r="328" spans="1:33" ht="60" hidden="1" outlineLevel="1">
      <c r="A328" s="6" t="s">
        <v>491</v>
      </c>
      <c r="B328" s="7" t="s">
        <v>37</v>
      </c>
      <c r="C328" s="7" t="s">
        <v>492</v>
      </c>
      <c r="K328" s="68"/>
      <c r="L328" s="68"/>
      <c r="M328" s="69"/>
      <c r="O328" s="68"/>
      <c r="P328" s="68"/>
      <c r="Q328" s="69"/>
      <c r="S328" s="68"/>
      <c r="T328" s="68"/>
      <c r="U328" s="69"/>
      <c r="W328" s="68"/>
      <c r="X328" s="68"/>
      <c r="Y328" s="69"/>
      <c r="AA328" s="68"/>
      <c r="AB328" s="68"/>
      <c r="AC328" s="69"/>
      <c r="AE328" s="68"/>
      <c r="AF328" s="68"/>
      <c r="AG328" s="69"/>
    </row>
    <row r="329" spans="1:33" ht="60" hidden="1" outlineLevel="1">
      <c r="A329" s="1"/>
      <c r="B329" s="5" t="s">
        <v>61</v>
      </c>
      <c r="C329" s="5" t="s">
        <v>62</v>
      </c>
      <c r="D329" s="5" t="s">
        <v>63</v>
      </c>
      <c r="E329" s="11" t="s">
        <v>64</v>
      </c>
      <c r="F329" s="16" t="s">
        <v>65</v>
      </c>
      <c r="K329" s="17" t="s">
        <v>66</v>
      </c>
      <c r="L329" s="70" t="s">
        <v>28</v>
      </c>
      <c r="M329" s="71"/>
      <c r="O329" s="17" t="s">
        <v>66</v>
      </c>
      <c r="P329" s="70" t="s">
        <v>28</v>
      </c>
      <c r="Q329" s="71"/>
      <c r="S329" s="17" t="s">
        <v>66</v>
      </c>
      <c r="T329" s="70" t="s">
        <v>28</v>
      </c>
      <c r="U329" s="71"/>
      <c r="W329" s="17" t="s">
        <v>66</v>
      </c>
      <c r="X329" s="70" t="s">
        <v>28</v>
      </c>
      <c r="Y329" s="71"/>
      <c r="AA329" s="17" t="s">
        <v>66</v>
      </c>
      <c r="AB329" s="70" t="s">
        <v>28</v>
      </c>
      <c r="AC329" s="71"/>
      <c r="AE329" s="17" t="s">
        <v>66</v>
      </c>
      <c r="AF329" s="70" t="s">
        <v>28</v>
      </c>
      <c r="AG329" s="71"/>
    </row>
    <row r="330" spans="1:33" hidden="1" outlineLevel="1">
      <c r="A330" s="6" t="s">
        <v>493</v>
      </c>
      <c r="B330" s="7" t="s">
        <v>494</v>
      </c>
      <c r="C330" s="7" t="s">
        <v>495</v>
      </c>
      <c r="D330" s="7"/>
      <c r="E330" s="23" t="s">
        <v>438</v>
      </c>
      <c r="F330" s="18">
        <v>2</v>
      </c>
      <c r="K330" s="19">
        <v>2541</v>
      </c>
      <c r="L330" s="52">
        <v>5082</v>
      </c>
      <c r="M330" s="53"/>
      <c r="O330" s="19">
        <v>2850</v>
      </c>
      <c r="P330" s="52">
        <v>5700</v>
      </c>
      <c r="Q330" s="53"/>
      <c r="S330" s="19">
        <v>2600</v>
      </c>
      <c r="T330" s="52">
        <v>5200</v>
      </c>
      <c r="U330" s="53"/>
      <c r="W330" s="19">
        <v>2662</v>
      </c>
      <c r="X330" s="52">
        <v>5324</v>
      </c>
      <c r="Y330" s="53"/>
      <c r="AA330" s="19">
        <v>3355.97</v>
      </c>
      <c r="AB330" s="52">
        <v>6711.94</v>
      </c>
      <c r="AC330" s="53"/>
      <c r="AE330" s="19">
        <v>4000</v>
      </c>
      <c r="AF330" s="52">
        <v>8000</v>
      </c>
      <c r="AG330" s="53"/>
    </row>
    <row r="331" spans="1:33" hidden="1" outlineLevel="1">
      <c r="A331" s="1"/>
      <c r="B331" s="5" t="s">
        <v>34</v>
      </c>
      <c r="C331" s="5" t="s">
        <v>35</v>
      </c>
      <c r="K331" s="68"/>
      <c r="L331" s="68"/>
      <c r="M331" s="69"/>
      <c r="O331" s="68"/>
      <c r="P331" s="68"/>
      <c r="Q331" s="69"/>
      <c r="S331" s="68"/>
      <c r="T331" s="68"/>
      <c r="U331" s="69"/>
      <c r="W331" s="68"/>
      <c r="X331" s="68"/>
      <c r="Y331" s="69"/>
      <c r="AA331" s="68"/>
      <c r="AB331" s="68"/>
      <c r="AC331" s="69"/>
      <c r="AE331" s="68"/>
      <c r="AF331" s="68"/>
      <c r="AG331" s="69"/>
    </row>
    <row r="332" spans="1:33" hidden="1" outlineLevel="1">
      <c r="A332" s="6" t="s">
        <v>496</v>
      </c>
      <c r="B332" s="7" t="s">
        <v>37</v>
      </c>
      <c r="C332" s="7" t="s">
        <v>497</v>
      </c>
      <c r="K332" s="68"/>
      <c r="L332" s="68"/>
      <c r="M332" s="69"/>
      <c r="O332" s="68"/>
      <c r="P332" s="68"/>
      <c r="Q332" s="69"/>
      <c r="S332" s="68"/>
      <c r="T332" s="68"/>
      <c r="U332" s="69"/>
      <c r="W332" s="68"/>
      <c r="X332" s="68"/>
      <c r="Y332" s="69"/>
      <c r="AA332" s="68"/>
      <c r="AB332" s="68"/>
      <c r="AC332" s="69"/>
      <c r="AE332" s="68"/>
      <c r="AF332" s="68"/>
      <c r="AG332" s="69"/>
    </row>
    <row r="333" spans="1:33" ht="45" hidden="1" outlineLevel="1">
      <c r="A333" s="6" t="s">
        <v>498</v>
      </c>
      <c r="B333" s="7" t="s">
        <v>37</v>
      </c>
      <c r="C333" s="7" t="s">
        <v>499</v>
      </c>
      <c r="K333" s="68"/>
      <c r="L333" s="68"/>
      <c r="M333" s="69"/>
      <c r="O333" s="68"/>
      <c r="P333" s="68"/>
      <c r="Q333" s="69"/>
      <c r="S333" s="68"/>
      <c r="T333" s="68"/>
      <c r="U333" s="69"/>
      <c r="W333" s="68"/>
      <c r="X333" s="68"/>
      <c r="Y333" s="69"/>
      <c r="AA333" s="68"/>
      <c r="AB333" s="68"/>
      <c r="AC333" s="69"/>
      <c r="AE333" s="68"/>
      <c r="AF333" s="68"/>
      <c r="AG333" s="69"/>
    </row>
    <row r="334" spans="1:33" ht="60" hidden="1" outlineLevel="1">
      <c r="A334" s="1"/>
      <c r="B334" s="5" t="s">
        <v>61</v>
      </c>
      <c r="C334" s="5" t="s">
        <v>62</v>
      </c>
      <c r="D334" s="5" t="s">
        <v>63</v>
      </c>
      <c r="E334" s="11" t="s">
        <v>64</v>
      </c>
      <c r="F334" s="16" t="s">
        <v>65</v>
      </c>
      <c r="K334" s="17" t="s">
        <v>66</v>
      </c>
      <c r="L334" s="70" t="s">
        <v>28</v>
      </c>
      <c r="M334" s="71"/>
      <c r="O334" s="17" t="s">
        <v>66</v>
      </c>
      <c r="P334" s="70" t="s">
        <v>28</v>
      </c>
      <c r="Q334" s="71"/>
      <c r="S334" s="17" t="s">
        <v>66</v>
      </c>
      <c r="T334" s="70" t="s">
        <v>28</v>
      </c>
      <c r="U334" s="71"/>
      <c r="W334" s="17" t="s">
        <v>66</v>
      </c>
      <c r="X334" s="70" t="s">
        <v>28</v>
      </c>
      <c r="Y334" s="71"/>
      <c r="AA334" s="17" t="s">
        <v>66</v>
      </c>
      <c r="AB334" s="70" t="s">
        <v>28</v>
      </c>
      <c r="AC334" s="71"/>
      <c r="AE334" s="17" t="s">
        <v>66</v>
      </c>
      <c r="AF334" s="70" t="s">
        <v>28</v>
      </c>
      <c r="AG334" s="71"/>
    </row>
    <row r="335" spans="1:33" hidden="1" outlineLevel="1">
      <c r="A335" s="6" t="s">
        <v>500</v>
      </c>
      <c r="B335" s="7" t="s">
        <v>501</v>
      </c>
      <c r="C335" s="7" t="s">
        <v>502</v>
      </c>
      <c r="D335" s="7"/>
      <c r="E335" s="23" t="s">
        <v>438</v>
      </c>
      <c r="F335" s="18">
        <v>2</v>
      </c>
      <c r="K335" s="19">
        <v>5610</v>
      </c>
      <c r="L335" s="52">
        <v>11220</v>
      </c>
      <c r="M335" s="53"/>
      <c r="O335" s="19">
        <v>13680</v>
      </c>
      <c r="P335" s="52">
        <v>27360</v>
      </c>
      <c r="Q335" s="53"/>
      <c r="S335" s="19">
        <v>17250</v>
      </c>
      <c r="T335" s="52">
        <v>34500</v>
      </c>
      <c r="U335" s="53"/>
      <c r="W335" s="19">
        <v>10648</v>
      </c>
      <c r="X335" s="52">
        <v>21296</v>
      </c>
      <c r="Y335" s="53"/>
      <c r="AA335" s="19">
        <v>14982.02</v>
      </c>
      <c r="AB335" s="52">
        <v>29964.04</v>
      </c>
      <c r="AC335" s="53"/>
      <c r="AE335" s="19">
        <v>10000</v>
      </c>
      <c r="AF335" s="52">
        <v>20000</v>
      </c>
      <c r="AG335" s="53"/>
    </row>
    <row r="336" spans="1:33" hidden="1" outlineLevel="1">
      <c r="A336" s="6" t="s">
        <v>503</v>
      </c>
      <c r="B336" s="7" t="s">
        <v>504</v>
      </c>
      <c r="C336" s="7" t="s">
        <v>505</v>
      </c>
      <c r="D336" s="7"/>
      <c r="E336" s="23" t="s">
        <v>438</v>
      </c>
      <c r="F336" s="18">
        <v>11</v>
      </c>
      <c r="K336" s="19">
        <v>3333</v>
      </c>
      <c r="L336" s="52">
        <v>36663</v>
      </c>
      <c r="M336" s="53"/>
      <c r="O336" s="19">
        <v>6840</v>
      </c>
      <c r="P336" s="52">
        <v>75240</v>
      </c>
      <c r="Q336" s="53"/>
      <c r="S336" s="19">
        <v>13200</v>
      </c>
      <c r="T336" s="52">
        <v>145200</v>
      </c>
      <c r="U336" s="53"/>
      <c r="W336" s="19">
        <v>5856</v>
      </c>
      <c r="X336" s="52">
        <v>64416</v>
      </c>
      <c r="Y336" s="53"/>
      <c r="AA336" s="19">
        <v>9228.92</v>
      </c>
      <c r="AB336" s="52">
        <v>101518.12</v>
      </c>
      <c r="AC336" s="53"/>
      <c r="AE336" s="19">
        <v>5000</v>
      </c>
      <c r="AF336" s="52">
        <v>55000</v>
      </c>
      <c r="AG336" s="53"/>
    </row>
    <row r="337" spans="1:33" ht="30" hidden="1" outlineLevel="1">
      <c r="A337" s="6" t="s">
        <v>506</v>
      </c>
      <c r="B337" s="7" t="s">
        <v>507</v>
      </c>
      <c r="C337" s="7" t="s">
        <v>508</v>
      </c>
      <c r="D337" s="7"/>
      <c r="E337" s="23" t="s">
        <v>438</v>
      </c>
      <c r="F337" s="18">
        <v>3</v>
      </c>
      <c r="K337" s="19">
        <v>3333</v>
      </c>
      <c r="L337" s="52">
        <v>9999</v>
      </c>
      <c r="M337" s="53"/>
      <c r="O337" s="19">
        <v>9120</v>
      </c>
      <c r="P337" s="52">
        <v>27360</v>
      </c>
      <c r="Q337" s="53"/>
      <c r="S337" s="19">
        <v>13200</v>
      </c>
      <c r="T337" s="52">
        <v>39600</v>
      </c>
      <c r="U337" s="53"/>
      <c r="W337" s="19">
        <v>5856</v>
      </c>
      <c r="X337" s="52">
        <v>17568</v>
      </c>
      <c r="Y337" s="53"/>
      <c r="AA337" s="19">
        <v>7670.79</v>
      </c>
      <c r="AB337" s="52">
        <v>23012.37</v>
      </c>
      <c r="AC337" s="53"/>
      <c r="AE337" s="19">
        <v>5000</v>
      </c>
      <c r="AF337" s="52">
        <v>15000</v>
      </c>
      <c r="AG337" s="53"/>
    </row>
    <row r="338" spans="1:33" ht="30" hidden="1" outlineLevel="1">
      <c r="A338" s="6" t="s">
        <v>509</v>
      </c>
      <c r="B338" s="7" t="s">
        <v>510</v>
      </c>
      <c r="C338" s="7" t="s">
        <v>511</v>
      </c>
      <c r="D338" s="7"/>
      <c r="E338" s="23" t="s">
        <v>438</v>
      </c>
      <c r="F338" s="18">
        <v>1</v>
      </c>
      <c r="K338" s="19">
        <v>3333</v>
      </c>
      <c r="L338" s="52">
        <v>3333</v>
      </c>
      <c r="M338" s="53"/>
      <c r="O338" s="19">
        <v>6840</v>
      </c>
      <c r="P338" s="52">
        <v>6840</v>
      </c>
      <c r="Q338" s="53"/>
      <c r="S338" s="19">
        <v>13400</v>
      </c>
      <c r="T338" s="52">
        <v>13400</v>
      </c>
      <c r="U338" s="53"/>
      <c r="W338" s="19">
        <v>5856</v>
      </c>
      <c r="X338" s="52">
        <v>5856</v>
      </c>
      <c r="Y338" s="53"/>
      <c r="AA338" s="19">
        <v>8509.7900000000009</v>
      </c>
      <c r="AB338" s="52">
        <v>8509.7900000000009</v>
      </c>
      <c r="AC338" s="53"/>
      <c r="AE338" s="19">
        <v>5000</v>
      </c>
      <c r="AF338" s="52">
        <v>5000</v>
      </c>
      <c r="AG338" s="53"/>
    </row>
    <row r="339" spans="1:33" ht="30" hidden="1" outlineLevel="1">
      <c r="A339" s="6" t="s">
        <v>512</v>
      </c>
      <c r="B339" s="7" t="s">
        <v>513</v>
      </c>
      <c r="C339" s="7" t="s">
        <v>514</v>
      </c>
      <c r="D339" s="7"/>
      <c r="E339" s="23" t="s">
        <v>438</v>
      </c>
      <c r="F339" s="18">
        <v>1</v>
      </c>
      <c r="K339" s="19">
        <v>3080</v>
      </c>
      <c r="L339" s="52">
        <v>3080</v>
      </c>
      <c r="M339" s="53"/>
      <c r="O339" s="19">
        <v>6840</v>
      </c>
      <c r="P339" s="52">
        <v>6840</v>
      </c>
      <c r="Q339" s="53"/>
      <c r="S339" s="19">
        <v>13500</v>
      </c>
      <c r="T339" s="52">
        <v>13500</v>
      </c>
      <c r="U339" s="53"/>
      <c r="W339" s="19">
        <v>5324</v>
      </c>
      <c r="X339" s="52">
        <v>5324</v>
      </c>
      <c r="Y339" s="53"/>
      <c r="AA339" s="19">
        <v>6472.23</v>
      </c>
      <c r="AB339" s="52">
        <v>6472.23</v>
      </c>
      <c r="AC339" s="53"/>
      <c r="AE339" s="19">
        <v>4800</v>
      </c>
      <c r="AF339" s="52">
        <v>4800</v>
      </c>
      <c r="AG339" s="53"/>
    </row>
    <row r="340" spans="1:33" hidden="1" outlineLevel="1">
      <c r="A340" s="1"/>
      <c r="B340" s="5" t="s">
        <v>34</v>
      </c>
      <c r="C340" s="5" t="s">
        <v>35</v>
      </c>
      <c r="K340" s="68"/>
      <c r="L340" s="68"/>
      <c r="M340" s="69"/>
      <c r="O340" s="68"/>
      <c r="P340" s="68"/>
      <c r="Q340" s="69"/>
      <c r="S340" s="68"/>
      <c r="T340" s="68"/>
      <c r="U340" s="69"/>
      <c r="W340" s="68"/>
      <c r="X340" s="68"/>
      <c r="Y340" s="69"/>
      <c r="AA340" s="68"/>
      <c r="AB340" s="68"/>
      <c r="AC340" s="69"/>
      <c r="AE340" s="68"/>
      <c r="AF340" s="68"/>
      <c r="AG340" s="69"/>
    </row>
    <row r="341" spans="1:33" hidden="1" outlineLevel="1">
      <c r="A341" s="6" t="s">
        <v>515</v>
      </c>
      <c r="B341" s="7" t="s">
        <v>37</v>
      </c>
      <c r="C341" s="7" t="s">
        <v>516</v>
      </c>
      <c r="K341" s="68"/>
      <c r="L341" s="68"/>
      <c r="M341" s="69"/>
      <c r="O341" s="68"/>
      <c r="P341" s="68"/>
      <c r="Q341" s="69"/>
      <c r="S341" s="68"/>
      <c r="T341" s="68"/>
      <c r="U341" s="69"/>
      <c r="W341" s="68"/>
      <c r="X341" s="68"/>
      <c r="Y341" s="69"/>
      <c r="AA341" s="68"/>
      <c r="AB341" s="68"/>
      <c r="AC341" s="69"/>
      <c r="AE341" s="68"/>
      <c r="AF341" s="68"/>
      <c r="AG341" s="69"/>
    </row>
    <row r="342" spans="1:33" ht="45" hidden="1" outlineLevel="1">
      <c r="A342" s="6" t="s">
        <v>517</v>
      </c>
      <c r="B342" s="7" t="s">
        <v>37</v>
      </c>
      <c r="C342" s="7" t="s">
        <v>518</v>
      </c>
      <c r="K342" s="68"/>
      <c r="L342" s="68"/>
      <c r="M342" s="69"/>
      <c r="O342" s="68"/>
      <c r="P342" s="68"/>
      <c r="Q342" s="69"/>
      <c r="S342" s="68"/>
      <c r="T342" s="68"/>
      <c r="U342" s="69"/>
      <c r="W342" s="68"/>
      <c r="X342" s="68"/>
      <c r="Y342" s="69"/>
      <c r="AA342" s="68"/>
      <c r="AB342" s="68"/>
      <c r="AC342" s="69"/>
      <c r="AE342" s="68"/>
      <c r="AF342" s="68"/>
      <c r="AG342" s="69"/>
    </row>
    <row r="343" spans="1:33" ht="60" hidden="1" outlineLevel="1">
      <c r="A343" s="1"/>
      <c r="B343" s="5" t="s">
        <v>61</v>
      </c>
      <c r="C343" s="5" t="s">
        <v>62</v>
      </c>
      <c r="D343" s="5" t="s">
        <v>63</v>
      </c>
      <c r="E343" s="11" t="s">
        <v>64</v>
      </c>
      <c r="F343" s="16" t="s">
        <v>65</v>
      </c>
      <c r="K343" s="17" t="s">
        <v>66</v>
      </c>
      <c r="L343" s="70" t="s">
        <v>28</v>
      </c>
      <c r="M343" s="71"/>
      <c r="O343" s="17" t="s">
        <v>66</v>
      </c>
      <c r="P343" s="70" t="s">
        <v>28</v>
      </c>
      <c r="Q343" s="71"/>
      <c r="S343" s="17" t="s">
        <v>66</v>
      </c>
      <c r="T343" s="70" t="s">
        <v>28</v>
      </c>
      <c r="U343" s="71"/>
      <c r="W343" s="17" t="s">
        <v>66</v>
      </c>
      <c r="X343" s="70" t="s">
        <v>28</v>
      </c>
      <c r="Y343" s="71"/>
      <c r="AA343" s="17" t="s">
        <v>66</v>
      </c>
      <c r="AB343" s="70" t="s">
        <v>28</v>
      </c>
      <c r="AC343" s="71"/>
      <c r="AE343" s="17" t="s">
        <v>66</v>
      </c>
      <c r="AF343" s="70" t="s">
        <v>28</v>
      </c>
      <c r="AG343" s="71"/>
    </row>
    <row r="344" spans="1:33" ht="30" hidden="1" outlineLevel="1">
      <c r="A344" s="6" t="s">
        <v>519</v>
      </c>
      <c r="B344" s="7" t="s">
        <v>520</v>
      </c>
      <c r="C344" s="7" t="s">
        <v>521</v>
      </c>
      <c r="D344" s="7"/>
      <c r="E344" s="23" t="s">
        <v>438</v>
      </c>
      <c r="F344" s="18">
        <v>5</v>
      </c>
      <c r="K344" s="19">
        <v>2178</v>
      </c>
      <c r="L344" s="52">
        <v>10890</v>
      </c>
      <c r="M344" s="53"/>
      <c r="O344" s="19">
        <v>3192</v>
      </c>
      <c r="P344" s="52">
        <v>15960</v>
      </c>
      <c r="Q344" s="53"/>
      <c r="S344" s="19">
        <v>2300</v>
      </c>
      <c r="T344" s="52">
        <v>11500</v>
      </c>
      <c r="U344" s="53"/>
      <c r="W344" s="19">
        <v>2662</v>
      </c>
      <c r="X344" s="52">
        <v>13310</v>
      </c>
      <c r="Y344" s="53"/>
      <c r="AA344" s="19">
        <v>4194.96</v>
      </c>
      <c r="AB344" s="52">
        <v>20974.799999999999</v>
      </c>
      <c r="AC344" s="53"/>
      <c r="AE344" s="19">
        <v>4000</v>
      </c>
      <c r="AF344" s="52">
        <v>20000</v>
      </c>
      <c r="AG344" s="53"/>
    </row>
    <row r="345" spans="1:33" hidden="1" outlineLevel="1">
      <c r="A345" s="6" t="s">
        <v>522</v>
      </c>
      <c r="B345" s="7" t="s">
        <v>523</v>
      </c>
      <c r="C345" s="7" t="s">
        <v>524</v>
      </c>
      <c r="D345" s="7"/>
      <c r="E345" s="23" t="s">
        <v>438</v>
      </c>
      <c r="F345" s="18">
        <v>2</v>
      </c>
      <c r="K345" s="19">
        <v>2535</v>
      </c>
      <c r="L345" s="52">
        <v>5070</v>
      </c>
      <c r="M345" s="53"/>
      <c r="O345" s="19">
        <v>2850</v>
      </c>
      <c r="P345" s="52">
        <v>5700</v>
      </c>
      <c r="Q345" s="53"/>
      <c r="S345" s="19">
        <v>2200</v>
      </c>
      <c r="T345" s="52">
        <v>4400</v>
      </c>
      <c r="U345" s="53"/>
      <c r="W345" s="19">
        <v>2130</v>
      </c>
      <c r="X345" s="52">
        <v>4260</v>
      </c>
      <c r="Y345" s="53"/>
      <c r="AA345" s="19">
        <v>4075.11</v>
      </c>
      <c r="AB345" s="52">
        <v>8150.22</v>
      </c>
      <c r="AC345" s="53"/>
      <c r="AE345" s="19">
        <v>3800</v>
      </c>
      <c r="AF345" s="52">
        <v>7600</v>
      </c>
      <c r="AG345" s="53"/>
    </row>
    <row r="346" spans="1:33" hidden="1" outlineLevel="1">
      <c r="A346" s="1"/>
      <c r="B346" s="5" t="s">
        <v>34</v>
      </c>
      <c r="C346" s="5" t="s">
        <v>35</v>
      </c>
      <c r="K346" s="68"/>
      <c r="L346" s="68"/>
      <c r="M346" s="69"/>
      <c r="O346" s="68"/>
      <c r="P346" s="68"/>
      <c r="Q346" s="69"/>
      <c r="S346" s="68"/>
      <c r="T346" s="68"/>
      <c r="U346" s="69"/>
      <c r="W346" s="68"/>
      <c r="X346" s="68"/>
      <c r="Y346" s="69"/>
      <c r="AA346" s="68"/>
      <c r="AB346" s="68"/>
      <c r="AC346" s="69"/>
      <c r="AE346" s="68"/>
      <c r="AF346" s="68"/>
      <c r="AG346" s="69"/>
    </row>
    <row r="347" spans="1:33" hidden="1" outlineLevel="1">
      <c r="A347" s="6" t="s">
        <v>525</v>
      </c>
      <c r="B347" s="7" t="s">
        <v>37</v>
      </c>
      <c r="C347" s="7" t="s">
        <v>526</v>
      </c>
      <c r="K347" s="68"/>
      <c r="L347" s="68"/>
      <c r="M347" s="69"/>
      <c r="O347" s="68"/>
      <c r="P347" s="68"/>
      <c r="Q347" s="69"/>
      <c r="S347" s="68"/>
      <c r="T347" s="68"/>
      <c r="U347" s="69"/>
      <c r="W347" s="68"/>
      <c r="X347" s="68"/>
      <c r="Y347" s="69"/>
      <c r="AA347" s="68"/>
      <c r="AB347" s="68"/>
      <c r="AC347" s="69"/>
      <c r="AE347" s="68"/>
      <c r="AF347" s="68"/>
      <c r="AG347" s="69"/>
    </row>
    <row r="348" spans="1:33" ht="60" hidden="1" outlineLevel="1">
      <c r="A348" s="6" t="s">
        <v>527</v>
      </c>
      <c r="B348" s="7" t="s">
        <v>37</v>
      </c>
      <c r="C348" s="7" t="s">
        <v>528</v>
      </c>
      <c r="K348" s="68"/>
      <c r="L348" s="68"/>
      <c r="M348" s="69"/>
      <c r="O348" s="68"/>
      <c r="P348" s="68"/>
      <c r="Q348" s="69"/>
      <c r="S348" s="68"/>
      <c r="T348" s="68"/>
      <c r="U348" s="69"/>
      <c r="W348" s="68"/>
      <c r="X348" s="68"/>
      <c r="Y348" s="69"/>
      <c r="AA348" s="68"/>
      <c r="AB348" s="68"/>
      <c r="AC348" s="69"/>
      <c r="AE348" s="68"/>
      <c r="AF348" s="68"/>
      <c r="AG348" s="69"/>
    </row>
    <row r="349" spans="1:33" ht="60" hidden="1" outlineLevel="1">
      <c r="A349" s="1"/>
      <c r="B349" s="5" t="s">
        <v>61</v>
      </c>
      <c r="C349" s="5" t="s">
        <v>62</v>
      </c>
      <c r="D349" s="5" t="s">
        <v>63</v>
      </c>
      <c r="E349" s="11" t="s">
        <v>64</v>
      </c>
      <c r="F349" s="16" t="s">
        <v>65</v>
      </c>
      <c r="K349" s="17" t="s">
        <v>66</v>
      </c>
      <c r="L349" s="70" t="s">
        <v>28</v>
      </c>
      <c r="M349" s="71"/>
      <c r="O349" s="17" t="s">
        <v>66</v>
      </c>
      <c r="P349" s="70" t="s">
        <v>28</v>
      </c>
      <c r="Q349" s="71"/>
      <c r="S349" s="17" t="s">
        <v>66</v>
      </c>
      <c r="T349" s="70" t="s">
        <v>28</v>
      </c>
      <c r="U349" s="71"/>
      <c r="W349" s="17" t="s">
        <v>66</v>
      </c>
      <c r="X349" s="70" t="s">
        <v>28</v>
      </c>
      <c r="Y349" s="71"/>
      <c r="AA349" s="17" t="s">
        <v>66</v>
      </c>
      <c r="AB349" s="70" t="s">
        <v>28</v>
      </c>
      <c r="AC349" s="71"/>
      <c r="AE349" s="17" t="s">
        <v>66</v>
      </c>
      <c r="AF349" s="70" t="s">
        <v>28</v>
      </c>
      <c r="AG349" s="71"/>
    </row>
    <row r="350" spans="1:33" ht="30" hidden="1" outlineLevel="1">
      <c r="A350" s="6" t="s">
        <v>529</v>
      </c>
      <c r="B350" s="7" t="s">
        <v>530</v>
      </c>
      <c r="C350" s="7" t="s">
        <v>531</v>
      </c>
      <c r="D350" s="7"/>
      <c r="E350" s="23" t="s">
        <v>438</v>
      </c>
      <c r="F350" s="18">
        <v>1</v>
      </c>
      <c r="K350" s="19">
        <v>20213</v>
      </c>
      <c r="L350" s="52">
        <v>20213</v>
      </c>
      <c r="M350" s="53"/>
      <c r="O350" s="19">
        <v>21660</v>
      </c>
      <c r="P350" s="52">
        <v>21660</v>
      </c>
      <c r="Q350" s="53"/>
      <c r="S350" s="19">
        <v>10600</v>
      </c>
      <c r="T350" s="52">
        <v>10600</v>
      </c>
      <c r="U350" s="53"/>
      <c r="W350" s="19">
        <v>34496</v>
      </c>
      <c r="X350" s="52">
        <v>34496</v>
      </c>
      <c r="Y350" s="53"/>
      <c r="AA350" s="19">
        <v>35956.839999999997</v>
      </c>
      <c r="AB350" s="52">
        <v>35956.839999999997</v>
      </c>
      <c r="AC350" s="53"/>
      <c r="AE350" s="19">
        <v>33600</v>
      </c>
      <c r="AF350" s="52">
        <v>33600</v>
      </c>
      <c r="AG350" s="53"/>
    </row>
    <row r="351" spans="1:33" hidden="1" outlineLevel="1">
      <c r="A351" s="1"/>
      <c r="B351" s="5" t="s">
        <v>34</v>
      </c>
      <c r="C351" s="5" t="s">
        <v>35</v>
      </c>
      <c r="K351" s="68"/>
      <c r="L351" s="68"/>
      <c r="M351" s="69"/>
      <c r="O351" s="68"/>
      <c r="P351" s="68"/>
      <c r="Q351" s="69"/>
      <c r="S351" s="68"/>
      <c r="T351" s="68"/>
      <c r="U351" s="69"/>
      <c r="W351" s="68"/>
      <c r="X351" s="68"/>
      <c r="Y351" s="69"/>
      <c r="AA351" s="68"/>
      <c r="AB351" s="68"/>
      <c r="AC351" s="69"/>
      <c r="AE351" s="68"/>
      <c r="AF351" s="68"/>
      <c r="AG351" s="69"/>
    </row>
    <row r="352" spans="1:33" hidden="1" outlineLevel="1">
      <c r="A352" s="6" t="s">
        <v>532</v>
      </c>
      <c r="B352" s="7" t="s">
        <v>37</v>
      </c>
      <c r="C352" s="7" t="s">
        <v>533</v>
      </c>
      <c r="K352" s="68"/>
      <c r="L352" s="68"/>
      <c r="M352" s="69"/>
      <c r="O352" s="68"/>
      <c r="P352" s="68"/>
      <c r="Q352" s="69"/>
      <c r="S352" s="68"/>
      <c r="T352" s="68"/>
      <c r="U352" s="69"/>
      <c r="W352" s="68"/>
      <c r="X352" s="68"/>
      <c r="Y352" s="69"/>
      <c r="AA352" s="68"/>
      <c r="AB352" s="68"/>
      <c r="AC352" s="69"/>
      <c r="AE352" s="68"/>
      <c r="AF352" s="68"/>
      <c r="AG352" s="69"/>
    </row>
    <row r="353" spans="1:33" ht="45" hidden="1" outlineLevel="1">
      <c r="A353" s="6" t="s">
        <v>534</v>
      </c>
      <c r="B353" s="7" t="s">
        <v>37</v>
      </c>
      <c r="C353" s="7" t="s">
        <v>535</v>
      </c>
      <c r="K353" s="68"/>
      <c r="L353" s="68"/>
      <c r="M353" s="69"/>
      <c r="O353" s="68"/>
      <c r="P353" s="68"/>
      <c r="Q353" s="69"/>
      <c r="S353" s="68"/>
      <c r="T353" s="68"/>
      <c r="U353" s="69"/>
      <c r="W353" s="68"/>
      <c r="X353" s="68"/>
      <c r="Y353" s="69"/>
      <c r="AA353" s="68"/>
      <c r="AB353" s="68"/>
      <c r="AC353" s="69"/>
      <c r="AE353" s="68"/>
      <c r="AF353" s="68"/>
      <c r="AG353" s="69"/>
    </row>
    <row r="354" spans="1:33" ht="60" hidden="1" outlineLevel="1">
      <c r="A354" s="1"/>
      <c r="B354" s="5" t="s">
        <v>61</v>
      </c>
      <c r="C354" s="5" t="s">
        <v>62</v>
      </c>
      <c r="D354" s="5" t="s">
        <v>63</v>
      </c>
      <c r="E354" s="11" t="s">
        <v>64</v>
      </c>
      <c r="F354" s="16" t="s">
        <v>65</v>
      </c>
      <c r="K354" s="17" t="s">
        <v>66</v>
      </c>
      <c r="L354" s="70" t="s">
        <v>28</v>
      </c>
      <c r="M354" s="71"/>
      <c r="O354" s="17" t="s">
        <v>66</v>
      </c>
      <c r="P354" s="70" t="s">
        <v>28</v>
      </c>
      <c r="Q354" s="71"/>
      <c r="S354" s="17" t="s">
        <v>66</v>
      </c>
      <c r="T354" s="70" t="s">
        <v>28</v>
      </c>
      <c r="U354" s="71"/>
      <c r="W354" s="17" t="s">
        <v>66</v>
      </c>
      <c r="X354" s="70" t="s">
        <v>28</v>
      </c>
      <c r="Y354" s="71"/>
      <c r="AA354" s="17" t="s">
        <v>66</v>
      </c>
      <c r="AB354" s="70" t="s">
        <v>28</v>
      </c>
      <c r="AC354" s="71"/>
      <c r="AE354" s="17" t="s">
        <v>66</v>
      </c>
      <c r="AF354" s="70" t="s">
        <v>28</v>
      </c>
      <c r="AG354" s="71"/>
    </row>
    <row r="355" spans="1:33" hidden="1" outlineLevel="1">
      <c r="A355" s="6" t="s">
        <v>536</v>
      </c>
      <c r="B355" s="7" t="s">
        <v>537</v>
      </c>
      <c r="C355" s="7" t="s">
        <v>538</v>
      </c>
      <c r="D355" s="7"/>
      <c r="E355" s="23" t="s">
        <v>438</v>
      </c>
      <c r="F355" s="18">
        <v>2</v>
      </c>
      <c r="K355" s="19">
        <v>2200</v>
      </c>
      <c r="L355" s="52">
        <v>4400</v>
      </c>
      <c r="M355" s="53"/>
      <c r="O355" s="19">
        <v>2280</v>
      </c>
      <c r="P355" s="52">
        <v>4560</v>
      </c>
      <c r="Q355" s="53"/>
      <c r="S355" s="19">
        <v>1800</v>
      </c>
      <c r="T355" s="52">
        <v>3600</v>
      </c>
      <c r="U355" s="53"/>
      <c r="W355" s="19">
        <v>2640</v>
      </c>
      <c r="X355" s="52">
        <v>5280</v>
      </c>
      <c r="Y355" s="53"/>
      <c r="AA355" s="19">
        <v>3355.97</v>
      </c>
      <c r="AB355" s="52">
        <v>6711.94</v>
      </c>
      <c r="AC355" s="53"/>
      <c r="AE355" s="19">
        <v>4000</v>
      </c>
      <c r="AF355" s="52">
        <v>8000</v>
      </c>
      <c r="AG355" s="53"/>
    </row>
    <row r="356" spans="1:33" hidden="1" outlineLevel="1">
      <c r="A356" s="6" t="s">
        <v>539</v>
      </c>
      <c r="B356" s="7" t="s">
        <v>540</v>
      </c>
      <c r="C356" s="7" t="s">
        <v>541</v>
      </c>
      <c r="D356" s="7"/>
      <c r="E356" s="23" t="s">
        <v>438</v>
      </c>
      <c r="F356" s="18">
        <v>15</v>
      </c>
      <c r="K356" s="19">
        <v>2200</v>
      </c>
      <c r="L356" s="52">
        <v>33000</v>
      </c>
      <c r="M356" s="53"/>
      <c r="O356" s="19">
        <v>2280</v>
      </c>
      <c r="P356" s="52">
        <v>34200</v>
      </c>
      <c r="Q356" s="53"/>
      <c r="S356" s="19">
        <v>1200</v>
      </c>
      <c r="T356" s="52">
        <v>18000</v>
      </c>
      <c r="U356" s="53"/>
      <c r="W356" s="19">
        <v>2640</v>
      </c>
      <c r="X356" s="52">
        <v>39600</v>
      </c>
      <c r="Y356" s="53"/>
      <c r="AA356" s="19">
        <v>3355.97</v>
      </c>
      <c r="AB356" s="52">
        <v>50339.55</v>
      </c>
      <c r="AC356" s="53"/>
      <c r="AE356" s="19">
        <v>4000</v>
      </c>
      <c r="AF356" s="52">
        <v>60000</v>
      </c>
      <c r="AG356" s="53"/>
    </row>
    <row r="357" spans="1:33" hidden="1" outlineLevel="1">
      <c r="A357" s="6" t="s">
        <v>542</v>
      </c>
      <c r="B357" s="7" t="s">
        <v>543</v>
      </c>
      <c r="C357" s="7" t="s">
        <v>544</v>
      </c>
      <c r="D357" s="7"/>
      <c r="E357" s="23" t="s">
        <v>438</v>
      </c>
      <c r="F357" s="18">
        <v>5</v>
      </c>
      <c r="K357" s="19">
        <v>660</v>
      </c>
      <c r="L357" s="52">
        <v>3300</v>
      </c>
      <c r="M357" s="53"/>
      <c r="O357" s="19">
        <v>1368</v>
      </c>
      <c r="P357" s="52">
        <v>6840</v>
      </c>
      <c r="Q357" s="53"/>
      <c r="S357" s="19">
        <v>1200</v>
      </c>
      <c r="T357" s="52">
        <v>6000</v>
      </c>
      <c r="U357" s="53"/>
      <c r="W357" s="19">
        <v>792</v>
      </c>
      <c r="X357" s="52">
        <v>3960</v>
      </c>
      <c r="Y357" s="53"/>
      <c r="AA357" s="19">
        <v>1917.7</v>
      </c>
      <c r="AB357" s="52">
        <v>9588.5</v>
      </c>
      <c r="AC357" s="53"/>
      <c r="AE357" s="19">
        <v>1500</v>
      </c>
      <c r="AF357" s="52">
        <v>7500</v>
      </c>
      <c r="AG357" s="53"/>
    </row>
    <row r="358" spans="1:33" hidden="1" outlineLevel="1">
      <c r="A358" s="1"/>
      <c r="B358" s="5" t="s">
        <v>34</v>
      </c>
      <c r="C358" s="5" t="s">
        <v>35</v>
      </c>
      <c r="K358" s="68"/>
      <c r="L358" s="68"/>
      <c r="M358" s="69"/>
      <c r="O358" s="68"/>
      <c r="P358" s="68"/>
      <c r="Q358" s="69"/>
      <c r="S358" s="68"/>
      <c r="T358" s="68"/>
      <c r="U358" s="69"/>
      <c r="W358" s="68"/>
      <c r="X358" s="68"/>
      <c r="Y358" s="69"/>
      <c r="AA358" s="68"/>
      <c r="AB358" s="68"/>
      <c r="AC358" s="69"/>
      <c r="AE358" s="68"/>
      <c r="AF358" s="68"/>
      <c r="AG358" s="69"/>
    </row>
    <row r="359" spans="1:33" hidden="1" outlineLevel="1">
      <c r="A359" s="6" t="s">
        <v>545</v>
      </c>
      <c r="B359" s="7" t="s">
        <v>37</v>
      </c>
      <c r="C359" s="7" t="s">
        <v>322</v>
      </c>
      <c r="K359" s="68"/>
      <c r="L359" s="68"/>
      <c r="M359" s="69"/>
      <c r="O359" s="68"/>
      <c r="P359" s="68"/>
      <c r="Q359" s="69"/>
      <c r="S359" s="68"/>
      <c r="T359" s="68"/>
      <c r="U359" s="69"/>
      <c r="W359" s="68"/>
      <c r="X359" s="68"/>
      <c r="Y359" s="69"/>
      <c r="AA359" s="68"/>
      <c r="AB359" s="68"/>
      <c r="AC359" s="69"/>
      <c r="AE359" s="68"/>
      <c r="AF359" s="68"/>
      <c r="AG359" s="69"/>
    </row>
    <row r="360" spans="1:33" ht="60" hidden="1" outlineLevel="1">
      <c r="A360" s="1"/>
      <c r="B360" s="5" t="s">
        <v>61</v>
      </c>
      <c r="C360" s="5" t="s">
        <v>62</v>
      </c>
      <c r="D360" s="5" t="s">
        <v>63</v>
      </c>
      <c r="E360" s="11" t="s">
        <v>64</v>
      </c>
      <c r="F360" s="16" t="s">
        <v>65</v>
      </c>
      <c r="K360" s="17" t="s">
        <v>66</v>
      </c>
      <c r="L360" s="70" t="s">
        <v>28</v>
      </c>
      <c r="M360" s="71"/>
      <c r="O360" s="17" t="s">
        <v>66</v>
      </c>
      <c r="P360" s="70" t="s">
        <v>28</v>
      </c>
      <c r="Q360" s="71"/>
      <c r="S360" s="17" t="s">
        <v>66</v>
      </c>
      <c r="T360" s="70" t="s">
        <v>28</v>
      </c>
      <c r="U360" s="71"/>
      <c r="W360" s="17" t="s">
        <v>66</v>
      </c>
      <c r="X360" s="70" t="s">
        <v>28</v>
      </c>
      <c r="Y360" s="71"/>
      <c r="AA360" s="17" t="s">
        <v>66</v>
      </c>
      <c r="AB360" s="70" t="s">
        <v>28</v>
      </c>
      <c r="AC360" s="71"/>
      <c r="AE360" s="17" t="s">
        <v>66</v>
      </c>
      <c r="AF360" s="70" t="s">
        <v>28</v>
      </c>
      <c r="AG360" s="71"/>
    </row>
    <row r="361" spans="1:33" ht="135" hidden="1" outlineLevel="1">
      <c r="A361" s="6" t="s">
        <v>546</v>
      </c>
      <c r="B361" s="7" t="s">
        <v>324</v>
      </c>
      <c r="C361" s="7" t="s">
        <v>325</v>
      </c>
      <c r="D361" s="7"/>
      <c r="E361" s="23" t="s">
        <v>70</v>
      </c>
      <c r="F361" s="18">
        <v>1</v>
      </c>
      <c r="K361" s="19">
        <v>0</v>
      </c>
      <c r="L361" s="52">
        <v>0</v>
      </c>
      <c r="M361" s="53"/>
      <c r="O361" s="19">
        <v>0</v>
      </c>
      <c r="P361" s="52">
        <v>0</v>
      </c>
      <c r="Q361" s="53"/>
      <c r="S361" s="19">
        <v>0</v>
      </c>
      <c r="T361" s="52">
        <v>0</v>
      </c>
      <c r="U361" s="53"/>
      <c r="W361" s="19">
        <v>0</v>
      </c>
      <c r="X361" s="52">
        <v>0</v>
      </c>
      <c r="Y361" s="53"/>
      <c r="AA361" s="19">
        <v>0</v>
      </c>
      <c r="AB361" s="52">
        <v>0</v>
      </c>
      <c r="AC361" s="53"/>
      <c r="AE361" s="19">
        <v>0</v>
      </c>
      <c r="AF361" s="52">
        <v>0</v>
      </c>
      <c r="AG361" s="53"/>
    </row>
    <row r="362" spans="1:33" hidden="1" outlineLevel="1">
      <c r="A362" s="1"/>
      <c r="B362" s="5" t="s">
        <v>34</v>
      </c>
      <c r="C362" s="5" t="s">
        <v>35</v>
      </c>
      <c r="K362" s="68"/>
      <c r="L362" s="68"/>
      <c r="M362" s="69"/>
      <c r="O362" s="68"/>
      <c r="P362" s="68"/>
      <c r="Q362" s="69"/>
      <c r="S362" s="68"/>
      <c r="T362" s="68"/>
      <c r="U362" s="69"/>
      <c r="W362" s="68"/>
      <c r="X362" s="68"/>
      <c r="Y362" s="69"/>
      <c r="AA362" s="68"/>
      <c r="AB362" s="68"/>
      <c r="AC362" s="69"/>
      <c r="AE362" s="68"/>
      <c r="AF362" s="68"/>
      <c r="AG362" s="69"/>
    </row>
    <row r="363" spans="1:33" ht="75" hidden="1" outlineLevel="1">
      <c r="A363" s="6" t="s">
        <v>547</v>
      </c>
      <c r="B363" s="7" t="s">
        <v>37</v>
      </c>
      <c r="C363" s="7" t="s">
        <v>298</v>
      </c>
      <c r="I363" s="35"/>
      <c r="J363" s="35"/>
      <c r="K363" s="68"/>
      <c r="L363" s="68"/>
      <c r="M363" s="69"/>
      <c r="O363" s="68"/>
      <c r="P363" s="68"/>
      <c r="Q363" s="69"/>
      <c r="S363" s="68"/>
      <c r="T363" s="68"/>
      <c r="U363" s="69"/>
      <c r="W363" s="68"/>
      <c r="X363" s="68"/>
      <c r="Y363" s="69"/>
      <c r="AA363" s="68"/>
      <c r="AB363" s="68"/>
      <c r="AC363" s="69"/>
      <c r="AE363" s="68"/>
      <c r="AF363" s="68"/>
      <c r="AG363" s="69"/>
    </row>
    <row r="364" spans="1:33" collapsed="1">
      <c r="A364" s="55" t="s">
        <v>548</v>
      </c>
      <c r="B364" s="55"/>
      <c r="C364" s="55"/>
      <c r="D364" s="55"/>
      <c r="E364" s="55"/>
      <c r="F364" s="55"/>
      <c r="I364" s="36"/>
      <c r="J364" s="36">
        <v>754640</v>
      </c>
      <c r="K364" s="30" t="s">
        <v>549</v>
      </c>
      <c r="L364" s="52">
        <v>831608</v>
      </c>
      <c r="M364" s="53"/>
      <c r="O364" s="15" t="s">
        <v>549</v>
      </c>
      <c r="P364" s="52">
        <v>1774170.6</v>
      </c>
      <c r="Q364" s="53"/>
      <c r="S364" s="15" t="s">
        <v>549</v>
      </c>
      <c r="T364" s="52">
        <v>957075</v>
      </c>
      <c r="U364" s="53"/>
      <c r="W364" s="15" t="s">
        <v>549</v>
      </c>
      <c r="X364" s="52">
        <v>1153484</v>
      </c>
      <c r="Y364" s="53"/>
      <c r="AA364" s="15" t="s">
        <v>549</v>
      </c>
      <c r="AB364" s="52">
        <v>1317944.83</v>
      </c>
      <c r="AC364" s="53"/>
      <c r="AE364" s="15" t="s">
        <v>549</v>
      </c>
      <c r="AF364" s="52">
        <v>1575455</v>
      </c>
      <c r="AG364" s="53"/>
    </row>
    <row r="365" spans="1:33" hidden="1">
      <c r="A365" s="1"/>
      <c r="B365" s="5" t="s">
        <v>34</v>
      </c>
      <c r="C365" s="5" t="s">
        <v>35</v>
      </c>
      <c r="K365" s="68"/>
      <c r="L365" s="68"/>
      <c r="M365" s="69"/>
      <c r="O365" s="68"/>
      <c r="P365" s="68"/>
      <c r="Q365" s="69"/>
      <c r="S365" s="68"/>
      <c r="T365" s="68"/>
      <c r="U365" s="69"/>
      <c r="W365" s="68"/>
      <c r="X365" s="68"/>
      <c r="Y365" s="69"/>
      <c r="AA365" s="68"/>
      <c r="AB365" s="68"/>
      <c r="AC365" s="69"/>
      <c r="AE365" s="68"/>
      <c r="AF365" s="68"/>
      <c r="AG365" s="69"/>
    </row>
    <row r="366" spans="1:33" hidden="1" outlineLevel="1">
      <c r="A366" s="6" t="s">
        <v>550</v>
      </c>
      <c r="B366" s="7" t="s">
        <v>37</v>
      </c>
      <c r="C366" s="7" t="s">
        <v>551</v>
      </c>
      <c r="K366" s="68"/>
      <c r="L366" s="68"/>
      <c r="M366" s="69"/>
      <c r="O366" s="68"/>
      <c r="P366" s="68"/>
      <c r="Q366" s="69"/>
      <c r="S366" s="68"/>
      <c r="T366" s="68"/>
      <c r="U366" s="69"/>
      <c r="W366" s="68"/>
      <c r="X366" s="68"/>
      <c r="Y366" s="69"/>
      <c r="AA366" s="68"/>
      <c r="AB366" s="68"/>
      <c r="AC366" s="69"/>
      <c r="AE366" s="68"/>
      <c r="AF366" s="68"/>
      <c r="AG366" s="69"/>
    </row>
    <row r="367" spans="1:33" ht="30" hidden="1" outlineLevel="1">
      <c r="A367" s="6" t="s">
        <v>552</v>
      </c>
      <c r="B367" s="7" t="s">
        <v>37</v>
      </c>
      <c r="C367" s="7" t="s">
        <v>553</v>
      </c>
      <c r="K367" s="68"/>
      <c r="L367" s="68"/>
      <c r="M367" s="69"/>
      <c r="O367" s="68"/>
      <c r="P367" s="68"/>
      <c r="Q367" s="69"/>
      <c r="S367" s="68"/>
      <c r="T367" s="68"/>
      <c r="U367" s="69"/>
      <c r="W367" s="68"/>
      <c r="X367" s="68"/>
      <c r="Y367" s="69"/>
      <c r="AA367" s="68"/>
      <c r="AB367" s="68"/>
      <c r="AC367" s="69"/>
      <c r="AE367" s="68"/>
      <c r="AF367" s="68"/>
      <c r="AG367" s="69"/>
    </row>
    <row r="368" spans="1:33" ht="60" hidden="1" outlineLevel="1">
      <c r="A368" s="1"/>
      <c r="B368" s="5" t="s">
        <v>61</v>
      </c>
      <c r="C368" s="5" t="s">
        <v>62</v>
      </c>
      <c r="D368" s="5" t="s">
        <v>63</v>
      </c>
      <c r="E368" s="11" t="s">
        <v>64</v>
      </c>
      <c r="F368" s="16" t="s">
        <v>65</v>
      </c>
      <c r="K368" s="17" t="s">
        <v>66</v>
      </c>
      <c r="L368" s="70" t="s">
        <v>28</v>
      </c>
      <c r="M368" s="71"/>
      <c r="O368" s="17" t="s">
        <v>66</v>
      </c>
      <c r="P368" s="70" t="s">
        <v>28</v>
      </c>
      <c r="Q368" s="71"/>
      <c r="S368" s="17" t="s">
        <v>66</v>
      </c>
      <c r="T368" s="70" t="s">
        <v>28</v>
      </c>
      <c r="U368" s="71"/>
      <c r="W368" s="17" t="s">
        <v>66</v>
      </c>
      <c r="X368" s="70" t="s">
        <v>28</v>
      </c>
      <c r="Y368" s="71"/>
      <c r="AA368" s="17" t="s">
        <v>66</v>
      </c>
      <c r="AB368" s="70" t="s">
        <v>28</v>
      </c>
      <c r="AC368" s="71"/>
      <c r="AE368" s="17" t="s">
        <v>66</v>
      </c>
      <c r="AF368" s="70" t="s">
        <v>28</v>
      </c>
      <c r="AG368" s="71"/>
    </row>
    <row r="369" spans="1:33" ht="30" hidden="1" outlineLevel="1">
      <c r="A369" s="6" t="s">
        <v>554</v>
      </c>
      <c r="B369" s="7" t="s">
        <v>555</v>
      </c>
      <c r="C369" s="7" t="s">
        <v>556</v>
      </c>
      <c r="D369" s="7"/>
      <c r="E369" s="23" t="s">
        <v>320</v>
      </c>
      <c r="F369" s="18">
        <v>326</v>
      </c>
      <c r="K369" s="19">
        <v>45</v>
      </c>
      <c r="L369" s="52">
        <v>14670</v>
      </c>
      <c r="M369" s="53"/>
      <c r="O369" s="19">
        <v>68.400000000000006</v>
      </c>
      <c r="P369" s="52">
        <v>22298.400000000001</v>
      </c>
      <c r="Q369" s="53"/>
      <c r="S369" s="19">
        <v>30</v>
      </c>
      <c r="T369" s="52">
        <v>9780</v>
      </c>
      <c r="U369" s="53"/>
      <c r="W369" s="19">
        <v>40</v>
      </c>
      <c r="X369" s="52">
        <v>13040</v>
      </c>
      <c r="Y369" s="53"/>
      <c r="AA369" s="19">
        <v>65.92</v>
      </c>
      <c r="AB369" s="52">
        <v>21489.919999999998</v>
      </c>
      <c r="AC369" s="53"/>
      <c r="AE369" s="19">
        <v>100</v>
      </c>
      <c r="AF369" s="52">
        <v>32600</v>
      </c>
      <c r="AG369" s="53"/>
    </row>
    <row r="370" spans="1:33" hidden="1" outlineLevel="1">
      <c r="A370" s="1"/>
      <c r="B370" s="5" t="s">
        <v>34</v>
      </c>
      <c r="C370" s="5" t="s">
        <v>35</v>
      </c>
      <c r="K370" s="68"/>
      <c r="L370" s="68"/>
      <c r="M370" s="69"/>
      <c r="O370" s="68"/>
      <c r="P370" s="68"/>
      <c r="Q370" s="69"/>
      <c r="S370" s="68"/>
      <c r="T370" s="68"/>
      <c r="U370" s="69"/>
      <c r="W370" s="68"/>
      <c r="X370" s="68"/>
      <c r="Y370" s="69"/>
      <c r="AA370" s="68"/>
      <c r="AB370" s="68"/>
      <c r="AC370" s="69"/>
      <c r="AE370" s="68"/>
      <c r="AF370" s="68"/>
      <c r="AG370" s="69"/>
    </row>
    <row r="371" spans="1:33" ht="45" hidden="1" outlineLevel="1">
      <c r="A371" s="6" t="s">
        <v>557</v>
      </c>
      <c r="B371" s="7" t="s">
        <v>37</v>
      </c>
      <c r="C371" s="7" t="s">
        <v>558</v>
      </c>
      <c r="K371" s="68"/>
      <c r="L371" s="68"/>
      <c r="M371" s="69"/>
      <c r="O371" s="68"/>
      <c r="P371" s="68"/>
      <c r="Q371" s="69"/>
      <c r="S371" s="68"/>
      <c r="T371" s="68"/>
      <c r="U371" s="69"/>
      <c r="W371" s="68"/>
      <c r="X371" s="68"/>
      <c r="Y371" s="69"/>
      <c r="AA371" s="68"/>
      <c r="AB371" s="68"/>
      <c r="AC371" s="69"/>
      <c r="AE371" s="68"/>
      <c r="AF371" s="68"/>
      <c r="AG371" s="69"/>
    </row>
    <row r="372" spans="1:33" ht="60" hidden="1" outlineLevel="1">
      <c r="A372" s="1"/>
      <c r="B372" s="5" t="s">
        <v>61</v>
      </c>
      <c r="C372" s="5" t="s">
        <v>62</v>
      </c>
      <c r="D372" s="5" t="s">
        <v>63</v>
      </c>
      <c r="E372" s="11" t="s">
        <v>64</v>
      </c>
      <c r="F372" s="16" t="s">
        <v>65</v>
      </c>
      <c r="K372" s="17" t="s">
        <v>66</v>
      </c>
      <c r="L372" s="70" t="s">
        <v>28</v>
      </c>
      <c r="M372" s="71"/>
      <c r="O372" s="17" t="s">
        <v>66</v>
      </c>
      <c r="P372" s="70" t="s">
        <v>28</v>
      </c>
      <c r="Q372" s="71"/>
      <c r="S372" s="17" t="s">
        <v>66</v>
      </c>
      <c r="T372" s="70" t="s">
        <v>28</v>
      </c>
      <c r="U372" s="71"/>
      <c r="W372" s="17" t="s">
        <v>66</v>
      </c>
      <c r="X372" s="70" t="s">
        <v>28</v>
      </c>
      <c r="Y372" s="71"/>
      <c r="AA372" s="17" t="s">
        <v>66</v>
      </c>
      <c r="AB372" s="70" t="s">
        <v>28</v>
      </c>
      <c r="AC372" s="71"/>
      <c r="AE372" s="17" t="s">
        <v>66</v>
      </c>
      <c r="AF372" s="70" t="s">
        <v>28</v>
      </c>
      <c r="AG372" s="71"/>
    </row>
    <row r="373" spans="1:33" hidden="1" outlineLevel="1">
      <c r="A373" s="6" t="s">
        <v>559</v>
      </c>
      <c r="B373" s="7" t="s">
        <v>560</v>
      </c>
      <c r="C373" s="7" t="s">
        <v>561</v>
      </c>
      <c r="D373" s="7"/>
      <c r="E373" s="23" t="s">
        <v>320</v>
      </c>
      <c r="F373" s="18">
        <v>575</v>
      </c>
      <c r="K373" s="19">
        <v>600</v>
      </c>
      <c r="L373" s="52">
        <v>345000</v>
      </c>
      <c r="M373" s="53"/>
      <c r="O373" s="19">
        <v>684</v>
      </c>
      <c r="P373" s="52">
        <v>393300</v>
      </c>
      <c r="Q373" s="53"/>
      <c r="S373" s="19">
        <v>500</v>
      </c>
      <c r="T373" s="52">
        <v>287500</v>
      </c>
      <c r="U373" s="53"/>
      <c r="W373" s="19">
        <v>748</v>
      </c>
      <c r="X373" s="52">
        <v>430100</v>
      </c>
      <c r="Y373" s="53"/>
      <c r="AA373" s="19">
        <v>659.21</v>
      </c>
      <c r="AB373" s="52">
        <v>379045.75</v>
      </c>
      <c r="AC373" s="53"/>
      <c r="AE373" s="19">
        <v>650</v>
      </c>
      <c r="AF373" s="52">
        <v>373750</v>
      </c>
      <c r="AG373" s="53"/>
    </row>
    <row r="374" spans="1:33" hidden="1" outlineLevel="1">
      <c r="A374" s="6" t="s">
        <v>562</v>
      </c>
      <c r="B374" s="7" t="s">
        <v>563</v>
      </c>
      <c r="C374" s="7" t="s">
        <v>564</v>
      </c>
      <c r="D374" s="7"/>
      <c r="E374" s="23" t="s">
        <v>429</v>
      </c>
      <c r="F374" s="18">
        <v>101</v>
      </c>
      <c r="K374" s="19">
        <v>317</v>
      </c>
      <c r="L374" s="52">
        <v>32017</v>
      </c>
      <c r="M374" s="53"/>
      <c r="O374" s="19">
        <v>285</v>
      </c>
      <c r="P374" s="52">
        <v>28785</v>
      </c>
      <c r="Q374" s="53"/>
      <c r="S374" s="19">
        <v>200</v>
      </c>
      <c r="T374" s="52">
        <v>20200</v>
      </c>
      <c r="U374" s="53"/>
      <c r="W374" s="19">
        <v>403</v>
      </c>
      <c r="X374" s="52">
        <v>40703</v>
      </c>
      <c r="Y374" s="53"/>
      <c r="AA374" s="19">
        <v>479.42</v>
      </c>
      <c r="AB374" s="52">
        <v>48421.42</v>
      </c>
      <c r="AC374" s="53"/>
      <c r="AE374" s="19">
        <v>500</v>
      </c>
      <c r="AF374" s="52">
        <v>50500</v>
      </c>
      <c r="AG374" s="53"/>
    </row>
    <row r="375" spans="1:33" hidden="1" outlineLevel="1">
      <c r="A375" s="1"/>
      <c r="B375" s="5" t="s">
        <v>34</v>
      </c>
      <c r="C375" s="5" t="s">
        <v>35</v>
      </c>
      <c r="K375" s="68"/>
      <c r="L375" s="68"/>
      <c r="M375" s="69"/>
      <c r="O375" s="68"/>
      <c r="P375" s="68"/>
      <c r="Q375" s="69"/>
      <c r="S375" s="68"/>
      <c r="T375" s="68"/>
      <c r="U375" s="69"/>
      <c r="W375" s="68"/>
      <c r="X375" s="68"/>
      <c r="Y375" s="69"/>
      <c r="AA375" s="68"/>
      <c r="AB375" s="68"/>
      <c r="AC375" s="69"/>
      <c r="AE375" s="68"/>
      <c r="AF375" s="68"/>
      <c r="AG375" s="69"/>
    </row>
    <row r="376" spans="1:33" hidden="1" outlineLevel="1">
      <c r="A376" s="6" t="s">
        <v>565</v>
      </c>
      <c r="B376" s="7" t="s">
        <v>37</v>
      </c>
      <c r="C376" s="7" t="s">
        <v>566</v>
      </c>
      <c r="K376" s="68"/>
      <c r="L376" s="68"/>
      <c r="M376" s="69"/>
      <c r="O376" s="68"/>
      <c r="P376" s="68"/>
      <c r="Q376" s="69"/>
      <c r="S376" s="68"/>
      <c r="T376" s="68"/>
      <c r="U376" s="69"/>
      <c r="W376" s="68"/>
      <c r="X376" s="68"/>
      <c r="Y376" s="69"/>
      <c r="AA376" s="68"/>
      <c r="AB376" s="68"/>
      <c r="AC376" s="69"/>
      <c r="AE376" s="68"/>
      <c r="AF376" s="68"/>
      <c r="AG376" s="69"/>
    </row>
    <row r="377" spans="1:33" ht="45" hidden="1" outlineLevel="1">
      <c r="A377" s="6" t="s">
        <v>567</v>
      </c>
      <c r="B377" s="7" t="s">
        <v>37</v>
      </c>
      <c r="C377" s="7" t="s">
        <v>568</v>
      </c>
      <c r="K377" s="68"/>
      <c r="L377" s="68"/>
      <c r="M377" s="69"/>
      <c r="O377" s="68"/>
      <c r="P377" s="68"/>
      <c r="Q377" s="69"/>
      <c r="S377" s="68"/>
      <c r="T377" s="68"/>
      <c r="U377" s="69"/>
      <c r="W377" s="68"/>
      <c r="X377" s="68"/>
      <c r="Y377" s="69"/>
      <c r="AA377" s="68"/>
      <c r="AB377" s="68"/>
      <c r="AC377" s="69"/>
      <c r="AE377" s="68"/>
      <c r="AF377" s="68"/>
      <c r="AG377" s="69"/>
    </row>
    <row r="378" spans="1:33" ht="60" hidden="1" outlineLevel="1">
      <c r="A378" s="1"/>
      <c r="B378" s="5" t="s">
        <v>61</v>
      </c>
      <c r="C378" s="5" t="s">
        <v>62</v>
      </c>
      <c r="D378" s="5" t="s">
        <v>63</v>
      </c>
      <c r="E378" s="11" t="s">
        <v>64</v>
      </c>
      <c r="F378" s="16" t="s">
        <v>65</v>
      </c>
      <c r="K378" s="17" t="s">
        <v>66</v>
      </c>
      <c r="L378" s="70" t="s">
        <v>28</v>
      </c>
      <c r="M378" s="71"/>
      <c r="O378" s="17" t="s">
        <v>66</v>
      </c>
      <c r="P378" s="70" t="s">
        <v>28</v>
      </c>
      <c r="Q378" s="71"/>
      <c r="S378" s="17" t="s">
        <v>66</v>
      </c>
      <c r="T378" s="70" t="s">
        <v>28</v>
      </c>
      <c r="U378" s="71"/>
      <c r="W378" s="17" t="s">
        <v>66</v>
      </c>
      <c r="X378" s="70" t="s">
        <v>28</v>
      </c>
      <c r="Y378" s="71"/>
      <c r="AA378" s="17" t="s">
        <v>66</v>
      </c>
      <c r="AB378" s="70" t="s">
        <v>28</v>
      </c>
      <c r="AC378" s="71"/>
      <c r="AE378" s="17" t="s">
        <v>66</v>
      </c>
      <c r="AF378" s="70" t="s">
        <v>28</v>
      </c>
      <c r="AG378" s="71"/>
    </row>
    <row r="379" spans="1:33" hidden="1" outlineLevel="1">
      <c r="A379" s="6" t="s">
        <v>569</v>
      </c>
      <c r="B379" s="7" t="s">
        <v>570</v>
      </c>
      <c r="C379" s="7" t="s">
        <v>571</v>
      </c>
      <c r="D379" s="7"/>
      <c r="E379" s="23" t="s">
        <v>320</v>
      </c>
      <c r="F379" s="18">
        <v>440</v>
      </c>
      <c r="K379" s="19">
        <v>67</v>
      </c>
      <c r="L379" s="52">
        <v>29480</v>
      </c>
      <c r="M379" s="53"/>
      <c r="O379" s="19">
        <v>171</v>
      </c>
      <c r="P379" s="52">
        <v>75240</v>
      </c>
      <c r="Q379" s="53"/>
      <c r="S379" s="19">
        <v>55</v>
      </c>
      <c r="T379" s="52">
        <v>24200</v>
      </c>
      <c r="U379" s="53"/>
      <c r="W379" s="19">
        <v>288</v>
      </c>
      <c r="X379" s="52">
        <v>126720</v>
      </c>
      <c r="Y379" s="53"/>
      <c r="AA379" s="19">
        <v>161.81</v>
      </c>
      <c r="AB379" s="52">
        <v>71196.399999999994</v>
      </c>
      <c r="AC379" s="53"/>
      <c r="AE379" s="19">
        <v>200</v>
      </c>
      <c r="AF379" s="52">
        <v>88000</v>
      </c>
      <c r="AG379" s="53"/>
    </row>
    <row r="380" spans="1:33" hidden="1" outlineLevel="1">
      <c r="A380" s="1"/>
      <c r="B380" s="5" t="s">
        <v>34</v>
      </c>
      <c r="C380" s="5" t="s">
        <v>35</v>
      </c>
      <c r="K380" s="68"/>
      <c r="L380" s="68"/>
      <c r="M380" s="69"/>
      <c r="O380" s="68"/>
      <c r="P380" s="68"/>
      <c r="Q380" s="69"/>
      <c r="S380" s="68"/>
      <c r="T380" s="68"/>
      <c r="U380" s="69"/>
      <c r="W380" s="68"/>
      <c r="X380" s="68"/>
      <c r="Y380" s="69"/>
      <c r="AA380" s="68"/>
      <c r="AB380" s="68"/>
      <c r="AC380" s="69"/>
      <c r="AE380" s="68"/>
      <c r="AF380" s="68"/>
      <c r="AG380" s="69"/>
    </row>
    <row r="381" spans="1:33" ht="45" hidden="1" outlineLevel="1">
      <c r="A381" s="6" t="s">
        <v>572</v>
      </c>
      <c r="B381" s="7" t="s">
        <v>37</v>
      </c>
      <c r="C381" s="7" t="s">
        <v>573</v>
      </c>
      <c r="K381" s="68"/>
      <c r="L381" s="68"/>
      <c r="M381" s="69"/>
      <c r="O381" s="68"/>
      <c r="P381" s="68"/>
      <c r="Q381" s="69"/>
      <c r="S381" s="68"/>
      <c r="T381" s="68"/>
      <c r="U381" s="69"/>
      <c r="W381" s="68"/>
      <c r="X381" s="68"/>
      <c r="Y381" s="69"/>
      <c r="AA381" s="68"/>
      <c r="AB381" s="68"/>
      <c r="AC381" s="69"/>
      <c r="AE381" s="68"/>
      <c r="AF381" s="68"/>
      <c r="AG381" s="69"/>
    </row>
    <row r="382" spans="1:33" ht="60" hidden="1" outlineLevel="1">
      <c r="A382" s="1"/>
      <c r="B382" s="5" t="s">
        <v>61</v>
      </c>
      <c r="C382" s="5" t="s">
        <v>62</v>
      </c>
      <c r="D382" s="5" t="s">
        <v>63</v>
      </c>
      <c r="E382" s="11" t="s">
        <v>64</v>
      </c>
      <c r="F382" s="16" t="s">
        <v>65</v>
      </c>
      <c r="K382" s="17" t="s">
        <v>66</v>
      </c>
      <c r="L382" s="70" t="s">
        <v>28</v>
      </c>
      <c r="M382" s="71"/>
      <c r="O382" s="17" t="s">
        <v>66</v>
      </c>
      <c r="P382" s="70" t="s">
        <v>28</v>
      </c>
      <c r="Q382" s="71"/>
      <c r="S382" s="17" t="s">
        <v>66</v>
      </c>
      <c r="T382" s="70" t="s">
        <v>28</v>
      </c>
      <c r="U382" s="71"/>
      <c r="W382" s="17" t="s">
        <v>66</v>
      </c>
      <c r="X382" s="70" t="s">
        <v>28</v>
      </c>
      <c r="Y382" s="71"/>
      <c r="AA382" s="17" t="s">
        <v>66</v>
      </c>
      <c r="AB382" s="70" t="s">
        <v>28</v>
      </c>
      <c r="AC382" s="71"/>
      <c r="AE382" s="17" t="s">
        <v>66</v>
      </c>
      <c r="AF382" s="70" t="s">
        <v>28</v>
      </c>
      <c r="AG382" s="71"/>
    </row>
    <row r="383" spans="1:33" hidden="1" outlineLevel="1">
      <c r="A383" s="6" t="s">
        <v>574</v>
      </c>
      <c r="B383" s="7" t="s">
        <v>575</v>
      </c>
      <c r="C383" s="7" t="s">
        <v>576</v>
      </c>
      <c r="D383" s="7"/>
      <c r="E383" s="23" t="s">
        <v>320</v>
      </c>
      <c r="F383" s="18">
        <v>150</v>
      </c>
      <c r="K383" s="19">
        <v>50</v>
      </c>
      <c r="L383" s="52">
        <v>7500</v>
      </c>
      <c r="M383" s="53"/>
      <c r="O383" s="19">
        <v>68.400000000000006</v>
      </c>
      <c r="P383" s="52">
        <v>10260</v>
      </c>
      <c r="Q383" s="53"/>
      <c r="S383" s="19">
        <v>30</v>
      </c>
      <c r="T383" s="52">
        <v>4500</v>
      </c>
      <c r="U383" s="53"/>
      <c r="W383" s="19">
        <v>40</v>
      </c>
      <c r="X383" s="52">
        <v>6000</v>
      </c>
      <c r="Y383" s="53"/>
      <c r="AA383" s="19">
        <v>41.95</v>
      </c>
      <c r="AB383" s="52">
        <v>6292.5</v>
      </c>
      <c r="AC383" s="53"/>
      <c r="AE383" s="19">
        <v>65</v>
      </c>
      <c r="AF383" s="52">
        <v>9750</v>
      </c>
      <c r="AG383" s="53"/>
    </row>
    <row r="384" spans="1:33" hidden="1" outlineLevel="1">
      <c r="A384" s="1"/>
      <c r="B384" s="5" t="s">
        <v>34</v>
      </c>
      <c r="C384" s="5" t="s">
        <v>35</v>
      </c>
      <c r="K384" s="68"/>
      <c r="L384" s="68"/>
      <c r="M384" s="69"/>
      <c r="O384" s="68"/>
      <c r="P384" s="68"/>
      <c r="Q384" s="69"/>
      <c r="S384" s="68"/>
      <c r="T384" s="68"/>
      <c r="U384" s="69"/>
      <c r="W384" s="68"/>
      <c r="X384" s="68"/>
      <c r="Y384" s="69"/>
      <c r="AA384" s="68"/>
      <c r="AB384" s="68"/>
      <c r="AC384" s="69"/>
      <c r="AE384" s="68"/>
      <c r="AF384" s="68"/>
      <c r="AG384" s="69"/>
    </row>
    <row r="385" spans="1:33" ht="45" hidden="1" outlineLevel="1">
      <c r="A385" s="6" t="s">
        <v>577</v>
      </c>
      <c r="B385" s="7" t="s">
        <v>37</v>
      </c>
      <c r="C385" s="7" t="s">
        <v>578</v>
      </c>
      <c r="K385" s="68"/>
      <c r="L385" s="68"/>
      <c r="M385" s="69"/>
      <c r="O385" s="68"/>
      <c r="P385" s="68"/>
      <c r="Q385" s="69"/>
      <c r="S385" s="68"/>
      <c r="T385" s="68"/>
      <c r="U385" s="69"/>
      <c r="W385" s="68"/>
      <c r="X385" s="68"/>
      <c r="Y385" s="69"/>
      <c r="AA385" s="68"/>
      <c r="AB385" s="68"/>
      <c r="AC385" s="69"/>
      <c r="AE385" s="68"/>
      <c r="AF385" s="68"/>
      <c r="AG385" s="69"/>
    </row>
    <row r="386" spans="1:33" ht="60" hidden="1" outlineLevel="1">
      <c r="A386" s="1"/>
      <c r="B386" s="5" t="s">
        <v>61</v>
      </c>
      <c r="C386" s="5" t="s">
        <v>62</v>
      </c>
      <c r="D386" s="5" t="s">
        <v>63</v>
      </c>
      <c r="E386" s="11" t="s">
        <v>64</v>
      </c>
      <c r="F386" s="16" t="s">
        <v>65</v>
      </c>
      <c r="K386" s="17" t="s">
        <v>66</v>
      </c>
      <c r="L386" s="70" t="s">
        <v>28</v>
      </c>
      <c r="M386" s="71"/>
      <c r="O386" s="17" t="s">
        <v>66</v>
      </c>
      <c r="P386" s="70" t="s">
        <v>28</v>
      </c>
      <c r="Q386" s="71"/>
      <c r="S386" s="17" t="s">
        <v>66</v>
      </c>
      <c r="T386" s="70" t="s">
        <v>28</v>
      </c>
      <c r="U386" s="71"/>
      <c r="W386" s="17" t="s">
        <v>66</v>
      </c>
      <c r="X386" s="70" t="s">
        <v>28</v>
      </c>
      <c r="Y386" s="71"/>
      <c r="AA386" s="17" t="s">
        <v>66</v>
      </c>
      <c r="AB386" s="70" t="s">
        <v>28</v>
      </c>
      <c r="AC386" s="71"/>
      <c r="AE386" s="17" t="s">
        <v>66</v>
      </c>
      <c r="AF386" s="70" t="s">
        <v>28</v>
      </c>
      <c r="AG386" s="71"/>
    </row>
    <row r="387" spans="1:33" hidden="1" outlineLevel="1">
      <c r="A387" s="6" t="s">
        <v>579</v>
      </c>
      <c r="B387" s="7" t="s">
        <v>580</v>
      </c>
      <c r="C387" s="7" t="s">
        <v>581</v>
      </c>
      <c r="D387" s="7"/>
      <c r="E387" s="23" t="s">
        <v>320</v>
      </c>
      <c r="F387" s="18">
        <v>833</v>
      </c>
      <c r="K387" s="19">
        <v>15</v>
      </c>
      <c r="L387" s="52">
        <v>12495</v>
      </c>
      <c r="M387" s="53"/>
      <c r="O387" s="19">
        <v>22.8</v>
      </c>
      <c r="P387" s="52">
        <v>18992.400000000001</v>
      </c>
      <c r="Q387" s="53"/>
      <c r="S387" s="19">
        <v>20</v>
      </c>
      <c r="T387" s="52">
        <v>16660</v>
      </c>
      <c r="U387" s="53"/>
      <c r="W387" s="19">
        <v>18</v>
      </c>
      <c r="X387" s="52">
        <v>14994</v>
      </c>
      <c r="Y387" s="53"/>
      <c r="AA387" s="19">
        <v>26.37</v>
      </c>
      <c r="AB387" s="52">
        <v>21966.21</v>
      </c>
      <c r="AC387" s="53"/>
      <c r="AE387" s="19">
        <v>55</v>
      </c>
      <c r="AF387" s="52">
        <v>45815</v>
      </c>
      <c r="AG387" s="53"/>
    </row>
    <row r="388" spans="1:33" hidden="1" outlineLevel="1">
      <c r="A388" s="1"/>
      <c r="B388" s="5" t="s">
        <v>34</v>
      </c>
      <c r="C388" s="5" t="s">
        <v>35</v>
      </c>
      <c r="K388" s="68"/>
      <c r="L388" s="68"/>
      <c r="M388" s="69"/>
      <c r="O388" s="68"/>
      <c r="P388" s="68"/>
      <c r="Q388" s="69"/>
      <c r="S388" s="68"/>
      <c r="T388" s="68"/>
      <c r="U388" s="69"/>
      <c r="W388" s="68"/>
      <c r="X388" s="68"/>
      <c r="Y388" s="69"/>
      <c r="AA388" s="68"/>
      <c r="AB388" s="68"/>
      <c r="AC388" s="69"/>
      <c r="AE388" s="68"/>
      <c r="AF388" s="68"/>
      <c r="AG388" s="69"/>
    </row>
    <row r="389" spans="1:33" ht="45" hidden="1" outlineLevel="1">
      <c r="A389" s="6" t="s">
        <v>582</v>
      </c>
      <c r="B389" s="7" t="s">
        <v>37</v>
      </c>
      <c r="C389" s="7" t="s">
        <v>583</v>
      </c>
      <c r="K389" s="68"/>
      <c r="L389" s="68"/>
      <c r="M389" s="69"/>
      <c r="O389" s="68"/>
      <c r="P389" s="68"/>
      <c r="Q389" s="69"/>
      <c r="S389" s="68"/>
      <c r="T389" s="68"/>
      <c r="U389" s="69"/>
      <c r="W389" s="68"/>
      <c r="X389" s="68"/>
      <c r="Y389" s="69"/>
      <c r="AA389" s="68"/>
      <c r="AB389" s="68"/>
      <c r="AC389" s="69"/>
      <c r="AE389" s="68"/>
      <c r="AF389" s="68"/>
      <c r="AG389" s="69"/>
    </row>
    <row r="390" spans="1:33" ht="60" hidden="1" outlineLevel="1">
      <c r="A390" s="1"/>
      <c r="B390" s="5" t="s">
        <v>61</v>
      </c>
      <c r="C390" s="5" t="s">
        <v>62</v>
      </c>
      <c r="D390" s="5" t="s">
        <v>63</v>
      </c>
      <c r="E390" s="11" t="s">
        <v>64</v>
      </c>
      <c r="F390" s="16" t="s">
        <v>65</v>
      </c>
      <c r="K390" s="17" t="s">
        <v>66</v>
      </c>
      <c r="L390" s="70" t="s">
        <v>28</v>
      </c>
      <c r="M390" s="71"/>
      <c r="O390" s="17" t="s">
        <v>66</v>
      </c>
      <c r="P390" s="70" t="s">
        <v>28</v>
      </c>
      <c r="Q390" s="71"/>
      <c r="S390" s="17" t="s">
        <v>66</v>
      </c>
      <c r="T390" s="70" t="s">
        <v>28</v>
      </c>
      <c r="U390" s="71"/>
      <c r="W390" s="17" t="s">
        <v>66</v>
      </c>
      <c r="X390" s="70" t="s">
        <v>28</v>
      </c>
      <c r="Y390" s="71"/>
      <c r="AA390" s="17" t="s">
        <v>66</v>
      </c>
      <c r="AB390" s="70" t="s">
        <v>28</v>
      </c>
      <c r="AC390" s="71"/>
      <c r="AE390" s="17" t="s">
        <v>66</v>
      </c>
      <c r="AF390" s="70" t="s">
        <v>28</v>
      </c>
      <c r="AG390" s="71"/>
    </row>
    <row r="391" spans="1:33" hidden="1" outlineLevel="1">
      <c r="A391" s="6" t="s">
        <v>584</v>
      </c>
      <c r="B391" s="7" t="s">
        <v>585</v>
      </c>
      <c r="C391" s="7" t="s">
        <v>586</v>
      </c>
      <c r="D391" s="7"/>
      <c r="E391" s="23" t="s">
        <v>320</v>
      </c>
      <c r="F391" s="18">
        <v>40</v>
      </c>
      <c r="K391" s="19">
        <v>850</v>
      </c>
      <c r="L391" s="52">
        <v>34000</v>
      </c>
      <c r="M391" s="53"/>
      <c r="O391" s="19">
        <v>855</v>
      </c>
      <c r="P391" s="52">
        <v>34200</v>
      </c>
      <c r="Q391" s="53"/>
      <c r="S391" s="19">
        <v>400</v>
      </c>
      <c r="T391" s="52">
        <v>16000</v>
      </c>
      <c r="U391" s="53"/>
      <c r="W391" s="19">
        <v>1380</v>
      </c>
      <c r="X391" s="52">
        <v>55200</v>
      </c>
      <c r="Y391" s="53"/>
      <c r="AA391" s="19">
        <v>311.63</v>
      </c>
      <c r="AB391" s="52">
        <v>12465.2</v>
      </c>
      <c r="AC391" s="53"/>
      <c r="AE391" s="19">
        <v>1500</v>
      </c>
      <c r="AF391" s="52">
        <v>60000</v>
      </c>
      <c r="AG391" s="53"/>
    </row>
    <row r="392" spans="1:33" hidden="1" outlineLevel="1">
      <c r="A392" s="1"/>
      <c r="B392" s="5" t="s">
        <v>34</v>
      </c>
      <c r="C392" s="5" t="s">
        <v>35</v>
      </c>
      <c r="K392" s="68"/>
      <c r="L392" s="68"/>
      <c r="M392" s="69"/>
      <c r="O392" s="68"/>
      <c r="P392" s="68"/>
      <c r="Q392" s="69"/>
      <c r="S392" s="68"/>
      <c r="T392" s="68"/>
      <c r="U392" s="69"/>
      <c r="W392" s="68"/>
      <c r="X392" s="68"/>
      <c r="Y392" s="69"/>
      <c r="AA392" s="68"/>
      <c r="AB392" s="68"/>
      <c r="AC392" s="69"/>
      <c r="AE392" s="68"/>
      <c r="AF392" s="68"/>
      <c r="AG392" s="69"/>
    </row>
    <row r="393" spans="1:33" ht="45" hidden="1" outlineLevel="1">
      <c r="A393" s="6" t="s">
        <v>587</v>
      </c>
      <c r="B393" s="7" t="s">
        <v>37</v>
      </c>
      <c r="C393" s="7" t="s">
        <v>588</v>
      </c>
      <c r="K393" s="68"/>
      <c r="L393" s="68"/>
      <c r="M393" s="69"/>
      <c r="O393" s="68"/>
      <c r="P393" s="68"/>
      <c r="Q393" s="69"/>
      <c r="S393" s="68"/>
      <c r="T393" s="68"/>
      <c r="U393" s="69"/>
      <c r="W393" s="68"/>
      <c r="X393" s="68"/>
      <c r="Y393" s="69"/>
      <c r="AA393" s="68"/>
      <c r="AB393" s="68"/>
      <c r="AC393" s="69"/>
      <c r="AE393" s="68"/>
      <c r="AF393" s="68"/>
      <c r="AG393" s="69"/>
    </row>
    <row r="394" spans="1:33" ht="60" hidden="1" outlineLevel="1">
      <c r="A394" s="1"/>
      <c r="B394" s="5" t="s">
        <v>61</v>
      </c>
      <c r="C394" s="5" t="s">
        <v>62</v>
      </c>
      <c r="D394" s="5" t="s">
        <v>63</v>
      </c>
      <c r="E394" s="11" t="s">
        <v>64</v>
      </c>
      <c r="F394" s="16" t="s">
        <v>65</v>
      </c>
      <c r="K394" s="17" t="s">
        <v>66</v>
      </c>
      <c r="L394" s="70" t="s">
        <v>28</v>
      </c>
      <c r="M394" s="71"/>
      <c r="O394" s="17" t="s">
        <v>66</v>
      </c>
      <c r="P394" s="70" t="s">
        <v>28</v>
      </c>
      <c r="Q394" s="71"/>
      <c r="S394" s="17" t="s">
        <v>66</v>
      </c>
      <c r="T394" s="70" t="s">
        <v>28</v>
      </c>
      <c r="U394" s="71"/>
      <c r="W394" s="17" t="s">
        <v>66</v>
      </c>
      <c r="X394" s="70" t="s">
        <v>28</v>
      </c>
      <c r="Y394" s="71"/>
      <c r="AA394" s="17" t="s">
        <v>66</v>
      </c>
      <c r="AB394" s="70" t="s">
        <v>28</v>
      </c>
      <c r="AC394" s="71"/>
      <c r="AE394" s="17" t="s">
        <v>66</v>
      </c>
      <c r="AF394" s="70" t="s">
        <v>28</v>
      </c>
      <c r="AG394" s="71"/>
    </row>
    <row r="395" spans="1:33" hidden="1" outlineLevel="1">
      <c r="A395" s="6" t="s">
        <v>589</v>
      </c>
      <c r="B395" s="7" t="s">
        <v>590</v>
      </c>
      <c r="C395" s="7" t="s">
        <v>591</v>
      </c>
      <c r="D395" s="7"/>
      <c r="E395" s="23" t="s">
        <v>320</v>
      </c>
      <c r="F395" s="18">
        <v>13</v>
      </c>
      <c r="K395" s="19">
        <v>733</v>
      </c>
      <c r="L395" s="52">
        <v>9529</v>
      </c>
      <c r="M395" s="53"/>
      <c r="O395" s="19">
        <v>798</v>
      </c>
      <c r="P395" s="52">
        <v>10374</v>
      </c>
      <c r="Q395" s="53"/>
      <c r="S395" s="19">
        <v>850</v>
      </c>
      <c r="T395" s="52">
        <v>11050</v>
      </c>
      <c r="U395" s="53"/>
      <c r="W395" s="19">
        <v>748</v>
      </c>
      <c r="X395" s="52">
        <v>9724</v>
      </c>
      <c r="Y395" s="53"/>
      <c r="AA395" s="19">
        <v>1797.84</v>
      </c>
      <c r="AB395" s="52">
        <v>23371.919999999998</v>
      </c>
      <c r="AC395" s="53"/>
      <c r="AE395" s="19">
        <v>5000</v>
      </c>
      <c r="AF395" s="52">
        <v>65000</v>
      </c>
      <c r="AG395" s="53"/>
    </row>
    <row r="396" spans="1:33" hidden="1" outlineLevel="1">
      <c r="A396" s="1"/>
      <c r="B396" s="5" t="s">
        <v>34</v>
      </c>
      <c r="C396" s="5" t="s">
        <v>35</v>
      </c>
      <c r="K396" s="68"/>
      <c r="L396" s="68"/>
      <c r="M396" s="69"/>
      <c r="O396" s="68"/>
      <c r="P396" s="68"/>
      <c r="Q396" s="69"/>
      <c r="S396" s="68"/>
      <c r="T396" s="68"/>
      <c r="U396" s="69"/>
      <c r="W396" s="68"/>
      <c r="X396" s="68"/>
      <c r="Y396" s="69"/>
      <c r="AA396" s="68"/>
      <c r="AB396" s="68"/>
      <c r="AC396" s="69"/>
      <c r="AE396" s="68"/>
      <c r="AF396" s="68"/>
      <c r="AG396" s="69"/>
    </row>
    <row r="397" spans="1:33" ht="45" hidden="1" outlineLevel="1">
      <c r="A397" s="6" t="s">
        <v>592</v>
      </c>
      <c r="B397" s="7" t="s">
        <v>37</v>
      </c>
      <c r="C397" s="7" t="s">
        <v>593</v>
      </c>
      <c r="K397" s="68"/>
      <c r="L397" s="68"/>
      <c r="M397" s="69"/>
      <c r="O397" s="68"/>
      <c r="P397" s="68"/>
      <c r="Q397" s="69"/>
      <c r="S397" s="68"/>
      <c r="T397" s="68"/>
      <c r="U397" s="69"/>
      <c r="W397" s="68"/>
      <c r="X397" s="68"/>
      <c r="Y397" s="69"/>
      <c r="AA397" s="68"/>
      <c r="AB397" s="68"/>
      <c r="AC397" s="69"/>
      <c r="AE397" s="68"/>
      <c r="AF397" s="68"/>
      <c r="AG397" s="69"/>
    </row>
    <row r="398" spans="1:33" ht="60" hidden="1" outlineLevel="1">
      <c r="A398" s="1"/>
      <c r="B398" s="5" t="s">
        <v>61</v>
      </c>
      <c r="C398" s="5" t="s">
        <v>62</v>
      </c>
      <c r="D398" s="5" t="s">
        <v>63</v>
      </c>
      <c r="E398" s="11" t="s">
        <v>64</v>
      </c>
      <c r="F398" s="16" t="s">
        <v>65</v>
      </c>
      <c r="K398" s="17" t="s">
        <v>66</v>
      </c>
      <c r="L398" s="70" t="s">
        <v>28</v>
      </c>
      <c r="M398" s="71"/>
      <c r="O398" s="17" t="s">
        <v>66</v>
      </c>
      <c r="P398" s="70" t="s">
        <v>28</v>
      </c>
      <c r="Q398" s="71"/>
      <c r="S398" s="17" t="s">
        <v>66</v>
      </c>
      <c r="T398" s="70" t="s">
        <v>28</v>
      </c>
      <c r="U398" s="71"/>
      <c r="W398" s="17" t="s">
        <v>66</v>
      </c>
      <c r="X398" s="70" t="s">
        <v>28</v>
      </c>
      <c r="Y398" s="71"/>
      <c r="AA398" s="17" t="s">
        <v>66</v>
      </c>
      <c r="AB398" s="70" t="s">
        <v>28</v>
      </c>
      <c r="AC398" s="71"/>
      <c r="AE398" s="17" t="s">
        <v>66</v>
      </c>
      <c r="AF398" s="70" t="s">
        <v>28</v>
      </c>
      <c r="AG398" s="71"/>
    </row>
    <row r="399" spans="1:33" hidden="1" outlineLevel="1">
      <c r="A399" s="6" t="s">
        <v>594</v>
      </c>
      <c r="B399" s="7" t="s">
        <v>595</v>
      </c>
      <c r="C399" s="7" t="s">
        <v>596</v>
      </c>
      <c r="D399" s="7"/>
      <c r="E399" s="23" t="s">
        <v>320</v>
      </c>
      <c r="F399" s="18">
        <v>188</v>
      </c>
      <c r="K399" s="19">
        <v>133</v>
      </c>
      <c r="L399" s="52">
        <v>25004</v>
      </c>
      <c r="M399" s="53"/>
      <c r="O399" s="19">
        <v>148.19999999999999</v>
      </c>
      <c r="P399" s="52">
        <v>27861.599999999999</v>
      </c>
      <c r="Q399" s="53"/>
      <c r="S399" s="19">
        <v>165</v>
      </c>
      <c r="T399" s="52">
        <v>31020</v>
      </c>
      <c r="U399" s="53"/>
      <c r="W399" s="19">
        <v>118</v>
      </c>
      <c r="X399" s="52">
        <v>22184</v>
      </c>
      <c r="Y399" s="53"/>
      <c r="AA399" s="19">
        <v>219.34</v>
      </c>
      <c r="AB399" s="52">
        <v>41235.919999999998</v>
      </c>
      <c r="AC399" s="53"/>
      <c r="AE399" s="19">
        <v>200</v>
      </c>
      <c r="AF399" s="52">
        <v>37600</v>
      </c>
      <c r="AG399" s="53"/>
    </row>
    <row r="400" spans="1:33" hidden="1" outlineLevel="1">
      <c r="A400" s="1"/>
      <c r="B400" s="5" t="s">
        <v>34</v>
      </c>
      <c r="C400" s="5" t="s">
        <v>35</v>
      </c>
      <c r="K400" s="68"/>
      <c r="L400" s="68"/>
      <c r="M400" s="69"/>
      <c r="O400" s="68"/>
      <c r="P400" s="68"/>
      <c r="Q400" s="69"/>
      <c r="S400" s="68"/>
      <c r="T400" s="68"/>
      <c r="U400" s="69"/>
      <c r="W400" s="68"/>
      <c r="X400" s="68"/>
      <c r="Y400" s="69"/>
      <c r="AA400" s="68"/>
      <c r="AB400" s="68"/>
      <c r="AC400" s="69"/>
      <c r="AE400" s="68"/>
      <c r="AF400" s="68"/>
      <c r="AG400" s="69"/>
    </row>
    <row r="401" spans="1:33" ht="30" hidden="1" outlineLevel="1">
      <c r="A401" s="6" t="s">
        <v>597</v>
      </c>
      <c r="B401" s="7" t="s">
        <v>37</v>
      </c>
      <c r="C401" s="7" t="s">
        <v>598</v>
      </c>
      <c r="K401" s="68"/>
      <c r="L401" s="68"/>
      <c r="M401" s="69"/>
      <c r="O401" s="68"/>
      <c r="P401" s="68"/>
      <c r="Q401" s="69"/>
      <c r="S401" s="68"/>
      <c r="T401" s="68"/>
      <c r="U401" s="69"/>
      <c r="W401" s="68"/>
      <c r="X401" s="68"/>
      <c r="Y401" s="69"/>
      <c r="AA401" s="68"/>
      <c r="AB401" s="68"/>
      <c r="AC401" s="69"/>
      <c r="AE401" s="68"/>
      <c r="AF401" s="68"/>
      <c r="AG401" s="69"/>
    </row>
    <row r="402" spans="1:33" ht="60" hidden="1" outlineLevel="1">
      <c r="A402" s="1"/>
      <c r="B402" s="5" t="s">
        <v>61</v>
      </c>
      <c r="C402" s="5" t="s">
        <v>62</v>
      </c>
      <c r="D402" s="5" t="s">
        <v>63</v>
      </c>
      <c r="E402" s="11" t="s">
        <v>64</v>
      </c>
      <c r="F402" s="16" t="s">
        <v>65</v>
      </c>
      <c r="K402" s="17" t="s">
        <v>66</v>
      </c>
      <c r="L402" s="70" t="s">
        <v>28</v>
      </c>
      <c r="M402" s="71"/>
      <c r="O402" s="17" t="s">
        <v>66</v>
      </c>
      <c r="P402" s="70" t="s">
        <v>28</v>
      </c>
      <c r="Q402" s="71"/>
      <c r="S402" s="17" t="s">
        <v>66</v>
      </c>
      <c r="T402" s="70" t="s">
        <v>28</v>
      </c>
      <c r="U402" s="71"/>
      <c r="W402" s="17" t="s">
        <v>66</v>
      </c>
      <c r="X402" s="70" t="s">
        <v>28</v>
      </c>
      <c r="Y402" s="71"/>
      <c r="AA402" s="17" t="s">
        <v>66</v>
      </c>
      <c r="AB402" s="70" t="s">
        <v>28</v>
      </c>
      <c r="AC402" s="71"/>
      <c r="AE402" s="17" t="s">
        <v>66</v>
      </c>
      <c r="AF402" s="70" t="s">
        <v>28</v>
      </c>
      <c r="AG402" s="71"/>
    </row>
    <row r="403" spans="1:33" hidden="1" outlineLevel="1">
      <c r="A403" s="6" t="s">
        <v>599</v>
      </c>
      <c r="B403" s="7" t="s">
        <v>600</v>
      </c>
      <c r="C403" s="7" t="s">
        <v>601</v>
      </c>
      <c r="D403" s="7"/>
      <c r="E403" s="23" t="s">
        <v>320</v>
      </c>
      <c r="F403" s="18">
        <v>25</v>
      </c>
      <c r="K403" s="19">
        <v>12</v>
      </c>
      <c r="L403" s="52">
        <v>300</v>
      </c>
      <c r="M403" s="53"/>
      <c r="O403" s="19">
        <v>17.100000000000001</v>
      </c>
      <c r="P403" s="52">
        <v>427.5</v>
      </c>
      <c r="Q403" s="53"/>
      <c r="S403" s="19">
        <v>10</v>
      </c>
      <c r="T403" s="52">
        <v>250</v>
      </c>
      <c r="U403" s="53"/>
      <c r="W403" s="19">
        <v>16</v>
      </c>
      <c r="X403" s="52">
        <v>400</v>
      </c>
      <c r="Y403" s="53"/>
      <c r="AA403" s="19">
        <v>41.95</v>
      </c>
      <c r="AB403" s="52">
        <v>1048.75</v>
      </c>
      <c r="AC403" s="53"/>
      <c r="AE403" s="19">
        <v>15</v>
      </c>
      <c r="AF403" s="52">
        <v>375</v>
      </c>
      <c r="AG403" s="53"/>
    </row>
    <row r="404" spans="1:33" hidden="1" outlineLevel="1">
      <c r="A404" s="1"/>
      <c r="B404" s="5" t="s">
        <v>34</v>
      </c>
      <c r="C404" s="5" t="s">
        <v>35</v>
      </c>
      <c r="K404" s="68"/>
      <c r="L404" s="68"/>
      <c r="M404" s="69"/>
      <c r="O404" s="68"/>
      <c r="P404" s="68"/>
      <c r="Q404" s="69"/>
      <c r="S404" s="68"/>
      <c r="T404" s="68"/>
      <c r="U404" s="69"/>
      <c r="W404" s="68"/>
      <c r="X404" s="68"/>
      <c r="Y404" s="69"/>
      <c r="AA404" s="68"/>
      <c r="AB404" s="68"/>
      <c r="AC404" s="69"/>
      <c r="AE404" s="68"/>
      <c r="AF404" s="68"/>
      <c r="AG404" s="69"/>
    </row>
    <row r="405" spans="1:33" hidden="1" outlineLevel="1">
      <c r="A405" s="6" t="s">
        <v>602</v>
      </c>
      <c r="B405" s="7" t="s">
        <v>37</v>
      </c>
      <c r="C405" s="7" t="s">
        <v>603</v>
      </c>
      <c r="K405" s="68"/>
      <c r="L405" s="68"/>
      <c r="M405" s="69"/>
      <c r="O405" s="68"/>
      <c r="P405" s="68"/>
      <c r="Q405" s="69"/>
      <c r="S405" s="68"/>
      <c r="T405" s="68"/>
      <c r="U405" s="69"/>
      <c r="W405" s="68"/>
      <c r="X405" s="68"/>
      <c r="Y405" s="69"/>
      <c r="AA405" s="68"/>
      <c r="AB405" s="68"/>
      <c r="AC405" s="69"/>
      <c r="AE405" s="68"/>
      <c r="AF405" s="68"/>
      <c r="AG405" s="69"/>
    </row>
    <row r="406" spans="1:33" ht="45" hidden="1" outlineLevel="1">
      <c r="A406" s="6" t="s">
        <v>604</v>
      </c>
      <c r="B406" s="7" t="s">
        <v>37</v>
      </c>
      <c r="C406" s="7" t="s">
        <v>605</v>
      </c>
      <c r="K406" s="68"/>
      <c r="L406" s="68"/>
      <c r="M406" s="69"/>
      <c r="O406" s="68"/>
      <c r="P406" s="68"/>
      <c r="Q406" s="69"/>
      <c r="S406" s="68"/>
      <c r="T406" s="68"/>
      <c r="U406" s="69"/>
      <c r="W406" s="68"/>
      <c r="X406" s="68"/>
      <c r="Y406" s="69"/>
      <c r="AA406" s="68"/>
      <c r="AB406" s="68"/>
      <c r="AC406" s="69"/>
      <c r="AE406" s="68"/>
      <c r="AF406" s="68"/>
      <c r="AG406" s="69"/>
    </row>
    <row r="407" spans="1:33" ht="60" hidden="1" outlineLevel="1">
      <c r="A407" s="1"/>
      <c r="B407" s="5" t="s">
        <v>61</v>
      </c>
      <c r="C407" s="5" t="s">
        <v>62</v>
      </c>
      <c r="D407" s="5" t="s">
        <v>63</v>
      </c>
      <c r="E407" s="11" t="s">
        <v>64</v>
      </c>
      <c r="F407" s="16" t="s">
        <v>65</v>
      </c>
      <c r="K407" s="17" t="s">
        <v>66</v>
      </c>
      <c r="L407" s="70" t="s">
        <v>28</v>
      </c>
      <c r="M407" s="71"/>
      <c r="O407" s="17" t="s">
        <v>66</v>
      </c>
      <c r="P407" s="70" t="s">
        <v>28</v>
      </c>
      <c r="Q407" s="71"/>
      <c r="S407" s="17" t="s">
        <v>66</v>
      </c>
      <c r="T407" s="70" t="s">
        <v>28</v>
      </c>
      <c r="U407" s="71"/>
      <c r="W407" s="17" t="s">
        <v>66</v>
      </c>
      <c r="X407" s="70" t="s">
        <v>28</v>
      </c>
      <c r="Y407" s="71"/>
      <c r="AA407" s="17" t="s">
        <v>66</v>
      </c>
      <c r="AB407" s="70" t="s">
        <v>28</v>
      </c>
      <c r="AC407" s="71"/>
      <c r="AE407" s="17" t="s">
        <v>66</v>
      </c>
      <c r="AF407" s="70" t="s">
        <v>28</v>
      </c>
      <c r="AG407" s="71"/>
    </row>
    <row r="408" spans="1:33" hidden="1" outlineLevel="1">
      <c r="A408" s="6" t="s">
        <v>606</v>
      </c>
      <c r="B408" s="7" t="s">
        <v>607</v>
      </c>
      <c r="C408" s="7" t="s">
        <v>608</v>
      </c>
      <c r="D408" s="7"/>
      <c r="E408" s="23" t="s">
        <v>320</v>
      </c>
      <c r="F408" s="18">
        <v>176</v>
      </c>
      <c r="K408" s="19">
        <v>134</v>
      </c>
      <c r="L408" s="52">
        <v>23584</v>
      </c>
      <c r="M408" s="53"/>
      <c r="O408" s="19">
        <v>307.8</v>
      </c>
      <c r="P408" s="52">
        <v>54172.800000000003</v>
      </c>
      <c r="Q408" s="53"/>
      <c r="S408" s="19">
        <v>450</v>
      </c>
      <c r="T408" s="52">
        <v>79200</v>
      </c>
      <c r="U408" s="53"/>
      <c r="W408" s="19">
        <v>247</v>
      </c>
      <c r="X408" s="52">
        <v>43472</v>
      </c>
      <c r="Y408" s="53"/>
      <c r="AA408" s="19">
        <v>311.63</v>
      </c>
      <c r="AB408" s="52">
        <v>54846.879999999997</v>
      </c>
      <c r="AC408" s="53"/>
      <c r="AE408" s="19">
        <v>600</v>
      </c>
      <c r="AF408" s="52">
        <v>105600</v>
      </c>
      <c r="AG408" s="53"/>
    </row>
    <row r="409" spans="1:33" hidden="1" outlineLevel="1">
      <c r="A409" s="6" t="s">
        <v>609</v>
      </c>
      <c r="B409" s="7" t="s">
        <v>610</v>
      </c>
      <c r="C409" s="7" t="s">
        <v>611</v>
      </c>
      <c r="D409" s="7"/>
      <c r="E409" s="23" t="s">
        <v>320</v>
      </c>
      <c r="F409" s="18">
        <v>164</v>
      </c>
      <c r="K409" s="19">
        <v>134</v>
      </c>
      <c r="L409" s="52">
        <v>21976</v>
      </c>
      <c r="M409" s="53"/>
      <c r="O409" s="19">
        <v>285</v>
      </c>
      <c r="P409" s="52">
        <v>46740</v>
      </c>
      <c r="Q409" s="53"/>
      <c r="S409" s="19">
        <v>450</v>
      </c>
      <c r="T409" s="52">
        <v>73800</v>
      </c>
      <c r="U409" s="53"/>
      <c r="W409" s="19">
        <v>247</v>
      </c>
      <c r="X409" s="52">
        <v>40508</v>
      </c>
      <c r="Y409" s="53"/>
      <c r="AA409" s="19">
        <v>287.64999999999998</v>
      </c>
      <c r="AB409" s="52">
        <v>47174.6</v>
      </c>
      <c r="AC409" s="53"/>
      <c r="AE409" s="19">
        <v>600</v>
      </c>
      <c r="AF409" s="52">
        <v>98400</v>
      </c>
      <c r="AG409" s="53"/>
    </row>
    <row r="410" spans="1:33" hidden="1" outlineLevel="1">
      <c r="A410" s="6" t="s">
        <v>612</v>
      </c>
      <c r="B410" s="7" t="s">
        <v>613</v>
      </c>
      <c r="C410" s="7" t="s">
        <v>614</v>
      </c>
      <c r="D410" s="7"/>
      <c r="E410" s="23" t="s">
        <v>320</v>
      </c>
      <c r="F410" s="18">
        <v>51</v>
      </c>
      <c r="K410" s="19">
        <v>134</v>
      </c>
      <c r="L410" s="52">
        <v>6834</v>
      </c>
      <c r="M410" s="53"/>
      <c r="O410" s="19">
        <v>285</v>
      </c>
      <c r="P410" s="52">
        <v>14535</v>
      </c>
      <c r="Q410" s="53"/>
      <c r="S410" s="19">
        <v>450</v>
      </c>
      <c r="T410" s="52">
        <v>22950</v>
      </c>
      <c r="U410" s="53"/>
      <c r="W410" s="19">
        <v>247</v>
      </c>
      <c r="X410" s="52">
        <v>12597</v>
      </c>
      <c r="Y410" s="53"/>
      <c r="AA410" s="19">
        <v>287.64999999999998</v>
      </c>
      <c r="AB410" s="52">
        <v>14670.15</v>
      </c>
      <c r="AC410" s="53"/>
      <c r="AE410" s="19">
        <v>600</v>
      </c>
      <c r="AF410" s="52">
        <v>30600</v>
      </c>
      <c r="AG410" s="53"/>
    </row>
    <row r="411" spans="1:33" hidden="1" outlineLevel="1">
      <c r="A411" s="1"/>
      <c r="B411" s="5" t="s">
        <v>34</v>
      </c>
      <c r="C411" s="5" t="s">
        <v>35</v>
      </c>
      <c r="K411" s="68"/>
      <c r="L411" s="68"/>
      <c r="M411" s="69"/>
      <c r="O411" s="68"/>
      <c r="P411" s="68"/>
      <c r="Q411" s="69"/>
      <c r="S411" s="68"/>
      <c r="T411" s="68"/>
      <c r="U411" s="69"/>
      <c r="W411" s="68"/>
      <c r="X411" s="68"/>
      <c r="Y411" s="69"/>
      <c r="AA411" s="68"/>
      <c r="AB411" s="68"/>
      <c r="AC411" s="69"/>
      <c r="AE411" s="68"/>
      <c r="AF411" s="68"/>
      <c r="AG411" s="69"/>
    </row>
    <row r="412" spans="1:33" ht="45" hidden="1" outlineLevel="1">
      <c r="A412" s="6" t="s">
        <v>615</v>
      </c>
      <c r="B412" s="7" t="s">
        <v>37</v>
      </c>
      <c r="C412" s="7" t="s">
        <v>616</v>
      </c>
      <c r="K412" s="68"/>
      <c r="L412" s="68"/>
      <c r="M412" s="69"/>
      <c r="O412" s="68"/>
      <c r="P412" s="68"/>
      <c r="Q412" s="69"/>
      <c r="S412" s="68"/>
      <c r="T412" s="68"/>
      <c r="U412" s="69"/>
      <c r="W412" s="68"/>
      <c r="X412" s="68"/>
      <c r="Y412" s="69"/>
      <c r="AA412" s="68"/>
      <c r="AB412" s="68"/>
      <c r="AC412" s="69"/>
      <c r="AE412" s="68"/>
      <c r="AF412" s="68"/>
      <c r="AG412" s="69"/>
    </row>
    <row r="413" spans="1:33" ht="60" hidden="1" outlineLevel="1">
      <c r="A413" s="1"/>
      <c r="B413" s="5" t="s">
        <v>61</v>
      </c>
      <c r="C413" s="5" t="s">
        <v>62</v>
      </c>
      <c r="D413" s="5" t="s">
        <v>63</v>
      </c>
      <c r="E413" s="11" t="s">
        <v>64</v>
      </c>
      <c r="F413" s="16" t="s">
        <v>65</v>
      </c>
      <c r="K413" s="17" t="s">
        <v>66</v>
      </c>
      <c r="L413" s="70" t="s">
        <v>28</v>
      </c>
      <c r="M413" s="71"/>
      <c r="O413" s="17" t="s">
        <v>66</v>
      </c>
      <c r="P413" s="70" t="s">
        <v>28</v>
      </c>
      <c r="Q413" s="71"/>
      <c r="S413" s="17" t="s">
        <v>66</v>
      </c>
      <c r="T413" s="70" t="s">
        <v>28</v>
      </c>
      <c r="U413" s="71"/>
      <c r="W413" s="17" t="s">
        <v>66</v>
      </c>
      <c r="X413" s="70" t="s">
        <v>28</v>
      </c>
      <c r="Y413" s="71"/>
      <c r="AA413" s="17" t="s">
        <v>66</v>
      </c>
      <c r="AB413" s="70" t="s">
        <v>28</v>
      </c>
      <c r="AC413" s="71"/>
      <c r="AE413" s="17" t="s">
        <v>66</v>
      </c>
      <c r="AF413" s="70" t="s">
        <v>28</v>
      </c>
      <c r="AG413" s="71"/>
    </row>
    <row r="414" spans="1:33" hidden="1" outlineLevel="1">
      <c r="A414" s="6" t="s">
        <v>617</v>
      </c>
      <c r="B414" s="7" t="s">
        <v>618</v>
      </c>
      <c r="C414" s="7" t="s">
        <v>619</v>
      </c>
      <c r="D414" s="7"/>
      <c r="E414" s="23" t="s">
        <v>320</v>
      </c>
      <c r="F414" s="18">
        <v>87</v>
      </c>
      <c r="K414" s="19">
        <v>56</v>
      </c>
      <c r="L414" s="52">
        <v>4872</v>
      </c>
      <c r="M414" s="53"/>
      <c r="O414" s="19">
        <v>91.2</v>
      </c>
      <c r="P414" s="52">
        <v>7934.4</v>
      </c>
      <c r="Q414" s="53"/>
      <c r="S414" s="19">
        <v>165</v>
      </c>
      <c r="T414" s="52">
        <v>14355</v>
      </c>
      <c r="U414" s="53"/>
      <c r="W414" s="19">
        <v>71</v>
      </c>
      <c r="X414" s="52">
        <v>6177</v>
      </c>
      <c r="Y414" s="53"/>
      <c r="AA414" s="19">
        <v>117.46</v>
      </c>
      <c r="AB414" s="52">
        <v>10219.02</v>
      </c>
      <c r="AC414" s="53"/>
      <c r="AE414" s="19">
        <v>200</v>
      </c>
      <c r="AF414" s="52">
        <v>17400</v>
      </c>
      <c r="AG414" s="53"/>
    </row>
    <row r="415" spans="1:33" hidden="1" outlineLevel="1">
      <c r="A415" s="1"/>
      <c r="B415" s="5" t="s">
        <v>34</v>
      </c>
      <c r="C415" s="5" t="s">
        <v>35</v>
      </c>
      <c r="K415" s="68"/>
      <c r="L415" s="68"/>
      <c r="M415" s="69"/>
      <c r="O415" s="68"/>
      <c r="P415" s="68"/>
      <c r="Q415" s="69"/>
      <c r="S415" s="68"/>
      <c r="T415" s="68"/>
      <c r="U415" s="69"/>
      <c r="W415" s="68"/>
      <c r="X415" s="68"/>
      <c r="Y415" s="69"/>
      <c r="AA415" s="68"/>
      <c r="AB415" s="68"/>
      <c r="AC415" s="69"/>
      <c r="AE415" s="68"/>
      <c r="AF415" s="68"/>
      <c r="AG415" s="69"/>
    </row>
    <row r="416" spans="1:33" ht="60" hidden="1" outlineLevel="1">
      <c r="A416" s="6" t="s">
        <v>620</v>
      </c>
      <c r="B416" s="7" t="s">
        <v>37</v>
      </c>
      <c r="C416" s="7" t="s">
        <v>621</v>
      </c>
      <c r="K416" s="68"/>
      <c r="L416" s="68"/>
      <c r="M416" s="69"/>
      <c r="O416" s="68"/>
      <c r="P416" s="68"/>
      <c r="Q416" s="69"/>
      <c r="S416" s="68"/>
      <c r="T416" s="68"/>
      <c r="U416" s="69"/>
      <c r="W416" s="68"/>
      <c r="X416" s="68"/>
      <c r="Y416" s="69"/>
      <c r="AA416" s="68"/>
      <c r="AB416" s="68"/>
      <c r="AC416" s="69"/>
      <c r="AE416" s="68"/>
      <c r="AF416" s="68"/>
      <c r="AG416" s="69"/>
    </row>
    <row r="417" spans="1:33" ht="60" hidden="1" outlineLevel="1">
      <c r="A417" s="1"/>
      <c r="B417" s="5" t="s">
        <v>61</v>
      </c>
      <c r="C417" s="5" t="s">
        <v>62</v>
      </c>
      <c r="D417" s="5" t="s">
        <v>63</v>
      </c>
      <c r="E417" s="11" t="s">
        <v>64</v>
      </c>
      <c r="F417" s="16" t="s">
        <v>65</v>
      </c>
      <c r="K417" s="17" t="s">
        <v>66</v>
      </c>
      <c r="L417" s="70" t="s">
        <v>28</v>
      </c>
      <c r="M417" s="71"/>
      <c r="O417" s="17" t="s">
        <v>66</v>
      </c>
      <c r="P417" s="70" t="s">
        <v>28</v>
      </c>
      <c r="Q417" s="71"/>
      <c r="S417" s="17" t="s">
        <v>66</v>
      </c>
      <c r="T417" s="70" t="s">
        <v>28</v>
      </c>
      <c r="U417" s="71"/>
      <c r="W417" s="17" t="s">
        <v>66</v>
      </c>
      <c r="X417" s="70" t="s">
        <v>28</v>
      </c>
      <c r="Y417" s="71"/>
      <c r="AA417" s="17" t="s">
        <v>66</v>
      </c>
      <c r="AB417" s="70" t="s">
        <v>28</v>
      </c>
      <c r="AC417" s="71"/>
      <c r="AE417" s="17" t="s">
        <v>66</v>
      </c>
      <c r="AF417" s="70" t="s">
        <v>28</v>
      </c>
      <c r="AG417" s="71"/>
    </row>
    <row r="418" spans="1:33" hidden="1" outlineLevel="1">
      <c r="A418" s="6" t="s">
        <v>622</v>
      </c>
      <c r="B418" s="7" t="s">
        <v>623</v>
      </c>
      <c r="C418" s="7" t="s">
        <v>624</v>
      </c>
      <c r="D418" s="7"/>
      <c r="E418" s="23" t="s">
        <v>320</v>
      </c>
      <c r="F418" s="18">
        <v>106</v>
      </c>
      <c r="K418" s="19">
        <v>444</v>
      </c>
      <c r="L418" s="52">
        <v>47064</v>
      </c>
      <c r="M418" s="53"/>
      <c r="O418" s="19">
        <v>456</v>
      </c>
      <c r="P418" s="52">
        <v>48336</v>
      </c>
      <c r="Q418" s="53"/>
      <c r="S418" s="19">
        <v>700</v>
      </c>
      <c r="T418" s="52">
        <v>74200</v>
      </c>
      <c r="U418" s="53"/>
      <c r="W418" s="19">
        <v>1093</v>
      </c>
      <c r="X418" s="52">
        <v>115858</v>
      </c>
      <c r="Y418" s="53"/>
      <c r="AA418" s="19">
        <v>779.06</v>
      </c>
      <c r="AB418" s="52">
        <v>82580.36</v>
      </c>
      <c r="AC418" s="53"/>
      <c r="AE418" s="19">
        <v>1500</v>
      </c>
      <c r="AF418" s="52">
        <v>159000</v>
      </c>
      <c r="AG418" s="53"/>
    </row>
    <row r="419" spans="1:33" hidden="1" outlineLevel="1">
      <c r="A419" s="1"/>
      <c r="B419" s="5" t="s">
        <v>34</v>
      </c>
      <c r="C419" s="5" t="s">
        <v>35</v>
      </c>
      <c r="K419" s="68"/>
      <c r="L419" s="68"/>
      <c r="M419" s="69"/>
      <c r="O419" s="68"/>
      <c r="P419" s="68"/>
      <c r="Q419" s="69"/>
      <c r="S419" s="68"/>
      <c r="T419" s="68"/>
      <c r="U419" s="69"/>
      <c r="W419" s="68"/>
      <c r="X419" s="68"/>
      <c r="Y419" s="69"/>
      <c r="AA419" s="68"/>
      <c r="AB419" s="68"/>
      <c r="AC419" s="69"/>
      <c r="AE419" s="68"/>
      <c r="AF419" s="68"/>
      <c r="AG419" s="69"/>
    </row>
    <row r="420" spans="1:33" ht="45" hidden="1" outlineLevel="1">
      <c r="A420" s="6" t="s">
        <v>625</v>
      </c>
      <c r="B420" s="7" t="s">
        <v>37</v>
      </c>
      <c r="C420" s="7" t="s">
        <v>626</v>
      </c>
      <c r="K420" s="68"/>
      <c r="L420" s="68"/>
      <c r="M420" s="69"/>
      <c r="O420" s="68"/>
      <c r="P420" s="68"/>
      <c r="Q420" s="69"/>
      <c r="S420" s="68"/>
      <c r="T420" s="68"/>
      <c r="U420" s="69"/>
      <c r="W420" s="68"/>
      <c r="X420" s="68"/>
      <c r="Y420" s="69"/>
      <c r="AA420" s="68"/>
      <c r="AB420" s="68"/>
      <c r="AC420" s="69"/>
      <c r="AE420" s="68"/>
      <c r="AF420" s="68"/>
      <c r="AG420" s="69"/>
    </row>
    <row r="421" spans="1:33" ht="60" hidden="1" outlineLevel="1">
      <c r="A421" s="1"/>
      <c r="B421" s="5" t="s">
        <v>61</v>
      </c>
      <c r="C421" s="5" t="s">
        <v>62</v>
      </c>
      <c r="D421" s="5" t="s">
        <v>63</v>
      </c>
      <c r="E421" s="11" t="s">
        <v>64</v>
      </c>
      <c r="F421" s="16" t="s">
        <v>65</v>
      </c>
      <c r="K421" s="17" t="s">
        <v>66</v>
      </c>
      <c r="L421" s="70" t="s">
        <v>28</v>
      </c>
      <c r="M421" s="71"/>
      <c r="O421" s="17" t="s">
        <v>66</v>
      </c>
      <c r="P421" s="70" t="s">
        <v>28</v>
      </c>
      <c r="Q421" s="71"/>
      <c r="S421" s="17" t="s">
        <v>66</v>
      </c>
      <c r="T421" s="70" t="s">
        <v>28</v>
      </c>
      <c r="U421" s="71"/>
      <c r="W421" s="17" t="s">
        <v>66</v>
      </c>
      <c r="X421" s="70" t="s">
        <v>28</v>
      </c>
      <c r="Y421" s="71"/>
      <c r="AA421" s="17" t="s">
        <v>66</v>
      </c>
      <c r="AB421" s="70" t="s">
        <v>28</v>
      </c>
      <c r="AC421" s="71"/>
      <c r="AE421" s="17" t="s">
        <v>66</v>
      </c>
      <c r="AF421" s="70" t="s">
        <v>28</v>
      </c>
      <c r="AG421" s="71"/>
    </row>
    <row r="422" spans="1:33" hidden="1" outlineLevel="1">
      <c r="A422" s="6" t="s">
        <v>627</v>
      </c>
      <c r="B422" s="7" t="s">
        <v>628</v>
      </c>
      <c r="C422" s="7" t="s">
        <v>629</v>
      </c>
      <c r="D422" s="7"/>
      <c r="E422" s="23" t="s">
        <v>429</v>
      </c>
      <c r="F422" s="18">
        <v>312</v>
      </c>
      <c r="K422" s="19">
        <v>28</v>
      </c>
      <c r="L422" s="52">
        <v>8736</v>
      </c>
      <c r="M422" s="53"/>
      <c r="O422" s="19">
        <v>114</v>
      </c>
      <c r="P422" s="52">
        <v>35568</v>
      </c>
      <c r="Q422" s="53"/>
      <c r="S422" s="19">
        <v>40</v>
      </c>
      <c r="T422" s="52">
        <v>12480</v>
      </c>
      <c r="U422" s="53"/>
      <c r="W422" s="19">
        <v>104</v>
      </c>
      <c r="X422" s="52">
        <v>32448</v>
      </c>
      <c r="Y422" s="53"/>
      <c r="AA422" s="19">
        <v>77.91</v>
      </c>
      <c r="AB422" s="52">
        <v>24307.919999999998</v>
      </c>
      <c r="AC422" s="53"/>
      <c r="AE422" s="19">
        <v>180</v>
      </c>
      <c r="AF422" s="52">
        <v>56160</v>
      </c>
      <c r="AG422" s="53"/>
    </row>
    <row r="423" spans="1:33" hidden="1" outlineLevel="1">
      <c r="A423" s="1"/>
      <c r="B423" s="5" t="s">
        <v>34</v>
      </c>
      <c r="C423" s="5" t="s">
        <v>35</v>
      </c>
      <c r="K423" s="68"/>
      <c r="L423" s="68"/>
      <c r="M423" s="69"/>
      <c r="O423" s="68"/>
      <c r="P423" s="68"/>
      <c r="Q423" s="69"/>
      <c r="S423" s="68"/>
      <c r="T423" s="68"/>
      <c r="U423" s="69"/>
      <c r="W423" s="68"/>
      <c r="X423" s="68"/>
      <c r="Y423" s="69"/>
      <c r="AA423" s="68"/>
      <c r="AB423" s="68"/>
      <c r="AC423" s="69"/>
      <c r="AE423" s="68"/>
      <c r="AF423" s="68"/>
      <c r="AG423" s="69"/>
    </row>
    <row r="424" spans="1:33" ht="30" hidden="1" outlineLevel="1">
      <c r="A424" s="6" t="s">
        <v>630</v>
      </c>
      <c r="B424" s="7" t="s">
        <v>37</v>
      </c>
      <c r="C424" s="7" t="s">
        <v>631</v>
      </c>
      <c r="K424" s="68"/>
      <c r="L424" s="68"/>
      <c r="M424" s="69"/>
      <c r="O424" s="68"/>
      <c r="P424" s="68"/>
      <c r="Q424" s="69"/>
      <c r="S424" s="68"/>
      <c r="T424" s="68"/>
      <c r="U424" s="69"/>
      <c r="W424" s="68"/>
      <c r="X424" s="68"/>
      <c r="Y424" s="69"/>
      <c r="AA424" s="68"/>
      <c r="AB424" s="68"/>
      <c r="AC424" s="69"/>
      <c r="AE424" s="68"/>
      <c r="AF424" s="68"/>
      <c r="AG424" s="69"/>
    </row>
    <row r="425" spans="1:33" ht="60" hidden="1" outlineLevel="1">
      <c r="A425" s="1"/>
      <c r="B425" s="5" t="s">
        <v>61</v>
      </c>
      <c r="C425" s="5" t="s">
        <v>62</v>
      </c>
      <c r="D425" s="5" t="s">
        <v>63</v>
      </c>
      <c r="E425" s="11" t="s">
        <v>64</v>
      </c>
      <c r="F425" s="16" t="s">
        <v>65</v>
      </c>
      <c r="K425" s="17" t="s">
        <v>66</v>
      </c>
      <c r="L425" s="70" t="s">
        <v>28</v>
      </c>
      <c r="M425" s="71"/>
      <c r="O425" s="17" t="s">
        <v>66</v>
      </c>
      <c r="P425" s="70" t="s">
        <v>28</v>
      </c>
      <c r="Q425" s="71"/>
      <c r="S425" s="17" t="s">
        <v>66</v>
      </c>
      <c r="T425" s="70" t="s">
        <v>28</v>
      </c>
      <c r="U425" s="71"/>
      <c r="W425" s="17" t="s">
        <v>66</v>
      </c>
      <c r="X425" s="70" t="s">
        <v>28</v>
      </c>
      <c r="Y425" s="71"/>
      <c r="AA425" s="17" t="s">
        <v>66</v>
      </c>
      <c r="AB425" s="70" t="s">
        <v>28</v>
      </c>
      <c r="AC425" s="71"/>
      <c r="AE425" s="17" t="s">
        <v>66</v>
      </c>
      <c r="AF425" s="70" t="s">
        <v>28</v>
      </c>
      <c r="AG425" s="71"/>
    </row>
    <row r="426" spans="1:33" hidden="1" outlineLevel="1">
      <c r="A426" s="6" t="s">
        <v>632</v>
      </c>
      <c r="B426" s="7" t="s">
        <v>633</v>
      </c>
      <c r="C426" s="7" t="s">
        <v>634</v>
      </c>
      <c r="D426" s="7"/>
      <c r="E426" s="23" t="s">
        <v>429</v>
      </c>
      <c r="F426" s="18">
        <v>6</v>
      </c>
      <c r="K426" s="19">
        <v>173</v>
      </c>
      <c r="L426" s="52">
        <v>1038</v>
      </c>
      <c r="M426" s="53"/>
      <c r="O426" s="19">
        <v>228</v>
      </c>
      <c r="P426" s="52">
        <v>1368</v>
      </c>
      <c r="Q426" s="53"/>
      <c r="S426" s="19">
        <v>90</v>
      </c>
      <c r="T426" s="52">
        <v>540</v>
      </c>
      <c r="U426" s="53"/>
      <c r="W426" s="19">
        <v>161</v>
      </c>
      <c r="X426" s="52">
        <v>966</v>
      </c>
      <c r="Y426" s="53"/>
      <c r="AA426" s="19">
        <v>359.57</v>
      </c>
      <c r="AB426" s="52">
        <v>2157.42</v>
      </c>
      <c r="AC426" s="53"/>
      <c r="AE426" s="19">
        <v>300</v>
      </c>
      <c r="AF426" s="52">
        <v>1800</v>
      </c>
      <c r="AG426" s="53"/>
    </row>
    <row r="427" spans="1:33" hidden="1" outlineLevel="1">
      <c r="A427" s="1"/>
      <c r="B427" s="5" t="s">
        <v>34</v>
      </c>
      <c r="C427" s="5" t="s">
        <v>35</v>
      </c>
      <c r="K427" s="68"/>
      <c r="L427" s="68"/>
      <c r="M427" s="69"/>
      <c r="O427" s="68"/>
      <c r="P427" s="68"/>
      <c r="Q427" s="69"/>
      <c r="S427" s="68"/>
      <c r="T427" s="68"/>
      <c r="U427" s="69"/>
      <c r="W427" s="68"/>
      <c r="X427" s="68"/>
      <c r="Y427" s="69"/>
      <c r="AA427" s="68"/>
      <c r="AB427" s="68"/>
      <c r="AC427" s="69"/>
      <c r="AE427" s="68"/>
      <c r="AF427" s="68"/>
      <c r="AG427" s="69"/>
    </row>
    <row r="428" spans="1:33" hidden="1" outlineLevel="1">
      <c r="A428" s="6" t="s">
        <v>635</v>
      </c>
      <c r="B428" s="7" t="s">
        <v>37</v>
      </c>
      <c r="C428" s="7" t="s">
        <v>636</v>
      </c>
      <c r="K428" s="68"/>
      <c r="L428" s="68"/>
      <c r="M428" s="69"/>
      <c r="O428" s="68"/>
      <c r="P428" s="68"/>
      <c r="Q428" s="69"/>
      <c r="S428" s="68"/>
      <c r="T428" s="68"/>
      <c r="U428" s="69"/>
      <c r="W428" s="68"/>
      <c r="X428" s="68"/>
      <c r="Y428" s="69"/>
      <c r="AA428" s="68"/>
      <c r="AB428" s="68"/>
      <c r="AC428" s="69"/>
      <c r="AE428" s="68"/>
      <c r="AF428" s="68"/>
      <c r="AG428" s="69"/>
    </row>
    <row r="429" spans="1:33" ht="45" hidden="1" outlineLevel="1">
      <c r="A429" s="6" t="s">
        <v>637</v>
      </c>
      <c r="B429" s="7" t="s">
        <v>37</v>
      </c>
      <c r="C429" s="7" t="s">
        <v>638</v>
      </c>
      <c r="K429" s="68"/>
      <c r="L429" s="68"/>
      <c r="M429" s="69"/>
      <c r="O429" s="68"/>
      <c r="P429" s="68"/>
      <c r="Q429" s="69"/>
      <c r="S429" s="68"/>
      <c r="T429" s="68"/>
      <c r="U429" s="69"/>
      <c r="W429" s="68"/>
      <c r="X429" s="68"/>
      <c r="Y429" s="69"/>
      <c r="AA429" s="68"/>
      <c r="AB429" s="68"/>
      <c r="AC429" s="69"/>
      <c r="AE429" s="68"/>
      <c r="AF429" s="68"/>
      <c r="AG429" s="69"/>
    </row>
    <row r="430" spans="1:33" ht="60" hidden="1" outlineLevel="1">
      <c r="A430" s="1"/>
      <c r="B430" s="5" t="s">
        <v>61</v>
      </c>
      <c r="C430" s="5" t="s">
        <v>62</v>
      </c>
      <c r="D430" s="5" t="s">
        <v>63</v>
      </c>
      <c r="E430" s="11" t="s">
        <v>64</v>
      </c>
      <c r="F430" s="16" t="s">
        <v>65</v>
      </c>
      <c r="K430" s="17" t="s">
        <v>66</v>
      </c>
      <c r="L430" s="70" t="s">
        <v>28</v>
      </c>
      <c r="M430" s="71"/>
      <c r="O430" s="17" t="s">
        <v>66</v>
      </c>
      <c r="P430" s="70" t="s">
        <v>28</v>
      </c>
      <c r="Q430" s="71"/>
      <c r="S430" s="17" t="s">
        <v>66</v>
      </c>
      <c r="T430" s="70" t="s">
        <v>28</v>
      </c>
      <c r="U430" s="71"/>
      <c r="W430" s="17" t="s">
        <v>66</v>
      </c>
      <c r="X430" s="70" t="s">
        <v>28</v>
      </c>
      <c r="Y430" s="71"/>
      <c r="AA430" s="17" t="s">
        <v>66</v>
      </c>
      <c r="AB430" s="70" t="s">
        <v>28</v>
      </c>
      <c r="AC430" s="71"/>
      <c r="AE430" s="17" t="s">
        <v>66</v>
      </c>
      <c r="AF430" s="70" t="s">
        <v>28</v>
      </c>
      <c r="AG430" s="71"/>
    </row>
    <row r="431" spans="1:33" hidden="1" outlineLevel="1">
      <c r="A431" s="6" t="s">
        <v>639</v>
      </c>
      <c r="B431" s="7" t="s">
        <v>640</v>
      </c>
      <c r="C431" s="7" t="s">
        <v>641</v>
      </c>
      <c r="D431" s="7"/>
      <c r="E431" s="23" t="s">
        <v>320</v>
      </c>
      <c r="F431" s="18">
        <v>217</v>
      </c>
      <c r="K431" s="19">
        <v>245</v>
      </c>
      <c r="L431" s="52">
        <v>53165</v>
      </c>
      <c r="M431" s="53"/>
      <c r="O431" s="19">
        <v>2280</v>
      </c>
      <c r="P431" s="52">
        <v>494760</v>
      </c>
      <c r="Q431" s="53"/>
      <c r="S431" s="19">
        <v>500</v>
      </c>
      <c r="T431" s="52">
        <v>108500</v>
      </c>
      <c r="U431" s="53"/>
      <c r="W431" s="19">
        <v>207</v>
      </c>
      <c r="X431" s="52">
        <v>44919</v>
      </c>
      <c r="Y431" s="53"/>
      <c r="AA431" s="19">
        <v>311.63</v>
      </c>
      <c r="AB431" s="52">
        <v>67623.710000000006</v>
      </c>
      <c r="AC431" s="53"/>
      <c r="AE431" s="19">
        <v>700</v>
      </c>
      <c r="AF431" s="52">
        <v>151900</v>
      </c>
      <c r="AG431" s="53"/>
    </row>
    <row r="432" spans="1:33" hidden="1" outlineLevel="1">
      <c r="A432" s="1"/>
      <c r="B432" s="5" t="s">
        <v>34</v>
      </c>
      <c r="C432" s="5" t="s">
        <v>35</v>
      </c>
      <c r="K432" s="68"/>
      <c r="L432" s="68"/>
      <c r="M432" s="69"/>
      <c r="O432" s="68"/>
      <c r="P432" s="68"/>
      <c r="Q432" s="69"/>
      <c r="S432" s="68"/>
      <c r="T432" s="68"/>
      <c r="U432" s="69"/>
      <c r="W432" s="68"/>
      <c r="X432" s="68"/>
      <c r="Y432" s="69"/>
      <c r="AA432" s="68"/>
      <c r="AB432" s="68"/>
      <c r="AC432" s="69"/>
      <c r="AE432" s="68"/>
      <c r="AF432" s="68"/>
      <c r="AG432" s="69"/>
    </row>
    <row r="433" spans="1:33" ht="45" hidden="1" outlineLevel="1">
      <c r="A433" s="6" t="s">
        <v>642</v>
      </c>
      <c r="B433" s="7" t="s">
        <v>37</v>
      </c>
      <c r="C433" s="7" t="s">
        <v>643</v>
      </c>
      <c r="K433" s="68"/>
      <c r="L433" s="68"/>
      <c r="M433" s="69"/>
      <c r="O433" s="68"/>
      <c r="P433" s="68"/>
      <c r="Q433" s="69"/>
      <c r="S433" s="68"/>
      <c r="T433" s="68"/>
      <c r="U433" s="69"/>
      <c r="W433" s="68"/>
      <c r="X433" s="68"/>
      <c r="Y433" s="69"/>
      <c r="AA433" s="68"/>
      <c r="AB433" s="68"/>
      <c r="AC433" s="69"/>
      <c r="AE433" s="68"/>
      <c r="AF433" s="68"/>
      <c r="AG433" s="69"/>
    </row>
    <row r="434" spans="1:33" ht="60" hidden="1" outlineLevel="1">
      <c r="A434" s="1"/>
      <c r="B434" s="5" t="s">
        <v>61</v>
      </c>
      <c r="C434" s="5" t="s">
        <v>62</v>
      </c>
      <c r="D434" s="5" t="s">
        <v>63</v>
      </c>
      <c r="E434" s="11" t="s">
        <v>64</v>
      </c>
      <c r="F434" s="16" t="s">
        <v>65</v>
      </c>
      <c r="K434" s="17" t="s">
        <v>66</v>
      </c>
      <c r="L434" s="70" t="s">
        <v>28</v>
      </c>
      <c r="M434" s="71"/>
      <c r="O434" s="17" t="s">
        <v>66</v>
      </c>
      <c r="P434" s="70" t="s">
        <v>28</v>
      </c>
      <c r="Q434" s="71"/>
      <c r="S434" s="17" t="s">
        <v>66</v>
      </c>
      <c r="T434" s="70" t="s">
        <v>28</v>
      </c>
      <c r="U434" s="71"/>
      <c r="W434" s="17" t="s">
        <v>66</v>
      </c>
      <c r="X434" s="70" t="s">
        <v>28</v>
      </c>
      <c r="Y434" s="71"/>
      <c r="AA434" s="17" t="s">
        <v>66</v>
      </c>
      <c r="AB434" s="70" t="s">
        <v>28</v>
      </c>
      <c r="AC434" s="71"/>
      <c r="AE434" s="17" t="s">
        <v>66</v>
      </c>
      <c r="AF434" s="70" t="s">
        <v>28</v>
      </c>
      <c r="AG434" s="71"/>
    </row>
    <row r="435" spans="1:33" hidden="1" outlineLevel="1">
      <c r="A435" s="6" t="s">
        <v>644</v>
      </c>
      <c r="B435" s="7" t="s">
        <v>645</v>
      </c>
      <c r="C435" s="7" t="s">
        <v>646</v>
      </c>
      <c r="D435" s="7"/>
      <c r="E435" s="23" t="s">
        <v>320</v>
      </c>
      <c r="F435" s="18">
        <v>182</v>
      </c>
      <c r="K435" s="19">
        <v>128</v>
      </c>
      <c r="L435" s="52">
        <v>23296</v>
      </c>
      <c r="M435" s="53"/>
      <c r="O435" s="19">
        <v>570</v>
      </c>
      <c r="P435" s="52">
        <v>103740</v>
      </c>
      <c r="Q435" s="53"/>
      <c r="S435" s="19">
        <v>110</v>
      </c>
      <c r="T435" s="52">
        <v>20020</v>
      </c>
      <c r="U435" s="53"/>
      <c r="W435" s="19">
        <v>184</v>
      </c>
      <c r="X435" s="52">
        <v>33488</v>
      </c>
      <c r="Y435" s="53"/>
      <c r="AA435" s="19">
        <v>275.67</v>
      </c>
      <c r="AB435" s="52">
        <v>50171.94</v>
      </c>
      <c r="AC435" s="53"/>
      <c r="AE435" s="19">
        <v>200</v>
      </c>
      <c r="AF435" s="52">
        <v>36400</v>
      </c>
      <c r="AG435" s="53"/>
    </row>
    <row r="436" spans="1:33" hidden="1" outlineLevel="1">
      <c r="A436" s="1"/>
      <c r="B436" s="5" t="s">
        <v>34</v>
      </c>
      <c r="C436" s="5" t="s">
        <v>35</v>
      </c>
      <c r="K436" s="68"/>
      <c r="L436" s="68"/>
      <c r="M436" s="69"/>
      <c r="O436" s="68"/>
      <c r="P436" s="68"/>
      <c r="Q436" s="69"/>
      <c r="S436" s="68"/>
      <c r="T436" s="68"/>
      <c r="U436" s="69"/>
      <c r="W436" s="68"/>
      <c r="X436" s="68"/>
      <c r="Y436" s="69"/>
      <c r="AA436" s="68"/>
      <c r="AB436" s="68"/>
      <c r="AC436" s="69"/>
      <c r="AE436" s="68"/>
      <c r="AF436" s="68"/>
      <c r="AG436" s="69"/>
    </row>
    <row r="437" spans="1:33" ht="45" hidden="1" outlineLevel="1">
      <c r="A437" s="6" t="s">
        <v>647</v>
      </c>
      <c r="B437" s="7" t="s">
        <v>37</v>
      </c>
      <c r="C437" s="7" t="s">
        <v>648</v>
      </c>
      <c r="K437" s="68"/>
      <c r="L437" s="68"/>
      <c r="M437" s="69"/>
      <c r="O437" s="68"/>
      <c r="P437" s="68"/>
      <c r="Q437" s="69"/>
      <c r="S437" s="68"/>
      <c r="T437" s="68"/>
      <c r="U437" s="69"/>
      <c r="W437" s="68"/>
      <c r="X437" s="68"/>
      <c r="Y437" s="69"/>
      <c r="AA437" s="68"/>
      <c r="AB437" s="68"/>
      <c r="AC437" s="69"/>
      <c r="AE437" s="68"/>
      <c r="AF437" s="68"/>
      <c r="AG437" s="69"/>
    </row>
    <row r="438" spans="1:33" ht="60" hidden="1" outlineLevel="1">
      <c r="A438" s="1"/>
      <c r="B438" s="5" t="s">
        <v>61</v>
      </c>
      <c r="C438" s="5" t="s">
        <v>62</v>
      </c>
      <c r="D438" s="5" t="s">
        <v>63</v>
      </c>
      <c r="E438" s="11" t="s">
        <v>64</v>
      </c>
      <c r="F438" s="16" t="s">
        <v>65</v>
      </c>
      <c r="K438" s="17" t="s">
        <v>66</v>
      </c>
      <c r="L438" s="70" t="s">
        <v>28</v>
      </c>
      <c r="M438" s="71"/>
      <c r="O438" s="17" t="s">
        <v>66</v>
      </c>
      <c r="P438" s="70" t="s">
        <v>28</v>
      </c>
      <c r="Q438" s="71"/>
      <c r="S438" s="17" t="s">
        <v>66</v>
      </c>
      <c r="T438" s="70" t="s">
        <v>28</v>
      </c>
      <c r="U438" s="71"/>
      <c r="W438" s="17" t="s">
        <v>66</v>
      </c>
      <c r="X438" s="70" t="s">
        <v>28</v>
      </c>
      <c r="Y438" s="71"/>
      <c r="AA438" s="17" t="s">
        <v>66</v>
      </c>
      <c r="AB438" s="70" t="s">
        <v>28</v>
      </c>
      <c r="AC438" s="71"/>
      <c r="AE438" s="17" t="s">
        <v>66</v>
      </c>
      <c r="AF438" s="70" t="s">
        <v>28</v>
      </c>
      <c r="AG438" s="71"/>
    </row>
    <row r="439" spans="1:33" hidden="1" outlineLevel="1">
      <c r="A439" s="6" t="s">
        <v>649</v>
      </c>
      <c r="B439" s="7" t="s">
        <v>650</v>
      </c>
      <c r="C439" s="7" t="s">
        <v>651</v>
      </c>
      <c r="D439" s="7"/>
      <c r="E439" s="23" t="s">
        <v>429</v>
      </c>
      <c r="F439" s="18">
        <v>160</v>
      </c>
      <c r="K439" s="19">
        <v>428</v>
      </c>
      <c r="L439" s="52">
        <v>68480</v>
      </c>
      <c r="M439" s="53"/>
      <c r="O439" s="19">
        <v>798</v>
      </c>
      <c r="P439" s="52">
        <v>127680</v>
      </c>
      <c r="Q439" s="53"/>
      <c r="S439" s="19">
        <v>450</v>
      </c>
      <c r="T439" s="52">
        <v>72000</v>
      </c>
      <c r="U439" s="53"/>
      <c r="W439" s="19">
        <v>288</v>
      </c>
      <c r="X439" s="52">
        <v>46080</v>
      </c>
      <c r="Y439" s="53"/>
      <c r="AA439" s="19">
        <v>958.85</v>
      </c>
      <c r="AB439" s="52">
        <v>153416</v>
      </c>
      <c r="AC439" s="53"/>
      <c r="AE439" s="19">
        <v>600</v>
      </c>
      <c r="AF439" s="52">
        <v>96000</v>
      </c>
      <c r="AG439" s="53"/>
    </row>
    <row r="440" spans="1:33" hidden="1" outlineLevel="1">
      <c r="A440" s="1"/>
      <c r="B440" s="5" t="s">
        <v>34</v>
      </c>
      <c r="C440" s="5" t="s">
        <v>35</v>
      </c>
      <c r="K440" s="68"/>
      <c r="L440" s="68"/>
      <c r="M440" s="69"/>
      <c r="O440" s="68"/>
      <c r="P440" s="68"/>
      <c r="Q440" s="69"/>
      <c r="S440" s="68"/>
      <c r="T440" s="68"/>
      <c r="U440" s="69"/>
      <c r="W440" s="68"/>
      <c r="X440" s="68"/>
      <c r="Y440" s="69"/>
      <c r="AA440" s="68"/>
      <c r="AB440" s="68"/>
      <c r="AC440" s="69"/>
      <c r="AE440" s="68"/>
      <c r="AF440" s="68"/>
      <c r="AG440" s="69"/>
    </row>
    <row r="441" spans="1:33" ht="45" hidden="1" outlineLevel="1">
      <c r="A441" s="6" t="s">
        <v>652</v>
      </c>
      <c r="B441" s="7" t="s">
        <v>37</v>
      </c>
      <c r="C441" s="7" t="s">
        <v>653</v>
      </c>
      <c r="K441" s="68"/>
      <c r="L441" s="68"/>
      <c r="M441" s="69"/>
      <c r="O441" s="68"/>
      <c r="P441" s="68"/>
      <c r="Q441" s="69"/>
      <c r="S441" s="68"/>
      <c r="T441" s="68"/>
      <c r="U441" s="69"/>
      <c r="W441" s="68"/>
      <c r="X441" s="68"/>
      <c r="Y441" s="69"/>
      <c r="AA441" s="68"/>
      <c r="AB441" s="68"/>
      <c r="AC441" s="69"/>
      <c r="AE441" s="68"/>
      <c r="AF441" s="68"/>
      <c r="AG441" s="69"/>
    </row>
    <row r="442" spans="1:33" ht="60" hidden="1" outlineLevel="1">
      <c r="A442" s="1"/>
      <c r="B442" s="5" t="s">
        <v>61</v>
      </c>
      <c r="C442" s="5" t="s">
        <v>62</v>
      </c>
      <c r="D442" s="5" t="s">
        <v>63</v>
      </c>
      <c r="E442" s="11" t="s">
        <v>64</v>
      </c>
      <c r="F442" s="16" t="s">
        <v>65</v>
      </c>
      <c r="K442" s="17" t="s">
        <v>66</v>
      </c>
      <c r="L442" s="70" t="s">
        <v>28</v>
      </c>
      <c r="M442" s="71"/>
      <c r="O442" s="17" t="s">
        <v>66</v>
      </c>
      <c r="P442" s="70" t="s">
        <v>28</v>
      </c>
      <c r="Q442" s="71"/>
      <c r="S442" s="17" t="s">
        <v>66</v>
      </c>
      <c r="T442" s="70" t="s">
        <v>28</v>
      </c>
      <c r="U442" s="71"/>
      <c r="W442" s="17" t="s">
        <v>66</v>
      </c>
      <c r="X442" s="70" t="s">
        <v>28</v>
      </c>
      <c r="Y442" s="71"/>
      <c r="AA442" s="17" t="s">
        <v>66</v>
      </c>
      <c r="AB442" s="70" t="s">
        <v>28</v>
      </c>
      <c r="AC442" s="71"/>
      <c r="AE442" s="17" t="s">
        <v>66</v>
      </c>
      <c r="AF442" s="70" t="s">
        <v>28</v>
      </c>
      <c r="AG442" s="71"/>
    </row>
    <row r="443" spans="1:33" hidden="1" outlineLevel="1">
      <c r="A443" s="6" t="s">
        <v>654</v>
      </c>
      <c r="B443" s="7" t="s">
        <v>655</v>
      </c>
      <c r="C443" s="7" t="s">
        <v>656</v>
      </c>
      <c r="D443" s="7"/>
      <c r="E443" s="23" t="s">
        <v>320</v>
      </c>
      <c r="F443" s="18">
        <v>17</v>
      </c>
      <c r="K443" s="19">
        <v>39</v>
      </c>
      <c r="L443" s="52">
        <v>663</v>
      </c>
      <c r="M443" s="53"/>
      <c r="O443" s="19">
        <v>91.2</v>
      </c>
      <c r="P443" s="52">
        <v>1550.4</v>
      </c>
      <c r="Q443" s="53"/>
      <c r="S443" s="19">
        <v>30</v>
      </c>
      <c r="T443" s="52">
        <v>510</v>
      </c>
      <c r="U443" s="53"/>
      <c r="W443" s="19">
        <v>40</v>
      </c>
      <c r="X443" s="52">
        <v>680</v>
      </c>
      <c r="Y443" s="53"/>
      <c r="AA443" s="19">
        <v>41.95</v>
      </c>
      <c r="AB443" s="52">
        <v>713.15</v>
      </c>
      <c r="AC443" s="53"/>
      <c r="AE443" s="19">
        <v>90</v>
      </c>
      <c r="AF443" s="52">
        <v>1530</v>
      </c>
      <c r="AG443" s="53"/>
    </row>
    <row r="444" spans="1:33" hidden="1" outlineLevel="1">
      <c r="A444" s="1"/>
      <c r="B444" s="5" t="s">
        <v>34</v>
      </c>
      <c r="C444" s="5" t="s">
        <v>35</v>
      </c>
      <c r="K444" s="68"/>
      <c r="L444" s="68"/>
      <c r="M444" s="69"/>
      <c r="O444" s="68"/>
      <c r="P444" s="68"/>
      <c r="Q444" s="69"/>
      <c r="S444" s="68"/>
      <c r="T444" s="68"/>
      <c r="U444" s="69"/>
      <c r="W444" s="68"/>
      <c r="X444" s="68"/>
      <c r="Y444" s="69"/>
      <c r="AA444" s="68"/>
      <c r="AB444" s="68"/>
      <c r="AC444" s="69"/>
      <c r="AE444" s="68"/>
      <c r="AF444" s="68"/>
      <c r="AG444" s="69"/>
    </row>
    <row r="445" spans="1:33" ht="30" hidden="1" outlineLevel="1">
      <c r="A445" s="6" t="s">
        <v>657</v>
      </c>
      <c r="B445" s="7" t="s">
        <v>37</v>
      </c>
      <c r="C445" s="7" t="s">
        <v>658</v>
      </c>
      <c r="K445" s="68"/>
      <c r="L445" s="68"/>
      <c r="M445" s="69"/>
      <c r="O445" s="68"/>
      <c r="P445" s="68"/>
      <c r="Q445" s="69"/>
      <c r="S445" s="68"/>
      <c r="T445" s="68"/>
      <c r="U445" s="69"/>
      <c r="W445" s="68"/>
      <c r="X445" s="68"/>
      <c r="Y445" s="69"/>
      <c r="AA445" s="68"/>
      <c r="AB445" s="68"/>
      <c r="AC445" s="69"/>
      <c r="AE445" s="68"/>
      <c r="AF445" s="68"/>
      <c r="AG445" s="69"/>
    </row>
    <row r="446" spans="1:33" ht="60" hidden="1" outlineLevel="1">
      <c r="A446" s="1"/>
      <c r="B446" s="5" t="s">
        <v>61</v>
      </c>
      <c r="C446" s="5" t="s">
        <v>62</v>
      </c>
      <c r="D446" s="5" t="s">
        <v>63</v>
      </c>
      <c r="E446" s="11" t="s">
        <v>64</v>
      </c>
      <c r="F446" s="16" t="s">
        <v>65</v>
      </c>
      <c r="K446" s="17" t="s">
        <v>66</v>
      </c>
      <c r="L446" s="70" t="s">
        <v>28</v>
      </c>
      <c r="M446" s="71"/>
      <c r="O446" s="17" t="s">
        <v>66</v>
      </c>
      <c r="P446" s="70" t="s">
        <v>28</v>
      </c>
      <c r="Q446" s="71"/>
      <c r="S446" s="17" t="s">
        <v>66</v>
      </c>
      <c r="T446" s="70" t="s">
        <v>28</v>
      </c>
      <c r="U446" s="71"/>
      <c r="W446" s="17" t="s">
        <v>66</v>
      </c>
      <c r="X446" s="70" t="s">
        <v>28</v>
      </c>
      <c r="Y446" s="71"/>
      <c r="AA446" s="17" t="s">
        <v>66</v>
      </c>
      <c r="AB446" s="70" t="s">
        <v>28</v>
      </c>
      <c r="AC446" s="71"/>
      <c r="AE446" s="17" t="s">
        <v>66</v>
      </c>
      <c r="AF446" s="70" t="s">
        <v>28</v>
      </c>
      <c r="AG446" s="71"/>
    </row>
    <row r="447" spans="1:33" hidden="1" outlineLevel="1">
      <c r="A447" s="6" t="s">
        <v>659</v>
      </c>
      <c r="B447" s="7" t="s">
        <v>660</v>
      </c>
      <c r="C447" s="7" t="s">
        <v>661</v>
      </c>
      <c r="D447" s="7"/>
      <c r="E447" s="23" t="s">
        <v>320</v>
      </c>
      <c r="F447" s="18">
        <v>399</v>
      </c>
      <c r="K447" s="19">
        <v>12</v>
      </c>
      <c r="L447" s="52">
        <v>4788</v>
      </c>
      <c r="M447" s="53"/>
      <c r="O447" s="19">
        <v>17.100000000000001</v>
      </c>
      <c r="P447" s="52">
        <v>6822.9</v>
      </c>
      <c r="Q447" s="53"/>
      <c r="S447" s="19">
        <v>15</v>
      </c>
      <c r="T447" s="52">
        <v>5985</v>
      </c>
      <c r="U447" s="53"/>
      <c r="W447" s="19">
        <v>16</v>
      </c>
      <c r="X447" s="52">
        <v>6384</v>
      </c>
      <c r="Y447" s="53"/>
      <c r="AA447" s="19">
        <v>41.95</v>
      </c>
      <c r="AB447" s="52">
        <v>16738.05</v>
      </c>
      <c r="AC447" s="53"/>
      <c r="AE447" s="19">
        <v>15</v>
      </c>
      <c r="AF447" s="52">
        <v>5985</v>
      </c>
      <c r="AG447" s="53"/>
    </row>
    <row r="448" spans="1:33" hidden="1" outlineLevel="1">
      <c r="A448" s="1"/>
      <c r="B448" s="5" t="s">
        <v>34</v>
      </c>
      <c r="C448" s="5" t="s">
        <v>35</v>
      </c>
      <c r="K448" s="68"/>
      <c r="L448" s="68"/>
      <c r="M448" s="69"/>
      <c r="O448" s="68"/>
      <c r="P448" s="68"/>
      <c r="Q448" s="69"/>
      <c r="S448" s="68"/>
      <c r="T448" s="68"/>
      <c r="U448" s="69"/>
      <c r="W448" s="68"/>
      <c r="X448" s="68"/>
      <c r="Y448" s="69"/>
      <c r="AA448" s="68"/>
      <c r="AB448" s="68"/>
      <c r="AC448" s="69"/>
      <c r="AE448" s="68"/>
      <c r="AF448" s="68"/>
      <c r="AG448" s="69"/>
    </row>
    <row r="449" spans="1:33" hidden="1" outlineLevel="1">
      <c r="A449" s="6" t="s">
        <v>662</v>
      </c>
      <c r="B449" s="7" t="s">
        <v>37</v>
      </c>
      <c r="C449" s="7" t="s">
        <v>663</v>
      </c>
      <c r="K449" s="68"/>
      <c r="L449" s="68"/>
      <c r="M449" s="69"/>
      <c r="O449" s="68"/>
      <c r="P449" s="68"/>
      <c r="Q449" s="69"/>
      <c r="S449" s="68"/>
      <c r="T449" s="68"/>
      <c r="U449" s="69"/>
      <c r="W449" s="68"/>
      <c r="X449" s="68"/>
      <c r="Y449" s="69"/>
      <c r="AA449" s="68"/>
      <c r="AB449" s="68"/>
      <c r="AC449" s="69"/>
      <c r="AE449" s="68"/>
      <c r="AF449" s="68"/>
      <c r="AG449" s="69"/>
    </row>
    <row r="450" spans="1:33" ht="60" hidden="1" outlineLevel="1">
      <c r="A450" s="6" t="s">
        <v>664</v>
      </c>
      <c r="B450" s="7" t="s">
        <v>37</v>
      </c>
      <c r="C450" s="7" t="s">
        <v>665</v>
      </c>
      <c r="K450" s="68"/>
      <c r="L450" s="68"/>
      <c r="M450" s="69"/>
      <c r="O450" s="68"/>
      <c r="P450" s="68"/>
      <c r="Q450" s="69"/>
      <c r="S450" s="68"/>
      <c r="T450" s="68"/>
      <c r="U450" s="69"/>
      <c r="W450" s="68"/>
      <c r="X450" s="68"/>
      <c r="Y450" s="69"/>
      <c r="AA450" s="68"/>
      <c r="AB450" s="68"/>
      <c r="AC450" s="69"/>
      <c r="AE450" s="68"/>
      <c r="AF450" s="68"/>
      <c r="AG450" s="69"/>
    </row>
    <row r="451" spans="1:33" ht="60" hidden="1" outlineLevel="1">
      <c r="A451" s="1"/>
      <c r="B451" s="5" t="s">
        <v>61</v>
      </c>
      <c r="C451" s="5" t="s">
        <v>62</v>
      </c>
      <c r="D451" s="5" t="s">
        <v>63</v>
      </c>
      <c r="E451" s="11" t="s">
        <v>64</v>
      </c>
      <c r="F451" s="16" t="s">
        <v>65</v>
      </c>
      <c r="K451" s="17" t="s">
        <v>66</v>
      </c>
      <c r="L451" s="70" t="s">
        <v>28</v>
      </c>
      <c r="M451" s="71"/>
      <c r="O451" s="17" t="s">
        <v>66</v>
      </c>
      <c r="P451" s="70" t="s">
        <v>28</v>
      </c>
      <c r="Q451" s="71"/>
      <c r="S451" s="17" t="s">
        <v>66</v>
      </c>
      <c r="T451" s="70" t="s">
        <v>28</v>
      </c>
      <c r="U451" s="71"/>
      <c r="W451" s="17" t="s">
        <v>66</v>
      </c>
      <c r="X451" s="70" t="s">
        <v>28</v>
      </c>
      <c r="Y451" s="71"/>
      <c r="AA451" s="17" t="s">
        <v>66</v>
      </c>
      <c r="AB451" s="70" t="s">
        <v>28</v>
      </c>
      <c r="AC451" s="71"/>
      <c r="AE451" s="17" t="s">
        <v>66</v>
      </c>
      <c r="AF451" s="70" t="s">
        <v>28</v>
      </c>
      <c r="AG451" s="71"/>
    </row>
    <row r="452" spans="1:33" hidden="1" outlineLevel="1">
      <c r="A452" s="6" t="s">
        <v>666</v>
      </c>
      <c r="B452" s="7" t="s">
        <v>667</v>
      </c>
      <c r="C452" s="7" t="s">
        <v>668</v>
      </c>
      <c r="D452" s="7"/>
      <c r="E452" s="23" t="s">
        <v>320</v>
      </c>
      <c r="F452" s="18">
        <v>983</v>
      </c>
      <c r="K452" s="19">
        <v>39</v>
      </c>
      <c r="L452" s="52">
        <v>38337</v>
      </c>
      <c r="M452" s="53"/>
      <c r="O452" s="19">
        <v>153.9</v>
      </c>
      <c r="P452" s="52">
        <v>151283.70000000001</v>
      </c>
      <c r="Q452" s="53"/>
      <c r="S452" s="19">
        <v>35</v>
      </c>
      <c r="T452" s="52">
        <v>34405</v>
      </c>
      <c r="U452" s="53"/>
      <c r="W452" s="19">
        <v>36</v>
      </c>
      <c r="X452" s="52">
        <v>35388</v>
      </c>
      <c r="Y452" s="53"/>
      <c r="AA452" s="19">
        <v>113.86</v>
      </c>
      <c r="AB452" s="52">
        <v>111924.38</v>
      </c>
      <c r="AC452" s="53"/>
      <c r="AE452" s="19">
        <v>35</v>
      </c>
      <c r="AF452" s="52">
        <v>34405</v>
      </c>
      <c r="AG452" s="53"/>
    </row>
    <row r="453" spans="1:33" hidden="1" outlineLevel="1">
      <c r="A453" s="6" t="s">
        <v>669</v>
      </c>
      <c r="B453" s="7" t="s">
        <v>670</v>
      </c>
      <c r="C453" s="7" t="s">
        <v>671</v>
      </c>
      <c r="D453" s="7"/>
      <c r="E453" s="23" t="s">
        <v>320</v>
      </c>
      <c r="F453" s="18">
        <v>362</v>
      </c>
      <c r="K453" s="19">
        <v>50</v>
      </c>
      <c r="L453" s="52">
        <v>18100</v>
      </c>
      <c r="M453" s="53"/>
      <c r="O453" s="19">
        <v>153.9</v>
      </c>
      <c r="P453" s="52">
        <v>55711.8</v>
      </c>
      <c r="Q453" s="53"/>
      <c r="S453" s="19">
        <v>45</v>
      </c>
      <c r="T453" s="52">
        <v>16290</v>
      </c>
      <c r="U453" s="53"/>
      <c r="W453" s="19">
        <v>41</v>
      </c>
      <c r="X453" s="52">
        <v>14842</v>
      </c>
      <c r="Y453" s="53"/>
      <c r="AA453" s="19">
        <v>146.22</v>
      </c>
      <c r="AB453" s="52">
        <v>52931.64</v>
      </c>
      <c r="AC453" s="53"/>
      <c r="AE453" s="19">
        <v>45</v>
      </c>
      <c r="AF453" s="52">
        <v>16290</v>
      </c>
      <c r="AG453" s="53"/>
    </row>
    <row r="454" spans="1:33" hidden="1" outlineLevel="1">
      <c r="A454" s="6" t="s">
        <v>672</v>
      </c>
      <c r="B454" s="7" t="s">
        <v>673</v>
      </c>
      <c r="C454" s="7" t="s">
        <v>674</v>
      </c>
      <c r="D454" s="7"/>
      <c r="E454" s="23" t="s">
        <v>320</v>
      </c>
      <c r="F454" s="18">
        <v>17</v>
      </c>
      <c r="K454" s="19">
        <v>40</v>
      </c>
      <c r="L454" s="52">
        <v>680</v>
      </c>
      <c r="M454" s="53"/>
      <c r="O454" s="19">
        <v>131.1</v>
      </c>
      <c r="P454" s="52">
        <v>2228.6999999999998</v>
      </c>
      <c r="Q454" s="53"/>
      <c r="S454" s="19">
        <v>40</v>
      </c>
      <c r="T454" s="52">
        <v>680</v>
      </c>
      <c r="U454" s="53"/>
      <c r="W454" s="19">
        <v>36</v>
      </c>
      <c r="X454" s="52">
        <v>612</v>
      </c>
      <c r="Y454" s="53"/>
      <c r="AA454" s="19">
        <v>113.86</v>
      </c>
      <c r="AB454" s="52">
        <v>1935.62</v>
      </c>
      <c r="AC454" s="53"/>
      <c r="AE454" s="19">
        <v>35</v>
      </c>
      <c r="AF454" s="52">
        <v>595</v>
      </c>
      <c r="AG454" s="53"/>
    </row>
    <row r="455" spans="1:33" hidden="1" outlineLevel="1">
      <c r="A455" s="1"/>
      <c r="B455" s="5" t="s">
        <v>34</v>
      </c>
      <c r="C455" s="5" t="s">
        <v>35</v>
      </c>
      <c r="K455" s="68"/>
      <c r="L455" s="68"/>
      <c r="M455" s="69"/>
      <c r="O455" s="68"/>
      <c r="P455" s="68"/>
      <c r="Q455" s="69"/>
      <c r="S455" s="68"/>
      <c r="T455" s="68"/>
      <c r="U455" s="69"/>
      <c r="W455" s="68"/>
      <c r="X455" s="68"/>
      <c r="Y455" s="69"/>
      <c r="AA455" s="68"/>
      <c r="AB455" s="68"/>
      <c r="AC455" s="69"/>
      <c r="AE455" s="68"/>
      <c r="AF455" s="68"/>
      <c r="AG455" s="69"/>
    </row>
    <row r="456" spans="1:33" hidden="1" outlineLevel="1">
      <c r="A456" s="6" t="s">
        <v>675</v>
      </c>
      <c r="B456" s="7" t="s">
        <v>37</v>
      </c>
      <c r="C456" s="7" t="s">
        <v>322</v>
      </c>
      <c r="K456" s="68"/>
      <c r="L456" s="68"/>
      <c r="M456" s="69"/>
      <c r="O456" s="68"/>
      <c r="P456" s="68"/>
      <c r="Q456" s="69"/>
      <c r="S456" s="68"/>
      <c r="T456" s="68"/>
      <c r="U456" s="69"/>
      <c r="W456" s="68"/>
      <c r="X456" s="68"/>
      <c r="Y456" s="69"/>
      <c r="AA456" s="68"/>
      <c r="AB456" s="68"/>
      <c r="AC456" s="69"/>
      <c r="AE456" s="68"/>
      <c r="AF456" s="68"/>
      <c r="AG456" s="69"/>
    </row>
    <row r="457" spans="1:33" ht="60" hidden="1" outlineLevel="1">
      <c r="A457" s="1"/>
      <c r="B457" s="5" t="s">
        <v>61</v>
      </c>
      <c r="C457" s="5" t="s">
        <v>62</v>
      </c>
      <c r="D457" s="5" t="s">
        <v>63</v>
      </c>
      <c r="E457" s="11" t="s">
        <v>64</v>
      </c>
      <c r="F457" s="16" t="s">
        <v>65</v>
      </c>
      <c r="K457" s="17" t="s">
        <v>66</v>
      </c>
      <c r="L457" s="70" t="s">
        <v>28</v>
      </c>
      <c r="M457" s="71"/>
      <c r="O457" s="17" t="s">
        <v>66</v>
      </c>
      <c r="P457" s="70" t="s">
        <v>28</v>
      </c>
      <c r="Q457" s="71"/>
      <c r="S457" s="17" t="s">
        <v>66</v>
      </c>
      <c r="T457" s="70" t="s">
        <v>28</v>
      </c>
      <c r="U457" s="71"/>
      <c r="W457" s="17" t="s">
        <v>66</v>
      </c>
      <c r="X457" s="70" t="s">
        <v>28</v>
      </c>
      <c r="Y457" s="71"/>
      <c r="AA457" s="17" t="s">
        <v>66</v>
      </c>
      <c r="AB457" s="70" t="s">
        <v>28</v>
      </c>
      <c r="AC457" s="71"/>
      <c r="AE457" s="17" t="s">
        <v>66</v>
      </c>
      <c r="AF457" s="70" t="s">
        <v>28</v>
      </c>
      <c r="AG457" s="71"/>
    </row>
    <row r="458" spans="1:33" ht="135" hidden="1" outlineLevel="1">
      <c r="A458" s="6" t="s">
        <v>676</v>
      </c>
      <c r="B458" s="7" t="s">
        <v>324</v>
      </c>
      <c r="C458" s="7" t="s">
        <v>325</v>
      </c>
      <c r="D458" s="7"/>
      <c r="E458" s="23" t="s">
        <v>70</v>
      </c>
      <c r="F458" s="18">
        <v>1</v>
      </c>
      <c r="K458" s="19">
        <v>0</v>
      </c>
      <c r="L458" s="52">
        <v>0</v>
      </c>
      <c r="M458" s="53"/>
      <c r="O458" s="19">
        <v>0</v>
      </c>
      <c r="P458" s="52">
        <v>0</v>
      </c>
      <c r="Q458" s="53"/>
      <c r="S458" s="19">
        <v>0</v>
      </c>
      <c r="T458" s="52">
        <v>0</v>
      </c>
      <c r="U458" s="53"/>
      <c r="W458" s="19">
        <v>0</v>
      </c>
      <c r="X458" s="52">
        <v>0</v>
      </c>
      <c r="Y458" s="53"/>
      <c r="AA458" s="19">
        <v>0</v>
      </c>
      <c r="AB458" s="52">
        <v>0</v>
      </c>
      <c r="AC458" s="53"/>
      <c r="AE458" s="19">
        <v>0</v>
      </c>
      <c r="AF458" s="52">
        <v>0</v>
      </c>
      <c r="AG458" s="53"/>
    </row>
    <row r="459" spans="1:33" hidden="1" outlineLevel="1">
      <c r="A459" s="1"/>
      <c r="B459" s="5" t="s">
        <v>34</v>
      </c>
      <c r="C459" s="5" t="s">
        <v>35</v>
      </c>
      <c r="K459" s="68"/>
      <c r="L459" s="68"/>
      <c r="M459" s="69"/>
      <c r="O459" s="68"/>
      <c r="P459" s="68"/>
      <c r="Q459" s="69"/>
      <c r="S459" s="68"/>
      <c r="T459" s="68"/>
      <c r="U459" s="69"/>
      <c r="W459" s="68"/>
      <c r="X459" s="68"/>
      <c r="Y459" s="69"/>
      <c r="AA459" s="68"/>
      <c r="AB459" s="68"/>
      <c r="AC459" s="69"/>
      <c r="AE459" s="68"/>
      <c r="AF459" s="68"/>
      <c r="AG459" s="69"/>
    </row>
    <row r="460" spans="1:33" ht="75" hidden="1" outlineLevel="1">
      <c r="A460" s="6" t="s">
        <v>677</v>
      </c>
      <c r="B460" s="7" t="s">
        <v>37</v>
      </c>
      <c r="C460" s="7" t="s">
        <v>298</v>
      </c>
      <c r="I460" s="35"/>
      <c r="J460" s="35"/>
      <c r="K460" s="68"/>
      <c r="L460" s="68"/>
      <c r="M460" s="69"/>
      <c r="O460" s="68"/>
      <c r="P460" s="68"/>
      <c r="Q460" s="69"/>
      <c r="S460" s="68"/>
      <c r="T460" s="68"/>
      <c r="U460" s="69"/>
      <c r="W460" s="68"/>
      <c r="X460" s="68"/>
      <c r="Y460" s="69"/>
      <c r="AA460" s="68"/>
      <c r="AB460" s="68"/>
      <c r="AC460" s="69"/>
      <c r="AE460" s="68"/>
      <c r="AF460" s="68"/>
      <c r="AG460" s="69"/>
    </row>
    <row r="461" spans="1:33" collapsed="1">
      <c r="A461" s="55" t="s">
        <v>678</v>
      </c>
      <c r="B461" s="55"/>
      <c r="C461" s="55"/>
      <c r="D461" s="55"/>
      <c r="E461" s="55"/>
      <c r="F461" s="55"/>
      <c r="I461" s="36"/>
      <c r="J461" s="36">
        <v>231200</v>
      </c>
      <c r="K461" s="30" t="s">
        <v>679</v>
      </c>
      <c r="L461" s="52">
        <v>402259</v>
      </c>
      <c r="M461" s="53"/>
      <c r="O461" s="15" t="s">
        <v>679</v>
      </c>
      <c r="P461" s="52">
        <v>427956</v>
      </c>
      <c r="Q461" s="53"/>
      <c r="S461" s="15" t="s">
        <v>679</v>
      </c>
      <c r="T461" s="52">
        <v>419000</v>
      </c>
      <c r="U461" s="53"/>
      <c r="W461" s="15" t="s">
        <v>679</v>
      </c>
      <c r="X461" s="52">
        <v>512460</v>
      </c>
      <c r="Y461" s="53"/>
      <c r="AA461" s="15" t="s">
        <v>679</v>
      </c>
      <c r="AB461" s="52">
        <v>459887.44</v>
      </c>
      <c r="AC461" s="53"/>
      <c r="AE461" s="15" t="s">
        <v>679</v>
      </c>
      <c r="AF461" s="52">
        <v>1177500</v>
      </c>
      <c r="AG461" s="53"/>
    </row>
    <row r="462" spans="1:33" hidden="1">
      <c r="A462" s="1"/>
      <c r="B462" s="5" t="s">
        <v>34</v>
      </c>
      <c r="C462" s="5" t="s">
        <v>35</v>
      </c>
      <c r="K462" s="68"/>
      <c r="L462" s="68"/>
      <c r="M462" s="69"/>
      <c r="O462" s="68"/>
      <c r="P462" s="68"/>
      <c r="Q462" s="69"/>
      <c r="S462" s="68"/>
      <c r="T462" s="68"/>
      <c r="U462" s="69"/>
      <c r="W462" s="68"/>
      <c r="X462" s="68"/>
      <c r="Y462" s="69"/>
      <c r="AA462" s="68"/>
      <c r="AB462" s="68"/>
      <c r="AC462" s="69"/>
      <c r="AE462" s="68"/>
      <c r="AF462" s="68"/>
      <c r="AG462" s="69"/>
    </row>
    <row r="463" spans="1:33" hidden="1" outlineLevel="1">
      <c r="A463" s="6" t="s">
        <v>680</v>
      </c>
      <c r="B463" s="7" t="s">
        <v>37</v>
      </c>
      <c r="C463" s="7" t="s">
        <v>681</v>
      </c>
      <c r="K463" s="68"/>
      <c r="L463" s="68"/>
      <c r="M463" s="69"/>
      <c r="O463" s="68"/>
      <c r="P463" s="68"/>
      <c r="Q463" s="69"/>
      <c r="S463" s="68"/>
      <c r="T463" s="68"/>
      <c r="U463" s="69"/>
      <c r="W463" s="68"/>
      <c r="X463" s="68"/>
      <c r="Y463" s="69"/>
      <c r="AA463" s="68"/>
      <c r="AB463" s="68"/>
      <c r="AC463" s="69"/>
      <c r="AE463" s="68"/>
      <c r="AF463" s="68"/>
      <c r="AG463" s="69"/>
    </row>
    <row r="464" spans="1:33" ht="45" hidden="1" outlineLevel="1">
      <c r="A464" s="6" t="s">
        <v>682</v>
      </c>
      <c r="B464" s="7" t="s">
        <v>37</v>
      </c>
      <c r="C464" s="7" t="s">
        <v>683</v>
      </c>
      <c r="K464" s="68"/>
      <c r="L464" s="68"/>
      <c r="M464" s="69"/>
      <c r="O464" s="68"/>
      <c r="P464" s="68"/>
      <c r="Q464" s="69"/>
      <c r="S464" s="68"/>
      <c r="T464" s="68"/>
      <c r="U464" s="69"/>
      <c r="W464" s="68"/>
      <c r="X464" s="68"/>
      <c r="Y464" s="69"/>
      <c r="AA464" s="68"/>
      <c r="AB464" s="68"/>
      <c r="AC464" s="69"/>
      <c r="AE464" s="68"/>
      <c r="AF464" s="68"/>
      <c r="AG464" s="69"/>
    </row>
    <row r="465" spans="1:33" ht="60" hidden="1" outlineLevel="1">
      <c r="A465" s="1"/>
      <c r="B465" s="5" t="s">
        <v>61</v>
      </c>
      <c r="C465" s="5" t="s">
        <v>62</v>
      </c>
      <c r="D465" s="5" t="s">
        <v>63</v>
      </c>
      <c r="E465" s="11" t="s">
        <v>64</v>
      </c>
      <c r="F465" s="16" t="s">
        <v>65</v>
      </c>
      <c r="K465" s="17" t="s">
        <v>66</v>
      </c>
      <c r="L465" s="70" t="s">
        <v>28</v>
      </c>
      <c r="M465" s="71"/>
      <c r="O465" s="17" t="s">
        <v>66</v>
      </c>
      <c r="P465" s="70" t="s">
        <v>28</v>
      </c>
      <c r="Q465" s="71"/>
      <c r="S465" s="17" t="s">
        <v>66</v>
      </c>
      <c r="T465" s="70" t="s">
        <v>28</v>
      </c>
      <c r="U465" s="71"/>
      <c r="W465" s="17" t="s">
        <v>66</v>
      </c>
      <c r="X465" s="70" t="s">
        <v>28</v>
      </c>
      <c r="Y465" s="71"/>
      <c r="AA465" s="17" t="s">
        <v>66</v>
      </c>
      <c r="AB465" s="70" t="s">
        <v>28</v>
      </c>
      <c r="AC465" s="71"/>
      <c r="AE465" s="17" t="s">
        <v>66</v>
      </c>
      <c r="AF465" s="70" t="s">
        <v>28</v>
      </c>
      <c r="AG465" s="71"/>
    </row>
    <row r="466" spans="1:33" hidden="1" outlineLevel="1">
      <c r="A466" s="6" t="s">
        <v>684</v>
      </c>
      <c r="B466" s="7" t="s">
        <v>685</v>
      </c>
      <c r="C466" s="7" t="s">
        <v>686</v>
      </c>
      <c r="D466" s="7"/>
      <c r="E466" s="23" t="s">
        <v>429</v>
      </c>
      <c r="F466" s="18">
        <v>7</v>
      </c>
      <c r="K466" s="19">
        <v>1284</v>
      </c>
      <c r="L466" s="52">
        <v>8988</v>
      </c>
      <c r="M466" s="53"/>
      <c r="O466" s="19">
        <v>2280</v>
      </c>
      <c r="P466" s="52">
        <v>15960</v>
      </c>
      <c r="Q466" s="53"/>
      <c r="S466" s="19">
        <v>3000</v>
      </c>
      <c r="T466" s="52">
        <v>21000</v>
      </c>
      <c r="U466" s="53"/>
      <c r="W466" s="19">
        <v>1500</v>
      </c>
      <c r="X466" s="52">
        <v>10500</v>
      </c>
      <c r="Y466" s="53"/>
      <c r="AA466" s="19">
        <v>2397.12</v>
      </c>
      <c r="AB466" s="52">
        <v>16779.84</v>
      </c>
      <c r="AC466" s="53"/>
      <c r="AE466" s="19">
        <v>3000</v>
      </c>
      <c r="AF466" s="52">
        <v>21000</v>
      </c>
      <c r="AG466" s="53"/>
    </row>
    <row r="467" spans="1:33" hidden="1" outlineLevel="1">
      <c r="A467" s="6" t="s">
        <v>687</v>
      </c>
      <c r="B467" s="7" t="s">
        <v>688</v>
      </c>
      <c r="C467" s="7" t="s">
        <v>689</v>
      </c>
      <c r="D467" s="7"/>
      <c r="E467" s="23" t="s">
        <v>429</v>
      </c>
      <c r="F467" s="18">
        <v>2</v>
      </c>
      <c r="K467" s="19">
        <v>749</v>
      </c>
      <c r="L467" s="52">
        <v>1498</v>
      </c>
      <c r="M467" s="53"/>
      <c r="O467" s="19">
        <v>2280</v>
      </c>
      <c r="P467" s="52">
        <v>4560</v>
      </c>
      <c r="Q467" s="53"/>
      <c r="S467" s="19">
        <v>3000</v>
      </c>
      <c r="T467" s="52">
        <v>6000</v>
      </c>
      <c r="U467" s="53"/>
      <c r="W467" s="19">
        <v>1000</v>
      </c>
      <c r="X467" s="52">
        <v>2000</v>
      </c>
      <c r="Y467" s="53"/>
      <c r="AA467" s="19">
        <v>1797.84</v>
      </c>
      <c r="AB467" s="52">
        <v>3595.68</v>
      </c>
      <c r="AC467" s="53"/>
      <c r="AE467" s="19">
        <v>1000</v>
      </c>
      <c r="AF467" s="52">
        <v>2000</v>
      </c>
      <c r="AG467" s="53"/>
    </row>
    <row r="468" spans="1:33" hidden="1" outlineLevel="1">
      <c r="A468" s="6" t="s">
        <v>690</v>
      </c>
      <c r="B468" s="7" t="s">
        <v>691</v>
      </c>
      <c r="C468" s="7" t="s">
        <v>692</v>
      </c>
      <c r="D468" s="7"/>
      <c r="E468" s="23" t="s">
        <v>429</v>
      </c>
      <c r="F468" s="18">
        <v>4</v>
      </c>
      <c r="K468" s="19">
        <v>2312</v>
      </c>
      <c r="L468" s="52">
        <v>9248</v>
      </c>
      <c r="M468" s="53"/>
      <c r="O468" s="19">
        <v>1710</v>
      </c>
      <c r="P468" s="52">
        <v>6840</v>
      </c>
      <c r="Q468" s="53"/>
      <c r="S468" s="19">
        <v>1000</v>
      </c>
      <c r="T468" s="52">
        <v>4000</v>
      </c>
      <c r="U468" s="53"/>
      <c r="W468" s="19">
        <v>688</v>
      </c>
      <c r="X468" s="52">
        <v>2752</v>
      </c>
      <c r="Y468" s="53"/>
      <c r="AA468" s="19">
        <v>2996.4</v>
      </c>
      <c r="AB468" s="52">
        <v>11985.6</v>
      </c>
      <c r="AC468" s="53"/>
      <c r="AE468" s="19">
        <v>2000</v>
      </c>
      <c r="AF468" s="52">
        <v>8000</v>
      </c>
      <c r="AG468" s="53"/>
    </row>
    <row r="469" spans="1:33" hidden="1" outlineLevel="1">
      <c r="A469" s="1"/>
      <c r="B469" s="5" t="s">
        <v>34</v>
      </c>
      <c r="C469" s="5" t="s">
        <v>35</v>
      </c>
      <c r="K469" s="68"/>
      <c r="L469" s="68"/>
      <c r="M469" s="69"/>
      <c r="O469" s="68"/>
      <c r="P469" s="68"/>
      <c r="Q469" s="69"/>
      <c r="S469" s="68"/>
      <c r="T469" s="68"/>
      <c r="U469" s="69"/>
      <c r="W469" s="68"/>
      <c r="X469" s="68"/>
      <c r="Y469" s="69"/>
      <c r="AA469" s="68"/>
      <c r="AB469" s="68"/>
      <c r="AC469" s="69"/>
      <c r="AE469" s="68"/>
      <c r="AF469" s="68"/>
      <c r="AG469" s="69"/>
    </row>
    <row r="470" spans="1:33" ht="30" hidden="1" outlineLevel="1">
      <c r="A470" s="6" t="s">
        <v>693</v>
      </c>
      <c r="B470" s="7" t="s">
        <v>694</v>
      </c>
      <c r="C470" s="7" t="s">
        <v>695</v>
      </c>
      <c r="K470" s="68"/>
      <c r="L470" s="68"/>
      <c r="M470" s="69"/>
      <c r="O470" s="68"/>
      <c r="P470" s="68"/>
      <c r="Q470" s="69"/>
      <c r="S470" s="68"/>
      <c r="T470" s="68"/>
      <c r="U470" s="69"/>
      <c r="W470" s="68"/>
      <c r="X470" s="68"/>
      <c r="Y470" s="69"/>
      <c r="AA470" s="68"/>
      <c r="AB470" s="68"/>
      <c r="AC470" s="69"/>
      <c r="AE470" s="68"/>
      <c r="AF470" s="68"/>
      <c r="AG470" s="69"/>
    </row>
    <row r="471" spans="1:33" hidden="1" outlineLevel="1">
      <c r="A471" s="6" t="s">
        <v>696</v>
      </c>
      <c r="B471" s="7" t="s">
        <v>694</v>
      </c>
      <c r="C471" s="7" t="s">
        <v>697</v>
      </c>
      <c r="K471" s="68"/>
      <c r="L471" s="68"/>
      <c r="M471" s="69"/>
      <c r="O471" s="68"/>
      <c r="P471" s="68"/>
      <c r="Q471" s="69"/>
      <c r="S471" s="68"/>
      <c r="T471" s="68"/>
      <c r="U471" s="69"/>
      <c r="W471" s="68"/>
      <c r="X471" s="68"/>
      <c r="Y471" s="69"/>
      <c r="AA471" s="68"/>
      <c r="AB471" s="68"/>
      <c r="AC471" s="69"/>
      <c r="AE471" s="68"/>
      <c r="AF471" s="68"/>
      <c r="AG471" s="69"/>
    </row>
    <row r="472" spans="1:33" hidden="1" outlineLevel="1">
      <c r="A472" s="6" t="s">
        <v>698</v>
      </c>
      <c r="B472" s="7" t="s">
        <v>37</v>
      </c>
      <c r="C472" s="7" t="s">
        <v>699</v>
      </c>
      <c r="K472" s="68"/>
      <c r="L472" s="68"/>
      <c r="M472" s="69"/>
      <c r="O472" s="68"/>
      <c r="P472" s="68"/>
      <c r="Q472" s="69"/>
      <c r="S472" s="68"/>
      <c r="T472" s="68"/>
      <c r="U472" s="69"/>
      <c r="W472" s="68"/>
      <c r="X472" s="68"/>
      <c r="Y472" s="69"/>
      <c r="AA472" s="68"/>
      <c r="AB472" s="68"/>
      <c r="AC472" s="69"/>
      <c r="AE472" s="68"/>
      <c r="AF472" s="68"/>
      <c r="AG472" s="69"/>
    </row>
    <row r="473" spans="1:33" ht="30" hidden="1" outlineLevel="1">
      <c r="A473" s="6" t="s">
        <v>700</v>
      </c>
      <c r="B473" s="7" t="s">
        <v>37</v>
      </c>
      <c r="C473" s="7" t="s">
        <v>701</v>
      </c>
      <c r="K473" s="68"/>
      <c r="L473" s="68"/>
      <c r="M473" s="69"/>
      <c r="O473" s="68"/>
      <c r="P473" s="68"/>
      <c r="Q473" s="69"/>
      <c r="S473" s="68"/>
      <c r="T473" s="68"/>
      <c r="U473" s="69"/>
      <c r="W473" s="68"/>
      <c r="X473" s="68"/>
      <c r="Y473" s="69"/>
      <c r="AA473" s="68"/>
      <c r="AB473" s="68"/>
      <c r="AC473" s="69"/>
      <c r="AE473" s="68"/>
      <c r="AF473" s="68"/>
      <c r="AG473" s="69"/>
    </row>
    <row r="474" spans="1:33" ht="60" hidden="1" outlineLevel="1">
      <c r="A474" s="1"/>
      <c r="B474" s="5" t="s">
        <v>61</v>
      </c>
      <c r="C474" s="5" t="s">
        <v>62</v>
      </c>
      <c r="D474" s="5" t="s">
        <v>63</v>
      </c>
      <c r="E474" s="11" t="s">
        <v>64</v>
      </c>
      <c r="F474" s="16" t="s">
        <v>65</v>
      </c>
      <c r="K474" s="17" t="s">
        <v>66</v>
      </c>
      <c r="L474" s="70" t="s">
        <v>28</v>
      </c>
      <c r="M474" s="71"/>
      <c r="O474" s="17" t="s">
        <v>66</v>
      </c>
      <c r="P474" s="70" t="s">
        <v>28</v>
      </c>
      <c r="Q474" s="71"/>
      <c r="S474" s="17" t="s">
        <v>66</v>
      </c>
      <c r="T474" s="70" t="s">
        <v>28</v>
      </c>
      <c r="U474" s="71"/>
      <c r="W474" s="17" t="s">
        <v>66</v>
      </c>
      <c r="X474" s="70" t="s">
        <v>28</v>
      </c>
      <c r="Y474" s="71"/>
      <c r="AA474" s="17" t="s">
        <v>66</v>
      </c>
      <c r="AB474" s="70" t="s">
        <v>28</v>
      </c>
      <c r="AC474" s="71"/>
      <c r="AE474" s="17" t="s">
        <v>66</v>
      </c>
      <c r="AF474" s="70" t="s">
        <v>28</v>
      </c>
      <c r="AG474" s="71"/>
    </row>
    <row r="475" spans="1:33" hidden="1" outlineLevel="1">
      <c r="A475" s="6" t="s">
        <v>702</v>
      </c>
      <c r="B475" s="7" t="s">
        <v>703</v>
      </c>
      <c r="C475" s="7" t="s">
        <v>704</v>
      </c>
      <c r="D475" s="7"/>
      <c r="E475" s="23" t="s">
        <v>320</v>
      </c>
      <c r="F475" s="18">
        <v>120</v>
      </c>
      <c r="K475" s="19">
        <v>1391</v>
      </c>
      <c r="L475" s="52">
        <v>166920</v>
      </c>
      <c r="M475" s="53"/>
      <c r="O475" s="19">
        <v>2280</v>
      </c>
      <c r="P475" s="52">
        <v>273600</v>
      </c>
      <c r="Q475" s="53"/>
      <c r="S475" s="19">
        <v>1800</v>
      </c>
      <c r="T475" s="52">
        <v>216000</v>
      </c>
      <c r="U475" s="53"/>
      <c r="W475" s="19">
        <v>2750</v>
      </c>
      <c r="X475" s="52">
        <v>330000</v>
      </c>
      <c r="Y475" s="53"/>
      <c r="AA475" s="19">
        <v>1797.84</v>
      </c>
      <c r="AB475" s="52">
        <v>215740.79999999999</v>
      </c>
      <c r="AC475" s="53"/>
      <c r="AE475" s="19">
        <v>3500</v>
      </c>
      <c r="AF475" s="52">
        <v>420000</v>
      </c>
      <c r="AG475" s="53"/>
    </row>
    <row r="476" spans="1:33" hidden="1" outlineLevel="1">
      <c r="A476" s="1"/>
      <c r="B476" s="5" t="s">
        <v>34</v>
      </c>
      <c r="C476" s="5" t="s">
        <v>35</v>
      </c>
      <c r="K476" s="68"/>
      <c r="L476" s="68"/>
      <c r="M476" s="69"/>
      <c r="O476" s="68"/>
      <c r="P476" s="68"/>
      <c r="Q476" s="69"/>
      <c r="S476" s="68"/>
      <c r="T476" s="68"/>
      <c r="U476" s="69"/>
      <c r="W476" s="68"/>
      <c r="X476" s="68"/>
      <c r="Y476" s="69"/>
      <c r="AA476" s="68"/>
      <c r="AB476" s="68"/>
      <c r="AC476" s="69"/>
      <c r="AE476" s="68"/>
      <c r="AF476" s="68"/>
      <c r="AG476" s="69"/>
    </row>
    <row r="477" spans="1:33" hidden="1" outlineLevel="1">
      <c r="A477" s="6" t="s">
        <v>705</v>
      </c>
      <c r="B477" s="7" t="s">
        <v>37</v>
      </c>
      <c r="C477" s="7" t="s">
        <v>706</v>
      </c>
      <c r="K477" s="68"/>
      <c r="L477" s="68"/>
      <c r="M477" s="69"/>
      <c r="O477" s="68"/>
      <c r="P477" s="68"/>
      <c r="Q477" s="69"/>
      <c r="S477" s="68"/>
      <c r="T477" s="68"/>
      <c r="U477" s="69"/>
      <c r="W477" s="68"/>
      <c r="X477" s="68"/>
      <c r="Y477" s="69"/>
      <c r="AA477" s="68"/>
      <c r="AB477" s="68"/>
      <c r="AC477" s="69"/>
      <c r="AE477" s="68"/>
      <c r="AF477" s="68"/>
      <c r="AG477" s="69"/>
    </row>
    <row r="478" spans="1:33" ht="30" hidden="1" outlineLevel="1">
      <c r="A478" s="6" t="s">
        <v>707</v>
      </c>
      <c r="B478" s="7" t="s">
        <v>37</v>
      </c>
      <c r="C478" s="7" t="s">
        <v>708</v>
      </c>
      <c r="K478" s="68"/>
      <c r="L478" s="68"/>
      <c r="M478" s="69"/>
      <c r="O478" s="68"/>
      <c r="P478" s="68"/>
      <c r="Q478" s="69"/>
      <c r="S478" s="68"/>
      <c r="T478" s="68"/>
      <c r="U478" s="69"/>
      <c r="W478" s="68"/>
      <c r="X478" s="68"/>
      <c r="Y478" s="69"/>
      <c r="AA478" s="68"/>
      <c r="AB478" s="68"/>
      <c r="AC478" s="69"/>
      <c r="AE478" s="68"/>
      <c r="AF478" s="68"/>
      <c r="AG478" s="69"/>
    </row>
    <row r="479" spans="1:33" ht="60" hidden="1" outlineLevel="1">
      <c r="A479" s="1"/>
      <c r="B479" s="5" t="s">
        <v>61</v>
      </c>
      <c r="C479" s="5" t="s">
        <v>62</v>
      </c>
      <c r="D479" s="5" t="s">
        <v>63</v>
      </c>
      <c r="E479" s="11" t="s">
        <v>64</v>
      </c>
      <c r="F479" s="16" t="s">
        <v>65</v>
      </c>
      <c r="K479" s="17" t="s">
        <v>66</v>
      </c>
      <c r="L479" s="70" t="s">
        <v>28</v>
      </c>
      <c r="M479" s="71"/>
      <c r="O479" s="17" t="s">
        <v>66</v>
      </c>
      <c r="P479" s="70" t="s">
        <v>28</v>
      </c>
      <c r="Q479" s="71"/>
      <c r="S479" s="17" t="s">
        <v>66</v>
      </c>
      <c r="T479" s="70" t="s">
        <v>28</v>
      </c>
      <c r="U479" s="71"/>
      <c r="W479" s="17" t="s">
        <v>66</v>
      </c>
      <c r="X479" s="70" t="s">
        <v>28</v>
      </c>
      <c r="Y479" s="71"/>
      <c r="AA479" s="17" t="s">
        <v>66</v>
      </c>
      <c r="AB479" s="70" t="s">
        <v>28</v>
      </c>
      <c r="AC479" s="71"/>
      <c r="AE479" s="17" t="s">
        <v>66</v>
      </c>
      <c r="AF479" s="70" t="s">
        <v>28</v>
      </c>
      <c r="AG479" s="71"/>
    </row>
    <row r="480" spans="1:33" hidden="1" outlineLevel="1">
      <c r="A480" s="6" t="s">
        <v>709</v>
      </c>
      <c r="B480" s="7" t="s">
        <v>710</v>
      </c>
      <c r="C480" s="7" t="s">
        <v>711</v>
      </c>
      <c r="D480" s="7"/>
      <c r="E480" s="23" t="s">
        <v>429</v>
      </c>
      <c r="F480" s="18">
        <v>50</v>
      </c>
      <c r="K480" s="19">
        <v>963</v>
      </c>
      <c r="L480" s="52">
        <v>48150</v>
      </c>
      <c r="M480" s="53"/>
      <c r="O480" s="19">
        <v>798</v>
      </c>
      <c r="P480" s="52">
        <v>39900</v>
      </c>
      <c r="Q480" s="53"/>
      <c r="S480" s="19">
        <v>700</v>
      </c>
      <c r="T480" s="52">
        <v>35000</v>
      </c>
      <c r="U480" s="53"/>
      <c r="W480" s="19">
        <v>1500</v>
      </c>
      <c r="X480" s="52">
        <v>75000</v>
      </c>
      <c r="Y480" s="53"/>
      <c r="AA480" s="19">
        <v>2397.12</v>
      </c>
      <c r="AB480" s="52">
        <v>119856</v>
      </c>
      <c r="AC480" s="53"/>
      <c r="AE480" s="19">
        <v>3000</v>
      </c>
      <c r="AF480" s="52">
        <v>150000</v>
      </c>
      <c r="AG480" s="53"/>
    </row>
    <row r="481" spans="1:33" hidden="1" outlineLevel="1">
      <c r="A481" s="1"/>
      <c r="B481" s="5" t="s">
        <v>34</v>
      </c>
      <c r="C481" s="5" t="s">
        <v>35</v>
      </c>
      <c r="K481" s="68"/>
      <c r="L481" s="68"/>
      <c r="M481" s="69"/>
      <c r="O481" s="68"/>
      <c r="P481" s="68"/>
      <c r="Q481" s="69"/>
      <c r="S481" s="68"/>
      <c r="T481" s="68"/>
      <c r="U481" s="69"/>
      <c r="W481" s="68"/>
      <c r="X481" s="68"/>
      <c r="Y481" s="69"/>
      <c r="AA481" s="68"/>
      <c r="AB481" s="68"/>
      <c r="AC481" s="69"/>
      <c r="AE481" s="68"/>
      <c r="AF481" s="68"/>
      <c r="AG481" s="69"/>
    </row>
    <row r="482" spans="1:33" hidden="1" outlineLevel="1">
      <c r="A482" s="6" t="s">
        <v>712</v>
      </c>
      <c r="B482" s="7" t="s">
        <v>37</v>
      </c>
      <c r="C482" s="7" t="s">
        <v>713</v>
      </c>
      <c r="K482" s="68"/>
      <c r="L482" s="68"/>
      <c r="M482" s="69"/>
      <c r="O482" s="68"/>
      <c r="P482" s="68"/>
      <c r="Q482" s="69"/>
      <c r="S482" s="68"/>
      <c r="T482" s="68"/>
      <c r="U482" s="69"/>
      <c r="W482" s="68"/>
      <c r="X482" s="68"/>
      <c r="Y482" s="69"/>
      <c r="AA482" s="68"/>
      <c r="AB482" s="68"/>
      <c r="AC482" s="69"/>
      <c r="AE482" s="68"/>
      <c r="AF482" s="68"/>
      <c r="AG482" s="69"/>
    </row>
    <row r="483" spans="1:33" ht="30" hidden="1" outlineLevel="1">
      <c r="A483" s="6" t="s">
        <v>714</v>
      </c>
      <c r="B483" s="7" t="s">
        <v>37</v>
      </c>
      <c r="C483" s="7" t="s">
        <v>715</v>
      </c>
      <c r="K483" s="68"/>
      <c r="L483" s="68"/>
      <c r="M483" s="69"/>
      <c r="O483" s="68"/>
      <c r="P483" s="68"/>
      <c r="Q483" s="69"/>
      <c r="S483" s="68"/>
      <c r="T483" s="68"/>
      <c r="U483" s="69"/>
      <c r="W483" s="68"/>
      <c r="X483" s="68"/>
      <c r="Y483" s="69"/>
      <c r="AA483" s="68"/>
      <c r="AB483" s="68"/>
      <c r="AC483" s="69"/>
      <c r="AE483" s="68"/>
      <c r="AF483" s="68"/>
      <c r="AG483" s="69"/>
    </row>
    <row r="484" spans="1:33" ht="60" hidden="1" outlineLevel="1">
      <c r="A484" s="1"/>
      <c r="B484" s="5" t="s">
        <v>61</v>
      </c>
      <c r="C484" s="5" t="s">
        <v>62</v>
      </c>
      <c r="D484" s="5" t="s">
        <v>63</v>
      </c>
      <c r="E484" s="11" t="s">
        <v>64</v>
      </c>
      <c r="F484" s="16" t="s">
        <v>65</v>
      </c>
      <c r="K484" s="17" t="s">
        <v>66</v>
      </c>
      <c r="L484" s="70" t="s">
        <v>28</v>
      </c>
      <c r="M484" s="71"/>
      <c r="O484" s="17" t="s">
        <v>66</v>
      </c>
      <c r="P484" s="70" t="s">
        <v>28</v>
      </c>
      <c r="Q484" s="71"/>
      <c r="S484" s="17" t="s">
        <v>66</v>
      </c>
      <c r="T484" s="70" t="s">
        <v>28</v>
      </c>
      <c r="U484" s="71"/>
      <c r="W484" s="17" t="s">
        <v>66</v>
      </c>
      <c r="X484" s="70" t="s">
        <v>28</v>
      </c>
      <c r="Y484" s="71"/>
      <c r="AA484" s="17" t="s">
        <v>66</v>
      </c>
      <c r="AB484" s="70" t="s">
        <v>28</v>
      </c>
      <c r="AC484" s="71"/>
      <c r="AE484" s="17" t="s">
        <v>66</v>
      </c>
      <c r="AF484" s="70" t="s">
        <v>28</v>
      </c>
      <c r="AG484" s="71"/>
    </row>
    <row r="485" spans="1:33" hidden="1" outlineLevel="1">
      <c r="A485" s="6" t="s">
        <v>716</v>
      </c>
      <c r="B485" s="7" t="s">
        <v>717</v>
      </c>
      <c r="C485" s="7" t="s">
        <v>718</v>
      </c>
      <c r="D485" s="7"/>
      <c r="E485" s="23" t="s">
        <v>438</v>
      </c>
      <c r="F485" s="18">
        <v>1</v>
      </c>
      <c r="K485" s="19">
        <v>26750</v>
      </c>
      <c r="L485" s="52">
        <v>26750</v>
      </c>
      <c r="M485" s="53"/>
      <c r="O485" s="19">
        <v>13680</v>
      </c>
      <c r="P485" s="52">
        <v>13680</v>
      </c>
      <c r="Q485" s="53"/>
      <c r="S485" s="19">
        <v>25000</v>
      </c>
      <c r="T485" s="52">
        <v>25000</v>
      </c>
      <c r="U485" s="53"/>
      <c r="W485" s="19">
        <v>15000</v>
      </c>
      <c r="X485" s="52">
        <v>15000</v>
      </c>
      <c r="Y485" s="53"/>
      <c r="AA485" s="19">
        <v>5992.81</v>
      </c>
      <c r="AB485" s="52">
        <v>5992.81</v>
      </c>
      <c r="AC485" s="53"/>
      <c r="AE485" s="19">
        <v>200000</v>
      </c>
      <c r="AF485" s="52">
        <v>200000</v>
      </c>
      <c r="AG485" s="53"/>
    </row>
    <row r="486" spans="1:33" hidden="1" outlineLevel="1">
      <c r="A486" s="1"/>
      <c r="B486" s="5" t="s">
        <v>34</v>
      </c>
      <c r="C486" s="5" t="s">
        <v>35</v>
      </c>
      <c r="K486" s="68"/>
      <c r="L486" s="68"/>
      <c r="M486" s="69"/>
      <c r="O486" s="68"/>
      <c r="P486" s="68"/>
      <c r="Q486" s="69"/>
      <c r="S486" s="68"/>
      <c r="T486" s="68"/>
      <c r="U486" s="69"/>
      <c r="W486" s="68"/>
      <c r="X486" s="68"/>
      <c r="Y486" s="69"/>
      <c r="AA486" s="68"/>
      <c r="AB486" s="68"/>
      <c r="AC486" s="69"/>
      <c r="AE486" s="68"/>
      <c r="AF486" s="68"/>
      <c r="AG486" s="69"/>
    </row>
    <row r="487" spans="1:33" hidden="1" outlineLevel="1">
      <c r="A487" s="6" t="s">
        <v>719</v>
      </c>
      <c r="B487" s="7" t="s">
        <v>37</v>
      </c>
      <c r="C487" s="7" t="s">
        <v>720</v>
      </c>
      <c r="K487" s="68"/>
      <c r="L487" s="68"/>
      <c r="M487" s="69"/>
      <c r="O487" s="68"/>
      <c r="P487" s="68"/>
      <c r="Q487" s="69"/>
      <c r="S487" s="68"/>
      <c r="T487" s="68"/>
      <c r="U487" s="69"/>
      <c r="W487" s="68"/>
      <c r="X487" s="68"/>
      <c r="Y487" s="69"/>
      <c r="AA487" s="68"/>
      <c r="AB487" s="68"/>
      <c r="AC487" s="69"/>
      <c r="AE487" s="68"/>
      <c r="AF487" s="68"/>
      <c r="AG487" s="69"/>
    </row>
    <row r="488" spans="1:33" ht="30" hidden="1" outlineLevel="1">
      <c r="A488" s="6" t="s">
        <v>721</v>
      </c>
      <c r="B488" s="7" t="s">
        <v>37</v>
      </c>
      <c r="C488" s="7" t="s">
        <v>722</v>
      </c>
      <c r="K488" s="68"/>
      <c r="L488" s="68"/>
      <c r="M488" s="69"/>
      <c r="O488" s="68"/>
      <c r="P488" s="68"/>
      <c r="Q488" s="69"/>
      <c r="S488" s="68"/>
      <c r="T488" s="68"/>
      <c r="U488" s="69"/>
      <c r="W488" s="68"/>
      <c r="X488" s="68"/>
      <c r="Y488" s="69"/>
      <c r="AA488" s="68"/>
      <c r="AB488" s="68"/>
      <c r="AC488" s="69"/>
      <c r="AE488" s="68"/>
      <c r="AF488" s="68"/>
      <c r="AG488" s="69"/>
    </row>
    <row r="489" spans="1:33" ht="60" hidden="1" outlineLevel="1">
      <c r="A489" s="1"/>
      <c r="B489" s="5" t="s">
        <v>61</v>
      </c>
      <c r="C489" s="5" t="s">
        <v>62</v>
      </c>
      <c r="D489" s="5" t="s">
        <v>63</v>
      </c>
      <c r="E489" s="11" t="s">
        <v>64</v>
      </c>
      <c r="F489" s="16" t="s">
        <v>65</v>
      </c>
      <c r="K489" s="17" t="s">
        <v>66</v>
      </c>
      <c r="L489" s="70" t="s">
        <v>28</v>
      </c>
      <c r="M489" s="71"/>
      <c r="O489" s="17" t="s">
        <v>66</v>
      </c>
      <c r="P489" s="70" t="s">
        <v>28</v>
      </c>
      <c r="Q489" s="71"/>
      <c r="S489" s="17" t="s">
        <v>66</v>
      </c>
      <c r="T489" s="70" t="s">
        <v>28</v>
      </c>
      <c r="U489" s="71"/>
      <c r="W489" s="17" t="s">
        <v>66</v>
      </c>
      <c r="X489" s="70" t="s">
        <v>28</v>
      </c>
      <c r="Y489" s="71"/>
      <c r="AA489" s="17" t="s">
        <v>66</v>
      </c>
      <c r="AB489" s="70" t="s">
        <v>28</v>
      </c>
      <c r="AC489" s="71"/>
      <c r="AE489" s="17" t="s">
        <v>66</v>
      </c>
      <c r="AF489" s="70" t="s">
        <v>28</v>
      </c>
      <c r="AG489" s="71"/>
    </row>
    <row r="490" spans="1:33" hidden="1" outlineLevel="1">
      <c r="A490" s="6" t="s">
        <v>723</v>
      </c>
      <c r="B490" s="7" t="s">
        <v>724</v>
      </c>
      <c r="C490" s="7" t="s">
        <v>725</v>
      </c>
      <c r="D490" s="7"/>
      <c r="E490" s="23" t="s">
        <v>320</v>
      </c>
      <c r="F490" s="18">
        <v>36</v>
      </c>
      <c r="K490" s="19">
        <v>1605</v>
      </c>
      <c r="L490" s="52">
        <v>57780</v>
      </c>
      <c r="M490" s="53"/>
      <c r="O490" s="19">
        <v>456</v>
      </c>
      <c r="P490" s="52">
        <v>16416</v>
      </c>
      <c r="Q490" s="53"/>
      <c r="S490" s="19">
        <v>2000</v>
      </c>
      <c r="T490" s="52">
        <v>72000</v>
      </c>
      <c r="U490" s="53"/>
      <c r="W490" s="19">
        <v>1188</v>
      </c>
      <c r="X490" s="52">
        <v>42768</v>
      </c>
      <c r="Y490" s="53"/>
      <c r="AA490" s="19">
        <v>1438.27</v>
      </c>
      <c r="AB490" s="52">
        <v>51777.72</v>
      </c>
      <c r="AC490" s="53"/>
      <c r="AE490" s="19">
        <v>2000</v>
      </c>
      <c r="AF490" s="52">
        <v>72000</v>
      </c>
      <c r="AG490" s="53"/>
    </row>
    <row r="491" spans="1:33" hidden="1" outlineLevel="1">
      <c r="A491" s="1"/>
      <c r="B491" s="5" t="s">
        <v>34</v>
      </c>
      <c r="C491" s="5" t="s">
        <v>35</v>
      </c>
      <c r="K491" s="68"/>
      <c r="L491" s="68"/>
      <c r="M491" s="69"/>
      <c r="O491" s="68"/>
      <c r="P491" s="68"/>
      <c r="Q491" s="69"/>
      <c r="S491" s="68"/>
      <c r="T491" s="68"/>
      <c r="U491" s="69"/>
      <c r="W491" s="68"/>
      <c r="X491" s="68"/>
      <c r="Y491" s="69"/>
      <c r="AA491" s="68"/>
      <c r="AB491" s="68"/>
      <c r="AC491" s="69"/>
      <c r="AE491" s="68"/>
      <c r="AF491" s="68"/>
      <c r="AG491" s="69"/>
    </row>
    <row r="492" spans="1:33" hidden="1" outlineLevel="1">
      <c r="A492" s="6" t="s">
        <v>726</v>
      </c>
      <c r="B492" s="7" t="s">
        <v>37</v>
      </c>
      <c r="C492" s="7" t="s">
        <v>727</v>
      </c>
      <c r="K492" s="68"/>
      <c r="L492" s="68"/>
      <c r="M492" s="69"/>
      <c r="O492" s="68"/>
      <c r="P492" s="68"/>
      <c r="Q492" s="69"/>
      <c r="S492" s="68"/>
      <c r="T492" s="68"/>
      <c r="U492" s="69"/>
      <c r="W492" s="68"/>
      <c r="X492" s="68"/>
      <c r="Y492" s="69"/>
      <c r="AA492" s="68"/>
      <c r="AB492" s="68"/>
      <c r="AC492" s="69"/>
      <c r="AE492" s="68"/>
      <c r="AF492" s="68"/>
      <c r="AG492" s="69"/>
    </row>
    <row r="493" spans="1:33" ht="30" hidden="1" outlineLevel="1">
      <c r="A493" s="6" t="s">
        <v>728</v>
      </c>
      <c r="B493" s="7" t="s">
        <v>37</v>
      </c>
      <c r="C493" s="7" t="s">
        <v>729</v>
      </c>
      <c r="K493" s="68"/>
      <c r="L493" s="68"/>
      <c r="M493" s="69"/>
      <c r="O493" s="68"/>
      <c r="P493" s="68"/>
      <c r="Q493" s="69"/>
      <c r="S493" s="68"/>
      <c r="T493" s="68"/>
      <c r="U493" s="69"/>
      <c r="W493" s="68"/>
      <c r="X493" s="68"/>
      <c r="Y493" s="69"/>
      <c r="AA493" s="68"/>
      <c r="AB493" s="68"/>
      <c r="AC493" s="69"/>
      <c r="AE493" s="68"/>
      <c r="AF493" s="68"/>
      <c r="AG493" s="69"/>
    </row>
    <row r="494" spans="1:33" ht="60" hidden="1" outlineLevel="1">
      <c r="A494" s="1"/>
      <c r="B494" s="5" t="s">
        <v>61</v>
      </c>
      <c r="C494" s="5" t="s">
        <v>62</v>
      </c>
      <c r="D494" s="5" t="s">
        <v>63</v>
      </c>
      <c r="E494" s="11" t="s">
        <v>64</v>
      </c>
      <c r="F494" s="16" t="s">
        <v>65</v>
      </c>
      <c r="K494" s="17" t="s">
        <v>66</v>
      </c>
      <c r="L494" s="70" t="s">
        <v>28</v>
      </c>
      <c r="M494" s="71"/>
      <c r="O494" s="17" t="s">
        <v>66</v>
      </c>
      <c r="P494" s="70" t="s">
        <v>28</v>
      </c>
      <c r="Q494" s="71"/>
      <c r="S494" s="17" t="s">
        <v>66</v>
      </c>
      <c r="T494" s="70" t="s">
        <v>28</v>
      </c>
      <c r="U494" s="71"/>
      <c r="W494" s="17" t="s">
        <v>66</v>
      </c>
      <c r="X494" s="70" t="s">
        <v>28</v>
      </c>
      <c r="Y494" s="71"/>
      <c r="AA494" s="17" t="s">
        <v>66</v>
      </c>
      <c r="AB494" s="70" t="s">
        <v>28</v>
      </c>
      <c r="AC494" s="71"/>
      <c r="AE494" s="17" t="s">
        <v>66</v>
      </c>
      <c r="AF494" s="70" t="s">
        <v>28</v>
      </c>
      <c r="AG494" s="71"/>
    </row>
    <row r="495" spans="1:33" hidden="1" outlineLevel="1">
      <c r="A495" s="6" t="s">
        <v>730</v>
      </c>
      <c r="B495" s="7" t="s">
        <v>724</v>
      </c>
      <c r="C495" s="7" t="s">
        <v>731</v>
      </c>
      <c r="D495" s="7"/>
      <c r="E495" s="23" t="s">
        <v>438</v>
      </c>
      <c r="F495" s="18">
        <v>5</v>
      </c>
      <c r="K495" s="19">
        <v>535</v>
      </c>
      <c r="L495" s="52">
        <v>2675</v>
      </c>
      <c r="M495" s="53"/>
      <c r="O495" s="19">
        <v>2280</v>
      </c>
      <c r="P495" s="52">
        <v>11400</v>
      </c>
      <c r="Q495" s="53"/>
      <c r="S495" s="19">
        <v>1400</v>
      </c>
      <c r="T495" s="52">
        <v>7000</v>
      </c>
      <c r="U495" s="53"/>
      <c r="W495" s="19">
        <v>813</v>
      </c>
      <c r="X495" s="52">
        <v>4065</v>
      </c>
      <c r="Y495" s="53"/>
      <c r="AA495" s="19">
        <v>1797.84</v>
      </c>
      <c r="AB495" s="52">
        <v>8989.2000000000007</v>
      </c>
      <c r="AC495" s="53"/>
      <c r="AE495" s="19">
        <v>2500</v>
      </c>
      <c r="AF495" s="52">
        <v>12500</v>
      </c>
      <c r="AG495" s="53"/>
    </row>
    <row r="496" spans="1:33" hidden="1" outlineLevel="1">
      <c r="A496" s="1"/>
      <c r="B496" s="5" t="s">
        <v>34</v>
      </c>
      <c r="C496" s="5" t="s">
        <v>35</v>
      </c>
      <c r="K496" s="68"/>
      <c r="L496" s="68"/>
      <c r="M496" s="69"/>
      <c r="O496" s="68"/>
      <c r="P496" s="68"/>
      <c r="Q496" s="69"/>
      <c r="S496" s="68"/>
      <c r="T496" s="68"/>
      <c r="U496" s="69"/>
      <c r="W496" s="68"/>
      <c r="X496" s="68"/>
      <c r="Y496" s="69"/>
      <c r="AA496" s="68"/>
      <c r="AB496" s="68"/>
      <c r="AC496" s="69"/>
      <c r="AE496" s="68"/>
      <c r="AF496" s="68"/>
      <c r="AG496" s="69"/>
    </row>
    <row r="497" spans="1:33" hidden="1" outlineLevel="1">
      <c r="A497" s="6" t="s">
        <v>732</v>
      </c>
      <c r="B497" s="7" t="s">
        <v>37</v>
      </c>
      <c r="C497" s="7" t="s">
        <v>733</v>
      </c>
      <c r="K497" s="68"/>
      <c r="L497" s="68"/>
      <c r="M497" s="69"/>
      <c r="O497" s="68"/>
      <c r="P497" s="68"/>
      <c r="Q497" s="69"/>
      <c r="S497" s="68"/>
      <c r="T497" s="68"/>
      <c r="U497" s="69"/>
      <c r="W497" s="68"/>
      <c r="X497" s="68"/>
      <c r="Y497" s="69"/>
      <c r="AA497" s="68"/>
      <c r="AB497" s="68"/>
      <c r="AC497" s="69"/>
      <c r="AE497" s="68"/>
      <c r="AF497" s="68"/>
      <c r="AG497" s="69"/>
    </row>
    <row r="498" spans="1:33" ht="45" hidden="1" outlineLevel="1">
      <c r="A498" s="6" t="s">
        <v>734</v>
      </c>
      <c r="B498" s="7" t="s">
        <v>37</v>
      </c>
      <c r="C498" s="7" t="s">
        <v>735</v>
      </c>
      <c r="K498" s="68"/>
      <c r="L498" s="68"/>
      <c r="M498" s="69"/>
      <c r="O498" s="68"/>
      <c r="P498" s="68"/>
      <c r="Q498" s="69"/>
      <c r="S498" s="68"/>
      <c r="T498" s="68"/>
      <c r="U498" s="69"/>
      <c r="W498" s="68"/>
      <c r="X498" s="68"/>
      <c r="Y498" s="69"/>
      <c r="AA498" s="68"/>
      <c r="AB498" s="68"/>
      <c r="AC498" s="69"/>
      <c r="AE498" s="68"/>
      <c r="AF498" s="68"/>
      <c r="AG498" s="69"/>
    </row>
    <row r="499" spans="1:33" ht="60" hidden="1" outlineLevel="1">
      <c r="A499" s="1"/>
      <c r="B499" s="5" t="s">
        <v>61</v>
      </c>
      <c r="C499" s="5" t="s">
        <v>62</v>
      </c>
      <c r="D499" s="5" t="s">
        <v>63</v>
      </c>
      <c r="E499" s="11" t="s">
        <v>64</v>
      </c>
      <c r="F499" s="16" t="s">
        <v>65</v>
      </c>
      <c r="K499" s="17" t="s">
        <v>66</v>
      </c>
      <c r="L499" s="70" t="s">
        <v>28</v>
      </c>
      <c r="M499" s="71"/>
      <c r="O499" s="17" t="s">
        <v>66</v>
      </c>
      <c r="P499" s="70" t="s">
        <v>28</v>
      </c>
      <c r="Q499" s="71"/>
      <c r="S499" s="17" t="s">
        <v>66</v>
      </c>
      <c r="T499" s="70" t="s">
        <v>28</v>
      </c>
      <c r="U499" s="71"/>
      <c r="W499" s="17" t="s">
        <v>66</v>
      </c>
      <c r="X499" s="70" t="s">
        <v>28</v>
      </c>
      <c r="Y499" s="71"/>
      <c r="AA499" s="17" t="s">
        <v>66</v>
      </c>
      <c r="AB499" s="70" t="s">
        <v>28</v>
      </c>
      <c r="AC499" s="71"/>
      <c r="AE499" s="17" t="s">
        <v>66</v>
      </c>
      <c r="AF499" s="70" t="s">
        <v>28</v>
      </c>
      <c r="AG499" s="71"/>
    </row>
    <row r="500" spans="1:33" hidden="1" outlineLevel="1">
      <c r="A500" s="6" t="s">
        <v>736</v>
      </c>
      <c r="B500" s="7" t="s">
        <v>737</v>
      </c>
      <c r="C500" s="7" t="s">
        <v>738</v>
      </c>
      <c r="D500" s="7"/>
      <c r="E500" s="23" t="s">
        <v>70</v>
      </c>
      <c r="F500" s="18">
        <v>1</v>
      </c>
      <c r="K500" s="19">
        <v>80250</v>
      </c>
      <c r="L500" s="52">
        <v>80250</v>
      </c>
      <c r="M500" s="53"/>
      <c r="O500" s="19">
        <v>5700</v>
      </c>
      <c r="P500" s="52">
        <v>5700</v>
      </c>
      <c r="Q500" s="53"/>
      <c r="S500" s="19">
        <v>1500</v>
      </c>
      <c r="T500" s="52">
        <v>1500</v>
      </c>
      <c r="U500" s="53"/>
      <c r="W500" s="19">
        <v>11250</v>
      </c>
      <c r="X500" s="52">
        <v>11250</v>
      </c>
      <c r="Y500" s="53"/>
      <c r="AA500" s="19">
        <v>2397.12</v>
      </c>
      <c r="AB500" s="52">
        <v>2397.12</v>
      </c>
      <c r="AC500" s="53"/>
      <c r="AE500" s="19">
        <v>72000</v>
      </c>
      <c r="AF500" s="52">
        <v>72000</v>
      </c>
      <c r="AG500" s="53"/>
    </row>
    <row r="501" spans="1:33" hidden="1" outlineLevel="1">
      <c r="A501" s="6" t="s">
        <v>739</v>
      </c>
      <c r="B501" s="7" t="s">
        <v>740</v>
      </c>
      <c r="C501" s="7" t="s">
        <v>741</v>
      </c>
      <c r="D501" s="7"/>
      <c r="E501" s="23" t="s">
        <v>70</v>
      </c>
      <c r="F501" s="18">
        <v>1</v>
      </c>
      <c r="K501" s="19">
        <v>0</v>
      </c>
      <c r="L501" s="52">
        <v>0</v>
      </c>
      <c r="M501" s="53"/>
      <c r="O501" s="19">
        <v>9120</v>
      </c>
      <c r="P501" s="52">
        <v>9120</v>
      </c>
      <c r="Q501" s="53"/>
      <c r="S501" s="19">
        <v>8000</v>
      </c>
      <c r="T501" s="52">
        <v>8000</v>
      </c>
      <c r="U501" s="53"/>
      <c r="W501" s="19">
        <v>7500</v>
      </c>
      <c r="X501" s="52">
        <v>7500</v>
      </c>
      <c r="Y501" s="53"/>
      <c r="AA501" s="19">
        <v>5992.81</v>
      </c>
      <c r="AB501" s="52">
        <v>5992.81</v>
      </c>
      <c r="AC501" s="53"/>
      <c r="AE501" s="19">
        <v>50000</v>
      </c>
      <c r="AF501" s="52">
        <v>50000</v>
      </c>
      <c r="AG501" s="53"/>
    </row>
    <row r="502" spans="1:33" hidden="1" outlineLevel="1">
      <c r="A502" s="6" t="s">
        <v>742</v>
      </c>
      <c r="B502" s="7" t="s">
        <v>743</v>
      </c>
      <c r="C502" s="7" t="s">
        <v>744</v>
      </c>
      <c r="D502" s="7"/>
      <c r="E502" s="23" t="s">
        <v>70</v>
      </c>
      <c r="F502" s="18">
        <v>1</v>
      </c>
      <c r="K502" s="19">
        <v>0</v>
      </c>
      <c r="L502" s="52">
        <v>0</v>
      </c>
      <c r="M502" s="53"/>
      <c r="O502" s="19">
        <v>9120</v>
      </c>
      <c r="P502" s="52">
        <v>9120</v>
      </c>
      <c r="Q502" s="53"/>
      <c r="S502" s="19">
        <v>10000</v>
      </c>
      <c r="T502" s="52">
        <v>10000</v>
      </c>
      <c r="U502" s="53"/>
      <c r="W502" s="19">
        <v>750</v>
      </c>
      <c r="X502" s="52">
        <v>750</v>
      </c>
      <c r="Y502" s="53"/>
      <c r="AA502" s="19">
        <v>3595.68</v>
      </c>
      <c r="AB502" s="52">
        <v>3595.68</v>
      </c>
      <c r="AC502" s="53"/>
      <c r="AE502" s="19">
        <v>30000</v>
      </c>
      <c r="AF502" s="52">
        <v>30000</v>
      </c>
      <c r="AG502" s="53"/>
    </row>
    <row r="503" spans="1:33" hidden="1" outlineLevel="1">
      <c r="A503" s="6" t="s">
        <v>745</v>
      </c>
      <c r="B503" s="7" t="s">
        <v>746</v>
      </c>
      <c r="C503" s="7" t="s">
        <v>747</v>
      </c>
      <c r="D503" s="7"/>
      <c r="E503" s="23" t="s">
        <v>70</v>
      </c>
      <c r="F503" s="18">
        <v>1</v>
      </c>
      <c r="K503" s="19">
        <v>0</v>
      </c>
      <c r="L503" s="52">
        <v>0</v>
      </c>
      <c r="M503" s="53"/>
      <c r="O503" s="19">
        <v>4560</v>
      </c>
      <c r="P503" s="52">
        <v>4560</v>
      </c>
      <c r="Q503" s="53"/>
      <c r="S503" s="19">
        <v>2000</v>
      </c>
      <c r="T503" s="52">
        <v>2000</v>
      </c>
      <c r="U503" s="53"/>
      <c r="W503" s="19">
        <v>750</v>
      </c>
      <c r="X503" s="52">
        <v>750</v>
      </c>
      <c r="Y503" s="53"/>
      <c r="AA503" s="19">
        <v>1198.56</v>
      </c>
      <c r="AB503" s="52">
        <v>1198.56</v>
      </c>
      <c r="AC503" s="53"/>
      <c r="AE503" s="19">
        <v>30000</v>
      </c>
      <c r="AF503" s="52">
        <v>30000</v>
      </c>
      <c r="AG503" s="53"/>
    </row>
    <row r="504" spans="1:33" ht="30" hidden="1" outlineLevel="1">
      <c r="A504" s="6" t="s">
        <v>748</v>
      </c>
      <c r="B504" s="7" t="s">
        <v>749</v>
      </c>
      <c r="C504" s="7" t="s">
        <v>750</v>
      </c>
      <c r="D504" s="7"/>
      <c r="E504" s="23" t="s">
        <v>70</v>
      </c>
      <c r="F504" s="18">
        <v>1</v>
      </c>
      <c r="K504" s="19">
        <v>0</v>
      </c>
      <c r="L504" s="52">
        <v>0</v>
      </c>
      <c r="M504" s="53"/>
      <c r="O504" s="19">
        <v>5700</v>
      </c>
      <c r="P504" s="52">
        <v>5700</v>
      </c>
      <c r="Q504" s="53"/>
      <c r="S504" s="19">
        <v>1500</v>
      </c>
      <c r="T504" s="52">
        <v>1500</v>
      </c>
      <c r="U504" s="53"/>
      <c r="W504" s="19">
        <v>2625</v>
      </c>
      <c r="X504" s="52">
        <v>2625</v>
      </c>
      <c r="Y504" s="53"/>
      <c r="AA504" s="19">
        <v>5992.81</v>
      </c>
      <c r="AB504" s="52">
        <v>5992.81</v>
      </c>
      <c r="AC504" s="53"/>
      <c r="AE504" s="19">
        <v>45000</v>
      </c>
      <c r="AF504" s="52">
        <v>45000</v>
      </c>
      <c r="AG504" s="53"/>
    </row>
    <row r="505" spans="1:33" hidden="1" outlineLevel="1">
      <c r="A505" s="6" t="s">
        <v>751</v>
      </c>
      <c r="B505" s="7" t="s">
        <v>752</v>
      </c>
      <c r="C505" s="7" t="s">
        <v>753</v>
      </c>
      <c r="D505" s="7"/>
      <c r="E505" s="23" t="s">
        <v>438</v>
      </c>
      <c r="F505" s="18">
        <v>1</v>
      </c>
      <c r="K505" s="19">
        <v>0</v>
      </c>
      <c r="L505" s="52">
        <v>0</v>
      </c>
      <c r="M505" s="53"/>
      <c r="O505" s="19">
        <v>11400</v>
      </c>
      <c r="P505" s="52">
        <v>11400</v>
      </c>
      <c r="Q505" s="53"/>
      <c r="S505" s="19">
        <v>10000</v>
      </c>
      <c r="T505" s="52">
        <v>10000</v>
      </c>
      <c r="U505" s="53"/>
      <c r="W505" s="19">
        <v>7500</v>
      </c>
      <c r="X505" s="52">
        <v>7500</v>
      </c>
      <c r="Y505" s="53"/>
      <c r="AA505" s="19">
        <v>5992.81</v>
      </c>
      <c r="AB505" s="52">
        <v>5992.81</v>
      </c>
      <c r="AC505" s="53"/>
      <c r="AE505" s="19">
        <v>65000</v>
      </c>
      <c r="AF505" s="52">
        <v>65000</v>
      </c>
      <c r="AG505" s="53"/>
    </row>
    <row r="506" spans="1:33" hidden="1" outlineLevel="1">
      <c r="A506" s="1"/>
      <c r="B506" s="5" t="s">
        <v>34</v>
      </c>
      <c r="C506" s="5" t="s">
        <v>35</v>
      </c>
      <c r="K506" s="68"/>
      <c r="L506" s="68"/>
      <c r="M506" s="69"/>
      <c r="O506" s="68"/>
      <c r="P506" s="68"/>
      <c r="Q506" s="69"/>
      <c r="S506" s="68"/>
      <c r="T506" s="68"/>
      <c r="U506" s="69"/>
      <c r="W506" s="68"/>
      <c r="X506" s="68"/>
      <c r="Y506" s="69"/>
      <c r="AA506" s="68"/>
      <c r="AB506" s="68"/>
      <c r="AC506" s="69"/>
      <c r="AE506" s="68"/>
      <c r="AF506" s="68"/>
      <c r="AG506" s="69"/>
    </row>
    <row r="507" spans="1:33" hidden="1" outlineLevel="1">
      <c r="A507" s="6" t="s">
        <v>754</v>
      </c>
      <c r="B507" s="7" t="s">
        <v>37</v>
      </c>
      <c r="C507" s="7" t="s">
        <v>322</v>
      </c>
      <c r="K507" s="68"/>
      <c r="L507" s="68"/>
      <c r="M507" s="69"/>
      <c r="O507" s="68"/>
      <c r="P507" s="68"/>
      <c r="Q507" s="69"/>
      <c r="S507" s="68"/>
      <c r="T507" s="68"/>
      <c r="U507" s="69"/>
      <c r="W507" s="68"/>
      <c r="X507" s="68"/>
      <c r="Y507" s="69"/>
      <c r="AA507" s="68"/>
      <c r="AB507" s="68"/>
      <c r="AC507" s="69"/>
      <c r="AE507" s="68"/>
      <c r="AF507" s="68"/>
      <c r="AG507" s="69"/>
    </row>
    <row r="508" spans="1:33" ht="60" hidden="1" outlineLevel="1">
      <c r="A508" s="1"/>
      <c r="B508" s="5" t="s">
        <v>61</v>
      </c>
      <c r="C508" s="5" t="s">
        <v>62</v>
      </c>
      <c r="D508" s="5" t="s">
        <v>63</v>
      </c>
      <c r="E508" s="11" t="s">
        <v>64</v>
      </c>
      <c r="F508" s="16" t="s">
        <v>65</v>
      </c>
      <c r="K508" s="17" t="s">
        <v>66</v>
      </c>
      <c r="L508" s="70" t="s">
        <v>28</v>
      </c>
      <c r="M508" s="71"/>
      <c r="O508" s="17" t="s">
        <v>66</v>
      </c>
      <c r="P508" s="70" t="s">
        <v>28</v>
      </c>
      <c r="Q508" s="71"/>
      <c r="S508" s="17" t="s">
        <v>66</v>
      </c>
      <c r="T508" s="70" t="s">
        <v>28</v>
      </c>
      <c r="U508" s="71"/>
      <c r="W508" s="17" t="s">
        <v>66</v>
      </c>
      <c r="X508" s="70" t="s">
        <v>28</v>
      </c>
      <c r="Y508" s="71"/>
      <c r="AA508" s="17" t="s">
        <v>66</v>
      </c>
      <c r="AB508" s="70" t="s">
        <v>28</v>
      </c>
      <c r="AC508" s="71"/>
      <c r="AE508" s="17" t="s">
        <v>66</v>
      </c>
      <c r="AF508" s="70" t="s">
        <v>28</v>
      </c>
      <c r="AG508" s="71"/>
    </row>
    <row r="509" spans="1:33" ht="135" hidden="1" outlineLevel="1">
      <c r="A509" s="6" t="s">
        <v>755</v>
      </c>
      <c r="B509" s="7" t="s">
        <v>324</v>
      </c>
      <c r="C509" s="7" t="s">
        <v>325</v>
      </c>
      <c r="D509" s="7"/>
      <c r="E509" s="23" t="s">
        <v>70</v>
      </c>
      <c r="F509" s="18">
        <v>1</v>
      </c>
      <c r="K509" s="19">
        <v>0</v>
      </c>
      <c r="L509" s="52">
        <v>0</v>
      </c>
      <c r="M509" s="53"/>
      <c r="O509" s="19">
        <v>0</v>
      </c>
      <c r="P509" s="52">
        <v>0</v>
      </c>
      <c r="Q509" s="53"/>
      <c r="S509" s="19">
        <v>0</v>
      </c>
      <c r="T509" s="52">
        <v>0</v>
      </c>
      <c r="U509" s="53"/>
      <c r="W509" s="19">
        <v>0</v>
      </c>
      <c r="X509" s="52">
        <v>0</v>
      </c>
      <c r="Y509" s="53"/>
      <c r="AA509" s="19">
        <v>0</v>
      </c>
      <c r="AB509" s="52">
        <v>0</v>
      </c>
      <c r="AC509" s="53"/>
      <c r="AE509" s="19">
        <v>0</v>
      </c>
      <c r="AF509" s="52">
        <v>0</v>
      </c>
      <c r="AG509" s="53"/>
    </row>
    <row r="510" spans="1:33" hidden="1" outlineLevel="1">
      <c r="A510" s="1"/>
      <c r="B510" s="5" t="s">
        <v>34</v>
      </c>
      <c r="C510" s="5" t="s">
        <v>35</v>
      </c>
      <c r="K510" s="68"/>
      <c r="L510" s="68"/>
      <c r="M510" s="69"/>
      <c r="O510" s="68"/>
      <c r="P510" s="68"/>
      <c r="Q510" s="69"/>
      <c r="S510" s="68"/>
      <c r="T510" s="68"/>
      <c r="U510" s="69"/>
      <c r="W510" s="68"/>
      <c r="X510" s="68"/>
      <c r="Y510" s="69"/>
      <c r="AA510" s="68"/>
      <c r="AB510" s="68"/>
      <c r="AC510" s="69"/>
      <c r="AE510" s="68"/>
      <c r="AF510" s="68"/>
      <c r="AG510" s="69"/>
    </row>
    <row r="511" spans="1:33" ht="75" hidden="1" outlineLevel="1">
      <c r="A511" s="6" t="s">
        <v>756</v>
      </c>
      <c r="B511" s="7" t="s">
        <v>37</v>
      </c>
      <c r="C511" s="7" t="s">
        <v>298</v>
      </c>
      <c r="I511" s="35"/>
      <c r="J511" s="35"/>
      <c r="K511" s="68"/>
      <c r="L511" s="68"/>
      <c r="M511" s="69"/>
      <c r="O511" s="68"/>
      <c r="P511" s="68"/>
      <c r="Q511" s="69"/>
      <c r="S511" s="68"/>
      <c r="T511" s="68"/>
      <c r="U511" s="69"/>
      <c r="W511" s="68"/>
      <c r="X511" s="68"/>
      <c r="Y511" s="69"/>
      <c r="AA511" s="68"/>
      <c r="AB511" s="68"/>
      <c r="AC511" s="69"/>
      <c r="AE511" s="68"/>
      <c r="AF511" s="68"/>
      <c r="AG511" s="69"/>
    </row>
    <row r="512" spans="1:33" collapsed="1">
      <c r="A512" s="55" t="s">
        <v>757</v>
      </c>
      <c r="B512" s="55"/>
      <c r="C512" s="55"/>
      <c r="D512" s="55"/>
      <c r="E512" s="55"/>
      <c r="F512" s="55"/>
      <c r="I512" s="36"/>
      <c r="J512" s="36">
        <v>382907</v>
      </c>
      <c r="K512" s="30" t="s">
        <v>679</v>
      </c>
      <c r="L512" s="52">
        <v>257533</v>
      </c>
      <c r="M512" s="53"/>
      <c r="O512" s="15" t="s">
        <v>679</v>
      </c>
      <c r="P512" s="52">
        <v>393642</v>
      </c>
      <c r="Q512" s="53"/>
      <c r="S512" s="15" t="s">
        <v>679</v>
      </c>
      <c r="T512" s="52">
        <v>213700</v>
      </c>
      <c r="U512" s="53"/>
      <c r="W512" s="15" t="s">
        <v>679</v>
      </c>
      <c r="X512" s="52">
        <v>438413</v>
      </c>
      <c r="Y512" s="53"/>
      <c r="AA512" s="15" t="s">
        <v>679</v>
      </c>
      <c r="AB512" s="52">
        <v>246663.8</v>
      </c>
      <c r="AC512" s="53"/>
      <c r="AE512" s="15" t="s">
        <v>679</v>
      </c>
      <c r="AF512" s="52">
        <v>527500</v>
      </c>
      <c r="AG512" s="53"/>
    </row>
    <row r="513" spans="1:33" hidden="1">
      <c r="A513" s="1"/>
      <c r="B513" s="5" t="s">
        <v>34</v>
      </c>
      <c r="C513" s="5" t="s">
        <v>35</v>
      </c>
      <c r="K513" s="68"/>
      <c r="L513" s="68"/>
      <c r="M513" s="69"/>
      <c r="O513" s="68"/>
      <c r="P513" s="68"/>
      <c r="Q513" s="69"/>
      <c r="S513" s="68"/>
      <c r="T513" s="68"/>
      <c r="U513" s="69"/>
      <c r="W513" s="68"/>
      <c r="X513" s="68"/>
      <c r="Y513" s="69"/>
      <c r="AA513" s="68"/>
      <c r="AB513" s="68"/>
      <c r="AC513" s="69"/>
      <c r="AE513" s="68"/>
      <c r="AF513" s="68"/>
      <c r="AG513" s="69"/>
    </row>
    <row r="514" spans="1:33" hidden="1" outlineLevel="1">
      <c r="A514" s="6" t="s">
        <v>758</v>
      </c>
      <c r="B514" s="7" t="s">
        <v>694</v>
      </c>
      <c r="C514" s="7" t="s">
        <v>759</v>
      </c>
      <c r="K514" s="68"/>
      <c r="L514" s="68"/>
      <c r="M514" s="69"/>
      <c r="O514" s="68"/>
      <c r="P514" s="68"/>
      <c r="Q514" s="69"/>
      <c r="S514" s="68"/>
      <c r="T514" s="68"/>
      <c r="U514" s="69"/>
      <c r="W514" s="68"/>
      <c r="X514" s="68"/>
      <c r="Y514" s="69"/>
      <c r="AA514" s="68"/>
      <c r="AB514" s="68"/>
      <c r="AC514" s="69"/>
      <c r="AE514" s="68"/>
      <c r="AF514" s="68"/>
      <c r="AG514" s="69"/>
    </row>
    <row r="515" spans="1:33" ht="45" hidden="1" outlineLevel="1">
      <c r="A515" s="6" t="s">
        <v>760</v>
      </c>
      <c r="B515" s="7" t="s">
        <v>694</v>
      </c>
      <c r="C515" s="7" t="s">
        <v>761</v>
      </c>
      <c r="K515" s="68"/>
      <c r="L515" s="68"/>
      <c r="M515" s="69"/>
      <c r="O515" s="68"/>
      <c r="P515" s="68"/>
      <c r="Q515" s="69"/>
      <c r="S515" s="68"/>
      <c r="T515" s="68"/>
      <c r="U515" s="69"/>
      <c r="W515" s="68"/>
      <c r="X515" s="68"/>
      <c r="Y515" s="69"/>
      <c r="AA515" s="68"/>
      <c r="AB515" s="68"/>
      <c r="AC515" s="69"/>
      <c r="AE515" s="68"/>
      <c r="AF515" s="68"/>
      <c r="AG515" s="69"/>
    </row>
    <row r="516" spans="1:33" hidden="1" outlineLevel="1">
      <c r="A516" s="6" t="s">
        <v>762</v>
      </c>
      <c r="B516" s="7" t="s">
        <v>694</v>
      </c>
      <c r="C516" s="7" t="s">
        <v>763</v>
      </c>
      <c r="K516" s="68"/>
      <c r="L516" s="68"/>
      <c r="M516" s="69"/>
      <c r="O516" s="68"/>
      <c r="P516" s="68"/>
      <c r="Q516" s="69"/>
      <c r="S516" s="68"/>
      <c r="T516" s="68"/>
      <c r="U516" s="69"/>
      <c r="W516" s="68"/>
      <c r="X516" s="68"/>
      <c r="Y516" s="69"/>
      <c r="AA516" s="68"/>
      <c r="AB516" s="68"/>
      <c r="AC516" s="69"/>
      <c r="AE516" s="68"/>
      <c r="AF516" s="68"/>
      <c r="AG516" s="69"/>
    </row>
    <row r="517" spans="1:33" hidden="1" outlineLevel="1">
      <c r="A517" s="6" t="s">
        <v>764</v>
      </c>
      <c r="B517" s="7" t="s">
        <v>37</v>
      </c>
      <c r="C517" s="7" t="s">
        <v>765</v>
      </c>
      <c r="K517" s="68"/>
      <c r="L517" s="68"/>
      <c r="M517" s="69"/>
      <c r="O517" s="68"/>
      <c r="P517" s="68"/>
      <c r="Q517" s="69"/>
      <c r="S517" s="68"/>
      <c r="T517" s="68"/>
      <c r="U517" s="69"/>
      <c r="W517" s="68"/>
      <c r="X517" s="68"/>
      <c r="Y517" s="69"/>
      <c r="AA517" s="68"/>
      <c r="AB517" s="68"/>
      <c r="AC517" s="69"/>
      <c r="AE517" s="68"/>
      <c r="AF517" s="68"/>
      <c r="AG517" s="69"/>
    </row>
    <row r="518" spans="1:33" ht="45" hidden="1" outlineLevel="1">
      <c r="A518" s="6" t="s">
        <v>766</v>
      </c>
      <c r="B518" s="7" t="s">
        <v>37</v>
      </c>
      <c r="C518" s="7" t="s">
        <v>767</v>
      </c>
      <c r="K518" s="68"/>
      <c r="L518" s="68"/>
      <c r="M518" s="69"/>
      <c r="O518" s="68"/>
      <c r="P518" s="68"/>
      <c r="Q518" s="69"/>
      <c r="S518" s="68"/>
      <c r="T518" s="68"/>
      <c r="U518" s="69"/>
      <c r="W518" s="68"/>
      <c r="X518" s="68"/>
      <c r="Y518" s="69"/>
      <c r="AA518" s="68"/>
      <c r="AB518" s="68"/>
      <c r="AC518" s="69"/>
      <c r="AE518" s="68"/>
      <c r="AF518" s="68"/>
      <c r="AG518" s="69"/>
    </row>
    <row r="519" spans="1:33" ht="60" hidden="1" outlineLevel="1">
      <c r="A519" s="1"/>
      <c r="B519" s="5" t="s">
        <v>61</v>
      </c>
      <c r="C519" s="5" t="s">
        <v>62</v>
      </c>
      <c r="D519" s="5" t="s">
        <v>63</v>
      </c>
      <c r="E519" s="11" t="s">
        <v>64</v>
      </c>
      <c r="F519" s="16" t="s">
        <v>65</v>
      </c>
      <c r="K519" s="17" t="s">
        <v>66</v>
      </c>
      <c r="L519" s="70" t="s">
        <v>28</v>
      </c>
      <c r="M519" s="71"/>
      <c r="O519" s="17" t="s">
        <v>66</v>
      </c>
      <c r="P519" s="70" t="s">
        <v>28</v>
      </c>
      <c r="Q519" s="71"/>
      <c r="S519" s="17" t="s">
        <v>66</v>
      </c>
      <c r="T519" s="70" t="s">
        <v>28</v>
      </c>
      <c r="U519" s="71"/>
      <c r="W519" s="17" t="s">
        <v>66</v>
      </c>
      <c r="X519" s="70" t="s">
        <v>28</v>
      </c>
      <c r="Y519" s="71"/>
      <c r="AA519" s="17" t="s">
        <v>66</v>
      </c>
      <c r="AB519" s="70" t="s">
        <v>28</v>
      </c>
      <c r="AC519" s="71"/>
      <c r="AE519" s="17" t="s">
        <v>66</v>
      </c>
      <c r="AF519" s="70" t="s">
        <v>28</v>
      </c>
      <c r="AG519" s="71"/>
    </row>
    <row r="520" spans="1:33" hidden="1" outlineLevel="1">
      <c r="A520" s="6" t="s">
        <v>768</v>
      </c>
      <c r="B520" s="7" t="s">
        <v>769</v>
      </c>
      <c r="C520" s="7" t="s">
        <v>770</v>
      </c>
      <c r="D520" s="7"/>
      <c r="E520" s="23" t="s">
        <v>438</v>
      </c>
      <c r="F520" s="18">
        <v>1</v>
      </c>
      <c r="K520" s="19">
        <v>10012</v>
      </c>
      <c r="L520" s="52">
        <v>10012</v>
      </c>
      <c r="M520" s="53"/>
      <c r="O520" s="19">
        <v>28500</v>
      </c>
      <c r="P520" s="52">
        <v>28500</v>
      </c>
      <c r="Q520" s="53"/>
      <c r="S520" s="19">
        <v>0</v>
      </c>
      <c r="T520" s="52">
        <v>0</v>
      </c>
      <c r="U520" s="53"/>
      <c r="W520" s="19">
        <v>0</v>
      </c>
      <c r="X520" s="52">
        <v>0</v>
      </c>
      <c r="Y520" s="53"/>
      <c r="AA520" s="19">
        <v>7191.37</v>
      </c>
      <c r="AB520" s="52">
        <v>7191.37</v>
      </c>
      <c r="AC520" s="53"/>
      <c r="AE520" s="19">
        <v>50000</v>
      </c>
      <c r="AF520" s="52">
        <v>50000</v>
      </c>
      <c r="AG520" s="53"/>
    </row>
    <row r="521" spans="1:33" hidden="1" outlineLevel="1">
      <c r="A521" s="6" t="s">
        <v>771</v>
      </c>
      <c r="B521" s="7" t="s">
        <v>772</v>
      </c>
      <c r="C521" s="7" t="s">
        <v>773</v>
      </c>
      <c r="D521" s="7"/>
      <c r="E521" s="23" t="s">
        <v>438</v>
      </c>
      <c r="F521" s="18">
        <v>1</v>
      </c>
      <c r="K521" s="19">
        <v>16965</v>
      </c>
      <c r="L521" s="52">
        <v>16965</v>
      </c>
      <c r="M521" s="53"/>
      <c r="O521" s="19">
        <v>45600</v>
      </c>
      <c r="P521" s="52">
        <v>45600</v>
      </c>
      <c r="Q521" s="53"/>
      <c r="S521" s="19">
        <v>0</v>
      </c>
      <c r="T521" s="52">
        <v>0</v>
      </c>
      <c r="U521" s="53"/>
      <c r="W521" s="19">
        <v>0</v>
      </c>
      <c r="X521" s="52">
        <v>0</v>
      </c>
      <c r="Y521" s="53"/>
      <c r="AA521" s="19">
        <v>17978.419999999998</v>
      </c>
      <c r="AB521" s="52">
        <v>17978.419999999998</v>
      </c>
      <c r="AC521" s="53"/>
      <c r="AE521" s="19">
        <v>40000</v>
      </c>
      <c r="AF521" s="52">
        <v>40000</v>
      </c>
      <c r="AG521" s="53"/>
    </row>
    <row r="522" spans="1:33" hidden="1" outlineLevel="1">
      <c r="A522" s="6" t="s">
        <v>774</v>
      </c>
      <c r="B522" s="7" t="s">
        <v>775</v>
      </c>
      <c r="C522" s="7" t="s">
        <v>776</v>
      </c>
      <c r="D522" s="7"/>
      <c r="E522" s="23" t="s">
        <v>438</v>
      </c>
      <c r="F522" s="18">
        <v>1</v>
      </c>
      <c r="K522" s="19">
        <v>14462</v>
      </c>
      <c r="L522" s="52">
        <v>14462</v>
      </c>
      <c r="M522" s="53"/>
      <c r="O522" s="19">
        <v>45600</v>
      </c>
      <c r="P522" s="52">
        <v>45600</v>
      </c>
      <c r="Q522" s="53"/>
      <c r="S522" s="19">
        <v>15000</v>
      </c>
      <c r="T522" s="52">
        <v>15000</v>
      </c>
      <c r="U522" s="53"/>
      <c r="W522" s="19">
        <v>0</v>
      </c>
      <c r="X522" s="52">
        <v>0</v>
      </c>
      <c r="Y522" s="53"/>
      <c r="AA522" s="19">
        <v>16779.86</v>
      </c>
      <c r="AB522" s="52">
        <v>16779.86</v>
      </c>
      <c r="AC522" s="53"/>
      <c r="AE522" s="19">
        <v>40000</v>
      </c>
      <c r="AF522" s="52">
        <v>40000</v>
      </c>
      <c r="AG522" s="53"/>
    </row>
    <row r="523" spans="1:33" hidden="1" outlineLevel="1">
      <c r="A523" s="6" t="s">
        <v>777</v>
      </c>
      <c r="B523" s="7" t="s">
        <v>778</v>
      </c>
      <c r="C523" s="7" t="s">
        <v>779</v>
      </c>
      <c r="D523" s="7"/>
      <c r="E523" s="23" t="s">
        <v>438</v>
      </c>
      <c r="F523" s="18">
        <v>3</v>
      </c>
      <c r="K523" s="19">
        <v>2494</v>
      </c>
      <c r="L523" s="52">
        <v>7482</v>
      </c>
      <c r="M523" s="53"/>
      <c r="O523" s="19">
        <v>3990</v>
      </c>
      <c r="P523" s="52">
        <v>11970</v>
      </c>
      <c r="Q523" s="53"/>
      <c r="S523" s="19">
        <v>3800</v>
      </c>
      <c r="T523" s="52">
        <v>11400</v>
      </c>
      <c r="U523" s="53"/>
      <c r="W523" s="19">
        <v>0</v>
      </c>
      <c r="X523" s="52">
        <v>0</v>
      </c>
      <c r="Y523" s="53"/>
      <c r="AA523" s="19">
        <v>1198.56</v>
      </c>
      <c r="AB523" s="52">
        <v>3595.68</v>
      </c>
      <c r="AC523" s="53"/>
      <c r="AE523" s="19">
        <v>3500</v>
      </c>
      <c r="AF523" s="52">
        <v>10500</v>
      </c>
      <c r="AG523" s="53"/>
    </row>
    <row r="524" spans="1:33" hidden="1" outlineLevel="1">
      <c r="A524" s="6" t="s">
        <v>780</v>
      </c>
      <c r="B524" s="7" t="s">
        <v>781</v>
      </c>
      <c r="C524" s="7" t="s">
        <v>782</v>
      </c>
      <c r="D524" s="7"/>
      <c r="E524" s="23" t="s">
        <v>438</v>
      </c>
      <c r="F524" s="18">
        <v>7</v>
      </c>
      <c r="K524" s="19">
        <v>1029</v>
      </c>
      <c r="L524" s="52">
        <v>7203</v>
      </c>
      <c r="M524" s="53"/>
      <c r="O524" s="19">
        <v>1482</v>
      </c>
      <c r="P524" s="52">
        <v>10374</v>
      </c>
      <c r="Q524" s="53"/>
      <c r="S524" s="19">
        <v>2200</v>
      </c>
      <c r="T524" s="52">
        <v>15400</v>
      </c>
      <c r="U524" s="53"/>
      <c r="W524" s="19">
        <v>0</v>
      </c>
      <c r="X524" s="52">
        <v>0</v>
      </c>
      <c r="Y524" s="53"/>
      <c r="AA524" s="19">
        <v>599.28</v>
      </c>
      <c r="AB524" s="52">
        <v>4194.96</v>
      </c>
      <c r="AC524" s="53"/>
      <c r="AE524" s="19">
        <v>3500</v>
      </c>
      <c r="AF524" s="52">
        <v>24500</v>
      </c>
      <c r="AG524" s="53"/>
    </row>
    <row r="525" spans="1:33" hidden="1" outlineLevel="1">
      <c r="A525" s="6" t="s">
        <v>783</v>
      </c>
      <c r="B525" s="7" t="s">
        <v>784</v>
      </c>
      <c r="C525" s="7" t="s">
        <v>785</v>
      </c>
      <c r="D525" s="7"/>
      <c r="E525" s="23" t="s">
        <v>438</v>
      </c>
      <c r="F525" s="18">
        <v>7</v>
      </c>
      <c r="K525" s="19">
        <v>1419</v>
      </c>
      <c r="L525" s="52">
        <v>9933</v>
      </c>
      <c r="M525" s="53"/>
      <c r="O525" s="19">
        <v>1026</v>
      </c>
      <c r="P525" s="52">
        <v>7182</v>
      </c>
      <c r="Q525" s="53"/>
      <c r="S525" s="19">
        <v>2300</v>
      </c>
      <c r="T525" s="52">
        <v>16100</v>
      </c>
      <c r="U525" s="53"/>
      <c r="W525" s="19">
        <v>0</v>
      </c>
      <c r="X525" s="52">
        <v>0</v>
      </c>
      <c r="Y525" s="53"/>
      <c r="AA525" s="19">
        <v>1198.56</v>
      </c>
      <c r="AB525" s="52">
        <v>8389.92</v>
      </c>
      <c r="AC525" s="53"/>
      <c r="AE525" s="19">
        <v>2500</v>
      </c>
      <c r="AF525" s="52">
        <v>17500</v>
      </c>
      <c r="AG525" s="53"/>
    </row>
    <row r="526" spans="1:33" hidden="1" outlineLevel="1">
      <c r="A526" s="6" t="s">
        <v>786</v>
      </c>
      <c r="B526" s="7" t="s">
        <v>787</v>
      </c>
      <c r="C526" s="7" t="s">
        <v>788</v>
      </c>
      <c r="D526" s="7"/>
      <c r="E526" s="23" t="s">
        <v>438</v>
      </c>
      <c r="F526" s="18">
        <v>27</v>
      </c>
      <c r="K526" s="19">
        <v>2531</v>
      </c>
      <c r="L526" s="52">
        <v>68337</v>
      </c>
      <c r="M526" s="53"/>
      <c r="O526" s="19">
        <v>3192</v>
      </c>
      <c r="P526" s="52">
        <v>86184</v>
      </c>
      <c r="Q526" s="53"/>
      <c r="S526" s="19">
        <v>1300</v>
      </c>
      <c r="T526" s="52">
        <v>35100</v>
      </c>
      <c r="U526" s="53"/>
      <c r="W526" s="19">
        <v>0</v>
      </c>
      <c r="X526" s="52">
        <v>0</v>
      </c>
      <c r="Y526" s="53"/>
      <c r="AA526" s="19">
        <v>1438.27</v>
      </c>
      <c r="AB526" s="52">
        <v>38833.29</v>
      </c>
      <c r="AC526" s="53"/>
      <c r="AE526" s="19">
        <v>3000</v>
      </c>
      <c r="AF526" s="52">
        <v>81000</v>
      </c>
      <c r="AG526" s="53"/>
    </row>
    <row r="527" spans="1:33" hidden="1" outlineLevel="1">
      <c r="A527" s="6" t="s">
        <v>789</v>
      </c>
      <c r="B527" s="7" t="s">
        <v>790</v>
      </c>
      <c r="C527" s="7" t="s">
        <v>791</v>
      </c>
      <c r="D527" s="7"/>
      <c r="E527" s="23" t="s">
        <v>438</v>
      </c>
      <c r="F527" s="18">
        <v>10</v>
      </c>
      <c r="K527" s="19">
        <v>2411</v>
      </c>
      <c r="L527" s="52">
        <v>24110</v>
      </c>
      <c r="M527" s="53"/>
      <c r="O527" s="19">
        <v>3192</v>
      </c>
      <c r="P527" s="52">
        <v>31920</v>
      </c>
      <c r="Q527" s="53"/>
      <c r="S527" s="19">
        <v>1100</v>
      </c>
      <c r="T527" s="52">
        <v>11000</v>
      </c>
      <c r="U527" s="53"/>
      <c r="W527" s="19">
        <v>0</v>
      </c>
      <c r="X527" s="52">
        <v>0</v>
      </c>
      <c r="Y527" s="53"/>
      <c r="AA527" s="19">
        <v>1797.84</v>
      </c>
      <c r="AB527" s="52">
        <v>17978.400000000001</v>
      </c>
      <c r="AC527" s="53"/>
      <c r="AE527" s="19">
        <v>6000</v>
      </c>
      <c r="AF527" s="52">
        <v>60000</v>
      </c>
      <c r="AG527" s="53"/>
    </row>
    <row r="528" spans="1:33" hidden="1" outlineLevel="1">
      <c r="A528" s="6" t="s">
        <v>792</v>
      </c>
      <c r="B528" s="7" t="s">
        <v>793</v>
      </c>
      <c r="C528" s="7" t="s">
        <v>794</v>
      </c>
      <c r="D528" s="7"/>
      <c r="E528" s="23" t="s">
        <v>438</v>
      </c>
      <c r="F528" s="18">
        <v>4</v>
      </c>
      <c r="K528" s="19">
        <v>1669</v>
      </c>
      <c r="L528" s="52">
        <v>6676</v>
      </c>
      <c r="M528" s="53"/>
      <c r="O528" s="19">
        <v>570</v>
      </c>
      <c r="P528" s="52">
        <v>2280</v>
      </c>
      <c r="Q528" s="53"/>
      <c r="S528" s="19">
        <v>1050</v>
      </c>
      <c r="T528" s="52">
        <v>4200</v>
      </c>
      <c r="U528" s="53"/>
      <c r="W528" s="19">
        <v>0</v>
      </c>
      <c r="X528" s="52">
        <v>0</v>
      </c>
      <c r="Y528" s="53"/>
      <c r="AA528" s="19">
        <v>359.57</v>
      </c>
      <c r="AB528" s="52">
        <v>1438.28</v>
      </c>
      <c r="AC528" s="53"/>
      <c r="AE528" s="19">
        <v>25000</v>
      </c>
      <c r="AF528" s="52">
        <v>100000</v>
      </c>
      <c r="AG528" s="53"/>
    </row>
    <row r="529" spans="1:33" hidden="1" outlineLevel="1">
      <c r="A529" s="6" t="s">
        <v>795</v>
      </c>
      <c r="B529" s="7" t="s">
        <v>796</v>
      </c>
      <c r="C529" s="7" t="s">
        <v>797</v>
      </c>
      <c r="D529" s="7"/>
      <c r="E529" s="23" t="s">
        <v>438</v>
      </c>
      <c r="F529" s="18">
        <v>7</v>
      </c>
      <c r="K529" s="19">
        <v>724</v>
      </c>
      <c r="L529" s="52">
        <v>5068</v>
      </c>
      <c r="M529" s="53"/>
      <c r="O529" s="19">
        <v>2052</v>
      </c>
      <c r="P529" s="52">
        <v>14364</v>
      </c>
      <c r="Q529" s="53"/>
      <c r="S529" s="19">
        <v>1800</v>
      </c>
      <c r="T529" s="52">
        <v>12600</v>
      </c>
      <c r="U529" s="53"/>
      <c r="W529" s="19">
        <v>0</v>
      </c>
      <c r="X529" s="52">
        <v>0</v>
      </c>
      <c r="Y529" s="53"/>
      <c r="AA529" s="19">
        <v>1797.84</v>
      </c>
      <c r="AB529" s="52">
        <v>12584.88</v>
      </c>
      <c r="AC529" s="53"/>
      <c r="AE529" s="19">
        <v>2000</v>
      </c>
      <c r="AF529" s="52">
        <v>14000</v>
      </c>
      <c r="AG529" s="53"/>
    </row>
    <row r="530" spans="1:33" hidden="1" outlineLevel="1">
      <c r="A530" s="6" t="s">
        <v>798</v>
      </c>
      <c r="B530" s="7" t="s">
        <v>799</v>
      </c>
      <c r="C530" s="7" t="s">
        <v>800</v>
      </c>
      <c r="D530" s="7"/>
      <c r="E530" s="23" t="s">
        <v>438</v>
      </c>
      <c r="F530" s="18">
        <v>14</v>
      </c>
      <c r="K530" s="19">
        <v>927</v>
      </c>
      <c r="L530" s="52">
        <v>12978</v>
      </c>
      <c r="M530" s="53"/>
      <c r="O530" s="19">
        <v>3534</v>
      </c>
      <c r="P530" s="52">
        <v>49476</v>
      </c>
      <c r="Q530" s="53"/>
      <c r="S530" s="19">
        <v>1200</v>
      </c>
      <c r="T530" s="52">
        <v>16800</v>
      </c>
      <c r="U530" s="53"/>
      <c r="W530" s="19">
        <v>0</v>
      </c>
      <c r="X530" s="52">
        <v>0</v>
      </c>
      <c r="Y530" s="53"/>
      <c r="AA530" s="19">
        <v>2397.12</v>
      </c>
      <c r="AB530" s="52">
        <v>33559.68</v>
      </c>
      <c r="AC530" s="53"/>
      <c r="AE530" s="19">
        <v>1500</v>
      </c>
      <c r="AF530" s="52">
        <v>21000</v>
      </c>
      <c r="AG530" s="53"/>
    </row>
    <row r="531" spans="1:33" hidden="1" outlineLevel="1">
      <c r="A531" s="6" t="s">
        <v>801</v>
      </c>
      <c r="B531" s="7" t="s">
        <v>802</v>
      </c>
      <c r="C531" s="7" t="s">
        <v>803</v>
      </c>
      <c r="D531" s="7"/>
      <c r="E531" s="23" t="s">
        <v>438</v>
      </c>
      <c r="F531" s="18">
        <v>7</v>
      </c>
      <c r="K531" s="19">
        <v>1808</v>
      </c>
      <c r="L531" s="52">
        <v>12656</v>
      </c>
      <c r="M531" s="53"/>
      <c r="O531" s="19">
        <v>2964</v>
      </c>
      <c r="P531" s="52">
        <v>20748</v>
      </c>
      <c r="Q531" s="53"/>
      <c r="S531" s="19">
        <v>3300</v>
      </c>
      <c r="T531" s="52">
        <v>23100</v>
      </c>
      <c r="U531" s="53"/>
      <c r="W531" s="19">
        <v>0</v>
      </c>
      <c r="X531" s="52">
        <v>0</v>
      </c>
      <c r="Y531" s="53"/>
      <c r="AA531" s="19">
        <v>4794.25</v>
      </c>
      <c r="AB531" s="52">
        <v>33559.75</v>
      </c>
      <c r="AC531" s="53"/>
      <c r="AE531" s="19">
        <v>2000</v>
      </c>
      <c r="AF531" s="52">
        <v>14000</v>
      </c>
      <c r="AG531" s="53"/>
    </row>
    <row r="532" spans="1:33" hidden="1" outlineLevel="1">
      <c r="A532" s="6" t="s">
        <v>804</v>
      </c>
      <c r="B532" s="7" t="s">
        <v>805</v>
      </c>
      <c r="C532" s="7" t="s">
        <v>806</v>
      </c>
      <c r="D532" s="7"/>
      <c r="E532" s="23" t="s">
        <v>438</v>
      </c>
      <c r="F532" s="18">
        <v>7</v>
      </c>
      <c r="K532" s="19">
        <v>6953</v>
      </c>
      <c r="L532" s="52">
        <v>48671</v>
      </c>
      <c r="M532" s="53"/>
      <c r="O532" s="19">
        <v>4332</v>
      </c>
      <c r="P532" s="52">
        <v>30324</v>
      </c>
      <c r="Q532" s="53"/>
      <c r="S532" s="19">
        <v>5800</v>
      </c>
      <c r="T532" s="52">
        <v>40600</v>
      </c>
      <c r="U532" s="53"/>
      <c r="W532" s="19">
        <v>0</v>
      </c>
      <c r="X532" s="52">
        <v>0</v>
      </c>
      <c r="Y532" s="53"/>
      <c r="AA532" s="19">
        <v>5992.81</v>
      </c>
      <c r="AB532" s="52">
        <v>41949.67</v>
      </c>
      <c r="AC532" s="53"/>
      <c r="AE532" s="19">
        <v>5000</v>
      </c>
      <c r="AF532" s="52">
        <v>35000</v>
      </c>
      <c r="AG532" s="53"/>
    </row>
    <row r="533" spans="1:33" hidden="1" outlineLevel="1">
      <c r="A533" s="6" t="s">
        <v>807</v>
      </c>
      <c r="B533" s="7" t="s">
        <v>808</v>
      </c>
      <c r="C533" s="7" t="s">
        <v>809</v>
      </c>
      <c r="D533" s="7"/>
      <c r="E533" s="23" t="s">
        <v>438</v>
      </c>
      <c r="F533" s="18">
        <v>4</v>
      </c>
      <c r="K533" s="19">
        <v>3245</v>
      </c>
      <c r="L533" s="52">
        <v>12980</v>
      </c>
      <c r="M533" s="53"/>
      <c r="O533" s="19">
        <v>2280</v>
      </c>
      <c r="P533" s="52">
        <v>9120</v>
      </c>
      <c r="Q533" s="53"/>
      <c r="S533" s="19">
        <v>3100</v>
      </c>
      <c r="T533" s="52">
        <v>12400</v>
      </c>
      <c r="U533" s="53"/>
      <c r="W533" s="19">
        <v>0</v>
      </c>
      <c r="X533" s="52">
        <v>0</v>
      </c>
      <c r="Y533" s="53"/>
      <c r="AA533" s="19">
        <v>2157.41</v>
      </c>
      <c r="AB533" s="52">
        <v>8629.64</v>
      </c>
      <c r="AC533" s="53"/>
      <c r="AE533" s="19">
        <v>5000</v>
      </c>
      <c r="AF533" s="52">
        <v>20000</v>
      </c>
      <c r="AG533" s="53"/>
    </row>
    <row r="534" spans="1:33" hidden="1" outlineLevel="1">
      <c r="A534" s="1"/>
      <c r="B534" s="5" t="s">
        <v>34</v>
      </c>
      <c r="C534" s="5" t="s">
        <v>35</v>
      </c>
      <c r="K534" s="68"/>
      <c r="L534" s="68"/>
      <c r="M534" s="69"/>
      <c r="O534" s="68"/>
      <c r="P534" s="68"/>
      <c r="Q534" s="69"/>
      <c r="S534" s="68"/>
      <c r="T534" s="68"/>
      <c r="U534" s="69"/>
      <c r="W534" s="68"/>
      <c r="X534" s="68"/>
      <c r="Y534" s="69"/>
      <c r="AA534" s="68"/>
      <c r="AB534" s="68"/>
      <c r="AC534" s="69"/>
      <c r="AE534" s="68"/>
      <c r="AF534" s="68"/>
      <c r="AG534" s="69"/>
    </row>
    <row r="535" spans="1:33" hidden="1" outlineLevel="1">
      <c r="A535" s="6" t="s">
        <v>810</v>
      </c>
      <c r="B535" s="7" t="s">
        <v>37</v>
      </c>
      <c r="C535" s="7" t="s">
        <v>322</v>
      </c>
      <c r="K535" s="68"/>
      <c r="L535" s="68"/>
      <c r="M535" s="69"/>
      <c r="O535" s="68"/>
      <c r="P535" s="68"/>
      <c r="Q535" s="69"/>
      <c r="S535" s="68"/>
      <c r="T535" s="68"/>
      <c r="U535" s="69"/>
      <c r="W535" s="68"/>
      <c r="X535" s="68"/>
      <c r="Y535" s="69"/>
      <c r="AA535" s="68"/>
      <c r="AB535" s="68"/>
      <c r="AC535" s="69"/>
      <c r="AE535" s="68"/>
      <c r="AF535" s="68"/>
      <c r="AG535" s="69"/>
    </row>
    <row r="536" spans="1:33" ht="60" hidden="1" outlineLevel="1">
      <c r="A536" s="1"/>
      <c r="B536" s="5" t="s">
        <v>61</v>
      </c>
      <c r="C536" s="5" t="s">
        <v>62</v>
      </c>
      <c r="D536" s="5" t="s">
        <v>63</v>
      </c>
      <c r="E536" s="11" t="s">
        <v>64</v>
      </c>
      <c r="F536" s="16" t="s">
        <v>65</v>
      </c>
      <c r="K536" s="17" t="s">
        <v>66</v>
      </c>
      <c r="L536" s="70" t="s">
        <v>28</v>
      </c>
      <c r="M536" s="71"/>
      <c r="O536" s="17" t="s">
        <v>66</v>
      </c>
      <c r="P536" s="70" t="s">
        <v>28</v>
      </c>
      <c r="Q536" s="71"/>
      <c r="S536" s="17" t="s">
        <v>66</v>
      </c>
      <c r="T536" s="70" t="s">
        <v>28</v>
      </c>
      <c r="U536" s="71"/>
      <c r="W536" s="17" t="s">
        <v>66</v>
      </c>
      <c r="X536" s="70" t="s">
        <v>28</v>
      </c>
      <c r="Y536" s="71"/>
      <c r="AA536" s="17" t="s">
        <v>66</v>
      </c>
      <c r="AB536" s="70" t="s">
        <v>28</v>
      </c>
      <c r="AC536" s="71"/>
      <c r="AE536" s="17" t="s">
        <v>66</v>
      </c>
      <c r="AF536" s="70" t="s">
        <v>28</v>
      </c>
      <c r="AG536" s="71"/>
    </row>
    <row r="537" spans="1:33" ht="135" hidden="1" outlineLevel="1">
      <c r="A537" s="6" t="s">
        <v>811</v>
      </c>
      <c r="B537" s="7" t="s">
        <v>324</v>
      </c>
      <c r="C537" s="7" t="s">
        <v>325</v>
      </c>
      <c r="D537" s="7"/>
      <c r="E537" s="23" t="s">
        <v>70</v>
      </c>
      <c r="F537" s="18">
        <v>1</v>
      </c>
      <c r="K537" s="19">
        <v>0</v>
      </c>
      <c r="L537" s="52">
        <v>0</v>
      </c>
      <c r="M537" s="53"/>
      <c r="O537" s="19">
        <v>0</v>
      </c>
      <c r="P537" s="52">
        <v>0</v>
      </c>
      <c r="Q537" s="53"/>
      <c r="S537" s="19">
        <v>0</v>
      </c>
      <c r="T537" s="52">
        <v>0</v>
      </c>
      <c r="U537" s="53"/>
      <c r="W537" s="19">
        <v>438413</v>
      </c>
      <c r="X537" s="52">
        <v>438413</v>
      </c>
      <c r="Y537" s="53"/>
      <c r="AA537" s="19">
        <v>0</v>
      </c>
      <c r="AB537" s="52">
        <v>0</v>
      </c>
      <c r="AC537" s="53"/>
      <c r="AE537" s="19">
        <v>0</v>
      </c>
      <c r="AF537" s="52">
        <v>0</v>
      </c>
      <c r="AG537" s="53"/>
    </row>
    <row r="538" spans="1:33" hidden="1" outlineLevel="1">
      <c r="A538" s="1"/>
      <c r="B538" s="5" t="s">
        <v>34</v>
      </c>
      <c r="C538" s="5" t="s">
        <v>35</v>
      </c>
      <c r="K538" s="68"/>
      <c r="L538" s="68"/>
      <c r="M538" s="69"/>
      <c r="O538" s="68"/>
      <c r="P538" s="68"/>
      <c r="Q538" s="69"/>
      <c r="S538" s="68"/>
      <c r="T538" s="68"/>
      <c r="U538" s="69"/>
      <c r="W538" s="68"/>
      <c r="X538" s="68"/>
      <c r="Y538" s="69"/>
      <c r="AA538" s="68"/>
      <c r="AB538" s="68"/>
      <c r="AC538" s="69"/>
      <c r="AE538" s="68"/>
      <c r="AF538" s="68"/>
      <c r="AG538" s="69"/>
    </row>
    <row r="539" spans="1:33" ht="75" hidden="1" outlineLevel="1">
      <c r="A539" s="6" t="s">
        <v>812</v>
      </c>
      <c r="B539" s="7" t="s">
        <v>37</v>
      </c>
      <c r="C539" s="7" t="s">
        <v>298</v>
      </c>
      <c r="I539" s="35"/>
      <c r="J539" s="35"/>
      <c r="K539" s="68"/>
      <c r="L539" s="68"/>
      <c r="M539" s="69"/>
      <c r="O539" s="68"/>
      <c r="P539" s="68"/>
      <c r="Q539" s="69"/>
      <c r="S539" s="68"/>
      <c r="T539" s="68"/>
      <c r="U539" s="69"/>
      <c r="W539" s="68"/>
      <c r="X539" s="68"/>
      <c r="Y539" s="69"/>
      <c r="AA539" s="68"/>
      <c r="AB539" s="68"/>
      <c r="AC539" s="69"/>
      <c r="AE539" s="68"/>
      <c r="AF539" s="68"/>
      <c r="AG539" s="69"/>
    </row>
    <row r="540" spans="1:33" collapsed="1">
      <c r="A540" s="55" t="s">
        <v>813</v>
      </c>
      <c r="B540" s="55"/>
      <c r="C540" s="55"/>
      <c r="D540" s="55"/>
      <c r="E540" s="55"/>
      <c r="F540" s="55"/>
      <c r="I540" s="36"/>
      <c r="J540" s="36">
        <v>468990</v>
      </c>
      <c r="K540" s="30" t="s">
        <v>814</v>
      </c>
      <c r="L540" s="73">
        <v>1766595.33</v>
      </c>
      <c r="M540" s="74"/>
      <c r="O540" s="15" t="s">
        <v>814</v>
      </c>
      <c r="P540" s="52">
        <v>857660.01899999997</v>
      </c>
      <c r="Q540" s="53"/>
      <c r="S540" s="15" t="s">
        <v>814</v>
      </c>
      <c r="T540" s="52">
        <v>1268991.1000000001</v>
      </c>
      <c r="U540" s="53"/>
      <c r="W540" s="15" t="s">
        <v>814</v>
      </c>
      <c r="X540" s="52">
        <v>8333866.2999999998</v>
      </c>
      <c r="Y540" s="53"/>
      <c r="AA540" s="15" t="s">
        <v>814</v>
      </c>
      <c r="AB540" s="52">
        <v>1692781.82</v>
      </c>
      <c r="AC540" s="53"/>
      <c r="AE540" s="15" t="s">
        <v>814</v>
      </c>
      <c r="AF540" s="52">
        <v>1215000</v>
      </c>
      <c r="AG540" s="53"/>
    </row>
    <row r="541" spans="1:33" hidden="1">
      <c r="A541" s="1"/>
      <c r="B541" s="5" t="s">
        <v>34</v>
      </c>
      <c r="C541" s="5" t="s">
        <v>35</v>
      </c>
      <c r="K541" s="68"/>
      <c r="L541" s="68"/>
      <c r="M541" s="69"/>
      <c r="O541" s="68"/>
      <c r="P541" s="68"/>
      <c r="Q541" s="69"/>
      <c r="S541" s="68"/>
      <c r="T541" s="68"/>
      <c r="U541" s="69"/>
      <c r="W541" s="68"/>
      <c r="X541" s="68"/>
      <c r="Y541" s="69"/>
      <c r="AA541" s="68"/>
      <c r="AB541" s="68"/>
      <c r="AC541" s="69"/>
      <c r="AE541" s="68"/>
      <c r="AF541" s="68"/>
      <c r="AG541" s="69"/>
    </row>
    <row r="542" spans="1:33" hidden="1" outlineLevel="1">
      <c r="A542" s="6" t="s">
        <v>815</v>
      </c>
      <c r="B542" s="7" t="s">
        <v>37</v>
      </c>
      <c r="C542" s="7" t="s">
        <v>816</v>
      </c>
      <c r="K542" s="68"/>
      <c r="L542" s="68"/>
      <c r="M542" s="69"/>
      <c r="O542" s="68"/>
      <c r="P542" s="68"/>
      <c r="Q542" s="69"/>
      <c r="S542" s="68"/>
      <c r="T542" s="68"/>
      <c r="U542" s="69"/>
      <c r="W542" s="68"/>
      <c r="X542" s="68"/>
      <c r="Y542" s="69"/>
      <c r="AA542" s="68"/>
      <c r="AB542" s="68"/>
      <c r="AC542" s="69"/>
      <c r="AE542" s="68"/>
      <c r="AF542" s="68"/>
      <c r="AG542" s="69"/>
    </row>
    <row r="543" spans="1:33" ht="150" hidden="1" outlineLevel="1">
      <c r="A543" s="6" t="s">
        <v>817</v>
      </c>
      <c r="B543" s="7" t="s">
        <v>37</v>
      </c>
      <c r="C543" s="7" t="s">
        <v>818</v>
      </c>
      <c r="K543" s="68"/>
      <c r="L543" s="68"/>
      <c r="M543" s="69"/>
      <c r="O543" s="68"/>
      <c r="P543" s="68"/>
      <c r="Q543" s="69"/>
      <c r="S543" s="68"/>
      <c r="T543" s="68"/>
      <c r="U543" s="69"/>
      <c r="W543" s="68"/>
      <c r="X543" s="68"/>
      <c r="Y543" s="69"/>
      <c r="AA543" s="68"/>
      <c r="AB543" s="68"/>
      <c r="AC543" s="69"/>
      <c r="AE543" s="68"/>
      <c r="AF543" s="68"/>
      <c r="AG543" s="69"/>
    </row>
    <row r="544" spans="1:33" ht="60" hidden="1" outlineLevel="1">
      <c r="A544" s="1"/>
      <c r="B544" s="5" t="s">
        <v>61</v>
      </c>
      <c r="C544" s="5" t="s">
        <v>62</v>
      </c>
      <c r="D544" s="5" t="s">
        <v>63</v>
      </c>
      <c r="E544" s="11" t="s">
        <v>64</v>
      </c>
      <c r="F544" s="16" t="s">
        <v>65</v>
      </c>
      <c r="K544" s="17" t="s">
        <v>66</v>
      </c>
      <c r="L544" s="70" t="s">
        <v>28</v>
      </c>
      <c r="M544" s="71"/>
      <c r="O544" s="17" t="s">
        <v>66</v>
      </c>
      <c r="P544" s="70" t="s">
        <v>28</v>
      </c>
      <c r="Q544" s="71"/>
      <c r="S544" s="17" t="s">
        <v>66</v>
      </c>
      <c r="T544" s="70" t="s">
        <v>28</v>
      </c>
      <c r="U544" s="71"/>
      <c r="W544" s="17" t="s">
        <v>66</v>
      </c>
      <c r="X544" s="70" t="s">
        <v>28</v>
      </c>
      <c r="Y544" s="71"/>
      <c r="AA544" s="17" t="s">
        <v>66</v>
      </c>
      <c r="AB544" s="70" t="s">
        <v>28</v>
      </c>
      <c r="AC544" s="71"/>
      <c r="AE544" s="17" t="s">
        <v>66</v>
      </c>
      <c r="AF544" s="70" t="s">
        <v>28</v>
      </c>
      <c r="AG544" s="71"/>
    </row>
    <row r="545" spans="1:33" ht="165" hidden="1" outlineLevel="1">
      <c r="A545" s="6" t="s">
        <v>819</v>
      </c>
      <c r="B545" s="7" t="s">
        <v>820</v>
      </c>
      <c r="C545" s="7" t="s">
        <v>821</v>
      </c>
      <c r="D545" s="7"/>
      <c r="E545" s="23" t="s">
        <v>438</v>
      </c>
      <c r="F545" s="18">
        <v>3</v>
      </c>
      <c r="K545" s="19">
        <v>0</v>
      </c>
      <c r="L545" s="52">
        <v>0</v>
      </c>
      <c r="M545" s="53"/>
      <c r="O545" s="19">
        <v>32832</v>
      </c>
      <c r="P545" s="52">
        <v>98496</v>
      </c>
      <c r="Q545" s="53"/>
      <c r="S545" s="19">
        <v>158750</v>
      </c>
      <c r="T545" s="52">
        <v>476250</v>
      </c>
      <c r="U545" s="53"/>
      <c r="W545" s="19">
        <v>0</v>
      </c>
      <c r="X545" s="52">
        <v>0</v>
      </c>
      <c r="Y545" s="53"/>
      <c r="AA545" s="19">
        <v>221418.43</v>
      </c>
      <c r="AB545" s="52">
        <v>664255.29</v>
      </c>
      <c r="AC545" s="53"/>
      <c r="AE545" s="19">
        <v>0</v>
      </c>
      <c r="AF545" s="52">
        <v>0</v>
      </c>
      <c r="AG545" s="53"/>
    </row>
    <row r="546" spans="1:33" ht="135" hidden="1" outlineLevel="1">
      <c r="A546" s="6" t="s">
        <v>822</v>
      </c>
      <c r="B546" s="7" t="s">
        <v>823</v>
      </c>
      <c r="C546" s="7" t="s">
        <v>824</v>
      </c>
      <c r="D546" s="7"/>
      <c r="E546" s="23" t="s">
        <v>438</v>
      </c>
      <c r="F546" s="18">
        <v>3</v>
      </c>
      <c r="K546" s="19">
        <v>0</v>
      </c>
      <c r="L546" s="52">
        <v>0</v>
      </c>
      <c r="M546" s="53"/>
      <c r="O546" s="19">
        <v>21888</v>
      </c>
      <c r="P546" s="52">
        <v>65664</v>
      </c>
      <c r="Q546" s="53"/>
      <c r="S546" s="19">
        <v>69850</v>
      </c>
      <c r="T546" s="52">
        <v>209550</v>
      </c>
      <c r="U546" s="53"/>
      <c r="W546" s="19">
        <v>0</v>
      </c>
      <c r="X546" s="52">
        <v>0</v>
      </c>
      <c r="Y546" s="53"/>
      <c r="AA546" s="19">
        <v>17032.189999999999</v>
      </c>
      <c r="AB546" s="52">
        <v>51096.57</v>
      </c>
      <c r="AC546" s="53"/>
      <c r="AE546" s="19">
        <v>0</v>
      </c>
      <c r="AF546" s="52">
        <v>0</v>
      </c>
      <c r="AG546" s="53"/>
    </row>
    <row r="547" spans="1:33" hidden="1" outlineLevel="1">
      <c r="A547" s="6" t="s">
        <v>825</v>
      </c>
      <c r="B547" s="7" t="s">
        <v>826</v>
      </c>
      <c r="C547" s="7" t="s">
        <v>827</v>
      </c>
      <c r="D547" s="7"/>
      <c r="E547" s="23" t="s">
        <v>438</v>
      </c>
      <c r="F547" s="18">
        <v>12</v>
      </c>
      <c r="K547" s="19">
        <v>0</v>
      </c>
      <c r="L547" s="52">
        <v>0</v>
      </c>
      <c r="M547" s="53"/>
      <c r="O547" s="19">
        <v>1368</v>
      </c>
      <c r="P547" s="52">
        <v>16416</v>
      </c>
      <c r="Q547" s="53"/>
      <c r="S547" s="19">
        <v>200</v>
      </c>
      <c r="T547" s="52">
        <v>2400</v>
      </c>
      <c r="U547" s="53"/>
      <c r="W547" s="19">
        <v>0</v>
      </c>
      <c r="X547" s="52">
        <v>0</v>
      </c>
      <c r="Y547" s="53"/>
      <c r="AA547" s="19">
        <v>2157.41</v>
      </c>
      <c r="AB547" s="52">
        <v>25888.92</v>
      </c>
      <c r="AC547" s="53"/>
      <c r="AE547" s="19">
        <v>0</v>
      </c>
      <c r="AF547" s="52">
        <v>0</v>
      </c>
      <c r="AG547" s="53"/>
    </row>
    <row r="548" spans="1:33" ht="45" hidden="1" outlineLevel="1">
      <c r="A548" s="6" t="s">
        <v>828</v>
      </c>
      <c r="B548" s="7" t="s">
        <v>829</v>
      </c>
      <c r="C548" s="7" t="s">
        <v>830</v>
      </c>
      <c r="D548" s="7"/>
      <c r="E548" s="23" t="s">
        <v>438</v>
      </c>
      <c r="F548" s="18">
        <v>47</v>
      </c>
      <c r="K548" s="19">
        <v>0</v>
      </c>
      <c r="L548" s="52">
        <v>0</v>
      </c>
      <c r="M548" s="53"/>
      <c r="O548" s="19">
        <v>342</v>
      </c>
      <c r="P548" s="52">
        <v>16074</v>
      </c>
      <c r="Q548" s="53"/>
      <c r="S548" s="19">
        <v>330</v>
      </c>
      <c r="T548" s="52">
        <v>15510</v>
      </c>
      <c r="U548" s="53"/>
      <c r="W548" s="19">
        <v>0</v>
      </c>
      <c r="X548" s="52">
        <v>0</v>
      </c>
      <c r="Y548" s="53"/>
      <c r="AA548" s="19">
        <v>1703.22</v>
      </c>
      <c r="AB548" s="52">
        <v>80051.34</v>
      </c>
      <c r="AC548" s="53"/>
      <c r="AE548" s="19">
        <v>0</v>
      </c>
      <c r="AF548" s="52">
        <v>0</v>
      </c>
      <c r="AG548" s="53"/>
    </row>
    <row r="549" spans="1:33" ht="120" hidden="1" outlineLevel="1">
      <c r="A549" s="6" t="s">
        <v>831</v>
      </c>
      <c r="B549" s="7" t="s">
        <v>832</v>
      </c>
      <c r="C549" s="7" t="s">
        <v>833</v>
      </c>
      <c r="D549" s="7"/>
      <c r="E549" s="23" t="s">
        <v>320</v>
      </c>
      <c r="F549" s="18">
        <v>422</v>
      </c>
      <c r="K549" s="19">
        <v>0</v>
      </c>
      <c r="L549" s="52">
        <v>0</v>
      </c>
      <c r="M549" s="53"/>
      <c r="O549" s="19">
        <v>342</v>
      </c>
      <c r="P549" s="52">
        <v>144324</v>
      </c>
      <c r="Q549" s="53"/>
      <c r="S549" s="19">
        <v>305</v>
      </c>
      <c r="T549" s="52">
        <v>128710</v>
      </c>
      <c r="U549" s="53"/>
      <c r="W549" s="19">
        <v>0</v>
      </c>
      <c r="X549" s="52">
        <v>0</v>
      </c>
      <c r="Y549" s="53"/>
      <c r="AA549" s="19">
        <v>227.1</v>
      </c>
      <c r="AB549" s="52">
        <v>95836.2</v>
      </c>
      <c r="AC549" s="53"/>
      <c r="AE549" s="19">
        <v>0</v>
      </c>
      <c r="AF549" s="52">
        <v>0</v>
      </c>
      <c r="AG549" s="53"/>
    </row>
    <row r="550" spans="1:33" ht="45" hidden="1" outlineLevel="1">
      <c r="A550" s="6" t="s">
        <v>834</v>
      </c>
      <c r="B550" s="7" t="s">
        <v>835</v>
      </c>
      <c r="C550" s="7" t="s">
        <v>836</v>
      </c>
      <c r="D550" s="7"/>
      <c r="E550" s="23" t="s">
        <v>438</v>
      </c>
      <c r="F550" s="18">
        <v>8</v>
      </c>
      <c r="K550" s="19">
        <v>0</v>
      </c>
      <c r="L550" s="52">
        <v>0</v>
      </c>
      <c r="M550" s="53"/>
      <c r="O550" s="19">
        <v>684</v>
      </c>
      <c r="P550" s="52">
        <v>5472</v>
      </c>
      <c r="Q550" s="53"/>
      <c r="S550" s="19">
        <v>190</v>
      </c>
      <c r="T550" s="52">
        <v>1520</v>
      </c>
      <c r="U550" s="53"/>
      <c r="W550" s="19">
        <v>0</v>
      </c>
      <c r="X550" s="52">
        <v>0</v>
      </c>
      <c r="Y550" s="53"/>
      <c r="AA550" s="19">
        <v>5677.4</v>
      </c>
      <c r="AB550" s="52">
        <v>45419.199999999997</v>
      </c>
      <c r="AC550" s="53"/>
      <c r="AE550" s="19">
        <v>0</v>
      </c>
      <c r="AF550" s="52">
        <v>0</v>
      </c>
      <c r="AG550" s="53"/>
    </row>
    <row r="551" spans="1:33" ht="75" hidden="1" outlineLevel="1">
      <c r="A551" s="6" t="s">
        <v>837</v>
      </c>
      <c r="B551" s="7" t="s">
        <v>838</v>
      </c>
      <c r="C551" s="7" t="s">
        <v>839</v>
      </c>
      <c r="D551" s="7"/>
      <c r="E551" s="23" t="s">
        <v>438</v>
      </c>
      <c r="F551" s="18">
        <v>4</v>
      </c>
      <c r="K551" s="19">
        <v>0</v>
      </c>
      <c r="L551" s="52">
        <v>0</v>
      </c>
      <c r="M551" s="53"/>
      <c r="O551" s="19">
        <v>4560</v>
      </c>
      <c r="P551" s="52">
        <v>18240</v>
      </c>
      <c r="Q551" s="53"/>
      <c r="S551" s="19">
        <v>8255</v>
      </c>
      <c r="T551" s="52">
        <v>33020</v>
      </c>
      <c r="U551" s="53"/>
      <c r="W551" s="19">
        <v>0</v>
      </c>
      <c r="X551" s="52">
        <v>0</v>
      </c>
      <c r="Y551" s="53"/>
      <c r="AA551" s="19">
        <v>14477.36</v>
      </c>
      <c r="AB551" s="52">
        <v>57909.440000000002</v>
      </c>
      <c r="AC551" s="53"/>
      <c r="AE551" s="19">
        <v>0</v>
      </c>
      <c r="AF551" s="52">
        <v>0</v>
      </c>
      <c r="AG551" s="53"/>
    </row>
    <row r="552" spans="1:33" ht="30" hidden="1" outlineLevel="1">
      <c r="A552" s="6" t="s">
        <v>840</v>
      </c>
      <c r="B552" s="7" t="s">
        <v>841</v>
      </c>
      <c r="C552" s="7" t="s">
        <v>842</v>
      </c>
      <c r="D552" s="7"/>
      <c r="E552" s="23" t="s">
        <v>438</v>
      </c>
      <c r="F552" s="18">
        <v>63</v>
      </c>
      <c r="K552" s="19">
        <v>0</v>
      </c>
      <c r="L552" s="52">
        <v>0</v>
      </c>
      <c r="M552" s="53"/>
      <c r="O552" s="19">
        <v>604.20000000000005</v>
      </c>
      <c r="P552" s="52">
        <v>38064.6</v>
      </c>
      <c r="Q552" s="53"/>
      <c r="S552" s="19">
        <v>225</v>
      </c>
      <c r="T552" s="52">
        <v>14175</v>
      </c>
      <c r="U552" s="53"/>
      <c r="W552" s="19">
        <v>0</v>
      </c>
      <c r="X552" s="52">
        <v>0</v>
      </c>
      <c r="Y552" s="53"/>
      <c r="AA552" s="19">
        <v>1703.22</v>
      </c>
      <c r="AB552" s="52">
        <v>107302.86</v>
      </c>
      <c r="AC552" s="53"/>
      <c r="AE552" s="19">
        <v>0</v>
      </c>
      <c r="AF552" s="52">
        <v>0</v>
      </c>
      <c r="AG552" s="53"/>
    </row>
    <row r="553" spans="1:33" ht="45" hidden="1" outlineLevel="1">
      <c r="A553" s="6" t="s">
        <v>843</v>
      </c>
      <c r="B553" s="7" t="s">
        <v>844</v>
      </c>
      <c r="C553" s="7" t="s">
        <v>845</v>
      </c>
      <c r="D553" s="7"/>
      <c r="E553" s="23" t="s">
        <v>438</v>
      </c>
      <c r="F553" s="18">
        <v>9</v>
      </c>
      <c r="K553" s="19">
        <v>0</v>
      </c>
      <c r="L553" s="52">
        <v>0</v>
      </c>
      <c r="M553" s="53"/>
      <c r="O553" s="19">
        <v>4560</v>
      </c>
      <c r="P553" s="52">
        <v>41040</v>
      </c>
      <c r="Q553" s="53"/>
      <c r="S553" s="19">
        <v>5715</v>
      </c>
      <c r="T553" s="52">
        <v>51435</v>
      </c>
      <c r="U553" s="53"/>
      <c r="W553" s="19">
        <v>0</v>
      </c>
      <c r="X553" s="52">
        <v>0</v>
      </c>
      <c r="Y553" s="53"/>
      <c r="AA553" s="19">
        <v>9083.83</v>
      </c>
      <c r="AB553" s="52">
        <v>81754.47</v>
      </c>
      <c r="AC553" s="53"/>
      <c r="AE553" s="19">
        <v>0</v>
      </c>
      <c r="AF553" s="52">
        <v>0</v>
      </c>
      <c r="AG553" s="53"/>
    </row>
    <row r="554" spans="1:33" ht="30" hidden="1" outlineLevel="1">
      <c r="A554" s="6" t="s">
        <v>846</v>
      </c>
      <c r="B554" s="7" t="s">
        <v>847</v>
      </c>
      <c r="C554" s="7" t="s">
        <v>848</v>
      </c>
      <c r="D554" s="7"/>
      <c r="E554" s="23" t="s">
        <v>438</v>
      </c>
      <c r="F554" s="18">
        <v>6</v>
      </c>
      <c r="K554" s="19">
        <v>0</v>
      </c>
      <c r="L554" s="52">
        <v>0</v>
      </c>
      <c r="M554" s="53"/>
      <c r="O554" s="19">
        <v>7980</v>
      </c>
      <c r="P554" s="52">
        <v>47880</v>
      </c>
      <c r="Q554" s="53"/>
      <c r="S554" s="19">
        <v>4445</v>
      </c>
      <c r="T554" s="52">
        <v>26670</v>
      </c>
      <c r="U554" s="53"/>
      <c r="W554" s="19">
        <v>0</v>
      </c>
      <c r="X554" s="52">
        <v>0</v>
      </c>
      <c r="Y554" s="53"/>
      <c r="AA554" s="19">
        <v>3974.18</v>
      </c>
      <c r="AB554" s="52">
        <v>23845.08</v>
      </c>
      <c r="AC554" s="53"/>
      <c r="AE554" s="19">
        <v>0</v>
      </c>
      <c r="AF554" s="52">
        <v>0</v>
      </c>
      <c r="AG554" s="53"/>
    </row>
    <row r="555" spans="1:33" ht="30" hidden="1" outlineLevel="1">
      <c r="A555" s="6" t="s">
        <v>849</v>
      </c>
      <c r="B555" s="7" t="s">
        <v>850</v>
      </c>
      <c r="C555" s="7" t="s">
        <v>851</v>
      </c>
      <c r="D555" s="7"/>
      <c r="E555" s="23" t="s">
        <v>438</v>
      </c>
      <c r="F555" s="18">
        <v>3</v>
      </c>
      <c r="K555" s="19">
        <v>0</v>
      </c>
      <c r="L555" s="52">
        <v>0</v>
      </c>
      <c r="M555" s="53"/>
      <c r="O555" s="19">
        <v>2109</v>
      </c>
      <c r="P555" s="52">
        <v>6327</v>
      </c>
      <c r="Q555" s="53"/>
      <c r="S555" s="19">
        <v>1016</v>
      </c>
      <c r="T555" s="52">
        <v>3048</v>
      </c>
      <c r="U555" s="53"/>
      <c r="W555" s="19">
        <v>0</v>
      </c>
      <c r="X555" s="52">
        <v>0</v>
      </c>
      <c r="Y555" s="53"/>
      <c r="AA555" s="19">
        <v>567.74</v>
      </c>
      <c r="AB555" s="52">
        <v>1703.22</v>
      </c>
      <c r="AC555" s="53"/>
      <c r="AE555" s="19">
        <v>0</v>
      </c>
      <c r="AF555" s="52">
        <v>0</v>
      </c>
      <c r="AG555" s="53"/>
    </row>
    <row r="556" spans="1:33" ht="45" hidden="1" outlineLevel="1">
      <c r="A556" s="6" t="s">
        <v>852</v>
      </c>
      <c r="B556" s="7" t="s">
        <v>853</v>
      </c>
      <c r="C556" s="7" t="s">
        <v>854</v>
      </c>
      <c r="D556" s="7"/>
      <c r="E556" s="23" t="s">
        <v>70</v>
      </c>
      <c r="F556" s="18">
        <v>1</v>
      </c>
      <c r="K556" s="19">
        <v>0</v>
      </c>
      <c r="L556" s="52">
        <v>0</v>
      </c>
      <c r="M556" s="53"/>
      <c r="O556" s="19">
        <v>4560</v>
      </c>
      <c r="P556" s="52">
        <v>4560</v>
      </c>
      <c r="Q556" s="53"/>
      <c r="S556" s="19">
        <v>12700</v>
      </c>
      <c r="T556" s="52">
        <v>12700</v>
      </c>
      <c r="U556" s="53"/>
      <c r="W556" s="19">
        <v>0</v>
      </c>
      <c r="X556" s="52">
        <v>0</v>
      </c>
      <c r="Y556" s="53"/>
      <c r="AA556" s="19">
        <v>5677.4</v>
      </c>
      <c r="AB556" s="52">
        <v>5677.4</v>
      </c>
      <c r="AC556" s="53"/>
      <c r="AE556" s="19">
        <v>0</v>
      </c>
      <c r="AF556" s="52">
        <v>0</v>
      </c>
      <c r="AG556" s="53"/>
    </row>
    <row r="557" spans="1:33" ht="30" hidden="1" outlineLevel="1">
      <c r="A557" s="6" t="s">
        <v>855</v>
      </c>
      <c r="B557" s="7" t="s">
        <v>856</v>
      </c>
      <c r="C557" s="7" t="s">
        <v>857</v>
      </c>
      <c r="D557" s="7"/>
      <c r="E557" s="23" t="s">
        <v>70</v>
      </c>
      <c r="F557" s="18">
        <v>1</v>
      </c>
      <c r="K557" s="19">
        <v>0</v>
      </c>
      <c r="L557" s="52">
        <v>0</v>
      </c>
      <c r="M557" s="53"/>
      <c r="O557" s="19">
        <v>3420</v>
      </c>
      <c r="P557" s="52">
        <v>3420</v>
      </c>
      <c r="Q557" s="53"/>
      <c r="S557" s="19">
        <v>1270</v>
      </c>
      <c r="T557" s="52">
        <v>1270</v>
      </c>
      <c r="U557" s="53"/>
      <c r="W557" s="19">
        <v>0</v>
      </c>
      <c r="X557" s="52">
        <v>0</v>
      </c>
      <c r="Y557" s="53"/>
      <c r="AA557" s="19">
        <v>2270.96</v>
      </c>
      <c r="AB557" s="52">
        <v>2270.96</v>
      </c>
      <c r="AC557" s="53"/>
      <c r="AE557" s="19">
        <v>0</v>
      </c>
      <c r="AF557" s="52">
        <v>0</v>
      </c>
      <c r="AG557" s="53"/>
    </row>
    <row r="558" spans="1:33" ht="30" hidden="1" outlineLevel="1">
      <c r="A558" s="6" t="s">
        <v>858</v>
      </c>
      <c r="B558" s="7" t="s">
        <v>859</v>
      </c>
      <c r="C558" s="7" t="s">
        <v>860</v>
      </c>
      <c r="D558" s="7"/>
      <c r="E558" s="23" t="s">
        <v>70</v>
      </c>
      <c r="F558" s="18">
        <v>1</v>
      </c>
      <c r="K558" s="19">
        <v>1766595.33</v>
      </c>
      <c r="L558" s="52">
        <v>1766595.33</v>
      </c>
      <c r="M558" s="53"/>
      <c r="O558" s="19">
        <v>6270</v>
      </c>
      <c r="P558" s="52">
        <v>6270</v>
      </c>
      <c r="Q558" s="53"/>
      <c r="S558" s="19">
        <v>1270</v>
      </c>
      <c r="T558" s="52">
        <v>1270</v>
      </c>
      <c r="U558" s="53"/>
      <c r="W558" s="19">
        <v>0</v>
      </c>
      <c r="X558" s="52">
        <v>0</v>
      </c>
      <c r="Y558" s="53"/>
      <c r="AA558" s="19">
        <v>5677.4</v>
      </c>
      <c r="AB558" s="52">
        <v>5677.4</v>
      </c>
      <c r="AC558" s="53"/>
      <c r="AE558" s="19">
        <v>0</v>
      </c>
      <c r="AF558" s="52">
        <v>0</v>
      </c>
      <c r="AG558" s="53"/>
    </row>
    <row r="559" spans="1:33" ht="45" hidden="1" outlineLevel="1">
      <c r="A559" s="6" t="s">
        <v>861</v>
      </c>
      <c r="B559" s="7" t="s">
        <v>862</v>
      </c>
      <c r="C559" s="7" t="s">
        <v>863</v>
      </c>
      <c r="D559" s="7"/>
      <c r="E559" s="23" t="s">
        <v>70</v>
      </c>
      <c r="F559" s="18">
        <v>1</v>
      </c>
      <c r="K559" s="19">
        <v>0</v>
      </c>
      <c r="L559" s="52">
        <v>0</v>
      </c>
      <c r="M559" s="53"/>
      <c r="O559" s="19">
        <v>2280</v>
      </c>
      <c r="P559" s="52">
        <v>2280</v>
      </c>
      <c r="Q559" s="53"/>
      <c r="S559" s="19">
        <v>1000</v>
      </c>
      <c r="T559" s="52">
        <v>1000</v>
      </c>
      <c r="U559" s="53"/>
      <c r="W559" s="19">
        <v>0</v>
      </c>
      <c r="X559" s="52">
        <v>0</v>
      </c>
      <c r="Y559" s="53"/>
      <c r="AA559" s="19">
        <v>5677.4</v>
      </c>
      <c r="AB559" s="52">
        <v>5677.4</v>
      </c>
      <c r="AC559" s="53"/>
      <c r="AE559" s="19">
        <v>0</v>
      </c>
      <c r="AF559" s="52">
        <v>0</v>
      </c>
      <c r="AG559" s="53"/>
    </row>
    <row r="560" spans="1:33" ht="45" hidden="1" outlineLevel="1">
      <c r="A560" s="6" t="s">
        <v>864</v>
      </c>
      <c r="B560" s="7" t="s">
        <v>865</v>
      </c>
      <c r="C560" s="7" t="s">
        <v>866</v>
      </c>
      <c r="D560" s="7"/>
      <c r="E560" s="23" t="s">
        <v>70</v>
      </c>
      <c r="F560" s="18">
        <v>1</v>
      </c>
      <c r="K560" s="19">
        <v>0</v>
      </c>
      <c r="L560" s="52">
        <v>0</v>
      </c>
      <c r="M560" s="53"/>
      <c r="O560" s="19">
        <v>1140</v>
      </c>
      <c r="P560" s="52">
        <v>1140</v>
      </c>
      <c r="Q560" s="53"/>
      <c r="S560" s="19">
        <v>6350</v>
      </c>
      <c r="T560" s="52">
        <v>6350</v>
      </c>
      <c r="U560" s="53"/>
      <c r="W560" s="19">
        <v>0</v>
      </c>
      <c r="X560" s="52">
        <v>0</v>
      </c>
      <c r="Y560" s="53"/>
      <c r="AA560" s="19">
        <v>5677.4</v>
      </c>
      <c r="AB560" s="52">
        <v>5677.4</v>
      </c>
      <c r="AC560" s="53"/>
      <c r="AE560" s="19">
        <v>0</v>
      </c>
      <c r="AF560" s="52">
        <v>0</v>
      </c>
      <c r="AG560" s="53"/>
    </row>
    <row r="561" spans="1:33" ht="30" hidden="1" outlineLevel="1">
      <c r="A561" s="6" t="s">
        <v>867</v>
      </c>
      <c r="B561" s="7" t="s">
        <v>868</v>
      </c>
      <c r="C561" s="7" t="s">
        <v>869</v>
      </c>
      <c r="D561" s="7"/>
      <c r="E561" s="23" t="s">
        <v>70</v>
      </c>
      <c r="F561" s="18">
        <v>1</v>
      </c>
      <c r="K561" s="19">
        <v>0</v>
      </c>
      <c r="L561" s="52">
        <v>0</v>
      </c>
      <c r="M561" s="53"/>
      <c r="O561" s="19">
        <v>3420</v>
      </c>
      <c r="P561" s="52">
        <v>3420</v>
      </c>
      <c r="Q561" s="53"/>
      <c r="S561" s="19">
        <v>1270</v>
      </c>
      <c r="T561" s="52">
        <v>1270</v>
      </c>
      <c r="U561" s="53"/>
      <c r="W561" s="19">
        <v>0</v>
      </c>
      <c r="X561" s="52">
        <v>0</v>
      </c>
      <c r="Y561" s="53"/>
      <c r="AA561" s="19">
        <v>5677.4</v>
      </c>
      <c r="AB561" s="52">
        <v>5677.4</v>
      </c>
      <c r="AC561" s="53"/>
      <c r="AE561" s="19">
        <v>0</v>
      </c>
      <c r="AF561" s="52">
        <v>0</v>
      </c>
      <c r="AG561" s="53"/>
    </row>
    <row r="562" spans="1:33" ht="30" hidden="1" outlineLevel="1">
      <c r="A562" s="6" t="s">
        <v>870</v>
      </c>
      <c r="B562" s="7" t="s">
        <v>871</v>
      </c>
      <c r="C562" s="7" t="s">
        <v>872</v>
      </c>
      <c r="D562" s="7"/>
      <c r="E562" s="23" t="s">
        <v>70</v>
      </c>
      <c r="F562" s="18">
        <v>1</v>
      </c>
      <c r="K562" s="19">
        <v>0</v>
      </c>
      <c r="L562" s="52">
        <v>0</v>
      </c>
      <c r="M562" s="53"/>
      <c r="O562" s="19">
        <v>1140</v>
      </c>
      <c r="P562" s="52">
        <v>1140</v>
      </c>
      <c r="Q562" s="53"/>
      <c r="S562" s="19">
        <v>1270</v>
      </c>
      <c r="T562" s="52">
        <v>1270</v>
      </c>
      <c r="U562" s="53"/>
      <c r="W562" s="19">
        <v>0</v>
      </c>
      <c r="X562" s="52">
        <v>0</v>
      </c>
      <c r="Y562" s="53"/>
      <c r="AA562" s="19">
        <v>5677.4</v>
      </c>
      <c r="AB562" s="52">
        <v>5677.4</v>
      </c>
      <c r="AC562" s="53"/>
      <c r="AE562" s="19">
        <v>0</v>
      </c>
      <c r="AF562" s="52">
        <v>0</v>
      </c>
      <c r="AG562" s="53"/>
    </row>
    <row r="563" spans="1:33" ht="60" hidden="1" outlineLevel="1">
      <c r="A563" s="6" t="s">
        <v>873</v>
      </c>
      <c r="B563" s="7" t="s">
        <v>874</v>
      </c>
      <c r="C563" s="7" t="s">
        <v>875</v>
      </c>
      <c r="D563" s="7"/>
      <c r="E563" s="23" t="s">
        <v>70</v>
      </c>
      <c r="F563" s="18">
        <v>1</v>
      </c>
      <c r="K563" s="19">
        <v>0</v>
      </c>
      <c r="L563" s="52">
        <v>0</v>
      </c>
      <c r="M563" s="53"/>
      <c r="O563" s="19">
        <v>2280</v>
      </c>
      <c r="P563" s="52">
        <v>2280</v>
      </c>
      <c r="Q563" s="53"/>
      <c r="S563" s="19">
        <v>5000</v>
      </c>
      <c r="T563" s="52">
        <v>5000</v>
      </c>
      <c r="U563" s="53"/>
      <c r="W563" s="19">
        <v>0</v>
      </c>
      <c r="X563" s="52">
        <v>0</v>
      </c>
      <c r="Y563" s="53"/>
      <c r="AA563" s="19">
        <v>2838.7</v>
      </c>
      <c r="AB563" s="52">
        <v>2838.7</v>
      </c>
      <c r="AC563" s="53"/>
      <c r="AE563" s="19">
        <v>0</v>
      </c>
      <c r="AF563" s="52">
        <v>0</v>
      </c>
      <c r="AG563" s="53"/>
    </row>
    <row r="564" spans="1:33" hidden="1" outlineLevel="1">
      <c r="A564" s="6" t="s">
        <v>876</v>
      </c>
      <c r="B564" s="7" t="s">
        <v>877</v>
      </c>
      <c r="C564" s="7" t="s">
        <v>878</v>
      </c>
      <c r="D564" s="7"/>
      <c r="E564" s="23" t="s">
        <v>70</v>
      </c>
      <c r="F564" s="18">
        <v>1</v>
      </c>
      <c r="K564" s="19">
        <v>0</v>
      </c>
      <c r="L564" s="52">
        <v>0</v>
      </c>
      <c r="M564" s="53"/>
      <c r="O564" s="19">
        <v>1140</v>
      </c>
      <c r="P564" s="52">
        <v>1140</v>
      </c>
      <c r="Q564" s="53"/>
      <c r="S564" s="19">
        <v>100</v>
      </c>
      <c r="T564" s="52">
        <v>100</v>
      </c>
      <c r="U564" s="53"/>
      <c r="W564" s="19">
        <v>0</v>
      </c>
      <c r="X564" s="52">
        <v>0</v>
      </c>
      <c r="Y564" s="53"/>
      <c r="AA564" s="19">
        <v>2838.7</v>
      </c>
      <c r="AB564" s="52">
        <v>2838.7</v>
      </c>
      <c r="AC564" s="53"/>
      <c r="AE564" s="19">
        <v>0</v>
      </c>
      <c r="AF564" s="52">
        <v>0</v>
      </c>
      <c r="AG564" s="53"/>
    </row>
    <row r="565" spans="1:33" ht="30" hidden="1" outlineLevel="1">
      <c r="A565" s="6" t="s">
        <v>879</v>
      </c>
      <c r="B565" s="7" t="s">
        <v>880</v>
      </c>
      <c r="C565" s="7" t="s">
        <v>881</v>
      </c>
      <c r="D565" s="7"/>
      <c r="E565" s="23" t="s">
        <v>70</v>
      </c>
      <c r="F565" s="18">
        <v>1</v>
      </c>
      <c r="K565" s="19">
        <v>0</v>
      </c>
      <c r="L565" s="52">
        <v>0</v>
      </c>
      <c r="M565" s="53"/>
      <c r="O565" s="19">
        <v>4788</v>
      </c>
      <c r="P565" s="52">
        <v>4788</v>
      </c>
      <c r="Q565" s="53"/>
      <c r="S565" s="19">
        <v>2500</v>
      </c>
      <c r="T565" s="52">
        <v>2500</v>
      </c>
      <c r="U565" s="53"/>
      <c r="W565" s="19">
        <v>0</v>
      </c>
      <c r="X565" s="52">
        <v>0</v>
      </c>
      <c r="Y565" s="53"/>
      <c r="AA565" s="19">
        <v>5677.4</v>
      </c>
      <c r="AB565" s="52">
        <v>5677.4</v>
      </c>
      <c r="AC565" s="53"/>
      <c r="AE565" s="19">
        <v>0</v>
      </c>
      <c r="AF565" s="52">
        <v>0</v>
      </c>
      <c r="AG565" s="53"/>
    </row>
    <row r="566" spans="1:33" ht="60" hidden="1" outlineLevel="1">
      <c r="A566" s="6" t="s">
        <v>882</v>
      </c>
      <c r="B566" s="7" t="s">
        <v>883</v>
      </c>
      <c r="C566" s="7" t="s">
        <v>884</v>
      </c>
      <c r="D566" s="7"/>
      <c r="E566" s="23" t="s">
        <v>70</v>
      </c>
      <c r="F566" s="18">
        <v>1</v>
      </c>
      <c r="K566" s="19">
        <v>0</v>
      </c>
      <c r="L566" s="52">
        <v>0</v>
      </c>
      <c r="M566" s="53"/>
      <c r="O566" s="19">
        <v>0</v>
      </c>
      <c r="P566" s="52">
        <v>0</v>
      </c>
      <c r="Q566" s="53"/>
      <c r="S566" s="19">
        <v>0</v>
      </c>
      <c r="T566" s="52">
        <v>0</v>
      </c>
      <c r="U566" s="53"/>
      <c r="W566" s="19">
        <v>0</v>
      </c>
      <c r="X566" s="52">
        <v>0</v>
      </c>
      <c r="Y566" s="53"/>
      <c r="AA566" s="19">
        <v>5677.4</v>
      </c>
      <c r="AB566" s="52">
        <v>5677.4</v>
      </c>
      <c r="AC566" s="53"/>
      <c r="AE566" s="19">
        <v>0</v>
      </c>
      <c r="AF566" s="52">
        <v>0</v>
      </c>
      <c r="AG566" s="53"/>
    </row>
    <row r="567" spans="1:33" hidden="1" outlineLevel="1">
      <c r="A567" s="1"/>
      <c r="B567" s="5" t="s">
        <v>34</v>
      </c>
      <c r="C567" s="5" t="s">
        <v>35</v>
      </c>
      <c r="K567" s="68"/>
      <c r="L567" s="68"/>
      <c r="M567" s="69"/>
      <c r="O567" s="68"/>
      <c r="P567" s="68"/>
      <c r="Q567" s="69"/>
      <c r="S567" s="68"/>
      <c r="T567" s="68"/>
      <c r="U567" s="69"/>
      <c r="W567" s="68"/>
      <c r="X567" s="68"/>
      <c r="Y567" s="69"/>
      <c r="AA567" s="68"/>
      <c r="AB567" s="68"/>
      <c r="AC567" s="69"/>
      <c r="AE567" s="68"/>
      <c r="AF567" s="68"/>
      <c r="AG567" s="69"/>
    </row>
    <row r="568" spans="1:33" hidden="1" outlineLevel="1">
      <c r="A568" s="6" t="s">
        <v>885</v>
      </c>
      <c r="B568" s="7" t="s">
        <v>37</v>
      </c>
      <c r="C568" s="7" t="s">
        <v>886</v>
      </c>
      <c r="K568" s="68"/>
      <c r="L568" s="68"/>
      <c r="M568" s="69"/>
      <c r="O568" s="68"/>
      <c r="P568" s="68"/>
      <c r="Q568" s="69"/>
      <c r="S568" s="68"/>
      <c r="T568" s="68"/>
      <c r="U568" s="69"/>
      <c r="W568" s="68"/>
      <c r="X568" s="68"/>
      <c r="Y568" s="69"/>
      <c r="AA568" s="68"/>
      <c r="AB568" s="68"/>
      <c r="AC568" s="69"/>
      <c r="AE568" s="68"/>
      <c r="AF568" s="68"/>
      <c r="AG568" s="69"/>
    </row>
    <row r="569" spans="1:33" ht="105" hidden="1" outlineLevel="1">
      <c r="A569" s="6" t="s">
        <v>887</v>
      </c>
      <c r="B569" s="7" t="s">
        <v>37</v>
      </c>
      <c r="C569" s="7" t="s">
        <v>888</v>
      </c>
      <c r="K569" s="68"/>
      <c r="L569" s="68"/>
      <c r="M569" s="69"/>
      <c r="O569" s="68"/>
      <c r="P569" s="68"/>
      <c r="Q569" s="69"/>
      <c r="S569" s="68"/>
      <c r="T569" s="68"/>
      <c r="U569" s="69"/>
      <c r="W569" s="68"/>
      <c r="X569" s="68"/>
      <c r="Y569" s="69"/>
      <c r="AA569" s="68"/>
      <c r="AB569" s="68"/>
      <c r="AC569" s="69"/>
      <c r="AE569" s="68"/>
      <c r="AF569" s="68"/>
      <c r="AG569" s="69"/>
    </row>
    <row r="570" spans="1:33" ht="60" hidden="1" outlineLevel="1">
      <c r="A570" s="1"/>
      <c r="B570" s="5" t="s">
        <v>61</v>
      </c>
      <c r="C570" s="5" t="s">
        <v>62</v>
      </c>
      <c r="D570" s="5" t="s">
        <v>63</v>
      </c>
      <c r="E570" s="11" t="s">
        <v>64</v>
      </c>
      <c r="F570" s="16" t="s">
        <v>65</v>
      </c>
      <c r="K570" s="17" t="s">
        <v>66</v>
      </c>
      <c r="L570" s="70" t="s">
        <v>28</v>
      </c>
      <c r="M570" s="71"/>
      <c r="O570" s="17" t="s">
        <v>66</v>
      </c>
      <c r="P570" s="70" t="s">
        <v>28</v>
      </c>
      <c r="Q570" s="71"/>
      <c r="S570" s="17" t="s">
        <v>66</v>
      </c>
      <c r="T570" s="70" t="s">
        <v>28</v>
      </c>
      <c r="U570" s="71"/>
      <c r="W570" s="17" t="s">
        <v>66</v>
      </c>
      <c r="X570" s="70" t="s">
        <v>28</v>
      </c>
      <c r="Y570" s="71"/>
      <c r="AA570" s="17" t="s">
        <v>66</v>
      </c>
      <c r="AB570" s="70" t="s">
        <v>28</v>
      </c>
      <c r="AC570" s="71"/>
      <c r="AE570" s="17" t="s">
        <v>66</v>
      </c>
      <c r="AF570" s="70" t="s">
        <v>28</v>
      </c>
      <c r="AG570" s="71"/>
    </row>
    <row r="571" spans="1:33" ht="30" hidden="1" outlineLevel="1">
      <c r="A571" s="6" t="s">
        <v>889</v>
      </c>
      <c r="B571" s="7" t="s">
        <v>890</v>
      </c>
      <c r="C571" s="7" t="s">
        <v>891</v>
      </c>
      <c r="D571" s="7"/>
      <c r="E571" s="23" t="s">
        <v>438</v>
      </c>
      <c r="F571" s="18">
        <v>9</v>
      </c>
      <c r="K571" s="19">
        <v>0</v>
      </c>
      <c r="L571" s="52">
        <v>0</v>
      </c>
      <c r="M571" s="53"/>
      <c r="O571" s="19">
        <v>513</v>
      </c>
      <c r="P571" s="52">
        <v>4617</v>
      </c>
      <c r="Q571" s="53"/>
      <c r="S571" s="19">
        <v>650</v>
      </c>
      <c r="T571" s="52">
        <v>5850</v>
      </c>
      <c r="U571" s="53"/>
      <c r="W571" s="19">
        <v>0</v>
      </c>
      <c r="X571" s="52">
        <v>0</v>
      </c>
      <c r="Y571" s="53"/>
      <c r="AA571" s="19">
        <v>283.87</v>
      </c>
      <c r="AB571" s="52">
        <v>2554.83</v>
      </c>
      <c r="AC571" s="53"/>
      <c r="AE571" s="19">
        <v>0</v>
      </c>
      <c r="AF571" s="52">
        <v>0</v>
      </c>
      <c r="AG571" s="53"/>
    </row>
    <row r="572" spans="1:33" ht="30" hidden="1" outlineLevel="1">
      <c r="A572" s="6" t="s">
        <v>892</v>
      </c>
      <c r="B572" s="7" t="s">
        <v>893</v>
      </c>
      <c r="C572" s="7" t="s">
        <v>894</v>
      </c>
      <c r="D572" s="7"/>
      <c r="E572" s="23" t="s">
        <v>438</v>
      </c>
      <c r="F572" s="18">
        <v>5</v>
      </c>
      <c r="K572" s="19">
        <v>0</v>
      </c>
      <c r="L572" s="52">
        <v>0</v>
      </c>
      <c r="M572" s="53"/>
      <c r="O572" s="19">
        <v>684</v>
      </c>
      <c r="P572" s="52">
        <v>3420</v>
      </c>
      <c r="Q572" s="53"/>
      <c r="S572" s="19">
        <v>1700</v>
      </c>
      <c r="T572" s="52">
        <v>8500</v>
      </c>
      <c r="U572" s="53"/>
      <c r="W572" s="19">
        <v>0</v>
      </c>
      <c r="X572" s="52">
        <v>0</v>
      </c>
      <c r="Y572" s="53"/>
      <c r="AA572" s="19">
        <v>1703.22</v>
      </c>
      <c r="AB572" s="52">
        <v>8516.1</v>
      </c>
      <c r="AC572" s="53"/>
      <c r="AE572" s="19">
        <v>0</v>
      </c>
      <c r="AF572" s="52">
        <v>0</v>
      </c>
      <c r="AG572" s="53"/>
    </row>
    <row r="573" spans="1:33" ht="60" hidden="1" outlineLevel="1">
      <c r="A573" s="6" t="s">
        <v>895</v>
      </c>
      <c r="B573" s="7" t="s">
        <v>896</v>
      </c>
      <c r="C573" s="7" t="s">
        <v>897</v>
      </c>
      <c r="D573" s="7"/>
      <c r="E573" s="23" t="s">
        <v>429</v>
      </c>
      <c r="F573" s="18">
        <v>12</v>
      </c>
      <c r="K573" s="19">
        <v>0</v>
      </c>
      <c r="L573" s="52">
        <v>0</v>
      </c>
      <c r="M573" s="53"/>
      <c r="O573" s="19">
        <v>57</v>
      </c>
      <c r="P573" s="52">
        <v>684</v>
      </c>
      <c r="Q573" s="53"/>
      <c r="S573" s="19">
        <v>55</v>
      </c>
      <c r="T573" s="52">
        <v>660</v>
      </c>
      <c r="U573" s="53"/>
      <c r="W573" s="19">
        <v>0</v>
      </c>
      <c r="X573" s="52">
        <v>0</v>
      </c>
      <c r="Y573" s="53"/>
      <c r="AA573" s="19">
        <v>113.55</v>
      </c>
      <c r="AB573" s="52">
        <v>1362.6</v>
      </c>
      <c r="AC573" s="53"/>
      <c r="AE573" s="19">
        <v>0</v>
      </c>
      <c r="AF573" s="52">
        <v>0</v>
      </c>
      <c r="AG573" s="53"/>
    </row>
    <row r="574" spans="1:33" hidden="1" outlineLevel="1">
      <c r="A574" s="6" t="s">
        <v>898</v>
      </c>
      <c r="B574" s="7" t="s">
        <v>899</v>
      </c>
      <c r="C574" s="7" t="s">
        <v>900</v>
      </c>
      <c r="D574" s="7"/>
      <c r="E574" s="23" t="s">
        <v>429</v>
      </c>
      <c r="F574" s="18">
        <v>46.64</v>
      </c>
      <c r="K574" s="19">
        <v>0</v>
      </c>
      <c r="L574" s="52">
        <v>0</v>
      </c>
      <c r="M574" s="53"/>
      <c r="O574" s="19">
        <v>125.4</v>
      </c>
      <c r="P574" s="52">
        <v>5848.6559999999999</v>
      </c>
      <c r="Q574" s="53"/>
      <c r="S574" s="19">
        <v>125</v>
      </c>
      <c r="T574" s="52">
        <v>5830</v>
      </c>
      <c r="U574" s="53"/>
      <c r="W574" s="19">
        <v>0</v>
      </c>
      <c r="X574" s="52">
        <v>0</v>
      </c>
      <c r="Y574" s="53"/>
      <c r="AA574" s="19">
        <v>136.26</v>
      </c>
      <c r="AB574" s="52">
        <v>6355.1660000000002</v>
      </c>
      <c r="AC574" s="53"/>
      <c r="AE574" s="19">
        <v>0</v>
      </c>
      <c r="AF574" s="52">
        <v>0</v>
      </c>
      <c r="AG574" s="53"/>
    </row>
    <row r="575" spans="1:33" hidden="1" outlineLevel="1">
      <c r="A575" s="6" t="s">
        <v>901</v>
      </c>
      <c r="B575" s="7" t="s">
        <v>902</v>
      </c>
      <c r="C575" s="7" t="s">
        <v>903</v>
      </c>
      <c r="D575" s="7"/>
      <c r="E575" s="23" t="s">
        <v>429</v>
      </c>
      <c r="F575" s="18">
        <v>18</v>
      </c>
      <c r="K575" s="19">
        <v>0</v>
      </c>
      <c r="L575" s="52">
        <v>0</v>
      </c>
      <c r="M575" s="53"/>
      <c r="O575" s="19">
        <v>91.2</v>
      </c>
      <c r="P575" s="52">
        <v>1641.6</v>
      </c>
      <c r="Q575" s="53"/>
      <c r="S575" s="19">
        <v>75</v>
      </c>
      <c r="T575" s="52">
        <v>1350</v>
      </c>
      <c r="U575" s="53"/>
      <c r="W575" s="19">
        <v>0</v>
      </c>
      <c r="X575" s="52">
        <v>0</v>
      </c>
      <c r="Y575" s="53"/>
      <c r="AA575" s="19">
        <v>130.58000000000001</v>
      </c>
      <c r="AB575" s="52">
        <v>2350.44</v>
      </c>
      <c r="AC575" s="53"/>
      <c r="AE575" s="19">
        <v>0</v>
      </c>
      <c r="AF575" s="52">
        <v>0</v>
      </c>
      <c r="AG575" s="53"/>
    </row>
    <row r="576" spans="1:33" ht="30" hidden="1" outlineLevel="1">
      <c r="A576" s="6" t="s">
        <v>904</v>
      </c>
      <c r="B576" s="7" t="s">
        <v>905</v>
      </c>
      <c r="C576" s="7" t="s">
        <v>906</v>
      </c>
      <c r="D576" s="7"/>
      <c r="E576" s="23" t="s">
        <v>438</v>
      </c>
      <c r="F576" s="18">
        <v>4</v>
      </c>
      <c r="K576" s="19">
        <v>0</v>
      </c>
      <c r="L576" s="52">
        <v>0</v>
      </c>
      <c r="M576" s="53"/>
      <c r="O576" s="19">
        <v>513</v>
      </c>
      <c r="P576" s="52">
        <v>2052</v>
      </c>
      <c r="Q576" s="53"/>
      <c r="S576" s="19">
        <v>600</v>
      </c>
      <c r="T576" s="52">
        <v>2400</v>
      </c>
      <c r="U576" s="53"/>
      <c r="W576" s="19">
        <v>0</v>
      </c>
      <c r="X576" s="52">
        <v>0</v>
      </c>
      <c r="Y576" s="53"/>
      <c r="AA576" s="19">
        <v>567.74</v>
      </c>
      <c r="AB576" s="52">
        <v>2270.96</v>
      </c>
      <c r="AC576" s="53"/>
      <c r="AE576" s="19">
        <v>0</v>
      </c>
      <c r="AF576" s="52">
        <v>0</v>
      </c>
      <c r="AG576" s="53"/>
    </row>
    <row r="577" spans="1:33" ht="45" hidden="1" outlineLevel="1">
      <c r="A577" s="6" t="s">
        <v>907</v>
      </c>
      <c r="B577" s="7" t="s">
        <v>908</v>
      </c>
      <c r="C577" s="7" t="s">
        <v>909</v>
      </c>
      <c r="D577" s="7"/>
      <c r="E577" s="23" t="s">
        <v>70</v>
      </c>
      <c r="F577" s="18">
        <v>1</v>
      </c>
      <c r="K577" s="19">
        <v>0</v>
      </c>
      <c r="L577" s="52">
        <v>0</v>
      </c>
      <c r="M577" s="53"/>
      <c r="O577" s="19">
        <v>6840</v>
      </c>
      <c r="P577" s="52">
        <v>6840</v>
      </c>
      <c r="Q577" s="53"/>
      <c r="S577" s="19">
        <v>500</v>
      </c>
      <c r="T577" s="52">
        <v>500</v>
      </c>
      <c r="U577" s="53"/>
      <c r="W577" s="19">
        <v>0</v>
      </c>
      <c r="X577" s="52">
        <v>0</v>
      </c>
      <c r="Y577" s="53"/>
      <c r="AA577" s="19">
        <v>2838.7020000000002</v>
      </c>
      <c r="AB577" s="52">
        <v>2838.7020000000002</v>
      </c>
      <c r="AC577" s="53"/>
      <c r="AE577" s="19">
        <v>0</v>
      </c>
      <c r="AF577" s="52">
        <v>0</v>
      </c>
      <c r="AG577" s="53"/>
    </row>
    <row r="578" spans="1:33" ht="45" hidden="1" outlineLevel="1">
      <c r="A578" s="6" t="s">
        <v>910</v>
      </c>
      <c r="B578" s="7" t="s">
        <v>911</v>
      </c>
      <c r="C578" s="7" t="s">
        <v>912</v>
      </c>
      <c r="D578" s="7"/>
      <c r="E578" s="23" t="s">
        <v>70</v>
      </c>
      <c r="F578" s="18">
        <v>1</v>
      </c>
      <c r="K578" s="19">
        <v>0</v>
      </c>
      <c r="L578" s="52">
        <v>0</v>
      </c>
      <c r="M578" s="53"/>
      <c r="O578" s="19">
        <v>17100</v>
      </c>
      <c r="P578" s="52">
        <v>17100</v>
      </c>
      <c r="Q578" s="53"/>
      <c r="S578" s="19">
        <v>500</v>
      </c>
      <c r="T578" s="52">
        <v>500</v>
      </c>
      <c r="U578" s="53"/>
      <c r="W578" s="19">
        <v>0</v>
      </c>
      <c r="X578" s="52">
        <v>0</v>
      </c>
      <c r="Y578" s="53"/>
      <c r="AA578" s="19">
        <v>2838.7</v>
      </c>
      <c r="AB578" s="52">
        <v>2838.7</v>
      </c>
      <c r="AC578" s="53"/>
      <c r="AE578" s="19">
        <v>0</v>
      </c>
      <c r="AF578" s="52">
        <v>0</v>
      </c>
      <c r="AG578" s="53"/>
    </row>
    <row r="579" spans="1:33" ht="30" hidden="1" outlineLevel="1">
      <c r="A579" s="6" t="s">
        <v>913</v>
      </c>
      <c r="B579" s="7" t="s">
        <v>914</v>
      </c>
      <c r="C579" s="7" t="s">
        <v>857</v>
      </c>
      <c r="D579" s="7"/>
      <c r="E579" s="23" t="s">
        <v>70</v>
      </c>
      <c r="F579" s="18">
        <v>1</v>
      </c>
      <c r="K579" s="19">
        <v>0</v>
      </c>
      <c r="L579" s="52">
        <v>0</v>
      </c>
      <c r="M579" s="53"/>
      <c r="O579" s="19">
        <v>2280</v>
      </c>
      <c r="P579" s="52">
        <v>2280</v>
      </c>
      <c r="Q579" s="53"/>
      <c r="S579" s="19">
        <v>500</v>
      </c>
      <c r="T579" s="52">
        <v>500</v>
      </c>
      <c r="U579" s="53"/>
      <c r="W579" s="19">
        <v>0</v>
      </c>
      <c r="X579" s="52">
        <v>0</v>
      </c>
      <c r="Y579" s="53"/>
      <c r="AA579" s="19">
        <v>2838.7</v>
      </c>
      <c r="AB579" s="52">
        <v>2838.7</v>
      </c>
      <c r="AC579" s="53"/>
      <c r="AE579" s="19">
        <v>0</v>
      </c>
      <c r="AF579" s="52">
        <v>0</v>
      </c>
      <c r="AG579" s="53"/>
    </row>
    <row r="580" spans="1:33" ht="30" hidden="1" outlineLevel="1">
      <c r="A580" s="6" t="s">
        <v>915</v>
      </c>
      <c r="B580" s="7" t="s">
        <v>916</v>
      </c>
      <c r="C580" s="7" t="s">
        <v>917</v>
      </c>
      <c r="D580" s="7"/>
      <c r="E580" s="23" t="s">
        <v>70</v>
      </c>
      <c r="F580" s="18">
        <v>1</v>
      </c>
      <c r="K580" s="19">
        <v>0</v>
      </c>
      <c r="L580" s="52">
        <v>0</v>
      </c>
      <c r="M580" s="53"/>
      <c r="O580" s="19">
        <v>3420</v>
      </c>
      <c r="P580" s="52">
        <v>3420</v>
      </c>
      <c r="Q580" s="53"/>
      <c r="S580" s="19">
        <v>2000</v>
      </c>
      <c r="T580" s="52">
        <v>2000</v>
      </c>
      <c r="U580" s="53"/>
      <c r="W580" s="19">
        <v>0</v>
      </c>
      <c r="X580" s="52">
        <v>0</v>
      </c>
      <c r="Y580" s="53"/>
      <c r="AA580" s="19">
        <v>5677.4</v>
      </c>
      <c r="AB580" s="52">
        <v>5677.4</v>
      </c>
      <c r="AC580" s="53"/>
      <c r="AE580" s="19">
        <v>0</v>
      </c>
      <c r="AF580" s="52">
        <v>0</v>
      </c>
      <c r="AG580" s="53"/>
    </row>
    <row r="581" spans="1:33" ht="45" hidden="1" outlineLevel="1">
      <c r="A581" s="6" t="s">
        <v>918</v>
      </c>
      <c r="B581" s="7" t="s">
        <v>919</v>
      </c>
      <c r="C581" s="7" t="s">
        <v>866</v>
      </c>
      <c r="D581" s="7"/>
      <c r="E581" s="23" t="s">
        <v>70</v>
      </c>
      <c r="F581" s="18">
        <v>1</v>
      </c>
      <c r="K581" s="19">
        <v>0</v>
      </c>
      <c r="L581" s="52">
        <v>0</v>
      </c>
      <c r="M581" s="53"/>
      <c r="O581" s="19">
        <v>2850</v>
      </c>
      <c r="P581" s="52">
        <v>2850</v>
      </c>
      <c r="Q581" s="53"/>
      <c r="S581" s="19">
        <v>100</v>
      </c>
      <c r="T581" s="52">
        <v>100</v>
      </c>
      <c r="U581" s="53"/>
      <c r="W581" s="19">
        <v>0</v>
      </c>
      <c r="X581" s="52">
        <v>0</v>
      </c>
      <c r="Y581" s="53"/>
      <c r="AA581" s="19">
        <v>2838.7</v>
      </c>
      <c r="AB581" s="52">
        <v>2838.7</v>
      </c>
      <c r="AC581" s="53"/>
      <c r="AE581" s="19">
        <v>0</v>
      </c>
      <c r="AF581" s="52">
        <v>0</v>
      </c>
      <c r="AG581" s="53"/>
    </row>
    <row r="582" spans="1:33" ht="30" hidden="1" outlineLevel="1">
      <c r="A582" s="6" t="s">
        <v>920</v>
      </c>
      <c r="B582" s="7" t="s">
        <v>921</v>
      </c>
      <c r="C582" s="7" t="s">
        <v>869</v>
      </c>
      <c r="D582" s="7"/>
      <c r="E582" s="23" t="s">
        <v>70</v>
      </c>
      <c r="F582" s="18">
        <v>1</v>
      </c>
      <c r="K582" s="19">
        <v>0</v>
      </c>
      <c r="L582" s="52">
        <v>0</v>
      </c>
      <c r="M582" s="53"/>
      <c r="O582" s="19">
        <v>1710</v>
      </c>
      <c r="P582" s="52">
        <v>1710</v>
      </c>
      <c r="Q582" s="53"/>
      <c r="S582" s="19">
        <v>100</v>
      </c>
      <c r="T582" s="52">
        <v>100</v>
      </c>
      <c r="U582" s="53"/>
      <c r="W582" s="19">
        <v>0</v>
      </c>
      <c r="X582" s="52">
        <v>0</v>
      </c>
      <c r="Y582" s="53"/>
      <c r="AA582" s="19">
        <v>2838.7</v>
      </c>
      <c r="AB582" s="52">
        <v>2838.7</v>
      </c>
      <c r="AC582" s="53"/>
      <c r="AE582" s="19">
        <v>0</v>
      </c>
      <c r="AF582" s="52">
        <v>0</v>
      </c>
      <c r="AG582" s="53"/>
    </row>
    <row r="583" spans="1:33" ht="30" hidden="1" outlineLevel="1">
      <c r="A583" s="6" t="s">
        <v>922</v>
      </c>
      <c r="B583" s="7" t="s">
        <v>923</v>
      </c>
      <c r="C583" s="7" t="s">
        <v>872</v>
      </c>
      <c r="D583" s="7"/>
      <c r="E583" s="23" t="s">
        <v>70</v>
      </c>
      <c r="F583" s="18">
        <v>1</v>
      </c>
      <c r="K583" s="19">
        <v>0</v>
      </c>
      <c r="L583" s="52">
        <v>0</v>
      </c>
      <c r="M583" s="53"/>
      <c r="O583" s="19">
        <v>2280</v>
      </c>
      <c r="P583" s="52">
        <v>2280</v>
      </c>
      <c r="Q583" s="53"/>
      <c r="S583" s="19">
        <v>100</v>
      </c>
      <c r="T583" s="52">
        <v>100</v>
      </c>
      <c r="U583" s="53"/>
      <c r="W583" s="19">
        <v>0</v>
      </c>
      <c r="X583" s="52">
        <v>0</v>
      </c>
      <c r="Y583" s="53"/>
      <c r="AA583" s="19">
        <v>2838.7</v>
      </c>
      <c r="AB583" s="52">
        <v>2838.7</v>
      </c>
      <c r="AC583" s="53"/>
      <c r="AE583" s="19">
        <v>0</v>
      </c>
      <c r="AF583" s="52">
        <v>0</v>
      </c>
      <c r="AG583" s="53"/>
    </row>
    <row r="584" spans="1:33" ht="60" hidden="1" outlineLevel="1">
      <c r="A584" s="6" t="s">
        <v>924</v>
      </c>
      <c r="B584" s="7" t="s">
        <v>925</v>
      </c>
      <c r="C584" s="7" t="s">
        <v>875</v>
      </c>
      <c r="D584" s="7"/>
      <c r="E584" s="23" t="s">
        <v>70</v>
      </c>
      <c r="F584" s="18">
        <v>1</v>
      </c>
      <c r="K584" s="19">
        <v>0</v>
      </c>
      <c r="L584" s="52">
        <v>0</v>
      </c>
      <c r="M584" s="53"/>
      <c r="O584" s="19">
        <v>39900</v>
      </c>
      <c r="P584" s="52">
        <v>39900</v>
      </c>
      <c r="Q584" s="53"/>
      <c r="S584" s="19">
        <v>1500</v>
      </c>
      <c r="T584" s="52">
        <v>1500</v>
      </c>
      <c r="U584" s="53"/>
      <c r="W584" s="19">
        <v>0</v>
      </c>
      <c r="X584" s="52">
        <v>0</v>
      </c>
      <c r="Y584" s="53"/>
      <c r="AA584" s="19">
        <v>1703.22</v>
      </c>
      <c r="AB584" s="52">
        <v>1703.22</v>
      </c>
      <c r="AC584" s="53"/>
      <c r="AE584" s="19">
        <v>0</v>
      </c>
      <c r="AF584" s="52">
        <v>0</v>
      </c>
      <c r="AG584" s="53"/>
    </row>
    <row r="585" spans="1:33" hidden="1" outlineLevel="1">
      <c r="A585" s="6" t="s">
        <v>926</v>
      </c>
      <c r="B585" s="7" t="s">
        <v>927</v>
      </c>
      <c r="C585" s="7" t="s">
        <v>878</v>
      </c>
      <c r="D585" s="7"/>
      <c r="E585" s="23" t="s">
        <v>70</v>
      </c>
      <c r="F585" s="18">
        <v>1</v>
      </c>
      <c r="K585" s="19">
        <v>0</v>
      </c>
      <c r="L585" s="52">
        <v>0</v>
      </c>
      <c r="M585" s="53"/>
      <c r="O585" s="19">
        <v>570</v>
      </c>
      <c r="P585" s="52">
        <v>570</v>
      </c>
      <c r="Q585" s="53"/>
      <c r="S585" s="19">
        <v>100</v>
      </c>
      <c r="T585" s="52">
        <v>100</v>
      </c>
      <c r="U585" s="53"/>
      <c r="W585" s="19">
        <v>0</v>
      </c>
      <c r="X585" s="52">
        <v>0</v>
      </c>
      <c r="Y585" s="53"/>
      <c r="AA585" s="19">
        <v>1703.22</v>
      </c>
      <c r="AB585" s="52">
        <v>1703.22</v>
      </c>
      <c r="AC585" s="53"/>
      <c r="AE585" s="19">
        <v>0</v>
      </c>
      <c r="AF585" s="52">
        <v>0</v>
      </c>
      <c r="AG585" s="53"/>
    </row>
    <row r="586" spans="1:33" ht="30" hidden="1" outlineLevel="1">
      <c r="A586" s="6" t="s">
        <v>928</v>
      </c>
      <c r="B586" s="7" t="s">
        <v>929</v>
      </c>
      <c r="C586" s="7" t="s">
        <v>881</v>
      </c>
      <c r="D586" s="7"/>
      <c r="E586" s="23" t="s">
        <v>70</v>
      </c>
      <c r="F586" s="18">
        <v>1</v>
      </c>
      <c r="K586" s="19">
        <v>0</v>
      </c>
      <c r="L586" s="52">
        <v>0</v>
      </c>
      <c r="M586" s="53"/>
      <c r="O586" s="19">
        <v>2280</v>
      </c>
      <c r="P586" s="52">
        <v>2280</v>
      </c>
      <c r="Q586" s="53"/>
      <c r="S586" s="19">
        <v>100</v>
      </c>
      <c r="T586" s="52">
        <v>100</v>
      </c>
      <c r="U586" s="53"/>
      <c r="W586" s="19">
        <v>0</v>
      </c>
      <c r="X586" s="52">
        <v>0</v>
      </c>
      <c r="Y586" s="53"/>
      <c r="AA586" s="19">
        <v>2838.7</v>
      </c>
      <c r="AB586" s="52">
        <v>2838.7</v>
      </c>
      <c r="AC586" s="53"/>
      <c r="AE586" s="19">
        <v>0</v>
      </c>
      <c r="AF586" s="52">
        <v>0</v>
      </c>
      <c r="AG586" s="53"/>
    </row>
    <row r="587" spans="1:33" ht="45" hidden="1" outlineLevel="1">
      <c r="A587" s="6" t="s">
        <v>930</v>
      </c>
      <c r="B587" s="7" t="s">
        <v>931</v>
      </c>
      <c r="C587" s="7" t="s">
        <v>932</v>
      </c>
      <c r="D587" s="7"/>
      <c r="E587" s="23" t="s">
        <v>70</v>
      </c>
      <c r="F587" s="18">
        <v>1</v>
      </c>
      <c r="K587" s="19">
        <v>0</v>
      </c>
      <c r="L587" s="52">
        <v>0</v>
      </c>
      <c r="M587" s="53"/>
      <c r="O587" s="19">
        <v>0</v>
      </c>
      <c r="P587" s="52">
        <v>0</v>
      </c>
      <c r="Q587" s="53"/>
      <c r="S587" s="19">
        <v>0</v>
      </c>
      <c r="T587" s="52">
        <v>0</v>
      </c>
      <c r="U587" s="53"/>
      <c r="W587" s="19">
        <v>0</v>
      </c>
      <c r="X587" s="52">
        <v>0</v>
      </c>
      <c r="Y587" s="53"/>
      <c r="AA587" s="19">
        <v>2838.7</v>
      </c>
      <c r="AB587" s="52">
        <v>2838.7</v>
      </c>
      <c r="AC587" s="53"/>
      <c r="AE587" s="19">
        <v>0</v>
      </c>
      <c r="AF587" s="52">
        <v>0</v>
      </c>
      <c r="AG587" s="53"/>
    </row>
    <row r="588" spans="1:33" hidden="1" outlineLevel="1">
      <c r="A588" s="1"/>
      <c r="B588" s="5" t="s">
        <v>34</v>
      </c>
      <c r="C588" s="5" t="s">
        <v>35</v>
      </c>
      <c r="K588" s="68"/>
      <c r="L588" s="68"/>
      <c r="M588" s="69"/>
      <c r="O588" s="68"/>
      <c r="P588" s="68"/>
      <c r="Q588" s="69"/>
      <c r="S588" s="68"/>
      <c r="T588" s="68"/>
      <c r="U588" s="69"/>
      <c r="W588" s="68"/>
      <c r="X588" s="68"/>
      <c r="Y588" s="69"/>
      <c r="AA588" s="68"/>
      <c r="AB588" s="68"/>
      <c r="AC588" s="69"/>
      <c r="AE588" s="68"/>
      <c r="AF588" s="68"/>
      <c r="AG588" s="69"/>
    </row>
    <row r="589" spans="1:33" hidden="1" outlineLevel="1">
      <c r="A589" s="6" t="s">
        <v>933</v>
      </c>
      <c r="B589" s="7" t="s">
        <v>37</v>
      </c>
      <c r="C589" s="7" t="s">
        <v>934</v>
      </c>
      <c r="K589" s="68"/>
      <c r="L589" s="68"/>
      <c r="M589" s="69"/>
      <c r="O589" s="68"/>
      <c r="P589" s="68"/>
      <c r="Q589" s="69"/>
      <c r="S589" s="68"/>
      <c r="T589" s="68"/>
      <c r="U589" s="69"/>
      <c r="W589" s="68"/>
      <c r="X589" s="68"/>
      <c r="Y589" s="69"/>
      <c r="AA589" s="68"/>
      <c r="AB589" s="68"/>
      <c r="AC589" s="69"/>
      <c r="AE589" s="68"/>
      <c r="AF589" s="68"/>
      <c r="AG589" s="69"/>
    </row>
    <row r="590" spans="1:33" ht="60" hidden="1" outlineLevel="1">
      <c r="A590" s="1"/>
      <c r="B590" s="5" t="s">
        <v>61</v>
      </c>
      <c r="C590" s="5" t="s">
        <v>62</v>
      </c>
      <c r="D590" s="5" t="s">
        <v>63</v>
      </c>
      <c r="E590" s="11" t="s">
        <v>64</v>
      </c>
      <c r="F590" s="16" t="s">
        <v>65</v>
      </c>
      <c r="K590" s="17" t="s">
        <v>66</v>
      </c>
      <c r="L590" s="70" t="s">
        <v>28</v>
      </c>
      <c r="M590" s="71"/>
      <c r="O590" s="17" t="s">
        <v>66</v>
      </c>
      <c r="P590" s="70" t="s">
        <v>28</v>
      </c>
      <c r="Q590" s="71"/>
      <c r="S590" s="17" t="s">
        <v>66</v>
      </c>
      <c r="T590" s="70" t="s">
        <v>28</v>
      </c>
      <c r="U590" s="71"/>
      <c r="W590" s="17" t="s">
        <v>66</v>
      </c>
      <c r="X590" s="70" t="s">
        <v>28</v>
      </c>
      <c r="Y590" s="71"/>
      <c r="AA590" s="17" t="s">
        <v>66</v>
      </c>
      <c r="AB590" s="70" t="s">
        <v>28</v>
      </c>
      <c r="AC590" s="71"/>
      <c r="AE590" s="17" t="s">
        <v>66</v>
      </c>
      <c r="AF590" s="70" t="s">
        <v>28</v>
      </c>
      <c r="AG590" s="71"/>
    </row>
    <row r="591" spans="1:33" ht="30" hidden="1" outlineLevel="1">
      <c r="A591" s="6" t="s">
        <v>935</v>
      </c>
      <c r="B591" s="7" t="s">
        <v>936</v>
      </c>
      <c r="C591" s="7" t="s">
        <v>937</v>
      </c>
      <c r="D591" s="7"/>
      <c r="E591" s="23" t="s">
        <v>438</v>
      </c>
      <c r="F591" s="18">
        <v>4</v>
      </c>
      <c r="K591" s="19">
        <v>0</v>
      </c>
      <c r="L591" s="52">
        <v>0</v>
      </c>
      <c r="M591" s="53"/>
      <c r="O591" s="19">
        <v>5700</v>
      </c>
      <c r="P591" s="52">
        <v>22800</v>
      </c>
      <c r="Q591" s="53"/>
      <c r="S591" s="19">
        <v>6500</v>
      </c>
      <c r="T591" s="52">
        <v>26000</v>
      </c>
      <c r="U591" s="53"/>
      <c r="W591" s="19">
        <v>0</v>
      </c>
      <c r="X591" s="52">
        <v>0</v>
      </c>
      <c r="Y591" s="53"/>
      <c r="AA591" s="19">
        <v>4059.34</v>
      </c>
      <c r="AB591" s="52">
        <v>16237.36</v>
      </c>
      <c r="AC591" s="53"/>
      <c r="AE591" s="19">
        <v>0</v>
      </c>
      <c r="AF591" s="52">
        <v>0</v>
      </c>
      <c r="AG591" s="53"/>
    </row>
    <row r="592" spans="1:33" ht="60" hidden="1" outlineLevel="1">
      <c r="A592" s="6" t="s">
        <v>938</v>
      </c>
      <c r="B592" s="7" t="s">
        <v>939</v>
      </c>
      <c r="C592" s="7" t="s">
        <v>940</v>
      </c>
      <c r="D592" s="7"/>
      <c r="E592" s="23" t="s">
        <v>429</v>
      </c>
      <c r="F592" s="18">
        <v>35</v>
      </c>
      <c r="K592" s="19">
        <v>0</v>
      </c>
      <c r="L592" s="52">
        <v>0</v>
      </c>
      <c r="M592" s="53"/>
      <c r="O592" s="19">
        <v>125.4</v>
      </c>
      <c r="P592" s="52">
        <v>4389</v>
      </c>
      <c r="Q592" s="53"/>
      <c r="S592" s="19">
        <v>120</v>
      </c>
      <c r="T592" s="52">
        <v>4200</v>
      </c>
      <c r="U592" s="53"/>
      <c r="W592" s="19">
        <v>0</v>
      </c>
      <c r="X592" s="52">
        <v>0</v>
      </c>
      <c r="Y592" s="53"/>
      <c r="AA592" s="19">
        <v>113.55</v>
      </c>
      <c r="AB592" s="52">
        <v>3974.25</v>
      </c>
      <c r="AC592" s="53"/>
      <c r="AE592" s="19">
        <v>0</v>
      </c>
      <c r="AF592" s="52">
        <v>0</v>
      </c>
      <c r="AG592" s="53"/>
    </row>
    <row r="593" spans="1:33" ht="30" hidden="1" outlineLevel="1">
      <c r="A593" s="6" t="s">
        <v>941</v>
      </c>
      <c r="B593" s="7" t="s">
        <v>942</v>
      </c>
      <c r="C593" s="7" t="s">
        <v>943</v>
      </c>
      <c r="D593" s="7"/>
      <c r="E593" s="23" t="s">
        <v>438</v>
      </c>
      <c r="F593" s="18">
        <v>4</v>
      </c>
      <c r="K593" s="19">
        <v>0</v>
      </c>
      <c r="L593" s="52">
        <v>0</v>
      </c>
      <c r="M593" s="53"/>
      <c r="O593" s="19">
        <v>513</v>
      </c>
      <c r="P593" s="52">
        <v>2052</v>
      </c>
      <c r="Q593" s="53"/>
      <c r="S593" s="19">
        <v>850</v>
      </c>
      <c r="T593" s="52">
        <v>3400</v>
      </c>
      <c r="U593" s="53"/>
      <c r="W593" s="19">
        <v>0</v>
      </c>
      <c r="X593" s="52">
        <v>0</v>
      </c>
      <c r="Y593" s="53"/>
      <c r="AA593" s="19">
        <v>567.74</v>
      </c>
      <c r="AB593" s="52">
        <v>2270.96</v>
      </c>
      <c r="AC593" s="53"/>
      <c r="AE593" s="19">
        <v>0</v>
      </c>
      <c r="AF593" s="52">
        <v>0</v>
      </c>
      <c r="AG593" s="53"/>
    </row>
    <row r="594" spans="1:33" hidden="1" outlineLevel="1">
      <c r="A594" s="1"/>
      <c r="B594" s="5" t="s">
        <v>34</v>
      </c>
      <c r="C594" s="5" t="s">
        <v>35</v>
      </c>
      <c r="K594" s="68"/>
      <c r="L594" s="68"/>
      <c r="M594" s="69"/>
      <c r="O594" s="68"/>
      <c r="P594" s="68"/>
      <c r="Q594" s="69"/>
      <c r="S594" s="68"/>
      <c r="T594" s="68"/>
      <c r="U594" s="69"/>
      <c r="W594" s="68"/>
      <c r="X594" s="68"/>
      <c r="Y594" s="69"/>
      <c r="AA594" s="68"/>
      <c r="AB594" s="68"/>
      <c r="AC594" s="69"/>
      <c r="AE594" s="68"/>
      <c r="AF594" s="68"/>
      <c r="AG594" s="69"/>
    </row>
    <row r="595" spans="1:33" hidden="1" outlineLevel="1">
      <c r="A595" s="6" t="s">
        <v>944</v>
      </c>
      <c r="B595" s="7" t="s">
        <v>37</v>
      </c>
      <c r="C595" s="7" t="s">
        <v>945</v>
      </c>
      <c r="K595" s="68"/>
      <c r="L595" s="68"/>
      <c r="M595" s="69"/>
      <c r="O595" s="68"/>
      <c r="P595" s="68"/>
      <c r="Q595" s="69"/>
      <c r="S595" s="68"/>
      <c r="T595" s="68"/>
      <c r="U595" s="69"/>
      <c r="W595" s="68"/>
      <c r="X595" s="68"/>
      <c r="Y595" s="69"/>
      <c r="AA595" s="68"/>
      <c r="AB595" s="68"/>
      <c r="AC595" s="69"/>
      <c r="AE595" s="68"/>
      <c r="AF595" s="68"/>
      <c r="AG595" s="69"/>
    </row>
    <row r="596" spans="1:33" ht="60" hidden="1" outlineLevel="1">
      <c r="A596" s="1"/>
      <c r="B596" s="5" t="s">
        <v>61</v>
      </c>
      <c r="C596" s="5" t="s">
        <v>62</v>
      </c>
      <c r="D596" s="5" t="s">
        <v>63</v>
      </c>
      <c r="E596" s="11" t="s">
        <v>64</v>
      </c>
      <c r="F596" s="16" t="s">
        <v>65</v>
      </c>
      <c r="K596" s="17" t="s">
        <v>66</v>
      </c>
      <c r="L596" s="70" t="s">
        <v>28</v>
      </c>
      <c r="M596" s="71"/>
      <c r="O596" s="17" t="s">
        <v>66</v>
      </c>
      <c r="P596" s="70" t="s">
        <v>28</v>
      </c>
      <c r="Q596" s="71"/>
      <c r="S596" s="17" t="s">
        <v>66</v>
      </c>
      <c r="T596" s="70" t="s">
        <v>28</v>
      </c>
      <c r="U596" s="71"/>
      <c r="W596" s="17" t="s">
        <v>66</v>
      </c>
      <c r="X596" s="70" t="s">
        <v>28</v>
      </c>
      <c r="Y596" s="71"/>
      <c r="AA596" s="17" t="s">
        <v>66</v>
      </c>
      <c r="AB596" s="70" t="s">
        <v>28</v>
      </c>
      <c r="AC596" s="71"/>
      <c r="AE596" s="17" t="s">
        <v>66</v>
      </c>
      <c r="AF596" s="70" t="s">
        <v>28</v>
      </c>
      <c r="AG596" s="71"/>
    </row>
    <row r="597" spans="1:33" ht="75" hidden="1" outlineLevel="1">
      <c r="A597" s="6" t="s">
        <v>946</v>
      </c>
      <c r="B597" s="7" t="s">
        <v>947</v>
      </c>
      <c r="C597" s="7" t="s">
        <v>948</v>
      </c>
      <c r="D597" s="7"/>
      <c r="E597" s="23" t="s">
        <v>438</v>
      </c>
      <c r="F597" s="18">
        <v>5</v>
      </c>
      <c r="K597" s="19">
        <v>0</v>
      </c>
      <c r="L597" s="52">
        <v>0</v>
      </c>
      <c r="M597" s="53"/>
      <c r="O597" s="19">
        <v>798</v>
      </c>
      <c r="P597" s="52">
        <v>3990</v>
      </c>
      <c r="Q597" s="53"/>
      <c r="S597" s="19">
        <v>850</v>
      </c>
      <c r="T597" s="52">
        <v>4250</v>
      </c>
      <c r="U597" s="53"/>
      <c r="W597" s="19">
        <v>0</v>
      </c>
      <c r="X597" s="52">
        <v>0</v>
      </c>
      <c r="Y597" s="53"/>
      <c r="AA597" s="19">
        <v>1362.57</v>
      </c>
      <c r="AB597" s="52">
        <v>6812.85</v>
      </c>
      <c r="AC597" s="53"/>
      <c r="AE597" s="19">
        <v>0</v>
      </c>
      <c r="AF597" s="52">
        <v>0</v>
      </c>
      <c r="AG597" s="53"/>
    </row>
    <row r="598" spans="1:33" ht="30" hidden="1" outlineLevel="1">
      <c r="A598" s="6" t="s">
        <v>949</v>
      </c>
      <c r="B598" s="7" t="s">
        <v>950</v>
      </c>
      <c r="C598" s="7" t="s">
        <v>951</v>
      </c>
      <c r="D598" s="7"/>
      <c r="E598" s="23" t="s">
        <v>438</v>
      </c>
      <c r="F598" s="18">
        <v>5</v>
      </c>
      <c r="K598" s="19">
        <v>0</v>
      </c>
      <c r="L598" s="52">
        <v>0</v>
      </c>
      <c r="M598" s="53"/>
      <c r="O598" s="19">
        <v>205.2</v>
      </c>
      <c r="P598" s="52">
        <v>1026</v>
      </c>
      <c r="Q598" s="53"/>
      <c r="S598" s="19">
        <v>450</v>
      </c>
      <c r="T598" s="52">
        <v>2250</v>
      </c>
      <c r="U598" s="53"/>
      <c r="W598" s="19">
        <v>0</v>
      </c>
      <c r="X598" s="52">
        <v>0</v>
      </c>
      <c r="Y598" s="53"/>
      <c r="AA598" s="19">
        <v>2838.7</v>
      </c>
      <c r="AB598" s="52">
        <v>14193.5</v>
      </c>
      <c r="AC598" s="53"/>
      <c r="AE598" s="19">
        <v>0</v>
      </c>
      <c r="AF598" s="52">
        <v>0</v>
      </c>
      <c r="AG598" s="53"/>
    </row>
    <row r="599" spans="1:33" ht="105" hidden="1" outlineLevel="1">
      <c r="A599" s="6" t="s">
        <v>952</v>
      </c>
      <c r="B599" s="7" t="s">
        <v>953</v>
      </c>
      <c r="C599" s="7" t="s">
        <v>954</v>
      </c>
      <c r="D599" s="7"/>
      <c r="E599" s="23" t="s">
        <v>438</v>
      </c>
      <c r="F599" s="18">
        <v>1</v>
      </c>
      <c r="K599" s="19">
        <v>0</v>
      </c>
      <c r="L599" s="52">
        <v>0</v>
      </c>
      <c r="M599" s="53"/>
      <c r="O599" s="19">
        <v>13680</v>
      </c>
      <c r="P599" s="52">
        <v>13680</v>
      </c>
      <c r="Q599" s="53"/>
      <c r="S599" s="19">
        <v>14000</v>
      </c>
      <c r="T599" s="52">
        <v>14000</v>
      </c>
      <c r="U599" s="53"/>
      <c r="W599" s="19">
        <v>0</v>
      </c>
      <c r="X599" s="52">
        <v>0</v>
      </c>
      <c r="Y599" s="53"/>
      <c r="AA599" s="19">
        <v>39741.769999999997</v>
      </c>
      <c r="AB599" s="52">
        <v>39741.769999999997</v>
      </c>
      <c r="AC599" s="53"/>
      <c r="AE599" s="19">
        <v>0</v>
      </c>
      <c r="AF599" s="52">
        <v>0</v>
      </c>
      <c r="AG599" s="53"/>
    </row>
    <row r="600" spans="1:33" ht="45" hidden="1" outlineLevel="1">
      <c r="A600" s="6" t="s">
        <v>955</v>
      </c>
      <c r="B600" s="7" t="s">
        <v>956</v>
      </c>
      <c r="C600" s="7" t="s">
        <v>957</v>
      </c>
      <c r="D600" s="7"/>
      <c r="E600" s="23" t="s">
        <v>438</v>
      </c>
      <c r="F600" s="18">
        <v>1</v>
      </c>
      <c r="K600" s="19">
        <v>0</v>
      </c>
      <c r="L600" s="52">
        <v>0</v>
      </c>
      <c r="M600" s="53"/>
      <c r="O600" s="19">
        <v>17100</v>
      </c>
      <c r="P600" s="52">
        <v>17100</v>
      </c>
      <c r="Q600" s="53"/>
      <c r="S600" s="19">
        <v>13000</v>
      </c>
      <c r="T600" s="52">
        <v>13000</v>
      </c>
      <c r="U600" s="53"/>
      <c r="W600" s="19">
        <v>0</v>
      </c>
      <c r="X600" s="52">
        <v>0</v>
      </c>
      <c r="Y600" s="53"/>
      <c r="AA600" s="19">
        <v>17032.189999999999</v>
      </c>
      <c r="AB600" s="52">
        <v>17032.189999999999</v>
      </c>
      <c r="AC600" s="53"/>
      <c r="AE600" s="19">
        <v>0</v>
      </c>
      <c r="AF600" s="52">
        <v>0</v>
      </c>
      <c r="AG600" s="53"/>
    </row>
    <row r="601" spans="1:33" ht="60" hidden="1" outlineLevel="1">
      <c r="A601" s="6" t="s">
        <v>958</v>
      </c>
      <c r="B601" s="7" t="s">
        <v>959</v>
      </c>
      <c r="C601" s="7" t="s">
        <v>960</v>
      </c>
      <c r="D601" s="7"/>
      <c r="E601" s="23" t="s">
        <v>429</v>
      </c>
      <c r="F601" s="18">
        <v>14.96</v>
      </c>
      <c r="K601" s="19">
        <v>0</v>
      </c>
      <c r="L601" s="52">
        <v>0</v>
      </c>
      <c r="M601" s="53"/>
      <c r="O601" s="19">
        <v>28.5</v>
      </c>
      <c r="P601" s="52">
        <v>426.36</v>
      </c>
      <c r="Q601" s="53"/>
      <c r="S601" s="19">
        <v>40</v>
      </c>
      <c r="T601" s="52">
        <v>598.4</v>
      </c>
      <c r="U601" s="53"/>
      <c r="W601" s="19">
        <v>0</v>
      </c>
      <c r="X601" s="52">
        <v>0</v>
      </c>
      <c r="Y601" s="53"/>
      <c r="AA601" s="19">
        <v>79.48</v>
      </c>
      <c r="AB601" s="52">
        <v>1189.021</v>
      </c>
      <c r="AC601" s="53"/>
      <c r="AE601" s="19">
        <v>0</v>
      </c>
      <c r="AF601" s="52">
        <v>0</v>
      </c>
      <c r="AG601" s="53"/>
    </row>
    <row r="602" spans="1:33" hidden="1" outlineLevel="1">
      <c r="A602" s="6" t="s">
        <v>961</v>
      </c>
      <c r="B602" s="7" t="s">
        <v>962</v>
      </c>
      <c r="C602" s="7" t="s">
        <v>963</v>
      </c>
      <c r="D602" s="7"/>
      <c r="E602" s="23" t="s">
        <v>429</v>
      </c>
      <c r="F602" s="18">
        <v>48.95</v>
      </c>
      <c r="K602" s="19">
        <v>0</v>
      </c>
      <c r="L602" s="52">
        <v>0</v>
      </c>
      <c r="M602" s="53"/>
      <c r="O602" s="19">
        <v>34.200000000000003</v>
      </c>
      <c r="P602" s="52">
        <v>1674.09</v>
      </c>
      <c r="Q602" s="53"/>
      <c r="S602" s="19">
        <v>50</v>
      </c>
      <c r="T602" s="52">
        <v>2447.5</v>
      </c>
      <c r="U602" s="53"/>
      <c r="W602" s="19">
        <v>0</v>
      </c>
      <c r="X602" s="52">
        <v>0</v>
      </c>
      <c r="Y602" s="53"/>
      <c r="AA602" s="19">
        <v>85.16</v>
      </c>
      <c r="AB602" s="52">
        <v>4168.5820000000003</v>
      </c>
      <c r="AC602" s="53"/>
      <c r="AE602" s="19">
        <v>0</v>
      </c>
      <c r="AF602" s="52">
        <v>0</v>
      </c>
      <c r="AG602" s="53"/>
    </row>
    <row r="603" spans="1:33" hidden="1" outlineLevel="1">
      <c r="A603" s="6" t="s">
        <v>964</v>
      </c>
      <c r="B603" s="7" t="s">
        <v>965</v>
      </c>
      <c r="C603" s="7" t="s">
        <v>966</v>
      </c>
      <c r="D603" s="7"/>
      <c r="E603" s="23" t="s">
        <v>429</v>
      </c>
      <c r="F603" s="18">
        <v>32.67</v>
      </c>
      <c r="K603" s="19">
        <v>0</v>
      </c>
      <c r="L603" s="52">
        <v>0</v>
      </c>
      <c r="M603" s="53"/>
      <c r="O603" s="19">
        <v>39.9</v>
      </c>
      <c r="P603" s="52">
        <v>1303.5329999999999</v>
      </c>
      <c r="Q603" s="53"/>
      <c r="S603" s="19">
        <v>60</v>
      </c>
      <c r="T603" s="52">
        <v>1960.2</v>
      </c>
      <c r="U603" s="53"/>
      <c r="W603" s="19">
        <v>0</v>
      </c>
      <c r="X603" s="52">
        <v>0</v>
      </c>
      <c r="Y603" s="53"/>
      <c r="AA603" s="19">
        <v>119.23</v>
      </c>
      <c r="AB603" s="52">
        <v>3895.2440000000001</v>
      </c>
      <c r="AC603" s="53"/>
      <c r="AE603" s="19">
        <v>0</v>
      </c>
      <c r="AF603" s="52">
        <v>0</v>
      </c>
      <c r="AG603" s="53"/>
    </row>
    <row r="604" spans="1:33" hidden="1" outlineLevel="1">
      <c r="A604" s="6" t="s">
        <v>967</v>
      </c>
      <c r="B604" s="7" t="s">
        <v>968</v>
      </c>
      <c r="C604" s="7" t="s">
        <v>969</v>
      </c>
      <c r="D604" s="7"/>
      <c r="E604" s="23" t="s">
        <v>429</v>
      </c>
      <c r="F604" s="18">
        <v>10.34</v>
      </c>
      <c r="K604" s="19">
        <v>0</v>
      </c>
      <c r="L604" s="52">
        <v>0</v>
      </c>
      <c r="M604" s="53"/>
      <c r="O604" s="19">
        <v>68.400000000000006</v>
      </c>
      <c r="P604" s="52">
        <v>707.25599999999997</v>
      </c>
      <c r="Q604" s="53"/>
      <c r="S604" s="19">
        <v>70</v>
      </c>
      <c r="T604" s="52">
        <v>723.8</v>
      </c>
      <c r="U604" s="53"/>
      <c r="W604" s="19">
        <v>0</v>
      </c>
      <c r="X604" s="52">
        <v>0</v>
      </c>
      <c r="Y604" s="53"/>
      <c r="AA604" s="19">
        <v>170.32</v>
      </c>
      <c r="AB604" s="52">
        <v>1761.1089999999999</v>
      </c>
      <c r="AC604" s="53"/>
      <c r="AE604" s="19">
        <v>0</v>
      </c>
      <c r="AF604" s="52">
        <v>0</v>
      </c>
      <c r="AG604" s="53"/>
    </row>
    <row r="605" spans="1:33" ht="60" hidden="1" outlineLevel="1">
      <c r="A605" s="6" t="s">
        <v>970</v>
      </c>
      <c r="B605" s="7" t="s">
        <v>971</v>
      </c>
      <c r="C605" s="7" t="s">
        <v>972</v>
      </c>
      <c r="D605" s="7"/>
      <c r="E605" s="23" t="s">
        <v>429</v>
      </c>
      <c r="F605" s="18">
        <v>8.58</v>
      </c>
      <c r="K605" s="19">
        <v>0</v>
      </c>
      <c r="L605" s="52">
        <v>0</v>
      </c>
      <c r="M605" s="53"/>
      <c r="O605" s="19">
        <v>22.8</v>
      </c>
      <c r="P605" s="52">
        <v>195.624</v>
      </c>
      <c r="Q605" s="53"/>
      <c r="S605" s="19">
        <v>40</v>
      </c>
      <c r="T605" s="52">
        <v>343.2</v>
      </c>
      <c r="U605" s="53"/>
      <c r="W605" s="19">
        <v>0</v>
      </c>
      <c r="X605" s="52">
        <v>0</v>
      </c>
      <c r="Y605" s="53"/>
      <c r="AA605" s="19">
        <v>68.13</v>
      </c>
      <c r="AB605" s="52">
        <v>584.55499999999995</v>
      </c>
      <c r="AC605" s="53"/>
      <c r="AE605" s="19">
        <v>0</v>
      </c>
      <c r="AF605" s="52">
        <v>0</v>
      </c>
      <c r="AG605" s="53"/>
    </row>
    <row r="606" spans="1:33" hidden="1" outlineLevel="1">
      <c r="A606" s="6" t="s">
        <v>973</v>
      </c>
      <c r="B606" s="7" t="s">
        <v>974</v>
      </c>
      <c r="C606" s="7" t="s">
        <v>975</v>
      </c>
      <c r="D606" s="7"/>
      <c r="E606" s="23" t="s">
        <v>429</v>
      </c>
      <c r="F606" s="18">
        <v>5</v>
      </c>
      <c r="K606" s="19">
        <v>0</v>
      </c>
      <c r="L606" s="52">
        <v>0</v>
      </c>
      <c r="M606" s="53"/>
      <c r="O606" s="19">
        <v>34.200000000000003</v>
      </c>
      <c r="P606" s="52">
        <v>171</v>
      </c>
      <c r="Q606" s="53"/>
      <c r="S606" s="19">
        <v>55</v>
      </c>
      <c r="T606" s="52">
        <v>275</v>
      </c>
      <c r="U606" s="53"/>
      <c r="W606" s="19">
        <v>0</v>
      </c>
      <c r="X606" s="52">
        <v>0</v>
      </c>
      <c r="Y606" s="53"/>
      <c r="AA606" s="19">
        <v>79.48</v>
      </c>
      <c r="AB606" s="52">
        <v>397.4</v>
      </c>
      <c r="AC606" s="53"/>
      <c r="AE606" s="19">
        <v>0</v>
      </c>
      <c r="AF606" s="52">
        <v>0</v>
      </c>
      <c r="AG606" s="53"/>
    </row>
    <row r="607" spans="1:33" ht="45" hidden="1" outlineLevel="1">
      <c r="A607" s="6" t="s">
        <v>976</v>
      </c>
      <c r="B607" s="7" t="s">
        <v>977</v>
      </c>
      <c r="C607" s="7" t="s">
        <v>909</v>
      </c>
      <c r="D607" s="7"/>
      <c r="E607" s="23" t="s">
        <v>70</v>
      </c>
      <c r="F607" s="18">
        <v>1</v>
      </c>
      <c r="K607" s="19">
        <v>0</v>
      </c>
      <c r="L607" s="52">
        <v>0</v>
      </c>
      <c r="M607" s="53"/>
      <c r="O607" s="19">
        <v>2280</v>
      </c>
      <c r="P607" s="52">
        <v>2280</v>
      </c>
      <c r="Q607" s="53"/>
      <c r="S607" s="19">
        <v>500</v>
      </c>
      <c r="T607" s="52">
        <v>500</v>
      </c>
      <c r="U607" s="53"/>
      <c r="W607" s="19">
        <v>0</v>
      </c>
      <c r="X607" s="52">
        <v>0</v>
      </c>
      <c r="Y607" s="53"/>
      <c r="AA607" s="19">
        <v>5677.4</v>
      </c>
      <c r="AB607" s="52">
        <v>5677.4</v>
      </c>
      <c r="AC607" s="53"/>
      <c r="AE607" s="19">
        <v>0</v>
      </c>
      <c r="AF607" s="52">
        <v>0</v>
      </c>
      <c r="AG607" s="53"/>
    </row>
    <row r="608" spans="1:33" ht="45" hidden="1" outlineLevel="1">
      <c r="A608" s="6" t="s">
        <v>978</v>
      </c>
      <c r="B608" s="7" t="s">
        <v>979</v>
      </c>
      <c r="C608" s="7" t="s">
        <v>912</v>
      </c>
      <c r="D608" s="7"/>
      <c r="E608" s="23" t="s">
        <v>70</v>
      </c>
      <c r="F608" s="18">
        <v>1</v>
      </c>
      <c r="K608" s="19">
        <v>0</v>
      </c>
      <c r="L608" s="52">
        <v>0</v>
      </c>
      <c r="M608" s="53"/>
      <c r="O608" s="19">
        <v>2280</v>
      </c>
      <c r="P608" s="52">
        <v>2280</v>
      </c>
      <c r="Q608" s="53"/>
      <c r="S608" s="19">
        <v>500</v>
      </c>
      <c r="T608" s="52">
        <v>500</v>
      </c>
      <c r="U608" s="53"/>
      <c r="W608" s="19">
        <v>0</v>
      </c>
      <c r="X608" s="52">
        <v>0</v>
      </c>
      <c r="Y608" s="53"/>
      <c r="AA608" s="19">
        <v>2838.7</v>
      </c>
      <c r="AB608" s="52">
        <v>2838.7</v>
      </c>
      <c r="AC608" s="53"/>
      <c r="AE608" s="19">
        <v>0</v>
      </c>
      <c r="AF608" s="52">
        <v>0</v>
      </c>
      <c r="AG608" s="53"/>
    </row>
    <row r="609" spans="1:33" ht="30" hidden="1" outlineLevel="1">
      <c r="A609" s="6" t="s">
        <v>980</v>
      </c>
      <c r="B609" s="7" t="s">
        <v>981</v>
      </c>
      <c r="C609" s="7" t="s">
        <v>857</v>
      </c>
      <c r="D609" s="7"/>
      <c r="E609" s="23" t="s">
        <v>70</v>
      </c>
      <c r="F609" s="18">
        <v>1</v>
      </c>
      <c r="K609" s="19">
        <v>0</v>
      </c>
      <c r="L609" s="52">
        <v>0</v>
      </c>
      <c r="M609" s="53"/>
      <c r="O609" s="19">
        <v>2918.4</v>
      </c>
      <c r="P609" s="52">
        <v>2918.4</v>
      </c>
      <c r="Q609" s="53"/>
      <c r="S609" s="19">
        <v>500</v>
      </c>
      <c r="T609" s="52">
        <v>500</v>
      </c>
      <c r="U609" s="53"/>
      <c r="W609" s="19">
        <v>0</v>
      </c>
      <c r="X609" s="52">
        <v>0</v>
      </c>
      <c r="Y609" s="53"/>
      <c r="AA609" s="19">
        <v>2838.7</v>
      </c>
      <c r="AB609" s="52">
        <v>2838.7</v>
      </c>
      <c r="AC609" s="53"/>
      <c r="AE609" s="19">
        <v>0</v>
      </c>
      <c r="AF609" s="52">
        <v>0</v>
      </c>
      <c r="AG609" s="53"/>
    </row>
    <row r="610" spans="1:33" ht="30" hidden="1" outlineLevel="1">
      <c r="A610" s="6" t="s">
        <v>982</v>
      </c>
      <c r="B610" s="7" t="s">
        <v>983</v>
      </c>
      <c r="C610" s="7" t="s">
        <v>984</v>
      </c>
      <c r="D610" s="7"/>
      <c r="E610" s="23" t="s">
        <v>70</v>
      </c>
      <c r="F610" s="18">
        <v>1</v>
      </c>
      <c r="K610" s="19">
        <v>0</v>
      </c>
      <c r="L610" s="52">
        <v>0</v>
      </c>
      <c r="M610" s="53"/>
      <c r="O610" s="19">
        <v>1710</v>
      </c>
      <c r="P610" s="52">
        <v>1710</v>
      </c>
      <c r="Q610" s="53"/>
      <c r="S610" s="19">
        <v>3000</v>
      </c>
      <c r="T610" s="52">
        <v>3000</v>
      </c>
      <c r="U610" s="53"/>
      <c r="W610" s="19">
        <v>0</v>
      </c>
      <c r="X610" s="52">
        <v>0</v>
      </c>
      <c r="Y610" s="53"/>
      <c r="AA610" s="19">
        <v>2838.7</v>
      </c>
      <c r="AB610" s="52">
        <v>2838.7</v>
      </c>
      <c r="AC610" s="53"/>
      <c r="AE610" s="19">
        <v>0</v>
      </c>
      <c r="AF610" s="52">
        <v>0</v>
      </c>
      <c r="AG610" s="53"/>
    </row>
    <row r="611" spans="1:33" ht="45" hidden="1" outlineLevel="1">
      <c r="A611" s="6" t="s">
        <v>985</v>
      </c>
      <c r="B611" s="7" t="s">
        <v>986</v>
      </c>
      <c r="C611" s="7" t="s">
        <v>987</v>
      </c>
      <c r="D611" s="7"/>
      <c r="E611" s="23" t="s">
        <v>70</v>
      </c>
      <c r="F611" s="18">
        <v>1</v>
      </c>
      <c r="K611" s="19">
        <v>0</v>
      </c>
      <c r="L611" s="52">
        <v>0</v>
      </c>
      <c r="M611" s="53"/>
      <c r="O611" s="19">
        <v>2166</v>
      </c>
      <c r="P611" s="52">
        <v>2166</v>
      </c>
      <c r="Q611" s="53"/>
      <c r="S611" s="19">
        <v>500</v>
      </c>
      <c r="T611" s="52">
        <v>500</v>
      </c>
      <c r="U611" s="53"/>
      <c r="W611" s="19">
        <v>0</v>
      </c>
      <c r="X611" s="52">
        <v>0</v>
      </c>
      <c r="Y611" s="53"/>
      <c r="AA611" s="19">
        <v>2838.7</v>
      </c>
      <c r="AB611" s="52">
        <v>2838.7</v>
      </c>
      <c r="AC611" s="53"/>
      <c r="AE611" s="19">
        <v>0</v>
      </c>
      <c r="AF611" s="52">
        <v>0</v>
      </c>
      <c r="AG611" s="53"/>
    </row>
    <row r="612" spans="1:33" ht="30" hidden="1" outlineLevel="1">
      <c r="A612" s="6" t="s">
        <v>988</v>
      </c>
      <c r="B612" s="7" t="s">
        <v>989</v>
      </c>
      <c r="C612" s="7" t="s">
        <v>869</v>
      </c>
      <c r="D612" s="7"/>
      <c r="E612" s="23" t="s">
        <v>70</v>
      </c>
      <c r="F612" s="18">
        <v>1</v>
      </c>
      <c r="K612" s="19">
        <v>0</v>
      </c>
      <c r="L612" s="52">
        <v>0</v>
      </c>
      <c r="M612" s="53"/>
      <c r="O612" s="19">
        <v>1140</v>
      </c>
      <c r="P612" s="52">
        <v>1140</v>
      </c>
      <c r="Q612" s="53"/>
      <c r="S612" s="19">
        <v>100</v>
      </c>
      <c r="T612" s="52">
        <v>100</v>
      </c>
      <c r="U612" s="53"/>
      <c r="W612" s="19">
        <v>0</v>
      </c>
      <c r="X612" s="52">
        <v>0</v>
      </c>
      <c r="Y612" s="53"/>
      <c r="AA612" s="19">
        <v>2838.7</v>
      </c>
      <c r="AB612" s="52">
        <v>2838.7</v>
      </c>
      <c r="AC612" s="53"/>
      <c r="AE612" s="19">
        <v>0</v>
      </c>
      <c r="AF612" s="52">
        <v>0</v>
      </c>
      <c r="AG612" s="53"/>
    </row>
    <row r="613" spans="1:33" ht="30" hidden="1" outlineLevel="1">
      <c r="A613" s="6" t="s">
        <v>990</v>
      </c>
      <c r="B613" s="7" t="s">
        <v>991</v>
      </c>
      <c r="C613" s="7" t="s">
        <v>872</v>
      </c>
      <c r="D613" s="7"/>
      <c r="E613" s="23" t="s">
        <v>70</v>
      </c>
      <c r="F613" s="18">
        <v>1</v>
      </c>
      <c r="K613" s="19">
        <v>0</v>
      </c>
      <c r="L613" s="52">
        <v>0</v>
      </c>
      <c r="M613" s="53"/>
      <c r="O613" s="19">
        <v>1140</v>
      </c>
      <c r="P613" s="52">
        <v>1140</v>
      </c>
      <c r="Q613" s="53"/>
      <c r="S613" s="19">
        <v>100</v>
      </c>
      <c r="T613" s="52">
        <v>100</v>
      </c>
      <c r="U613" s="53"/>
      <c r="W613" s="19">
        <v>0</v>
      </c>
      <c r="X613" s="52">
        <v>0</v>
      </c>
      <c r="Y613" s="53"/>
      <c r="AA613" s="19">
        <v>1703.22</v>
      </c>
      <c r="AB613" s="52">
        <v>1703.22</v>
      </c>
      <c r="AC613" s="53"/>
      <c r="AE613" s="19">
        <v>0</v>
      </c>
      <c r="AF613" s="52">
        <v>0</v>
      </c>
      <c r="AG613" s="53"/>
    </row>
    <row r="614" spans="1:33" ht="30" hidden="1" outlineLevel="1">
      <c r="A614" s="6" t="s">
        <v>992</v>
      </c>
      <c r="B614" s="7" t="s">
        <v>993</v>
      </c>
      <c r="C614" s="7" t="s">
        <v>994</v>
      </c>
      <c r="D614" s="7"/>
      <c r="E614" s="23" t="s">
        <v>70</v>
      </c>
      <c r="F614" s="18">
        <v>1</v>
      </c>
      <c r="K614" s="19">
        <v>0</v>
      </c>
      <c r="L614" s="52">
        <v>0</v>
      </c>
      <c r="M614" s="53"/>
      <c r="O614" s="19">
        <v>3420</v>
      </c>
      <c r="P614" s="52">
        <v>3420</v>
      </c>
      <c r="Q614" s="53"/>
      <c r="S614" s="19">
        <v>500</v>
      </c>
      <c r="T614" s="52">
        <v>500</v>
      </c>
      <c r="U614" s="53"/>
      <c r="W614" s="19">
        <v>0</v>
      </c>
      <c r="X614" s="52">
        <v>0</v>
      </c>
      <c r="Y614" s="53"/>
      <c r="AA614" s="19">
        <v>1703.22</v>
      </c>
      <c r="AB614" s="52">
        <v>1703.22</v>
      </c>
      <c r="AC614" s="53"/>
      <c r="AE614" s="19">
        <v>0</v>
      </c>
      <c r="AF614" s="52">
        <v>0</v>
      </c>
      <c r="AG614" s="53"/>
    </row>
    <row r="615" spans="1:33" ht="60" hidden="1" outlineLevel="1">
      <c r="A615" s="6" t="s">
        <v>995</v>
      </c>
      <c r="B615" s="7" t="s">
        <v>996</v>
      </c>
      <c r="C615" s="7" t="s">
        <v>875</v>
      </c>
      <c r="D615" s="7"/>
      <c r="E615" s="23" t="s">
        <v>70</v>
      </c>
      <c r="F615" s="18">
        <v>1</v>
      </c>
      <c r="K615" s="19">
        <v>0</v>
      </c>
      <c r="L615" s="52">
        <v>0</v>
      </c>
      <c r="M615" s="53"/>
      <c r="O615" s="19">
        <v>5700</v>
      </c>
      <c r="P615" s="52">
        <v>5700</v>
      </c>
      <c r="Q615" s="53"/>
      <c r="S615" s="19">
        <v>2000</v>
      </c>
      <c r="T615" s="52">
        <v>2000</v>
      </c>
      <c r="U615" s="53"/>
      <c r="W615" s="19">
        <v>0</v>
      </c>
      <c r="X615" s="52">
        <v>0</v>
      </c>
      <c r="Y615" s="53"/>
      <c r="AA615" s="19">
        <v>1703.22</v>
      </c>
      <c r="AB615" s="52">
        <v>1703.22</v>
      </c>
      <c r="AC615" s="53"/>
      <c r="AE615" s="19">
        <v>0</v>
      </c>
      <c r="AF615" s="52">
        <v>0</v>
      </c>
      <c r="AG615" s="53"/>
    </row>
    <row r="616" spans="1:33" hidden="1" outlineLevel="1">
      <c r="A616" s="6" t="s">
        <v>997</v>
      </c>
      <c r="B616" s="7" t="s">
        <v>998</v>
      </c>
      <c r="C616" s="7" t="s">
        <v>878</v>
      </c>
      <c r="D616" s="7"/>
      <c r="E616" s="23" t="s">
        <v>70</v>
      </c>
      <c r="F616" s="18">
        <v>1</v>
      </c>
      <c r="K616" s="19">
        <v>0</v>
      </c>
      <c r="L616" s="52">
        <v>0</v>
      </c>
      <c r="M616" s="53"/>
      <c r="O616" s="19">
        <v>1140</v>
      </c>
      <c r="P616" s="52">
        <v>1140</v>
      </c>
      <c r="Q616" s="53"/>
      <c r="S616" s="19">
        <v>100</v>
      </c>
      <c r="T616" s="52">
        <v>100</v>
      </c>
      <c r="U616" s="53"/>
      <c r="W616" s="19">
        <v>0</v>
      </c>
      <c r="X616" s="52">
        <v>0</v>
      </c>
      <c r="Y616" s="53"/>
      <c r="AA616" s="19">
        <v>2838.7</v>
      </c>
      <c r="AB616" s="52">
        <v>2838.7</v>
      </c>
      <c r="AC616" s="53"/>
      <c r="AE616" s="19">
        <v>0</v>
      </c>
      <c r="AF616" s="52">
        <v>0</v>
      </c>
      <c r="AG616" s="53"/>
    </row>
    <row r="617" spans="1:33" ht="30" hidden="1" outlineLevel="1">
      <c r="A617" s="6" t="s">
        <v>999</v>
      </c>
      <c r="B617" s="7" t="s">
        <v>1000</v>
      </c>
      <c r="C617" s="7" t="s">
        <v>881</v>
      </c>
      <c r="D617" s="7"/>
      <c r="E617" s="23" t="s">
        <v>70</v>
      </c>
      <c r="F617" s="18">
        <v>1</v>
      </c>
      <c r="K617" s="19">
        <v>0</v>
      </c>
      <c r="L617" s="52">
        <v>0</v>
      </c>
      <c r="M617" s="53"/>
      <c r="O617" s="19">
        <v>2622</v>
      </c>
      <c r="P617" s="52">
        <v>2622</v>
      </c>
      <c r="Q617" s="53"/>
      <c r="S617" s="19">
        <v>100</v>
      </c>
      <c r="T617" s="52">
        <v>100</v>
      </c>
      <c r="U617" s="53"/>
      <c r="W617" s="19">
        <v>0</v>
      </c>
      <c r="X617" s="52">
        <v>0</v>
      </c>
      <c r="Y617" s="53"/>
      <c r="AA617" s="19">
        <v>2838.7</v>
      </c>
      <c r="AB617" s="52">
        <v>2838.7</v>
      </c>
      <c r="AC617" s="53"/>
      <c r="AE617" s="19">
        <v>0</v>
      </c>
      <c r="AF617" s="52">
        <v>0</v>
      </c>
      <c r="AG617" s="53"/>
    </row>
    <row r="618" spans="1:33" ht="45" hidden="1" outlineLevel="1">
      <c r="A618" s="6" t="s">
        <v>1001</v>
      </c>
      <c r="B618" s="7" t="s">
        <v>1002</v>
      </c>
      <c r="C618" s="7" t="s">
        <v>1003</v>
      </c>
      <c r="D618" s="7"/>
      <c r="E618" s="23" t="s">
        <v>70</v>
      </c>
      <c r="F618" s="18">
        <v>1</v>
      </c>
      <c r="K618" s="19">
        <v>0</v>
      </c>
      <c r="L618" s="52">
        <v>0</v>
      </c>
      <c r="M618" s="53"/>
      <c r="O618" s="19">
        <v>0</v>
      </c>
      <c r="P618" s="52">
        <v>0</v>
      </c>
      <c r="Q618" s="53"/>
      <c r="S618" s="19">
        <v>0</v>
      </c>
      <c r="T618" s="52">
        <v>0</v>
      </c>
      <c r="U618" s="53"/>
      <c r="W618" s="19">
        <v>0</v>
      </c>
      <c r="X618" s="52">
        <v>0</v>
      </c>
      <c r="Y618" s="53"/>
      <c r="AA618" s="19">
        <v>2838.7</v>
      </c>
      <c r="AB618" s="52">
        <v>2838.7</v>
      </c>
      <c r="AC618" s="53"/>
      <c r="AE618" s="19">
        <v>0</v>
      </c>
      <c r="AF618" s="52">
        <v>0</v>
      </c>
      <c r="AG618" s="53"/>
    </row>
    <row r="619" spans="1:33" hidden="1" outlineLevel="1">
      <c r="A619" s="1"/>
      <c r="B619" s="5" t="s">
        <v>34</v>
      </c>
      <c r="C619" s="5" t="s">
        <v>35</v>
      </c>
      <c r="K619" s="68"/>
      <c r="L619" s="68"/>
      <c r="M619" s="69"/>
      <c r="O619" s="68"/>
      <c r="P619" s="68"/>
      <c r="Q619" s="69"/>
      <c r="S619" s="68"/>
      <c r="T619" s="68"/>
      <c r="U619" s="69"/>
      <c r="W619" s="68"/>
      <c r="X619" s="68"/>
      <c r="Y619" s="69"/>
      <c r="AA619" s="68"/>
      <c r="AB619" s="68"/>
      <c r="AC619" s="69"/>
      <c r="AE619" s="68"/>
      <c r="AF619" s="68"/>
      <c r="AG619" s="69"/>
    </row>
    <row r="620" spans="1:33" hidden="1" outlineLevel="1">
      <c r="A620" s="6" t="s">
        <v>1004</v>
      </c>
      <c r="B620" s="7" t="s">
        <v>37</v>
      </c>
      <c r="C620" s="7" t="s">
        <v>1005</v>
      </c>
      <c r="K620" s="68"/>
      <c r="L620" s="68"/>
      <c r="M620" s="69"/>
      <c r="O620" s="68"/>
      <c r="P620" s="68"/>
      <c r="Q620" s="69"/>
      <c r="S620" s="68"/>
      <c r="T620" s="68"/>
      <c r="U620" s="69"/>
      <c r="W620" s="68"/>
      <c r="X620" s="68"/>
      <c r="Y620" s="69"/>
      <c r="AA620" s="68"/>
      <c r="AB620" s="68"/>
      <c r="AC620" s="69"/>
      <c r="AE620" s="68"/>
      <c r="AF620" s="68"/>
      <c r="AG620" s="69"/>
    </row>
    <row r="621" spans="1:33" ht="45" hidden="1" outlineLevel="1">
      <c r="A621" s="6" t="s">
        <v>1006</v>
      </c>
      <c r="B621" s="7" t="s">
        <v>37</v>
      </c>
      <c r="C621" s="7" t="s">
        <v>1007</v>
      </c>
      <c r="K621" s="68"/>
      <c r="L621" s="68"/>
      <c r="M621" s="69"/>
      <c r="O621" s="68"/>
      <c r="P621" s="68"/>
      <c r="Q621" s="69"/>
      <c r="S621" s="68"/>
      <c r="T621" s="68"/>
      <c r="U621" s="69"/>
      <c r="W621" s="68"/>
      <c r="X621" s="68"/>
      <c r="Y621" s="69"/>
      <c r="AA621" s="68"/>
      <c r="AB621" s="68"/>
      <c r="AC621" s="69"/>
      <c r="AE621" s="68"/>
      <c r="AF621" s="68"/>
      <c r="AG621" s="69"/>
    </row>
    <row r="622" spans="1:33" ht="60" hidden="1" outlineLevel="1">
      <c r="A622" s="1"/>
      <c r="B622" s="5" t="s">
        <v>61</v>
      </c>
      <c r="C622" s="5" t="s">
        <v>62</v>
      </c>
      <c r="D622" s="5" t="s">
        <v>63</v>
      </c>
      <c r="E622" s="11" t="s">
        <v>64</v>
      </c>
      <c r="F622" s="16" t="s">
        <v>65</v>
      </c>
      <c r="K622" s="17" t="s">
        <v>66</v>
      </c>
      <c r="L622" s="70" t="s">
        <v>28</v>
      </c>
      <c r="M622" s="71"/>
      <c r="O622" s="17" t="s">
        <v>66</v>
      </c>
      <c r="P622" s="70" t="s">
        <v>28</v>
      </c>
      <c r="Q622" s="71"/>
      <c r="S622" s="17" t="s">
        <v>66</v>
      </c>
      <c r="T622" s="70" t="s">
        <v>28</v>
      </c>
      <c r="U622" s="71"/>
      <c r="W622" s="17" t="s">
        <v>66</v>
      </c>
      <c r="X622" s="70" t="s">
        <v>28</v>
      </c>
      <c r="Y622" s="71"/>
      <c r="AA622" s="17" t="s">
        <v>66</v>
      </c>
      <c r="AB622" s="70" t="s">
        <v>28</v>
      </c>
      <c r="AC622" s="71"/>
      <c r="AE622" s="17" t="s">
        <v>66</v>
      </c>
      <c r="AF622" s="70" t="s">
        <v>28</v>
      </c>
      <c r="AG622" s="71"/>
    </row>
    <row r="623" spans="1:33" hidden="1" outlineLevel="1">
      <c r="A623" s="6" t="s">
        <v>1008</v>
      </c>
      <c r="B623" s="7" t="s">
        <v>1009</v>
      </c>
      <c r="C623" s="7" t="s">
        <v>1010</v>
      </c>
      <c r="D623" s="7"/>
      <c r="E623" s="23" t="s">
        <v>70</v>
      </c>
      <c r="F623" s="18">
        <v>1</v>
      </c>
      <c r="K623" s="19">
        <v>0</v>
      </c>
      <c r="L623" s="52">
        <v>0</v>
      </c>
      <c r="M623" s="53"/>
      <c r="O623" s="19">
        <v>68400</v>
      </c>
      <c r="P623" s="52">
        <v>68400</v>
      </c>
      <c r="Q623" s="53"/>
      <c r="S623" s="19">
        <v>70000</v>
      </c>
      <c r="T623" s="52">
        <v>70000</v>
      </c>
      <c r="U623" s="53"/>
      <c r="W623" s="19">
        <v>0</v>
      </c>
      <c r="X623" s="52">
        <v>0</v>
      </c>
      <c r="Y623" s="53"/>
      <c r="AA623" s="19">
        <v>85160.93</v>
      </c>
      <c r="AB623" s="52">
        <v>85160.93</v>
      </c>
      <c r="AC623" s="53"/>
      <c r="AE623" s="19">
        <v>0</v>
      </c>
      <c r="AF623" s="52">
        <v>0</v>
      </c>
      <c r="AG623" s="53"/>
    </row>
    <row r="624" spans="1:33" hidden="1" outlineLevel="1">
      <c r="A624" s="1"/>
      <c r="B624" s="5" t="s">
        <v>34</v>
      </c>
      <c r="C624" s="5" t="s">
        <v>35</v>
      </c>
      <c r="K624" s="68"/>
      <c r="L624" s="68"/>
      <c r="M624" s="69"/>
      <c r="O624" s="68"/>
      <c r="P624" s="68"/>
      <c r="Q624" s="69"/>
      <c r="S624" s="68"/>
      <c r="T624" s="68"/>
      <c r="U624" s="69"/>
      <c r="W624" s="68"/>
      <c r="X624" s="68"/>
      <c r="Y624" s="69"/>
      <c r="AA624" s="68"/>
      <c r="AB624" s="68"/>
      <c r="AC624" s="69"/>
      <c r="AE624" s="68"/>
      <c r="AF624" s="68"/>
      <c r="AG624" s="69"/>
    </row>
    <row r="625" spans="1:33" hidden="1" outlineLevel="1">
      <c r="A625" s="6" t="s">
        <v>1011</v>
      </c>
      <c r="B625" s="7" t="s">
        <v>37</v>
      </c>
      <c r="C625" s="7" t="s">
        <v>1012</v>
      </c>
      <c r="K625" s="68"/>
      <c r="L625" s="68"/>
      <c r="M625" s="69"/>
      <c r="O625" s="68"/>
      <c r="P625" s="68"/>
      <c r="Q625" s="69"/>
      <c r="S625" s="68"/>
      <c r="T625" s="68"/>
      <c r="U625" s="69"/>
      <c r="W625" s="68"/>
      <c r="X625" s="68"/>
      <c r="Y625" s="69"/>
      <c r="AA625" s="68"/>
      <c r="AB625" s="68"/>
      <c r="AC625" s="69"/>
      <c r="AE625" s="68"/>
      <c r="AF625" s="68"/>
      <c r="AG625" s="69"/>
    </row>
    <row r="626" spans="1:33" ht="45" hidden="1" outlineLevel="1">
      <c r="A626" s="6" t="s">
        <v>1013</v>
      </c>
      <c r="B626" s="7" t="s">
        <v>37</v>
      </c>
      <c r="C626" s="7" t="s">
        <v>1014</v>
      </c>
      <c r="K626" s="68"/>
      <c r="L626" s="68"/>
      <c r="M626" s="69"/>
      <c r="O626" s="68"/>
      <c r="P626" s="68"/>
      <c r="Q626" s="69"/>
      <c r="S626" s="68"/>
      <c r="T626" s="68"/>
      <c r="U626" s="69"/>
      <c r="W626" s="68"/>
      <c r="X626" s="68"/>
      <c r="Y626" s="69"/>
      <c r="AA626" s="68"/>
      <c r="AB626" s="68"/>
      <c r="AC626" s="69"/>
      <c r="AE626" s="68"/>
      <c r="AF626" s="68"/>
      <c r="AG626" s="69"/>
    </row>
    <row r="627" spans="1:33" ht="60" hidden="1" outlineLevel="1">
      <c r="A627" s="1"/>
      <c r="B627" s="5" t="s">
        <v>61</v>
      </c>
      <c r="C627" s="5" t="s">
        <v>62</v>
      </c>
      <c r="D627" s="5" t="s">
        <v>63</v>
      </c>
      <c r="E627" s="11" t="s">
        <v>64</v>
      </c>
      <c r="F627" s="16" t="s">
        <v>65</v>
      </c>
      <c r="K627" s="17" t="s">
        <v>66</v>
      </c>
      <c r="L627" s="70" t="s">
        <v>28</v>
      </c>
      <c r="M627" s="71"/>
      <c r="O627" s="17" t="s">
        <v>66</v>
      </c>
      <c r="P627" s="70" t="s">
        <v>28</v>
      </c>
      <c r="Q627" s="71"/>
      <c r="S627" s="17" t="s">
        <v>66</v>
      </c>
      <c r="T627" s="70" t="s">
        <v>28</v>
      </c>
      <c r="U627" s="71"/>
      <c r="W627" s="17" t="s">
        <v>66</v>
      </c>
      <c r="X627" s="70" t="s">
        <v>28</v>
      </c>
      <c r="Y627" s="71"/>
      <c r="AA627" s="17" t="s">
        <v>66</v>
      </c>
      <c r="AB627" s="70" t="s">
        <v>28</v>
      </c>
      <c r="AC627" s="71"/>
      <c r="AE627" s="17" t="s">
        <v>66</v>
      </c>
      <c r="AF627" s="70" t="s">
        <v>28</v>
      </c>
      <c r="AG627" s="71"/>
    </row>
    <row r="628" spans="1:33" ht="75" hidden="1" outlineLevel="1">
      <c r="A628" s="6" t="s">
        <v>1015</v>
      </c>
      <c r="B628" s="7" t="s">
        <v>1016</v>
      </c>
      <c r="C628" s="7" t="s">
        <v>1017</v>
      </c>
      <c r="D628" s="7"/>
      <c r="E628" s="23" t="s">
        <v>438</v>
      </c>
      <c r="F628" s="18">
        <v>6</v>
      </c>
      <c r="K628" s="19">
        <v>0</v>
      </c>
      <c r="L628" s="52">
        <v>0</v>
      </c>
      <c r="M628" s="53"/>
      <c r="O628" s="19">
        <v>228</v>
      </c>
      <c r="P628" s="52">
        <v>1368</v>
      </c>
      <c r="Q628" s="53"/>
      <c r="S628" s="19">
        <v>400</v>
      </c>
      <c r="T628" s="52">
        <v>2400</v>
      </c>
      <c r="U628" s="53"/>
      <c r="W628" s="19">
        <v>0</v>
      </c>
      <c r="X628" s="52">
        <v>0</v>
      </c>
      <c r="Y628" s="53"/>
      <c r="AA628" s="19">
        <v>454.19</v>
      </c>
      <c r="AB628" s="52">
        <v>2725.14</v>
      </c>
      <c r="AC628" s="53"/>
      <c r="AE628" s="19">
        <v>0</v>
      </c>
      <c r="AF628" s="52">
        <v>0</v>
      </c>
      <c r="AG628" s="53"/>
    </row>
    <row r="629" spans="1:33" hidden="1" outlineLevel="1">
      <c r="A629" s="6" t="s">
        <v>1018</v>
      </c>
      <c r="B629" s="7" t="s">
        <v>1019</v>
      </c>
      <c r="C629" s="7" t="s">
        <v>1020</v>
      </c>
      <c r="D629" s="7"/>
      <c r="E629" s="23" t="s">
        <v>438</v>
      </c>
      <c r="F629" s="18">
        <v>2</v>
      </c>
      <c r="K629" s="19">
        <v>0</v>
      </c>
      <c r="L629" s="52">
        <v>0</v>
      </c>
      <c r="M629" s="53"/>
      <c r="O629" s="19">
        <v>342</v>
      </c>
      <c r="P629" s="52">
        <v>684</v>
      </c>
      <c r="Q629" s="53"/>
      <c r="S629" s="19">
        <v>750</v>
      </c>
      <c r="T629" s="52">
        <v>1500</v>
      </c>
      <c r="U629" s="53"/>
      <c r="W629" s="19">
        <v>0</v>
      </c>
      <c r="X629" s="52">
        <v>0</v>
      </c>
      <c r="Y629" s="53"/>
      <c r="AA629" s="19">
        <v>965.16</v>
      </c>
      <c r="AB629" s="52">
        <v>1930.32</v>
      </c>
      <c r="AC629" s="53"/>
      <c r="AE629" s="19">
        <v>0</v>
      </c>
      <c r="AF629" s="52">
        <v>0</v>
      </c>
      <c r="AG629" s="53"/>
    </row>
    <row r="630" spans="1:33" hidden="1" outlineLevel="1">
      <c r="A630" s="6" t="s">
        <v>1021</v>
      </c>
      <c r="B630" s="7" t="s">
        <v>1022</v>
      </c>
      <c r="C630" s="7" t="s">
        <v>1023</v>
      </c>
      <c r="D630" s="7"/>
      <c r="E630" s="23" t="s">
        <v>438</v>
      </c>
      <c r="F630" s="18">
        <v>6</v>
      </c>
      <c r="K630" s="19">
        <v>0</v>
      </c>
      <c r="L630" s="52">
        <v>0</v>
      </c>
      <c r="M630" s="53"/>
      <c r="O630" s="19">
        <v>285</v>
      </c>
      <c r="P630" s="52">
        <v>1710</v>
      </c>
      <c r="Q630" s="53"/>
      <c r="S630" s="19">
        <v>420</v>
      </c>
      <c r="T630" s="52">
        <v>2520</v>
      </c>
      <c r="U630" s="53"/>
      <c r="W630" s="19">
        <v>0</v>
      </c>
      <c r="X630" s="52">
        <v>0</v>
      </c>
      <c r="Y630" s="53"/>
      <c r="AA630" s="19">
        <v>510.97</v>
      </c>
      <c r="AB630" s="52">
        <v>3065.82</v>
      </c>
      <c r="AC630" s="53"/>
      <c r="AE630" s="19">
        <v>0</v>
      </c>
      <c r="AF630" s="52">
        <v>0</v>
      </c>
      <c r="AG630" s="53"/>
    </row>
    <row r="631" spans="1:33" ht="30" hidden="1" outlineLevel="1">
      <c r="A631" s="6" t="s">
        <v>1024</v>
      </c>
      <c r="B631" s="7" t="s">
        <v>1025</v>
      </c>
      <c r="C631" s="7" t="s">
        <v>1026</v>
      </c>
      <c r="D631" s="7"/>
      <c r="E631" s="23" t="s">
        <v>438</v>
      </c>
      <c r="F631" s="18">
        <v>1</v>
      </c>
      <c r="K631" s="19">
        <v>0</v>
      </c>
      <c r="L631" s="52">
        <v>0</v>
      </c>
      <c r="M631" s="53"/>
      <c r="O631" s="19">
        <v>5928</v>
      </c>
      <c r="P631" s="52">
        <v>5928</v>
      </c>
      <c r="Q631" s="53"/>
      <c r="S631" s="19">
        <v>20000</v>
      </c>
      <c r="T631" s="52">
        <v>20000</v>
      </c>
      <c r="U631" s="53"/>
      <c r="W631" s="19">
        <v>0</v>
      </c>
      <c r="X631" s="52">
        <v>0</v>
      </c>
      <c r="Y631" s="53"/>
      <c r="AA631" s="19">
        <v>8516.09</v>
      </c>
      <c r="AB631" s="52">
        <v>8516.09</v>
      </c>
      <c r="AC631" s="53"/>
      <c r="AE631" s="19">
        <v>0</v>
      </c>
      <c r="AF631" s="52">
        <v>0</v>
      </c>
      <c r="AG631" s="53"/>
    </row>
    <row r="632" spans="1:33" ht="30" hidden="1" outlineLevel="1">
      <c r="A632" s="6" t="s">
        <v>1027</v>
      </c>
      <c r="B632" s="7" t="s">
        <v>1028</v>
      </c>
      <c r="C632" s="7" t="s">
        <v>1029</v>
      </c>
      <c r="D632" s="7"/>
      <c r="E632" s="23" t="s">
        <v>438</v>
      </c>
      <c r="F632" s="18">
        <v>1</v>
      </c>
      <c r="K632" s="19">
        <v>0</v>
      </c>
      <c r="L632" s="52">
        <v>0</v>
      </c>
      <c r="M632" s="53"/>
      <c r="O632" s="19">
        <v>96.9</v>
      </c>
      <c r="P632" s="52">
        <v>96.9</v>
      </c>
      <c r="Q632" s="53"/>
      <c r="S632" s="19">
        <v>600</v>
      </c>
      <c r="T632" s="52">
        <v>600</v>
      </c>
      <c r="U632" s="53"/>
      <c r="W632" s="19">
        <v>0</v>
      </c>
      <c r="X632" s="52">
        <v>0</v>
      </c>
      <c r="Y632" s="53"/>
      <c r="AA632" s="19">
        <v>1703.22</v>
      </c>
      <c r="AB632" s="52">
        <v>1703.22</v>
      </c>
      <c r="AC632" s="53"/>
      <c r="AE632" s="19">
        <v>0</v>
      </c>
      <c r="AF632" s="52">
        <v>0</v>
      </c>
      <c r="AG632" s="53"/>
    </row>
    <row r="633" spans="1:33" ht="30" hidden="1" outlineLevel="1">
      <c r="A633" s="6" t="s">
        <v>1030</v>
      </c>
      <c r="B633" s="7" t="s">
        <v>1031</v>
      </c>
      <c r="C633" s="7" t="s">
        <v>1032</v>
      </c>
      <c r="D633" s="7"/>
      <c r="E633" s="23" t="s">
        <v>438</v>
      </c>
      <c r="F633" s="18">
        <v>46</v>
      </c>
      <c r="K633" s="19">
        <v>0</v>
      </c>
      <c r="L633" s="52">
        <v>0</v>
      </c>
      <c r="M633" s="53"/>
      <c r="O633" s="19">
        <v>39.9</v>
      </c>
      <c r="P633" s="52">
        <v>1835.4</v>
      </c>
      <c r="Q633" s="53"/>
      <c r="S633" s="19">
        <v>350</v>
      </c>
      <c r="T633" s="52">
        <v>16100</v>
      </c>
      <c r="U633" s="53"/>
      <c r="W633" s="19">
        <v>0</v>
      </c>
      <c r="X633" s="52">
        <v>0</v>
      </c>
      <c r="Y633" s="53"/>
      <c r="AA633" s="19">
        <v>1021.93</v>
      </c>
      <c r="AB633" s="52">
        <v>47008.78</v>
      </c>
      <c r="AC633" s="53"/>
      <c r="AE633" s="19">
        <v>0</v>
      </c>
      <c r="AF633" s="52">
        <v>0</v>
      </c>
      <c r="AG633" s="53"/>
    </row>
    <row r="634" spans="1:33" ht="45" hidden="1" outlineLevel="1">
      <c r="A634" s="6" t="s">
        <v>1033</v>
      </c>
      <c r="B634" s="7" t="s">
        <v>1034</v>
      </c>
      <c r="C634" s="7" t="s">
        <v>1035</v>
      </c>
      <c r="D634" s="7"/>
      <c r="E634" s="23" t="s">
        <v>429</v>
      </c>
      <c r="F634" s="18">
        <v>108</v>
      </c>
      <c r="K634" s="19">
        <v>0</v>
      </c>
      <c r="L634" s="52">
        <v>0</v>
      </c>
      <c r="M634" s="53"/>
      <c r="O634" s="19">
        <v>39.9</v>
      </c>
      <c r="P634" s="52">
        <v>4309.2</v>
      </c>
      <c r="Q634" s="53"/>
      <c r="S634" s="19">
        <v>150</v>
      </c>
      <c r="T634" s="52">
        <v>16200</v>
      </c>
      <c r="U634" s="53"/>
      <c r="W634" s="19">
        <v>0</v>
      </c>
      <c r="X634" s="52">
        <v>0</v>
      </c>
      <c r="Y634" s="53"/>
      <c r="AA634" s="19">
        <v>85.16</v>
      </c>
      <c r="AB634" s="52">
        <v>9197.2800000000007</v>
      </c>
      <c r="AC634" s="53"/>
      <c r="AE634" s="19">
        <v>0</v>
      </c>
      <c r="AF634" s="52">
        <v>0</v>
      </c>
      <c r="AG634" s="53"/>
    </row>
    <row r="635" spans="1:33" hidden="1" outlineLevel="1">
      <c r="A635" s="6" t="s">
        <v>1036</v>
      </c>
      <c r="B635" s="7" t="s">
        <v>1037</v>
      </c>
      <c r="C635" s="7" t="s">
        <v>1038</v>
      </c>
      <c r="D635" s="7"/>
      <c r="E635" s="23" t="s">
        <v>429</v>
      </c>
      <c r="F635" s="18">
        <v>9</v>
      </c>
      <c r="K635" s="19">
        <v>0</v>
      </c>
      <c r="L635" s="52">
        <v>0</v>
      </c>
      <c r="M635" s="53"/>
      <c r="O635" s="19">
        <v>51.3</v>
      </c>
      <c r="P635" s="52">
        <v>461.7</v>
      </c>
      <c r="Q635" s="53"/>
      <c r="S635" s="19">
        <v>160</v>
      </c>
      <c r="T635" s="52">
        <v>1440</v>
      </c>
      <c r="U635" s="53"/>
      <c r="W635" s="19">
        <v>0</v>
      </c>
      <c r="X635" s="52">
        <v>0</v>
      </c>
      <c r="Y635" s="53"/>
      <c r="AA635" s="19">
        <v>102.19</v>
      </c>
      <c r="AB635" s="52">
        <v>919.71</v>
      </c>
      <c r="AC635" s="53"/>
      <c r="AE635" s="19">
        <v>0</v>
      </c>
      <c r="AF635" s="52">
        <v>0</v>
      </c>
      <c r="AG635" s="53"/>
    </row>
    <row r="636" spans="1:33" hidden="1" outlineLevel="1">
      <c r="A636" s="6" t="s">
        <v>1039</v>
      </c>
      <c r="B636" s="7" t="s">
        <v>1040</v>
      </c>
      <c r="C636" s="7" t="s">
        <v>1041</v>
      </c>
      <c r="D636" s="7"/>
      <c r="E636" s="23" t="s">
        <v>429</v>
      </c>
      <c r="F636" s="18">
        <v>12</v>
      </c>
      <c r="K636" s="19">
        <v>0</v>
      </c>
      <c r="L636" s="52">
        <v>0</v>
      </c>
      <c r="M636" s="53"/>
      <c r="O636" s="19">
        <v>62.7</v>
      </c>
      <c r="P636" s="52">
        <v>752.4</v>
      </c>
      <c r="Q636" s="53"/>
      <c r="S636" s="19">
        <v>170</v>
      </c>
      <c r="T636" s="52">
        <v>2040</v>
      </c>
      <c r="U636" s="53"/>
      <c r="W636" s="19">
        <v>0</v>
      </c>
      <c r="X636" s="52">
        <v>0</v>
      </c>
      <c r="Y636" s="53"/>
      <c r="AA636" s="19">
        <v>124.9</v>
      </c>
      <c r="AB636" s="52">
        <v>1498.8</v>
      </c>
      <c r="AC636" s="53"/>
      <c r="AE636" s="19">
        <v>0</v>
      </c>
      <c r="AF636" s="52">
        <v>0</v>
      </c>
      <c r="AG636" s="53"/>
    </row>
    <row r="637" spans="1:33" hidden="1" outlineLevel="1">
      <c r="A637" s="6" t="s">
        <v>1042</v>
      </c>
      <c r="B637" s="7" t="s">
        <v>1043</v>
      </c>
      <c r="C637" s="7" t="s">
        <v>1044</v>
      </c>
      <c r="D637" s="7"/>
      <c r="E637" s="23" t="s">
        <v>429</v>
      </c>
      <c r="F637" s="18">
        <v>19</v>
      </c>
      <c r="K637" s="19">
        <v>0</v>
      </c>
      <c r="L637" s="52">
        <v>0</v>
      </c>
      <c r="M637" s="53"/>
      <c r="O637" s="19">
        <v>74.099999999999994</v>
      </c>
      <c r="P637" s="52">
        <v>1407.9</v>
      </c>
      <c r="Q637" s="53"/>
      <c r="S637" s="19">
        <v>180</v>
      </c>
      <c r="T637" s="52">
        <v>3420</v>
      </c>
      <c r="U637" s="53"/>
      <c r="W637" s="19">
        <v>0</v>
      </c>
      <c r="X637" s="52">
        <v>0</v>
      </c>
      <c r="Y637" s="53"/>
      <c r="AA637" s="19">
        <v>136.26</v>
      </c>
      <c r="AB637" s="52">
        <v>2588.94</v>
      </c>
      <c r="AC637" s="53"/>
      <c r="AE637" s="19">
        <v>0</v>
      </c>
      <c r="AF637" s="52">
        <v>0</v>
      </c>
      <c r="AG637" s="53"/>
    </row>
    <row r="638" spans="1:33" hidden="1" outlineLevel="1">
      <c r="A638" s="6" t="s">
        <v>1045</v>
      </c>
      <c r="B638" s="7" t="s">
        <v>1046</v>
      </c>
      <c r="C638" s="7" t="s">
        <v>1047</v>
      </c>
      <c r="D638" s="7"/>
      <c r="E638" s="23" t="s">
        <v>429</v>
      </c>
      <c r="F638" s="18">
        <v>17</v>
      </c>
      <c r="K638" s="19">
        <v>0</v>
      </c>
      <c r="L638" s="52">
        <v>0</v>
      </c>
      <c r="M638" s="53"/>
      <c r="O638" s="19">
        <v>91.2</v>
      </c>
      <c r="P638" s="52">
        <v>1550.4</v>
      </c>
      <c r="Q638" s="53"/>
      <c r="S638" s="19">
        <v>185</v>
      </c>
      <c r="T638" s="52">
        <v>3145</v>
      </c>
      <c r="U638" s="53"/>
      <c r="W638" s="19">
        <v>0</v>
      </c>
      <c r="X638" s="52">
        <v>0</v>
      </c>
      <c r="Y638" s="53"/>
      <c r="AA638" s="19">
        <v>153.29</v>
      </c>
      <c r="AB638" s="52">
        <v>2605.9299999999998</v>
      </c>
      <c r="AC638" s="53"/>
      <c r="AE638" s="19">
        <v>0</v>
      </c>
      <c r="AF638" s="52">
        <v>0</v>
      </c>
      <c r="AG638" s="53"/>
    </row>
    <row r="639" spans="1:33" hidden="1" outlineLevel="1">
      <c r="A639" s="6" t="s">
        <v>1048</v>
      </c>
      <c r="B639" s="7" t="s">
        <v>1049</v>
      </c>
      <c r="C639" s="7" t="s">
        <v>1050</v>
      </c>
      <c r="D639" s="7"/>
      <c r="E639" s="23" t="s">
        <v>429</v>
      </c>
      <c r="F639" s="18">
        <v>4</v>
      </c>
      <c r="K639" s="19">
        <v>0</v>
      </c>
      <c r="L639" s="52">
        <v>0</v>
      </c>
      <c r="M639" s="53"/>
      <c r="O639" s="19">
        <v>114</v>
      </c>
      <c r="P639" s="52">
        <v>456</v>
      </c>
      <c r="Q639" s="53"/>
      <c r="S639" s="19">
        <v>200</v>
      </c>
      <c r="T639" s="52">
        <v>800</v>
      </c>
      <c r="U639" s="53"/>
      <c r="W639" s="19">
        <v>0</v>
      </c>
      <c r="X639" s="52">
        <v>0</v>
      </c>
      <c r="Y639" s="53"/>
      <c r="AA639" s="19">
        <v>170.32</v>
      </c>
      <c r="AB639" s="52">
        <v>681.28</v>
      </c>
      <c r="AC639" s="53"/>
      <c r="AE639" s="19">
        <v>0</v>
      </c>
      <c r="AF639" s="52">
        <v>0</v>
      </c>
      <c r="AG639" s="53"/>
    </row>
    <row r="640" spans="1:33" hidden="1" outlineLevel="1">
      <c r="A640" s="6" t="s">
        <v>1051</v>
      </c>
      <c r="B640" s="7" t="s">
        <v>1052</v>
      </c>
      <c r="C640" s="7" t="s">
        <v>1053</v>
      </c>
      <c r="D640" s="7"/>
      <c r="E640" s="23" t="s">
        <v>429</v>
      </c>
      <c r="F640" s="18">
        <v>12</v>
      </c>
      <c r="K640" s="19">
        <v>0</v>
      </c>
      <c r="L640" s="52">
        <v>0</v>
      </c>
      <c r="M640" s="53"/>
      <c r="O640" s="19">
        <v>148.19999999999999</v>
      </c>
      <c r="P640" s="52">
        <v>1778.4</v>
      </c>
      <c r="Q640" s="53"/>
      <c r="S640" s="19">
        <v>220</v>
      </c>
      <c r="T640" s="52">
        <v>2640</v>
      </c>
      <c r="U640" s="53"/>
      <c r="W640" s="19">
        <v>0</v>
      </c>
      <c r="X640" s="52">
        <v>0</v>
      </c>
      <c r="Y640" s="53"/>
      <c r="AA640" s="19">
        <v>181.68</v>
      </c>
      <c r="AB640" s="52">
        <v>2180.16</v>
      </c>
      <c r="AC640" s="53"/>
      <c r="AE640" s="19">
        <v>0</v>
      </c>
      <c r="AF640" s="52">
        <v>0</v>
      </c>
      <c r="AG640" s="53"/>
    </row>
    <row r="641" spans="1:33" ht="45" hidden="1" outlineLevel="1">
      <c r="A641" s="6" t="s">
        <v>1054</v>
      </c>
      <c r="B641" s="7" t="s">
        <v>1055</v>
      </c>
      <c r="C641" s="7" t="s">
        <v>1056</v>
      </c>
      <c r="D641" s="7"/>
      <c r="E641" s="23" t="s">
        <v>429</v>
      </c>
      <c r="F641" s="18">
        <v>18</v>
      </c>
      <c r="K641" s="19">
        <v>0</v>
      </c>
      <c r="L641" s="52">
        <v>0</v>
      </c>
      <c r="M641" s="53"/>
      <c r="O641" s="19">
        <v>91.2</v>
      </c>
      <c r="P641" s="52">
        <v>1641.6</v>
      </c>
      <c r="Q641" s="53"/>
      <c r="S641" s="19">
        <v>185</v>
      </c>
      <c r="T641" s="52">
        <v>3330</v>
      </c>
      <c r="U641" s="53"/>
      <c r="W641" s="19">
        <v>0</v>
      </c>
      <c r="X641" s="52">
        <v>0</v>
      </c>
      <c r="Y641" s="53"/>
      <c r="AA641" s="19">
        <v>227.1</v>
      </c>
      <c r="AB641" s="52">
        <v>4087.8</v>
      </c>
      <c r="AC641" s="53"/>
      <c r="AE641" s="19">
        <v>0</v>
      </c>
      <c r="AF641" s="52">
        <v>0</v>
      </c>
      <c r="AG641" s="53"/>
    </row>
    <row r="642" spans="1:33" hidden="1" outlineLevel="1">
      <c r="A642" s="1"/>
      <c r="B642" s="5" t="s">
        <v>34</v>
      </c>
      <c r="C642" s="5" t="s">
        <v>35</v>
      </c>
      <c r="K642" s="68"/>
      <c r="L642" s="68"/>
      <c r="M642" s="69"/>
      <c r="O642" s="68"/>
      <c r="P642" s="68"/>
      <c r="Q642" s="69"/>
      <c r="S642" s="68"/>
      <c r="T642" s="68"/>
      <c r="U642" s="69"/>
      <c r="W642" s="68"/>
      <c r="X642" s="68"/>
      <c r="Y642" s="69"/>
      <c r="AA642" s="68"/>
      <c r="AB642" s="68"/>
      <c r="AC642" s="69"/>
      <c r="AE642" s="68"/>
      <c r="AF642" s="68"/>
      <c r="AG642" s="69"/>
    </row>
    <row r="643" spans="1:33" hidden="1" outlineLevel="1">
      <c r="A643" s="6" t="s">
        <v>1057</v>
      </c>
      <c r="B643" s="7" t="s">
        <v>37</v>
      </c>
      <c r="C643" s="7" t="s">
        <v>1058</v>
      </c>
      <c r="K643" s="68"/>
      <c r="L643" s="68"/>
      <c r="M643" s="69"/>
      <c r="O643" s="68"/>
      <c r="P643" s="68"/>
      <c r="Q643" s="69"/>
      <c r="S643" s="68"/>
      <c r="T643" s="68"/>
      <c r="U643" s="69"/>
      <c r="W643" s="68"/>
      <c r="X643" s="68"/>
      <c r="Y643" s="69"/>
      <c r="AA643" s="68"/>
      <c r="AB643" s="68"/>
      <c r="AC643" s="69"/>
      <c r="AE643" s="68"/>
      <c r="AF643" s="68"/>
      <c r="AG643" s="69"/>
    </row>
    <row r="644" spans="1:33" ht="60" hidden="1" outlineLevel="1">
      <c r="A644" s="1"/>
      <c r="B644" s="5" t="s">
        <v>61</v>
      </c>
      <c r="C644" s="5" t="s">
        <v>62</v>
      </c>
      <c r="D644" s="5" t="s">
        <v>63</v>
      </c>
      <c r="E644" s="11" t="s">
        <v>64</v>
      </c>
      <c r="F644" s="16" t="s">
        <v>65</v>
      </c>
      <c r="K644" s="17" t="s">
        <v>66</v>
      </c>
      <c r="L644" s="70" t="s">
        <v>28</v>
      </c>
      <c r="M644" s="71"/>
      <c r="O644" s="17" t="s">
        <v>66</v>
      </c>
      <c r="P644" s="70" t="s">
        <v>28</v>
      </c>
      <c r="Q644" s="71"/>
      <c r="S644" s="17" t="s">
        <v>66</v>
      </c>
      <c r="T644" s="70" t="s">
        <v>28</v>
      </c>
      <c r="U644" s="71"/>
      <c r="W644" s="17" t="s">
        <v>66</v>
      </c>
      <c r="X644" s="70" t="s">
        <v>28</v>
      </c>
      <c r="Y644" s="71"/>
      <c r="AA644" s="17" t="s">
        <v>66</v>
      </c>
      <c r="AB644" s="70" t="s">
        <v>28</v>
      </c>
      <c r="AC644" s="71"/>
      <c r="AE644" s="17" t="s">
        <v>66</v>
      </c>
      <c r="AF644" s="70" t="s">
        <v>28</v>
      </c>
      <c r="AG644" s="71"/>
    </row>
    <row r="645" spans="1:33" hidden="1" outlineLevel="1">
      <c r="A645" s="6" t="s">
        <v>1059</v>
      </c>
      <c r="B645" s="7" t="s">
        <v>1060</v>
      </c>
      <c r="C645" s="7" t="s">
        <v>1061</v>
      </c>
      <c r="D645" s="7"/>
      <c r="E645" s="23" t="s">
        <v>70</v>
      </c>
      <c r="F645" s="18">
        <v>1</v>
      </c>
      <c r="K645" s="19">
        <v>0</v>
      </c>
      <c r="L645" s="52">
        <v>0</v>
      </c>
      <c r="M645" s="53"/>
      <c r="O645" s="19">
        <v>2280</v>
      </c>
      <c r="P645" s="52">
        <v>2280</v>
      </c>
      <c r="Q645" s="53"/>
      <c r="S645" s="19">
        <v>1000</v>
      </c>
      <c r="T645" s="52">
        <v>1000</v>
      </c>
      <c r="U645" s="53"/>
      <c r="W645" s="19">
        <v>0</v>
      </c>
      <c r="X645" s="52">
        <v>0</v>
      </c>
      <c r="Y645" s="53"/>
      <c r="AA645" s="19">
        <v>2270.96</v>
      </c>
      <c r="AB645" s="52">
        <v>2270.96</v>
      </c>
      <c r="AC645" s="53"/>
      <c r="AE645" s="19">
        <v>0</v>
      </c>
      <c r="AF645" s="52">
        <v>0</v>
      </c>
      <c r="AG645" s="53"/>
    </row>
    <row r="646" spans="1:33" ht="30" hidden="1" outlineLevel="1">
      <c r="A646" s="6" t="s">
        <v>1062</v>
      </c>
      <c r="B646" s="7" t="s">
        <v>1063</v>
      </c>
      <c r="C646" s="7" t="s">
        <v>1064</v>
      </c>
      <c r="D646" s="7"/>
      <c r="E646" s="23" t="s">
        <v>70</v>
      </c>
      <c r="F646" s="18">
        <v>1</v>
      </c>
      <c r="K646" s="19">
        <v>0</v>
      </c>
      <c r="L646" s="52">
        <v>0</v>
      </c>
      <c r="M646" s="53"/>
      <c r="O646" s="19">
        <v>2280</v>
      </c>
      <c r="P646" s="52">
        <v>2280</v>
      </c>
      <c r="Q646" s="53"/>
      <c r="S646" s="19">
        <v>800</v>
      </c>
      <c r="T646" s="52">
        <v>800</v>
      </c>
      <c r="U646" s="53"/>
      <c r="W646" s="19">
        <v>0</v>
      </c>
      <c r="X646" s="52">
        <v>0</v>
      </c>
      <c r="Y646" s="53"/>
      <c r="AA646" s="19">
        <v>2270.96</v>
      </c>
      <c r="AB646" s="52">
        <v>2270.96</v>
      </c>
      <c r="AC646" s="53"/>
      <c r="AE646" s="19">
        <v>0</v>
      </c>
      <c r="AF646" s="52">
        <v>0</v>
      </c>
      <c r="AG646" s="53"/>
    </row>
    <row r="647" spans="1:33" hidden="1" outlineLevel="1">
      <c r="A647" s="6" t="s">
        <v>1065</v>
      </c>
      <c r="B647" s="7" t="s">
        <v>1066</v>
      </c>
      <c r="C647" s="7" t="s">
        <v>1067</v>
      </c>
      <c r="D647" s="7"/>
      <c r="E647" s="23" t="s">
        <v>70</v>
      </c>
      <c r="F647" s="18">
        <v>1</v>
      </c>
      <c r="K647" s="19">
        <v>0</v>
      </c>
      <c r="L647" s="52">
        <v>0</v>
      </c>
      <c r="M647" s="53"/>
      <c r="O647" s="19">
        <v>3420</v>
      </c>
      <c r="P647" s="52">
        <v>3420</v>
      </c>
      <c r="Q647" s="53"/>
      <c r="S647" s="19">
        <v>500</v>
      </c>
      <c r="T647" s="52">
        <v>500</v>
      </c>
      <c r="U647" s="53"/>
      <c r="W647" s="19">
        <v>0</v>
      </c>
      <c r="X647" s="52">
        <v>0</v>
      </c>
      <c r="Y647" s="53"/>
      <c r="AA647" s="19">
        <v>2270.96</v>
      </c>
      <c r="AB647" s="52">
        <v>2270.96</v>
      </c>
      <c r="AC647" s="53"/>
      <c r="AE647" s="19">
        <v>0</v>
      </c>
      <c r="AF647" s="52">
        <v>0</v>
      </c>
      <c r="AG647" s="53"/>
    </row>
    <row r="648" spans="1:33" hidden="1" outlineLevel="1">
      <c r="A648" s="6" t="s">
        <v>1068</v>
      </c>
      <c r="B648" s="7" t="s">
        <v>1069</v>
      </c>
      <c r="C648" s="7" t="s">
        <v>1070</v>
      </c>
      <c r="D648" s="7"/>
      <c r="E648" s="23" t="s">
        <v>70</v>
      </c>
      <c r="F648" s="18">
        <v>1</v>
      </c>
      <c r="K648" s="19">
        <v>0</v>
      </c>
      <c r="L648" s="52">
        <v>0</v>
      </c>
      <c r="M648" s="53"/>
      <c r="O648" s="19">
        <v>2280</v>
      </c>
      <c r="P648" s="52">
        <v>2280</v>
      </c>
      <c r="Q648" s="53"/>
      <c r="S648" s="19">
        <v>500</v>
      </c>
      <c r="T648" s="52">
        <v>500</v>
      </c>
      <c r="U648" s="53"/>
      <c r="W648" s="19">
        <v>0</v>
      </c>
      <c r="X648" s="52">
        <v>0</v>
      </c>
      <c r="Y648" s="53"/>
      <c r="AA648" s="19">
        <v>2270.96</v>
      </c>
      <c r="AB648" s="52">
        <v>2270.96</v>
      </c>
      <c r="AC648" s="53"/>
      <c r="AE648" s="19">
        <v>0</v>
      </c>
      <c r="AF648" s="52">
        <v>0</v>
      </c>
      <c r="AG648" s="53"/>
    </row>
    <row r="649" spans="1:33" hidden="1" outlineLevel="1">
      <c r="A649" s="6" t="s">
        <v>1071</v>
      </c>
      <c r="B649" s="7" t="s">
        <v>1072</v>
      </c>
      <c r="C649" s="7" t="s">
        <v>1073</v>
      </c>
      <c r="D649" s="7"/>
      <c r="E649" s="23" t="s">
        <v>70</v>
      </c>
      <c r="F649" s="18">
        <v>1</v>
      </c>
      <c r="K649" s="19">
        <v>0</v>
      </c>
      <c r="L649" s="52">
        <v>0</v>
      </c>
      <c r="M649" s="53"/>
      <c r="O649" s="19">
        <v>570</v>
      </c>
      <c r="P649" s="52">
        <v>570</v>
      </c>
      <c r="Q649" s="53"/>
      <c r="S649" s="19">
        <v>100</v>
      </c>
      <c r="T649" s="52">
        <v>100</v>
      </c>
      <c r="U649" s="53"/>
      <c r="W649" s="19">
        <v>0</v>
      </c>
      <c r="X649" s="52">
        <v>0</v>
      </c>
      <c r="Y649" s="53"/>
      <c r="AA649" s="19">
        <v>2270.96</v>
      </c>
      <c r="AB649" s="52">
        <v>2270.96</v>
      </c>
      <c r="AC649" s="53"/>
      <c r="AE649" s="19">
        <v>0</v>
      </c>
      <c r="AF649" s="52">
        <v>0</v>
      </c>
      <c r="AG649" s="53"/>
    </row>
    <row r="650" spans="1:33" hidden="1" outlineLevel="1">
      <c r="A650" s="6" t="s">
        <v>1074</v>
      </c>
      <c r="B650" s="7" t="s">
        <v>1075</v>
      </c>
      <c r="C650" s="7" t="s">
        <v>1076</v>
      </c>
      <c r="D650" s="7"/>
      <c r="E650" s="23" t="s">
        <v>70</v>
      </c>
      <c r="F650" s="18">
        <v>1</v>
      </c>
      <c r="K650" s="19">
        <v>0</v>
      </c>
      <c r="L650" s="52">
        <v>0</v>
      </c>
      <c r="M650" s="53"/>
      <c r="O650" s="19">
        <v>570</v>
      </c>
      <c r="P650" s="52">
        <v>570</v>
      </c>
      <c r="Q650" s="53"/>
      <c r="S650" s="19">
        <v>1000</v>
      </c>
      <c r="T650" s="52">
        <v>1000</v>
      </c>
      <c r="U650" s="53"/>
      <c r="W650" s="19">
        <v>0</v>
      </c>
      <c r="X650" s="52">
        <v>0</v>
      </c>
      <c r="Y650" s="53"/>
      <c r="AA650" s="19">
        <v>2270.96</v>
      </c>
      <c r="AB650" s="52">
        <v>2270.96</v>
      </c>
      <c r="AC650" s="53"/>
      <c r="AE650" s="19">
        <v>0</v>
      </c>
      <c r="AF650" s="52">
        <v>0</v>
      </c>
      <c r="AG650" s="53"/>
    </row>
    <row r="651" spans="1:33" hidden="1" outlineLevel="1">
      <c r="A651" s="6" t="s">
        <v>1077</v>
      </c>
      <c r="B651" s="7" t="s">
        <v>1078</v>
      </c>
      <c r="C651" s="7" t="s">
        <v>1079</v>
      </c>
      <c r="D651" s="7"/>
      <c r="E651" s="23" t="s">
        <v>70</v>
      </c>
      <c r="F651" s="18">
        <v>1</v>
      </c>
      <c r="K651" s="19">
        <v>0</v>
      </c>
      <c r="L651" s="52">
        <v>0</v>
      </c>
      <c r="M651" s="53"/>
      <c r="O651" s="19">
        <v>1140</v>
      </c>
      <c r="P651" s="52">
        <v>1140</v>
      </c>
      <c r="Q651" s="53"/>
      <c r="S651" s="19">
        <v>500</v>
      </c>
      <c r="T651" s="52">
        <v>500</v>
      </c>
      <c r="U651" s="53"/>
      <c r="W651" s="19">
        <v>0</v>
      </c>
      <c r="X651" s="52">
        <v>0</v>
      </c>
      <c r="Y651" s="53"/>
      <c r="AA651" s="19">
        <v>2270.96</v>
      </c>
      <c r="AB651" s="52">
        <v>2270.96</v>
      </c>
      <c r="AC651" s="53"/>
      <c r="AE651" s="19">
        <v>0</v>
      </c>
      <c r="AF651" s="52">
        <v>0</v>
      </c>
      <c r="AG651" s="53"/>
    </row>
    <row r="652" spans="1:33" ht="30" hidden="1" outlineLevel="1">
      <c r="A652" s="6" t="s">
        <v>1080</v>
      </c>
      <c r="B652" s="7" t="s">
        <v>1081</v>
      </c>
      <c r="C652" s="7" t="s">
        <v>1082</v>
      </c>
      <c r="D652" s="7"/>
      <c r="E652" s="23" t="s">
        <v>70</v>
      </c>
      <c r="F652" s="18">
        <v>1</v>
      </c>
      <c r="K652" s="19">
        <v>0</v>
      </c>
      <c r="L652" s="52">
        <v>0</v>
      </c>
      <c r="M652" s="53"/>
      <c r="O652" s="19">
        <v>2280</v>
      </c>
      <c r="P652" s="52">
        <v>2280</v>
      </c>
      <c r="Q652" s="53"/>
      <c r="S652" s="19">
        <v>1000</v>
      </c>
      <c r="T652" s="52">
        <v>1000</v>
      </c>
      <c r="U652" s="53"/>
      <c r="W652" s="19">
        <v>0</v>
      </c>
      <c r="X652" s="52">
        <v>0</v>
      </c>
      <c r="Y652" s="53"/>
      <c r="AA652" s="19">
        <v>2270.96</v>
      </c>
      <c r="AB652" s="52">
        <v>2270.96</v>
      </c>
      <c r="AC652" s="53"/>
      <c r="AE652" s="19">
        <v>0</v>
      </c>
      <c r="AF652" s="52">
        <v>0</v>
      </c>
      <c r="AG652" s="53"/>
    </row>
    <row r="653" spans="1:33" ht="30" hidden="1" outlineLevel="1">
      <c r="A653" s="6" t="s">
        <v>1083</v>
      </c>
      <c r="B653" s="7" t="s">
        <v>1084</v>
      </c>
      <c r="C653" s="7" t="s">
        <v>1085</v>
      </c>
      <c r="D653" s="7"/>
      <c r="E653" s="23" t="s">
        <v>70</v>
      </c>
      <c r="F653" s="18">
        <v>1</v>
      </c>
      <c r="K653" s="19">
        <v>0</v>
      </c>
      <c r="L653" s="52">
        <v>0</v>
      </c>
      <c r="M653" s="53"/>
      <c r="O653" s="19">
        <v>5700</v>
      </c>
      <c r="P653" s="52">
        <v>5700</v>
      </c>
      <c r="Q653" s="53"/>
      <c r="S653" s="19">
        <v>1000</v>
      </c>
      <c r="T653" s="52">
        <v>1000</v>
      </c>
      <c r="U653" s="53"/>
      <c r="W653" s="19">
        <v>0</v>
      </c>
      <c r="X653" s="52">
        <v>0</v>
      </c>
      <c r="Y653" s="53"/>
      <c r="AA653" s="19">
        <v>2270.96</v>
      </c>
      <c r="AB653" s="52">
        <v>2270.96</v>
      </c>
      <c r="AC653" s="53"/>
      <c r="AE653" s="19">
        <v>0</v>
      </c>
      <c r="AF653" s="52">
        <v>0</v>
      </c>
      <c r="AG653" s="53"/>
    </row>
    <row r="654" spans="1:33" hidden="1" outlineLevel="1">
      <c r="A654" s="6" t="s">
        <v>1086</v>
      </c>
      <c r="B654" s="7" t="s">
        <v>1087</v>
      </c>
      <c r="C654" s="7" t="s">
        <v>1088</v>
      </c>
      <c r="D654" s="7"/>
      <c r="E654" s="23" t="s">
        <v>70</v>
      </c>
      <c r="F654" s="18">
        <v>1</v>
      </c>
      <c r="K654" s="19">
        <v>0</v>
      </c>
      <c r="L654" s="52">
        <v>0</v>
      </c>
      <c r="M654" s="53"/>
      <c r="O654" s="19">
        <v>3420</v>
      </c>
      <c r="P654" s="52">
        <v>3420</v>
      </c>
      <c r="Q654" s="53"/>
      <c r="S654" s="19">
        <v>500</v>
      </c>
      <c r="T654" s="52">
        <v>500</v>
      </c>
      <c r="U654" s="53"/>
      <c r="W654" s="19">
        <v>0</v>
      </c>
      <c r="X654" s="52">
        <v>0</v>
      </c>
      <c r="Y654" s="53"/>
      <c r="AA654" s="19">
        <v>2270.96</v>
      </c>
      <c r="AB654" s="52">
        <v>2270.96</v>
      </c>
      <c r="AC654" s="53"/>
      <c r="AE654" s="19">
        <v>0</v>
      </c>
      <c r="AF654" s="52">
        <v>0</v>
      </c>
      <c r="AG654" s="53"/>
    </row>
    <row r="655" spans="1:33" hidden="1" outlineLevel="1">
      <c r="A655" s="6" t="s">
        <v>1089</v>
      </c>
      <c r="B655" s="7" t="s">
        <v>1090</v>
      </c>
      <c r="C655" s="7" t="s">
        <v>1091</v>
      </c>
      <c r="D655" s="7"/>
      <c r="E655" s="23" t="s">
        <v>70</v>
      </c>
      <c r="F655" s="18">
        <v>1</v>
      </c>
      <c r="K655" s="19">
        <v>0</v>
      </c>
      <c r="L655" s="52">
        <v>0</v>
      </c>
      <c r="M655" s="53"/>
      <c r="O655" s="19">
        <v>4560</v>
      </c>
      <c r="P655" s="52">
        <v>4560</v>
      </c>
      <c r="Q655" s="53"/>
      <c r="S655" s="19">
        <v>0</v>
      </c>
      <c r="T655" s="52">
        <v>0</v>
      </c>
      <c r="U655" s="53"/>
      <c r="W655" s="19">
        <v>0</v>
      </c>
      <c r="X655" s="52">
        <v>0</v>
      </c>
      <c r="Y655" s="53"/>
      <c r="AA655" s="19">
        <v>2270.96</v>
      </c>
      <c r="AB655" s="52">
        <v>2270.96</v>
      </c>
      <c r="AC655" s="53"/>
      <c r="AE655" s="19">
        <v>0</v>
      </c>
      <c r="AF655" s="52">
        <v>0</v>
      </c>
      <c r="AG655" s="53"/>
    </row>
    <row r="656" spans="1:33" ht="30" hidden="1" outlineLevel="1">
      <c r="A656" s="6" t="s">
        <v>1092</v>
      </c>
      <c r="B656" s="7" t="s">
        <v>1093</v>
      </c>
      <c r="C656" s="7" t="s">
        <v>1094</v>
      </c>
      <c r="D656" s="7"/>
      <c r="E656" s="23" t="s">
        <v>70</v>
      </c>
      <c r="F656" s="18">
        <v>1</v>
      </c>
      <c r="K656" s="19">
        <v>0</v>
      </c>
      <c r="L656" s="52">
        <v>0</v>
      </c>
      <c r="M656" s="53"/>
      <c r="O656" s="19">
        <v>5700</v>
      </c>
      <c r="P656" s="52">
        <v>5700</v>
      </c>
      <c r="Q656" s="53"/>
      <c r="S656" s="19">
        <v>1500</v>
      </c>
      <c r="T656" s="52">
        <v>1500</v>
      </c>
      <c r="U656" s="53"/>
      <c r="W656" s="19">
        <v>0</v>
      </c>
      <c r="X656" s="52">
        <v>0</v>
      </c>
      <c r="Y656" s="53"/>
      <c r="AA656" s="19">
        <v>2270.96</v>
      </c>
      <c r="AB656" s="52">
        <v>2270.96</v>
      </c>
      <c r="AC656" s="53"/>
      <c r="AE656" s="19">
        <v>0</v>
      </c>
      <c r="AF656" s="52">
        <v>0</v>
      </c>
      <c r="AG656" s="53"/>
    </row>
    <row r="657" spans="1:33" hidden="1" outlineLevel="1">
      <c r="A657" s="6" t="s">
        <v>1095</v>
      </c>
      <c r="B657" s="7" t="s">
        <v>1096</v>
      </c>
      <c r="C657" s="7" t="s">
        <v>1097</v>
      </c>
      <c r="D657" s="7"/>
      <c r="E657" s="23" t="s">
        <v>70</v>
      </c>
      <c r="F657" s="18">
        <v>1</v>
      </c>
      <c r="K657" s="19">
        <v>0</v>
      </c>
      <c r="L657" s="52">
        <v>0</v>
      </c>
      <c r="M657" s="53"/>
      <c r="O657" s="19">
        <v>9120</v>
      </c>
      <c r="P657" s="52">
        <v>9120</v>
      </c>
      <c r="Q657" s="53"/>
      <c r="S657" s="19">
        <v>8000</v>
      </c>
      <c r="T657" s="52">
        <v>8000</v>
      </c>
      <c r="U657" s="53"/>
      <c r="W657" s="19">
        <v>0</v>
      </c>
      <c r="X657" s="52">
        <v>0</v>
      </c>
      <c r="Y657" s="53"/>
      <c r="AA657" s="19">
        <v>2270.96</v>
      </c>
      <c r="AB657" s="52">
        <v>2270.96</v>
      </c>
      <c r="AC657" s="53"/>
      <c r="AE657" s="19">
        <v>0</v>
      </c>
      <c r="AF657" s="52">
        <v>0</v>
      </c>
      <c r="AG657" s="53"/>
    </row>
    <row r="658" spans="1:33" hidden="1" outlineLevel="1">
      <c r="A658" s="1"/>
      <c r="B658" s="5" t="s">
        <v>34</v>
      </c>
      <c r="C658" s="5" t="s">
        <v>35</v>
      </c>
      <c r="K658" s="68"/>
      <c r="L658" s="68"/>
      <c r="M658" s="69"/>
      <c r="O658" s="68"/>
      <c r="P658" s="68"/>
      <c r="Q658" s="69"/>
      <c r="S658" s="68"/>
      <c r="T658" s="68"/>
      <c r="U658" s="69"/>
      <c r="W658" s="68"/>
      <c r="X658" s="68"/>
      <c r="Y658" s="69"/>
      <c r="AA658" s="68"/>
      <c r="AB658" s="68"/>
      <c r="AC658" s="69"/>
      <c r="AE658" s="68"/>
      <c r="AF658" s="68"/>
      <c r="AG658" s="69"/>
    </row>
    <row r="659" spans="1:33" hidden="1" outlineLevel="1">
      <c r="A659" s="6" t="s">
        <v>1098</v>
      </c>
      <c r="B659" s="7" t="s">
        <v>37</v>
      </c>
      <c r="C659" s="7" t="s">
        <v>322</v>
      </c>
      <c r="K659" s="68"/>
      <c r="L659" s="68"/>
      <c r="M659" s="69"/>
      <c r="O659" s="68"/>
      <c r="P659" s="68"/>
      <c r="Q659" s="69"/>
      <c r="S659" s="68"/>
      <c r="T659" s="68"/>
      <c r="U659" s="69"/>
      <c r="W659" s="68"/>
      <c r="X659" s="68"/>
      <c r="Y659" s="69"/>
      <c r="AA659" s="68"/>
      <c r="AB659" s="68"/>
      <c r="AC659" s="69"/>
      <c r="AE659" s="68"/>
      <c r="AF659" s="68"/>
      <c r="AG659" s="69"/>
    </row>
    <row r="660" spans="1:33" ht="60" hidden="1" outlineLevel="1">
      <c r="A660" s="1"/>
      <c r="B660" s="5" t="s">
        <v>61</v>
      </c>
      <c r="C660" s="5" t="s">
        <v>62</v>
      </c>
      <c r="D660" s="5" t="s">
        <v>63</v>
      </c>
      <c r="E660" s="11" t="s">
        <v>64</v>
      </c>
      <c r="F660" s="16" t="s">
        <v>65</v>
      </c>
      <c r="K660" s="17" t="s">
        <v>66</v>
      </c>
      <c r="L660" s="70" t="s">
        <v>28</v>
      </c>
      <c r="M660" s="71"/>
      <c r="O660" s="17" t="s">
        <v>66</v>
      </c>
      <c r="P660" s="70" t="s">
        <v>28</v>
      </c>
      <c r="Q660" s="71"/>
      <c r="S660" s="17" t="s">
        <v>66</v>
      </c>
      <c r="T660" s="70" t="s">
        <v>28</v>
      </c>
      <c r="U660" s="71"/>
      <c r="W660" s="17" t="s">
        <v>66</v>
      </c>
      <c r="X660" s="70" t="s">
        <v>28</v>
      </c>
      <c r="Y660" s="71"/>
      <c r="AA660" s="17" t="s">
        <v>66</v>
      </c>
      <c r="AB660" s="70" t="s">
        <v>28</v>
      </c>
      <c r="AC660" s="71"/>
      <c r="AE660" s="17" t="s">
        <v>66</v>
      </c>
      <c r="AF660" s="70" t="s">
        <v>28</v>
      </c>
      <c r="AG660" s="71"/>
    </row>
    <row r="661" spans="1:33" ht="135" hidden="1" outlineLevel="1">
      <c r="A661" s="6" t="s">
        <v>1099</v>
      </c>
      <c r="B661" s="7" t="s">
        <v>324</v>
      </c>
      <c r="C661" s="7" t="s">
        <v>1100</v>
      </c>
      <c r="D661" s="7"/>
      <c r="E661" s="23" t="s">
        <v>70</v>
      </c>
      <c r="F661" s="18">
        <v>1</v>
      </c>
      <c r="K661" s="19">
        <v>0</v>
      </c>
      <c r="L661" s="52">
        <v>0</v>
      </c>
      <c r="M661" s="53"/>
      <c r="O661" s="19">
        <v>0</v>
      </c>
      <c r="P661" s="52">
        <v>0</v>
      </c>
      <c r="Q661" s="53"/>
      <c r="S661" s="19">
        <v>0</v>
      </c>
      <c r="T661" s="52">
        <v>0</v>
      </c>
      <c r="U661" s="53"/>
      <c r="W661" s="19">
        <v>8333866.2999999998</v>
      </c>
      <c r="X661" s="52">
        <v>8333866.2999999998</v>
      </c>
      <c r="Y661" s="53"/>
      <c r="AA661" s="19">
        <v>0</v>
      </c>
      <c r="AB661" s="52">
        <v>0</v>
      </c>
      <c r="AC661" s="53"/>
      <c r="AE661" s="19">
        <v>1215000</v>
      </c>
      <c r="AF661" s="52">
        <v>1215000</v>
      </c>
      <c r="AG661" s="53"/>
    </row>
    <row r="662" spans="1:33" hidden="1" outlineLevel="1">
      <c r="A662" s="1"/>
      <c r="B662" s="5" t="s">
        <v>34</v>
      </c>
      <c r="C662" s="5" t="s">
        <v>35</v>
      </c>
      <c r="K662" s="68"/>
      <c r="L662" s="68"/>
      <c r="M662" s="69"/>
      <c r="O662" s="68"/>
      <c r="P662" s="68"/>
      <c r="Q662" s="69"/>
      <c r="S662" s="68"/>
      <c r="T662" s="68"/>
      <c r="U662" s="69"/>
      <c r="W662" s="68"/>
      <c r="X662" s="68"/>
      <c r="Y662" s="69"/>
      <c r="AA662" s="68"/>
      <c r="AB662" s="68"/>
      <c r="AC662" s="69"/>
      <c r="AE662" s="68"/>
      <c r="AF662" s="68"/>
      <c r="AG662" s="69"/>
    </row>
    <row r="663" spans="1:33" ht="75" hidden="1" outlineLevel="1">
      <c r="A663" s="6" t="s">
        <v>1101</v>
      </c>
      <c r="B663" s="7" t="s">
        <v>37</v>
      </c>
      <c r="C663" s="7" t="s">
        <v>298</v>
      </c>
      <c r="I663" s="35"/>
      <c r="J663" s="35"/>
      <c r="K663" s="68"/>
      <c r="L663" s="68"/>
      <c r="M663" s="69"/>
      <c r="O663" s="68"/>
      <c r="P663" s="68"/>
      <c r="Q663" s="69"/>
      <c r="S663" s="68"/>
      <c r="T663" s="68"/>
      <c r="U663" s="69"/>
      <c r="W663" s="68"/>
      <c r="X663" s="68"/>
      <c r="Y663" s="69"/>
      <c r="AA663" s="68"/>
      <c r="AB663" s="68"/>
      <c r="AC663" s="69"/>
      <c r="AE663" s="68"/>
      <c r="AF663" s="68"/>
      <c r="AG663" s="69"/>
    </row>
    <row r="664" spans="1:33" collapsed="1">
      <c r="A664" s="55" t="s">
        <v>1102</v>
      </c>
      <c r="B664" s="55"/>
      <c r="C664" s="55"/>
      <c r="D664" s="55"/>
      <c r="E664" s="55"/>
      <c r="F664" s="55"/>
      <c r="I664" s="36"/>
      <c r="J664" s="36">
        <v>664945</v>
      </c>
      <c r="K664" s="30" t="s">
        <v>1103</v>
      </c>
      <c r="L664" s="52">
        <v>680076</v>
      </c>
      <c r="M664" s="53"/>
      <c r="O664" s="15" t="s">
        <v>1103</v>
      </c>
      <c r="P664" s="52">
        <v>816343.74</v>
      </c>
      <c r="Q664" s="53"/>
      <c r="S664" s="15" t="s">
        <v>1103</v>
      </c>
      <c r="T664" s="52">
        <v>1119675</v>
      </c>
      <c r="U664" s="53"/>
      <c r="W664" s="15" t="s">
        <v>1103</v>
      </c>
      <c r="X664" s="52">
        <v>9594050.6699999999</v>
      </c>
      <c r="Y664" s="53"/>
      <c r="AA664" s="15" t="s">
        <v>1103</v>
      </c>
      <c r="AB664" s="52">
        <v>1920155.99</v>
      </c>
      <c r="AC664" s="53"/>
      <c r="AE664" s="15" t="s">
        <v>1103</v>
      </c>
      <c r="AF664" s="52">
        <v>891000</v>
      </c>
      <c r="AG664" s="53"/>
    </row>
    <row r="665" spans="1:33" hidden="1">
      <c r="A665" s="1"/>
      <c r="B665" s="5" t="s">
        <v>34</v>
      </c>
      <c r="C665" s="5" t="s">
        <v>35</v>
      </c>
      <c r="K665" s="68"/>
      <c r="L665" s="68"/>
      <c r="M665" s="69"/>
      <c r="O665" s="68"/>
      <c r="P665" s="68"/>
      <c r="Q665" s="69"/>
      <c r="S665" s="68"/>
      <c r="T665" s="68"/>
      <c r="U665" s="69"/>
      <c r="W665" s="68"/>
      <c r="X665" s="68"/>
      <c r="Y665" s="69"/>
      <c r="AA665" s="68"/>
      <c r="AB665" s="68"/>
      <c r="AC665" s="69"/>
      <c r="AE665" s="68"/>
      <c r="AF665" s="68"/>
      <c r="AG665" s="69"/>
    </row>
    <row r="666" spans="1:33" hidden="1" outlineLevel="1">
      <c r="A666" s="6" t="s">
        <v>1104</v>
      </c>
      <c r="B666" s="7" t="s">
        <v>37</v>
      </c>
      <c r="C666" s="7" t="s">
        <v>1105</v>
      </c>
      <c r="K666" s="68"/>
      <c r="L666" s="68"/>
      <c r="M666" s="69"/>
      <c r="O666" s="68"/>
      <c r="P666" s="68"/>
      <c r="Q666" s="69"/>
      <c r="S666" s="68"/>
      <c r="T666" s="68"/>
      <c r="U666" s="69"/>
      <c r="W666" s="68"/>
      <c r="X666" s="68"/>
      <c r="Y666" s="69"/>
      <c r="AA666" s="68"/>
      <c r="AB666" s="68"/>
      <c r="AC666" s="69"/>
      <c r="AE666" s="68"/>
      <c r="AF666" s="68"/>
      <c r="AG666" s="69"/>
    </row>
    <row r="667" spans="1:33" hidden="1" outlineLevel="1">
      <c r="A667" s="6" t="s">
        <v>1106</v>
      </c>
      <c r="B667" s="7" t="s">
        <v>37</v>
      </c>
      <c r="C667" s="7" t="s">
        <v>1107</v>
      </c>
      <c r="K667" s="68"/>
      <c r="L667" s="68"/>
      <c r="M667" s="69"/>
      <c r="O667" s="68"/>
      <c r="P667" s="68"/>
      <c r="Q667" s="69"/>
      <c r="S667" s="68"/>
      <c r="T667" s="68"/>
      <c r="U667" s="69"/>
      <c r="W667" s="68"/>
      <c r="X667" s="68"/>
      <c r="Y667" s="69"/>
      <c r="AA667" s="68"/>
      <c r="AB667" s="68"/>
      <c r="AC667" s="69"/>
      <c r="AE667" s="68"/>
      <c r="AF667" s="68"/>
      <c r="AG667" s="69"/>
    </row>
    <row r="668" spans="1:33" ht="105" hidden="1" outlineLevel="1">
      <c r="A668" s="6" t="s">
        <v>1108</v>
      </c>
      <c r="B668" s="7" t="s">
        <v>37</v>
      </c>
      <c r="C668" s="7" t="s">
        <v>1109</v>
      </c>
      <c r="K668" s="68"/>
      <c r="L668" s="68"/>
      <c r="M668" s="69"/>
      <c r="O668" s="68"/>
      <c r="P668" s="68"/>
      <c r="Q668" s="69"/>
      <c r="S668" s="68"/>
      <c r="T668" s="68"/>
      <c r="U668" s="69"/>
      <c r="W668" s="68"/>
      <c r="X668" s="68"/>
      <c r="Y668" s="69"/>
      <c r="AA668" s="68"/>
      <c r="AB668" s="68"/>
      <c r="AC668" s="69"/>
      <c r="AE668" s="68"/>
      <c r="AF668" s="68"/>
      <c r="AG668" s="69"/>
    </row>
    <row r="669" spans="1:33" ht="60" hidden="1" outlineLevel="1">
      <c r="A669" s="1"/>
      <c r="B669" s="5" t="s">
        <v>61</v>
      </c>
      <c r="C669" s="5" t="s">
        <v>62</v>
      </c>
      <c r="D669" s="5" t="s">
        <v>63</v>
      </c>
      <c r="E669" s="11" t="s">
        <v>64</v>
      </c>
      <c r="F669" s="16" t="s">
        <v>65</v>
      </c>
      <c r="K669" s="17" t="s">
        <v>66</v>
      </c>
      <c r="L669" s="70" t="s">
        <v>28</v>
      </c>
      <c r="M669" s="71"/>
      <c r="O669" s="17" t="s">
        <v>66</v>
      </c>
      <c r="P669" s="70" t="s">
        <v>28</v>
      </c>
      <c r="Q669" s="71"/>
      <c r="S669" s="17" t="s">
        <v>66</v>
      </c>
      <c r="T669" s="70" t="s">
        <v>28</v>
      </c>
      <c r="U669" s="71"/>
      <c r="W669" s="17" t="s">
        <v>66</v>
      </c>
      <c r="X669" s="70" t="s">
        <v>28</v>
      </c>
      <c r="Y669" s="71"/>
      <c r="AA669" s="17" t="s">
        <v>66</v>
      </c>
      <c r="AB669" s="70" t="s">
        <v>28</v>
      </c>
      <c r="AC669" s="71"/>
      <c r="AE669" s="17" t="s">
        <v>66</v>
      </c>
      <c r="AF669" s="70" t="s">
        <v>28</v>
      </c>
      <c r="AG669" s="71"/>
    </row>
    <row r="670" spans="1:33" hidden="1" outlineLevel="1">
      <c r="A670" s="6" t="s">
        <v>1110</v>
      </c>
      <c r="B670" s="7" t="s">
        <v>1111</v>
      </c>
      <c r="C670" s="7" t="s">
        <v>1112</v>
      </c>
      <c r="D670" s="7"/>
      <c r="E670" s="23" t="s">
        <v>438</v>
      </c>
      <c r="F670" s="18">
        <v>1</v>
      </c>
      <c r="K670" s="19">
        <v>680076</v>
      </c>
      <c r="L670" s="52">
        <v>680076</v>
      </c>
      <c r="M670" s="53"/>
      <c r="O670" s="19">
        <v>10944</v>
      </c>
      <c r="P670" s="52">
        <v>10944</v>
      </c>
      <c r="Q670" s="53"/>
      <c r="S670" s="19">
        <v>13000</v>
      </c>
      <c r="T670" s="52">
        <v>13000</v>
      </c>
      <c r="U670" s="53"/>
      <c r="W670" s="19">
        <v>0</v>
      </c>
      <c r="X670" s="52">
        <v>0</v>
      </c>
      <c r="Y670" s="53"/>
      <c r="AA670" s="19">
        <v>24980.54</v>
      </c>
      <c r="AB670" s="52">
        <v>24980.54</v>
      </c>
      <c r="AC670" s="53"/>
      <c r="AE670" s="19">
        <v>0</v>
      </c>
      <c r="AF670" s="52">
        <v>0</v>
      </c>
      <c r="AG670" s="53"/>
    </row>
    <row r="671" spans="1:33" hidden="1" outlineLevel="1">
      <c r="A671" s="1"/>
      <c r="B671" s="5" t="s">
        <v>34</v>
      </c>
      <c r="C671" s="5" t="s">
        <v>35</v>
      </c>
      <c r="K671" s="68"/>
      <c r="L671" s="68"/>
      <c r="M671" s="69"/>
      <c r="O671" s="68"/>
      <c r="P671" s="68"/>
      <c r="Q671" s="69"/>
      <c r="S671" s="68"/>
      <c r="T671" s="68"/>
      <c r="U671" s="69"/>
      <c r="W671" s="68"/>
      <c r="X671" s="68"/>
      <c r="Y671" s="69"/>
      <c r="AA671" s="68"/>
      <c r="AB671" s="68"/>
      <c r="AC671" s="69"/>
      <c r="AE671" s="68"/>
      <c r="AF671" s="68"/>
      <c r="AG671" s="69"/>
    </row>
    <row r="672" spans="1:33" hidden="1" outlineLevel="1">
      <c r="A672" s="6" t="s">
        <v>1113</v>
      </c>
      <c r="B672" s="7" t="s">
        <v>37</v>
      </c>
      <c r="C672" s="7" t="s">
        <v>1114</v>
      </c>
      <c r="K672" s="68"/>
      <c r="L672" s="68"/>
      <c r="M672" s="69"/>
      <c r="O672" s="68"/>
      <c r="P672" s="68"/>
      <c r="Q672" s="69"/>
      <c r="S672" s="68"/>
      <c r="T672" s="68"/>
      <c r="U672" s="69"/>
      <c r="W672" s="68"/>
      <c r="X672" s="68"/>
      <c r="Y672" s="69"/>
      <c r="AA672" s="68"/>
      <c r="AB672" s="68"/>
      <c r="AC672" s="69"/>
      <c r="AE672" s="68"/>
      <c r="AF672" s="68"/>
      <c r="AG672" s="69"/>
    </row>
    <row r="673" spans="1:33" ht="105" hidden="1" outlineLevel="1">
      <c r="A673" s="6" t="s">
        <v>1115</v>
      </c>
      <c r="B673" s="7" t="s">
        <v>37</v>
      </c>
      <c r="C673" s="7" t="s">
        <v>1116</v>
      </c>
      <c r="K673" s="68"/>
      <c r="L673" s="68"/>
      <c r="M673" s="69"/>
      <c r="O673" s="68"/>
      <c r="P673" s="68"/>
      <c r="Q673" s="69"/>
      <c r="S673" s="68"/>
      <c r="T673" s="68"/>
      <c r="U673" s="69"/>
      <c r="W673" s="68"/>
      <c r="X673" s="68"/>
      <c r="Y673" s="69"/>
      <c r="AA673" s="68"/>
      <c r="AB673" s="68"/>
      <c r="AC673" s="69"/>
      <c r="AE673" s="68"/>
      <c r="AF673" s="68"/>
      <c r="AG673" s="69"/>
    </row>
    <row r="674" spans="1:33" ht="60" hidden="1" outlineLevel="1">
      <c r="A674" s="1"/>
      <c r="B674" s="5" t="s">
        <v>61</v>
      </c>
      <c r="C674" s="5" t="s">
        <v>62</v>
      </c>
      <c r="D674" s="5" t="s">
        <v>63</v>
      </c>
      <c r="E674" s="11" t="s">
        <v>64</v>
      </c>
      <c r="F674" s="16" t="s">
        <v>65</v>
      </c>
      <c r="K674" s="17" t="s">
        <v>66</v>
      </c>
      <c r="L674" s="70" t="s">
        <v>28</v>
      </c>
      <c r="M674" s="71"/>
      <c r="O674" s="17" t="s">
        <v>66</v>
      </c>
      <c r="P674" s="70" t="s">
        <v>28</v>
      </c>
      <c r="Q674" s="71"/>
      <c r="S674" s="17" t="s">
        <v>66</v>
      </c>
      <c r="T674" s="70" t="s">
        <v>28</v>
      </c>
      <c r="U674" s="71"/>
      <c r="W674" s="17" t="s">
        <v>66</v>
      </c>
      <c r="X674" s="70" t="s">
        <v>28</v>
      </c>
      <c r="Y674" s="71"/>
      <c r="AA674" s="17" t="s">
        <v>66</v>
      </c>
      <c r="AB674" s="70" t="s">
        <v>28</v>
      </c>
      <c r="AC674" s="71"/>
      <c r="AE674" s="17" t="s">
        <v>66</v>
      </c>
      <c r="AF674" s="70" t="s">
        <v>28</v>
      </c>
      <c r="AG674" s="71"/>
    </row>
    <row r="675" spans="1:33" hidden="1" outlineLevel="1">
      <c r="A675" s="6" t="s">
        <v>1117</v>
      </c>
      <c r="B675" s="7" t="s">
        <v>1118</v>
      </c>
      <c r="C675" s="7" t="s">
        <v>1119</v>
      </c>
      <c r="D675" s="7"/>
      <c r="E675" s="23" t="s">
        <v>438</v>
      </c>
      <c r="F675" s="18">
        <v>1</v>
      </c>
      <c r="K675" s="19">
        <v>0</v>
      </c>
      <c r="L675" s="52">
        <v>0</v>
      </c>
      <c r="M675" s="53"/>
      <c r="O675" s="19">
        <v>2508</v>
      </c>
      <c r="P675" s="52">
        <v>2508</v>
      </c>
      <c r="Q675" s="53"/>
      <c r="S675" s="19">
        <v>2400</v>
      </c>
      <c r="T675" s="52">
        <v>2400</v>
      </c>
      <c r="U675" s="53"/>
      <c r="W675" s="19">
        <v>0</v>
      </c>
      <c r="X675" s="52">
        <v>0</v>
      </c>
      <c r="Y675" s="53"/>
      <c r="AA675" s="19">
        <v>6812.87</v>
      </c>
      <c r="AB675" s="52">
        <v>6812.87</v>
      </c>
      <c r="AC675" s="53"/>
      <c r="AE675" s="19">
        <v>0</v>
      </c>
      <c r="AF675" s="52">
        <v>0</v>
      </c>
      <c r="AG675" s="53"/>
    </row>
    <row r="676" spans="1:33" hidden="1" outlineLevel="1">
      <c r="A676" s="6" t="s">
        <v>1120</v>
      </c>
      <c r="B676" s="7" t="s">
        <v>1121</v>
      </c>
      <c r="C676" s="7" t="s">
        <v>1122</v>
      </c>
      <c r="D676" s="7"/>
      <c r="E676" s="23" t="s">
        <v>438</v>
      </c>
      <c r="F676" s="18">
        <v>1</v>
      </c>
      <c r="K676" s="19">
        <v>0</v>
      </c>
      <c r="L676" s="52">
        <v>0</v>
      </c>
      <c r="M676" s="53"/>
      <c r="O676" s="19">
        <v>2850</v>
      </c>
      <c r="P676" s="52">
        <v>2850</v>
      </c>
      <c r="Q676" s="53"/>
      <c r="S676" s="19">
        <v>2300</v>
      </c>
      <c r="T676" s="52">
        <v>2300</v>
      </c>
      <c r="U676" s="53"/>
      <c r="W676" s="19">
        <v>0</v>
      </c>
      <c r="X676" s="52">
        <v>0</v>
      </c>
      <c r="Y676" s="53"/>
      <c r="AA676" s="19">
        <v>5677.4</v>
      </c>
      <c r="AB676" s="52">
        <v>5677.4</v>
      </c>
      <c r="AC676" s="53"/>
      <c r="AE676" s="19">
        <v>0</v>
      </c>
      <c r="AF676" s="52">
        <v>0</v>
      </c>
      <c r="AG676" s="53"/>
    </row>
    <row r="677" spans="1:33" hidden="1" outlineLevel="1">
      <c r="A677" s="6" t="s">
        <v>1123</v>
      </c>
      <c r="B677" s="7" t="s">
        <v>1124</v>
      </c>
      <c r="C677" s="7" t="s">
        <v>1125</v>
      </c>
      <c r="D677" s="7"/>
      <c r="E677" s="23" t="s">
        <v>438</v>
      </c>
      <c r="F677" s="18">
        <v>1</v>
      </c>
      <c r="K677" s="19">
        <v>0</v>
      </c>
      <c r="L677" s="52">
        <v>0</v>
      </c>
      <c r="M677" s="53"/>
      <c r="O677" s="19">
        <v>2166</v>
      </c>
      <c r="P677" s="52">
        <v>2166</v>
      </c>
      <c r="Q677" s="53"/>
      <c r="S677" s="19">
        <v>1700</v>
      </c>
      <c r="T677" s="52">
        <v>1700</v>
      </c>
      <c r="U677" s="53"/>
      <c r="W677" s="19">
        <v>0</v>
      </c>
      <c r="X677" s="52">
        <v>0</v>
      </c>
      <c r="Y677" s="53"/>
      <c r="AA677" s="19">
        <v>5677.4</v>
      </c>
      <c r="AB677" s="52">
        <v>5677.4</v>
      </c>
      <c r="AC677" s="53"/>
      <c r="AE677" s="19">
        <v>0</v>
      </c>
      <c r="AF677" s="52">
        <v>0</v>
      </c>
      <c r="AG677" s="53"/>
    </row>
    <row r="678" spans="1:33" hidden="1" outlineLevel="1">
      <c r="A678" s="6" t="s">
        <v>1126</v>
      </c>
      <c r="B678" s="7" t="s">
        <v>1127</v>
      </c>
      <c r="C678" s="7" t="s">
        <v>1128</v>
      </c>
      <c r="D678" s="7"/>
      <c r="E678" s="23" t="s">
        <v>438</v>
      </c>
      <c r="F678" s="18">
        <v>1</v>
      </c>
      <c r="K678" s="19">
        <v>0</v>
      </c>
      <c r="L678" s="52">
        <v>0</v>
      </c>
      <c r="M678" s="53"/>
      <c r="O678" s="19">
        <v>2622</v>
      </c>
      <c r="P678" s="52">
        <v>2622</v>
      </c>
      <c r="Q678" s="53"/>
      <c r="S678" s="19">
        <v>53000</v>
      </c>
      <c r="T678" s="52">
        <v>53000</v>
      </c>
      <c r="U678" s="53"/>
      <c r="W678" s="19">
        <v>0</v>
      </c>
      <c r="X678" s="52">
        <v>0</v>
      </c>
      <c r="Y678" s="53"/>
      <c r="AA678" s="19">
        <v>39741.769999999997</v>
      </c>
      <c r="AB678" s="52">
        <v>39741.769999999997</v>
      </c>
      <c r="AC678" s="53"/>
      <c r="AE678" s="19">
        <v>0</v>
      </c>
      <c r="AF678" s="52">
        <v>0</v>
      </c>
      <c r="AG678" s="53"/>
    </row>
    <row r="679" spans="1:33" hidden="1" outlineLevel="1">
      <c r="A679" s="6" t="s">
        <v>1129</v>
      </c>
      <c r="B679" s="7" t="s">
        <v>1130</v>
      </c>
      <c r="C679" s="7" t="s">
        <v>1131</v>
      </c>
      <c r="D679" s="7"/>
      <c r="E679" s="23" t="s">
        <v>438</v>
      </c>
      <c r="F679" s="18">
        <v>1</v>
      </c>
      <c r="K679" s="19">
        <v>0</v>
      </c>
      <c r="L679" s="52">
        <v>0</v>
      </c>
      <c r="M679" s="53"/>
      <c r="O679" s="19">
        <v>3420</v>
      </c>
      <c r="P679" s="52">
        <v>3420</v>
      </c>
      <c r="Q679" s="53"/>
      <c r="S679" s="19">
        <v>4000</v>
      </c>
      <c r="T679" s="52">
        <v>4000</v>
      </c>
      <c r="U679" s="53"/>
      <c r="W679" s="19">
        <v>0</v>
      </c>
      <c r="X679" s="52">
        <v>0</v>
      </c>
      <c r="Y679" s="53"/>
      <c r="AA679" s="19">
        <v>5677.4</v>
      </c>
      <c r="AB679" s="52">
        <v>5677.4</v>
      </c>
      <c r="AC679" s="53"/>
      <c r="AE679" s="19">
        <v>0</v>
      </c>
      <c r="AF679" s="52">
        <v>0</v>
      </c>
      <c r="AG679" s="53"/>
    </row>
    <row r="680" spans="1:33" hidden="1" outlineLevel="1">
      <c r="A680" s="1"/>
      <c r="B680" s="5" t="s">
        <v>34</v>
      </c>
      <c r="C680" s="5" t="s">
        <v>35</v>
      </c>
      <c r="K680" s="68"/>
      <c r="L680" s="68"/>
      <c r="M680" s="69"/>
      <c r="O680" s="68"/>
      <c r="P680" s="68"/>
      <c r="Q680" s="69"/>
      <c r="S680" s="68"/>
      <c r="T680" s="68"/>
      <c r="U680" s="69"/>
      <c r="W680" s="68"/>
      <c r="X680" s="68"/>
      <c r="Y680" s="69"/>
      <c r="AA680" s="68"/>
      <c r="AB680" s="68"/>
      <c r="AC680" s="69"/>
      <c r="AE680" s="68"/>
      <c r="AF680" s="68"/>
      <c r="AG680" s="69"/>
    </row>
    <row r="681" spans="1:33" hidden="1" outlineLevel="1">
      <c r="A681" s="6" t="s">
        <v>1132</v>
      </c>
      <c r="B681" s="7" t="s">
        <v>37</v>
      </c>
      <c r="C681" s="7" t="s">
        <v>1133</v>
      </c>
      <c r="K681" s="68"/>
      <c r="L681" s="68"/>
      <c r="M681" s="69"/>
      <c r="O681" s="68"/>
      <c r="P681" s="68"/>
      <c r="Q681" s="69"/>
      <c r="S681" s="68"/>
      <c r="T681" s="68"/>
      <c r="U681" s="69"/>
      <c r="W681" s="68"/>
      <c r="X681" s="68"/>
      <c r="Y681" s="69"/>
      <c r="AA681" s="68"/>
      <c r="AB681" s="68"/>
      <c r="AC681" s="69"/>
      <c r="AE681" s="68"/>
      <c r="AF681" s="68"/>
      <c r="AG681" s="69"/>
    </row>
    <row r="682" spans="1:33" ht="90" hidden="1" outlineLevel="1">
      <c r="A682" s="6" t="s">
        <v>1134</v>
      </c>
      <c r="B682" s="7" t="s">
        <v>37</v>
      </c>
      <c r="C682" s="7" t="s">
        <v>1135</v>
      </c>
      <c r="K682" s="68"/>
      <c r="L682" s="68"/>
      <c r="M682" s="69"/>
      <c r="O682" s="68"/>
      <c r="P682" s="68"/>
      <c r="Q682" s="69"/>
      <c r="S682" s="68"/>
      <c r="T682" s="68"/>
      <c r="U682" s="69"/>
      <c r="W682" s="68"/>
      <c r="X682" s="68"/>
      <c r="Y682" s="69"/>
      <c r="AA682" s="68"/>
      <c r="AB682" s="68"/>
      <c r="AC682" s="69"/>
      <c r="AE682" s="68"/>
      <c r="AF682" s="68"/>
      <c r="AG682" s="69"/>
    </row>
    <row r="683" spans="1:33" hidden="1" outlineLevel="1">
      <c r="A683" s="6" t="s">
        <v>1136</v>
      </c>
      <c r="B683" s="7" t="s">
        <v>37</v>
      </c>
      <c r="C683" s="7" t="s">
        <v>1137</v>
      </c>
      <c r="K683" s="68"/>
      <c r="L683" s="68"/>
      <c r="M683" s="69"/>
      <c r="O683" s="68"/>
      <c r="P683" s="68"/>
      <c r="Q683" s="69"/>
      <c r="S683" s="68"/>
      <c r="T683" s="68"/>
      <c r="U683" s="69"/>
      <c r="W683" s="68"/>
      <c r="X683" s="68"/>
      <c r="Y683" s="69"/>
      <c r="AA683" s="68"/>
      <c r="AB683" s="68"/>
      <c r="AC683" s="69"/>
      <c r="AE683" s="68"/>
      <c r="AF683" s="68"/>
      <c r="AG683" s="69"/>
    </row>
    <row r="684" spans="1:33" ht="60" hidden="1" outlineLevel="1">
      <c r="A684" s="1"/>
      <c r="B684" s="5" t="s">
        <v>61</v>
      </c>
      <c r="C684" s="5" t="s">
        <v>62</v>
      </c>
      <c r="D684" s="5" t="s">
        <v>63</v>
      </c>
      <c r="E684" s="11" t="s">
        <v>64</v>
      </c>
      <c r="F684" s="16" t="s">
        <v>65</v>
      </c>
      <c r="K684" s="17" t="s">
        <v>66</v>
      </c>
      <c r="L684" s="70" t="s">
        <v>28</v>
      </c>
      <c r="M684" s="71"/>
      <c r="O684" s="17" t="s">
        <v>66</v>
      </c>
      <c r="P684" s="70" t="s">
        <v>28</v>
      </c>
      <c r="Q684" s="71"/>
      <c r="S684" s="17" t="s">
        <v>66</v>
      </c>
      <c r="T684" s="70" t="s">
        <v>28</v>
      </c>
      <c r="U684" s="71"/>
      <c r="W684" s="17" t="s">
        <v>66</v>
      </c>
      <c r="X684" s="70" t="s">
        <v>28</v>
      </c>
      <c r="Y684" s="71"/>
      <c r="AA684" s="17" t="s">
        <v>66</v>
      </c>
      <c r="AB684" s="70" t="s">
        <v>28</v>
      </c>
      <c r="AC684" s="71"/>
      <c r="AE684" s="17" t="s">
        <v>66</v>
      </c>
      <c r="AF684" s="70" t="s">
        <v>28</v>
      </c>
      <c r="AG684" s="71"/>
    </row>
    <row r="685" spans="1:33" ht="30" hidden="1" outlineLevel="1">
      <c r="A685" s="6" t="s">
        <v>1138</v>
      </c>
      <c r="B685" s="7" t="s">
        <v>1139</v>
      </c>
      <c r="C685" s="7" t="s">
        <v>1140</v>
      </c>
      <c r="D685" s="7"/>
      <c r="E685" s="23" t="s">
        <v>429</v>
      </c>
      <c r="F685" s="18">
        <v>97</v>
      </c>
      <c r="K685" s="19">
        <v>0</v>
      </c>
      <c r="L685" s="52">
        <v>0</v>
      </c>
      <c r="M685" s="53"/>
      <c r="O685" s="19">
        <v>41.04</v>
      </c>
      <c r="P685" s="52">
        <v>3980.88</v>
      </c>
      <c r="Q685" s="53"/>
      <c r="S685" s="19">
        <v>55</v>
      </c>
      <c r="T685" s="52">
        <v>5335</v>
      </c>
      <c r="U685" s="53"/>
      <c r="W685" s="19">
        <v>0</v>
      </c>
      <c r="X685" s="52">
        <v>0</v>
      </c>
      <c r="Y685" s="53"/>
      <c r="AA685" s="19">
        <v>68.13</v>
      </c>
      <c r="AB685" s="52">
        <v>6608.61</v>
      </c>
      <c r="AC685" s="53"/>
      <c r="AE685" s="19">
        <v>0</v>
      </c>
      <c r="AF685" s="52">
        <v>0</v>
      </c>
      <c r="AG685" s="53"/>
    </row>
    <row r="686" spans="1:33" ht="30" hidden="1" outlineLevel="1">
      <c r="A686" s="6" t="s">
        <v>1141</v>
      </c>
      <c r="B686" s="7" t="s">
        <v>1142</v>
      </c>
      <c r="C686" s="7" t="s">
        <v>1143</v>
      </c>
      <c r="D686" s="7"/>
      <c r="E686" s="23" t="s">
        <v>429</v>
      </c>
      <c r="F686" s="18">
        <v>98</v>
      </c>
      <c r="K686" s="19">
        <v>0</v>
      </c>
      <c r="L686" s="52">
        <v>0</v>
      </c>
      <c r="M686" s="53"/>
      <c r="O686" s="19">
        <v>51.3</v>
      </c>
      <c r="P686" s="52">
        <v>5027.3999999999996</v>
      </c>
      <c r="Q686" s="53"/>
      <c r="S686" s="19">
        <v>70</v>
      </c>
      <c r="T686" s="52">
        <v>6860</v>
      </c>
      <c r="U686" s="53"/>
      <c r="W686" s="19">
        <v>0</v>
      </c>
      <c r="X686" s="52">
        <v>0</v>
      </c>
      <c r="Y686" s="53"/>
      <c r="AA686" s="19">
        <v>79.48</v>
      </c>
      <c r="AB686" s="52">
        <v>7789.04</v>
      </c>
      <c r="AC686" s="53"/>
      <c r="AE686" s="19">
        <v>0</v>
      </c>
      <c r="AF686" s="52">
        <v>0</v>
      </c>
      <c r="AG686" s="53"/>
    </row>
    <row r="687" spans="1:33" ht="30" hidden="1" outlineLevel="1">
      <c r="A687" s="6" t="s">
        <v>1144</v>
      </c>
      <c r="B687" s="7" t="s">
        <v>1145</v>
      </c>
      <c r="C687" s="7" t="s">
        <v>1146</v>
      </c>
      <c r="D687" s="7"/>
      <c r="E687" s="23" t="s">
        <v>429</v>
      </c>
      <c r="F687" s="18">
        <v>10</v>
      </c>
      <c r="K687" s="19">
        <v>0</v>
      </c>
      <c r="L687" s="52">
        <v>0</v>
      </c>
      <c r="M687" s="53"/>
      <c r="O687" s="19">
        <v>102.6</v>
      </c>
      <c r="P687" s="52">
        <v>1026</v>
      </c>
      <c r="Q687" s="53"/>
      <c r="S687" s="19">
        <v>135</v>
      </c>
      <c r="T687" s="52">
        <v>1350</v>
      </c>
      <c r="U687" s="53"/>
      <c r="W687" s="19">
        <v>0</v>
      </c>
      <c r="X687" s="52">
        <v>0</v>
      </c>
      <c r="Y687" s="53"/>
      <c r="AA687" s="19">
        <v>170.32</v>
      </c>
      <c r="AB687" s="52">
        <v>1703.2</v>
      </c>
      <c r="AC687" s="53"/>
      <c r="AE687" s="19">
        <v>0</v>
      </c>
      <c r="AF687" s="52">
        <v>0</v>
      </c>
      <c r="AG687" s="53"/>
    </row>
    <row r="688" spans="1:33" ht="30" hidden="1" outlineLevel="1">
      <c r="A688" s="6" t="s">
        <v>1147</v>
      </c>
      <c r="B688" s="7" t="s">
        <v>1148</v>
      </c>
      <c r="C688" s="7" t="s">
        <v>1149</v>
      </c>
      <c r="D688" s="7" t="s">
        <v>1150</v>
      </c>
      <c r="E688" s="23" t="s">
        <v>429</v>
      </c>
      <c r="F688" s="18">
        <v>206</v>
      </c>
      <c r="K688" s="19">
        <v>0</v>
      </c>
      <c r="L688" s="52">
        <v>0</v>
      </c>
      <c r="M688" s="53"/>
      <c r="O688" s="19">
        <v>627</v>
      </c>
      <c r="P688" s="52">
        <v>129162</v>
      </c>
      <c r="Q688" s="53"/>
      <c r="S688" s="19">
        <v>430</v>
      </c>
      <c r="T688" s="52">
        <v>88580</v>
      </c>
      <c r="U688" s="53"/>
      <c r="W688" s="19">
        <v>0</v>
      </c>
      <c r="X688" s="52">
        <v>0</v>
      </c>
      <c r="Y688" s="53"/>
      <c r="AA688" s="19">
        <v>340.64</v>
      </c>
      <c r="AB688" s="52">
        <v>70171.839999999997</v>
      </c>
      <c r="AC688" s="53"/>
      <c r="AE688" s="19">
        <v>0</v>
      </c>
      <c r="AF688" s="52">
        <v>0</v>
      </c>
      <c r="AG688" s="53"/>
    </row>
    <row r="689" spans="1:33" hidden="1" outlineLevel="1">
      <c r="A689" s="1"/>
      <c r="B689" s="5" t="s">
        <v>34</v>
      </c>
      <c r="C689" s="5" t="s">
        <v>35</v>
      </c>
      <c r="K689" s="68"/>
      <c r="L689" s="68"/>
      <c r="M689" s="69"/>
      <c r="O689" s="68"/>
      <c r="P689" s="68"/>
      <c r="Q689" s="69"/>
      <c r="S689" s="68"/>
      <c r="T689" s="68"/>
      <c r="U689" s="69"/>
      <c r="W689" s="68"/>
      <c r="X689" s="68"/>
      <c r="Y689" s="69"/>
      <c r="AA689" s="68"/>
      <c r="AB689" s="68"/>
      <c r="AC689" s="69"/>
      <c r="AE689" s="68"/>
      <c r="AF689" s="68"/>
      <c r="AG689" s="69"/>
    </row>
    <row r="690" spans="1:33" hidden="1" outlineLevel="1">
      <c r="A690" s="6" t="s">
        <v>1151</v>
      </c>
      <c r="B690" s="7" t="s">
        <v>37</v>
      </c>
      <c r="C690" s="7" t="s">
        <v>1152</v>
      </c>
      <c r="K690" s="68"/>
      <c r="L690" s="68"/>
      <c r="M690" s="69"/>
      <c r="O690" s="68"/>
      <c r="P690" s="68"/>
      <c r="Q690" s="69"/>
      <c r="S690" s="68"/>
      <c r="T690" s="68"/>
      <c r="U690" s="69"/>
      <c r="W690" s="68"/>
      <c r="X690" s="68"/>
      <c r="Y690" s="69"/>
      <c r="AA690" s="68"/>
      <c r="AB690" s="68"/>
      <c r="AC690" s="69"/>
      <c r="AE690" s="68"/>
      <c r="AF690" s="68"/>
      <c r="AG690" s="69"/>
    </row>
    <row r="691" spans="1:33" ht="75" hidden="1" outlineLevel="1">
      <c r="A691" s="6" t="s">
        <v>1153</v>
      </c>
      <c r="B691" s="7" t="s">
        <v>37</v>
      </c>
      <c r="C691" s="7" t="s">
        <v>1154</v>
      </c>
      <c r="K691" s="68"/>
      <c r="L691" s="68"/>
      <c r="M691" s="69"/>
      <c r="O691" s="68"/>
      <c r="P691" s="68"/>
      <c r="Q691" s="69"/>
      <c r="S691" s="68"/>
      <c r="T691" s="68"/>
      <c r="U691" s="69"/>
      <c r="W691" s="68"/>
      <c r="X691" s="68"/>
      <c r="Y691" s="69"/>
      <c r="AA691" s="68"/>
      <c r="AB691" s="68"/>
      <c r="AC691" s="69"/>
      <c r="AE691" s="68"/>
      <c r="AF691" s="68"/>
      <c r="AG691" s="69"/>
    </row>
    <row r="692" spans="1:33" ht="60" hidden="1" outlineLevel="1">
      <c r="A692" s="1"/>
      <c r="B692" s="5" t="s">
        <v>61</v>
      </c>
      <c r="C692" s="5" t="s">
        <v>62</v>
      </c>
      <c r="D692" s="5" t="s">
        <v>63</v>
      </c>
      <c r="E692" s="11" t="s">
        <v>64</v>
      </c>
      <c r="F692" s="16" t="s">
        <v>65</v>
      </c>
      <c r="K692" s="17" t="s">
        <v>66</v>
      </c>
      <c r="L692" s="70" t="s">
        <v>28</v>
      </c>
      <c r="M692" s="71"/>
      <c r="O692" s="17" t="s">
        <v>66</v>
      </c>
      <c r="P692" s="70" t="s">
        <v>28</v>
      </c>
      <c r="Q692" s="71"/>
      <c r="S692" s="17" t="s">
        <v>66</v>
      </c>
      <c r="T692" s="70" t="s">
        <v>28</v>
      </c>
      <c r="U692" s="71"/>
      <c r="W692" s="17" t="s">
        <v>66</v>
      </c>
      <c r="X692" s="70" t="s">
        <v>28</v>
      </c>
      <c r="Y692" s="71"/>
      <c r="AA692" s="17" t="s">
        <v>66</v>
      </c>
      <c r="AB692" s="70" t="s">
        <v>28</v>
      </c>
      <c r="AC692" s="71"/>
      <c r="AE692" s="17" t="s">
        <v>66</v>
      </c>
      <c r="AF692" s="70" t="s">
        <v>28</v>
      </c>
      <c r="AG692" s="71"/>
    </row>
    <row r="693" spans="1:33" hidden="1" outlineLevel="1">
      <c r="A693" s="6" t="s">
        <v>1155</v>
      </c>
      <c r="B693" s="7" t="s">
        <v>1156</v>
      </c>
      <c r="C693" s="7" t="s">
        <v>1157</v>
      </c>
      <c r="D693" s="7"/>
      <c r="E693" s="23" t="s">
        <v>70</v>
      </c>
      <c r="F693" s="18">
        <v>1</v>
      </c>
      <c r="K693" s="19">
        <v>0</v>
      </c>
      <c r="L693" s="52">
        <v>0</v>
      </c>
      <c r="M693" s="53"/>
      <c r="O693" s="19">
        <v>1140</v>
      </c>
      <c r="P693" s="52">
        <v>1140</v>
      </c>
      <c r="Q693" s="53"/>
      <c r="S693" s="19">
        <v>1000</v>
      </c>
      <c r="T693" s="52">
        <v>1000</v>
      </c>
      <c r="U693" s="53"/>
      <c r="W693" s="19">
        <v>0</v>
      </c>
      <c r="X693" s="52">
        <v>0</v>
      </c>
      <c r="Y693" s="53"/>
      <c r="AA693" s="19">
        <v>8516.09</v>
      </c>
      <c r="AB693" s="52">
        <v>8516.09</v>
      </c>
      <c r="AC693" s="53"/>
      <c r="AE693" s="19">
        <v>0</v>
      </c>
      <c r="AF693" s="52">
        <v>0</v>
      </c>
      <c r="AG693" s="53"/>
    </row>
    <row r="694" spans="1:33" hidden="1" outlineLevel="1">
      <c r="A694" s="6" t="s">
        <v>1158</v>
      </c>
      <c r="B694" s="7" t="s">
        <v>1159</v>
      </c>
      <c r="C694" s="7" t="s">
        <v>1160</v>
      </c>
      <c r="D694" s="7"/>
      <c r="E694" s="23" t="s">
        <v>70</v>
      </c>
      <c r="F694" s="18">
        <v>1</v>
      </c>
      <c r="K694" s="19">
        <v>0</v>
      </c>
      <c r="L694" s="52">
        <v>0</v>
      </c>
      <c r="M694" s="53"/>
      <c r="O694" s="19">
        <v>1824</v>
      </c>
      <c r="P694" s="52">
        <v>1824</v>
      </c>
      <c r="Q694" s="53"/>
      <c r="S694" s="19">
        <v>500</v>
      </c>
      <c r="T694" s="52">
        <v>500</v>
      </c>
      <c r="U694" s="53"/>
      <c r="W694" s="19">
        <v>0</v>
      </c>
      <c r="X694" s="52">
        <v>0</v>
      </c>
      <c r="Y694" s="53"/>
      <c r="AA694" s="19">
        <v>11354.79</v>
      </c>
      <c r="AB694" s="52">
        <v>11354.79</v>
      </c>
      <c r="AC694" s="53"/>
      <c r="AE694" s="19">
        <v>0</v>
      </c>
      <c r="AF694" s="52">
        <v>0</v>
      </c>
      <c r="AG694" s="53"/>
    </row>
    <row r="695" spans="1:33" hidden="1" outlineLevel="1">
      <c r="A695" s="6" t="s">
        <v>1161</v>
      </c>
      <c r="B695" s="7" t="s">
        <v>1162</v>
      </c>
      <c r="C695" s="7" t="s">
        <v>1163</v>
      </c>
      <c r="D695" s="7"/>
      <c r="E695" s="23" t="s">
        <v>70</v>
      </c>
      <c r="F695" s="18">
        <v>1</v>
      </c>
      <c r="K695" s="19">
        <v>0</v>
      </c>
      <c r="L695" s="52">
        <v>0</v>
      </c>
      <c r="M695" s="53"/>
      <c r="O695" s="19">
        <v>3055.2</v>
      </c>
      <c r="P695" s="52">
        <v>3055.2</v>
      </c>
      <c r="Q695" s="53"/>
      <c r="S695" s="19">
        <v>500</v>
      </c>
      <c r="T695" s="52">
        <v>500</v>
      </c>
      <c r="U695" s="53"/>
      <c r="W695" s="19">
        <v>0</v>
      </c>
      <c r="X695" s="52">
        <v>0</v>
      </c>
      <c r="Y695" s="53"/>
      <c r="AA695" s="19">
        <v>11354.79</v>
      </c>
      <c r="AB695" s="52">
        <v>11354.79</v>
      </c>
      <c r="AC695" s="53"/>
      <c r="AE695" s="19">
        <v>0</v>
      </c>
      <c r="AF695" s="52">
        <v>0</v>
      </c>
      <c r="AG695" s="53"/>
    </row>
    <row r="696" spans="1:33" hidden="1" outlineLevel="1">
      <c r="A696" s="6" t="s">
        <v>1164</v>
      </c>
      <c r="B696" s="7" t="s">
        <v>1165</v>
      </c>
      <c r="C696" s="7" t="s">
        <v>1166</v>
      </c>
      <c r="D696" s="7"/>
      <c r="E696" s="23" t="s">
        <v>70</v>
      </c>
      <c r="F696" s="18">
        <v>1</v>
      </c>
      <c r="K696" s="19">
        <v>0</v>
      </c>
      <c r="L696" s="52">
        <v>0</v>
      </c>
      <c r="M696" s="53"/>
      <c r="O696" s="19">
        <v>3283.2</v>
      </c>
      <c r="P696" s="52">
        <v>3283.2</v>
      </c>
      <c r="Q696" s="53"/>
      <c r="S696" s="19">
        <v>3000</v>
      </c>
      <c r="T696" s="52">
        <v>3000</v>
      </c>
      <c r="U696" s="53"/>
      <c r="W696" s="19">
        <v>0</v>
      </c>
      <c r="X696" s="52">
        <v>0</v>
      </c>
      <c r="Y696" s="53"/>
      <c r="AA696" s="19">
        <v>17032.189999999999</v>
      </c>
      <c r="AB696" s="52">
        <v>17032.189999999999</v>
      </c>
      <c r="AC696" s="53"/>
      <c r="AE696" s="19">
        <v>0</v>
      </c>
      <c r="AF696" s="52">
        <v>0</v>
      </c>
      <c r="AG696" s="53"/>
    </row>
    <row r="697" spans="1:33" hidden="1" outlineLevel="1">
      <c r="A697" s="6" t="s">
        <v>1167</v>
      </c>
      <c r="B697" s="7" t="s">
        <v>1168</v>
      </c>
      <c r="C697" s="7" t="s">
        <v>1169</v>
      </c>
      <c r="D697" s="7"/>
      <c r="E697" s="23" t="s">
        <v>70</v>
      </c>
      <c r="F697" s="18">
        <v>1</v>
      </c>
      <c r="K697" s="19">
        <v>0</v>
      </c>
      <c r="L697" s="52">
        <v>0</v>
      </c>
      <c r="M697" s="53"/>
      <c r="O697" s="19">
        <v>3420</v>
      </c>
      <c r="P697" s="52">
        <v>3420</v>
      </c>
      <c r="Q697" s="53"/>
      <c r="S697" s="19">
        <v>18000</v>
      </c>
      <c r="T697" s="52">
        <v>18000</v>
      </c>
      <c r="U697" s="53"/>
      <c r="W697" s="19">
        <v>0</v>
      </c>
      <c r="X697" s="52">
        <v>0</v>
      </c>
      <c r="Y697" s="53"/>
      <c r="AA697" s="19">
        <v>22709.58</v>
      </c>
      <c r="AB697" s="52">
        <v>22709.58</v>
      </c>
      <c r="AC697" s="53"/>
      <c r="AE697" s="19">
        <v>0</v>
      </c>
      <c r="AF697" s="52">
        <v>0</v>
      </c>
      <c r="AG697" s="53"/>
    </row>
    <row r="698" spans="1:33" hidden="1" outlineLevel="1">
      <c r="A698" s="6" t="s">
        <v>1170</v>
      </c>
      <c r="B698" s="7" t="s">
        <v>1171</v>
      </c>
      <c r="C698" s="7" t="s">
        <v>1172</v>
      </c>
      <c r="D698" s="7"/>
      <c r="E698" s="23" t="s">
        <v>70</v>
      </c>
      <c r="F698" s="18">
        <v>1</v>
      </c>
      <c r="K698" s="19">
        <v>0</v>
      </c>
      <c r="L698" s="52">
        <v>0</v>
      </c>
      <c r="M698" s="53"/>
      <c r="O698" s="19">
        <v>1140</v>
      </c>
      <c r="P698" s="52">
        <v>1140</v>
      </c>
      <c r="Q698" s="53"/>
      <c r="S698" s="19">
        <v>2000</v>
      </c>
      <c r="T698" s="52">
        <v>2000</v>
      </c>
      <c r="U698" s="53"/>
      <c r="W698" s="19">
        <v>0</v>
      </c>
      <c r="X698" s="52">
        <v>0</v>
      </c>
      <c r="Y698" s="53"/>
      <c r="AA698" s="19">
        <v>56773.96</v>
      </c>
      <c r="AB698" s="52">
        <v>56773.96</v>
      </c>
      <c r="AC698" s="53"/>
      <c r="AE698" s="19">
        <v>0</v>
      </c>
      <c r="AF698" s="52">
        <v>0</v>
      </c>
      <c r="AG698" s="53"/>
    </row>
    <row r="699" spans="1:33" hidden="1" outlineLevel="1">
      <c r="A699" s="6" t="s">
        <v>1173</v>
      </c>
      <c r="B699" s="7" t="s">
        <v>1174</v>
      </c>
      <c r="C699" s="7" t="s">
        <v>1175</v>
      </c>
      <c r="D699" s="7"/>
      <c r="E699" s="23" t="s">
        <v>70</v>
      </c>
      <c r="F699" s="18">
        <v>1</v>
      </c>
      <c r="K699" s="19">
        <v>0</v>
      </c>
      <c r="L699" s="52">
        <v>0</v>
      </c>
      <c r="M699" s="53"/>
      <c r="O699" s="19">
        <v>1710</v>
      </c>
      <c r="P699" s="52">
        <v>1710</v>
      </c>
      <c r="Q699" s="53"/>
      <c r="S699" s="19">
        <v>13000</v>
      </c>
      <c r="T699" s="52">
        <v>13000</v>
      </c>
      <c r="U699" s="53"/>
      <c r="W699" s="19">
        <v>0</v>
      </c>
      <c r="X699" s="52">
        <v>0</v>
      </c>
      <c r="Y699" s="53"/>
      <c r="AA699" s="19">
        <v>34064.370000000003</v>
      </c>
      <c r="AB699" s="52">
        <v>34064.370000000003</v>
      </c>
      <c r="AC699" s="53"/>
      <c r="AE699" s="19">
        <v>0</v>
      </c>
      <c r="AF699" s="52">
        <v>0</v>
      </c>
      <c r="AG699" s="53"/>
    </row>
    <row r="700" spans="1:33" hidden="1" outlineLevel="1">
      <c r="A700" s="1"/>
      <c r="B700" s="5" t="s">
        <v>34</v>
      </c>
      <c r="C700" s="5" t="s">
        <v>35</v>
      </c>
      <c r="K700" s="68"/>
      <c r="L700" s="68"/>
      <c r="M700" s="69"/>
      <c r="O700" s="68"/>
      <c r="P700" s="68"/>
      <c r="Q700" s="69"/>
      <c r="S700" s="68"/>
      <c r="T700" s="68"/>
      <c r="U700" s="69"/>
      <c r="W700" s="68"/>
      <c r="X700" s="68"/>
      <c r="Y700" s="69"/>
      <c r="AA700" s="68"/>
      <c r="AB700" s="68"/>
      <c r="AC700" s="69"/>
      <c r="AE700" s="68"/>
      <c r="AF700" s="68"/>
      <c r="AG700" s="69"/>
    </row>
    <row r="701" spans="1:33" hidden="1" outlineLevel="1">
      <c r="A701" s="6" t="s">
        <v>1176</v>
      </c>
      <c r="B701" s="7" t="s">
        <v>37</v>
      </c>
      <c r="C701" s="7" t="s">
        <v>1177</v>
      </c>
      <c r="K701" s="68"/>
      <c r="L701" s="68"/>
      <c r="M701" s="69"/>
      <c r="O701" s="68"/>
      <c r="P701" s="68"/>
      <c r="Q701" s="69"/>
      <c r="S701" s="68"/>
      <c r="T701" s="68"/>
      <c r="U701" s="69"/>
      <c r="W701" s="68"/>
      <c r="X701" s="68"/>
      <c r="Y701" s="69"/>
      <c r="AA701" s="68"/>
      <c r="AB701" s="68"/>
      <c r="AC701" s="69"/>
      <c r="AE701" s="68"/>
      <c r="AF701" s="68"/>
      <c r="AG701" s="69"/>
    </row>
    <row r="702" spans="1:33" ht="75" hidden="1" outlineLevel="1">
      <c r="A702" s="6" t="s">
        <v>1178</v>
      </c>
      <c r="B702" s="7" t="s">
        <v>37</v>
      </c>
      <c r="C702" s="7" t="s">
        <v>1179</v>
      </c>
      <c r="K702" s="68"/>
      <c r="L702" s="68"/>
      <c r="M702" s="69"/>
      <c r="O702" s="68"/>
      <c r="P702" s="68"/>
      <c r="Q702" s="69"/>
      <c r="S702" s="68"/>
      <c r="T702" s="68"/>
      <c r="U702" s="69"/>
      <c r="W702" s="68"/>
      <c r="X702" s="68"/>
      <c r="Y702" s="69"/>
      <c r="AA702" s="68"/>
      <c r="AB702" s="68"/>
      <c r="AC702" s="69"/>
      <c r="AE702" s="68"/>
      <c r="AF702" s="68"/>
      <c r="AG702" s="69"/>
    </row>
    <row r="703" spans="1:33" ht="60" hidden="1" outlineLevel="1">
      <c r="A703" s="1"/>
      <c r="B703" s="5" t="s">
        <v>61</v>
      </c>
      <c r="C703" s="5" t="s">
        <v>62</v>
      </c>
      <c r="D703" s="5" t="s">
        <v>63</v>
      </c>
      <c r="E703" s="11" t="s">
        <v>64</v>
      </c>
      <c r="F703" s="16" t="s">
        <v>65</v>
      </c>
      <c r="K703" s="17" t="s">
        <v>66</v>
      </c>
      <c r="L703" s="70" t="s">
        <v>28</v>
      </c>
      <c r="M703" s="71"/>
      <c r="O703" s="17" t="s">
        <v>66</v>
      </c>
      <c r="P703" s="70" t="s">
        <v>28</v>
      </c>
      <c r="Q703" s="71"/>
      <c r="S703" s="17" t="s">
        <v>66</v>
      </c>
      <c r="T703" s="70" t="s">
        <v>28</v>
      </c>
      <c r="U703" s="71"/>
      <c r="W703" s="17" t="s">
        <v>66</v>
      </c>
      <c r="X703" s="70" t="s">
        <v>28</v>
      </c>
      <c r="Y703" s="71"/>
      <c r="AA703" s="17" t="s">
        <v>66</v>
      </c>
      <c r="AB703" s="70" t="s">
        <v>28</v>
      </c>
      <c r="AC703" s="71"/>
      <c r="AE703" s="17" t="s">
        <v>66</v>
      </c>
      <c r="AF703" s="70" t="s">
        <v>28</v>
      </c>
      <c r="AG703" s="71"/>
    </row>
    <row r="704" spans="1:33" hidden="1" outlineLevel="1">
      <c r="A704" s="6" t="s">
        <v>1180</v>
      </c>
      <c r="B704" s="7" t="s">
        <v>1181</v>
      </c>
      <c r="C704" s="7" t="s">
        <v>1182</v>
      </c>
      <c r="D704" s="7"/>
      <c r="E704" s="23" t="s">
        <v>438</v>
      </c>
      <c r="F704" s="18">
        <v>5</v>
      </c>
      <c r="K704" s="19">
        <v>0</v>
      </c>
      <c r="L704" s="52">
        <v>0</v>
      </c>
      <c r="M704" s="53"/>
      <c r="O704" s="19">
        <v>912</v>
      </c>
      <c r="P704" s="52">
        <v>4560</v>
      </c>
      <c r="Q704" s="53"/>
      <c r="S704" s="19">
        <v>300</v>
      </c>
      <c r="T704" s="52">
        <v>1500</v>
      </c>
      <c r="U704" s="53"/>
      <c r="W704" s="19">
        <v>0</v>
      </c>
      <c r="X704" s="52">
        <v>0</v>
      </c>
      <c r="Y704" s="53"/>
      <c r="AA704" s="19">
        <v>965.16</v>
      </c>
      <c r="AB704" s="52">
        <v>4825.8</v>
      </c>
      <c r="AC704" s="53"/>
      <c r="AE704" s="19">
        <v>0</v>
      </c>
      <c r="AF704" s="52">
        <v>0</v>
      </c>
      <c r="AG704" s="53"/>
    </row>
    <row r="705" spans="1:33" hidden="1" outlineLevel="1">
      <c r="A705" s="6" t="s">
        <v>1183</v>
      </c>
      <c r="B705" s="7" t="s">
        <v>1184</v>
      </c>
      <c r="C705" s="7" t="s">
        <v>1185</v>
      </c>
      <c r="D705" s="7"/>
      <c r="E705" s="23" t="s">
        <v>438</v>
      </c>
      <c r="F705" s="18">
        <v>6</v>
      </c>
      <c r="K705" s="19">
        <v>0</v>
      </c>
      <c r="L705" s="52">
        <v>0</v>
      </c>
      <c r="M705" s="53"/>
      <c r="O705" s="19">
        <v>1596</v>
      </c>
      <c r="P705" s="52">
        <v>9576</v>
      </c>
      <c r="Q705" s="53"/>
      <c r="S705" s="19">
        <v>650</v>
      </c>
      <c r="T705" s="52">
        <v>3900</v>
      </c>
      <c r="U705" s="53"/>
      <c r="W705" s="19">
        <v>0</v>
      </c>
      <c r="X705" s="52">
        <v>0</v>
      </c>
      <c r="Y705" s="53"/>
      <c r="AA705" s="19">
        <v>1759.99</v>
      </c>
      <c r="AB705" s="52">
        <v>10559.94</v>
      </c>
      <c r="AC705" s="53"/>
      <c r="AE705" s="19">
        <v>0</v>
      </c>
      <c r="AF705" s="52">
        <v>0</v>
      </c>
      <c r="AG705" s="53"/>
    </row>
    <row r="706" spans="1:33" hidden="1" outlineLevel="1">
      <c r="A706" s="1"/>
      <c r="B706" s="5" t="s">
        <v>34</v>
      </c>
      <c r="C706" s="5" t="s">
        <v>35</v>
      </c>
      <c r="K706" s="68"/>
      <c r="L706" s="68"/>
      <c r="M706" s="69"/>
      <c r="O706" s="68"/>
      <c r="P706" s="68"/>
      <c r="Q706" s="69"/>
      <c r="S706" s="68"/>
      <c r="T706" s="68"/>
      <c r="U706" s="69"/>
      <c r="W706" s="68"/>
      <c r="X706" s="68"/>
      <c r="Y706" s="69"/>
      <c r="AA706" s="68"/>
      <c r="AB706" s="68"/>
      <c r="AC706" s="69"/>
      <c r="AE706" s="68"/>
      <c r="AF706" s="68"/>
      <c r="AG706" s="69"/>
    </row>
    <row r="707" spans="1:33" hidden="1" outlineLevel="1">
      <c r="A707" s="6" t="s">
        <v>1186</v>
      </c>
      <c r="B707" s="7" t="s">
        <v>37</v>
      </c>
      <c r="C707" s="7" t="s">
        <v>1187</v>
      </c>
      <c r="K707" s="68"/>
      <c r="L707" s="68"/>
      <c r="M707" s="69"/>
      <c r="O707" s="68"/>
      <c r="P707" s="68"/>
      <c r="Q707" s="69"/>
      <c r="S707" s="68"/>
      <c r="T707" s="68"/>
      <c r="U707" s="69"/>
      <c r="W707" s="68"/>
      <c r="X707" s="68"/>
      <c r="Y707" s="69"/>
      <c r="AA707" s="68"/>
      <c r="AB707" s="68"/>
      <c r="AC707" s="69"/>
      <c r="AE707" s="68"/>
      <c r="AF707" s="68"/>
      <c r="AG707" s="69"/>
    </row>
    <row r="708" spans="1:33" hidden="1" outlineLevel="1">
      <c r="A708" s="6" t="s">
        <v>1188</v>
      </c>
      <c r="B708" s="7" t="s">
        <v>37</v>
      </c>
      <c r="C708" s="7" t="s">
        <v>1189</v>
      </c>
      <c r="K708" s="68"/>
      <c r="L708" s="68"/>
      <c r="M708" s="69"/>
      <c r="O708" s="68"/>
      <c r="P708" s="68"/>
      <c r="Q708" s="69"/>
      <c r="S708" s="68"/>
      <c r="T708" s="68"/>
      <c r="U708" s="69"/>
      <c r="W708" s="68"/>
      <c r="X708" s="68"/>
      <c r="Y708" s="69"/>
      <c r="AA708" s="68"/>
      <c r="AB708" s="68"/>
      <c r="AC708" s="69"/>
      <c r="AE708" s="68"/>
      <c r="AF708" s="68"/>
      <c r="AG708" s="69"/>
    </row>
    <row r="709" spans="1:33" ht="105" hidden="1" outlineLevel="1">
      <c r="A709" s="6" t="s">
        <v>1190</v>
      </c>
      <c r="B709" s="7" t="s">
        <v>37</v>
      </c>
      <c r="C709" s="7" t="s">
        <v>1191</v>
      </c>
      <c r="K709" s="68"/>
      <c r="L709" s="68"/>
      <c r="M709" s="69"/>
      <c r="O709" s="68"/>
      <c r="P709" s="68"/>
      <c r="Q709" s="69"/>
      <c r="S709" s="68"/>
      <c r="T709" s="68"/>
      <c r="U709" s="69"/>
      <c r="W709" s="68"/>
      <c r="X709" s="68"/>
      <c r="Y709" s="69"/>
      <c r="AA709" s="68"/>
      <c r="AB709" s="68"/>
      <c r="AC709" s="69"/>
      <c r="AE709" s="68"/>
      <c r="AF709" s="68"/>
      <c r="AG709" s="69"/>
    </row>
    <row r="710" spans="1:33" ht="60" hidden="1" outlineLevel="1">
      <c r="A710" s="1"/>
      <c r="B710" s="5" t="s">
        <v>61</v>
      </c>
      <c r="C710" s="5" t="s">
        <v>62</v>
      </c>
      <c r="D710" s="5" t="s">
        <v>63</v>
      </c>
      <c r="E710" s="11" t="s">
        <v>64</v>
      </c>
      <c r="F710" s="16" t="s">
        <v>65</v>
      </c>
      <c r="K710" s="17" t="s">
        <v>66</v>
      </c>
      <c r="L710" s="70" t="s">
        <v>28</v>
      </c>
      <c r="M710" s="71"/>
      <c r="O710" s="17" t="s">
        <v>66</v>
      </c>
      <c r="P710" s="70" t="s">
        <v>28</v>
      </c>
      <c r="Q710" s="71"/>
      <c r="S710" s="17" t="s">
        <v>66</v>
      </c>
      <c r="T710" s="70" t="s">
        <v>28</v>
      </c>
      <c r="U710" s="71"/>
      <c r="W710" s="17" t="s">
        <v>66</v>
      </c>
      <c r="X710" s="70" t="s">
        <v>28</v>
      </c>
      <c r="Y710" s="71"/>
      <c r="AA710" s="17" t="s">
        <v>66</v>
      </c>
      <c r="AB710" s="70" t="s">
        <v>28</v>
      </c>
      <c r="AC710" s="71"/>
      <c r="AE710" s="17" t="s">
        <v>66</v>
      </c>
      <c r="AF710" s="70" t="s">
        <v>28</v>
      </c>
      <c r="AG710" s="71"/>
    </row>
    <row r="711" spans="1:33" hidden="1" outlineLevel="1">
      <c r="A711" s="6" t="s">
        <v>1192</v>
      </c>
      <c r="B711" s="7" t="s">
        <v>1193</v>
      </c>
      <c r="C711" s="7" t="s">
        <v>1194</v>
      </c>
      <c r="D711" s="7"/>
      <c r="E711" s="23" t="s">
        <v>438</v>
      </c>
      <c r="F711" s="18">
        <v>20</v>
      </c>
      <c r="K711" s="19">
        <v>0</v>
      </c>
      <c r="L711" s="52">
        <v>0</v>
      </c>
      <c r="M711" s="53"/>
      <c r="O711" s="19">
        <v>239.4</v>
      </c>
      <c r="P711" s="52">
        <v>4788</v>
      </c>
      <c r="Q711" s="53"/>
      <c r="S711" s="19">
        <v>320</v>
      </c>
      <c r="T711" s="52">
        <v>6400</v>
      </c>
      <c r="U711" s="53"/>
      <c r="W711" s="19">
        <v>0</v>
      </c>
      <c r="X711" s="52">
        <v>0</v>
      </c>
      <c r="Y711" s="53"/>
      <c r="AA711" s="19">
        <v>425.8</v>
      </c>
      <c r="AB711" s="52">
        <v>8516</v>
      </c>
      <c r="AC711" s="53"/>
      <c r="AE711" s="19">
        <v>0</v>
      </c>
      <c r="AF711" s="52">
        <v>0</v>
      </c>
      <c r="AG711" s="53"/>
    </row>
    <row r="712" spans="1:33" hidden="1" outlineLevel="1">
      <c r="A712" s="6" t="s">
        <v>1195</v>
      </c>
      <c r="B712" s="7" t="s">
        <v>1196</v>
      </c>
      <c r="C712" s="7" t="s">
        <v>1197</v>
      </c>
      <c r="D712" s="7"/>
      <c r="E712" s="23" t="s">
        <v>438</v>
      </c>
      <c r="F712" s="18">
        <v>22</v>
      </c>
      <c r="K712" s="19">
        <v>0</v>
      </c>
      <c r="L712" s="52">
        <v>0</v>
      </c>
      <c r="M712" s="53"/>
      <c r="O712" s="19">
        <v>273.60000000000002</v>
      </c>
      <c r="P712" s="52">
        <v>6019.2</v>
      </c>
      <c r="Q712" s="53"/>
      <c r="S712" s="19">
        <v>380</v>
      </c>
      <c r="T712" s="52">
        <v>8360</v>
      </c>
      <c r="U712" s="53"/>
      <c r="W712" s="19">
        <v>0</v>
      </c>
      <c r="X712" s="52">
        <v>0</v>
      </c>
      <c r="Y712" s="53"/>
      <c r="AA712" s="19">
        <v>454.19</v>
      </c>
      <c r="AB712" s="52">
        <v>9992.18</v>
      </c>
      <c r="AC712" s="53"/>
      <c r="AE712" s="19">
        <v>0</v>
      </c>
      <c r="AF712" s="52">
        <v>0</v>
      </c>
      <c r="AG712" s="53"/>
    </row>
    <row r="713" spans="1:33" ht="30" hidden="1" outlineLevel="1">
      <c r="A713" s="6" t="s">
        <v>1198</v>
      </c>
      <c r="B713" s="7" t="s">
        <v>1199</v>
      </c>
      <c r="C713" s="7" t="s">
        <v>1200</v>
      </c>
      <c r="D713" s="7"/>
      <c r="E713" s="23" t="s">
        <v>438</v>
      </c>
      <c r="F713" s="18">
        <v>3</v>
      </c>
      <c r="K713" s="19">
        <v>0</v>
      </c>
      <c r="L713" s="52">
        <v>0</v>
      </c>
      <c r="M713" s="53"/>
      <c r="O713" s="19">
        <v>222.3</v>
      </c>
      <c r="P713" s="52">
        <v>666.9</v>
      </c>
      <c r="Q713" s="53"/>
      <c r="S713" s="19">
        <v>420</v>
      </c>
      <c r="T713" s="52">
        <v>1260</v>
      </c>
      <c r="U713" s="53"/>
      <c r="W713" s="19">
        <v>0</v>
      </c>
      <c r="X713" s="52">
        <v>0</v>
      </c>
      <c r="Y713" s="53"/>
      <c r="AA713" s="19">
        <v>567.74</v>
      </c>
      <c r="AB713" s="52">
        <v>1703.22</v>
      </c>
      <c r="AC713" s="53"/>
      <c r="AE713" s="19">
        <v>0</v>
      </c>
      <c r="AF713" s="52">
        <v>0</v>
      </c>
      <c r="AG713" s="53"/>
    </row>
    <row r="714" spans="1:33" ht="30" hidden="1" outlineLevel="1">
      <c r="A714" s="6" t="s">
        <v>1201</v>
      </c>
      <c r="B714" s="7" t="s">
        <v>1202</v>
      </c>
      <c r="C714" s="7" t="s">
        <v>1203</v>
      </c>
      <c r="D714" s="7"/>
      <c r="E714" s="23" t="s">
        <v>438</v>
      </c>
      <c r="F714" s="18">
        <v>3</v>
      </c>
      <c r="K714" s="19">
        <v>0</v>
      </c>
      <c r="L714" s="52">
        <v>0</v>
      </c>
      <c r="M714" s="53"/>
      <c r="O714" s="19">
        <v>273.60000000000002</v>
      </c>
      <c r="P714" s="52">
        <v>820.8</v>
      </c>
      <c r="Q714" s="53"/>
      <c r="S714" s="19">
        <v>420</v>
      </c>
      <c r="T714" s="52">
        <v>1260</v>
      </c>
      <c r="U714" s="53"/>
      <c r="W714" s="19">
        <v>0</v>
      </c>
      <c r="X714" s="52">
        <v>0</v>
      </c>
      <c r="Y714" s="53"/>
      <c r="AA714" s="19">
        <v>454.19</v>
      </c>
      <c r="AB714" s="52">
        <v>1362.57</v>
      </c>
      <c r="AC714" s="53"/>
      <c r="AE714" s="19">
        <v>0</v>
      </c>
      <c r="AF714" s="52">
        <v>0</v>
      </c>
      <c r="AG714" s="53"/>
    </row>
    <row r="715" spans="1:33" ht="30" hidden="1" outlineLevel="1">
      <c r="A715" s="6" t="s">
        <v>1204</v>
      </c>
      <c r="B715" s="7" t="s">
        <v>1205</v>
      </c>
      <c r="C715" s="7" t="s">
        <v>1206</v>
      </c>
      <c r="D715" s="7"/>
      <c r="E715" s="23" t="s">
        <v>438</v>
      </c>
      <c r="F715" s="18">
        <v>1</v>
      </c>
      <c r="K715" s="19">
        <v>0</v>
      </c>
      <c r="L715" s="52">
        <v>0</v>
      </c>
      <c r="M715" s="53"/>
      <c r="O715" s="19">
        <v>239.4</v>
      </c>
      <c r="P715" s="52">
        <v>239.4</v>
      </c>
      <c r="Q715" s="53"/>
      <c r="S715" s="19">
        <v>380</v>
      </c>
      <c r="T715" s="52">
        <v>380</v>
      </c>
      <c r="U715" s="53"/>
      <c r="W715" s="19">
        <v>0</v>
      </c>
      <c r="X715" s="52">
        <v>0</v>
      </c>
      <c r="Y715" s="53"/>
      <c r="AA715" s="19">
        <v>425.8</v>
      </c>
      <c r="AB715" s="52">
        <v>425.8</v>
      </c>
      <c r="AC715" s="53"/>
      <c r="AE715" s="19">
        <v>0</v>
      </c>
      <c r="AF715" s="52">
        <v>0</v>
      </c>
      <c r="AG715" s="53"/>
    </row>
    <row r="716" spans="1:33" hidden="1" outlineLevel="1">
      <c r="A716" s="6" t="s">
        <v>1207</v>
      </c>
      <c r="B716" s="7" t="s">
        <v>1208</v>
      </c>
      <c r="C716" s="7" t="s">
        <v>1209</v>
      </c>
      <c r="D716" s="7"/>
      <c r="E716" s="23" t="s">
        <v>438</v>
      </c>
      <c r="F716" s="18">
        <v>1</v>
      </c>
      <c r="K716" s="19">
        <v>0</v>
      </c>
      <c r="L716" s="52">
        <v>0</v>
      </c>
      <c r="M716" s="53"/>
      <c r="O716" s="19">
        <v>604.20000000000005</v>
      </c>
      <c r="P716" s="52">
        <v>604.20000000000005</v>
      </c>
      <c r="Q716" s="53"/>
      <c r="S716" s="19">
        <v>550</v>
      </c>
      <c r="T716" s="52">
        <v>550</v>
      </c>
      <c r="U716" s="53"/>
      <c r="W716" s="19">
        <v>0</v>
      </c>
      <c r="X716" s="52">
        <v>0</v>
      </c>
      <c r="Y716" s="53"/>
      <c r="AA716" s="19">
        <v>681.29</v>
      </c>
      <c r="AB716" s="52">
        <v>681.29</v>
      </c>
      <c r="AC716" s="53"/>
      <c r="AE716" s="19">
        <v>0</v>
      </c>
      <c r="AF716" s="52">
        <v>0</v>
      </c>
      <c r="AG716" s="53"/>
    </row>
    <row r="717" spans="1:33" hidden="1" outlineLevel="1">
      <c r="A717" s="6" t="s">
        <v>1210</v>
      </c>
      <c r="B717" s="7" t="s">
        <v>1211</v>
      </c>
      <c r="C717" s="7" t="s">
        <v>1212</v>
      </c>
      <c r="D717" s="7"/>
      <c r="E717" s="23" t="s">
        <v>438</v>
      </c>
      <c r="F717" s="18">
        <v>4</v>
      </c>
      <c r="K717" s="19">
        <v>0</v>
      </c>
      <c r="L717" s="52">
        <v>0</v>
      </c>
      <c r="M717" s="53"/>
      <c r="O717" s="19">
        <v>250.8</v>
      </c>
      <c r="P717" s="52">
        <v>1003.2</v>
      </c>
      <c r="Q717" s="53"/>
      <c r="S717" s="19">
        <v>400</v>
      </c>
      <c r="T717" s="52">
        <v>1600</v>
      </c>
      <c r="U717" s="53"/>
      <c r="W717" s="19">
        <v>0</v>
      </c>
      <c r="X717" s="52">
        <v>0</v>
      </c>
      <c r="Y717" s="53"/>
      <c r="AA717" s="19">
        <v>738.06</v>
      </c>
      <c r="AB717" s="52">
        <v>2952.24</v>
      </c>
      <c r="AC717" s="53"/>
      <c r="AE717" s="19">
        <v>0</v>
      </c>
      <c r="AF717" s="52">
        <v>0</v>
      </c>
      <c r="AG717" s="53"/>
    </row>
    <row r="718" spans="1:33" hidden="1" outlineLevel="1">
      <c r="A718" s="6" t="s">
        <v>1213</v>
      </c>
      <c r="B718" s="7" t="s">
        <v>1214</v>
      </c>
      <c r="C718" s="7" t="s">
        <v>1215</v>
      </c>
      <c r="D718" s="7"/>
      <c r="E718" s="23" t="s">
        <v>438</v>
      </c>
      <c r="F718" s="18">
        <v>2</v>
      </c>
      <c r="K718" s="19">
        <v>0</v>
      </c>
      <c r="L718" s="52">
        <v>0</v>
      </c>
      <c r="M718" s="53"/>
      <c r="O718" s="19">
        <v>490.2</v>
      </c>
      <c r="P718" s="52">
        <v>980.4</v>
      </c>
      <c r="Q718" s="53"/>
      <c r="S718" s="19">
        <v>2500</v>
      </c>
      <c r="T718" s="52">
        <v>5000</v>
      </c>
      <c r="U718" s="53"/>
      <c r="W718" s="19">
        <v>0</v>
      </c>
      <c r="X718" s="52">
        <v>0</v>
      </c>
      <c r="Y718" s="53"/>
      <c r="AA718" s="19">
        <v>1021.93</v>
      </c>
      <c r="AB718" s="52">
        <v>2043.86</v>
      </c>
      <c r="AC718" s="53"/>
      <c r="AE718" s="19">
        <v>0</v>
      </c>
      <c r="AF718" s="52">
        <v>0</v>
      </c>
      <c r="AG718" s="53"/>
    </row>
    <row r="719" spans="1:33" hidden="1" outlineLevel="1">
      <c r="A719" s="1"/>
      <c r="B719" s="5" t="s">
        <v>34</v>
      </c>
      <c r="C719" s="5" t="s">
        <v>35</v>
      </c>
      <c r="K719" s="68"/>
      <c r="L719" s="68"/>
      <c r="M719" s="69"/>
      <c r="O719" s="68"/>
      <c r="P719" s="68"/>
      <c r="Q719" s="69"/>
      <c r="S719" s="68"/>
      <c r="T719" s="68"/>
      <c r="U719" s="69"/>
      <c r="W719" s="68"/>
      <c r="X719" s="68"/>
      <c r="Y719" s="69"/>
      <c r="AA719" s="68"/>
      <c r="AB719" s="68"/>
      <c r="AC719" s="69"/>
      <c r="AE719" s="68"/>
      <c r="AF719" s="68"/>
      <c r="AG719" s="69"/>
    </row>
    <row r="720" spans="1:33" hidden="1" outlineLevel="1">
      <c r="A720" s="6" t="s">
        <v>1216</v>
      </c>
      <c r="B720" s="7" t="s">
        <v>37</v>
      </c>
      <c r="C720" s="7" t="s">
        <v>1217</v>
      </c>
      <c r="K720" s="68"/>
      <c r="L720" s="68"/>
      <c r="M720" s="69"/>
      <c r="O720" s="68"/>
      <c r="P720" s="68"/>
      <c r="Q720" s="69"/>
      <c r="S720" s="68"/>
      <c r="T720" s="68"/>
      <c r="U720" s="69"/>
      <c r="W720" s="68"/>
      <c r="X720" s="68"/>
      <c r="Y720" s="69"/>
      <c r="AA720" s="68"/>
      <c r="AB720" s="68"/>
      <c r="AC720" s="69"/>
      <c r="AE720" s="68"/>
      <c r="AF720" s="68"/>
      <c r="AG720" s="69"/>
    </row>
    <row r="721" spans="1:33" ht="60" hidden="1" outlineLevel="1">
      <c r="A721" s="6" t="s">
        <v>1218</v>
      </c>
      <c r="B721" s="7" t="s">
        <v>37</v>
      </c>
      <c r="C721" s="7" t="s">
        <v>1219</v>
      </c>
      <c r="K721" s="68"/>
      <c r="L721" s="68"/>
      <c r="M721" s="69"/>
      <c r="O721" s="68"/>
      <c r="P721" s="68"/>
      <c r="Q721" s="69"/>
      <c r="S721" s="68"/>
      <c r="T721" s="68"/>
      <c r="U721" s="69"/>
      <c r="W721" s="68"/>
      <c r="X721" s="68"/>
      <c r="Y721" s="69"/>
      <c r="AA721" s="68"/>
      <c r="AB721" s="68"/>
      <c r="AC721" s="69"/>
      <c r="AE721" s="68"/>
      <c r="AF721" s="68"/>
      <c r="AG721" s="69"/>
    </row>
    <row r="722" spans="1:33" ht="60" hidden="1" outlineLevel="1">
      <c r="A722" s="1"/>
      <c r="B722" s="5" t="s">
        <v>61</v>
      </c>
      <c r="C722" s="5" t="s">
        <v>62</v>
      </c>
      <c r="D722" s="5" t="s">
        <v>63</v>
      </c>
      <c r="E722" s="11" t="s">
        <v>64</v>
      </c>
      <c r="F722" s="16" t="s">
        <v>65</v>
      </c>
      <c r="K722" s="17" t="s">
        <v>66</v>
      </c>
      <c r="L722" s="70" t="s">
        <v>28</v>
      </c>
      <c r="M722" s="71"/>
      <c r="O722" s="17" t="s">
        <v>66</v>
      </c>
      <c r="P722" s="70" t="s">
        <v>28</v>
      </c>
      <c r="Q722" s="71"/>
      <c r="S722" s="17" t="s">
        <v>66</v>
      </c>
      <c r="T722" s="70" t="s">
        <v>28</v>
      </c>
      <c r="U722" s="71"/>
      <c r="W722" s="17" t="s">
        <v>66</v>
      </c>
      <c r="X722" s="70" t="s">
        <v>28</v>
      </c>
      <c r="Y722" s="71"/>
      <c r="AA722" s="17" t="s">
        <v>66</v>
      </c>
      <c r="AB722" s="70" t="s">
        <v>28</v>
      </c>
      <c r="AC722" s="71"/>
      <c r="AE722" s="17" t="s">
        <v>66</v>
      </c>
      <c r="AF722" s="70" t="s">
        <v>28</v>
      </c>
      <c r="AG722" s="71"/>
    </row>
    <row r="723" spans="1:33" hidden="1" outlineLevel="1">
      <c r="A723" s="6" t="s">
        <v>1220</v>
      </c>
      <c r="B723" s="7" t="s">
        <v>1221</v>
      </c>
      <c r="C723" s="7" t="s">
        <v>1222</v>
      </c>
      <c r="D723" s="7"/>
      <c r="E723" s="23" t="s">
        <v>438</v>
      </c>
      <c r="F723" s="18">
        <v>2</v>
      </c>
      <c r="K723" s="19">
        <v>0</v>
      </c>
      <c r="L723" s="52">
        <v>0</v>
      </c>
      <c r="M723" s="53"/>
      <c r="O723" s="19">
        <v>524.4</v>
      </c>
      <c r="P723" s="52">
        <v>1048.8</v>
      </c>
      <c r="Q723" s="53"/>
      <c r="S723" s="19">
        <v>1150</v>
      </c>
      <c r="T723" s="52">
        <v>2300</v>
      </c>
      <c r="U723" s="53"/>
      <c r="W723" s="19">
        <v>0</v>
      </c>
      <c r="X723" s="52">
        <v>0</v>
      </c>
      <c r="Y723" s="53"/>
      <c r="AA723" s="19">
        <v>1078.71</v>
      </c>
      <c r="AB723" s="52">
        <v>2157.42</v>
      </c>
      <c r="AC723" s="53"/>
      <c r="AE723" s="19">
        <v>0</v>
      </c>
      <c r="AF723" s="52">
        <v>0</v>
      </c>
      <c r="AG723" s="53"/>
    </row>
    <row r="724" spans="1:33" hidden="1" outlineLevel="1">
      <c r="A724" s="6" t="s">
        <v>1223</v>
      </c>
      <c r="B724" s="7" t="s">
        <v>1224</v>
      </c>
      <c r="C724" s="7" t="s">
        <v>1225</v>
      </c>
      <c r="D724" s="7"/>
      <c r="E724" s="23" t="s">
        <v>438</v>
      </c>
      <c r="F724" s="18">
        <v>40</v>
      </c>
      <c r="K724" s="19">
        <v>0</v>
      </c>
      <c r="L724" s="52">
        <v>0</v>
      </c>
      <c r="M724" s="53"/>
      <c r="O724" s="19">
        <v>524.4</v>
      </c>
      <c r="P724" s="52">
        <v>20976</v>
      </c>
      <c r="Q724" s="53"/>
      <c r="S724" s="19">
        <v>1150</v>
      </c>
      <c r="T724" s="52">
        <v>46000</v>
      </c>
      <c r="U724" s="53"/>
      <c r="W724" s="19">
        <v>0</v>
      </c>
      <c r="X724" s="52">
        <v>0</v>
      </c>
      <c r="Y724" s="53"/>
      <c r="AA724" s="19">
        <v>993.54</v>
      </c>
      <c r="AB724" s="52">
        <v>39741.599999999999</v>
      </c>
      <c r="AC724" s="53"/>
      <c r="AE724" s="19">
        <v>0</v>
      </c>
      <c r="AF724" s="52">
        <v>0</v>
      </c>
      <c r="AG724" s="53"/>
    </row>
    <row r="725" spans="1:33" hidden="1" outlineLevel="1">
      <c r="A725" s="1"/>
      <c r="B725" s="5" t="s">
        <v>34</v>
      </c>
      <c r="C725" s="5" t="s">
        <v>35</v>
      </c>
      <c r="K725" s="68"/>
      <c r="L725" s="68"/>
      <c r="M725" s="69"/>
      <c r="O725" s="68"/>
      <c r="P725" s="68"/>
      <c r="Q725" s="69"/>
      <c r="S725" s="68"/>
      <c r="T725" s="68"/>
      <c r="U725" s="69"/>
      <c r="W725" s="68"/>
      <c r="X725" s="68"/>
      <c r="Y725" s="69"/>
      <c r="AA725" s="68"/>
      <c r="AB725" s="68"/>
      <c r="AC725" s="69"/>
      <c r="AE725" s="68"/>
      <c r="AF725" s="68"/>
      <c r="AG725" s="69"/>
    </row>
    <row r="726" spans="1:33" hidden="1" outlineLevel="1">
      <c r="A726" s="6" t="s">
        <v>1226</v>
      </c>
      <c r="B726" s="7" t="s">
        <v>1227</v>
      </c>
      <c r="C726" s="7" t="s">
        <v>1228</v>
      </c>
      <c r="K726" s="68"/>
      <c r="L726" s="68"/>
      <c r="M726" s="69"/>
      <c r="O726" s="68"/>
      <c r="P726" s="68"/>
      <c r="Q726" s="69"/>
      <c r="S726" s="68"/>
      <c r="T726" s="68"/>
      <c r="U726" s="69"/>
      <c r="W726" s="68"/>
      <c r="X726" s="68"/>
      <c r="Y726" s="69"/>
      <c r="AA726" s="68"/>
      <c r="AB726" s="68"/>
      <c r="AC726" s="69"/>
      <c r="AE726" s="68"/>
      <c r="AF726" s="68"/>
      <c r="AG726" s="69"/>
    </row>
    <row r="727" spans="1:33" hidden="1" outlineLevel="1">
      <c r="A727" s="6" t="s">
        <v>1229</v>
      </c>
      <c r="B727" s="7" t="s">
        <v>1227</v>
      </c>
      <c r="C727" s="7" t="s">
        <v>1230</v>
      </c>
      <c r="K727" s="68"/>
      <c r="L727" s="68"/>
      <c r="M727" s="69"/>
      <c r="O727" s="68"/>
      <c r="P727" s="68"/>
      <c r="Q727" s="69"/>
      <c r="S727" s="68"/>
      <c r="T727" s="68"/>
      <c r="U727" s="69"/>
      <c r="W727" s="68"/>
      <c r="X727" s="68"/>
      <c r="Y727" s="69"/>
      <c r="AA727" s="68"/>
      <c r="AB727" s="68"/>
      <c r="AC727" s="69"/>
      <c r="AE727" s="68"/>
      <c r="AF727" s="68"/>
      <c r="AG727" s="69"/>
    </row>
    <row r="728" spans="1:33" ht="60" hidden="1" outlineLevel="1">
      <c r="A728" s="1"/>
      <c r="B728" s="5" t="s">
        <v>61</v>
      </c>
      <c r="C728" s="5" t="s">
        <v>62</v>
      </c>
      <c r="D728" s="5" t="s">
        <v>63</v>
      </c>
      <c r="E728" s="11" t="s">
        <v>64</v>
      </c>
      <c r="F728" s="16" t="s">
        <v>65</v>
      </c>
      <c r="K728" s="17" t="s">
        <v>66</v>
      </c>
      <c r="L728" s="70" t="s">
        <v>28</v>
      </c>
      <c r="M728" s="71"/>
      <c r="O728" s="17" t="s">
        <v>66</v>
      </c>
      <c r="P728" s="70" t="s">
        <v>28</v>
      </c>
      <c r="Q728" s="71"/>
      <c r="S728" s="17" t="s">
        <v>66</v>
      </c>
      <c r="T728" s="70" t="s">
        <v>28</v>
      </c>
      <c r="U728" s="71"/>
      <c r="W728" s="17" t="s">
        <v>66</v>
      </c>
      <c r="X728" s="70" t="s">
        <v>28</v>
      </c>
      <c r="Y728" s="71"/>
      <c r="AA728" s="17" t="s">
        <v>66</v>
      </c>
      <c r="AB728" s="70" t="s">
        <v>28</v>
      </c>
      <c r="AC728" s="71"/>
      <c r="AE728" s="17" t="s">
        <v>66</v>
      </c>
      <c r="AF728" s="70" t="s">
        <v>28</v>
      </c>
      <c r="AG728" s="71"/>
    </row>
    <row r="729" spans="1:33" hidden="1" outlineLevel="1">
      <c r="A729" s="6" t="s">
        <v>1231</v>
      </c>
      <c r="B729" s="7" t="s">
        <v>1232</v>
      </c>
      <c r="C729" s="7" t="s">
        <v>1233</v>
      </c>
      <c r="D729" s="7"/>
      <c r="E729" s="23" t="s">
        <v>438</v>
      </c>
      <c r="F729" s="18">
        <v>7</v>
      </c>
      <c r="K729" s="19">
        <v>0</v>
      </c>
      <c r="L729" s="52">
        <v>0</v>
      </c>
      <c r="M729" s="53"/>
      <c r="O729" s="19">
        <v>570</v>
      </c>
      <c r="P729" s="52">
        <v>3990</v>
      </c>
      <c r="Q729" s="53"/>
      <c r="S729" s="19">
        <v>1403</v>
      </c>
      <c r="T729" s="52">
        <v>9821</v>
      </c>
      <c r="U729" s="53"/>
      <c r="W729" s="19">
        <v>0</v>
      </c>
      <c r="X729" s="52">
        <v>0</v>
      </c>
      <c r="Y729" s="53"/>
      <c r="AA729" s="19">
        <v>624.51</v>
      </c>
      <c r="AB729" s="52">
        <v>4371.57</v>
      </c>
      <c r="AC729" s="53"/>
      <c r="AE729" s="19">
        <v>0</v>
      </c>
      <c r="AF729" s="52">
        <v>0</v>
      </c>
      <c r="AG729" s="53"/>
    </row>
    <row r="730" spans="1:33" ht="30" hidden="1" outlineLevel="1">
      <c r="A730" s="6" t="s">
        <v>1234</v>
      </c>
      <c r="B730" s="7" t="s">
        <v>1235</v>
      </c>
      <c r="C730" s="7" t="s">
        <v>1236</v>
      </c>
      <c r="D730" s="7" t="s">
        <v>1237</v>
      </c>
      <c r="E730" s="23" t="s">
        <v>438</v>
      </c>
      <c r="F730" s="18">
        <v>7</v>
      </c>
      <c r="K730" s="19">
        <v>0</v>
      </c>
      <c r="L730" s="52">
        <v>0</v>
      </c>
      <c r="M730" s="53"/>
      <c r="O730" s="19">
        <v>627</v>
      </c>
      <c r="P730" s="52">
        <v>4389</v>
      </c>
      <c r="Q730" s="53"/>
      <c r="S730" s="19">
        <v>400</v>
      </c>
      <c r="T730" s="52">
        <v>2800</v>
      </c>
      <c r="U730" s="53"/>
      <c r="W730" s="19">
        <v>0</v>
      </c>
      <c r="X730" s="52">
        <v>0</v>
      </c>
      <c r="Y730" s="53"/>
      <c r="AA730" s="19">
        <v>851.61</v>
      </c>
      <c r="AB730" s="52">
        <v>5961.27</v>
      </c>
      <c r="AC730" s="53"/>
      <c r="AE730" s="19">
        <v>0</v>
      </c>
      <c r="AF730" s="52">
        <v>0</v>
      </c>
      <c r="AG730" s="53"/>
    </row>
    <row r="731" spans="1:33" ht="30" hidden="1" outlineLevel="1">
      <c r="A731" s="6" t="s">
        <v>1238</v>
      </c>
      <c r="B731" s="7" t="s">
        <v>1239</v>
      </c>
      <c r="C731" s="7" t="s">
        <v>1240</v>
      </c>
      <c r="D731" s="7" t="s">
        <v>1237</v>
      </c>
      <c r="E731" s="23" t="s">
        <v>438</v>
      </c>
      <c r="F731" s="18">
        <v>108</v>
      </c>
      <c r="K731" s="19">
        <v>0</v>
      </c>
      <c r="L731" s="52">
        <v>0</v>
      </c>
      <c r="M731" s="53"/>
      <c r="O731" s="19">
        <v>370.5</v>
      </c>
      <c r="P731" s="52">
        <v>40014</v>
      </c>
      <c r="Q731" s="53"/>
      <c r="S731" s="19">
        <v>280</v>
      </c>
      <c r="T731" s="52">
        <v>30240</v>
      </c>
      <c r="U731" s="53"/>
      <c r="W731" s="19">
        <v>0</v>
      </c>
      <c r="X731" s="52">
        <v>0</v>
      </c>
      <c r="Y731" s="53"/>
      <c r="AA731" s="19">
        <v>908.38</v>
      </c>
      <c r="AB731" s="52">
        <v>98105.04</v>
      </c>
      <c r="AC731" s="53"/>
      <c r="AE731" s="19">
        <v>0</v>
      </c>
      <c r="AF731" s="52">
        <v>0</v>
      </c>
      <c r="AG731" s="53"/>
    </row>
    <row r="732" spans="1:33" ht="30" hidden="1" outlineLevel="1">
      <c r="A732" s="6" t="s">
        <v>1241</v>
      </c>
      <c r="B732" s="7" t="s">
        <v>1242</v>
      </c>
      <c r="C732" s="7" t="s">
        <v>1243</v>
      </c>
      <c r="D732" s="7" t="s">
        <v>1244</v>
      </c>
      <c r="E732" s="23" t="s">
        <v>438</v>
      </c>
      <c r="F732" s="18">
        <v>14</v>
      </c>
      <c r="K732" s="19">
        <v>0</v>
      </c>
      <c r="L732" s="52">
        <v>0</v>
      </c>
      <c r="M732" s="53"/>
      <c r="O732" s="19">
        <v>627</v>
      </c>
      <c r="P732" s="52">
        <v>8778</v>
      </c>
      <c r="Q732" s="53"/>
      <c r="S732" s="19">
        <v>855</v>
      </c>
      <c r="T732" s="52">
        <v>11970</v>
      </c>
      <c r="U732" s="53"/>
      <c r="W732" s="19">
        <v>0</v>
      </c>
      <c r="X732" s="52">
        <v>0</v>
      </c>
      <c r="Y732" s="53"/>
      <c r="AA732" s="19">
        <v>965.16</v>
      </c>
      <c r="AB732" s="52">
        <v>13512.24</v>
      </c>
      <c r="AC732" s="53"/>
      <c r="AE732" s="19">
        <v>0</v>
      </c>
      <c r="AF732" s="52">
        <v>0</v>
      </c>
      <c r="AG732" s="53"/>
    </row>
    <row r="733" spans="1:33" ht="30" hidden="1" outlineLevel="1">
      <c r="A733" s="6" t="s">
        <v>1245</v>
      </c>
      <c r="B733" s="7" t="s">
        <v>1246</v>
      </c>
      <c r="C733" s="7" t="s">
        <v>1247</v>
      </c>
      <c r="D733" s="7" t="s">
        <v>1244</v>
      </c>
      <c r="E733" s="23" t="s">
        <v>438</v>
      </c>
      <c r="F733" s="18">
        <v>10</v>
      </c>
      <c r="K733" s="19">
        <v>0</v>
      </c>
      <c r="L733" s="52">
        <v>0</v>
      </c>
      <c r="M733" s="53"/>
      <c r="O733" s="19">
        <v>627</v>
      </c>
      <c r="P733" s="52">
        <v>6270</v>
      </c>
      <c r="Q733" s="53"/>
      <c r="S733" s="19">
        <v>1535</v>
      </c>
      <c r="T733" s="52">
        <v>15350</v>
      </c>
      <c r="U733" s="53"/>
      <c r="W733" s="19">
        <v>0</v>
      </c>
      <c r="X733" s="52">
        <v>0</v>
      </c>
      <c r="Y733" s="53"/>
      <c r="AA733" s="19">
        <v>766.45</v>
      </c>
      <c r="AB733" s="52">
        <v>7664.5</v>
      </c>
      <c r="AC733" s="53"/>
      <c r="AE733" s="19">
        <v>0</v>
      </c>
      <c r="AF733" s="52">
        <v>0</v>
      </c>
      <c r="AG733" s="53"/>
    </row>
    <row r="734" spans="1:33" ht="30" hidden="1" outlineLevel="1">
      <c r="A734" s="6" t="s">
        <v>1248</v>
      </c>
      <c r="B734" s="7" t="s">
        <v>1249</v>
      </c>
      <c r="C734" s="7" t="s">
        <v>1250</v>
      </c>
      <c r="D734" s="7" t="s">
        <v>1244</v>
      </c>
      <c r="E734" s="23" t="s">
        <v>438</v>
      </c>
      <c r="F734" s="18">
        <v>2</v>
      </c>
      <c r="K734" s="19">
        <v>0</v>
      </c>
      <c r="L734" s="52">
        <v>0</v>
      </c>
      <c r="M734" s="53"/>
      <c r="O734" s="19">
        <v>627</v>
      </c>
      <c r="P734" s="52">
        <v>1254</v>
      </c>
      <c r="Q734" s="53"/>
      <c r="S734" s="19">
        <v>767</v>
      </c>
      <c r="T734" s="52">
        <v>1534</v>
      </c>
      <c r="U734" s="53"/>
      <c r="W734" s="19">
        <v>0</v>
      </c>
      <c r="X734" s="52">
        <v>0</v>
      </c>
      <c r="Y734" s="53"/>
      <c r="AA734" s="19">
        <v>1476.12</v>
      </c>
      <c r="AB734" s="52">
        <v>2952.24</v>
      </c>
      <c r="AC734" s="53"/>
      <c r="AE734" s="19">
        <v>0</v>
      </c>
      <c r="AF734" s="52">
        <v>0</v>
      </c>
      <c r="AG734" s="53"/>
    </row>
    <row r="735" spans="1:33" ht="45" hidden="1" outlineLevel="1">
      <c r="A735" s="6" t="s">
        <v>1251</v>
      </c>
      <c r="B735" s="7" t="s">
        <v>1252</v>
      </c>
      <c r="C735" s="7" t="s">
        <v>1253</v>
      </c>
      <c r="D735" s="7"/>
      <c r="E735" s="23" t="s">
        <v>438</v>
      </c>
      <c r="F735" s="18">
        <v>33</v>
      </c>
      <c r="K735" s="19">
        <v>0</v>
      </c>
      <c r="L735" s="52">
        <v>0</v>
      </c>
      <c r="M735" s="53"/>
      <c r="O735" s="19">
        <v>478.8</v>
      </c>
      <c r="P735" s="52">
        <v>15800.4</v>
      </c>
      <c r="Q735" s="53"/>
      <c r="S735" s="19">
        <v>1085</v>
      </c>
      <c r="T735" s="52">
        <v>35805</v>
      </c>
      <c r="U735" s="53"/>
      <c r="W735" s="19">
        <v>0</v>
      </c>
      <c r="X735" s="52">
        <v>0</v>
      </c>
      <c r="Y735" s="53"/>
      <c r="AA735" s="19">
        <v>1703.22</v>
      </c>
      <c r="AB735" s="52">
        <v>56206.26</v>
      </c>
      <c r="AC735" s="53"/>
      <c r="AE735" s="19">
        <v>0</v>
      </c>
      <c r="AF735" s="52">
        <v>0</v>
      </c>
      <c r="AG735" s="53"/>
    </row>
    <row r="736" spans="1:33" ht="30" hidden="1" outlineLevel="1">
      <c r="A736" s="6" t="s">
        <v>1254</v>
      </c>
      <c r="B736" s="7" t="s">
        <v>1255</v>
      </c>
      <c r="C736" s="7" t="s">
        <v>1256</v>
      </c>
      <c r="D736" s="7"/>
      <c r="E736" s="23" t="s">
        <v>438</v>
      </c>
      <c r="F736" s="18">
        <v>8</v>
      </c>
      <c r="K736" s="19">
        <v>0</v>
      </c>
      <c r="L736" s="52">
        <v>0</v>
      </c>
      <c r="M736" s="53"/>
      <c r="O736" s="19">
        <v>399</v>
      </c>
      <c r="P736" s="52">
        <v>3192</v>
      </c>
      <c r="Q736" s="53"/>
      <c r="S736" s="19">
        <v>1190</v>
      </c>
      <c r="T736" s="52">
        <v>9520</v>
      </c>
      <c r="U736" s="53"/>
      <c r="W736" s="19">
        <v>0</v>
      </c>
      <c r="X736" s="52">
        <v>0</v>
      </c>
      <c r="Y736" s="53"/>
      <c r="AA736" s="19">
        <v>1419.35</v>
      </c>
      <c r="AB736" s="52">
        <v>11354.8</v>
      </c>
      <c r="AC736" s="53"/>
      <c r="AE736" s="19">
        <v>0</v>
      </c>
      <c r="AF736" s="52">
        <v>0</v>
      </c>
      <c r="AG736" s="53"/>
    </row>
    <row r="737" spans="1:33" hidden="1" outlineLevel="1">
      <c r="A737" s="1"/>
      <c r="B737" s="5" t="s">
        <v>34</v>
      </c>
      <c r="C737" s="5" t="s">
        <v>35</v>
      </c>
      <c r="K737" s="68"/>
      <c r="L737" s="68"/>
      <c r="M737" s="69"/>
      <c r="O737" s="68"/>
      <c r="P737" s="68"/>
      <c r="Q737" s="69"/>
      <c r="S737" s="68"/>
      <c r="T737" s="68"/>
      <c r="U737" s="69"/>
      <c r="W737" s="68"/>
      <c r="X737" s="68"/>
      <c r="Y737" s="69"/>
      <c r="AA737" s="68"/>
      <c r="AB737" s="68"/>
      <c r="AC737" s="69"/>
      <c r="AE737" s="68"/>
      <c r="AF737" s="68"/>
      <c r="AG737" s="69"/>
    </row>
    <row r="738" spans="1:33" hidden="1" outlineLevel="1">
      <c r="A738" s="6" t="s">
        <v>1257</v>
      </c>
      <c r="B738" s="7" t="s">
        <v>37</v>
      </c>
      <c r="C738" s="7" t="s">
        <v>1258</v>
      </c>
      <c r="K738" s="68"/>
      <c r="L738" s="68"/>
      <c r="M738" s="69"/>
      <c r="O738" s="68"/>
      <c r="P738" s="68"/>
      <c r="Q738" s="69"/>
      <c r="S738" s="68"/>
      <c r="T738" s="68"/>
      <c r="U738" s="69"/>
      <c r="W738" s="68"/>
      <c r="X738" s="68"/>
      <c r="Y738" s="69"/>
      <c r="AA738" s="68"/>
      <c r="AB738" s="68"/>
      <c r="AC738" s="69"/>
      <c r="AE738" s="68"/>
      <c r="AF738" s="68"/>
      <c r="AG738" s="69"/>
    </row>
    <row r="739" spans="1:33" ht="60" hidden="1" outlineLevel="1">
      <c r="A739" s="6" t="s">
        <v>1259</v>
      </c>
      <c r="B739" s="7" t="s">
        <v>37</v>
      </c>
      <c r="C739" s="7" t="s">
        <v>1260</v>
      </c>
      <c r="K739" s="68"/>
      <c r="L739" s="68"/>
      <c r="M739" s="69"/>
      <c r="O739" s="68"/>
      <c r="P739" s="68"/>
      <c r="Q739" s="69"/>
      <c r="S739" s="68"/>
      <c r="T739" s="68"/>
      <c r="U739" s="69"/>
      <c r="W739" s="68"/>
      <c r="X739" s="68"/>
      <c r="Y739" s="69"/>
      <c r="AA739" s="68"/>
      <c r="AB739" s="68"/>
      <c r="AC739" s="69"/>
      <c r="AE739" s="68"/>
      <c r="AF739" s="68"/>
      <c r="AG739" s="69"/>
    </row>
    <row r="740" spans="1:33" ht="60" hidden="1" outlineLevel="1">
      <c r="A740" s="1"/>
      <c r="B740" s="5" t="s">
        <v>61</v>
      </c>
      <c r="C740" s="5" t="s">
        <v>62</v>
      </c>
      <c r="D740" s="5" t="s">
        <v>63</v>
      </c>
      <c r="E740" s="11" t="s">
        <v>64</v>
      </c>
      <c r="F740" s="16" t="s">
        <v>65</v>
      </c>
      <c r="K740" s="17" t="s">
        <v>66</v>
      </c>
      <c r="L740" s="70" t="s">
        <v>28</v>
      </c>
      <c r="M740" s="71"/>
      <c r="O740" s="17" t="s">
        <v>66</v>
      </c>
      <c r="P740" s="70" t="s">
        <v>28</v>
      </c>
      <c r="Q740" s="71"/>
      <c r="S740" s="17" t="s">
        <v>66</v>
      </c>
      <c r="T740" s="70" t="s">
        <v>28</v>
      </c>
      <c r="U740" s="71"/>
      <c r="W740" s="17" t="s">
        <v>66</v>
      </c>
      <c r="X740" s="70" t="s">
        <v>28</v>
      </c>
      <c r="Y740" s="71"/>
      <c r="AA740" s="17" t="s">
        <v>66</v>
      </c>
      <c r="AB740" s="70" t="s">
        <v>28</v>
      </c>
      <c r="AC740" s="71"/>
      <c r="AE740" s="17" t="s">
        <v>66</v>
      </c>
      <c r="AF740" s="70" t="s">
        <v>28</v>
      </c>
      <c r="AG740" s="71"/>
    </row>
    <row r="741" spans="1:33" hidden="1" outlineLevel="1">
      <c r="A741" s="6" t="s">
        <v>1261</v>
      </c>
      <c r="B741" s="7" t="s">
        <v>1262</v>
      </c>
      <c r="C741" s="7" t="s">
        <v>1263</v>
      </c>
      <c r="D741" s="7"/>
      <c r="E741" s="23" t="s">
        <v>438</v>
      </c>
      <c r="F741" s="18">
        <v>10</v>
      </c>
      <c r="K741" s="19">
        <v>0</v>
      </c>
      <c r="L741" s="52">
        <v>0</v>
      </c>
      <c r="M741" s="53"/>
      <c r="O741" s="19">
        <v>222.3</v>
      </c>
      <c r="P741" s="52">
        <v>2223</v>
      </c>
      <c r="Q741" s="53"/>
      <c r="S741" s="19">
        <v>300</v>
      </c>
      <c r="T741" s="52">
        <v>3000</v>
      </c>
      <c r="U741" s="53"/>
      <c r="W741" s="19">
        <v>0</v>
      </c>
      <c r="X741" s="52">
        <v>0</v>
      </c>
      <c r="Y741" s="53"/>
      <c r="AA741" s="19">
        <v>851.61</v>
      </c>
      <c r="AB741" s="52">
        <v>8516.1</v>
      </c>
      <c r="AC741" s="53"/>
      <c r="AE741" s="19">
        <v>0</v>
      </c>
      <c r="AF741" s="52">
        <v>0</v>
      </c>
      <c r="AG741" s="53"/>
    </row>
    <row r="742" spans="1:33" hidden="1" outlineLevel="1">
      <c r="A742" s="6" t="s">
        <v>1264</v>
      </c>
      <c r="B742" s="7" t="s">
        <v>1265</v>
      </c>
      <c r="C742" s="7" t="s">
        <v>1266</v>
      </c>
      <c r="D742" s="7"/>
      <c r="E742" s="23" t="s">
        <v>438</v>
      </c>
      <c r="F742" s="18">
        <v>12</v>
      </c>
      <c r="K742" s="19">
        <v>0</v>
      </c>
      <c r="L742" s="52">
        <v>0</v>
      </c>
      <c r="M742" s="53"/>
      <c r="O742" s="19">
        <v>205.2</v>
      </c>
      <c r="P742" s="52">
        <v>2462.4</v>
      </c>
      <c r="Q742" s="53"/>
      <c r="S742" s="19">
        <v>280</v>
      </c>
      <c r="T742" s="52">
        <v>3360</v>
      </c>
      <c r="U742" s="53"/>
      <c r="W742" s="19">
        <v>0</v>
      </c>
      <c r="X742" s="52">
        <v>0</v>
      </c>
      <c r="Y742" s="53"/>
      <c r="AA742" s="19">
        <v>738.06</v>
      </c>
      <c r="AB742" s="52">
        <v>8856.7199999999993</v>
      </c>
      <c r="AC742" s="53"/>
      <c r="AE742" s="19">
        <v>0</v>
      </c>
      <c r="AF742" s="52">
        <v>0</v>
      </c>
      <c r="AG742" s="53"/>
    </row>
    <row r="743" spans="1:33" hidden="1" outlineLevel="1">
      <c r="A743" s="6" t="s">
        <v>1267</v>
      </c>
      <c r="B743" s="7" t="s">
        <v>1268</v>
      </c>
      <c r="C743" s="7" t="s">
        <v>1269</v>
      </c>
      <c r="D743" s="7"/>
      <c r="E743" s="23" t="s">
        <v>438</v>
      </c>
      <c r="F743" s="18">
        <v>3</v>
      </c>
      <c r="K743" s="19">
        <v>0</v>
      </c>
      <c r="L743" s="52">
        <v>0</v>
      </c>
      <c r="M743" s="53"/>
      <c r="O743" s="19">
        <v>205.2</v>
      </c>
      <c r="P743" s="52">
        <v>615.6</v>
      </c>
      <c r="Q743" s="53"/>
      <c r="S743" s="19">
        <v>320</v>
      </c>
      <c r="T743" s="52">
        <v>960</v>
      </c>
      <c r="U743" s="53"/>
      <c r="W743" s="19">
        <v>0</v>
      </c>
      <c r="X743" s="52">
        <v>0</v>
      </c>
      <c r="Y743" s="53"/>
      <c r="AA743" s="19">
        <v>965.16</v>
      </c>
      <c r="AB743" s="52">
        <v>2895.48</v>
      </c>
      <c r="AC743" s="53"/>
      <c r="AE743" s="19">
        <v>0</v>
      </c>
      <c r="AF743" s="52">
        <v>0</v>
      </c>
      <c r="AG743" s="53"/>
    </row>
    <row r="744" spans="1:33" hidden="1" outlineLevel="1">
      <c r="A744" s="1"/>
      <c r="B744" s="5" t="s">
        <v>34</v>
      </c>
      <c r="C744" s="5" t="s">
        <v>35</v>
      </c>
      <c r="K744" s="68"/>
      <c r="L744" s="68"/>
      <c r="M744" s="69"/>
      <c r="O744" s="68"/>
      <c r="P744" s="68"/>
      <c r="Q744" s="69"/>
      <c r="S744" s="68"/>
      <c r="T744" s="68"/>
      <c r="U744" s="69"/>
      <c r="W744" s="68"/>
      <c r="X744" s="68"/>
      <c r="Y744" s="69"/>
      <c r="AA744" s="68"/>
      <c r="AB744" s="68"/>
      <c r="AC744" s="69"/>
      <c r="AE744" s="68"/>
      <c r="AF744" s="68"/>
      <c r="AG744" s="69"/>
    </row>
    <row r="745" spans="1:33" hidden="1" outlineLevel="1">
      <c r="A745" s="6" t="s">
        <v>1270</v>
      </c>
      <c r="B745" s="7" t="s">
        <v>37</v>
      </c>
      <c r="C745" s="7" t="s">
        <v>1271</v>
      </c>
      <c r="K745" s="68"/>
      <c r="L745" s="68"/>
      <c r="M745" s="69"/>
      <c r="O745" s="68"/>
      <c r="P745" s="68"/>
      <c r="Q745" s="69"/>
      <c r="S745" s="68"/>
      <c r="T745" s="68"/>
      <c r="U745" s="69"/>
      <c r="W745" s="68"/>
      <c r="X745" s="68"/>
      <c r="Y745" s="69"/>
      <c r="AA745" s="68"/>
      <c r="AB745" s="68"/>
      <c r="AC745" s="69"/>
      <c r="AE745" s="68"/>
      <c r="AF745" s="68"/>
      <c r="AG745" s="69"/>
    </row>
    <row r="746" spans="1:33" ht="165" hidden="1" outlineLevel="1">
      <c r="A746" s="6" t="s">
        <v>1272</v>
      </c>
      <c r="B746" s="7" t="s">
        <v>37</v>
      </c>
      <c r="C746" s="7" t="s">
        <v>1273</v>
      </c>
      <c r="K746" s="68"/>
      <c r="L746" s="68"/>
      <c r="M746" s="69"/>
      <c r="O746" s="68"/>
      <c r="P746" s="68"/>
      <c r="Q746" s="69"/>
      <c r="S746" s="68"/>
      <c r="T746" s="68"/>
      <c r="U746" s="69"/>
      <c r="W746" s="68"/>
      <c r="X746" s="68"/>
      <c r="Y746" s="69"/>
      <c r="AA746" s="68"/>
      <c r="AB746" s="68"/>
      <c r="AC746" s="69"/>
      <c r="AE746" s="68"/>
      <c r="AF746" s="68"/>
      <c r="AG746" s="69"/>
    </row>
    <row r="747" spans="1:33" ht="60" hidden="1" outlineLevel="1">
      <c r="A747" s="1"/>
      <c r="B747" s="5" t="s">
        <v>61</v>
      </c>
      <c r="C747" s="5" t="s">
        <v>62</v>
      </c>
      <c r="D747" s="5" t="s">
        <v>63</v>
      </c>
      <c r="E747" s="11" t="s">
        <v>64</v>
      </c>
      <c r="F747" s="16" t="s">
        <v>65</v>
      </c>
      <c r="K747" s="17" t="s">
        <v>66</v>
      </c>
      <c r="L747" s="70" t="s">
        <v>28</v>
      </c>
      <c r="M747" s="71"/>
      <c r="O747" s="17" t="s">
        <v>66</v>
      </c>
      <c r="P747" s="70" t="s">
        <v>28</v>
      </c>
      <c r="Q747" s="71"/>
      <c r="S747" s="17" t="s">
        <v>66</v>
      </c>
      <c r="T747" s="70" t="s">
        <v>28</v>
      </c>
      <c r="U747" s="71"/>
      <c r="W747" s="17" t="s">
        <v>66</v>
      </c>
      <c r="X747" s="70" t="s">
        <v>28</v>
      </c>
      <c r="Y747" s="71"/>
      <c r="AA747" s="17" t="s">
        <v>66</v>
      </c>
      <c r="AB747" s="70" t="s">
        <v>28</v>
      </c>
      <c r="AC747" s="71"/>
      <c r="AE747" s="17" t="s">
        <v>66</v>
      </c>
      <c r="AF747" s="70" t="s">
        <v>28</v>
      </c>
      <c r="AG747" s="71"/>
    </row>
    <row r="748" spans="1:33" hidden="1" outlineLevel="1">
      <c r="A748" s="6" t="s">
        <v>1274</v>
      </c>
      <c r="B748" s="7" t="s">
        <v>1275</v>
      </c>
      <c r="C748" s="7" t="s">
        <v>1276</v>
      </c>
      <c r="D748" s="7"/>
      <c r="E748" s="23" t="s">
        <v>70</v>
      </c>
      <c r="F748" s="18">
        <v>8</v>
      </c>
      <c r="K748" s="19">
        <v>0</v>
      </c>
      <c r="L748" s="52">
        <v>0</v>
      </c>
      <c r="M748" s="53"/>
      <c r="O748" s="19">
        <v>228</v>
      </c>
      <c r="P748" s="52">
        <v>1824</v>
      </c>
      <c r="Q748" s="53"/>
      <c r="S748" s="19">
        <v>650</v>
      </c>
      <c r="T748" s="52">
        <v>5200</v>
      </c>
      <c r="U748" s="53"/>
      <c r="W748" s="19">
        <v>0</v>
      </c>
      <c r="X748" s="52">
        <v>0</v>
      </c>
      <c r="Y748" s="53"/>
      <c r="AA748" s="19">
        <v>5677.4</v>
      </c>
      <c r="AB748" s="52">
        <v>45419.199999999997</v>
      </c>
      <c r="AC748" s="53"/>
      <c r="AE748" s="19">
        <v>0</v>
      </c>
      <c r="AF748" s="52">
        <v>0</v>
      </c>
      <c r="AG748" s="53"/>
    </row>
    <row r="749" spans="1:33" hidden="1" outlineLevel="1">
      <c r="A749" s="6" t="s">
        <v>1277</v>
      </c>
      <c r="B749" s="7" t="s">
        <v>1278</v>
      </c>
      <c r="C749" s="7" t="s">
        <v>1279</v>
      </c>
      <c r="D749" s="7"/>
      <c r="E749" s="23" t="s">
        <v>70</v>
      </c>
      <c r="F749" s="18">
        <v>22</v>
      </c>
      <c r="K749" s="19">
        <v>0</v>
      </c>
      <c r="L749" s="52">
        <v>0</v>
      </c>
      <c r="M749" s="53"/>
      <c r="O749" s="19">
        <v>570</v>
      </c>
      <c r="P749" s="52">
        <v>12540</v>
      </c>
      <c r="Q749" s="53"/>
      <c r="S749" s="19">
        <v>1000</v>
      </c>
      <c r="T749" s="52">
        <v>22000</v>
      </c>
      <c r="U749" s="53"/>
      <c r="W749" s="19">
        <v>0</v>
      </c>
      <c r="X749" s="52">
        <v>0</v>
      </c>
      <c r="Y749" s="53"/>
      <c r="AA749" s="19">
        <v>1135.48</v>
      </c>
      <c r="AB749" s="52">
        <v>24980.560000000001</v>
      </c>
      <c r="AC749" s="53"/>
      <c r="AE749" s="19">
        <v>0</v>
      </c>
      <c r="AF749" s="52">
        <v>0</v>
      </c>
      <c r="AG749" s="53"/>
    </row>
    <row r="750" spans="1:33" hidden="1" outlineLevel="1">
      <c r="A750" s="6" t="s">
        <v>1280</v>
      </c>
      <c r="B750" s="7" t="s">
        <v>1281</v>
      </c>
      <c r="C750" s="7" t="s">
        <v>1282</v>
      </c>
      <c r="D750" s="7"/>
      <c r="E750" s="23" t="s">
        <v>438</v>
      </c>
      <c r="F750" s="18">
        <v>1</v>
      </c>
      <c r="K750" s="19">
        <v>0</v>
      </c>
      <c r="L750" s="52">
        <v>0</v>
      </c>
      <c r="M750" s="53"/>
      <c r="O750" s="19">
        <v>17100</v>
      </c>
      <c r="P750" s="52">
        <v>17100</v>
      </c>
      <c r="Q750" s="53"/>
      <c r="S750" s="19">
        <v>20000</v>
      </c>
      <c r="T750" s="52">
        <v>20000</v>
      </c>
      <c r="U750" s="53"/>
      <c r="W750" s="19">
        <v>0</v>
      </c>
      <c r="X750" s="52">
        <v>0</v>
      </c>
      <c r="Y750" s="53"/>
      <c r="AA750" s="19">
        <v>22709.58</v>
      </c>
      <c r="AB750" s="52">
        <v>22709.58</v>
      </c>
      <c r="AC750" s="53"/>
      <c r="AE750" s="19">
        <v>0</v>
      </c>
      <c r="AF750" s="52">
        <v>0</v>
      </c>
      <c r="AG750" s="53"/>
    </row>
    <row r="751" spans="1:33" hidden="1" outlineLevel="1">
      <c r="A751" s="6" t="s">
        <v>1283</v>
      </c>
      <c r="B751" s="7" t="s">
        <v>1284</v>
      </c>
      <c r="C751" s="7" t="s">
        <v>1285</v>
      </c>
      <c r="D751" s="7"/>
      <c r="E751" s="23" t="s">
        <v>438</v>
      </c>
      <c r="F751" s="18">
        <v>1</v>
      </c>
      <c r="K751" s="19">
        <v>0</v>
      </c>
      <c r="L751" s="52">
        <v>0</v>
      </c>
      <c r="M751" s="53"/>
      <c r="O751" s="19">
        <v>11400</v>
      </c>
      <c r="P751" s="52">
        <v>11400</v>
      </c>
      <c r="Q751" s="53"/>
      <c r="S751" s="19">
        <v>3500</v>
      </c>
      <c r="T751" s="52">
        <v>3500</v>
      </c>
      <c r="U751" s="53"/>
      <c r="W751" s="19">
        <v>0</v>
      </c>
      <c r="X751" s="52">
        <v>0</v>
      </c>
      <c r="Y751" s="53"/>
      <c r="AA751" s="19">
        <v>7948.35</v>
      </c>
      <c r="AB751" s="52">
        <v>7948.35</v>
      </c>
      <c r="AC751" s="53"/>
      <c r="AE751" s="19">
        <v>0</v>
      </c>
      <c r="AF751" s="52">
        <v>0</v>
      </c>
      <c r="AG751" s="53"/>
    </row>
    <row r="752" spans="1:33" hidden="1" outlineLevel="1">
      <c r="A752" s="6" t="s">
        <v>1286</v>
      </c>
      <c r="B752" s="7" t="s">
        <v>1287</v>
      </c>
      <c r="C752" s="7" t="s">
        <v>1288</v>
      </c>
      <c r="D752" s="7"/>
      <c r="E752" s="23" t="s">
        <v>438</v>
      </c>
      <c r="F752" s="18">
        <v>1</v>
      </c>
      <c r="K752" s="19">
        <v>0</v>
      </c>
      <c r="L752" s="52">
        <v>0</v>
      </c>
      <c r="M752" s="53"/>
      <c r="O752" s="19">
        <v>1140</v>
      </c>
      <c r="P752" s="52">
        <v>1140</v>
      </c>
      <c r="Q752" s="53"/>
      <c r="S752" s="19">
        <v>800</v>
      </c>
      <c r="T752" s="52">
        <v>800</v>
      </c>
      <c r="U752" s="53"/>
      <c r="W752" s="19">
        <v>0</v>
      </c>
      <c r="X752" s="52">
        <v>0</v>
      </c>
      <c r="Y752" s="53"/>
      <c r="AA752" s="19">
        <v>7948.35</v>
      </c>
      <c r="AB752" s="52">
        <v>7948.35</v>
      </c>
      <c r="AC752" s="53"/>
      <c r="AE752" s="19">
        <v>0</v>
      </c>
      <c r="AF752" s="52">
        <v>0</v>
      </c>
      <c r="AG752" s="53"/>
    </row>
    <row r="753" spans="1:33" ht="45" hidden="1" outlineLevel="1">
      <c r="A753" s="6" t="s">
        <v>1289</v>
      </c>
      <c r="B753" s="7" t="s">
        <v>1290</v>
      </c>
      <c r="C753" s="7" t="s">
        <v>1291</v>
      </c>
      <c r="D753" s="7"/>
      <c r="E753" s="23" t="s">
        <v>70</v>
      </c>
      <c r="F753" s="18">
        <v>1</v>
      </c>
      <c r="K753" s="19">
        <v>0</v>
      </c>
      <c r="L753" s="52">
        <v>0</v>
      </c>
      <c r="M753" s="53"/>
      <c r="O753" s="19">
        <v>74100</v>
      </c>
      <c r="P753" s="52">
        <v>74100</v>
      </c>
      <c r="Q753" s="53"/>
      <c r="S753" s="19">
        <v>0</v>
      </c>
      <c r="T753" s="52">
        <v>0</v>
      </c>
      <c r="U753" s="53"/>
      <c r="W753" s="19">
        <v>0</v>
      </c>
      <c r="X753" s="52">
        <v>0</v>
      </c>
      <c r="Y753" s="53"/>
      <c r="AA753" s="19">
        <v>85160.93</v>
      </c>
      <c r="AB753" s="52">
        <v>85160.93</v>
      </c>
      <c r="AC753" s="53"/>
      <c r="AE753" s="19">
        <v>0</v>
      </c>
      <c r="AF753" s="52">
        <v>0</v>
      </c>
      <c r="AG753" s="53"/>
    </row>
    <row r="754" spans="1:33" hidden="1" outlineLevel="1">
      <c r="A754" s="1"/>
      <c r="B754" s="5" t="s">
        <v>34</v>
      </c>
      <c r="C754" s="5" t="s">
        <v>35</v>
      </c>
      <c r="K754" s="68"/>
      <c r="L754" s="68"/>
      <c r="M754" s="69"/>
      <c r="O754" s="68"/>
      <c r="P754" s="68"/>
      <c r="Q754" s="69"/>
      <c r="S754" s="68"/>
      <c r="T754" s="68"/>
      <c r="U754" s="69"/>
      <c r="W754" s="68"/>
      <c r="X754" s="68"/>
      <c r="Y754" s="69"/>
      <c r="AA754" s="68"/>
      <c r="AB754" s="68"/>
      <c r="AC754" s="69"/>
      <c r="AE754" s="68"/>
      <c r="AF754" s="68"/>
      <c r="AG754" s="69"/>
    </row>
    <row r="755" spans="1:33" hidden="1" outlineLevel="1">
      <c r="A755" s="6" t="s">
        <v>1292</v>
      </c>
      <c r="B755" s="7" t="s">
        <v>37</v>
      </c>
      <c r="C755" s="7" t="s">
        <v>1293</v>
      </c>
      <c r="K755" s="68"/>
      <c r="L755" s="68"/>
      <c r="M755" s="69"/>
      <c r="O755" s="68"/>
      <c r="P755" s="68"/>
      <c r="Q755" s="69"/>
      <c r="S755" s="68"/>
      <c r="T755" s="68"/>
      <c r="U755" s="69"/>
      <c r="W755" s="68"/>
      <c r="X755" s="68"/>
      <c r="Y755" s="69"/>
      <c r="AA755" s="68"/>
      <c r="AB755" s="68"/>
      <c r="AC755" s="69"/>
      <c r="AE755" s="68"/>
      <c r="AF755" s="68"/>
      <c r="AG755" s="69"/>
    </row>
    <row r="756" spans="1:33" hidden="1" outlineLevel="1">
      <c r="A756" s="6" t="s">
        <v>1294</v>
      </c>
      <c r="B756" s="7" t="s">
        <v>37</v>
      </c>
      <c r="C756" s="7" t="s">
        <v>1295</v>
      </c>
      <c r="K756" s="68"/>
      <c r="L756" s="68"/>
      <c r="M756" s="69"/>
      <c r="O756" s="68"/>
      <c r="P756" s="68"/>
      <c r="Q756" s="69"/>
      <c r="S756" s="68"/>
      <c r="T756" s="68"/>
      <c r="U756" s="69"/>
      <c r="W756" s="68"/>
      <c r="X756" s="68"/>
      <c r="Y756" s="69"/>
      <c r="AA756" s="68"/>
      <c r="AB756" s="68"/>
      <c r="AC756" s="69"/>
      <c r="AE756" s="68"/>
      <c r="AF756" s="68"/>
      <c r="AG756" s="69"/>
    </row>
    <row r="757" spans="1:33" ht="90" hidden="1" outlineLevel="1">
      <c r="A757" s="6" t="s">
        <v>1296</v>
      </c>
      <c r="B757" s="7" t="s">
        <v>37</v>
      </c>
      <c r="C757" s="7" t="s">
        <v>1297</v>
      </c>
      <c r="K757" s="68"/>
      <c r="L757" s="68"/>
      <c r="M757" s="69"/>
      <c r="O757" s="68"/>
      <c r="P757" s="68"/>
      <c r="Q757" s="69"/>
      <c r="S757" s="68"/>
      <c r="T757" s="68"/>
      <c r="U757" s="69"/>
      <c r="W757" s="68"/>
      <c r="X757" s="68"/>
      <c r="Y757" s="69"/>
      <c r="AA757" s="68"/>
      <c r="AB757" s="68"/>
      <c r="AC757" s="69"/>
      <c r="AE757" s="68"/>
      <c r="AF757" s="68"/>
      <c r="AG757" s="69"/>
    </row>
    <row r="758" spans="1:33" ht="60" hidden="1" outlineLevel="1">
      <c r="A758" s="1"/>
      <c r="B758" s="5" t="s">
        <v>61</v>
      </c>
      <c r="C758" s="5" t="s">
        <v>62</v>
      </c>
      <c r="D758" s="5" t="s">
        <v>63</v>
      </c>
      <c r="E758" s="11" t="s">
        <v>64</v>
      </c>
      <c r="F758" s="16" t="s">
        <v>65</v>
      </c>
      <c r="K758" s="17" t="s">
        <v>66</v>
      </c>
      <c r="L758" s="70" t="s">
        <v>28</v>
      </c>
      <c r="M758" s="71"/>
      <c r="O758" s="17" t="s">
        <v>66</v>
      </c>
      <c r="P758" s="70" t="s">
        <v>28</v>
      </c>
      <c r="Q758" s="71"/>
      <c r="S758" s="17" t="s">
        <v>66</v>
      </c>
      <c r="T758" s="70" t="s">
        <v>28</v>
      </c>
      <c r="U758" s="71"/>
      <c r="W758" s="17" t="s">
        <v>66</v>
      </c>
      <c r="X758" s="70" t="s">
        <v>28</v>
      </c>
      <c r="Y758" s="71"/>
      <c r="AA758" s="17" t="s">
        <v>66</v>
      </c>
      <c r="AB758" s="70" t="s">
        <v>28</v>
      </c>
      <c r="AC758" s="71"/>
      <c r="AE758" s="17" t="s">
        <v>66</v>
      </c>
      <c r="AF758" s="70" t="s">
        <v>28</v>
      </c>
      <c r="AG758" s="71"/>
    </row>
    <row r="759" spans="1:33" hidden="1" outlineLevel="1">
      <c r="A759" s="6" t="s">
        <v>1298</v>
      </c>
      <c r="B759" s="7" t="s">
        <v>1299</v>
      </c>
      <c r="C759" s="7" t="s">
        <v>1300</v>
      </c>
      <c r="D759" s="7"/>
      <c r="E759" s="23" t="s">
        <v>438</v>
      </c>
      <c r="F759" s="18">
        <v>1</v>
      </c>
      <c r="K759" s="19">
        <v>0</v>
      </c>
      <c r="L759" s="52">
        <v>0</v>
      </c>
      <c r="M759" s="53"/>
      <c r="O759" s="19">
        <v>5700</v>
      </c>
      <c r="P759" s="52">
        <v>5700</v>
      </c>
      <c r="Q759" s="53"/>
      <c r="S759" s="19">
        <v>25000</v>
      </c>
      <c r="T759" s="52">
        <v>25000</v>
      </c>
      <c r="U759" s="53"/>
      <c r="W759" s="19">
        <v>0</v>
      </c>
      <c r="X759" s="52">
        <v>0</v>
      </c>
      <c r="Y759" s="53"/>
      <c r="AA759" s="19">
        <v>6812.87</v>
      </c>
      <c r="AB759" s="52">
        <v>6812.87</v>
      </c>
      <c r="AC759" s="53"/>
      <c r="AE759" s="19">
        <v>0</v>
      </c>
      <c r="AF759" s="52">
        <v>0</v>
      </c>
      <c r="AG759" s="53"/>
    </row>
    <row r="760" spans="1:33" hidden="1" outlineLevel="1">
      <c r="A760" s="6" t="s">
        <v>1301</v>
      </c>
      <c r="B760" s="7" t="s">
        <v>1302</v>
      </c>
      <c r="C760" s="7" t="s">
        <v>1303</v>
      </c>
      <c r="D760" s="7"/>
      <c r="E760" s="23" t="s">
        <v>438</v>
      </c>
      <c r="F760" s="18">
        <v>19</v>
      </c>
      <c r="K760" s="19">
        <v>0</v>
      </c>
      <c r="L760" s="52">
        <v>0</v>
      </c>
      <c r="M760" s="53"/>
      <c r="O760" s="19">
        <v>399</v>
      </c>
      <c r="P760" s="52">
        <v>7581</v>
      </c>
      <c r="Q760" s="53"/>
      <c r="S760" s="19">
        <v>720</v>
      </c>
      <c r="T760" s="52">
        <v>13680</v>
      </c>
      <c r="U760" s="53"/>
      <c r="W760" s="19">
        <v>0</v>
      </c>
      <c r="X760" s="52">
        <v>0</v>
      </c>
      <c r="Y760" s="53"/>
      <c r="AA760" s="19">
        <v>908.38</v>
      </c>
      <c r="AB760" s="52">
        <v>17259.22</v>
      </c>
      <c r="AC760" s="53"/>
      <c r="AE760" s="19">
        <v>0</v>
      </c>
      <c r="AF760" s="52">
        <v>0</v>
      </c>
      <c r="AG760" s="53"/>
    </row>
    <row r="761" spans="1:33" hidden="1" outlineLevel="1">
      <c r="A761" s="6" t="s">
        <v>1304</v>
      </c>
      <c r="B761" s="7" t="s">
        <v>1305</v>
      </c>
      <c r="C761" s="7" t="s">
        <v>1306</v>
      </c>
      <c r="D761" s="7"/>
      <c r="E761" s="23" t="s">
        <v>438</v>
      </c>
      <c r="F761" s="18">
        <v>3</v>
      </c>
      <c r="K761" s="19">
        <v>0</v>
      </c>
      <c r="L761" s="52">
        <v>0</v>
      </c>
      <c r="M761" s="53"/>
      <c r="O761" s="19">
        <v>330.6</v>
      </c>
      <c r="P761" s="52">
        <v>991.8</v>
      </c>
      <c r="Q761" s="53"/>
      <c r="S761" s="19">
        <v>400</v>
      </c>
      <c r="T761" s="52">
        <v>1200</v>
      </c>
      <c r="U761" s="53"/>
      <c r="W761" s="19">
        <v>0</v>
      </c>
      <c r="X761" s="52">
        <v>0</v>
      </c>
      <c r="Y761" s="53"/>
      <c r="AA761" s="19">
        <v>681.29</v>
      </c>
      <c r="AB761" s="52">
        <v>2043.87</v>
      </c>
      <c r="AC761" s="53"/>
      <c r="AE761" s="19">
        <v>0</v>
      </c>
      <c r="AF761" s="52">
        <v>0</v>
      </c>
      <c r="AG761" s="53"/>
    </row>
    <row r="762" spans="1:33" hidden="1" outlineLevel="1">
      <c r="A762" s="6" t="s">
        <v>1307</v>
      </c>
      <c r="B762" s="7" t="s">
        <v>1308</v>
      </c>
      <c r="C762" s="7" t="s">
        <v>1309</v>
      </c>
      <c r="D762" s="7"/>
      <c r="E762" s="23" t="s">
        <v>438</v>
      </c>
      <c r="F762" s="18">
        <v>1</v>
      </c>
      <c r="K762" s="19">
        <v>0</v>
      </c>
      <c r="L762" s="52">
        <v>0</v>
      </c>
      <c r="M762" s="53"/>
      <c r="O762" s="19">
        <v>570</v>
      </c>
      <c r="P762" s="52">
        <v>570</v>
      </c>
      <c r="Q762" s="53"/>
      <c r="S762" s="19">
        <v>6000</v>
      </c>
      <c r="T762" s="52">
        <v>6000</v>
      </c>
      <c r="U762" s="53"/>
      <c r="W762" s="19">
        <v>0</v>
      </c>
      <c r="X762" s="52">
        <v>0</v>
      </c>
      <c r="Y762" s="53"/>
      <c r="AA762" s="19">
        <v>34064.370000000003</v>
      </c>
      <c r="AB762" s="52">
        <v>34064.370000000003</v>
      </c>
      <c r="AC762" s="53"/>
      <c r="AE762" s="19">
        <v>0</v>
      </c>
      <c r="AF762" s="52">
        <v>0</v>
      </c>
      <c r="AG762" s="53"/>
    </row>
    <row r="763" spans="1:33" hidden="1" outlineLevel="1">
      <c r="A763" s="6" t="s">
        <v>1310</v>
      </c>
      <c r="B763" s="7" t="s">
        <v>1311</v>
      </c>
      <c r="C763" s="7" t="s">
        <v>1312</v>
      </c>
      <c r="D763" s="7"/>
      <c r="E763" s="23" t="s">
        <v>438</v>
      </c>
      <c r="F763" s="18">
        <v>1</v>
      </c>
      <c r="K763" s="19">
        <v>0</v>
      </c>
      <c r="L763" s="52">
        <v>0</v>
      </c>
      <c r="M763" s="53"/>
      <c r="O763" s="19">
        <v>1140</v>
      </c>
      <c r="P763" s="52">
        <v>1140</v>
      </c>
      <c r="Q763" s="53"/>
      <c r="S763" s="19">
        <v>2500</v>
      </c>
      <c r="T763" s="52">
        <v>2500</v>
      </c>
      <c r="U763" s="53"/>
      <c r="W763" s="19">
        <v>0</v>
      </c>
      <c r="X763" s="52">
        <v>0</v>
      </c>
      <c r="Y763" s="53"/>
      <c r="AA763" s="19">
        <v>17032.189999999999</v>
      </c>
      <c r="AB763" s="52">
        <v>17032.189999999999</v>
      </c>
      <c r="AC763" s="53"/>
      <c r="AE763" s="19">
        <v>0</v>
      </c>
      <c r="AF763" s="52">
        <v>0</v>
      </c>
      <c r="AG763" s="53"/>
    </row>
    <row r="764" spans="1:33" ht="45" hidden="1" outlineLevel="1">
      <c r="A764" s="6" t="s">
        <v>1313</v>
      </c>
      <c r="B764" s="7" t="s">
        <v>1314</v>
      </c>
      <c r="C764" s="7" t="s">
        <v>1315</v>
      </c>
      <c r="D764" s="7"/>
      <c r="E764" s="23" t="s">
        <v>70</v>
      </c>
      <c r="F764" s="18">
        <v>1</v>
      </c>
      <c r="K764" s="19">
        <v>0</v>
      </c>
      <c r="L764" s="52">
        <v>0</v>
      </c>
      <c r="M764" s="53"/>
      <c r="O764" s="19">
        <v>74100</v>
      </c>
      <c r="P764" s="52">
        <v>74100</v>
      </c>
      <c r="Q764" s="53"/>
      <c r="S764" s="19">
        <v>25000</v>
      </c>
      <c r="T764" s="52">
        <v>25000</v>
      </c>
      <c r="U764" s="53"/>
      <c r="W764" s="19">
        <v>0</v>
      </c>
      <c r="X764" s="52">
        <v>0</v>
      </c>
      <c r="Y764" s="53"/>
      <c r="AA764" s="19">
        <v>68128.75</v>
      </c>
      <c r="AB764" s="52">
        <v>68128.75</v>
      </c>
      <c r="AC764" s="53"/>
      <c r="AE764" s="19">
        <v>0</v>
      </c>
      <c r="AF764" s="52">
        <v>0</v>
      </c>
      <c r="AG764" s="53"/>
    </row>
    <row r="765" spans="1:33" hidden="1" outlineLevel="1">
      <c r="A765" s="1"/>
      <c r="B765" s="5" t="s">
        <v>34</v>
      </c>
      <c r="C765" s="5" t="s">
        <v>35</v>
      </c>
      <c r="K765" s="68"/>
      <c r="L765" s="68"/>
      <c r="M765" s="69"/>
      <c r="O765" s="68"/>
      <c r="P765" s="68"/>
      <c r="Q765" s="69"/>
      <c r="S765" s="68"/>
      <c r="T765" s="68"/>
      <c r="U765" s="69"/>
      <c r="W765" s="68"/>
      <c r="X765" s="68"/>
      <c r="Y765" s="69"/>
      <c r="AA765" s="68"/>
      <c r="AB765" s="68"/>
      <c r="AC765" s="69"/>
      <c r="AE765" s="68"/>
      <c r="AF765" s="68"/>
      <c r="AG765" s="69"/>
    </row>
    <row r="766" spans="1:33" hidden="1" outlineLevel="1">
      <c r="A766" s="6" t="s">
        <v>1316</v>
      </c>
      <c r="B766" s="7" t="s">
        <v>37</v>
      </c>
      <c r="C766" s="7" t="s">
        <v>1152</v>
      </c>
      <c r="K766" s="68"/>
      <c r="L766" s="68"/>
      <c r="M766" s="69"/>
      <c r="O766" s="68"/>
      <c r="P766" s="68"/>
      <c r="Q766" s="69"/>
      <c r="S766" s="68"/>
      <c r="T766" s="68"/>
      <c r="U766" s="69"/>
      <c r="W766" s="68"/>
      <c r="X766" s="68"/>
      <c r="Y766" s="69"/>
      <c r="AA766" s="68"/>
      <c r="AB766" s="68"/>
      <c r="AC766" s="69"/>
      <c r="AE766" s="68"/>
      <c r="AF766" s="68"/>
      <c r="AG766" s="69"/>
    </row>
    <row r="767" spans="1:33" ht="60" hidden="1" outlineLevel="1">
      <c r="A767" s="6" t="s">
        <v>1317</v>
      </c>
      <c r="B767" s="7" t="s">
        <v>37</v>
      </c>
      <c r="C767" s="7" t="s">
        <v>1318</v>
      </c>
      <c r="K767" s="68"/>
      <c r="L767" s="68"/>
      <c r="M767" s="69"/>
      <c r="O767" s="68"/>
      <c r="P767" s="68"/>
      <c r="Q767" s="69"/>
      <c r="S767" s="68"/>
      <c r="T767" s="68"/>
      <c r="U767" s="69"/>
      <c r="W767" s="68"/>
      <c r="X767" s="68"/>
      <c r="Y767" s="69"/>
      <c r="AA767" s="68"/>
      <c r="AB767" s="68"/>
      <c r="AC767" s="69"/>
      <c r="AE767" s="68"/>
      <c r="AF767" s="68"/>
      <c r="AG767" s="69"/>
    </row>
    <row r="768" spans="1:33" ht="60" hidden="1" outlineLevel="1">
      <c r="A768" s="1"/>
      <c r="B768" s="5" t="s">
        <v>61</v>
      </c>
      <c r="C768" s="5" t="s">
        <v>62</v>
      </c>
      <c r="D768" s="5" t="s">
        <v>63</v>
      </c>
      <c r="E768" s="11" t="s">
        <v>64</v>
      </c>
      <c r="F768" s="16" t="s">
        <v>65</v>
      </c>
      <c r="K768" s="17" t="s">
        <v>66</v>
      </c>
      <c r="L768" s="70" t="s">
        <v>28</v>
      </c>
      <c r="M768" s="71"/>
      <c r="O768" s="17" t="s">
        <v>66</v>
      </c>
      <c r="P768" s="70" t="s">
        <v>28</v>
      </c>
      <c r="Q768" s="71"/>
      <c r="S768" s="17" t="s">
        <v>66</v>
      </c>
      <c r="T768" s="70" t="s">
        <v>28</v>
      </c>
      <c r="U768" s="71"/>
      <c r="W768" s="17" t="s">
        <v>66</v>
      </c>
      <c r="X768" s="70" t="s">
        <v>28</v>
      </c>
      <c r="Y768" s="71"/>
      <c r="AA768" s="17" t="s">
        <v>66</v>
      </c>
      <c r="AB768" s="70" t="s">
        <v>28</v>
      </c>
      <c r="AC768" s="71"/>
      <c r="AE768" s="17" t="s">
        <v>66</v>
      </c>
      <c r="AF768" s="70" t="s">
        <v>28</v>
      </c>
      <c r="AG768" s="71"/>
    </row>
    <row r="769" spans="1:33" hidden="1" outlineLevel="1">
      <c r="A769" s="6" t="s">
        <v>1319</v>
      </c>
      <c r="B769" s="7" t="s">
        <v>1320</v>
      </c>
      <c r="C769" s="7" t="s">
        <v>1157</v>
      </c>
      <c r="D769" s="7"/>
      <c r="E769" s="23" t="s">
        <v>70</v>
      </c>
      <c r="F769" s="18">
        <v>1</v>
      </c>
      <c r="K769" s="19">
        <v>0</v>
      </c>
      <c r="L769" s="52">
        <v>0</v>
      </c>
      <c r="M769" s="53"/>
      <c r="O769" s="19">
        <v>61.56</v>
      </c>
      <c r="P769" s="52">
        <v>61.56</v>
      </c>
      <c r="Q769" s="53"/>
      <c r="S769" s="19">
        <v>0</v>
      </c>
      <c r="T769" s="52">
        <v>0</v>
      </c>
      <c r="U769" s="53"/>
      <c r="W769" s="19">
        <v>0</v>
      </c>
      <c r="X769" s="52">
        <v>0</v>
      </c>
      <c r="Y769" s="53"/>
      <c r="AA769" s="19">
        <v>5677.4</v>
      </c>
      <c r="AB769" s="52">
        <v>5677.4</v>
      </c>
      <c r="AC769" s="53"/>
      <c r="AE769" s="19">
        <v>0</v>
      </c>
      <c r="AF769" s="52">
        <v>0</v>
      </c>
      <c r="AG769" s="53"/>
    </row>
    <row r="770" spans="1:33" hidden="1" outlineLevel="1">
      <c r="A770" s="6" t="s">
        <v>1321</v>
      </c>
      <c r="B770" s="7" t="s">
        <v>1322</v>
      </c>
      <c r="C770" s="7" t="s">
        <v>1160</v>
      </c>
      <c r="D770" s="7"/>
      <c r="E770" s="23" t="s">
        <v>70</v>
      </c>
      <c r="F770" s="18">
        <v>1</v>
      </c>
      <c r="K770" s="19">
        <v>0</v>
      </c>
      <c r="L770" s="52">
        <v>0</v>
      </c>
      <c r="M770" s="53"/>
      <c r="O770" s="19">
        <v>93.48</v>
      </c>
      <c r="P770" s="52">
        <v>93.48</v>
      </c>
      <c r="Q770" s="53"/>
      <c r="S770" s="19">
        <v>0</v>
      </c>
      <c r="T770" s="52">
        <v>0</v>
      </c>
      <c r="U770" s="53"/>
      <c r="W770" s="19">
        <v>0</v>
      </c>
      <c r="X770" s="52">
        <v>0</v>
      </c>
      <c r="Y770" s="53"/>
      <c r="AA770" s="19">
        <v>5677.4</v>
      </c>
      <c r="AB770" s="52">
        <v>5677.4</v>
      </c>
      <c r="AC770" s="53"/>
      <c r="AE770" s="19">
        <v>0</v>
      </c>
      <c r="AF770" s="52">
        <v>0</v>
      </c>
      <c r="AG770" s="53"/>
    </row>
    <row r="771" spans="1:33" hidden="1" outlineLevel="1">
      <c r="A771" s="6" t="s">
        <v>1323</v>
      </c>
      <c r="B771" s="7" t="s">
        <v>1324</v>
      </c>
      <c r="C771" s="7" t="s">
        <v>1163</v>
      </c>
      <c r="D771" s="7"/>
      <c r="E771" s="23" t="s">
        <v>70</v>
      </c>
      <c r="F771" s="18">
        <v>1</v>
      </c>
      <c r="K771" s="19">
        <v>0</v>
      </c>
      <c r="L771" s="52">
        <v>0</v>
      </c>
      <c r="M771" s="53"/>
      <c r="O771" s="19">
        <v>152.76</v>
      </c>
      <c r="P771" s="52">
        <v>152.76</v>
      </c>
      <c r="Q771" s="53"/>
      <c r="S771" s="19">
        <v>0</v>
      </c>
      <c r="T771" s="52">
        <v>0</v>
      </c>
      <c r="U771" s="53"/>
      <c r="W771" s="19">
        <v>0</v>
      </c>
      <c r="X771" s="52">
        <v>0</v>
      </c>
      <c r="Y771" s="53"/>
      <c r="AA771" s="19">
        <v>7380.61</v>
      </c>
      <c r="AB771" s="52">
        <v>7380.61</v>
      </c>
      <c r="AC771" s="53"/>
      <c r="AE771" s="19">
        <v>0</v>
      </c>
      <c r="AF771" s="52">
        <v>0</v>
      </c>
      <c r="AG771" s="53"/>
    </row>
    <row r="772" spans="1:33" hidden="1" outlineLevel="1">
      <c r="A772" s="6" t="s">
        <v>1325</v>
      </c>
      <c r="B772" s="7" t="s">
        <v>1326</v>
      </c>
      <c r="C772" s="7" t="s">
        <v>1166</v>
      </c>
      <c r="D772" s="7"/>
      <c r="E772" s="23" t="s">
        <v>70</v>
      </c>
      <c r="F772" s="18">
        <v>1</v>
      </c>
      <c r="K772" s="19">
        <v>0</v>
      </c>
      <c r="L772" s="52">
        <v>0</v>
      </c>
      <c r="M772" s="53"/>
      <c r="O772" s="19">
        <v>114</v>
      </c>
      <c r="P772" s="52">
        <v>114</v>
      </c>
      <c r="Q772" s="53"/>
      <c r="S772" s="19">
        <v>0</v>
      </c>
      <c r="T772" s="52">
        <v>0</v>
      </c>
      <c r="U772" s="53"/>
      <c r="W772" s="19">
        <v>0</v>
      </c>
      <c r="X772" s="52">
        <v>0</v>
      </c>
      <c r="Y772" s="53"/>
      <c r="AA772" s="19">
        <v>7948.35</v>
      </c>
      <c r="AB772" s="52">
        <v>7948.35</v>
      </c>
      <c r="AC772" s="53"/>
      <c r="AE772" s="19">
        <v>0</v>
      </c>
      <c r="AF772" s="52">
        <v>0</v>
      </c>
      <c r="AG772" s="53"/>
    </row>
    <row r="773" spans="1:33" hidden="1" outlineLevel="1">
      <c r="A773" s="6" t="s">
        <v>1327</v>
      </c>
      <c r="B773" s="7" t="s">
        <v>1328</v>
      </c>
      <c r="C773" s="7" t="s">
        <v>1329</v>
      </c>
      <c r="D773" s="7"/>
      <c r="E773" s="23" t="s">
        <v>70</v>
      </c>
      <c r="F773" s="18">
        <v>1</v>
      </c>
      <c r="K773" s="19">
        <v>0</v>
      </c>
      <c r="L773" s="52">
        <v>0</v>
      </c>
      <c r="M773" s="53"/>
      <c r="O773" s="19">
        <v>164.16</v>
      </c>
      <c r="P773" s="52">
        <v>164.16</v>
      </c>
      <c r="Q773" s="53"/>
      <c r="S773" s="19">
        <v>0</v>
      </c>
      <c r="T773" s="52">
        <v>0</v>
      </c>
      <c r="U773" s="53"/>
      <c r="W773" s="19">
        <v>0</v>
      </c>
      <c r="X773" s="52">
        <v>0</v>
      </c>
      <c r="Y773" s="53"/>
      <c r="AA773" s="19">
        <v>9651.57</v>
      </c>
      <c r="AB773" s="52">
        <v>9651.57</v>
      </c>
      <c r="AC773" s="53"/>
      <c r="AE773" s="19">
        <v>0</v>
      </c>
      <c r="AF773" s="52">
        <v>0</v>
      </c>
      <c r="AG773" s="53"/>
    </row>
    <row r="774" spans="1:33" hidden="1" outlineLevel="1">
      <c r="A774" s="1"/>
      <c r="B774" s="5" t="s">
        <v>34</v>
      </c>
      <c r="C774" s="5" t="s">
        <v>35</v>
      </c>
      <c r="K774" s="68"/>
      <c r="L774" s="68"/>
      <c r="M774" s="69"/>
      <c r="O774" s="68"/>
      <c r="P774" s="68"/>
      <c r="Q774" s="69"/>
      <c r="S774" s="68"/>
      <c r="T774" s="68"/>
      <c r="U774" s="69"/>
      <c r="W774" s="68"/>
      <c r="X774" s="68"/>
      <c r="Y774" s="69"/>
      <c r="AA774" s="68"/>
      <c r="AB774" s="68"/>
      <c r="AC774" s="69"/>
      <c r="AE774" s="68"/>
      <c r="AF774" s="68"/>
      <c r="AG774" s="69"/>
    </row>
    <row r="775" spans="1:33" hidden="1" outlineLevel="1">
      <c r="A775" s="6" t="s">
        <v>1330</v>
      </c>
      <c r="B775" s="7" t="s">
        <v>37</v>
      </c>
      <c r="C775" s="7" t="s">
        <v>1331</v>
      </c>
      <c r="K775" s="68"/>
      <c r="L775" s="68"/>
      <c r="M775" s="69"/>
      <c r="O775" s="68"/>
      <c r="P775" s="68"/>
      <c r="Q775" s="69"/>
      <c r="S775" s="68"/>
      <c r="T775" s="68"/>
      <c r="U775" s="69"/>
      <c r="W775" s="68"/>
      <c r="X775" s="68"/>
      <c r="Y775" s="69"/>
      <c r="AA775" s="68"/>
      <c r="AB775" s="68"/>
      <c r="AC775" s="69"/>
      <c r="AE775" s="68"/>
      <c r="AF775" s="68"/>
      <c r="AG775" s="69"/>
    </row>
    <row r="776" spans="1:33" ht="45" hidden="1" outlineLevel="1">
      <c r="A776" s="6" t="s">
        <v>1332</v>
      </c>
      <c r="B776" s="7" t="s">
        <v>37</v>
      </c>
      <c r="C776" s="7" t="s">
        <v>1333</v>
      </c>
      <c r="K776" s="68"/>
      <c r="L776" s="68"/>
      <c r="M776" s="69"/>
      <c r="O776" s="68"/>
      <c r="P776" s="68"/>
      <c r="Q776" s="69"/>
      <c r="S776" s="68"/>
      <c r="T776" s="68"/>
      <c r="U776" s="69"/>
      <c r="W776" s="68"/>
      <c r="X776" s="68"/>
      <c r="Y776" s="69"/>
      <c r="AA776" s="68"/>
      <c r="AB776" s="68"/>
      <c r="AC776" s="69"/>
      <c r="AE776" s="68"/>
      <c r="AF776" s="68"/>
      <c r="AG776" s="69"/>
    </row>
    <row r="777" spans="1:33" ht="60" hidden="1" outlineLevel="1">
      <c r="A777" s="1"/>
      <c r="B777" s="5" t="s">
        <v>61</v>
      </c>
      <c r="C777" s="5" t="s">
        <v>62</v>
      </c>
      <c r="D777" s="5" t="s">
        <v>63</v>
      </c>
      <c r="E777" s="11" t="s">
        <v>64</v>
      </c>
      <c r="F777" s="16" t="s">
        <v>65</v>
      </c>
      <c r="K777" s="17" t="s">
        <v>66</v>
      </c>
      <c r="L777" s="70" t="s">
        <v>28</v>
      </c>
      <c r="M777" s="71"/>
      <c r="O777" s="17" t="s">
        <v>66</v>
      </c>
      <c r="P777" s="70" t="s">
        <v>28</v>
      </c>
      <c r="Q777" s="71"/>
      <c r="S777" s="17" t="s">
        <v>66</v>
      </c>
      <c r="T777" s="70" t="s">
        <v>28</v>
      </c>
      <c r="U777" s="71"/>
      <c r="W777" s="17" t="s">
        <v>66</v>
      </c>
      <c r="X777" s="70" t="s">
        <v>28</v>
      </c>
      <c r="Y777" s="71"/>
      <c r="AA777" s="17" t="s">
        <v>66</v>
      </c>
      <c r="AB777" s="70" t="s">
        <v>28</v>
      </c>
      <c r="AC777" s="71"/>
      <c r="AE777" s="17" t="s">
        <v>66</v>
      </c>
      <c r="AF777" s="70" t="s">
        <v>28</v>
      </c>
      <c r="AG777" s="71"/>
    </row>
    <row r="778" spans="1:33" hidden="1" outlineLevel="1">
      <c r="A778" s="6" t="s">
        <v>1334</v>
      </c>
      <c r="B778" s="7" t="s">
        <v>1335</v>
      </c>
      <c r="C778" s="7" t="s">
        <v>1336</v>
      </c>
      <c r="D778" s="7"/>
      <c r="E778" s="23" t="s">
        <v>438</v>
      </c>
      <c r="F778" s="18">
        <v>6</v>
      </c>
      <c r="K778" s="19">
        <v>0</v>
      </c>
      <c r="L778" s="52">
        <v>0</v>
      </c>
      <c r="M778" s="53"/>
      <c r="O778" s="19">
        <v>570</v>
      </c>
      <c r="P778" s="52">
        <v>3420</v>
      </c>
      <c r="Q778" s="53"/>
      <c r="S778" s="19">
        <v>2500</v>
      </c>
      <c r="T778" s="52">
        <v>15000</v>
      </c>
      <c r="U778" s="53"/>
      <c r="W778" s="19">
        <v>0</v>
      </c>
      <c r="X778" s="52">
        <v>0</v>
      </c>
      <c r="Y778" s="53"/>
      <c r="AA778" s="19">
        <v>908.38</v>
      </c>
      <c r="AB778" s="52">
        <v>5450.28</v>
      </c>
      <c r="AC778" s="53"/>
      <c r="AE778" s="19">
        <v>0</v>
      </c>
      <c r="AF778" s="52">
        <v>0</v>
      </c>
      <c r="AG778" s="53"/>
    </row>
    <row r="779" spans="1:33" hidden="1" outlineLevel="1">
      <c r="A779" s="6" t="s">
        <v>1337</v>
      </c>
      <c r="B779" s="7" t="s">
        <v>1338</v>
      </c>
      <c r="C779" s="7" t="s">
        <v>1339</v>
      </c>
      <c r="D779" s="7"/>
      <c r="E779" s="23" t="s">
        <v>438</v>
      </c>
      <c r="F779" s="18">
        <v>6</v>
      </c>
      <c r="K779" s="19">
        <v>0</v>
      </c>
      <c r="L779" s="52">
        <v>0</v>
      </c>
      <c r="M779" s="53"/>
      <c r="O779" s="19">
        <v>228</v>
      </c>
      <c r="P779" s="52">
        <v>1368</v>
      </c>
      <c r="Q779" s="53"/>
      <c r="S779" s="19">
        <v>500</v>
      </c>
      <c r="T779" s="52">
        <v>3000</v>
      </c>
      <c r="U779" s="53"/>
      <c r="W779" s="19">
        <v>0</v>
      </c>
      <c r="X779" s="52">
        <v>0</v>
      </c>
      <c r="Y779" s="53"/>
      <c r="AA779" s="19">
        <v>1703.22</v>
      </c>
      <c r="AB779" s="52">
        <v>10219.32</v>
      </c>
      <c r="AC779" s="53"/>
      <c r="AE779" s="19">
        <v>0</v>
      </c>
      <c r="AF779" s="52">
        <v>0</v>
      </c>
      <c r="AG779" s="53"/>
    </row>
    <row r="780" spans="1:33" hidden="1" outlineLevel="1">
      <c r="A780" s="6" t="s">
        <v>1340</v>
      </c>
      <c r="B780" s="7" t="s">
        <v>1341</v>
      </c>
      <c r="C780" s="7" t="s">
        <v>1342</v>
      </c>
      <c r="D780" s="7"/>
      <c r="E780" s="23" t="s">
        <v>438</v>
      </c>
      <c r="F780" s="18">
        <v>6</v>
      </c>
      <c r="K780" s="19">
        <v>0</v>
      </c>
      <c r="L780" s="52">
        <v>0</v>
      </c>
      <c r="M780" s="53"/>
      <c r="O780" s="19">
        <v>342</v>
      </c>
      <c r="P780" s="52">
        <v>2052</v>
      </c>
      <c r="Q780" s="53"/>
      <c r="S780" s="19">
        <v>500</v>
      </c>
      <c r="T780" s="52">
        <v>3000</v>
      </c>
      <c r="U780" s="53"/>
      <c r="W780" s="19">
        <v>0</v>
      </c>
      <c r="X780" s="52">
        <v>0</v>
      </c>
      <c r="Y780" s="53"/>
      <c r="AA780" s="19">
        <v>851.61</v>
      </c>
      <c r="AB780" s="52">
        <v>5109.66</v>
      </c>
      <c r="AC780" s="53"/>
      <c r="AE780" s="19">
        <v>0</v>
      </c>
      <c r="AF780" s="52">
        <v>0</v>
      </c>
      <c r="AG780" s="53"/>
    </row>
    <row r="781" spans="1:33" hidden="1" outlineLevel="1">
      <c r="A781" s="6" t="s">
        <v>1343</v>
      </c>
      <c r="B781" s="7" t="s">
        <v>1344</v>
      </c>
      <c r="C781" s="7" t="s">
        <v>1345</v>
      </c>
      <c r="D781" s="7"/>
      <c r="E781" s="23" t="s">
        <v>438</v>
      </c>
      <c r="F781" s="18">
        <v>6</v>
      </c>
      <c r="K781" s="19">
        <v>0</v>
      </c>
      <c r="L781" s="52">
        <v>0</v>
      </c>
      <c r="M781" s="53"/>
      <c r="O781" s="19">
        <v>456</v>
      </c>
      <c r="P781" s="52">
        <v>2736</v>
      </c>
      <c r="Q781" s="53"/>
      <c r="S781" s="19">
        <v>1500</v>
      </c>
      <c r="T781" s="52">
        <v>9000</v>
      </c>
      <c r="U781" s="53"/>
      <c r="W781" s="19">
        <v>0</v>
      </c>
      <c r="X781" s="52">
        <v>0</v>
      </c>
      <c r="Y781" s="53"/>
      <c r="AA781" s="19">
        <v>851.61</v>
      </c>
      <c r="AB781" s="52">
        <v>5109.66</v>
      </c>
      <c r="AC781" s="53"/>
      <c r="AE781" s="19">
        <v>0</v>
      </c>
      <c r="AF781" s="52">
        <v>0</v>
      </c>
      <c r="AG781" s="53"/>
    </row>
    <row r="782" spans="1:33" hidden="1" outlineLevel="1">
      <c r="A782" s="6" t="s">
        <v>1346</v>
      </c>
      <c r="B782" s="7" t="s">
        <v>1347</v>
      </c>
      <c r="C782" s="7" t="s">
        <v>1309</v>
      </c>
      <c r="D782" s="7"/>
      <c r="E782" s="23" t="s">
        <v>438</v>
      </c>
      <c r="F782" s="18">
        <v>1</v>
      </c>
      <c r="K782" s="19">
        <v>0</v>
      </c>
      <c r="L782" s="52">
        <v>0</v>
      </c>
      <c r="M782" s="53"/>
      <c r="O782" s="19">
        <v>570</v>
      </c>
      <c r="P782" s="52">
        <v>570</v>
      </c>
      <c r="Q782" s="53"/>
      <c r="S782" s="19">
        <v>6000</v>
      </c>
      <c r="T782" s="52">
        <v>6000</v>
      </c>
      <c r="U782" s="53"/>
      <c r="W782" s="19">
        <v>0</v>
      </c>
      <c r="X782" s="52">
        <v>0</v>
      </c>
      <c r="Y782" s="53"/>
      <c r="AA782" s="19">
        <v>11354.79</v>
      </c>
      <c r="AB782" s="52">
        <v>11354.79</v>
      </c>
      <c r="AC782" s="53"/>
      <c r="AE782" s="19">
        <v>0</v>
      </c>
      <c r="AF782" s="52">
        <v>0</v>
      </c>
      <c r="AG782" s="53"/>
    </row>
    <row r="783" spans="1:33" hidden="1" outlineLevel="1">
      <c r="A783" s="6" t="s">
        <v>1348</v>
      </c>
      <c r="B783" s="7" t="s">
        <v>1349</v>
      </c>
      <c r="C783" s="7" t="s">
        <v>1350</v>
      </c>
      <c r="D783" s="7"/>
      <c r="E783" s="23" t="s">
        <v>70</v>
      </c>
      <c r="F783" s="18">
        <v>1</v>
      </c>
      <c r="K783" s="19">
        <v>0</v>
      </c>
      <c r="L783" s="52">
        <v>0</v>
      </c>
      <c r="M783" s="53"/>
      <c r="O783" s="19">
        <v>1140</v>
      </c>
      <c r="P783" s="52">
        <v>1140</v>
      </c>
      <c r="Q783" s="53"/>
      <c r="S783" s="19">
        <v>2500</v>
      </c>
      <c r="T783" s="52">
        <v>2500</v>
      </c>
      <c r="U783" s="53"/>
      <c r="W783" s="19">
        <v>0</v>
      </c>
      <c r="X783" s="52">
        <v>0</v>
      </c>
      <c r="Y783" s="53"/>
      <c r="AA783" s="19">
        <v>17032.189999999999</v>
      </c>
      <c r="AB783" s="52">
        <v>17032.189999999999</v>
      </c>
      <c r="AC783" s="53"/>
      <c r="AE783" s="19">
        <v>0</v>
      </c>
      <c r="AF783" s="52">
        <v>0</v>
      </c>
      <c r="AG783" s="53"/>
    </row>
    <row r="784" spans="1:33" ht="30" hidden="1" outlineLevel="1">
      <c r="A784" s="6" t="s">
        <v>1351</v>
      </c>
      <c r="B784" s="7" t="s">
        <v>1352</v>
      </c>
      <c r="C784" s="7" t="s">
        <v>1353</v>
      </c>
      <c r="D784" s="7"/>
      <c r="E784" s="23" t="s">
        <v>70</v>
      </c>
      <c r="F784" s="18">
        <v>1</v>
      </c>
      <c r="K784" s="19">
        <v>0</v>
      </c>
      <c r="L784" s="52">
        <v>0</v>
      </c>
      <c r="M784" s="53"/>
      <c r="O784" s="19">
        <v>28500</v>
      </c>
      <c r="P784" s="52">
        <v>28500</v>
      </c>
      <c r="Q784" s="53"/>
      <c r="S784" s="19">
        <v>25000</v>
      </c>
      <c r="T784" s="52">
        <v>25000</v>
      </c>
      <c r="U784" s="53"/>
      <c r="W784" s="19">
        <v>0</v>
      </c>
      <c r="X784" s="52">
        <v>0</v>
      </c>
      <c r="Y784" s="53"/>
      <c r="AA784" s="19">
        <v>22709.58</v>
      </c>
      <c r="AB784" s="52">
        <v>22709.58</v>
      </c>
      <c r="AC784" s="53"/>
      <c r="AE784" s="19">
        <v>0</v>
      </c>
      <c r="AF784" s="52">
        <v>0</v>
      </c>
      <c r="AG784" s="53"/>
    </row>
    <row r="785" spans="1:33" hidden="1" outlineLevel="1">
      <c r="A785" s="1"/>
      <c r="B785" s="5" t="s">
        <v>34</v>
      </c>
      <c r="C785" s="5" t="s">
        <v>35</v>
      </c>
      <c r="K785" s="68"/>
      <c r="L785" s="68"/>
      <c r="M785" s="69"/>
      <c r="O785" s="68"/>
      <c r="P785" s="68"/>
      <c r="Q785" s="69"/>
      <c r="S785" s="68"/>
      <c r="T785" s="68"/>
      <c r="U785" s="69"/>
      <c r="W785" s="68"/>
      <c r="X785" s="68"/>
      <c r="Y785" s="69"/>
      <c r="AA785" s="68"/>
      <c r="AB785" s="68"/>
      <c r="AC785" s="69"/>
      <c r="AE785" s="68"/>
      <c r="AF785" s="68"/>
      <c r="AG785" s="69"/>
    </row>
    <row r="786" spans="1:33" hidden="1" outlineLevel="1">
      <c r="A786" s="6" t="s">
        <v>1354</v>
      </c>
      <c r="B786" s="7" t="s">
        <v>37</v>
      </c>
      <c r="C786" s="7" t="s">
        <v>1355</v>
      </c>
      <c r="K786" s="68"/>
      <c r="L786" s="68"/>
      <c r="M786" s="69"/>
      <c r="O786" s="68"/>
      <c r="P786" s="68"/>
      <c r="Q786" s="69"/>
      <c r="S786" s="68"/>
      <c r="T786" s="68"/>
      <c r="U786" s="69"/>
      <c r="W786" s="68"/>
      <c r="X786" s="68"/>
      <c r="Y786" s="69"/>
      <c r="AA786" s="68"/>
      <c r="AB786" s="68"/>
      <c r="AC786" s="69"/>
      <c r="AE786" s="68"/>
      <c r="AF786" s="68"/>
      <c r="AG786" s="69"/>
    </row>
    <row r="787" spans="1:33" ht="75" hidden="1" outlineLevel="1">
      <c r="A787" s="6" t="s">
        <v>1356</v>
      </c>
      <c r="B787" s="7" t="s">
        <v>37</v>
      </c>
      <c r="C787" s="7" t="s">
        <v>1357</v>
      </c>
      <c r="K787" s="68"/>
      <c r="L787" s="68"/>
      <c r="M787" s="69"/>
      <c r="O787" s="68"/>
      <c r="P787" s="68"/>
      <c r="Q787" s="69"/>
      <c r="S787" s="68"/>
      <c r="T787" s="68"/>
      <c r="U787" s="69"/>
      <c r="W787" s="68"/>
      <c r="X787" s="68"/>
      <c r="Y787" s="69"/>
      <c r="AA787" s="68"/>
      <c r="AB787" s="68"/>
      <c r="AC787" s="69"/>
      <c r="AE787" s="68"/>
      <c r="AF787" s="68"/>
      <c r="AG787" s="69"/>
    </row>
    <row r="788" spans="1:33" ht="60" hidden="1" outlineLevel="1">
      <c r="A788" s="1"/>
      <c r="B788" s="5" t="s">
        <v>61</v>
      </c>
      <c r="C788" s="5" t="s">
        <v>62</v>
      </c>
      <c r="D788" s="5" t="s">
        <v>63</v>
      </c>
      <c r="E788" s="11" t="s">
        <v>64</v>
      </c>
      <c r="F788" s="16" t="s">
        <v>65</v>
      </c>
      <c r="K788" s="17" t="s">
        <v>66</v>
      </c>
      <c r="L788" s="70" t="s">
        <v>28</v>
      </c>
      <c r="M788" s="71"/>
      <c r="O788" s="17" t="s">
        <v>66</v>
      </c>
      <c r="P788" s="70" t="s">
        <v>28</v>
      </c>
      <c r="Q788" s="71"/>
      <c r="S788" s="17" t="s">
        <v>66</v>
      </c>
      <c r="T788" s="70" t="s">
        <v>28</v>
      </c>
      <c r="U788" s="71"/>
      <c r="W788" s="17" t="s">
        <v>66</v>
      </c>
      <c r="X788" s="70" t="s">
        <v>28</v>
      </c>
      <c r="Y788" s="71"/>
      <c r="AA788" s="17" t="s">
        <v>66</v>
      </c>
      <c r="AB788" s="70" t="s">
        <v>28</v>
      </c>
      <c r="AC788" s="71"/>
      <c r="AE788" s="17" t="s">
        <v>66</v>
      </c>
      <c r="AF788" s="70" t="s">
        <v>28</v>
      </c>
      <c r="AG788" s="71"/>
    </row>
    <row r="789" spans="1:33" ht="30" hidden="1" outlineLevel="1">
      <c r="A789" s="6" t="s">
        <v>1358</v>
      </c>
      <c r="B789" s="7" t="s">
        <v>1359</v>
      </c>
      <c r="C789" s="7" t="s">
        <v>1360</v>
      </c>
      <c r="D789" s="7" t="s">
        <v>1237</v>
      </c>
      <c r="E789" s="23" t="s">
        <v>438</v>
      </c>
      <c r="F789" s="18">
        <v>2</v>
      </c>
      <c r="K789" s="19">
        <v>0</v>
      </c>
      <c r="L789" s="52">
        <v>0</v>
      </c>
      <c r="M789" s="53"/>
      <c r="O789" s="19">
        <v>7980</v>
      </c>
      <c r="P789" s="52">
        <v>15960</v>
      </c>
      <c r="Q789" s="53"/>
      <c r="S789" s="19">
        <v>15000</v>
      </c>
      <c r="T789" s="52">
        <v>30000</v>
      </c>
      <c r="U789" s="53"/>
      <c r="W789" s="19">
        <v>0</v>
      </c>
      <c r="X789" s="52">
        <v>0</v>
      </c>
      <c r="Y789" s="53"/>
      <c r="AA789" s="19">
        <v>9651.57</v>
      </c>
      <c r="AB789" s="52">
        <v>19303.14</v>
      </c>
      <c r="AC789" s="53"/>
      <c r="AE789" s="19">
        <v>0</v>
      </c>
      <c r="AF789" s="52">
        <v>0</v>
      </c>
      <c r="AG789" s="53"/>
    </row>
    <row r="790" spans="1:33" ht="60" hidden="1" outlineLevel="1">
      <c r="A790" s="6" t="s">
        <v>1361</v>
      </c>
      <c r="B790" s="7" t="s">
        <v>1362</v>
      </c>
      <c r="C790" s="7" t="s">
        <v>1363</v>
      </c>
      <c r="D790" s="7"/>
      <c r="E790" s="23" t="s">
        <v>70</v>
      </c>
      <c r="F790" s="18">
        <v>1</v>
      </c>
      <c r="K790" s="19">
        <v>0</v>
      </c>
      <c r="L790" s="52">
        <v>0</v>
      </c>
      <c r="M790" s="53"/>
      <c r="O790" s="19">
        <v>5700</v>
      </c>
      <c r="P790" s="52">
        <v>5700</v>
      </c>
      <c r="Q790" s="53"/>
      <c r="S790" s="19">
        <v>6000</v>
      </c>
      <c r="T790" s="52">
        <v>6000</v>
      </c>
      <c r="U790" s="53"/>
      <c r="W790" s="19">
        <v>0</v>
      </c>
      <c r="X790" s="52">
        <v>0</v>
      </c>
      <c r="Y790" s="53"/>
      <c r="AA790" s="19">
        <v>5677.4</v>
      </c>
      <c r="AB790" s="52">
        <v>5677.4</v>
      </c>
      <c r="AC790" s="53"/>
      <c r="AE790" s="19">
        <v>0</v>
      </c>
      <c r="AF790" s="52">
        <v>0</v>
      </c>
      <c r="AG790" s="53"/>
    </row>
    <row r="791" spans="1:33" hidden="1" outlineLevel="1">
      <c r="A791" s="1"/>
      <c r="B791" s="5" t="s">
        <v>34</v>
      </c>
      <c r="C791" s="5" t="s">
        <v>35</v>
      </c>
      <c r="K791" s="68"/>
      <c r="L791" s="68"/>
      <c r="M791" s="69"/>
      <c r="O791" s="68"/>
      <c r="P791" s="68"/>
      <c r="Q791" s="69"/>
      <c r="S791" s="68"/>
      <c r="T791" s="68"/>
      <c r="U791" s="69"/>
      <c r="W791" s="68"/>
      <c r="X791" s="68"/>
      <c r="Y791" s="69"/>
      <c r="AA791" s="68"/>
      <c r="AB791" s="68"/>
      <c r="AC791" s="69"/>
      <c r="AE791" s="68"/>
      <c r="AF791" s="68"/>
      <c r="AG791" s="69"/>
    </row>
    <row r="792" spans="1:33" hidden="1" outlineLevel="1">
      <c r="A792" s="6" t="s">
        <v>1364</v>
      </c>
      <c r="B792" s="7" t="s">
        <v>37</v>
      </c>
      <c r="C792" s="7" t="s">
        <v>1365</v>
      </c>
      <c r="K792" s="68"/>
      <c r="L792" s="68"/>
      <c r="M792" s="69"/>
      <c r="O792" s="68"/>
      <c r="P792" s="68"/>
      <c r="Q792" s="69"/>
      <c r="S792" s="68"/>
      <c r="T792" s="68"/>
      <c r="U792" s="69"/>
      <c r="W792" s="68"/>
      <c r="X792" s="68"/>
      <c r="Y792" s="69"/>
      <c r="AA792" s="68"/>
      <c r="AB792" s="68"/>
      <c r="AC792" s="69"/>
      <c r="AE792" s="68"/>
      <c r="AF792" s="68"/>
      <c r="AG792" s="69"/>
    </row>
    <row r="793" spans="1:33" ht="60" hidden="1" outlineLevel="1">
      <c r="A793" s="6" t="s">
        <v>1366</v>
      </c>
      <c r="B793" s="7" t="s">
        <v>37</v>
      </c>
      <c r="C793" s="7" t="s">
        <v>1367</v>
      </c>
      <c r="K793" s="68"/>
      <c r="L793" s="68"/>
      <c r="M793" s="69"/>
      <c r="O793" s="68"/>
      <c r="P793" s="68"/>
      <c r="Q793" s="69"/>
      <c r="S793" s="68"/>
      <c r="T793" s="68"/>
      <c r="U793" s="69"/>
      <c r="W793" s="68"/>
      <c r="X793" s="68"/>
      <c r="Y793" s="69"/>
      <c r="AA793" s="68"/>
      <c r="AB793" s="68"/>
      <c r="AC793" s="69"/>
      <c r="AE793" s="68"/>
      <c r="AF793" s="68"/>
      <c r="AG793" s="69"/>
    </row>
    <row r="794" spans="1:33" ht="150" hidden="1" outlineLevel="1">
      <c r="A794" s="6" t="s">
        <v>1368</v>
      </c>
      <c r="B794" s="7" t="s">
        <v>37</v>
      </c>
      <c r="C794" s="7" t="s">
        <v>1369</v>
      </c>
      <c r="K794" s="68"/>
      <c r="L794" s="68"/>
      <c r="M794" s="69"/>
      <c r="O794" s="68"/>
      <c r="P794" s="68"/>
      <c r="Q794" s="69"/>
      <c r="S794" s="68"/>
      <c r="T794" s="68"/>
      <c r="U794" s="69"/>
      <c r="W794" s="68"/>
      <c r="X794" s="68"/>
      <c r="Y794" s="69"/>
      <c r="AA794" s="68"/>
      <c r="AB794" s="68"/>
      <c r="AC794" s="69"/>
      <c r="AE794" s="68"/>
      <c r="AF794" s="68"/>
      <c r="AG794" s="69"/>
    </row>
    <row r="795" spans="1:33" ht="60" hidden="1" outlineLevel="1">
      <c r="A795" s="1"/>
      <c r="B795" s="5" t="s">
        <v>61</v>
      </c>
      <c r="C795" s="5" t="s">
        <v>62</v>
      </c>
      <c r="D795" s="5" t="s">
        <v>63</v>
      </c>
      <c r="E795" s="11" t="s">
        <v>64</v>
      </c>
      <c r="F795" s="16" t="s">
        <v>65</v>
      </c>
      <c r="K795" s="17" t="s">
        <v>66</v>
      </c>
      <c r="L795" s="70" t="s">
        <v>28</v>
      </c>
      <c r="M795" s="71"/>
      <c r="O795" s="17" t="s">
        <v>66</v>
      </c>
      <c r="P795" s="70" t="s">
        <v>28</v>
      </c>
      <c r="Q795" s="71"/>
      <c r="S795" s="17" t="s">
        <v>66</v>
      </c>
      <c r="T795" s="70" t="s">
        <v>28</v>
      </c>
      <c r="U795" s="71"/>
      <c r="W795" s="17" t="s">
        <v>66</v>
      </c>
      <c r="X795" s="70" t="s">
        <v>28</v>
      </c>
      <c r="Y795" s="71"/>
      <c r="AA795" s="17" t="s">
        <v>66</v>
      </c>
      <c r="AB795" s="70" t="s">
        <v>28</v>
      </c>
      <c r="AC795" s="71"/>
      <c r="AE795" s="17" t="s">
        <v>66</v>
      </c>
      <c r="AF795" s="70" t="s">
        <v>28</v>
      </c>
      <c r="AG795" s="71"/>
    </row>
    <row r="796" spans="1:33" ht="30" hidden="1" outlineLevel="1">
      <c r="A796" s="6" t="s">
        <v>1370</v>
      </c>
      <c r="B796" s="7" t="s">
        <v>1371</v>
      </c>
      <c r="C796" s="7" t="s">
        <v>1372</v>
      </c>
      <c r="D796" s="7"/>
      <c r="E796" s="23" t="s">
        <v>438</v>
      </c>
      <c r="F796" s="18">
        <v>5</v>
      </c>
      <c r="K796" s="19">
        <v>0</v>
      </c>
      <c r="L796" s="52">
        <v>0</v>
      </c>
      <c r="M796" s="53"/>
      <c r="O796" s="19">
        <v>2280</v>
      </c>
      <c r="P796" s="52">
        <v>11400</v>
      </c>
      <c r="Q796" s="53"/>
      <c r="S796" s="19">
        <v>6000</v>
      </c>
      <c r="T796" s="52">
        <v>30000</v>
      </c>
      <c r="U796" s="53"/>
      <c r="W796" s="19">
        <v>0</v>
      </c>
      <c r="X796" s="52">
        <v>0</v>
      </c>
      <c r="Y796" s="53"/>
      <c r="AA796" s="19">
        <v>9083.83</v>
      </c>
      <c r="AB796" s="52">
        <v>45419.15</v>
      </c>
      <c r="AC796" s="53"/>
      <c r="AE796" s="19">
        <v>0</v>
      </c>
      <c r="AF796" s="52">
        <v>0</v>
      </c>
      <c r="AG796" s="53"/>
    </row>
    <row r="797" spans="1:33" ht="30" hidden="1" outlineLevel="1">
      <c r="A797" s="6" t="s">
        <v>1373</v>
      </c>
      <c r="B797" s="7" t="s">
        <v>1374</v>
      </c>
      <c r="C797" s="7" t="s">
        <v>1375</v>
      </c>
      <c r="D797" s="7"/>
      <c r="E797" s="23" t="s">
        <v>438</v>
      </c>
      <c r="F797" s="18">
        <v>4</v>
      </c>
      <c r="K797" s="19">
        <v>0</v>
      </c>
      <c r="L797" s="52">
        <v>0</v>
      </c>
      <c r="M797" s="53"/>
      <c r="O797" s="19">
        <v>2280</v>
      </c>
      <c r="P797" s="52">
        <v>9120</v>
      </c>
      <c r="Q797" s="53"/>
      <c r="S797" s="19">
        <v>7500</v>
      </c>
      <c r="T797" s="52">
        <v>30000</v>
      </c>
      <c r="U797" s="53"/>
      <c r="W797" s="19">
        <v>0</v>
      </c>
      <c r="X797" s="52">
        <v>0</v>
      </c>
      <c r="Y797" s="53"/>
      <c r="AA797" s="19">
        <v>11354.79</v>
      </c>
      <c r="AB797" s="52">
        <v>45419.16</v>
      </c>
      <c r="AC797" s="53"/>
      <c r="AE797" s="19">
        <v>0</v>
      </c>
      <c r="AF797" s="52">
        <v>0</v>
      </c>
      <c r="AG797" s="53"/>
    </row>
    <row r="798" spans="1:33" ht="30" hidden="1" outlineLevel="1">
      <c r="A798" s="6" t="s">
        <v>1376</v>
      </c>
      <c r="B798" s="7" t="s">
        <v>1377</v>
      </c>
      <c r="C798" s="7" t="s">
        <v>1378</v>
      </c>
      <c r="D798" s="7"/>
      <c r="E798" s="23" t="s">
        <v>438</v>
      </c>
      <c r="F798" s="18">
        <v>8</v>
      </c>
      <c r="K798" s="19">
        <v>0</v>
      </c>
      <c r="L798" s="52">
        <v>0</v>
      </c>
      <c r="M798" s="53"/>
      <c r="O798" s="19">
        <v>1710</v>
      </c>
      <c r="P798" s="52">
        <v>13680</v>
      </c>
      <c r="Q798" s="53"/>
      <c r="S798" s="19">
        <v>9500</v>
      </c>
      <c r="T798" s="52">
        <v>76000</v>
      </c>
      <c r="U798" s="53"/>
      <c r="W798" s="19">
        <v>0</v>
      </c>
      <c r="X798" s="52">
        <v>0</v>
      </c>
      <c r="Y798" s="53"/>
      <c r="AA798" s="19">
        <v>9083.83</v>
      </c>
      <c r="AB798" s="52">
        <v>72670.64</v>
      </c>
      <c r="AC798" s="53"/>
      <c r="AE798" s="19">
        <v>0</v>
      </c>
      <c r="AF798" s="52">
        <v>0</v>
      </c>
      <c r="AG798" s="53"/>
    </row>
    <row r="799" spans="1:33" hidden="1" outlineLevel="1">
      <c r="A799" s="6" t="s">
        <v>1379</v>
      </c>
      <c r="B799" s="7" t="s">
        <v>1380</v>
      </c>
      <c r="C799" s="7" t="s">
        <v>1381</v>
      </c>
      <c r="D799" s="7"/>
      <c r="E799" s="23" t="s">
        <v>438</v>
      </c>
      <c r="F799" s="18">
        <v>2</v>
      </c>
      <c r="K799" s="19">
        <v>0</v>
      </c>
      <c r="L799" s="52">
        <v>0</v>
      </c>
      <c r="M799" s="53"/>
      <c r="O799" s="19">
        <v>228</v>
      </c>
      <c r="P799" s="52">
        <v>456</v>
      </c>
      <c r="Q799" s="53"/>
      <c r="S799" s="19">
        <v>0</v>
      </c>
      <c r="T799" s="52">
        <v>0</v>
      </c>
      <c r="U799" s="53"/>
      <c r="W799" s="19">
        <v>0</v>
      </c>
      <c r="X799" s="52">
        <v>0</v>
      </c>
      <c r="Y799" s="53"/>
      <c r="AA799" s="19">
        <v>11354.79</v>
      </c>
      <c r="AB799" s="52">
        <v>22709.58</v>
      </c>
      <c r="AC799" s="53"/>
      <c r="AE799" s="19">
        <v>0</v>
      </c>
      <c r="AF799" s="52">
        <v>0</v>
      </c>
      <c r="AG799" s="53"/>
    </row>
    <row r="800" spans="1:33" hidden="1" outlineLevel="1">
      <c r="A800" s="6" t="s">
        <v>1382</v>
      </c>
      <c r="B800" s="7" t="s">
        <v>1383</v>
      </c>
      <c r="C800" s="7" t="s">
        <v>1384</v>
      </c>
      <c r="D800" s="7"/>
      <c r="E800" s="23" t="s">
        <v>438</v>
      </c>
      <c r="F800" s="18">
        <v>2</v>
      </c>
      <c r="K800" s="19">
        <v>0</v>
      </c>
      <c r="L800" s="52">
        <v>0</v>
      </c>
      <c r="M800" s="53"/>
      <c r="O800" s="19">
        <v>570</v>
      </c>
      <c r="P800" s="52">
        <v>1140</v>
      </c>
      <c r="Q800" s="53"/>
      <c r="S800" s="19">
        <v>6000</v>
      </c>
      <c r="T800" s="52">
        <v>12000</v>
      </c>
      <c r="U800" s="53"/>
      <c r="W800" s="19">
        <v>0</v>
      </c>
      <c r="X800" s="52">
        <v>0</v>
      </c>
      <c r="Y800" s="53"/>
      <c r="AA800" s="19">
        <v>17032.189999999999</v>
      </c>
      <c r="AB800" s="52">
        <v>34064.379999999997</v>
      </c>
      <c r="AC800" s="53"/>
      <c r="AE800" s="19">
        <v>0</v>
      </c>
      <c r="AF800" s="52">
        <v>0</v>
      </c>
      <c r="AG800" s="53"/>
    </row>
    <row r="801" spans="1:33" hidden="1" outlineLevel="1">
      <c r="A801" s="6" t="s">
        <v>1385</v>
      </c>
      <c r="B801" s="7" t="s">
        <v>1386</v>
      </c>
      <c r="C801" s="7" t="s">
        <v>1387</v>
      </c>
      <c r="D801" s="7"/>
      <c r="E801" s="23" t="s">
        <v>438</v>
      </c>
      <c r="F801" s="18">
        <v>2</v>
      </c>
      <c r="K801" s="19">
        <v>0</v>
      </c>
      <c r="L801" s="52">
        <v>0</v>
      </c>
      <c r="M801" s="53"/>
      <c r="O801" s="19">
        <v>1140</v>
      </c>
      <c r="P801" s="52">
        <v>2280</v>
      </c>
      <c r="Q801" s="53"/>
      <c r="S801" s="19">
        <v>2500</v>
      </c>
      <c r="T801" s="52">
        <v>5000</v>
      </c>
      <c r="U801" s="53"/>
      <c r="W801" s="19">
        <v>0</v>
      </c>
      <c r="X801" s="52">
        <v>0</v>
      </c>
      <c r="Y801" s="53"/>
      <c r="AA801" s="19">
        <v>17032.189999999999</v>
      </c>
      <c r="AB801" s="52">
        <v>34064.379999999997</v>
      </c>
      <c r="AC801" s="53"/>
      <c r="AE801" s="19">
        <v>0</v>
      </c>
      <c r="AF801" s="52">
        <v>0</v>
      </c>
      <c r="AG801" s="53"/>
    </row>
    <row r="802" spans="1:33" ht="60" hidden="1" outlineLevel="1">
      <c r="A802" s="6" t="s">
        <v>1388</v>
      </c>
      <c r="B802" s="7" t="s">
        <v>1389</v>
      </c>
      <c r="C802" s="7" t="s">
        <v>1390</v>
      </c>
      <c r="D802" s="7"/>
      <c r="E802" s="23" t="s">
        <v>70</v>
      </c>
      <c r="F802" s="18">
        <v>1</v>
      </c>
      <c r="K802" s="19">
        <v>0</v>
      </c>
      <c r="L802" s="52">
        <v>0</v>
      </c>
      <c r="M802" s="53"/>
      <c r="O802" s="19">
        <v>22800</v>
      </c>
      <c r="P802" s="52">
        <v>22800</v>
      </c>
      <c r="Q802" s="53"/>
      <c r="S802" s="19">
        <v>80000</v>
      </c>
      <c r="T802" s="52">
        <v>80000</v>
      </c>
      <c r="U802" s="53"/>
      <c r="W802" s="19">
        <v>0</v>
      </c>
      <c r="X802" s="52">
        <v>0</v>
      </c>
      <c r="Y802" s="53"/>
      <c r="AA802" s="19">
        <v>56773.96</v>
      </c>
      <c r="AB802" s="52">
        <v>56773.96</v>
      </c>
      <c r="AC802" s="53"/>
      <c r="AE802" s="19">
        <v>0</v>
      </c>
      <c r="AF802" s="52">
        <v>0</v>
      </c>
      <c r="AG802" s="53"/>
    </row>
    <row r="803" spans="1:33" hidden="1" outlineLevel="1">
      <c r="A803" s="1"/>
      <c r="B803" s="5" t="s">
        <v>34</v>
      </c>
      <c r="C803" s="5" t="s">
        <v>35</v>
      </c>
      <c r="K803" s="68"/>
      <c r="L803" s="68"/>
      <c r="M803" s="69"/>
      <c r="O803" s="68"/>
      <c r="P803" s="68"/>
      <c r="Q803" s="69"/>
      <c r="S803" s="68"/>
      <c r="T803" s="68"/>
      <c r="U803" s="69"/>
      <c r="W803" s="68"/>
      <c r="X803" s="68"/>
      <c r="Y803" s="69"/>
      <c r="AA803" s="68"/>
      <c r="AB803" s="68"/>
      <c r="AC803" s="69"/>
      <c r="AE803" s="68"/>
      <c r="AF803" s="68"/>
      <c r="AG803" s="69"/>
    </row>
    <row r="804" spans="1:33" hidden="1" outlineLevel="1">
      <c r="A804" s="6" t="s">
        <v>1391</v>
      </c>
      <c r="B804" s="7" t="s">
        <v>37</v>
      </c>
      <c r="C804" s="7" t="s">
        <v>1392</v>
      </c>
      <c r="K804" s="68"/>
      <c r="L804" s="68"/>
      <c r="M804" s="69"/>
      <c r="O804" s="68"/>
      <c r="P804" s="68"/>
      <c r="Q804" s="69"/>
      <c r="S804" s="68"/>
      <c r="T804" s="68"/>
      <c r="U804" s="69"/>
      <c r="W804" s="68"/>
      <c r="X804" s="68"/>
      <c r="Y804" s="69"/>
      <c r="AA804" s="68"/>
      <c r="AB804" s="68"/>
      <c r="AC804" s="69"/>
      <c r="AE804" s="68"/>
      <c r="AF804" s="68"/>
      <c r="AG804" s="69"/>
    </row>
    <row r="805" spans="1:33" ht="90" hidden="1" outlineLevel="1">
      <c r="A805" s="6" t="s">
        <v>1393</v>
      </c>
      <c r="B805" s="7" t="s">
        <v>37</v>
      </c>
      <c r="C805" s="7" t="s">
        <v>1394</v>
      </c>
      <c r="K805" s="68"/>
      <c r="L805" s="68"/>
      <c r="M805" s="69"/>
      <c r="O805" s="68"/>
      <c r="P805" s="68"/>
      <c r="Q805" s="69"/>
      <c r="S805" s="68"/>
      <c r="T805" s="68"/>
      <c r="U805" s="69"/>
      <c r="W805" s="68"/>
      <c r="X805" s="68"/>
      <c r="Y805" s="69"/>
      <c r="AA805" s="68"/>
      <c r="AB805" s="68"/>
      <c r="AC805" s="69"/>
      <c r="AE805" s="68"/>
      <c r="AF805" s="68"/>
      <c r="AG805" s="69"/>
    </row>
    <row r="806" spans="1:33" ht="60" hidden="1" outlineLevel="1">
      <c r="A806" s="1"/>
      <c r="B806" s="5" t="s">
        <v>61</v>
      </c>
      <c r="C806" s="5" t="s">
        <v>62</v>
      </c>
      <c r="D806" s="5" t="s">
        <v>63</v>
      </c>
      <c r="E806" s="11" t="s">
        <v>64</v>
      </c>
      <c r="F806" s="16" t="s">
        <v>65</v>
      </c>
      <c r="K806" s="17" t="s">
        <v>66</v>
      </c>
      <c r="L806" s="70" t="s">
        <v>28</v>
      </c>
      <c r="M806" s="71"/>
      <c r="O806" s="17" t="s">
        <v>66</v>
      </c>
      <c r="P806" s="70" t="s">
        <v>28</v>
      </c>
      <c r="Q806" s="71"/>
      <c r="S806" s="17" t="s">
        <v>66</v>
      </c>
      <c r="T806" s="70" t="s">
        <v>28</v>
      </c>
      <c r="U806" s="71"/>
      <c r="W806" s="17" t="s">
        <v>66</v>
      </c>
      <c r="X806" s="70" t="s">
        <v>28</v>
      </c>
      <c r="Y806" s="71"/>
      <c r="AA806" s="17" t="s">
        <v>66</v>
      </c>
      <c r="AB806" s="70" t="s">
        <v>28</v>
      </c>
      <c r="AC806" s="71"/>
      <c r="AE806" s="17" t="s">
        <v>66</v>
      </c>
      <c r="AF806" s="70" t="s">
        <v>28</v>
      </c>
      <c r="AG806" s="71"/>
    </row>
    <row r="807" spans="1:33" hidden="1" outlineLevel="1">
      <c r="A807" s="6" t="s">
        <v>1395</v>
      </c>
      <c r="B807" s="7" t="s">
        <v>1396</v>
      </c>
      <c r="C807" s="7" t="s">
        <v>1397</v>
      </c>
      <c r="D807" s="7"/>
      <c r="E807" s="23" t="s">
        <v>438</v>
      </c>
      <c r="F807" s="18">
        <v>1</v>
      </c>
      <c r="K807" s="19">
        <v>0</v>
      </c>
      <c r="L807" s="52">
        <v>0</v>
      </c>
      <c r="M807" s="53"/>
      <c r="O807" s="19">
        <v>11400</v>
      </c>
      <c r="P807" s="52">
        <v>11400</v>
      </c>
      <c r="Q807" s="53"/>
      <c r="S807" s="19">
        <v>25000</v>
      </c>
      <c r="T807" s="52">
        <v>25000</v>
      </c>
      <c r="U807" s="53"/>
      <c r="W807" s="19">
        <v>0</v>
      </c>
      <c r="X807" s="52">
        <v>0</v>
      </c>
      <c r="Y807" s="53"/>
      <c r="AA807" s="19">
        <v>71535.179999999993</v>
      </c>
      <c r="AB807" s="52">
        <v>71535.179999999993</v>
      </c>
      <c r="AC807" s="53"/>
      <c r="AE807" s="19">
        <v>0</v>
      </c>
      <c r="AF807" s="52">
        <v>0</v>
      </c>
      <c r="AG807" s="53"/>
    </row>
    <row r="808" spans="1:33" hidden="1" outlineLevel="1">
      <c r="A808" s="1"/>
      <c r="B808" s="5" t="s">
        <v>34</v>
      </c>
      <c r="C808" s="5" t="s">
        <v>35</v>
      </c>
      <c r="K808" s="68"/>
      <c r="L808" s="68"/>
      <c r="M808" s="69"/>
      <c r="O808" s="68"/>
      <c r="P808" s="68"/>
      <c r="Q808" s="69"/>
      <c r="S808" s="68"/>
      <c r="T808" s="68"/>
      <c r="U808" s="69"/>
      <c r="W808" s="68"/>
      <c r="X808" s="68"/>
      <c r="Y808" s="69"/>
      <c r="AA808" s="68"/>
      <c r="AB808" s="68"/>
      <c r="AC808" s="69"/>
      <c r="AE808" s="68"/>
      <c r="AF808" s="68"/>
      <c r="AG808" s="69"/>
    </row>
    <row r="809" spans="1:33" hidden="1" outlineLevel="1">
      <c r="A809" s="6" t="s">
        <v>1398</v>
      </c>
      <c r="B809" s="7" t="s">
        <v>37</v>
      </c>
      <c r="C809" s="7" t="s">
        <v>1399</v>
      </c>
      <c r="K809" s="68"/>
      <c r="L809" s="68"/>
      <c r="M809" s="69"/>
      <c r="O809" s="68"/>
      <c r="P809" s="68"/>
      <c r="Q809" s="69"/>
      <c r="S809" s="68"/>
      <c r="T809" s="68"/>
      <c r="U809" s="69"/>
      <c r="W809" s="68"/>
      <c r="X809" s="68"/>
      <c r="Y809" s="69"/>
      <c r="AA809" s="68"/>
      <c r="AB809" s="68"/>
      <c r="AC809" s="69"/>
      <c r="AE809" s="68"/>
      <c r="AF809" s="68"/>
      <c r="AG809" s="69"/>
    </row>
    <row r="810" spans="1:33" ht="60" hidden="1" outlineLevel="1">
      <c r="A810" s="1"/>
      <c r="B810" s="5" t="s">
        <v>61</v>
      </c>
      <c r="C810" s="5" t="s">
        <v>62</v>
      </c>
      <c r="D810" s="5" t="s">
        <v>63</v>
      </c>
      <c r="E810" s="11" t="s">
        <v>64</v>
      </c>
      <c r="F810" s="16" t="s">
        <v>65</v>
      </c>
      <c r="K810" s="17" t="s">
        <v>66</v>
      </c>
      <c r="L810" s="70" t="s">
        <v>28</v>
      </c>
      <c r="M810" s="71"/>
      <c r="O810" s="17" t="s">
        <v>66</v>
      </c>
      <c r="P810" s="70" t="s">
        <v>28</v>
      </c>
      <c r="Q810" s="71"/>
      <c r="S810" s="17" t="s">
        <v>66</v>
      </c>
      <c r="T810" s="70" t="s">
        <v>28</v>
      </c>
      <c r="U810" s="71"/>
      <c r="W810" s="17" t="s">
        <v>66</v>
      </c>
      <c r="X810" s="70" t="s">
        <v>28</v>
      </c>
      <c r="Y810" s="71"/>
      <c r="AA810" s="17" t="s">
        <v>66</v>
      </c>
      <c r="AB810" s="70" t="s">
        <v>28</v>
      </c>
      <c r="AC810" s="71"/>
      <c r="AE810" s="17" t="s">
        <v>66</v>
      </c>
      <c r="AF810" s="70" t="s">
        <v>28</v>
      </c>
      <c r="AG810" s="71"/>
    </row>
    <row r="811" spans="1:33" ht="90" hidden="1" outlineLevel="1">
      <c r="A811" s="6" t="s">
        <v>1400</v>
      </c>
      <c r="B811" s="7" t="s">
        <v>1401</v>
      </c>
      <c r="C811" s="7" t="s">
        <v>1402</v>
      </c>
      <c r="D811" s="7"/>
      <c r="E811" s="23" t="s">
        <v>70</v>
      </c>
      <c r="F811" s="18">
        <v>1</v>
      </c>
      <c r="K811" s="19">
        <v>0</v>
      </c>
      <c r="L811" s="52">
        <v>0</v>
      </c>
      <c r="M811" s="53"/>
      <c r="O811" s="19">
        <v>17100</v>
      </c>
      <c r="P811" s="52">
        <v>17100</v>
      </c>
      <c r="Q811" s="53"/>
      <c r="S811" s="19">
        <v>26000</v>
      </c>
      <c r="T811" s="52">
        <v>26000</v>
      </c>
      <c r="U811" s="53"/>
      <c r="W811" s="19">
        <v>0</v>
      </c>
      <c r="X811" s="52">
        <v>0</v>
      </c>
      <c r="Y811" s="53"/>
      <c r="AA811" s="19">
        <v>28386.98</v>
      </c>
      <c r="AB811" s="52">
        <v>28386.98</v>
      </c>
      <c r="AC811" s="53"/>
      <c r="AE811" s="19">
        <v>0</v>
      </c>
      <c r="AF811" s="52">
        <v>0</v>
      </c>
      <c r="AG811" s="53"/>
    </row>
    <row r="812" spans="1:33" hidden="1" outlineLevel="1">
      <c r="A812" s="1"/>
      <c r="B812" s="5" t="s">
        <v>34</v>
      </c>
      <c r="C812" s="5" t="s">
        <v>35</v>
      </c>
      <c r="K812" s="68"/>
      <c r="L812" s="68"/>
      <c r="M812" s="69"/>
      <c r="O812" s="68"/>
      <c r="P812" s="68"/>
      <c r="Q812" s="69"/>
      <c r="S812" s="68"/>
      <c r="T812" s="68"/>
      <c r="U812" s="69"/>
      <c r="W812" s="68"/>
      <c r="X812" s="68"/>
      <c r="Y812" s="69"/>
      <c r="AA812" s="68"/>
      <c r="AB812" s="68"/>
      <c r="AC812" s="69"/>
      <c r="AE812" s="68"/>
      <c r="AF812" s="68"/>
      <c r="AG812" s="69"/>
    </row>
    <row r="813" spans="1:33" hidden="1" outlineLevel="1">
      <c r="A813" s="6" t="s">
        <v>1403</v>
      </c>
      <c r="B813" s="7" t="s">
        <v>37</v>
      </c>
      <c r="C813" s="7" t="s">
        <v>1404</v>
      </c>
      <c r="K813" s="68"/>
      <c r="L813" s="68"/>
      <c r="M813" s="69"/>
      <c r="O813" s="68"/>
      <c r="P813" s="68"/>
      <c r="Q813" s="69"/>
      <c r="S813" s="68"/>
      <c r="T813" s="68"/>
      <c r="U813" s="69"/>
      <c r="W813" s="68"/>
      <c r="X813" s="68"/>
      <c r="Y813" s="69"/>
      <c r="AA813" s="68"/>
      <c r="AB813" s="68"/>
      <c r="AC813" s="69"/>
      <c r="AE813" s="68"/>
      <c r="AF813" s="68"/>
      <c r="AG813" s="69"/>
    </row>
    <row r="814" spans="1:33" ht="60" hidden="1" outlineLevel="1">
      <c r="A814" s="6" t="s">
        <v>1405</v>
      </c>
      <c r="B814" s="7" t="s">
        <v>37</v>
      </c>
      <c r="C814" s="7" t="s">
        <v>1406</v>
      </c>
      <c r="K814" s="68"/>
      <c r="L814" s="68"/>
      <c r="M814" s="69"/>
      <c r="O814" s="68"/>
      <c r="P814" s="68"/>
      <c r="Q814" s="69"/>
      <c r="S814" s="68"/>
      <c r="T814" s="68"/>
      <c r="U814" s="69"/>
      <c r="W814" s="68"/>
      <c r="X814" s="68"/>
      <c r="Y814" s="69"/>
      <c r="AA814" s="68"/>
      <c r="AB814" s="68"/>
      <c r="AC814" s="69"/>
      <c r="AE814" s="68"/>
      <c r="AF814" s="68"/>
      <c r="AG814" s="69"/>
    </row>
    <row r="815" spans="1:33" ht="60" hidden="1" outlineLevel="1">
      <c r="A815" s="1"/>
      <c r="B815" s="5" t="s">
        <v>61</v>
      </c>
      <c r="C815" s="5" t="s">
        <v>62</v>
      </c>
      <c r="D815" s="5" t="s">
        <v>63</v>
      </c>
      <c r="E815" s="11" t="s">
        <v>64</v>
      </c>
      <c r="F815" s="16" t="s">
        <v>65</v>
      </c>
      <c r="K815" s="17" t="s">
        <v>66</v>
      </c>
      <c r="L815" s="70" t="s">
        <v>28</v>
      </c>
      <c r="M815" s="71"/>
      <c r="O815" s="17" t="s">
        <v>66</v>
      </c>
      <c r="P815" s="70" t="s">
        <v>28</v>
      </c>
      <c r="Q815" s="71"/>
      <c r="S815" s="17" t="s">
        <v>66</v>
      </c>
      <c r="T815" s="70" t="s">
        <v>28</v>
      </c>
      <c r="U815" s="71"/>
      <c r="W815" s="17" t="s">
        <v>66</v>
      </c>
      <c r="X815" s="70" t="s">
        <v>28</v>
      </c>
      <c r="Y815" s="71"/>
      <c r="AA815" s="17" t="s">
        <v>66</v>
      </c>
      <c r="AB815" s="70" t="s">
        <v>28</v>
      </c>
      <c r="AC815" s="71"/>
      <c r="AE815" s="17" t="s">
        <v>66</v>
      </c>
      <c r="AF815" s="70" t="s">
        <v>28</v>
      </c>
      <c r="AG815" s="71"/>
    </row>
    <row r="816" spans="1:33" hidden="1" outlineLevel="1">
      <c r="A816" s="6" t="s">
        <v>1407</v>
      </c>
      <c r="B816" s="7" t="s">
        <v>1408</v>
      </c>
      <c r="C816" s="7" t="s">
        <v>1409</v>
      </c>
      <c r="D816" s="7"/>
      <c r="E816" s="23" t="s">
        <v>70</v>
      </c>
      <c r="F816" s="18">
        <v>1</v>
      </c>
      <c r="K816" s="19">
        <v>0</v>
      </c>
      <c r="L816" s="52">
        <v>0</v>
      </c>
      <c r="M816" s="53"/>
      <c r="O816" s="19">
        <v>6840</v>
      </c>
      <c r="P816" s="52">
        <v>6840</v>
      </c>
      <c r="Q816" s="53"/>
      <c r="S816" s="19">
        <v>13000</v>
      </c>
      <c r="T816" s="52">
        <v>13000</v>
      </c>
      <c r="U816" s="53"/>
      <c r="W816" s="19">
        <v>0</v>
      </c>
      <c r="X816" s="52">
        <v>0</v>
      </c>
      <c r="Y816" s="53"/>
      <c r="AA816" s="19">
        <v>17032.189999999999</v>
      </c>
      <c r="AB816" s="52">
        <v>17032.189999999999</v>
      </c>
      <c r="AC816" s="53"/>
      <c r="AE816" s="19">
        <v>0</v>
      </c>
      <c r="AF816" s="52">
        <v>0</v>
      </c>
      <c r="AG816" s="53"/>
    </row>
    <row r="817" spans="1:33" ht="30" hidden="1" outlineLevel="1">
      <c r="A817" s="6" t="s">
        <v>1410</v>
      </c>
      <c r="B817" s="7" t="s">
        <v>1411</v>
      </c>
      <c r="C817" s="7" t="s">
        <v>1412</v>
      </c>
      <c r="D817" s="7"/>
      <c r="E817" s="23" t="s">
        <v>70</v>
      </c>
      <c r="F817" s="18">
        <v>1</v>
      </c>
      <c r="K817" s="19">
        <v>0</v>
      </c>
      <c r="L817" s="52">
        <v>0</v>
      </c>
      <c r="M817" s="53"/>
      <c r="O817" s="19">
        <v>2850</v>
      </c>
      <c r="P817" s="52">
        <v>2850</v>
      </c>
      <c r="Q817" s="53"/>
      <c r="S817" s="19">
        <v>4500</v>
      </c>
      <c r="T817" s="52">
        <v>4500</v>
      </c>
      <c r="U817" s="53"/>
      <c r="W817" s="19">
        <v>0</v>
      </c>
      <c r="X817" s="52">
        <v>0</v>
      </c>
      <c r="Y817" s="53"/>
      <c r="AA817" s="19">
        <v>5677.4</v>
      </c>
      <c r="AB817" s="52">
        <v>5677.4</v>
      </c>
      <c r="AC817" s="53"/>
      <c r="AE817" s="19">
        <v>0</v>
      </c>
      <c r="AF817" s="52">
        <v>0</v>
      </c>
      <c r="AG817" s="53"/>
    </row>
    <row r="818" spans="1:33" hidden="1" outlineLevel="1">
      <c r="A818" s="6" t="s">
        <v>1413</v>
      </c>
      <c r="B818" s="7" t="s">
        <v>1414</v>
      </c>
      <c r="C818" s="7" t="s">
        <v>1415</v>
      </c>
      <c r="D818" s="7"/>
      <c r="E818" s="23" t="s">
        <v>70</v>
      </c>
      <c r="F818" s="18">
        <v>1</v>
      </c>
      <c r="K818" s="19">
        <v>0</v>
      </c>
      <c r="L818" s="52">
        <v>0</v>
      </c>
      <c r="M818" s="53"/>
      <c r="O818" s="19">
        <v>1425</v>
      </c>
      <c r="P818" s="52">
        <v>1425</v>
      </c>
      <c r="Q818" s="53"/>
      <c r="S818" s="19">
        <v>2200</v>
      </c>
      <c r="T818" s="52">
        <v>2200</v>
      </c>
      <c r="U818" s="53"/>
      <c r="W818" s="19">
        <v>0</v>
      </c>
      <c r="X818" s="52">
        <v>0</v>
      </c>
      <c r="Y818" s="53"/>
      <c r="AA818" s="19">
        <v>5677.4</v>
      </c>
      <c r="AB818" s="52">
        <v>5677.4</v>
      </c>
      <c r="AC818" s="53"/>
      <c r="AE818" s="19">
        <v>0</v>
      </c>
      <c r="AF818" s="52">
        <v>0</v>
      </c>
      <c r="AG818" s="53"/>
    </row>
    <row r="819" spans="1:33" hidden="1" outlineLevel="1">
      <c r="A819" s="6" t="s">
        <v>1416</v>
      </c>
      <c r="B819" s="7" t="s">
        <v>1417</v>
      </c>
      <c r="C819" s="7" t="s">
        <v>1418</v>
      </c>
      <c r="D819" s="7"/>
      <c r="E819" s="23" t="s">
        <v>70</v>
      </c>
      <c r="F819" s="18">
        <v>1</v>
      </c>
      <c r="K819" s="19">
        <v>0</v>
      </c>
      <c r="L819" s="52">
        <v>0</v>
      </c>
      <c r="M819" s="53"/>
      <c r="O819" s="19">
        <v>1368</v>
      </c>
      <c r="P819" s="52">
        <v>1368</v>
      </c>
      <c r="Q819" s="53"/>
      <c r="S819" s="19">
        <v>2000</v>
      </c>
      <c r="T819" s="52">
        <v>2000</v>
      </c>
      <c r="U819" s="53"/>
      <c r="W819" s="19">
        <v>0</v>
      </c>
      <c r="X819" s="52">
        <v>0</v>
      </c>
      <c r="Y819" s="53"/>
      <c r="AA819" s="19">
        <v>5677.4</v>
      </c>
      <c r="AB819" s="52">
        <v>5677.4</v>
      </c>
      <c r="AC819" s="53"/>
      <c r="AE819" s="19">
        <v>0</v>
      </c>
      <c r="AF819" s="52">
        <v>0</v>
      </c>
      <c r="AG819" s="53"/>
    </row>
    <row r="820" spans="1:33" hidden="1" outlineLevel="1">
      <c r="A820" s="6" t="s">
        <v>1419</v>
      </c>
      <c r="B820" s="7" t="s">
        <v>1420</v>
      </c>
      <c r="C820" s="7" t="s">
        <v>1421</v>
      </c>
      <c r="D820" s="7"/>
      <c r="E820" s="23" t="s">
        <v>70</v>
      </c>
      <c r="F820" s="18">
        <v>1</v>
      </c>
      <c r="K820" s="19">
        <v>0</v>
      </c>
      <c r="L820" s="52">
        <v>0</v>
      </c>
      <c r="M820" s="53"/>
      <c r="O820" s="19">
        <v>1368</v>
      </c>
      <c r="P820" s="52">
        <v>1368</v>
      </c>
      <c r="Q820" s="53"/>
      <c r="S820" s="19">
        <v>6000</v>
      </c>
      <c r="T820" s="52">
        <v>6000</v>
      </c>
      <c r="U820" s="53"/>
      <c r="W820" s="19">
        <v>0</v>
      </c>
      <c r="X820" s="52">
        <v>0</v>
      </c>
      <c r="Y820" s="53"/>
      <c r="AA820" s="19">
        <v>5109.66</v>
      </c>
      <c r="AB820" s="52">
        <v>5109.66</v>
      </c>
      <c r="AC820" s="53"/>
      <c r="AE820" s="19">
        <v>0</v>
      </c>
      <c r="AF820" s="52">
        <v>0</v>
      </c>
      <c r="AG820" s="53"/>
    </row>
    <row r="821" spans="1:33" hidden="1" outlineLevel="1">
      <c r="A821" s="6" t="s">
        <v>1422</v>
      </c>
      <c r="B821" s="7" t="s">
        <v>1423</v>
      </c>
      <c r="C821" s="7" t="s">
        <v>1424</v>
      </c>
      <c r="D821" s="7"/>
      <c r="E821" s="23" t="s">
        <v>70</v>
      </c>
      <c r="F821" s="18">
        <v>1</v>
      </c>
      <c r="K821" s="19">
        <v>0</v>
      </c>
      <c r="L821" s="52">
        <v>0</v>
      </c>
      <c r="M821" s="53"/>
      <c r="O821" s="19">
        <v>11115</v>
      </c>
      <c r="P821" s="52">
        <v>11115</v>
      </c>
      <c r="Q821" s="53"/>
      <c r="S821" s="19">
        <v>15000</v>
      </c>
      <c r="T821" s="52">
        <v>15000</v>
      </c>
      <c r="U821" s="53"/>
      <c r="W821" s="19">
        <v>0</v>
      </c>
      <c r="X821" s="52">
        <v>0</v>
      </c>
      <c r="Y821" s="53"/>
      <c r="AA821" s="19">
        <v>1703.22</v>
      </c>
      <c r="AB821" s="52">
        <v>1703.22</v>
      </c>
      <c r="AC821" s="53"/>
      <c r="AE821" s="19">
        <v>0</v>
      </c>
      <c r="AF821" s="52">
        <v>0</v>
      </c>
      <c r="AG821" s="53"/>
    </row>
    <row r="822" spans="1:33" ht="30" hidden="1" outlineLevel="1">
      <c r="A822" s="6" t="s">
        <v>1425</v>
      </c>
      <c r="B822" s="7" t="s">
        <v>1426</v>
      </c>
      <c r="C822" s="7" t="s">
        <v>1427</v>
      </c>
      <c r="D822" s="7"/>
      <c r="E822" s="23" t="s">
        <v>70</v>
      </c>
      <c r="F822" s="18">
        <v>1</v>
      </c>
      <c r="K822" s="19">
        <v>0</v>
      </c>
      <c r="L822" s="52">
        <v>0</v>
      </c>
      <c r="M822" s="53"/>
      <c r="O822" s="19">
        <v>9120</v>
      </c>
      <c r="P822" s="52">
        <v>9120</v>
      </c>
      <c r="Q822" s="53"/>
      <c r="S822" s="19">
        <v>0</v>
      </c>
      <c r="T822" s="52">
        <v>0</v>
      </c>
      <c r="U822" s="53"/>
      <c r="W822" s="19">
        <v>0</v>
      </c>
      <c r="X822" s="52">
        <v>0</v>
      </c>
      <c r="Y822" s="53"/>
      <c r="AA822" s="19">
        <v>9651.57</v>
      </c>
      <c r="AB822" s="52">
        <v>9651.57</v>
      </c>
      <c r="AC822" s="53"/>
      <c r="AE822" s="19">
        <v>0</v>
      </c>
      <c r="AF822" s="52">
        <v>0</v>
      </c>
      <c r="AG822" s="53"/>
    </row>
    <row r="823" spans="1:33" hidden="1" outlineLevel="1">
      <c r="A823" s="1"/>
      <c r="B823" s="5" t="s">
        <v>34</v>
      </c>
      <c r="C823" s="5" t="s">
        <v>35</v>
      </c>
      <c r="K823" s="68"/>
      <c r="L823" s="68"/>
      <c r="M823" s="69"/>
      <c r="O823" s="68"/>
      <c r="P823" s="68"/>
      <c r="Q823" s="69"/>
      <c r="S823" s="68"/>
      <c r="T823" s="68"/>
      <c r="U823" s="69"/>
      <c r="W823" s="68"/>
      <c r="X823" s="68"/>
      <c r="Y823" s="69"/>
      <c r="AA823" s="68"/>
      <c r="AB823" s="68"/>
      <c r="AC823" s="69"/>
      <c r="AE823" s="68"/>
      <c r="AF823" s="68"/>
      <c r="AG823" s="69"/>
    </row>
    <row r="824" spans="1:33" hidden="1" outlineLevel="1">
      <c r="A824" s="6" t="s">
        <v>1428</v>
      </c>
      <c r="B824" s="7" t="s">
        <v>37</v>
      </c>
      <c r="C824" s="7" t="s">
        <v>1429</v>
      </c>
      <c r="K824" s="68"/>
      <c r="L824" s="68"/>
      <c r="M824" s="69"/>
      <c r="O824" s="68"/>
      <c r="P824" s="68"/>
      <c r="Q824" s="69"/>
      <c r="S824" s="68"/>
      <c r="T824" s="68"/>
      <c r="U824" s="69"/>
      <c r="W824" s="68"/>
      <c r="X824" s="68"/>
      <c r="Y824" s="69"/>
      <c r="AA824" s="68"/>
      <c r="AB824" s="68"/>
      <c r="AC824" s="69"/>
      <c r="AE824" s="68"/>
      <c r="AF824" s="68"/>
      <c r="AG824" s="69"/>
    </row>
    <row r="825" spans="1:33" hidden="1" outlineLevel="1">
      <c r="A825" s="6" t="s">
        <v>1430</v>
      </c>
      <c r="B825" s="7" t="s">
        <v>37</v>
      </c>
      <c r="C825" s="7" t="s">
        <v>1431</v>
      </c>
      <c r="K825" s="68"/>
      <c r="L825" s="68"/>
      <c r="M825" s="69"/>
      <c r="O825" s="68"/>
      <c r="P825" s="68"/>
      <c r="Q825" s="69"/>
      <c r="S825" s="68"/>
      <c r="T825" s="68"/>
      <c r="U825" s="69"/>
      <c r="W825" s="68"/>
      <c r="X825" s="68"/>
      <c r="Y825" s="69"/>
      <c r="AA825" s="68"/>
      <c r="AB825" s="68"/>
      <c r="AC825" s="69"/>
      <c r="AE825" s="68"/>
      <c r="AF825" s="68"/>
      <c r="AG825" s="69"/>
    </row>
    <row r="826" spans="1:33" hidden="1" outlineLevel="1">
      <c r="A826" s="6" t="s">
        <v>1432</v>
      </c>
      <c r="B826" s="7" t="s">
        <v>37</v>
      </c>
      <c r="C826" s="7" t="s">
        <v>1433</v>
      </c>
      <c r="K826" s="68"/>
      <c r="L826" s="68"/>
      <c r="M826" s="69"/>
      <c r="O826" s="68"/>
      <c r="P826" s="68"/>
      <c r="Q826" s="69"/>
      <c r="S826" s="68"/>
      <c r="T826" s="68"/>
      <c r="U826" s="69"/>
      <c r="W826" s="68"/>
      <c r="X826" s="68"/>
      <c r="Y826" s="69"/>
      <c r="AA826" s="68"/>
      <c r="AB826" s="68"/>
      <c r="AC826" s="69"/>
      <c r="AE826" s="68"/>
      <c r="AF826" s="68"/>
      <c r="AG826" s="69"/>
    </row>
    <row r="827" spans="1:33" ht="60" hidden="1" outlineLevel="1">
      <c r="A827" s="6" t="s">
        <v>1434</v>
      </c>
      <c r="B827" s="7" t="s">
        <v>37</v>
      </c>
      <c r="C827" s="7" t="s">
        <v>1435</v>
      </c>
      <c r="K827" s="68"/>
      <c r="L827" s="68"/>
      <c r="M827" s="69"/>
      <c r="O827" s="68"/>
      <c r="P827" s="68"/>
      <c r="Q827" s="69"/>
      <c r="S827" s="68"/>
      <c r="T827" s="68"/>
      <c r="U827" s="69"/>
      <c r="W827" s="68"/>
      <c r="X827" s="68"/>
      <c r="Y827" s="69"/>
      <c r="AA827" s="68"/>
      <c r="AB827" s="68"/>
      <c r="AC827" s="69"/>
      <c r="AE827" s="68"/>
      <c r="AF827" s="68"/>
      <c r="AG827" s="69"/>
    </row>
    <row r="828" spans="1:33" ht="135" hidden="1" outlineLevel="1">
      <c r="A828" s="6" t="s">
        <v>1436</v>
      </c>
      <c r="B828" s="7" t="s">
        <v>37</v>
      </c>
      <c r="C828" s="7" t="s">
        <v>1437</v>
      </c>
      <c r="K828" s="68"/>
      <c r="L828" s="68"/>
      <c r="M828" s="69"/>
      <c r="O828" s="68"/>
      <c r="P828" s="68"/>
      <c r="Q828" s="69"/>
      <c r="S828" s="68"/>
      <c r="T828" s="68"/>
      <c r="U828" s="69"/>
      <c r="W828" s="68"/>
      <c r="X828" s="68"/>
      <c r="Y828" s="69"/>
      <c r="AA828" s="68"/>
      <c r="AB828" s="68"/>
      <c r="AC828" s="69"/>
      <c r="AE828" s="68"/>
      <c r="AF828" s="68"/>
      <c r="AG828" s="69"/>
    </row>
    <row r="829" spans="1:33" ht="60" hidden="1" outlineLevel="1">
      <c r="A829" s="1"/>
      <c r="B829" s="5" t="s">
        <v>61</v>
      </c>
      <c r="C829" s="5" t="s">
        <v>62</v>
      </c>
      <c r="D829" s="5" t="s">
        <v>63</v>
      </c>
      <c r="E829" s="11" t="s">
        <v>64</v>
      </c>
      <c r="F829" s="16" t="s">
        <v>65</v>
      </c>
      <c r="K829" s="17" t="s">
        <v>66</v>
      </c>
      <c r="L829" s="70" t="s">
        <v>28</v>
      </c>
      <c r="M829" s="71"/>
      <c r="O829" s="17" t="s">
        <v>66</v>
      </c>
      <c r="P829" s="70" t="s">
        <v>28</v>
      </c>
      <c r="Q829" s="71"/>
      <c r="S829" s="17" t="s">
        <v>66</v>
      </c>
      <c r="T829" s="70" t="s">
        <v>28</v>
      </c>
      <c r="U829" s="71"/>
      <c r="W829" s="17" t="s">
        <v>66</v>
      </c>
      <c r="X829" s="70" t="s">
        <v>28</v>
      </c>
      <c r="Y829" s="71"/>
      <c r="AA829" s="17" t="s">
        <v>66</v>
      </c>
      <c r="AB829" s="70" t="s">
        <v>28</v>
      </c>
      <c r="AC829" s="71"/>
      <c r="AE829" s="17" t="s">
        <v>66</v>
      </c>
      <c r="AF829" s="70" t="s">
        <v>28</v>
      </c>
      <c r="AG829" s="71"/>
    </row>
    <row r="830" spans="1:33" hidden="1" outlineLevel="1">
      <c r="A830" s="6" t="s">
        <v>1438</v>
      </c>
      <c r="B830" s="7" t="s">
        <v>1439</v>
      </c>
      <c r="C830" s="7" t="s">
        <v>1440</v>
      </c>
      <c r="D830" s="7"/>
      <c r="E830" s="23" t="s">
        <v>438</v>
      </c>
      <c r="F830" s="18">
        <v>1</v>
      </c>
      <c r="K830" s="19">
        <v>0</v>
      </c>
      <c r="L830" s="52">
        <v>0</v>
      </c>
      <c r="M830" s="53"/>
      <c r="O830" s="19">
        <v>6840</v>
      </c>
      <c r="P830" s="52">
        <v>6840</v>
      </c>
      <c r="Q830" s="53"/>
      <c r="S830" s="19">
        <v>25000</v>
      </c>
      <c r="T830" s="52">
        <v>25000</v>
      </c>
      <c r="U830" s="53"/>
      <c r="W830" s="19">
        <v>0</v>
      </c>
      <c r="X830" s="52">
        <v>0</v>
      </c>
      <c r="Y830" s="53"/>
      <c r="AA830" s="19">
        <v>45419.16</v>
      </c>
      <c r="AB830" s="52">
        <v>45419.16</v>
      </c>
      <c r="AC830" s="53"/>
      <c r="AE830" s="19">
        <v>0</v>
      </c>
      <c r="AF830" s="52">
        <v>0</v>
      </c>
      <c r="AG830" s="53"/>
    </row>
    <row r="831" spans="1:33" ht="30" hidden="1" outlineLevel="1">
      <c r="A831" s="6" t="s">
        <v>1441</v>
      </c>
      <c r="B831" s="7" t="s">
        <v>1442</v>
      </c>
      <c r="C831" s="7" t="s">
        <v>1443</v>
      </c>
      <c r="D831" s="7"/>
      <c r="E831" s="23" t="s">
        <v>438</v>
      </c>
      <c r="F831" s="18">
        <v>1</v>
      </c>
      <c r="K831" s="19">
        <v>0</v>
      </c>
      <c r="L831" s="52">
        <v>0</v>
      </c>
      <c r="M831" s="53"/>
      <c r="O831" s="19">
        <v>11400</v>
      </c>
      <c r="P831" s="52">
        <v>11400</v>
      </c>
      <c r="Q831" s="53"/>
      <c r="S831" s="19">
        <v>65000</v>
      </c>
      <c r="T831" s="52">
        <v>65000</v>
      </c>
      <c r="U831" s="53"/>
      <c r="W831" s="19">
        <v>0</v>
      </c>
      <c r="X831" s="52">
        <v>0</v>
      </c>
      <c r="Y831" s="53"/>
      <c r="AA831" s="19">
        <v>39741.769999999997</v>
      </c>
      <c r="AB831" s="52">
        <v>39741.769999999997</v>
      </c>
      <c r="AC831" s="53"/>
      <c r="AE831" s="19">
        <v>0</v>
      </c>
      <c r="AF831" s="52">
        <v>0</v>
      </c>
      <c r="AG831" s="53"/>
    </row>
    <row r="832" spans="1:33" hidden="1" outlineLevel="1">
      <c r="A832" s="6" t="s">
        <v>1444</v>
      </c>
      <c r="B832" s="7" t="s">
        <v>1445</v>
      </c>
      <c r="C832" s="7" t="s">
        <v>1446</v>
      </c>
      <c r="D832" s="7"/>
      <c r="E832" s="23" t="s">
        <v>438</v>
      </c>
      <c r="F832" s="18">
        <v>16</v>
      </c>
      <c r="K832" s="19">
        <v>0</v>
      </c>
      <c r="L832" s="52">
        <v>0</v>
      </c>
      <c r="M832" s="53"/>
      <c r="O832" s="19">
        <v>399</v>
      </c>
      <c r="P832" s="52">
        <v>6384</v>
      </c>
      <c r="Q832" s="53"/>
      <c r="S832" s="19">
        <v>350</v>
      </c>
      <c r="T832" s="52">
        <v>5600</v>
      </c>
      <c r="U832" s="53"/>
      <c r="W832" s="19">
        <v>0</v>
      </c>
      <c r="X832" s="52">
        <v>0</v>
      </c>
      <c r="Y832" s="53"/>
      <c r="AA832" s="19">
        <v>1419.35</v>
      </c>
      <c r="AB832" s="52">
        <v>22709.599999999999</v>
      </c>
      <c r="AC832" s="53"/>
      <c r="AE832" s="19">
        <v>0</v>
      </c>
      <c r="AF832" s="52">
        <v>0</v>
      </c>
      <c r="AG832" s="53"/>
    </row>
    <row r="833" spans="1:33" hidden="1" outlineLevel="1">
      <c r="A833" s="6" t="s">
        <v>1447</v>
      </c>
      <c r="B833" s="7" t="s">
        <v>1448</v>
      </c>
      <c r="C833" s="7" t="s">
        <v>1449</v>
      </c>
      <c r="D833" s="7"/>
      <c r="E833" s="23" t="s">
        <v>438</v>
      </c>
      <c r="F833" s="18">
        <v>3</v>
      </c>
      <c r="K833" s="19">
        <v>0</v>
      </c>
      <c r="L833" s="52">
        <v>0</v>
      </c>
      <c r="M833" s="53"/>
      <c r="O833" s="19">
        <v>399</v>
      </c>
      <c r="P833" s="52">
        <v>1197</v>
      </c>
      <c r="Q833" s="53"/>
      <c r="S833" s="19">
        <v>450</v>
      </c>
      <c r="T833" s="52">
        <v>1350</v>
      </c>
      <c r="U833" s="53"/>
      <c r="W833" s="19">
        <v>0</v>
      </c>
      <c r="X833" s="52">
        <v>0</v>
      </c>
      <c r="Y833" s="53"/>
      <c r="AA833" s="19">
        <v>1362.57</v>
      </c>
      <c r="AB833" s="52">
        <v>4087.71</v>
      </c>
      <c r="AC833" s="53"/>
      <c r="AE833" s="19">
        <v>0</v>
      </c>
      <c r="AF833" s="52">
        <v>0</v>
      </c>
      <c r="AG833" s="53"/>
    </row>
    <row r="834" spans="1:33" hidden="1" outlineLevel="1">
      <c r="A834" s="6" t="s">
        <v>1450</v>
      </c>
      <c r="B834" s="7" t="s">
        <v>1451</v>
      </c>
      <c r="C834" s="7" t="s">
        <v>1452</v>
      </c>
      <c r="D834" s="7"/>
      <c r="E834" s="23" t="s">
        <v>438</v>
      </c>
      <c r="F834" s="18">
        <v>3</v>
      </c>
      <c r="K834" s="19">
        <v>0</v>
      </c>
      <c r="L834" s="52">
        <v>0</v>
      </c>
      <c r="M834" s="53"/>
      <c r="O834" s="19">
        <v>399</v>
      </c>
      <c r="P834" s="52">
        <v>1197</v>
      </c>
      <c r="Q834" s="53"/>
      <c r="S834" s="19">
        <v>500</v>
      </c>
      <c r="T834" s="52">
        <v>1500</v>
      </c>
      <c r="U834" s="53"/>
      <c r="W834" s="19">
        <v>0</v>
      </c>
      <c r="X834" s="52">
        <v>0</v>
      </c>
      <c r="Y834" s="53"/>
      <c r="AA834" s="19">
        <v>1419.35</v>
      </c>
      <c r="AB834" s="52">
        <v>4258.05</v>
      </c>
      <c r="AC834" s="53"/>
      <c r="AE834" s="19">
        <v>0</v>
      </c>
      <c r="AF834" s="52">
        <v>0</v>
      </c>
      <c r="AG834" s="53"/>
    </row>
    <row r="835" spans="1:33" ht="30" hidden="1" outlineLevel="1">
      <c r="A835" s="6" t="s">
        <v>1453</v>
      </c>
      <c r="B835" s="7" t="s">
        <v>1454</v>
      </c>
      <c r="C835" s="7" t="s">
        <v>1455</v>
      </c>
      <c r="D835" s="7"/>
      <c r="E835" s="23" t="s">
        <v>438</v>
      </c>
      <c r="F835" s="18">
        <v>5</v>
      </c>
      <c r="K835" s="19">
        <v>0</v>
      </c>
      <c r="L835" s="52">
        <v>0</v>
      </c>
      <c r="M835" s="53"/>
      <c r="O835" s="19">
        <v>399</v>
      </c>
      <c r="P835" s="52">
        <v>1995</v>
      </c>
      <c r="Q835" s="53"/>
      <c r="S835" s="19">
        <v>650</v>
      </c>
      <c r="T835" s="52">
        <v>3250</v>
      </c>
      <c r="U835" s="53"/>
      <c r="W835" s="19">
        <v>0</v>
      </c>
      <c r="X835" s="52">
        <v>0</v>
      </c>
      <c r="Y835" s="53"/>
      <c r="AA835" s="19">
        <v>1362.57</v>
      </c>
      <c r="AB835" s="52">
        <v>6812.85</v>
      </c>
      <c r="AC835" s="53"/>
      <c r="AE835" s="19">
        <v>0</v>
      </c>
      <c r="AF835" s="52">
        <v>0</v>
      </c>
      <c r="AG835" s="53"/>
    </row>
    <row r="836" spans="1:33" hidden="1" outlineLevel="1">
      <c r="A836" s="6" t="s">
        <v>1456</v>
      </c>
      <c r="B836" s="7" t="s">
        <v>1457</v>
      </c>
      <c r="C836" s="7" t="s">
        <v>1458</v>
      </c>
      <c r="D836" s="7"/>
      <c r="E836" s="23" t="s">
        <v>438</v>
      </c>
      <c r="F836" s="18">
        <v>4</v>
      </c>
      <c r="K836" s="19">
        <v>0</v>
      </c>
      <c r="L836" s="52">
        <v>0</v>
      </c>
      <c r="M836" s="53"/>
      <c r="O836" s="19">
        <v>2280</v>
      </c>
      <c r="P836" s="52">
        <v>9120</v>
      </c>
      <c r="Q836" s="53"/>
      <c r="S836" s="19">
        <v>1500</v>
      </c>
      <c r="T836" s="52">
        <v>6000</v>
      </c>
      <c r="U836" s="53"/>
      <c r="W836" s="19">
        <v>0</v>
      </c>
      <c r="X836" s="52">
        <v>0</v>
      </c>
      <c r="Y836" s="53"/>
      <c r="AA836" s="19">
        <v>2838.7</v>
      </c>
      <c r="AB836" s="52">
        <v>11354.8</v>
      </c>
      <c r="AC836" s="53"/>
      <c r="AE836" s="19">
        <v>0</v>
      </c>
      <c r="AF836" s="52">
        <v>0</v>
      </c>
      <c r="AG836" s="53"/>
    </row>
    <row r="837" spans="1:33" ht="30" hidden="1" outlineLevel="1">
      <c r="A837" s="6" t="s">
        <v>1459</v>
      </c>
      <c r="B837" s="7" t="s">
        <v>1460</v>
      </c>
      <c r="C837" s="7" t="s">
        <v>1461</v>
      </c>
      <c r="D837" s="7"/>
      <c r="E837" s="23" t="s">
        <v>70</v>
      </c>
      <c r="F837" s="18">
        <v>1</v>
      </c>
      <c r="K837" s="19">
        <v>0</v>
      </c>
      <c r="L837" s="52">
        <v>0</v>
      </c>
      <c r="M837" s="53"/>
      <c r="O837" s="19">
        <v>28500</v>
      </c>
      <c r="P837" s="52">
        <v>28500</v>
      </c>
      <c r="Q837" s="53"/>
      <c r="S837" s="19">
        <v>15000</v>
      </c>
      <c r="T837" s="52">
        <v>15000</v>
      </c>
      <c r="U837" s="53"/>
      <c r="W837" s="19">
        <v>0</v>
      </c>
      <c r="X837" s="52">
        <v>0</v>
      </c>
      <c r="Y837" s="53"/>
      <c r="AA837" s="19">
        <v>34064.370000000003</v>
      </c>
      <c r="AB837" s="52">
        <v>34064.370000000003</v>
      </c>
      <c r="AC837" s="53"/>
      <c r="AE837" s="19">
        <v>0</v>
      </c>
      <c r="AF837" s="52">
        <v>0</v>
      </c>
      <c r="AG837" s="53"/>
    </row>
    <row r="838" spans="1:33" hidden="1" outlineLevel="1">
      <c r="A838" s="1"/>
      <c r="B838" s="5" t="s">
        <v>34</v>
      </c>
      <c r="C838" s="5" t="s">
        <v>35</v>
      </c>
      <c r="K838" s="68"/>
      <c r="L838" s="68"/>
      <c r="M838" s="69"/>
      <c r="O838" s="68"/>
      <c r="P838" s="68"/>
      <c r="Q838" s="69"/>
      <c r="S838" s="68"/>
      <c r="T838" s="68"/>
      <c r="U838" s="69"/>
      <c r="W838" s="68"/>
      <c r="X838" s="68"/>
      <c r="Y838" s="69"/>
      <c r="AA838" s="68"/>
      <c r="AB838" s="68"/>
      <c r="AC838" s="69"/>
      <c r="AE838" s="68"/>
      <c r="AF838" s="68"/>
      <c r="AG838" s="69"/>
    </row>
    <row r="839" spans="1:33" hidden="1" outlineLevel="1">
      <c r="A839" s="6" t="s">
        <v>1462</v>
      </c>
      <c r="B839" s="7" t="s">
        <v>37</v>
      </c>
      <c r="C839" s="7" t="s">
        <v>1058</v>
      </c>
      <c r="K839" s="68"/>
      <c r="L839" s="68"/>
      <c r="M839" s="69"/>
      <c r="O839" s="68"/>
      <c r="P839" s="68"/>
      <c r="Q839" s="69"/>
      <c r="S839" s="68"/>
      <c r="T839" s="68"/>
      <c r="U839" s="69"/>
      <c r="W839" s="68"/>
      <c r="X839" s="68"/>
      <c r="Y839" s="69"/>
      <c r="AA839" s="68"/>
      <c r="AB839" s="68"/>
      <c r="AC839" s="69"/>
      <c r="AE839" s="68"/>
      <c r="AF839" s="68"/>
      <c r="AG839" s="69"/>
    </row>
    <row r="840" spans="1:33" ht="60" hidden="1" outlineLevel="1">
      <c r="A840" s="1"/>
      <c r="B840" s="5" t="s">
        <v>61</v>
      </c>
      <c r="C840" s="5" t="s">
        <v>62</v>
      </c>
      <c r="D840" s="5" t="s">
        <v>63</v>
      </c>
      <c r="E840" s="11" t="s">
        <v>64</v>
      </c>
      <c r="F840" s="16" t="s">
        <v>65</v>
      </c>
      <c r="K840" s="17" t="s">
        <v>66</v>
      </c>
      <c r="L840" s="70" t="s">
        <v>28</v>
      </c>
      <c r="M840" s="71"/>
      <c r="O840" s="17" t="s">
        <v>66</v>
      </c>
      <c r="P840" s="70" t="s">
        <v>28</v>
      </c>
      <c r="Q840" s="71"/>
      <c r="S840" s="17" t="s">
        <v>66</v>
      </c>
      <c r="T840" s="70" t="s">
        <v>28</v>
      </c>
      <c r="U840" s="71"/>
      <c r="W840" s="17" t="s">
        <v>66</v>
      </c>
      <c r="X840" s="70" t="s">
        <v>28</v>
      </c>
      <c r="Y840" s="71"/>
      <c r="AA840" s="17" t="s">
        <v>66</v>
      </c>
      <c r="AB840" s="70" t="s">
        <v>28</v>
      </c>
      <c r="AC840" s="71"/>
      <c r="AE840" s="17" t="s">
        <v>66</v>
      </c>
      <c r="AF840" s="70" t="s">
        <v>28</v>
      </c>
      <c r="AG840" s="71"/>
    </row>
    <row r="841" spans="1:33" hidden="1" outlineLevel="1">
      <c r="A841" s="6" t="s">
        <v>1463</v>
      </c>
      <c r="B841" s="7" t="s">
        <v>1464</v>
      </c>
      <c r="C841" s="7" t="s">
        <v>1061</v>
      </c>
      <c r="D841" s="7"/>
      <c r="E841" s="23" t="s">
        <v>70</v>
      </c>
      <c r="F841" s="18">
        <v>1</v>
      </c>
      <c r="K841" s="19">
        <v>0</v>
      </c>
      <c r="L841" s="52">
        <v>0</v>
      </c>
      <c r="M841" s="53"/>
      <c r="O841" s="19">
        <v>1140</v>
      </c>
      <c r="P841" s="52">
        <v>1140</v>
      </c>
      <c r="Q841" s="53"/>
      <c r="S841" s="19">
        <v>5000</v>
      </c>
      <c r="T841" s="52">
        <v>5000</v>
      </c>
      <c r="U841" s="53"/>
      <c r="W841" s="19">
        <v>0</v>
      </c>
      <c r="X841" s="52">
        <v>0</v>
      </c>
      <c r="Y841" s="53"/>
      <c r="AA841" s="19">
        <v>11354.79</v>
      </c>
      <c r="AB841" s="52">
        <v>11354.79</v>
      </c>
      <c r="AC841" s="53"/>
      <c r="AE841" s="19">
        <v>0</v>
      </c>
      <c r="AF841" s="52">
        <v>0</v>
      </c>
      <c r="AG841" s="53"/>
    </row>
    <row r="842" spans="1:33" ht="30" hidden="1" outlineLevel="1">
      <c r="A842" s="6" t="s">
        <v>1465</v>
      </c>
      <c r="B842" s="7" t="s">
        <v>1466</v>
      </c>
      <c r="C842" s="7" t="s">
        <v>1064</v>
      </c>
      <c r="D842" s="7"/>
      <c r="E842" s="23" t="s">
        <v>70</v>
      </c>
      <c r="F842" s="18">
        <v>1</v>
      </c>
      <c r="K842" s="19">
        <v>0</v>
      </c>
      <c r="L842" s="52">
        <v>0</v>
      </c>
      <c r="M842" s="53"/>
      <c r="O842" s="19">
        <v>1710</v>
      </c>
      <c r="P842" s="52">
        <v>1710</v>
      </c>
      <c r="Q842" s="53"/>
      <c r="S842" s="19">
        <v>2500</v>
      </c>
      <c r="T842" s="52">
        <v>2500</v>
      </c>
      <c r="U842" s="53"/>
      <c r="W842" s="19">
        <v>0</v>
      </c>
      <c r="X842" s="52">
        <v>0</v>
      </c>
      <c r="Y842" s="53"/>
      <c r="AA842" s="19">
        <v>11354.79</v>
      </c>
      <c r="AB842" s="52">
        <v>11354.79</v>
      </c>
      <c r="AC842" s="53"/>
      <c r="AE842" s="19">
        <v>0</v>
      </c>
      <c r="AF842" s="52">
        <v>0</v>
      </c>
      <c r="AG842" s="53"/>
    </row>
    <row r="843" spans="1:33" hidden="1" outlineLevel="1">
      <c r="A843" s="6" t="s">
        <v>1467</v>
      </c>
      <c r="B843" s="7" t="s">
        <v>1468</v>
      </c>
      <c r="C843" s="7" t="s">
        <v>1067</v>
      </c>
      <c r="D843" s="7"/>
      <c r="E843" s="23" t="s">
        <v>70</v>
      </c>
      <c r="F843" s="18">
        <v>1</v>
      </c>
      <c r="K843" s="19">
        <v>0</v>
      </c>
      <c r="L843" s="52">
        <v>0</v>
      </c>
      <c r="M843" s="53"/>
      <c r="O843" s="19">
        <v>5700</v>
      </c>
      <c r="P843" s="52">
        <v>5700</v>
      </c>
      <c r="Q843" s="53"/>
      <c r="S843" s="19">
        <v>1000</v>
      </c>
      <c r="T843" s="52">
        <v>1000</v>
      </c>
      <c r="U843" s="53"/>
      <c r="W843" s="19">
        <v>0</v>
      </c>
      <c r="X843" s="52">
        <v>0</v>
      </c>
      <c r="Y843" s="53"/>
      <c r="AA843" s="19">
        <v>17032.189999999999</v>
      </c>
      <c r="AB843" s="52">
        <v>17032.189999999999</v>
      </c>
      <c r="AC843" s="53"/>
      <c r="AE843" s="19">
        <v>0</v>
      </c>
      <c r="AF843" s="52">
        <v>0</v>
      </c>
      <c r="AG843" s="53"/>
    </row>
    <row r="844" spans="1:33" hidden="1" outlineLevel="1">
      <c r="A844" s="6" t="s">
        <v>1469</v>
      </c>
      <c r="B844" s="7" t="s">
        <v>1470</v>
      </c>
      <c r="C844" s="7" t="s">
        <v>1070</v>
      </c>
      <c r="D844" s="7"/>
      <c r="E844" s="23" t="s">
        <v>70</v>
      </c>
      <c r="F844" s="18">
        <v>1</v>
      </c>
      <c r="K844" s="19">
        <v>0</v>
      </c>
      <c r="L844" s="52">
        <v>0</v>
      </c>
      <c r="M844" s="53"/>
      <c r="O844" s="19">
        <v>3420</v>
      </c>
      <c r="P844" s="52">
        <v>3420</v>
      </c>
      <c r="Q844" s="53"/>
      <c r="S844" s="19">
        <v>500</v>
      </c>
      <c r="T844" s="52">
        <v>500</v>
      </c>
      <c r="U844" s="53"/>
      <c r="W844" s="19">
        <v>0</v>
      </c>
      <c r="X844" s="52">
        <v>0</v>
      </c>
      <c r="Y844" s="53"/>
      <c r="AA844" s="19">
        <v>11354.79</v>
      </c>
      <c r="AB844" s="52">
        <v>11354.79</v>
      </c>
      <c r="AC844" s="53"/>
      <c r="AE844" s="19">
        <v>0</v>
      </c>
      <c r="AF844" s="52">
        <v>0</v>
      </c>
      <c r="AG844" s="53"/>
    </row>
    <row r="845" spans="1:33" hidden="1" outlineLevel="1">
      <c r="A845" s="6" t="s">
        <v>1471</v>
      </c>
      <c r="B845" s="7" t="s">
        <v>1472</v>
      </c>
      <c r="C845" s="7" t="s">
        <v>1073</v>
      </c>
      <c r="D845" s="7"/>
      <c r="E845" s="23" t="s">
        <v>70</v>
      </c>
      <c r="F845" s="18">
        <v>1</v>
      </c>
      <c r="K845" s="19">
        <v>0</v>
      </c>
      <c r="L845" s="52">
        <v>0</v>
      </c>
      <c r="M845" s="53"/>
      <c r="O845" s="19">
        <v>1140</v>
      </c>
      <c r="P845" s="52">
        <v>1140</v>
      </c>
      <c r="Q845" s="53"/>
      <c r="S845" s="19">
        <v>500</v>
      </c>
      <c r="T845" s="52">
        <v>500</v>
      </c>
      <c r="U845" s="53"/>
      <c r="W845" s="19">
        <v>0</v>
      </c>
      <c r="X845" s="52">
        <v>0</v>
      </c>
      <c r="Y845" s="53"/>
      <c r="AA845" s="19">
        <v>11354.79</v>
      </c>
      <c r="AB845" s="52">
        <v>11354.79</v>
      </c>
      <c r="AC845" s="53"/>
      <c r="AE845" s="19">
        <v>0</v>
      </c>
      <c r="AF845" s="52">
        <v>0</v>
      </c>
      <c r="AG845" s="53"/>
    </row>
    <row r="846" spans="1:33" hidden="1" outlineLevel="1">
      <c r="A846" s="6" t="s">
        <v>1473</v>
      </c>
      <c r="B846" s="7" t="s">
        <v>1474</v>
      </c>
      <c r="C846" s="7" t="s">
        <v>1076</v>
      </c>
      <c r="D846" s="7"/>
      <c r="E846" s="23" t="s">
        <v>70</v>
      </c>
      <c r="F846" s="18">
        <v>1</v>
      </c>
      <c r="K846" s="19">
        <v>0</v>
      </c>
      <c r="L846" s="52">
        <v>0</v>
      </c>
      <c r="M846" s="53"/>
      <c r="O846" s="19">
        <v>1140</v>
      </c>
      <c r="P846" s="52">
        <v>1140</v>
      </c>
      <c r="Q846" s="53"/>
      <c r="S846" s="19">
        <v>1500</v>
      </c>
      <c r="T846" s="52">
        <v>1500</v>
      </c>
      <c r="U846" s="53"/>
      <c r="W846" s="19">
        <v>0</v>
      </c>
      <c r="X846" s="52">
        <v>0</v>
      </c>
      <c r="Y846" s="53"/>
      <c r="AA846" s="19">
        <v>11354.79</v>
      </c>
      <c r="AB846" s="52">
        <v>11354.79</v>
      </c>
      <c r="AC846" s="53"/>
      <c r="AE846" s="19">
        <v>0</v>
      </c>
      <c r="AF846" s="52">
        <v>0</v>
      </c>
      <c r="AG846" s="53"/>
    </row>
    <row r="847" spans="1:33" hidden="1" outlineLevel="1">
      <c r="A847" s="6" t="s">
        <v>1475</v>
      </c>
      <c r="B847" s="7" t="s">
        <v>1476</v>
      </c>
      <c r="C847" s="7" t="s">
        <v>1079</v>
      </c>
      <c r="D847" s="7"/>
      <c r="E847" s="23" t="s">
        <v>70</v>
      </c>
      <c r="F847" s="18">
        <v>1</v>
      </c>
      <c r="K847" s="19">
        <v>0</v>
      </c>
      <c r="L847" s="52">
        <v>0</v>
      </c>
      <c r="M847" s="53"/>
      <c r="O847" s="19">
        <v>1140</v>
      </c>
      <c r="P847" s="52">
        <v>1140</v>
      </c>
      <c r="Q847" s="53"/>
      <c r="S847" s="19">
        <v>1000</v>
      </c>
      <c r="T847" s="52">
        <v>1000</v>
      </c>
      <c r="U847" s="53"/>
      <c r="W847" s="19">
        <v>0</v>
      </c>
      <c r="X847" s="52">
        <v>0</v>
      </c>
      <c r="Y847" s="53"/>
      <c r="AA847" s="19">
        <v>11354.79</v>
      </c>
      <c r="AB847" s="52">
        <v>11354.79</v>
      </c>
      <c r="AC847" s="53"/>
      <c r="AE847" s="19">
        <v>0</v>
      </c>
      <c r="AF847" s="52">
        <v>0</v>
      </c>
      <c r="AG847" s="53"/>
    </row>
    <row r="848" spans="1:33" ht="30" hidden="1" outlineLevel="1">
      <c r="A848" s="6" t="s">
        <v>1477</v>
      </c>
      <c r="B848" s="7" t="s">
        <v>1478</v>
      </c>
      <c r="C848" s="7" t="s">
        <v>1082</v>
      </c>
      <c r="D848" s="7"/>
      <c r="E848" s="23" t="s">
        <v>70</v>
      </c>
      <c r="F848" s="18">
        <v>1</v>
      </c>
      <c r="K848" s="19">
        <v>0</v>
      </c>
      <c r="L848" s="52">
        <v>0</v>
      </c>
      <c r="M848" s="53"/>
      <c r="O848" s="19">
        <v>1140</v>
      </c>
      <c r="P848" s="52">
        <v>1140</v>
      </c>
      <c r="Q848" s="53"/>
      <c r="S848" s="19">
        <v>2000</v>
      </c>
      <c r="T848" s="52">
        <v>2000</v>
      </c>
      <c r="U848" s="53"/>
      <c r="W848" s="19">
        <v>0</v>
      </c>
      <c r="X848" s="52">
        <v>0</v>
      </c>
      <c r="Y848" s="53"/>
      <c r="AA848" s="19">
        <v>17032.189999999999</v>
      </c>
      <c r="AB848" s="52">
        <v>17032.189999999999</v>
      </c>
      <c r="AC848" s="53"/>
      <c r="AE848" s="19">
        <v>0</v>
      </c>
      <c r="AF848" s="52">
        <v>0</v>
      </c>
      <c r="AG848" s="53"/>
    </row>
    <row r="849" spans="1:33" ht="30" hidden="1" outlineLevel="1">
      <c r="A849" s="6" t="s">
        <v>1479</v>
      </c>
      <c r="B849" s="7" t="s">
        <v>1480</v>
      </c>
      <c r="C849" s="7" t="s">
        <v>1085</v>
      </c>
      <c r="D849" s="7"/>
      <c r="E849" s="23" t="s">
        <v>70</v>
      </c>
      <c r="F849" s="18">
        <v>1</v>
      </c>
      <c r="K849" s="19">
        <v>0</v>
      </c>
      <c r="L849" s="52">
        <v>0</v>
      </c>
      <c r="M849" s="53"/>
      <c r="O849" s="19">
        <v>1710</v>
      </c>
      <c r="P849" s="52">
        <v>1710</v>
      </c>
      <c r="Q849" s="53"/>
      <c r="S849" s="19">
        <v>2000</v>
      </c>
      <c r="T849" s="52">
        <v>2000</v>
      </c>
      <c r="U849" s="53"/>
      <c r="W849" s="19">
        <v>0</v>
      </c>
      <c r="X849" s="52">
        <v>0</v>
      </c>
      <c r="Y849" s="53"/>
      <c r="AA849" s="19">
        <v>11354.79</v>
      </c>
      <c r="AB849" s="52">
        <v>11354.79</v>
      </c>
      <c r="AC849" s="53"/>
      <c r="AE849" s="19">
        <v>0</v>
      </c>
      <c r="AF849" s="52">
        <v>0</v>
      </c>
      <c r="AG849" s="53"/>
    </row>
    <row r="850" spans="1:33" hidden="1" outlineLevel="1">
      <c r="A850" s="6" t="s">
        <v>1481</v>
      </c>
      <c r="B850" s="7" t="s">
        <v>1482</v>
      </c>
      <c r="C850" s="7" t="s">
        <v>1088</v>
      </c>
      <c r="D850" s="7"/>
      <c r="E850" s="23" t="s">
        <v>70</v>
      </c>
      <c r="F850" s="18">
        <v>1</v>
      </c>
      <c r="K850" s="19">
        <v>0</v>
      </c>
      <c r="L850" s="52">
        <v>0</v>
      </c>
      <c r="M850" s="53"/>
      <c r="O850" s="19">
        <v>570</v>
      </c>
      <c r="P850" s="52">
        <v>570</v>
      </c>
      <c r="Q850" s="53"/>
      <c r="S850" s="19">
        <v>1500</v>
      </c>
      <c r="T850" s="52">
        <v>1500</v>
      </c>
      <c r="U850" s="53"/>
      <c r="W850" s="19">
        <v>0</v>
      </c>
      <c r="X850" s="52">
        <v>0</v>
      </c>
      <c r="Y850" s="53"/>
      <c r="AA850" s="19">
        <v>11354.79</v>
      </c>
      <c r="AB850" s="52">
        <v>11354.79</v>
      </c>
      <c r="AC850" s="53"/>
      <c r="AE850" s="19">
        <v>0</v>
      </c>
      <c r="AF850" s="52">
        <v>0</v>
      </c>
      <c r="AG850" s="53"/>
    </row>
    <row r="851" spans="1:33" hidden="1" outlineLevel="1">
      <c r="A851" s="6" t="s">
        <v>1483</v>
      </c>
      <c r="B851" s="7" t="s">
        <v>1484</v>
      </c>
      <c r="C851" s="7" t="s">
        <v>1091</v>
      </c>
      <c r="D851" s="7"/>
      <c r="E851" s="23" t="s">
        <v>70</v>
      </c>
      <c r="F851" s="18">
        <v>1</v>
      </c>
      <c r="K851" s="19">
        <v>0</v>
      </c>
      <c r="L851" s="52">
        <v>0</v>
      </c>
      <c r="M851" s="53"/>
      <c r="O851" s="19">
        <v>570</v>
      </c>
      <c r="P851" s="52">
        <v>570</v>
      </c>
      <c r="Q851" s="53"/>
      <c r="S851" s="19">
        <v>1500</v>
      </c>
      <c r="T851" s="52">
        <v>1500</v>
      </c>
      <c r="U851" s="53"/>
      <c r="W851" s="19">
        <v>0</v>
      </c>
      <c r="X851" s="52">
        <v>0</v>
      </c>
      <c r="Y851" s="53"/>
      <c r="AA851" s="19">
        <v>11354.79</v>
      </c>
      <c r="AB851" s="52">
        <v>11354.79</v>
      </c>
      <c r="AC851" s="53"/>
      <c r="AE851" s="19">
        <v>0</v>
      </c>
      <c r="AF851" s="52">
        <v>0</v>
      </c>
      <c r="AG851" s="53"/>
    </row>
    <row r="852" spans="1:33" ht="30" hidden="1" outlineLevel="1">
      <c r="A852" s="6" t="s">
        <v>1485</v>
      </c>
      <c r="B852" s="7" t="s">
        <v>1486</v>
      </c>
      <c r="C852" s="7" t="s">
        <v>1094</v>
      </c>
      <c r="D852" s="7"/>
      <c r="E852" s="23" t="s">
        <v>70</v>
      </c>
      <c r="F852" s="18">
        <v>1</v>
      </c>
      <c r="K852" s="19">
        <v>0</v>
      </c>
      <c r="L852" s="52">
        <v>0</v>
      </c>
      <c r="M852" s="53"/>
      <c r="O852" s="19">
        <v>7980</v>
      </c>
      <c r="P852" s="52">
        <v>7980</v>
      </c>
      <c r="Q852" s="53"/>
      <c r="S852" s="19">
        <v>3500</v>
      </c>
      <c r="T852" s="52">
        <v>3500</v>
      </c>
      <c r="U852" s="53"/>
      <c r="W852" s="19">
        <v>0</v>
      </c>
      <c r="X852" s="52">
        <v>0</v>
      </c>
      <c r="Y852" s="53"/>
      <c r="AA852" s="19">
        <v>11354.79</v>
      </c>
      <c r="AB852" s="52">
        <v>11354.79</v>
      </c>
      <c r="AC852" s="53"/>
      <c r="AE852" s="19">
        <v>0</v>
      </c>
      <c r="AF852" s="52">
        <v>0</v>
      </c>
      <c r="AG852" s="53"/>
    </row>
    <row r="853" spans="1:33" hidden="1" outlineLevel="1">
      <c r="A853" s="6" t="s">
        <v>1487</v>
      </c>
      <c r="B853" s="7" t="s">
        <v>1488</v>
      </c>
      <c r="C853" s="7" t="s">
        <v>1097</v>
      </c>
      <c r="D853" s="7"/>
      <c r="E853" s="23" t="s">
        <v>70</v>
      </c>
      <c r="F853" s="18">
        <v>1</v>
      </c>
      <c r="K853" s="19">
        <v>0</v>
      </c>
      <c r="L853" s="52">
        <v>0</v>
      </c>
      <c r="M853" s="53"/>
      <c r="O853" s="19">
        <v>9120</v>
      </c>
      <c r="P853" s="52">
        <v>9120</v>
      </c>
      <c r="Q853" s="53"/>
      <c r="S853" s="19">
        <v>4000</v>
      </c>
      <c r="T853" s="52">
        <v>4000</v>
      </c>
      <c r="U853" s="53"/>
      <c r="W853" s="19">
        <v>0</v>
      </c>
      <c r="X853" s="52">
        <v>0</v>
      </c>
      <c r="Y853" s="53"/>
      <c r="AA853" s="19">
        <v>22709.58</v>
      </c>
      <c r="AB853" s="52">
        <v>22709.58</v>
      </c>
      <c r="AC853" s="53"/>
      <c r="AE853" s="19">
        <v>0</v>
      </c>
      <c r="AF853" s="52">
        <v>0</v>
      </c>
      <c r="AG853" s="53"/>
    </row>
    <row r="854" spans="1:33" hidden="1" outlineLevel="1">
      <c r="A854" s="1"/>
      <c r="B854" s="5" t="s">
        <v>34</v>
      </c>
      <c r="C854" s="5" t="s">
        <v>35</v>
      </c>
      <c r="K854" s="68"/>
      <c r="L854" s="68"/>
      <c r="M854" s="69"/>
      <c r="O854" s="68"/>
      <c r="P854" s="68"/>
      <c r="Q854" s="69"/>
      <c r="S854" s="68"/>
      <c r="T854" s="68"/>
      <c r="U854" s="69"/>
      <c r="W854" s="68"/>
      <c r="X854" s="68"/>
      <c r="Y854" s="69"/>
      <c r="AA854" s="68"/>
      <c r="AB854" s="68"/>
      <c r="AC854" s="69"/>
      <c r="AE854" s="68"/>
      <c r="AF854" s="68"/>
      <c r="AG854" s="69"/>
    </row>
    <row r="855" spans="1:33" hidden="1" outlineLevel="1">
      <c r="A855" s="6" t="s">
        <v>1489</v>
      </c>
      <c r="B855" s="7" t="s">
        <v>37</v>
      </c>
      <c r="C855" s="7" t="s">
        <v>322</v>
      </c>
      <c r="K855" s="68"/>
      <c r="L855" s="68"/>
      <c r="M855" s="69"/>
      <c r="O855" s="68"/>
      <c r="P855" s="68"/>
      <c r="Q855" s="69"/>
      <c r="S855" s="68"/>
      <c r="T855" s="68"/>
      <c r="U855" s="69"/>
      <c r="W855" s="68"/>
      <c r="X855" s="68"/>
      <c r="Y855" s="69"/>
      <c r="AA855" s="68"/>
      <c r="AB855" s="68"/>
      <c r="AC855" s="69"/>
      <c r="AE855" s="68"/>
      <c r="AF855" s="68"/>
      <c r="AG855" s="69"/>
    </row>
    <row r="856" spans="1:33" ht="60" hidden="1" outlineLevel="1">
      <c r="A856" s="1"/>
      <c r="B856" s="5" t="s">
        <v>61</v>
      </c>
      <c r="C856" s="5" t="s">
        <v>62</v>
      </c>
      <c r="D856" s="5" t="s">
        <v>63</v>
      </c>
      <c r="E856" s="11" t="s">
        <v>64</v>
      </c>
      <c r="F856" s="16" t="s">
        <v>65</v>
      </c>
      <c r="K856" s="17" t="s">
        <v>66</v>
      </c>
      <c r="L856" s="70" t="s">
        <v>28</v>
      </c>
      <c r="M856" s="71"/>
      <c r="O856" s="17" t="s">
        <v>66</v>
      </c>
      <c r="P856" s="70" t="s">
        <v>28</v>
      </c>
      <c r="Q856" s="71"/>
      <c r="S856" s="17" t="s">
        <v>66</v>
      </c>
      <c r="T856" s="70" t="s">
        <v>28</v>
      </c>
      <c r="U856" s="71"/>
      <c r="W856" s="17" t="s">
        <v>66</v>
      </c>
      <c r="X856" s="70" t="s">
        <v>28</v>
      </c>
      <c r="Y856" s="71"/>
      <c r="AA856" s="17" t="s">
        <v>66</v>
      </c>
      <c r="AB856" s="70" t="s">
        <v>28</v>
      </c>
      <c r="AC856" s="71"/>
      <c r="AE856" s="17" t="s">
        <v>66</v>
      </c>
      <c r="AF856" s="70" t="s">
        <v>28</v>
      </c>
      <c r="AG856" s="71"/>
    </row>
    <row r="857" spans="1:33" ht="135" hidden="1" outlineLevel="1">
      <c r="A857" s="6" t="s">
        <v>1490</v>
      </c>
      <c r="B857" s="7" t="s">
        <v>324</v>
      </c>
      <c r="C857" s="7" t="s">
        <v>1100</v>
      </c>
      <c r="D857" s="7"/>
      <c r="E857" s="23" t="s">
        <v>70</v>
      </c>
      <c r="F857" s="18">
        <v>1</v>
      </c>
      <c r="K857" s="19">
        <v>0</v>
      </c>
      <c r="L857" s="52">
        <v>0</v>
      </c>
      <c r="M857" s="53"/>
      <c r="O857" s="19">
        <v>0</v>
      </c>
      <c r="P857" s="52">
        <v>0</v>
      </c>
      <c r="Q857" s="53"/>
      <c r="S857" s="19">
        <v>0</v>
      </c>
      <c r="T857" s="52">
        <v>0</v>
      </c>
      <c r="U857" s="53"/>
      <c r="W857" s="19">
        <v>9594050.6699999999</v>
      </c>
      <c r="X857" s="52">
        <v>9594050.6699999999</v>
      </c>
      <c r="Y857" s="53"/>
      <c r="AA857" s="19">
        <v>0</v>
      </c>
      <c r="AB857" s="52">
        <v>0</v>
      </c>
      <c r="AC857" s="53"/>
      <c r="AE857" s="19">
        <v>891000</v>
      </c>
      <c r="AF857" s="52">
        <v>891000</v>
      </c>
      <c r="AG857" s="53"/>
    </row>
    <row r="858" spans="1:33" hidden="1" outlineLevel="1">
      <c r="A858" s="1"/>
      <c r="B858" s="5" t="s">
        <v>34</v>
      </c>
      <c r="C858" s="5" t="s">
        <v>35</v>
      </c>
      <c r="K858" s="68"/>
      <c r="L858" s="68"/>
      <c r="M858" s="69"/>
      <c r="O858" s="68"/>
      <c r="P858" s="68"/>
      <c r="Q858" s="69"/>
      <c r="S858" s="68"/>
      <c r="T858" s="68"/>
      <c r="U858" s="69"/>
      <c r="W858" s="68"/>
      <c r="X858" s="68"/>
      <c r="Y858" s="69"/>
      <c r="AA858" s="68"/>
      <c r="AB858" s="68"/>
      <c r="AC858" s="69"/>
      <c r="AE858" s="68"/>
      <c r="AF858" s="68"/>
      <c r="AG858" s="69"/>
    </row>
    <row r="859" spans="1:33" ht="75" hidden="1" outlineLevel="1">
      <c r="A859" s="6" t="s">
        <v>1491</v>
      </c>
      <c r="B859" s="7" t="s">
        <v>37</v>
      </c>
      <c r="C859" s="7" t="s">
        <v>298</v>
      </c>
      <c r="I859" s="35"/>
      <c r="J859" s="35"/>
      <c r="K859" s="68"/>
      <c r="L859" s="68"/>
      <c r="M859" s="69"/>
      <c r="O859" s="68"/>
      <c r="P859" s="68"/>
      <c r="Q859" s="69"/>
      <c r="S859" s="68"/>
      <c r="T859" s="68"/>
      <c r="U859" s="69"/>
      <c r="W859" s="68"/>
      <c r="X859" s="68"/>
      <c r="Y859" s="69"/>
      <c r="AA859" s="68"/>
      <c r="AB859" s="68"/>
      <c r="AC859" s="69"/>
      <c r="AE859" s="68"/>
      <c r="AF859" s="68"/>
      <c r="AG859" s="69"/>
    </row>
    <row r="860" spans="1:33" collapsed="1">
      <c r="A860" s="72" t="s">
        <v>1492</v>
      </c>
      <c r="B860" s="72"/>
      <c r="C860" s="72"/>
      <c r="D860" s="55"/>
      <c r="E860" s="72"/>
      <c r="F860" s="72"/>
      <c r="I860" s="37"/>
      <c r="J860" s="37">
        <f>J861+J882+J917+J940+J953+J981+J1006+J1089+J1125+J1158+J1233</f>
        <v>1970342</v>
      </c>
      <c r="K860" s="32"/>
      <c r="L860" s="50">
        <f>L861+L882+L917+L940+L953+L981+L1006+L1089+L1125+L1158+L1233</f>
        <v>2654313</v>
      </c>
      <c r="M860" s="51"/>
      <c r="N860" s="27"/>
      <c r="O860" s="24" t="s">
        <v>31</v>
      </c>
      <c r="P860" s="50">
        <f>P861+P882+P917+P940+P953+P981+P1006+P1089+P1125+P1158+P1233</f>
        <v>4130386.4400000004</v>
      </c>
      <c r="Q860" s="51"/>
      <c r="R860" s="27"/>
      <c r="S860" s="24" t="s">
        <v>31</v>
      </c>
      <c r="T860" s="50">
        <f>T861+T882+T917+T940+T953+T981+T1006+T1089+T1125+T1158+T1233</f>
        <v>3728104</v>
      </c>
      <c r="U860" s="51"/>
      <c r="V860" s="27"/>
      <c r="W860" s="24" t="s">
        <v>31</v>
      </c>
      <c r="X860" s="50">
        <f>X861+X882+X917+X940+X953+X981+X1006+X1089+X1125+X1158+X1233</f>
        <v>3261282</v>
      </c>
      <c r="Y860" s="51"/>
      <c r="Z860" s="27"/>
      <c r="AA860" s="24" t="s">
        <v>31</v>
      </c>
      <c r="AB860" s="50">
        <f>AB861+AB882+AB917+AB940+AB953+AB981+AB1006+AB1089+AB1125+AB1158+AB1233</f>
        <v>4438165.8099999996</v>
      </c>
      <c r="AC860" s="51"/>
      <c r="AD860" s="27"/>
      <c r="AE860" s="24" t="s">
        <v>31</v>
      </c>
      <c r="AF860" s="50">
        <f>AF861+AF882+AF917+AF940+AF953+AF981+AF1006+AF1089+AF1125+AF1158+AF1233</f>
        <v>4857068</v>
      </c>
      <c r="AG860" s="51"/>
    </row>
    <row r="861" spans="1:33">
      <c r="A861" s="55" t="s">
        <v>1493</v>
      </c>
      <c r="B861" s="55"/>
      <c r="C861" s="55"/>
      <c r="D861" s="55"/>
      <c r="E861" s="55"/>
      <c r="F861" s="55"/>
      <c r="I861" s="36"/>
      <c r="J861" s="36">
        <v>36699</v>
      </c>
      <c r="K861" s="30" t="s">
        <v>301</v>
      </c>
      <c r="L861" s="52">
        <v>24318</v>
      </c>
      <c r="M861" s="53"/>
      <c r="O861" s="15" t="s">
        <v>301</v>
      </c>
      <c r="P861" s="52">
        <v>60739.199999999997</v>
      </c>
      <c r="Q861" s="53"/>
      <c r="S861" s="15" t="s">
        <v>301</v>
      </c>
      <c r="T861" s="52">
        <v>167280</v>
      </c>
      <c r="U861" s="53"/>
      <c r="W861" s="15" t="s">
        <v>301</v>
      </c>
      <c r="X861" s="52">
        <v>35040</v>
      </c>
      <c r="Y861" s="53"/>
      <c r="AA861" s="15" t="s">
        <v>301</v>
      </c>
      <c r="AB861" s="52">
        <v>100607.84</v>
      </c>
      <c r="AC861" s="53"/>
      <c r="AE861" s="15" t="s">
        <v>301</v>
      </c>
      <c r="AF861" s="52">
        <v>73368</v>
      </c>
      <c r="AG861" s="53"/>
    </row>
    <row r="862" spans="1:33" hidden="1">
      <c r="A862" s="1"/>
      <c r="B862" s="5" t="s">
        <v>34</v>
      </c>
      <c r="C862" s="5" t="s">
        <v>35</v>
      </c>
      <c r="K862" s="68"/>
      <c r="L862" s="68"/>
      <c r="M862" s="69"/>
      <c r="O862" s="68"/>
      <c r="P862" s="68"/>
      <c r="Q862" s="69"/>
      <c r="S862" s="68"/>
      <c r="T862" s="68"/>
      <c r="U862" s="69"/>
      <c r="W862" s="68"/>
      <c r="X862" s="68"/>
      <c r="Y862" s="69"/>
      <c r="AA862" s="68"/>
      <c r="AB862" s="68"/>
      <c r="AC862" s="69"/>
      <c r="AE862" s="68"/>
      <c r="AF862" s="68"/>
      <c r="AG862" s="69"/>
    </row>
    <row r="863" spans="1:33" hidden="1" outlineLevel="1">
      <c r="A863" s="6" t="s">
        <v>1494</v>
      </c>
      <c r="B863" s="7" t="s">
        <v>37</v>
      </c>
      <c r="C863" s="7" t="s">
        <v>1495</v>
      </c>
      <c r="K863" s="68"/>
      <c r="L863" s="68"/>
      <c r="M863" s="69"/>
      <c r="O863" s="68"/>
      <c r="P863" s="68"/>
      <c r="Q863" s="69"/>
      <c r="S863" s="68"/>
      <c r="T863" s="68"/>
      <c r="U863" s="69"/>
      <c r="W863" s="68"/>
      <c r="X863" s="68"/>
      <c r="Y863" s="69"/>
      <c r="AA863" s="68"/>
      <c r="AB863" s="68"/>
      <c r="AC863" s="69"/>
      <c r="AE863" s="68"/>
      <c r="AF863" s="68"/>
      <c r="AG863" s="69"/>
    </row>
    <row r="864" spans="1:33" hidden="1" outlineLevel="1">
      <c r="A864" s="6" t="s">
        <v>1496</v>
      </c>
      <c r="B864" s="7" t="s">
        <v>37</v>
      </c>
      <c r="C864" s="7" t="s">
        <v>303</v>
      </c>
      <c r="K864" s="68"/>
      <c r="L864" s="68"/>
      <c r="M864" s="69"/>
      <c r="O864" s="68"/>
      <c r="P864" s="68"/>
      <c r="Q864" s="69"/>
      <c r="S864" s="68"/>
      <c r="T864" s="68"/>
      <c r="U864" s="69"/>
      <c r="W864" s="68"/>
      <c r="X864" s="68"/>
      <c r="Y864" s="69"/>
      <c r="AA864" s="68"/>
      <c r="AB864" s="68"/>
      <c r="AC864" s="69"/>
      <c r="AE864" s="68"/>
      <c r="AF864" s="68"/>
      <c r="AG864" s="69"/>
    </row>
    <row r="865" spans="1:33" ht="60" hidden="1" outlineLevel="1">
      <c r="A865" s="1"/>
      <c r="B865" s="5" t="s">
        <v>61</v>
      </c>
      <c r="C865" s="5" t="s">
        <v>62</v>
      </c>
      <c r="D865" s="5" t="s">
        <v>63</v>
      </c>
      <c r="E865" s="11" t="s">
        <v>64</v>
      </c>
      <c r="F865" s="16" t="s">
        <v>65</v>
      </c>
      <c r="K865" s="17" t="s">
        <v>66</v>
      </c>
      <c r="L865" s="70" t="s">
        <v>28</v>
      </c>
      <c r="M865" s="71"/>
      <c r="O865" s="17" t="s">
        <v>66</v>
      </c>
      <c r="P865" s="70" t="s">
        <v>28</v>
      </c>
      <c r="Q865" s="71"/>
      <c r="S865" s="17" t="s">
        <v>66</v>
      </c>
      <c r="T865" s="70" t="s">
        <v>28</v>
      </c>
      <c r="U865" s="71"/>
      <c r="W865" s="17" t="s">
        <v>66</v>
      </c>
      <c r="X865" s="70" t="s">
        <v>28</v>
      </c>
      <c r="Y865" s="71"/>
      <c r="AA865" s="17" t="s">
        <v>66</v>
      </c>
      <c r="AB865" s="70" t="s">
        <v>28</v>
      </c>
      <c r="AC865" s="71"/>
      <c r="AE865" s="17" t="s">
        <v>66</v>
      </c>
      <c r="AF865" s="70" t="s">
        <v>28</v>
      </c>
      <c r="AG865" s="71"/>
    </row>
    <row r="866" spans="1:33" hidden="1" outlineLevel="1">
      <c r="A866" s="6" t="s">
        <v>1497</v>
      </c>
      <c r="B866" s="7" t="s">
        <v>1498</v>
      </c>
      <c r="C866" s="7" t="s">
        <v>1499</v>
      </c>
      <c r="D866" s="7"/>
      <c r="E866" s="23" t="s">
        <v>307</v>
      </c>
      <c r="F866" s="18">
        <v>675</v>
      </c>
      <c r="K866" s="19">
        <v>18</v>
      </c>
      <c r="L866" s="52">
        <v>12150</v>
      </c>
      <c r="M866" s="53"/>
      <c r="O866" s="19">
        <v>45.6</v>
      </c>
      <c r="P866" s="52">
        <v>30780</v>
      </c>
      <c r="Q866" s="53"/>
      <c r="S866" s="19">
        <v>200</v>
      </c>
      <c r="T866" s="52">
        <v>135000</v>
      </c>
      <c r="U866" s="53"/>
      <c r="W866" s="19">
        <v>28</v>
      </c>
      <c r="X866" s="52">
        <v>18900</v>
      </c>
      <c r="Y866" s="53"/>
      <c r="AA866" s="19">
        <v>69.52</v>
      </c>
      <c r="AB866" s="52">
        <v>46926</v>
      </c>
      <c r="AC866" s="53"/>
      <c r="AE866" s="19">
        <v>40</v>
      </c>
      <c r="AF866" s="52">
        <v>27000</v>
      </c>
      <c r="AG866" s="53"/>
    </row>
    <row r="867" spans="1:33" hidden="1" outlineLevel="1">
      <c r="A867" s="1"/>
      <c r="B867" s="5" t="s">
        <v>34</v>
      </c>
      <c r="C867" s="5" t="s">
        <v>35</v>
      </c>
      <c r="K867" s="68"/>
      <c r="L867" s="68"/>
      <c r="M867" s="69"/>
      <c r="O867" s="68"/>
      <c r="P867" s="68"/>
      <c r="Q867" s="69"/>
      <c r="S867" s="68"/>
      <c r="T867" s="68"/>
      <c r="U867" s="69"/>
      <c r="W867" s="68"/>
      <c r="X867" s="68"/>
      <c r="Y867" s="69"/>
      <c r="AA867" s="68"/>
      <c r="AB867" s="68"/>
      <c r="AC867" s="69"/>
      <c r="AE867" s="68"/>
      <c r="AF867" s="68"/>
      <c r="AG867" s="69"/>
    </row>
    <row r="868" spans="1:33" hidden="1" outlineLevel="1">
      <c r="A868" s="6" t="s">
        <v>1500</v>
      </c>
      <c r="B868" s="7" t="s">
        <v>37</v>
      </c>
      <c r="C868" s="7" t="s">
        <v>309</v>
      </c>
      <c r="K868" s="68"/>
      <c r="L868" s="68"/>
      <c r="M868" s="69"/>
      <c r="O868" s="68"/>
      <c r="P868" s="68"/>
      <c r="Q868" s="69"/>
      <c r="S868" s="68"/>
      <c r="T868" s="68"/>
      <c r="U868" s="69"/>
      <c r="W868" s="68"/>
      <c r="X868" s="68"/>
      <c r="Y868" s="69"/>
      <c r="AA868" s="68"/>
      <c r="AB868" s="68"/>
      <c r="AC868" s="69"/>
      <c r="AE868" s="68"/>
      <c r="AF868" s="68"/>
      <c r="AG868" s="69"/>
    </row>
    <row r="869" spans="1:33" ht="60" hidden="1" outlineLevel="1">
      <c r="A869" s="1"/>
      <c r="B869" s="5" t="s">
        <v>61</v>
      </c>
      <c r="C869" s="5" t="s">
        <v>62</v>
      </c>
      <c r="D869" s="5" t="s">
        <v>63</v>
      </c>
      <c r="E869" s="11" t="s">
        <v>64</v>
      </c>
      <c r="F869" s="16" t="s">
        <v>65</v>
      </c>
      <c r="K869" s="17" t="s">
        <v>66</v>
      </c>
      <c r="L869" s="70" t="s">
        <v>28</v>
      </c>
      <c r="M869" s="71"/>
      <c r="O869" s="17" t="s">
        <v>66</v>
      </c>
      <c r="P869" s="70" t="s">
        <v>28</v>
      </c>
      <c r="Q869" s="71"/>
      <c r="S869" s="17" t="s">
        <v>66</v>
      </c>
      <c r="T869" s="70" t="s">
        <v>28</v>
      </c>
      <c r="U869" s="71"/>
      <c r="W869" s="17" t="s">
        <v>66</v>
      </c>
      <c r="X869" s="70" t="s">
        <v>28</v>
      </c>
      <c r="Y869" s="71"/>
      <c r="AA869" s="17" t="s">
        <v>66</v>
      </c>
      <c r="AB869" s="70" t="s">
        <v>28</v>
      </c>
      <c r="AC869" s="71"/>
      <c r="AE869" s="17" t="s">
        <v>66</v>
      </c>
      <c r="AF869" s="70" t="s">
        <v>28</v>
      </c>
      <c r="AG869" s="71"/>
    </row>
    <row r="870" spans="1:33" ht="30" hidden="1" outlineLevel="1">
      <c r="A870" s="6" t="s">
        <v>1501</v>
      </c>
      <c r="B870" s="7" t="s">
        <v>1502</v>
      </c>
      <c r="C870" s="7" t="s">
        <v>1503</v>
      </c>
      <c r="D870" s="7"/>
      <c r="E870" s="23" t="s">
        <v>307</v>
      </c>
      <c r="F870" s="18">
        <v>600</v>
      </c>
      <c r="K870" s="19">
        <v>18</v>
      </c>
      <c r="L870" s="52">
        <v>10800</v>
      </c>
      <c r="M870" s="53"/>
      <c r="O870" s="19">
        <v>45.6</v>
      </c>
      <c r="P870" s="52">
        <v>27360</v>
      </c>
      <c r="Q870" s="53"/>
      <c r="S870" s="19">
        <v>50</v>
      </c>
      <c r="T870" s="52">
        <v>30000</v>
      </c>
      <c r="U870" s="53"/>
      <c r="W870" s="19">
        <v>25</v>
      </c>
      <c r="X870" s="52">
        <v>15000</v>
      </c>
      <c r="Y870" s="53"/>
      <c r="AA870" s="19">
        <v>53.94</v>
      </c>
      <c r="AB870" s="52">
        <v>32364</v>
      </c>
      <c r="AC870" s="53"/>
      <c r="AE870" s="19">
        <v>75</v>
      </c>
      <c r="AF870" s="52">
        <v>45000</v>
      </c>
      <c r="AG870" s="53"/>
    </row>
    <row r="871" spans="1:33" hidden="1" outlineLevel="1">
      <c r="A871" s="1"/>
      <c r="B871" s="5" t="s">
        <v>34</v>
      </c>
      <c r="C871" s="5" t="s">
        <v>35</v>
      </c>
      <c r="K871" s="68"/>
      <c r="L871" s="68"/>
      <c r="M871" s="69"/>
      <c r="O871" s="68"/>
      <c r="P871" s="68"/>
      <c r="Q871" s="69"/>
      <c r="S871" s="68"/>
      <c r="T871" s="68"/>
      <c r="U871" s="69"/>
      <c r="W871" s="68"/>
      <c r="X871" s="68"/>
      <c r="Y871" s="69"/>
      <c r="AA871" s="68"/>
      <c r="AB871" s="68"/>
      <c r="AC871" s="69"/>
      <c r="AE871" s="68"/>
      <c r="AF871" s="68"/>
      <c r="AG871" s="69"/>
    </row>
    <row r="872" spans="1:33" hidden="1" outlineLevel="1">
      <c r="A872" s="6" t="s">
        <v>1504</v>
      </c>
      <c r="B872" s="7" t="s">
        <v>37</v>
      </c>
      <c r="C872" s="7" t="s">
        <v>314</v>
      </c>
      <c r="K872" s="68"/>
      <c r="L872" s="68"/>
      <c r="M872" s="69"/>
      <c r="O872" s="68"/>
      <c r="P872" s="68"/>
      <c r="Q872" s="69"/>
      <c r="S872" s="68"/>
      <c r="T872" s="68"/>
      <c r="U872" s="69"/>
      <c r="W872" s="68"/>
      <c r="X872" s="68"/>
      <c r="Y872" s="69"/>
      <c r="AA872" s="68"/>
      <c r="AB872" s="68"/>
      <c r="AC872" s="69"/>
      <c r="AE872" s="68"/>
      <c r="AF872" s="68"/>
      <c r="AG872" s="69"/>
    </row>
    <row r="873" spans="1:33" ht="60" hidden="1" outlineLevel="1">
      <c r="A873" s="6" t="s">
        <v>1505</v>
      </c>
      <c r="B873" s="7" t="s">
        <v>37</v>
      </c>
      <c r="C873" s="7" t="s">
        <v>316</v>
      </c>
      <c r="K873" s="68"/>
      <c r="L873" s="68"/>
      <c r="M873" s="69"/>
      <c r="O873" s="68"/>
      <c r="P873" s="68"/>
      <c r="Q873" s="69"/>
      <c r="S873" s="68"/>
      <c r="T873" s="68"/>
      <c r="U873" s="69"/>
      <c r="W873" s="68"/>
      <c r="X873" s="68"/>
      <c r="Y873" s="69"/>
      <c r="AA873" s="68"/>
      <c r="AB873" s="68"/>
      <c r="AC873" s="69"/>
      <c r="AE873" s="68"/>
      <c r="AF873" s="68"/>
      <c r="AG873" s="69"/>
    </row>
    <row r="874" spans="1:33" ht="60" hidden="1" outlineLevel="1">
      <c r="A874" s="1"/>
      <c r="B874" s="5" t="s">
        <v>61</v>
      </c>
      <c r="C874" s="5" t="s">
        <v>62</v>
      </c>
      <c r="D874" s="5" t="s">
        <v>63</v>
      </c>
      <c r="E874" s="11" t="s">
        <v>64</v>
      </c>
      <c r="F874" s="16" t="s">
        <v>65</v>
      </c>
      <c r="K874" s="17" t="s">
        <v>66</v>
      </c>
      <c r="L874" s="70" t="s">
        <v>28</v>
      </c>
      <c r="M874" s="71"/>
      <c r="O874" s="17" t="s">
        <v>66</v>
      </c>
      <c r="P874" s="70" t="s">
        <v>28</v>
      </c>
      <c r="Q874" s="71"/>
      <c r="S874" s="17" t="s">
        <v>66</v>
      </c>
      <c r="T874" s="70" t="s">
        <v>28</v>
      </c>
      <c r="U874" s="71"/>
      <c r="W874" s="17" t="s">
        <v>66</v>
      </c>
      <c r="X874" s="70" t="s">
        <v>28</v>
      </c>
      <c r="Y874" s="71"/>
      <c r="AA874" s="17" t="s">
        <v>66</v>
      </c>
      <c r="AB874" s="70" t="s">
        <v>28</v>
      </c>
      <c r="AC874" s="71"/>
      <c r="AE874" s="17" t="s">
        <v>66</v>
      </c>
      <c r="AF874" s="70" t="s">
        <v>28</v>
      </c>
      <c r="AG874" s="71"/>
    </row>
    <row r="875" spans="1:33" hidden="1" outlineLevel="1">
      <c r="A875" s="6" t="s">
        <v>1506</v>
      </c>
      <c r="B875" s="7" t="s">
        <v>1507</v>
      </c>
      <c r="C875" s="7" t="s">
        <v>319</v>
      </c>
      <c r="D875" s="7"/>
      <c r="E875" s="23" t="s">
        <v>320</v>
      </c>
      <c r="F875" s="18">
        <v>228</v>
      </c>
      <c r="K875" s="19">
        <v>6</v>
      </c>
      <c r="L875" s="52">
        <v>1368</v>
      </c>
      <c r="M875" s="53"/>
      <c r="O875" s="19">
        <v>11.4</v>
      </c>
      <c r="P875" s="52">
        <v>2599.1999999999998</v>
      </c>
      <c r="Q875" s="53"/>
      <c r="S875" s="19">
        <v>10</v>
      </c>
      <c r="T875" s="52">
        <v>2280</v>
      </c>
      <c r="U875" s="53"/>
      <c r="W875" s="19">
        <v>5</v>
      </c>
      <c r="X875" s="52">
        <v>1140</v>
      </c>
      <c r="Y875" s="53"/>
      <c r="AA875" s="19">
        <v>4.79</v>
      </c>
      <c r="AB875" s="52">
        <v>1092.1199999999999</v>
      </c>
      <c r="AC875" s="53"/>
      <c r="AE875" s="19">
        <v>6</v>
      </c>
      <c r="AF875" s="52">
        <v>1368</v>
      </c>
      <c r="AG875" s="53"/>
    </row>
    <row r="876" spans="1:33" hidden="1" outlineLevel="1">
      <c r="A876" s="1"/>
      <c r="B876" s="5" t="s">
        <v>34</v>
      </c>
      <c r="C876" s="5" t="s">
        <v>35</v>
      </c>
      <c r="K876" s="68"/>
      <c r="L876" s="68"/>
      <c r="M876" s="69"/>
      <c r="O876" s="68"/>
      <c r="P876" s="68"/>
      <c r="Q876" s="69"/>
      <c r="S876" s="68"/>
      <c r="T876" s="68"/>
      <c r="U876" s="69"/>
      <c r="W876" s="68"/>
      <c r="X876" s="68"/>
      <c r="Y876" s="69"/>
      <c r="AA876" s="68"/>
      <c r="AB876" s="68"/>
      <c r="AC876" s="69"/>
      <c r="AE876" s="68"/>
      <c r="AF876" s="68"/>
      <c r="AG876" s="69"/>
    </row>
    <row r="877" spans="1:33" hidden="1" outlineLevel="1">
      <c r="A877" s="6" t="s">
        <v>1508</v>
      </c>
      <c r="B877" s="7" t="s">
        <v>37</v>
      </c>
      <c r="C877" s="7" t="s">
        <v>322</v>
      </c>
      <c r="K877" s="68"/>
      <c r="L877" s="68"/>
      <c r="M877" s="69"/>
      <c r="O877" s="68"/>
      <c r="P877" s="68"/>
      <c r="Q877" s="69"/>
      <c r="S877" s="68"/>
      <c r="T877" s="68"/>
      <c r="U877" s="69"/>
      <c r="W877" s="68"/>
      <c r="X877" s="68"/>
      <c r="Y877" s="69"/>
      <c r="AA877" s="68"/>
      <c r="AB877" s="68"/>
      <c r="AC877" s="69"/>
      <c r="AE877" s="68"/>
      <c r="AF877" s="68"/>
      <c r="AG877" s="69"/>
    </row>
    <row r="878" spans="1:33" ht="60" hidden="1" outlineLevel="1">
      <c r="A878" s="1"/>
      <c r="B878" s="5" t="s">
        <v>61</v>
      </c>
      <c r="C878" s="5" t="s">
        <v>62</v>
      </c>
      <c r="D878" s="5" t="s">
        <v>63</v>
      </c>
      <c r="E878" s="11" t="s">
        <v>64</v>
      </c>
      <c r="F878" s="16" t="s">
        <v>65</v>
      </c>
      <c r="K878" s="17" t="s">
        <v>66</v>
      </c>
      <c r="L878" s="70" t="s">
        <v>28</v>
      </c>
      <c r="M878" s="71"/>
      <c r="O878" s="17" t="s">
        <v>66</v>
      </c>
      <c r="P878" s="70" t="s">
        <v>28</v>
      </c>
      <c r="Q878" s="71"/>
      <c r="S878" s="17" t="s">
        <v>66</v>
      </c>
      <c r="T878" s="70" t="s">
        <v>28</v>
      </c>
      <c r="U878" s="71"/>
      <c r="W878" s="17" t="s">
        <v>66</v>
      </c>
      <c r="X878" s="70" t="s">
        <v>28</v>
      </c>
      <c r="Y878" s="71"/>
      <c r="AA878" s="17" t="s">
        <v>66</v>
      </c>
      <c r="AB878" s="70" t="s">
        <v>28</v>
      </c>
      <c r="AC878" s="71"/>
      <c r="AE878" s="17" t="s">
        <v>66</v>
      </c>
      <c r="AF878" s="70" t="s">
        <v>28</v>
      </c>
      <c r="AG878" s="71"/>
    </row>
    <row r="879" spans="1:33" ht="135" hidden="1" outlineLevel="1">
      <c r="A879" s="6" t="s">
        <v>1509</v>
      </c>
      <c r="B879" s="7" t="s">
        <v>324</v>
      </c>
      <c r="C879" s="7" t="s">
        <v>1100</v>
      </c>
      <c r="D879" s="7"/>
      <c r="E879" s="23" t="s">
        <v>70</v>
      </c>
      <c r="F879" s="18">
        <v>1</v>
      </c>
      <c r="K879" s="19">
        <v>0</v>
      </c>
      <c r="L879" s="52">
        <v>0</v>
      </c>
      <c r="M879" s="53"/>
      <c r="O879" s="19">
        <v>0</v>
      </c>
      <c r="P879" s="52">
        <v>0</v>
      </c>
      <c r="Q879" s="53"/>
      <c r="S879" s="19">
        <v>0</v>
      </c>
      <c r="T879" s="52">
        <v>0</v>
      </c>
      <c r="U879" s="53"/>
      <c r="W879" s="19">
        <v>0</v>
      </c>
      <c r="X879" s="52">
        <v>0</v>
      </c>
      <c r="Y879" s="53"/>
      <c r="AA879" s="19">
        <v>20225.72</v>
      </c>
      <c r="AB879" s="52">
        <v>20225.72</v>
      </c>
      <c r="AC879" s="53"/>
      <c r="AE879" s="19">
        <v>0</v>
      </c>
      <c r="AF879" s="52">
        <v>0</v>
      </c>
      <c r="AG879" s="53"/>
    </row>
    <row r="880" spans="1:33" hidden="1" outlineLevel="1">
      <c r="A880" s="1"/>
      <c r="B880" s="5" t="s">
        <v>34</v>
      </c>
      <c r="C880" s="5" t="s">
        <v>35</v>
      </c>
      <c r="K880" s="68"/>
      <c r="L880" s="68"/>
      <c r="M880" s="69"/>
      <c r="O880" s="68"/>
      <c r="P880" s="68"/>
      <c r="Q880" s="69"/>
      <c r="S880" s="68"/>
      <c r="T880" s="68"/>
      <c r="U880" s="69"/>
      <c r="W880" s="68"/>
      <c r="X880" s="68"/>
      <c r="Y880" s="69"/>
      <c r="AA880" s="68"/>
      <c r="AB880" s="68"/>
      <c r="AC880" s="69"/>
      <c r="AE880" s="68"/>
      <c r="AF880" s="68"/>
      <c r="AG880" s="69"/>
    </row>
    <row r="881" spans="1:33" ht="75" hidden="1" outlineLevel="1">
      <c r="A881" s="6" t="s">
        <v>1510</v>
      </c>
      <c r="B881" s="7" t="s">
        <v>37</v>
      </c>
      <c r="C881" s="7" t="s">
        <v>298</v>
      </c>
      <c r="I881" s="35"/>
      <c r="J881" s="35"/>
      <c r="K881" s="68"/>
      <c r="L881" s="68"/>
      <c r="M881" s="69"/>
      <c r="O881" s="68"/>
      <c r="P881" s="68"/>
      <c r="Q881" s="69"/>
      <c r="S881" s="68"/>
      <c r="T881" s="68"/>
      <c r="U881" s="69"/>
      <c r="W881" s="68"/>
      <c r="X881" s="68"/>
      <c r="Y881" s="69"/>
      <c r="AA881" s="68"/>
      <c r="AB881" s="68"/>
      <c r="AC881" s="69"/>
      <c r="AE881" s="68"/>
      <c r="AF881" s="68"/>
      <c r="AG881" s="69"/>
    </row>
    <row r="882" spans="1:33" collapsed="1">
      <c r="A882" s="55" t="s">
        <v>1511</v>
      </c>
      <c r="B882" s="55"/>
      <c r="C882" s="55"/>
      <c r="D882" s="55"/>
      <c r="E882" s="55"/>
      <c r="F882" s="55"/>
      <c r="I882" s="36"/>
      <c r="J882" s="36">
        <v>302540</v>
      </c>
      <c r="K882" s="30" t="s">
        <v>1512</v>
      </c>
      <c r="L882" s="52">
        <v>339065</v>
      </c>
      <c r="M882" s="53"/>
      <c r="O882" s="15" t="s">
        <v>1512</v>
      </c>
      <c r="P882" s="52">
        <v>461016</v>
      </c>
      <c r="Q882" s="53"/>
      <c r="S882" s="15" t="s">
        <v>1512</v>
      </c>
      <c r="T882" s="52">
        <v>414940</v>
      </c>
      <c r="U882" s="53"/>
      <c r="W882" s="15" t="s">
        <v>1512</v>
      </c>
      <c r="X882" s="52">
        <v>349695</v>
      </c>
      <c r="Y882" s="53"/>
      <c r="AA882" s="15" t="s">
        <v>1512</v>
      </c>
      <c r="AB882" s="52">
        <v>492339.96</v>
      </c>
      <c r="AC882" s="53"/>
      <c r="AE882" s="15" t="s">
        <v>1512</v>
      </c>
      <c r="AF882" s="52">
        <v>493300</v>
      </c>
      <c r="AG882" s="53"/>
    </row>
    <row r="883" spans="1:33" hidden="1">
      <c r="A883" s="1"/>
      <c r="B883" s="5" t="s">
        <v>34</v>
      </c>
      <c r="C883" s="5" t="s">
        <v>35</v>
      </c>
      <c r="K883" s="68"/>
      <c r="L883" s="68"/>
      <c r="M883" s="69"/>
      <c r="O883" s="68"/>
      <c r="P883" s="68"/>
      <c r="Q883" s="69"/>
      <c r="S883" s="68"/>
      <c r="T883" s="68"/>
      <c r="U883" s="69"/>
      <c r="W883" s="68"/>
      <c r="X883" s="68"/>
      <c r="Y883" s="69"/>
      <c r="AA883" s="68"/>
      <c r="AB883" s="68"/>
      <c r="AC883" s="69"/>
      <c r="AE883" s="68"/>
      <c r="AF883" s="68"/>
      <c r="AG883" s="69"/>
    </row>
    <row r="884" spans="1:33" hidden="1" outlineLevel="1">
      <c r="A884" s="6" t="s">
        <v>1513</v>
      </c>
      <c r="B884" s="7" t="s">
        <v>37</v>
      </c>
      <c r="C884" s="7" t="s">
        <v>1495</v>
      </c>
      <c r="K884" s="68"/>
      <c r="L884" s="68"/>
      <c r="M884" s="69"/>
      <c r="O884" s="68"/>
      <c r="P884" s="68"/>
      <c r="Q884" s="69"/>
      <c r="S884" s="68"/>
      <c r="T884" s="68"/>
      <c r="U884" s="69"/>
      <c r="W884" s="68"/>
      <c r="X884" s="68"/>
      <c r="Y884" s="69"/>
      <c r="AA884" s="68"/>
      <c r="AB884" s="68"/>
      <c r="AC884" s="69"/>
      <c r="AE884" s="68"/>
      <c r="AF884" s="68"/>
      <c r="AG884" s="69"/>
    </row>
    <row r="885" spans="1:33" hidden="1" outlineLevel="1">
      <c r="A885" s="6" t="s">
        <v>1514</v>
      </c>
      <c r="B885" s="7" t="s">
        <v>37</v>
      </c>
      <c r="C885" s="7" t="s">
        <v>330</v>
      </c>
      <c r="K885" s="68"/>
      <c r="L885" s="68"/>
      <c r="M885" s="69"/>
      <c r="O885" s="68"/>
      <c r="P885" s="68"/>
      <c r="Q885" s="69"/>
      <c r="S885" s="68"/>
      <c r="T885" s="68"/>
      <c r="U885" s="69"/>
      <c r="W885" s="68"/>
      <c r="X885" s="68"/>
      <c r="Y885" s="69"/>
      <c r="AA885" s="68"/>
      <c r="AB885" s="68"/>
      <c r="AC885" s="69"/>
      <c r="AE885" s="68"/>
      <c r="AF885" s="68"/>
      <c r="AG885" s="69"/>
    </row>
    <row r="886" spans="1:33" hidden="1" outlineLevel="1">
      <c r="A886" s="6" t="s">
        <v>1515</v>
      </c>
      <c r="B886" s="7" t="s">
        <v>37</v>
      </c>
      <c r="C886" s="7" t="s">
        <v>332</v>
      </c>
      <c r="K886" s="68"/>
      <c r="L886" s="68"/>
      <c r="M886" s="69"/>
      <c r="O886" s="68"/>
      <c r="P886" s="68"/>
      <c r="Q886" s="69"/>
      <c r="S886" s="68"/>
      <c r="T886" s="68"/>
      <c r="U886" s="69"/>
      <c r="W886" s="68"/>
      <c r="X886" s="68"/>
      <c r="Y886" s="69"/>
      <c r="AA886" s="68"/>
      <c r="AB886" s="68"/>
      <c r="AC886" s="69"/>
      <c r="AE886" s="68"/>
      <c r="AF886" s="68"/>
      <c r="AG886" s="69"/>
    </row>
    <row r="887" spans="1:33" ht="30" hidden="1" outlineLevel="1">
      <c r="A887" s="6" t="s">
        <v>1516</v>
      </c>
      <c r="B887" s="7" t="s">
        <v>37</v>
      </c>
      <c r="C887" s="7" t="s">
        <v>334</v>
      </c>
      <c r="K887" s="68"/>
      <c r="L887" s="68"/>
      <c r="M887" s="69"/>
      <c r="O887" s="68"/>
      <c r="P887" s="68"/>
      <c r="Q887" s="69"/>
      <c r="S887" s="68"/>
      <c r="T887" s="68"/>
      <c r="U887" s="69"/>
      <c r="W887" s="68"/>
      <c r="X887" s="68"/>
      <c r="Y887" s="69"/>
      <c r="AA887" s="68"/>
      <c r="AB887" s="68"/>
      <c r="AC887" s="69"/>
      <c r="AE887" s="68"/>
      <c r="AF887" s="68"/>
      <c r="AG887" s="69"/>
    </row>
    <row r="888" spans="1:33" ht="60" hidden="1" outlineLevel="1">
      <c r="A888" s="1"/>
      <c r="B888" s="5" t="s">
        <v>61</v>
      </c>
      <c r="C888" s="5" t="s">
        <v>62</v>
      </c>
      <c r="D888" s="5" t="s">
        <v>63</v>
      </c>
      <c r="E888" s="11" t="s">
        <v>64</v>
      </c>
      <c r="F888" s="16" t="s">
        <v>65</v>
      </c>
      <c r="K888" s="17" t="s">
        <v>66</v>
      </c>
      <c r="L888" s="70" t="s">
        <v>28</v>
      </c>
      <c r="M888" s="71"/>
      <c r="O888" s="17" t="s">
        <v>66</v>
      </c>
      <c r="P888" s="70" t="s">
        <v>28</v>
      </c>
      <c r="Q888" s="71"/>
      <c r="S888" s="17" t="s">
        <v>66</v>
      </c>
      <c r="T888" s="70" t="s">
        <v>28</v>
      </c>
      <c r="U888" s="71"/>
      <c r="W888" s="17" t="s">
        <v>66</v>
      </c>
      <c r="X888" s="70" t="s">
        <v>28</v>
      </c>
      <c r="Y888" s="71"/>
      <c r="AA888" s="17" t="s">
        <v>66</v>
      </c>
      <c r="AB888" s="70" t="s">
        <v>28</v>
      </c>
      <c r="AC888" s="71"/>
      <c r="AE888" s="17" t="s">
        <v>66</v>
      </c>
      <c r="AF888" s="70" t="s">
        <v>28</v>
      </c>
      <c r="AG888" s="71"/>
    </row>
    <row r="889" spans="1:33" ht="30" hidden="1" outlineLevel="1">
      <c r="A889" s="6" t="s">
        <v>1517</v>
      </c>
      <c r="B889" s="7" t="s">
        <v>1518</v>
      </c>
      <c r="C889" s="7" t="s">
        <v>337</v>
      </c>
      <c r="D889" s="7"/>
      <c r="E889" s="23" t="s">
        <v>307</v>
      </c>
      <c r="F889" s="18">
        <v>14</v>
      </c>
      <c r="K889" s="19">
        <v>460</v>
      </c>
      <c r="L889" s="52">
        <v>6440</v>
      </c>
      <c r="M889" s="53"/>
      <c r="O889" s="19">
        <v>798</v>
      </c>
      <c r="P889" s="52">
        <v>11172</v>
      </c>
      <c r="Q889" s="53"/>
      <c r="S889" s="19">
        <v>470</v>
      </c>
      <c r="T889" s="52">
        <v>6580</v>
      </c>
      <c r="U889" s="53"/>
      <c r="W889" s="19">
        <v>413</v>
      </c>
      <c r="X889" s="52">
        <v>5782</v>
      </c>
      <c r="Y889" s="53"/>
      <c r="AA889" s="19">
        <v>496.2</v>
      </c>
      <c r="AB889" s="52">
        <v>6946.8</v>
      </c>
      <c r="AC889" s="53"/>
      <c r="AE889" s="19">
        <v>600</v>
      </c>
      <c r="AF889" s="52">
        <v>8400</v>
      </c>
      <c r="AG889" s="53"/>
    </row>
    <row r="890" spans="1:33" hidden="1" outlineLevel="1">
      <c r="A890" s="6" t="s">
        <v>1519</v>
      </c>
      <c r="B890" s="7" t="s">
        <v>1520</v>
      </c>
      <c r="C890" s="7" t="s">
        <v>340</v>
      </c>
      <c r="D890" s="7"/>
      <c r="E890" s="23" t="s">
        <v>307</v>
      </c>
      <c r="F890" s="18">
        <v>28</v>
      </c>
      <c r="K890" s="19">
        <v>23</v>
      </c>
      <c r="L890" s="52">
        <v>644</v>
      </c>
      <c r="M890" s="53"/>
      <c r="O890" s="19">
        <v>798</v>
      </c>
      <c r="P890" s="52">
        <v>22344</v>
      </c>
      <c r="Q890" s="53"/>
      <c r="S890" s="19">
        <v>470</v>
      </c>
      <c r="T890" s="52">
        <v>13160</v>
      </c>
      <c r="U890" s="53"/>
      <c r="W890" s="19">
        <v>413</v>
      </c>
      <c r="X890" s="52">
        <v>11564</v>
      </c>
      <c r="Y890" s="53"/>
      <c r="AA890" s="19">
        <v>496.2</v>
      </c>
      <c r="AB890" s="52">
        <v>13893.6</v>
      </c>
      <c r="AC890" s="53"/>
      <c r="AE890" s="19">
        <v>600</v>
      </c>
      <c r="AF890" s="52">
        <v>16800</v>
      </c>
      <c r="AG890" s="53"/>
    </row>
    <row r="891" spans="1:33" hidden="1" outlineLevel="1">
      <c r="A891" s="1"/>
      <c r="B891" s="5" t="s">
        <v>34</v>
      </c>
      <c r="C891" s="5" t="s">
        <v>35</v>
      </c>
      <c r="K891" s="68"/>
      <c r="L891" s="68"/>
      <c r="M891" s="69"/>
      <c r="O891" s="68"/>
      <c r="P891" s="68"/>
      <c r="Q891" s="69"/>
      <c r="S891" s="68"/>
      <c r="T891" s="68"/>
      <c r="U891" s="69"/>
      <c r="W891" s="68"/>
      <c r="X891" s="68"/>
      <c r="Y891" s="69"/>
      <c r="AA891" s="68"/>
      <c r="AB891" s="68"/>
      <c r="AC891" s="69"/>
      <c r="AE891" s="68"/>
      <c r="AF891" s="68"/>
      <c r="AG891" s="69"/>
    </row>
    <row r="892" spans="1:33" ht="45" hidden="1" outlineLevel="1">
      <c r="A892" s="6" t="s">
        <v>1521</v>
      </c>
      <c r="B892" s="7" t="s">
        <v>37</v>
      </c>
      <c r="C892" s="7" t="s">
        <v>1522</v>
      </c>
      <c r="K892" s="68"/>
      <c r="L892" s="68"/>
      <c r="M892" s="69"/>
      <c r="O892" s="68"/>
      <c r="P892" s="68"/>
      <c r="Q892" s="69"/>
      <c r="S892" s="68"/>
      <c r="T892" s="68"/>
      <c r="U892" s="69"/>
      <c r="W892" s="68"/>
      <c r="X892" s="68"/>
      <c r="Y892" s="69"/>
      <c r="AA892" s="68"/>
      <c r="AB892" s="68"/>
      <c r="AC892" s="69"/>
      <c r="AE892" s="68"/>
      <c r="AF892" s="68"/>
      <c r="AG892" s="69"/>
    </row>
    <row r="893" spans="1:33" ht="60" hidden="1" outlineLevel="1">
      <c r="A893" s="1"/>
      <c r="B893" s="5" t="s">
        <v>61</v>
      </c>
      <c r="C893" s="5" t="s">
        <v>62</v>
      </c>
      <c r="D893" s="5" t="s">
        <v>63</v>
      </c>
      <c r="E893" s="11" t="s">
        <v>64</v>
      </c>
      <c r="F893" s="16" t="s">
        <v>65</v>
      </c>
      <c r="K893" s="17" t="s">
        <v>66</v>
      </c>
      <c r="L893" s="70" t="s">
        <v>28</v>
      </c>
      <c r="M893" s="71"/>
      <c r="O893" s="17" t="s">
        <v>66</v>
      </c>
      <c r="P893" s="70" t="s">
        <v>28</v>
      </c>
      <c r="Q893" s="71"/>
      <c r="S893" s="17" t="s">
        <v>66</v>
      </c>
      <c r="T893" s="70" t="s">
        <v>28</v>
      </c>
      <c r="U893" s="71"/>
      <c r="W893" s="17" t="s">
        <v>66</v>
      </c>
      <c r="X893" s="70" t="s">
        <v>28</v>
      </c>
      <c r="Y893" s="71"/>
      <c r="AA893" s="17" t="s">
        <v>66</v>
      </c>
      <c r="AB893" s="70" t="s">
        <v>28</v>
      </c>
      <c r="AC893" s="71"/>
      <c r="AE893" s="17" t="s">
        <v>66</v>
      </c>
      <c r="AF893" s="70" t="s">
        <v>28</v>
      </c>
      <c r="AG893" s="71"/>
    </row>
    <row r="894" spans="1:33" hidden="1" outlineLevel="1">
      <c r="A894" s="6" t="s">
        <v>1523</v>
      </c>
      <c r="B894" s="7" t="s">
        <v>1524</v>
      </c>
      <c r="C894" s="7" t="s">
        <v>345</v>
      </c>
      <c r="D894" s="7"/>
      <c r="E894" s="23" t="s">
        <v>307</v>
      </c>
      <c r="F894" s="18">
        <v>45</v>
      </c>
      <c r="K894" s="19">
        <v>1334</v>
      </c>
      <c r="L894" s="52">
        <v>60030</v>
      </c>
      <c r="M894" s="53"/>
      <c r="O894" s="19">
        <v>1710</v>
      </c>
      <c r="P894" s="52">
        <v>76950</v>
      </c>
      <c r="Q894" s="53"/>
      <c r="S894" s="19">
        <v>1100</v>
      </c>
      <c r="T894" s="52">
        <v>49500</v>
      </c>
      <c r="U894" s="53"/>
      <c r="W894" s="19">
        <v>951</v>
      </c>
      <c r="X894" s="52">
        <v>42795</v>
      </c>
      <c r="Y894" s="53"/>
      <c r="AA894" s="19">
        <v>1549.74</v>
      </c>
      <c r="AB894" s="52">
        <v>69738.3</v>
      </c>
      <c r="AC894" s="53"/>
      <c r="AE894" s="19">
        <v>1300</v>
      </c>
      <c r="AF894" s="52">
        <v>58500</v>
      </c>
      <c r="AG894" s="53"/>
    </row>
    <row r="895" spans="1:33" hidden="1" outlineLevel="1">
      <c r="A895" s="6" t="s">
        <v>1525</v>
      </c>
      <c r="B895" s="7" t="s">
        <v>1526</v>
      </c>
      <c r="C895" s="7" t="s">
        <v>348</v>
      </c>
      <c r="D895" s="7"/>
      <c r="E895" s="23" t="s">
        <v>307</v>
      </c>
      <c r="F895" s="18">
        <v>18</v>
      </c>
      <c r="K895" s="19">
        <v>1440</v>
      </c>
      <c r="L895" s="52">
        <v>25920</v>
      </c>
      <c r="M895" s="53"/>
      <c r="O895" s="19">
        <v>1710</v>
      </c>
      <c r="P895" s="52">
        <v>30780</v>
      </c>
      <c r="Q895" s="53"/>
      <c r="S895" s="19">
        <v>1850</v>
      </c>
      <c r="T895" s="52">
        <v>33300</v>
      </c>
      <c r="U895" s="53"/>
      <c r="W895" s="19">
        <v>1398</v>
      </c>
      <c r="X895" s="52">
        <v>25164</v>
      </c>
      <c r="Y895" s="53"/>
      <c r="AA895" s="19">
        <v>2174.19</v>
      </c>
      <c r="AB895" s="52">
        <v>39135.42</v>
      </c>
      <c r="AC895" s="53"/>
      <c r="AE895" s="19">
        <v>1500</v>
      </c>
      <c r="AF895" s="52">
        <v>27000</v>
      </c>
      <c r="AG895" s="53"/>
    </row>
    <row r="896" spans="1:33" hidden="1" outlineLevel="1">
      <c r="A896" s="6" t="s">
        <v>1527</v>
      </c>
      <c r="B896" s="7" t="s">
        <v>1528</v>
      </c>
      <c r="C896" s="7" t="s">
        <v>351</v>
      </c>
      <c r="D896" s="7"/>
      <c r="E896" s="23" t="s">
        <v>307</v>
      </c>
      <c r="F896" s="18">
        <v>6</v>
      </c>
      <c r="K896" s="19">
        <v>1479</v>
      </c>
      <c r="L896" s="52">
        <v>8874</v>
      </c>
      <c r="M896" s="53"/>
      <c r="O896" s="19">
        <v>1710</v>
      </c>
      <c r="P896" s="52">
        <v>10260</v>
      </c>
      <c r="Q896" s="53"/>
      <c r="S896" s="19">
        <v>2900</v>
      </c>
      <c r="T896" s="52">
        <v>17400</v>
      </c>
      <c r="U896" s="53"/>
      <c r="W896" s="19">
        <v>2655</v>
      </c>
      <c r="X896" s="52">
        <v>15930</v>
      </c>
      <c r="Y896" s="53"/>
      <c r="AA896" s="19">
        <v>2475.0300000000002</v>
      </c>
      <c r="AB896" s="52">
        <v>14850.18</v>
      </c>
      <c r="AC896" s="53"/>
      <c r="AE896" s="19">
        <v>1900</v>
      </c>
      <c r="AF896" s="52">
        <v>11400</v>
      </c>
      <c r="AG896" s="53"/>
    </row>
    <row r="897" spans="1:33" hidden="1" outlineLevel="1">
      <c r="A897" s="6" t="s">
        <v>1529</v>
      </c>
      <c r="B897" s="7" t="s">
        <v>1530</v>
      </c>
      <c r="C897" s="7" t="s">
        <v>354</v>
      </c>
      <c r="D897" s="7"/>
      <c r="E897" s="23" t="s">
        <v>307</v>
      </c>
      <c r="F897" s="18">
        <v>59</v>
      </c>
      <c r="K897" s="19">
        <v>1149</v>
      </c>
      <c r="L897" s="52">
        <v>67791</v>
      </c>
      <c r="M897" s="53"/>
      <c r="O897" s="19">
        <v>1710</v>
      </c>
      <c r="P897" s="52">
        <v>100890</v>
      </c>
      <c r="Q897" s="53"/>
      <c r="S897" s="19">
        <v>1400</v>
      </c>
      <c r="T897" s="52">
        <v>82600</v>
      </c>
      <c r="U897" s="53"/>
      <c r="W897" s="19">
        <v>567</v>
      </c>
      <c r="X897" s="52">
        <v>33453</v>
      </c>
      <c r="Y897" s="53"/>
      <c r="AA897" s="19">
        <v>835.4</v>
      </c>
      <c r="AB897" s="52">
        <v>49288.6</v>
      </c>
      <c r="AC897" s="53"/>
      <c r="AE897" s="19">
        <v>1200</v>
      </c>
      <c r="AF897" s="52">
        <v>70800</v>
      </c>
      <c r="AG897" s="53"/>
    </row>
    <row r="898" spans="1:33" hidden="1" outlineLevel="1">
      <c r="A898" s="1"/>
      <c r="B898" s="5" t="s">
        <v>34</v>
      </c>
      <c r="C898" s="5" t="s">
        <v>35</v>
      </c>
      <c r="K898" s="68"/>
      <c r="L898" s="68"/>
      <c r="M898" s="69"/>
      <c r="O898" s="68"/>
      <c r="P898" s="68"/>
      <c r="Q898" s="69"/>
      <c r="S898" s="68"/>
      <c r="T898" s="68"/>
      <c r="U898" s="69"/>
      <c r="W898" s="68"/>
      <c r="X898" s="68"/>
      <c r="Y898" s="69"/>
      <c r="AA898" s="68"/>
      <c r="AB898" s="68"/>
      <c r="AC898" s="69"/>
      <c r="AE898" s="68"/>
      <c r="AF898" s="68"/>
      <c r="AG898" s="69"/>
    </row>
    <row r="899" spans="1:33" hidden="1" outlineLevel="1">
      <c r="A899" s="6" t="s">
        <v>1531</v>
      </c>
      <c r="B899" s="7" t="s">
        <v>37</v>
      </c>
      <c r="C899" s="7" t="s">
        <v>359</v>
      </c>
      <c r="K899" s="68"/>
      <c r="L899" s="68"/>
      <c r="M899" s="69"/>
      <c r="O899" s="68"/>
      <c r="P899" s="68"/>
      <c r="Q899" s="69"/>
      <c r="S899" s="68"/>
      <c r="T899" s="68"/>
      <c r="U899" s="69"/>
      <c r="W899" s="68"/>
      <c r="X899" s="68"/>
      <c r="Y899" s="69"/>
      <c r="AA899" s="68"/>
      <c r="AB899" s="68"/>
      <c r="AC899" s="69"/>
      <c r="AE899" s="68"/>
      <c r="AF899" s="68"/>
      <c r="AG899" s="69"/>
    </row>
    <row r="900" spans="1:33" ht="45" hidden="1" outlineLevel="1">
      <c r="A900" s="6" t="s">
        <v>1532</v>
      </c>
      <c r="B900" s="7" t="s">
        <v>37</v>
      </c>
      <c r="C900" s="7" t="s">
        <v>1533</v>
      </c>
      <c r="K900" s="68"/>
      <c r="L900" s="68"/>
      <c r="M900" s="69"/>
      <c r="O900" s="68"/>
      <c r="P900" s="68"/>
      <c r="Q900" s="69"/>
      <c r="S900" s="68"/>
      <c r="T900" s="68"/>
      <c r="U900" s="69"/>
      <c r="W900" s="68"/>
      <c r="X900" s="68"/>
      <c r="Y900" s="69"/>
      <c r="AA900" s="68"/>
      <c r="AB900" s="68"/>
      <c r="AC900" s="69"/>
      <c r="AE900" s="68"/>
      <c r="AF900" s="68"/>
      <c r="AG900" s="69"/>
    </row>
    <row r="901" spans="1:33" ht="60" hidden="1" outlineLevel="1">
      <c r="A901" s="1"/>
      <c r="B901" s="5" t="s">
        <v>61</v>
      </c>
      <c r="C901" s="5" t="s">
        <v>62</v>
      </c>
      <c r="D901" s="5" t="s">
        <v>63</v>
      </c>
      <c r="E901" s="11" t="s">
        <v>64</v>
      </c>
      <c r="F901" s="16" t="s">
        <v>65</v>
      </c>
      <c r="K901" s="17" t="s">
        <v>66</v>
      </c>
      <c r="L901" s="70" t="s">
        <v>28</v>
      </c>
      <c r="M901" s="71"/>
      <c r="O901" s="17" t="s">
        <v>66</v>
      </c>
      <c r="P901" s="70" t="s">
        <v>28</v>
      </c>
      <c r="Q901" s="71"/>
      <c r="S901" s="17" t="s">
        <v>66</v>
      </c>
      <c r="T901" s="70" t="s">
        <v>28</v>
      </c>
      <c r="U901" s="71"/>
      <c r="W901" s="17" t="s">
        <v>66</v>
      </c>
      <c r="X901" s="70" t="s">
        <v>28</v>
      </c>
      <c r="Y901" s="71"/>
      <c r="AA901" s="17" t="s">
        <v>66</v>
      </c>
      <c r="AB901" s="70" t="s">
        <v>28</v>
      </c>
      <c r="AC901" s="71"/>
      <c r="AE901" s="17" t="s">
        <v>66</v>
      </c>
      <c r="AF901" s="70" t="s">
        <v>28</v>
      </c>
      <c r="AG901" s="71"/>
    </row>
    <row r="902" spans="1:33" hidden="1" outlineLevel="1">
      <c r="A902" s="6" t="s">
        <v>1534</v>
      </c>
      <c r="B902" s="7" t="s">
        <v>1535</v>
      </c>
      <c r="C902" s="7" t="s">
        <v>364</v>
      </c>
      <c r="D902" s="7"/>
      <c r="E902" s="23" t="s">
        <v>307</v>
      </c>
      <c r="F902" s="18">
        <v>24</v>
      </c>
      <c r="K902" s="19">
        <v>1460</v>
      </c>
      <c r="L902" s="52">
        <v>35040</v>
      </c>
      <c r="M902" s="53"/>
      <c r="O902" s="19">
        <v>1710</v>
      </c>
      <c r="P902" s="52">
        <v>41040</v>
      </c>
      <c r="Q902" s="53"/>
      <c r="S902" s="19">
        <v>2700</v>
      </c>
      <c r="T902" s="52">
        <v>64800</v>
      </c>
      <c r="U902" s="53"/>
      <c r="W902" s="19">
        <v>2116</v>
      </c>
      <c r="X902" s="52">
        <v>50784</v>
      </c>
      <c r="Y902" s="53"/>
      <c r="AA902" s="19">
        <v>3004.79</v>
      </c>
      <c r="AB902" s="52">
        <v>72114.960000000006</v>
      </c>
      <c r="AC902" s="53"/>
      <c r="AE902" s="19">
        <v>1600</v>
      </c>
      <c r="AF902" s="52">
        <v>38400</v>
      </c>
      <c r="AG902" s="53"/>
    </row>
    <row r="903" spans="1:33" hidden="1" outlineLevel="1">
      <c r="A903" s="6" t="s">
        <v>1536</v>
      </c>
      <c r="B903" s="7" t="s">
        <v>1537</v>
      </c>
      <c r="C903" s="7" t="s">
        <v>367</v>
      </c>
      <c r="D903" s="7"/>
      <c r="E903" s="23" t="s">
        <v>307</v>
      </c>
      <c r="F903" s="18">
        <v>30</v>
      </c>
      <c r="K903" s="19">
        <v>1447</v>
      </c>
      <c r="L903" s="52">
        <v>43410</v>
      </c>
      <c r="M903" s="53"/>
      <c r="O903" s="19">
        <v>1710</v>
      </c>
      <c r="P903" s="52">
        <v>51300</v>
      </c>
      <c r="Q903" s="53"/>
      <c r="S903" s="19">
        <v>1900</v>
      </c>
      <c r="T903" s="52">
        <v>57000</v>
      </c>
      <c r="U903" s="53"/>
      <c r="W903" s="19">
        <v>1992</v>
      </c>
      <c r="X903" s="52">
        <v>59760</v>
      </c>
      <c r="Y903" s="53"/>
      <c r="AA903" s="19">
        <v>2798.64</v>
      </c>
      <c r="AB903" s="52">
        <v>83959.2</v>
      </c>
      <c r="AC903" s="53"/>
      <c r="AE903" s="19">
        <v>1500</v>
      </c>
      <c r="AF903" s="52">
        <v>45000</v>
      </c>
      <c r="AG903" s="53"/>
    </row>
    <row r="904" spans="1:33" hidden="1" outlineLevel="1">
      <c r="A904" s="6" t="s">
        <v>1538</v>
      </c>
      <c r="B904" s="7" t="s">
        <v>1539</v>
      </c>
      <c r="C904" s="7" t="s">
        <v>1540</v>
      </c>
      <c r="D904" s="7"/>
      <c r="E904" s="23" t="s">
        <v>307</v>
      </c>
      <c r="F904" s="18">
        <v>55</v>
      </c>
      <c r="K904" s="19">
        <v>1328</v>
      </c>
      <c r="L904" s="52">
        <v>73040</v>
      </c>
      <c r="M904" s="53"/>
      <c r="O904" s="19">
        <v>1710</v>
      </c>
      <c r="P904" s="52">
        <v>94050</v>
      </c>
      <c r="Q904" s="53"/>
      <c r="S904" s="19">
        <v>1500</v>
      </c>
      <c r="T904" s="52">
        <v>82500</v>
      </c>
      <c r="U904" s="53"/>
      <c r="W904" s="19">
        <v>1405</v>
      </c>
      <c r="X904" s="52">
        <v>77275</v>
      </c>
      <c r="Y904" s="53"/>
      <c r="AA904" s="19">
        <v>2196.96</v>
      </c>
      <c r="AB904" s="52">
        <v>120832.8</v>
      </c>
      <c r="AC904" s="53"/>
      <c r="AE904" s="19">
        <v>1400</v>
      </c>
      <c r="AF904" s="52">
        <v>77000</v>
      </c>
      <c r="AG904" s="53"/>
    </row>
    <row r="905" spans="1:33" hidden="1" outlineLevel="1">
      <c r="A905" s="6" t="s">
        <v>1541</v>
      </c>
      <c r="B905" s="7" t="s">
        <v>1542</v>
      </c>
      <c r="C905" s="7" t="s">
        <v>1543</v>
      </c>
      <c r="D905" s="7"/>
      <c r="E905" s="23" t="s">
        <v>70</v>
      </c>
      <c r="F905" s="18">
        <v>1</v>
      </c>
      <c r="K905" s="19">
        <v>12742</v>
      </c>
      <c r="L905" s="52">
        <v>12742</v>
      </c>
      <c r="M905" s="53"/>
      <c r="O905" s="19">
        <v>17100</v>
      </c>
      <c r="P905" s="52">
        <v>17100</v>
      </c>
      <c r="Q905" s="53"/>
      <c r="S905" s="19">
        <v>3600</v>
      </c>
      <c r="T905" s="52">
        <v>3600</v>
      </c>
      <c r="U905" s="53"/>
      <c r="W905" s="19">
        <v>3548</v>
      </c>
      <c r="X905" s="52">
        <v>3548</v>
      </c>
      <c r="Y905" s="53"/>
      <c r="AA905" s="19">
        <v>7790.65</v>
      </c>
      <c r="AB905" s="52">
        <v>7790.65</v>
      </c>
      <c r="AC905" s="53"/>
      <c r="AE905" s="19">
        <v>80000</v>
      </c>
      <c r="AF905" s="52">
        <v>80000</v>
      </c>
      <c r="AG905" s="53"/>
    </row>
    <row r="906" spans="1:33" hidden="1" outlineLevel="1">
      <c r="A906" s="6" t="s">
        <v>1544</v>
      </c>
      <c r="B906" s="7" t="s">
        <v>1545</v>
      </c>
      <c r="C906" s="7" t="s">
        <v>385</v>
      </c>
      <c r="D906" s="7"/>
      <c r="E906" s="23" t="s">
        <v>307</v>
      </c>
      <c r="F906" s="18">
        <v>3</v>
      </c>
      <c r="K906" s="19">
        <v>1328</v>
      </c>
      <c r="L906" s="52">
        <v>3984</v>
      </c>
      <c r="M906" s="53"/>
      <c r="O906" s="19">
        <v>1710</v>
      </c>
      <c r="P906" s="52">
        <v>5130</v>
      </c>
      <c r="Q906" s="53"/>
      <c r="S906" s="19">
        <v>1500</v>
      </c>
      <c r="T906" s="52">
        <v>4500</v>
      </c>
      <c r="U906" s="53"/>
      <c r="W906" s="19">
        <v>2130</v>
      </c>
      <c r="X906" s="52">
        <v>6390</v>
      </c>
      <c r="Y906" s="53"/>
      <c r="AA906" s="19">
        <v>2798.64</v>
      </c>
      <c r="AB906" s="52">
        <v>8395.92</v>
      </c>
      <c r="AC906" s="53"/>
      <c r="AE906" s="19">
        <v>15000</v>
      </c>
      <c r="AF906" s="52">
        <v>45000</v>
      </c>
      <c r="AG906" s="53"/>
    </row>
    <row r="907" spans="1:33" hidden="1" outlineLevel="1">
      <c r="A907" s="1"/>
      <c r="B907" s="5" t="s">
        <v>34</v>
      </c>
      <c r="C907" s="5" t="s">
        <v>35</v>
      </c>
      <c r="K907" s="68"/>
      <c r="L907" s="68"/>
      <c r="M907" s="69"/>
      <c r="O907" s="68"/>
      <c r="P907" s="68"/>
      <c r="Q907" s="69"/>
      <c r="S907" s="68"/>
      <c r="T907" s="68"/>
      <c r="U907" s="69"/>
      <c r="W907" s="68"/>
      <c r="X907" s="68"/>
      <c r="Y907" s="69"/>
      <c r="AA907" s="68"/>
      <c r="AB907" s="68"/>
      <c r="AC907" s="69"/>
      <c r="AE907" s="68"/>
      <c r="AF907" s="68"/>
      <c r="AG907" s="69"/>
    </row>
    <row r="908" spans="1:33" hidden="1" outlineLevel="1">
      <c r="A908" s="6" t="s">
        <v>1546</v>
      </c>
      <c r="B908" s="7" t="s">
        <v>37</v>
      </c>
      <c r="C908" s="7" t="s">
        <v>387</v>
      </c>
      <c r="K908" s="68"/>
      <c r="L908" s="68"/>
      <c r="M908" s="69"/>
      <c r="O908" s="68"/>
      <c r="P908" s="68"/>
      <c r="Q908" s="69"/>
      <c r="S908" s="68"/>
      <c r="T908" s="68"/>
      <c r="U908" s="69"/>
      <c r="W908" s="68"/>
      <c r="X908" s="68"/>
      <c r="Y908" s="69"/>
      <c r="AA908" s="68"/>
      <c r="AB908" s="68"/>
      <c r="AC908" s="69"/>
      <c r="AE908" s="68"/>
      <c r="AF908" s="68"/>
      <c r="AG908" s="69"/>
    </row>
    <row r="909" spans="1:33" ht="60" hidden="1" outlineLevel="1">
      <c r="A909" s="1"/>
      <c r="B909" s="5" t="s">
        <v>61</v>
      </c>
      <c r="C909" s="5" t="s">
        <v>62</v>
      </c>
      <c r="D909" s="5" t="s">
        <v>63</v>
      </c>
      <c r="E909" s="11" t="s">
        <v>64</v>
      </c>
      <c r="F909" s="16" t="s">
        <v>65</v>
      </c>
      <c r="K909" s="17" t="s">
        <v>66</v>
      </c>
      <c r="L909" s="70" t="s">
        <v>28</v>
      </c>
      <c r="M909" s="71"/>
      <c r="O909" s="17" t="s">
        <v>66</v>
      </c>
      <c r="P909" s="70" t="s">
        <v>28</v>
      </c>
      <c r="Q909" s="71"/>
      <c r="S909" s="17" t="s">
        <v>66</v>
      </c>
      <c r="T909" s="70" t="s">
        <v>28</v>
      </c>
      <c r="U909" s="71"/>
      <c r="W909" s="17" t="s">
        <v>66</v>
      </c>
      <c r="X909" s="70" t="s">
        <v>28</v>
      </c>
      <c r="Y909" s="71"/>
      <c r="AA909" s="17" t="s">
        <v>66</v>
      </c>
      <c r="AB909" s="70" t="s">
        <v>28</v>
      </c>
      <c r="AC909" s="71"/>
      <c r="AE909" s="17" t="s">
        <v>66</v>
      </c>
      <c r="AF909" s="70" t="s">
        <v>28</v>
      </c>
      <c r="AG909" s="71"/>
    </row>
    <row r="910" spans="1:33" ht="30" hidden="1" outlineLevel="1">
      <c r="A910" s="6" t="s">
        <v>1547</v>
      </c>
      <c r="B910" s="7" t="s">
        <v>1548</v>
      </c>
      <c r="C910" s="7" t="s">
        <v>390</v>
      </c>
      <c r="D910" s="7"/>
      <c r="E910" s="23" t="s">
        <v>70</v>
      </c>
      <c r="F910" s="18">
        <v>1</v>
      </c>
      <c r="K910" s="19">
        <v>1150</v>
      </c>
      <c r="L910" s="52">
        <v>1150</v>
      </c>
      <c r="M910" s="53"/>
      <c r="O910" s="19">
        <v>0</v>
      </c>
      <c r="P910" s="52">
        <v>0</v>
      </c>
      <c r="Q910" s="53"/>
      <c r="S910" s="19">
        <v>0</v>
      </c>
      <c r="T910" s="52">
        <v>0</v>
      </c>
      <c r="U910" s="53"/>
      <c r="W910" s="19">
        <v>17250</v>
      </c>
      <c r="X910" s="52">
        <v>17250</v>
      </c>
      <c r="Y910" s="53"/>
      <c r="AA910" s="19">
        <v>5393.53</v>
      </c>
      <c r="AB910" s="52">
        <v>5393.53</v>
      </c>
      <c r="AC910" s="53"/>
      <c r="AE910" s="19">
        <v>15000</v>
      </c>
      <c r="AF910" s="52">
        <v>15000</v>
      </c>
      <c r="AG910" s="53"/>
    </row>
    <row r="911" spans="1:33" hidden="1" outlineLevel="1">
      <c r="A911" s="1"/>
      <c r="B911" s="5" t="s">
        <v>34</v>
      </c>
      <c r="C911" s="5" t="s">
        <v>35</v>
      </c>
      <c r="K911" s="68"/>
      <c r="L911" s="68"/>
      <c r="M911" s="69"/>
      <c r="O911" s="68"/>
      <c r="P911" s="68"/>
      <c r="Q911" s="69"/>
      <c r="S911" s="68"/>
      <c r="T911" s="68"/>
      <c r="U911" s="69"/>
      <c r="W911" s="68"/>
      <c r="X911" s="68"/>
      <c r="Y911" s="69"/>
      <c r="AA911" s="68"/>
      <c r="AB911" s="68"/>
      <c r="AC911" s="69"/>
      <c r="AE911" s="68"/>
      <c r="AF911" s="68"/>
      <c r="AG911" s="69"/>
    </row>
    <row r="912" spans="1:33" hidden="1" outlineLevel="1">
      <c r="A912" s="6" t="s">
        <v>1549</v>
      </c>
      <c r="B912" s="7" t="s">
        <v>37</v>
      </c>
      <c r="C912" s="7" t="s">
        <v>322</v>
      </c>
      <c r="K912" s="68"/>
      <c r="L912" s="68"/>
      <c r="M912" s="69"/>
      <c r="O912" s="68"/>
      <c r="P912" s="68"/>
      <c r="Q912" s="69"/>
      <c r="S912" s="68"/>
      <c r="T912" s="68"/>
      <c r="U912" s="69"/>
      <c r="W912" s="68"/>
      <c r="X912" s="68"/>
      <c r="Y912" s="69"/>
      <c r="AA912" s="68"/>
      <c r="AB912" s="68"/>
      <c r="AC912" s="69"/>
      <c r="AE912" s="68"/>
      <c r="AF912" s="68"/>
      <c r="AG912" s="69"/>
    </row>
    <row r="913" spans="1:33" ht="60" hidden="1" outlineLevel="1">
      <c r="A913" s="1"/>
      <c r="B913" s="5" t="s">
        <v>61</v>
      </c>
      <c r="C913" s="5" t="s">
        <v>62</v>
      </c>
      <c r="D913" s="5" t="s">
        <v>63</v>
      </c>
      <c r="E913" s="11" t="s">
        <v>64</v>
      </c>
      <c r="F913" s="16" t="s">
        <v>65</v>
      </c>
      <c r="K913" s="17" t="s">
        <v>66</v>
      </c>
      <c r="L913" s="70" t="s">
        <v>28</v>
      </c>
      <c r="M913" s="71"/>
      <c r="O913" s="17" t="s">
        <v>66</v>
      </c>
      <c r="P913" s="70" t="s">
        <v>28</v>
      </c>
      <c r="Q913" s="71"/>
      <c r="S913" s="17" t="s">
        <v>66</v>
      </c>
      <c r="T913" s="70" t="s">
        <v>28</v>
      </c>
      <c r="U913" s="71"/>
      <c r="W913" s="17" t="s">
        <v>66</v>
      </c>
      <c r="X913" s="70" t="s">
        <v>28</v>
      </c>
      <c r="Y913" s="71"/>
      <c r="AA913" s="17" t="s">
        <v>66</v>
      </c>
      <c r="AB913" s="70" t="s">
        <v>28</v>
      </c>
      <c r="AC913" s="71"/>
      <c r="AE913" s="17" t="s">
        <v>66</v>
      </c>
      <c r="AF913" s="70" t="s">
        <v>28</v>
      </c>
      <c r="AG913" s="71"/>
    </row>
    <row r="914" spans="1:33" ht="135" hidden="1" outlineLevel="1">
      <c r="A914" s="6" t="s">
        <v>1550</v>
      </c>
      <c r="B914" s="7" t="s">
        <v>324</v>
      </c>
      <c r="C914" s="7" t="s">
        <v>1100</v>
      </c>
      <c r="D914" s="7"/>
      <c r="E914" s="23" t="s">
        <v>70</v>
      </c>
      <c r="F914" s="18">
        <v>1</v>
      </c>
      <c r="K914" s="19">
        <v>0</v>
      </c>
      <c r="L914" s="52">
        <v>0</v>
      </c>
      <c r="M914" s="53"/>
      <c r="O914" s="19">
        <v>0</v>
      </c>
      <c r="P914" s="52">
        <v>0</v>
      </c>
      <c r="Q914" s="53"/>
      <c r="S914" s="19">
        <v>0</v>
      </c>
      <c r="T914" s="52">
        <v>0</v>
      </c>
      <c r="U914" s="53"/>
      <c r="W914" s="19">
        <v>0</v>
      </c>
      <c r="X914" s="52">
        <v>0</v>
      </c>
      <c r="Y914" s="53"/>
      <c r="AA914" s="19">
        <v>0</v>
      </c>
      <c r="AB914" s="52">
        <v>0</v>
      </c>
      <c r="AC914" s="53"/>
      <c r="AE914" s="19">
        <v>0</v>
      </c>
      <c r="AF914" s="52">
        <v>0</v>
      </c>
      <c r="AG914" s="53"/>
    </row>
    <row r="915" spans="1:33" hidden="1" outlineLevel="1">
      <c r="A915" s="1"/>
      <c r="B915" s="5" t="s">
        <v>34</v>
      </c>
      <c r="C915" s="5" t="s">
        <v>35</v>
      </c>
      <c r="K915" s="68"/>
      <c r="L915" s="68"/>
      <c r="M915" s="69"/>
      <c r="O915" s="68"/>
      <c r="P915" s="68"/>
      <c r="Q915" s="69"/>
      <c r="S915" s="68"/>
      <c r="T915" s="68"/>
      <c r="U915" s="69"/>
      <c r="W915" s="68"/>
      <c r="X915" s="68"/>
      <c r="Y915" s="69"/>
      <c r="AA915" s="68"/>
      <c r="AB915" s="68"/>
      <c r="AC915" s="69"/>
      <c r="AE915" s="68"/>
      <c r="AF915" s="68"/>
      <c r="AG915" s="69"/>
    </row>
    <row r="916" spans="1:33" ht="75" hidden="1" outlineLevel="1">
      <c r="A916" s="6" t="s">
        <v>1551</v>
      </c>
      <c r="B916" s="7" t="s">
        <v>37</v>
      </c>
      <c r="C916" s="7" t="s">
        <v>298</v>
      </c>
      <c r="I916" s="35"/>
      <c r="J916" s="35"/>
      <c r="K916" s="68"/>
      <c r="L916" s="68"/>
      <c r="M916" s="69"/>
      <c r="O916" s="68"/>
      <c r="P916" s="68"/>
      <c r="Q916" s="69"/>
      <c r="S916" s="68"/>
      <c r="T916" s="68"/>
      <c r="U916" s="69"/>
      <c r="W916" s="68"/>
      <c r="X916" s="68"/>
      <c r="Y916" s="69"/>
      <c r="AA916" s="68"/>
      <c r="AB916" s="68"/>
      <c r="AC916" s="69"/>
      <c r="AE916" s="68"/>
      <c r="AF916" s="68"/>
      <c r="AG916" s="69"/>
    </row>
    <row r="917" spans="1:33" collapsed="1">
      <c r="A917" s="55" t="s">
        <v>1552</v>
      </c>
      <c r="B917" s="55"/>
      <c r="C917" s="55"/>
      <c r="D917" s="55"/>
      <c r="E917" s="55"/>
      <c r="F917" s="55"/>
      <c r="I917" s="36"/>
      <c r="J917" s="36">
        <v>85450</v>
      </c>
      <c r="K917" s="30" t="s">
        <v>395</v>
      </c>
      <c r="L917" s="52">
        <v>89318</v>
      </c>
      <c r="M917" s="53"/>
      <c r="O917" s="15" t="s">
        <v>395</v>
      </c>
      <c r="P917" s="52">
        <v>129709.2</v>
      </c>
      <c r="Q917" s="53"/>
      <c r="S917" s="15" t="s">
        <v>395</v>
      </c>
      <c r="T917" s="52">
        <v>118390</v>
      </c>
      <c r="U917" s="53"/>
      <c r="W917" s="15" t="s">
        <v>395</v>
      </c>
      <c r="X917" s="52">
        <v>108801</v>
      </c>
      <c r="Y917" s="53"/>
      <c r="AA917" s="15" t="s">
        <v>395</v>
      </c>
      <c r="AB917" s="52">
        <v>118766.48</v>
      </c>
      <c r="AC917" s="53"/>
      <c r="AE917" s="15" t="s">
        <v>395</v>
      </c>
      <c r="AF917" s="52">
        <v>142440</v>
      </c>
      <c r="AG917" s="53"/>
    </row>
    <row r="918" spans="1:33" hidden="1">
      <c r="A918" s="1"/>
      <c r="B918" s="5" t="s">
        <v>34</v>
      </c>
      <c r="C918" s="5" t="s">
        <v>35</v>
      </c>
      <c r="K918" s="68"/>
      <c r="L918" s="68"/>
      <c r="M918" s="69"/>
      <c r="O918" s="68"/>
      <c r="P918" s="68"/>
      <c r="Q918" s="69"/>
      <c r="S918" s="68"/>
      <c r="T918" s="68"/>
      <c r="U918" s="69"/>
      <c r="W918" s="68"/>
      <c r="X918" s="68"/>
      <c r="Y918" s="69"/>
      <c r="AA918" s="68"/>
      <c r="AB918" s="68"/>
      <c r="AC918" s="69"/>
      <c r="AE918" s="68"/>
      <c r="AF918" s="68"/>
      <c r="AG918" s="69"/>
    </row>
    <row r="919" spans="1:33" hidden="1" outlineLevel="1">
      <c r="A919" s="6" t="s">
        <v>1553</v>
      </c>
      <c r="B919" s="7" t="s">
        <v>37</v>
      </c>
      <c r="C919" s="7" t="s">
        <v>1495</v>
      </c>
      <c r="K919" s="68"/>
      <c r="L919" s="68"/>
      <c r="M919" s="69"/>
      <c r="O919" s="68"/>
      <c r="P919" s="68"/>
      <c r="Q919" s="69"/>
      <c r="S919" s="68"/>
      <c r="T919" s="68"/>
      <c r="U919" s="69"/>
      <c r="W919" s="68"/>
      <c r="X919" s="68"/>
      <c r="Y919" s="69"/>
      <c r="AA919" s="68"/>
      <c r="AB919" s="68"/>
      <c r="AC919" s="69"/>
      <c r="AE919" s="68"/>
      <c r="AF919" s="68"/>
      <c r="AG919" s="69"/>
    </row>
    <row r="920" spans="1:33" hidden="1" outlineLevel="1">
      <c r="A920" s="6" t="s">
        <v>1554</v>
      </c>
      <c r="B920" s="7" t="s">
        <v>37</v>
      </c>
      <c r="C920" s="7" t="s">
        <v>397</v>
      </c>
      <c r="K920" s="68"/>
      <c r="L920" s="68"/>
      <c r="M920" s="69"/>
      <c r="O920" s="68"/>
      <c r="P920" s="68"/>
      <c r="Q920" s="69"/>
      <c r="S920" s="68"/>
      <c r="T920" s="68"/>
      <c r="U920" s="69"/>
      <c r="W920" s="68"/>
      <c r="X920" s="68"/>
      <c r="Y920" s="69"/>
      <c r="AA920" s="68"/>
      <c r="AB920" s="68"/>
      <c r="AC920" s="69"/>
      <c r="AE920" s="68"/>
      <c r="AF920" s="68"/>
      <c r="AG920" s="69"/>
    </row>
    <row r="921" spans="1:33" ht="120" hidden="1" outlineLevel="1">
      <c r="A921" s="6" t="s">
        <v>1555</v>
      </c>
      <c r="B921" s="7" t="s">
        <v>37</v>
      </c>
      <c r="C921" s="7" t="s">
        <v>1556</v>
      </c>
      <c r="K921" s="68"/>
      <c r="L921" s="68"/>
      <c r="M921" s="69"/>
      <c r="O921" s="68"/>
      <c r="P921" s="68"/>
      <c r="Q921" s="69"/>
      <c r="S921" s="68"/>
      <c r="T921" s="68"/>
      <c r="U921" s="69"/>
      <c r="W921" s="68"/>
      <c r="X921" s="68"/>
      <c r="Y921" s="69"/>
      <c r="AA921" s="68"/>
      <c r="AB921" s="68"/>
      <c r="AC921" s="69"/>
      <c r="AE921" s="68"/>
      <c r="AF921" s="68"/>
      <c r="AG921" s="69"/>
    </row>
    <row r="922" spans="1:33" ht="60" hidden="1" outlineLevel="1">
      <c r="A922" s="1"/>
      <c r="B922" s="5" t="s">
        <v>61</v>
      </c>
      <c r="C922" s="5" t="s">
        <v>62</v>
      </c>
      <c r="D922" s="5" t="s">
        <v>63</v>
      </c>
      <c r="E922" s="11" t="s">
        <v>64</v>
      </c>
      <c r="F922" s="16" t="s">
        <v>65</v>
      </c>
      <c r="K922" s="17" t="s">
        <v>66</v>
      </c>
      <c r="L922" s="70" t="s">
        <v>28</v>
      </c>
      <c r="M922" s="71"/>
      <c r="O922" s="17" t="s">
        <v>66</v>
      </c>
      <c r="P922" s="70" t="s">
        <v>28</v>
      </c>
      <c r="Q922" s="71"/>
      <c r="S922" s="17" t="s">
        <v>66</v>
      </c>
      <c r="T922" s="70" t="s">
        <v>28</v>
      </c>
      <c r="U922" s="71"/>
      <c r="W922" s="17" t="s">
        <v>66</v>
      </c>
      <c r="X922" s="70" t="s">
        <v>28</v>
      </c>
      <c r="Y922" s="71"/>
      <c r="AA922" s="17" t="s">
        <v>66</v>
      </c>
      <c r="AB922" s="70" t="s">
        <v>28</v>
      </c>
      <c r="AC922" s="71"/>
      <c r="AE922" s="17" t="s">
        <v>66</v>
      </c>
      <c r="AF922" s="70" t="s">
        <v>28</v>
      </c>
      <c r="AG922" s="71"/>
    </row>
    <row r="923" spans="1:33" hidden="1" outlineLevel="1">
      <c r="A923" s="6" t="s">
        <v>1557</v>
      </c>
      <c r="B923" s="7" t="s">
        <v>1558</v>
      </c>
      <c r="C923" s="7" t="s">
        <v>1559</v>
      </c>
      <c r="D923" s="7"/>
      <c r="E923" s="23" t="s">
        <v>320</v>
      </c>
      <c r="F923" s="18">
        <v>595</v>
      </c>
      <c r="K923" s="19">
        <v>110</v>
      </c>
      <c r="L923" s="52">
        <v>65450</v>
      </c>
      <c r="M923" s="53"/>
      <c r="O923" s="19">
        <v>153.9</v>
      </c>
      <c r="P923" s="52">
        <v>91570.5</v>
      </c>
      <c r="Q923" s="53"/>
      <c r="S923" s="19">
        <v>140</v>
      </c>
      <c r="T923" s="52">
        <v>83300</v>
      </c>
      <c r="U923" s="53"/>
      <c r="W923" s="19">
        <v>135</v>
      </c>
      <c r="X923" s="52">
        <v>80325</v>
      </c>
      <c r="Y923" s="53"/>
      <c r="AA923" s="19">
        <v>140.22999999999999</v>
      </c>
      <c r="AB923" s="52">
        <v>83436.850000000006</v>
      </c>
      <c r="AC923" s="53"/>
      <c r="AE923" s="19">
        <v>180</v>
      </c>
      <c r="AF923" s="52">
        <v>107100</v>
      </c>
      <c r="AG923" s="53"/>
    </row>
    <row r="924" spans="1:33" hidden="1" outlineLevel="1">
      <c r="A924" s="1"/>
      <c r="B924" s="5" t="s">
        <v>34</v>
      </c>
      <c r="C924" s="5" t="s">
        <v>35</v>
      </c>
      <c r="K924" s="68"/>
      <c r="L924" s="68"/>
      <c r="M924" s="69"/>
      <c r="O924" s="68"/>
      <c r="P924" s="68"/>
      <c r="Q924" s="69"/>
      <c r="S924" s="68"/>
      <c r="T924" s="68"/>
      <c r="U924" s="69"/>
      <c r="W924" s="68"/>
      <c r="X924" s="68"/>
      <c r="Y924" s="69"/>
      <c r="AA924" s="68"/>
      <c r="AB924" s="68"/>
      <c r="AC924" s="69"/>
      <c r="AE924" s="68"/>
      <c r="AF924" s="68"/>
      <c r="AG924" s="69"/>
    </row>
    <row r="925" spans="1:33" hidden="1" outlineLevel="1">
      <c r="A925" s="6" t="s">
        <v>1560</v>
      </c>
      <c r="B925" s="7" t="s">
        <v>37</v>
      </c>
      <c r="C925" s="7" t="s">
        <v>404</v>
      </c>
      <c r="K925" s="68"/>
      <c r="L925" s="68"/>
      <c r="M925" s="69"/>
      <c r="O925" s="68"/>
      <c r="P925" s="68"/>
      <c r="Q925" s="69"/>
      <c r="S925" s="68"/>
      <c r="T925" s="68"/>
      <c r="U925" s="69"/>
      <c r="W925" s="68"/>
      <c r="X925" s="68"/>
      <c r="Y925" s="69"/>
      <c r="AA925" s="68"/>
      <c r="AB925" s="68"/>
      <c r="AC925" s="69"/>
      <c r="AE925" s="68"/>
      <c r="AF925" s="68"/>
      <c r="AG925" s="69"/>
    </row>
    <row r="926" spans="1:33" ht="120" hidden="1" outlineLevel="1">
      <c r="A926" s="6" t="s">
        <v>1561</v>
      </c>
      <c r="B926" s="7" t="s">
        <v>37</v>
      </c>
      <c r="C926" s="7" t="s">
        <v>1562</v>
      </c>
      <c r="K926" s="68"/>
      <c r="L926" s="68"/>
      <c r="M926" s="69"/>
      <c r="O926" s="68"/>
      <c r="P926" s="68"/>
      <c r="Q926" s="69"/>
      <c r="S926" s="68"/>
      <c r="T926" s="68"/>
      <c r="U926" s="69"/>
      <c r="W926" s="68"/>
      <c r="X926" s="68"/>
      <c r="Y926" s="69"/>
      <c r="AA926" s="68"/>
      <c r="AB926" s="68"/>
      <c r="AC926" s="69"/>
      <c r="AE926" s="68"/>
      <c r="AF926" s="68"/>
      <c r="AG926" s="69"/>
    </row>
    <row r="927" spans="1:33" ht="60" hidden="1" outlineLevel="1">
      <c r="A927" s="1"/>
      <c r="B927" s="5" t="s">
        <v>61</v>
      </c>
      <c r="C927" s="5" t="s">
        <v>62</v>
      </c>
      <c r="D927" s="5" t="s">
        <v>63</v>
      </c>
      <c r="E927" s="11" t="s">
        <v>64</v>
      </c>
      <c r="F927" s="16" t="s">
        <v>65</v>
      </c>
      <c r="K927" s="17" t="s">
        <v>66</v>
      </c>
      <c r="L927" s="70" t="s">
        <v>28</v>
      </c>
      <c r="M927" s="71"/>
      <c r="O927" s="17" t="s">
        <v>66</v>
      </c>
      <c r="P927" s="70" t="s">
        <v>28</v>
      </c>
      <c r="Q927" s="71"/>
      <c r="S927" s="17" t="s">
        <v>66</v>
      </c>
      <c r="T927" s="70" t="s">
        <v>28</v>
      </c>
      <c r="U927" s="71"/>
      <c r="W927" s="17" t="s">
        <v>66</v>
      </c>
      <c r="X927" s="70" t="s">
        <v>28</v>
      </c>
      <c r="Y927" s="71"/>
      <c r="AA927" s="17" t="s">
        <v>66</v>
      </c>
      <c r="AB927" s="70" t="s">
        <v>28</v>
      </c>
      <c r="AC927" s="71"/>
      <c r="AE927" s="17" t="s">
        <v>66</v>
      </c>
      <c r="AF927" s="70" t="s">
        <v>28</v>
      </c>
      <c r="AG927" s="71"/>
    </row>
    <row r="928" spans="1:33" hidden="1" outlineLevel="1">
      <c r="A928" s="6" t="s">
        <v>1563</v>
      </c>
      <c r="B928" s="7" t="s">
        <v>1564</v>
      </c>
      <c r="C928" s="7" t="s">
        <v>1565</v>
      </c>
      <c r="D928" s="7"/>
      <c r="E928" s="23" t="s">
        <v>320</v>
      </c>
      <c r="F928" s="18">
        <v>171</v>
      </c>
      <c r="K928" s="19">
        <v>93</v>
      </c>
      <c r="L928" s="52">
        <v>15903</v>
      </c>
      <c r="M928" s="53"/>
      <c r="O928" s="19">
        <v>148.19999999999999</v>
      </c>
      <c r="P928" s="52">
        <v>25342.2</v>
      </c>
      <c r="Q928" s="53"/>
      <c r="S928" s="19">
        <v>140</v>
      </c>
      <c r="T928" s="52">
        <v>23940</v>
      </c>
      <c r="U928" s="53"/>
      <c r="W928" s="19">
        <v>106</v>
      </c>
      <c r="X928" s="52">
        <v>18126</v>
      </c>
      <c r="Y928" s="53"/>
      <c r="AA928" s="19">
        <v>140.22999999999999</v>
      </c>
      <c r="AB928" s="52">
        <v>23979.33</v>
      </c>
      <c r="AC928" s="53"/>
      <c r="AE928" s="19">
        <v>140</v>
      </c>
      <c r="AF928" s="52">
        <v>23940</v>
      </c>
      <c r="AG928" s="53"/>
    </row>
    <row r="929" spans="1:33" hidden="1" outlineLevel="1">
      <c r="A929" s="6" t="s">
        <v>1566</v>
      </c>
      <c r="B929" s="7" t="s">
        <v>1567</v>
      </c>
      <c r="C929" s="7" t="s">
        <v>1568</v>
      </c>
      <c r="D929" s="7"/>
      <c r="E929" s="23" t="s">
        <v>320</v>
      </c>
      <c r="F929" s="18">
        <v>25</v>
      </c>
      <c r="K929" s="19">
        <v>81</v>
      </c>
      <c r="L929" s="52">
        <v>2025</v>
      </c>
      <c r="M929" s="53"/>
      <c r="O929" s="19">
        <v>142.5</v>
      </c>
      <c r="P929" s="52">
        <v>3562.5</v>
      </c>
      <c r="Q929" s="53"/>
      <c r="S929" s="19">
        <v>110</v>
      </c>
      <c r="T929" s="52">
        <v>2750</v>
      </c>
      <c r="U929" s="53"/>
      <c r="W929" s="19">
        <v>90</v>
      </c>
      <c r="X929" s="52">
        <v>2250</v>
      </c>
      <c r="Y929" s="53"/>
      <c r="AA929" s="19">
        <v>117.46</v>
      </c>
      <c r="AB929" s="52">
        <v>2936.5</v>
      </c>
      <c r="AC929" s="53"/>
      <c r="AE929" s="19">
        <v>120</v>
      </c>
      <c r="AF929" s="52">
        <v>3000</v>
      </c>
      <c r="AG929" s="53"/>
    </row>
    <row r="930" spans="1:33" hidden="1" outlineLevel="1">
      <c r="A930" s="1"/>
      <c r="B930" s="5" t="s">
        <v>34</v>
      </c>
      <c r="C930" s="5" t="s">
        <v>35</v>
      </c>
      <c r="K930" s="68"/>
      <c r="L930" s="68"/>
      <c r="M930" s="69"/>
      <c r="O930" s="68"/>
      <c r="P930" s="68"/>
      <c r="Q930" s="69"/>
      <c r="S930" s="68"/>
      <c r="T930" s="68"/>
      <c r="U930" s="69"/>
      <c r="W930" s="68"/>
      <c r="X930" s="68"/>
      <c r="Y930" s="69"/>
      <c r="AA930" s="68"/>
      <c r="AB930" s="68"/>
      <c r="AC930" s="69"/>
      <c r="AE930" s="68"/>
      <c r="AF930" s="68"/>
      <c r="AG930" s="69"/>
    </row>
    <row r="931" spans="1:33" hidden="1" outlineLevel="1">
      <c r="A931" s="6" t="s">
        <v>1569</v>
      </c>
      <c r="B931" s="7" t="s">
        <v>37</v>
      </c>
      <c r="C931" s="7" t="s">
        <v>1570</v>
      </c>
      <c r="K931" s="68"/>
      <c r="L931" s="68"/>
      <c r="M931" s="69"/>
      <c r="O931" s="68"/>
      <c r="P931" s="68"/>
      <c r="Q931" s="69"/>
      <c r="S931" s="68"/>
      <c r="T931" s="68"/>
      <c r="U931" s="69"/>
      <c r="W931" s="68"/>
      <c r="X931" s="68"/>
      <c r="Y931" s="69"/>
      <c r="AA931" s="68"/>
      <c r="AB931" s="68"/>
      <c r="AC931" s="69"/>
      <c r="AE931" s="68"/>
      <c r="AF931" s="68"/>
      <c r="AG931" s="69"/>
    </row>
    <row r="932" spans="1:33" ht="60" hidden="1" outlineLevel="1">
      <c r="A932" s="1"/>
      <c r="B932" s="5" t="s">
        <v>61</v>
      </c>
      <c r="C932" s="5" t="s">
        <v>62</v>
      </c>
      <c r="D932" s="5" t="s">
        <v>63</v>
      </c>
      <c r="E932" s="11" t="s">
        <v>64</v>
      </c>
      <c r="F932" s="16" t="s">
        <v>65</v>
      </c>
      <c r="K932" s="17" t="s">
        <v>66</v>
      </c>
      <c r="L932" s="70" t="s">
        <v>28</v>
      </c>
      <c r="M932" s="71"/>
      <c r="O932" s="17" t="s">
        <v>66</v>
      </c>
      <c r="P932" s="70" t="s">
        <v>28</v>
      </c>
      <c r="Q932" s="71"/>
      <c r="S932" s="17" t="s">
        <v>66</v>
      </c>
      <c r="T932" s="70" t="s">
        <v>28</v>
      </c>
      <c r="U932" s="71"/>
      <c r="W932" s="17" t="s">
        <v>66</v>
      </c>
      <c r="X932" s="70" t="s">
        <v>28</v>
      </c>
      <c r="Y932" s="71"/>
      <c r="AA932" s="17" t="s">
        <v>66</v>
      </c>
      <c r="AB932" s="70" t="s">
        <v>28</v>
      </c>
      <c r="AC932" s="71"/>
      <c r="AE932" s="17" t="s">
        <v>66</v>
      </c>
      <c r="AF932" s="70" t="s">
        <v>28</v>
      </c>
      <c r="AG932" s="71"/>
    </row>
    <row r="933" spans="1:33" hidden="1" outlineLevel="1">
      <c r="A933" s="6" t="s">
        <v>1571</v>
      </c>
      <c r="B933" s="7" t="s">
        <v>1572</v>
      </c>
      <c r="C933" s="7" t="s">
        <v>1573</v>
      </c>
      <c r="D933" s="7"/>
      <c r="E933" s="23" t="s">
        <v>320</v>
      </c>
      <c r="F933" s="18">
        <v>60</v>
      </c>
      <c r="K933" s="19">
        <v>99</v>
      </c>
      <c r="L933" s="52">
        <v>5940</v>
      </c>
      <c r="M933" s="53"/>
      <c r="O933" s="19">
        <v>153.9</v>
      </c>
      <c r="P933" s="52">
        <v>9234</v>
      </c>
      <c r="Q933" s="53"/>
      <c r="S933" s="19">
        <v>140</v>
      </c>
      <c r="T933" s="52">
        <v>8400</v>
      </c>
      <c r="U933" s="53"/>
      <c r="W933" s="19">
        <v>135</v>
      </c>
      <c r="X933" s="52">
        <v>8100</v>
      </c>
      <c r="Y933" s="53"/>
      <c r="AA933" s="19">
        <v>140.22999999999999</v>
      </c>
      <c r="AB933" s="52">
        <v>8413.7999999999993</v>
      </c>
      <c r="AC933" s="53"/>
      <c r="AE933" s="19">
        <v>140</v>
      </c>
      <c r="AF933" s="52">
        <v>8400</v>
      </c>
      <c r="AG933" s="53"/>
    </row>
    <row r="934" spans="1:33" hidden="1" outlineLevel="1">
      <c r="A934" s="1"/>
      <c r="B934" s="5" t="s">
        <v>34</v>
      </c>
      <c r="C934" s="5" t="s">
        <v>35</v>
      </c>
      <c r="K934" s="68"/>
      <c r="L934" s="68"/>
      <c r="M934" s="69"/>
      <c r="O934" s="68"/>
      <c r="P934" s="68"/>
      <c r="Q934" s="69"/>
      <c r="S934" s="68"/>
      <c r="T934" s="68"/>
      <c r="U934" s="69"/>
      <c r="W934" s="68"/>
      <c r="X934" s="68"/>
      <c r="Y934" s="69"/>
      <c r="AA934" s="68"/>
      <c r="AB934" s="68"/>
      <c r="AC934" s="69"/>
      <c r="AE934" s="68"/>
      <c r="AF934" s="68"/>
      <c r="AG934" s="69"/>
    </row>
    <row r="935" spans="1:33" hidden="1" outlineLevel="1">
      <c r="A935" s="6" t="s">
        <v>1574</v>
      </c>
      <c r="B935" s="7" t="s">
        <v>37</v>
      </c>
      <c r="C935" s="7" t="s">
        <v>322</v>
      </c>
      <c r="K935" s="68"/>
      <c r="L935" s="68"/>
      <c r="M935" s="69"/>
      <c r="O935" s="68"/>
      <c r="P935" s="68"/>
      <c r="Q935" s="69"/>
      <c r="S935" s="68"/>
      <c r="T935" s="68"/>
      <c r="U935" s="69"/>
      <c r="W935" s="68"/>
      <c r="X935" s="68"/>
      <c r="Y935" s="69"/>
      <c r="AA935" s="68"/>
      <c r="AB935" s="68"/>
      <c r="AC935" s="69"/>
      <c r="AE935" s="68"/>
      <c r="AF935" s="68"/>
      <c r="AG935" s="69"/>
    </row>
    <row r="936" spans="1:33" ht="60" hidden="1" outlineLevel="1">
      <c r="A936" s="1"/>
      <c r="B936" s="5" t="s">
        <v>61</v>
      </c>
      <c r="C936" s="5" t="s">
        <v>62</v>
      </c>
      <c r="D936" s="5" t="s">
        <v>63</v>
      </c>
      <c r="E936" s="11" t="s">
        <v>64</v>
      </c>
      <c r="F936" s="16" t="s">
        <v>65</v>
      </c>
      <c r="K936" s="17" t="s">
        <v>66</v>
      </c>
      <c r="L936" s="70" t="s">
        <v>28</v>
      </c>
      <c r="M936" s="71"/>
      <c r="O936" s="17" t="s">
        <v>66</v>
      </c>
      <c r="P936" s="70" t="s">
        <v>28</v>
      </c>
      <c r="Q936" s="71"/>
      <c r="S936" s="17" t="s">
        <v>66</v>
      </c>
      <c r="T936" s="70" t="s">
        <v>28</v>
      </c>
      <c r="U936" s="71"/>
      <c r="W936" s="17" t="s">
        <v>66</v>
      </c>
      <c r="X936" s="70" t="s">
        <v>28</v>
      </c>
      <c r="Y936" s="71"/>
      <c r="AA936" s="17" t="s">
        <v>66</v>
      </c>
      <c r="AB936" s="70" t="s">
        <v>28</v>
      </c>
      <c r="AC936" s="71"/>
      <c r="AE936" s="17" t="s">
        <v>66</v>
      </c>
      <c r="AF936" s="70" t="s">
        <v>28</v>
      </c>
      <c r="AG936" s="71"/>
    </row>
    <row r="937" spans="1:33" ht="135" hidden="1" outlineLevel="1">
      <c r="A937" s="6" t="s">
        <v>1575</v>
      </c>
      <c r="B937" s="7" t="s">
        <v>324</v>
      </c>
      <c r="C937" s="7" t="s">
        <v>1100</v>
      </c>
      <c r="D937" s="7"/>
      <c r="E937" s="23" t="s">
        <v>70</v>
      </c>
      <c r="F937" s="18">
        <v>1</v>
      </c>
      <c r="K937" s="19">
        <v>0</v>
      </c>
      <c r="L937" s="52">
        <v>0</v>
      </c>
      <c r="M937" s="53"/>
      <c r="O937" s="19">
        <v>0</v>
      </c>
      <c r="P937" s="52">
        <v>0</v>
      </c>
      <c r="Q937" s="53"/>
      <c r="S937" s="19">
        <v>0</v>
      </c>
      <c r="T937" s="52">
        <v>0</v>
      </c>
      <c r="U937" s="53"/>
      <c r="W937" s="19">
        <v>0</v>
      </c>
      <c r="X937" s="52">
        <v>0</v>
      </c>
      <c r="Y937" s="53"/>
      <c r="AA937" s="19">
        <v>0</v>
      </c>
      <c r="AB937" s="52">
        <v>0</v>
      </c>
      <c r="AC937" s="53"/>
      <c r="AE937" s="19">
        <v>0</v>
      </c>
      <c r="AF937" s="52">
        <v>0</v>
      </c>
      <c r="AG937" s="53"/>
    </row>
    <row r="938" spans="1:33" hidden="1" outlineLevel="1">
      <c r="A938" s="1"/>
      <c r="B938" s="5" t="s">
        <v>34</v>
      </c>
      <c r="C938" s="5" t="s">
        <v>35</v>
      </c>
      <c r="K938" s="68"/>
      <c r="L938" s="68"/>
      <c r="M938" s="69"/>
      <c r="O938" s="68"/>
      <c r="P938" s="68"/>
      <c r="Q938" s="69"/>
      <c r="S938" s="68"/>
      <c r="T938" s="68"/>
      <c r="U938" s="69"/>
      <c r="W938" s="68"/>
      <c r="X938" s="68"/>
      <c r="Y938" s="69"/>
      <c r="AA938" s="68"/>
      <c r="AB938" s="68"/>
      <c r="AC938" s="69"/>
      <c r="AE938" s="68"/>
      <c r="AF938" s="68"/>
      <c r="AG938" s="69"/>
    </row>
    <row r="939" spans="1:33" ht="75" hidden="1" outlineLevel="1">
      <c r="A939" s="6" t="s">
        <v>1576</v>
      </c>
      <c r="B939" s="7" t="s">
        <v>37</v>
      </c>
      <c r="C939" s="7" t="s">
        <v>298</v>
      </c>
      <c r="I939" s="35"/>
      <c r="J939" s="35"/>
      <c r="K939" s="68"/>
      <c r="L939" s="68"/>
      <c r="M939" s="69"/>
      <c r="O939" s="68"/>
      <c r="P939" s="68"/>
      <c r="Q939" s="69"/>
      <c r="S939" s="68"/>
      <c r="T939" s="68"/>
      <c r="U939" s="69"/>
      <c r="W939" s="68"/>
      <c r="X939" s="68"/>
      <c r="Y939" s="69"/>
      <c r="AA939" s="68"/>
      <c r="AB939" s="68"/>
      <c r="AC939" s="69"/>
      <c r="AE939" s="68"/>
      <c r="AF939" s="68"/>
      <c r="AG939" s="69"/>
    </row>
    <row r="940" spans="1:33" collapsed="1">
      <c r="A940" s="55" t="s">
        <v>1577</v>
      </c>
      <c r="B940" s="55"/>
      <c r="C940" s="55"/>
      <c r="D940" s="55"/>
      <c r="E940" s="55"/>
      <c r="F940" s="55"/>
      <c r="I940" s="36"/>
      <c r="J940" s="36">
        <v>11250</v>
      </c>
      <c r="K940" s="30" t="s">
        <v>1578</v>
      </c>
      <c r="L940" s="52">
        <v>19800</v>
      </c>
      <c r="M940" s="53"/>
      <c r="O940" s="15" t="s">
        <v>1578</v>
      </c>
      <c r="P940" s="52">
        <v>17100</v>
      </c>
      <c r="Q940" s="53"/>
      <c r="S940" s="15" t="s">
        <v>1578</v>
      </c>
      <c r="T940" s="52">
        <v>22500</v>
      </c>
      <c r="U940" s="53"/>
      <c r="W940" s="15" t="s">
        <v>1578</v>
      </c>
      <c r="X940" s="52">
        <v>27600</v>
      </c>
      <c r="Y940" s="53"/>
      <c r="AA940" s="15" t="s">
        <v>1578</v>
      </c>
      <c r="AB940" s="52">
        <v>14382.75</v>
      </c>
      <c r="AC940" s="53"/>
      <c r="AE940" s="15" t="s">
        <v>1578</v>
      </c>
      <c r="AF940" s="52">
        <v>45000</v>
      </c>
      <c r="AG940" s="53"/>
    </row>
    <row r="941" spans="1:33" hidden="1">
      <c r="A941" s="1"/>
      <c r="B941" s="5" t="s">
        <v>34</v>
      </c>
      <c r="C941" s="5" t="s">
        <v>35</v>
      </c>
      <c r="K941" s="68"/>
      <c r="L941" s="68"/>
      <c r="M941" s="69"/>
      <c r="O941" s="68"/>
      <c r="P941" s="68"/>
      <c r="Q941" s="69"/>
      <c r="S941" s="68"/>
      <c r="T941" s="68"/>
      <c r="U941" s="69"/>
      <c r="W941" s="68"/>
      <c r="X941" s="68"/>
      <c r="Y941" s="69"/>
      <c r="AA941" s="68"/>
      <c r="AB941" s="68"/>
      <c r="AC941" s="69"/>
      <c r="AE941" s="68"/>
      <c r="AF941" s="68"/>
      <c r="AG941" s="69"/>
    </row>
    <row r="942" spans="1:33" hidden="1" outlineLevel="1">
      <c r="A942" s="6" t="s">
        <v>1579</v>
      </c>
      <c r="B942" s="7" t="s">
        <v>37</v>
      </c>
      <c r="C942" s="7" t="s">
        <v>1495</v>
      </c>
      <c r="K942" s="68"/>
      <c r="L942" s="68"/>
      <c r="M942" s="69"/>
      <c r="O942" s="68"/>
      <c r="P942" s="68"/>
      <c r="Q942" s="69"/>
      <c r="S942" s="68"/>
      <c r="T942" s="68"/>
      <c r="U942" s="69"/>
      <c r="W942" s="68"/>
      <c r="X942" s="68"/>
      <c r="Y942" s="69"/>
      <c r="AA942" s="68"/>
      <c r="AB942" s="68"/>
      <c r="AC942" s="69"/>
      <c r="AE942" s="68"/>
      <c r="AF942" s="68"/>
      <c r="AG942" s="69"/>
    </row>
    <row r="943" spans="1:33" hidden="1" outlineLevel="1">
      <c r="A943" s="6" t="s">
        <v>1580</v>
      </c>
      <c r="B943" s="7" t="s">
        <v>37</v>
      </c>
      <c r="C943" s="7" t="s">
        <v>1581</v>
      </c>
      <c r="K943" s="68"/>
      <c r="L943" s="68"/>
      <c r="M943" s="69"/>
      <c r="O943" s="68"/>
      <c r="P943" s="68"/>
      <c r="Q943" s="69"/>
      <c r="S943" s="68"/>
      <c r="T943" s="68"/>
      <c r="U943" s="69"/>
      <c r="W943" s="68"/>
      <c r="X943" s="68"/>
      <c r="Y943" s="69"/>
      <c r="AA943" s="68"/>
      <c r="AB943" s="68"/>
      <c r="AC943" s="69"/>
      <c r="AE943" s="68"/>
      <c r="AF943" s="68"/>
      <c r="AG943" s="69"/>
    </row>
    <row r="944" spans="1:33" ht="60" hidden="1" outlineLevel="1">
      <c r="A944" s="6" t="s">
        <v>1582</v>
      </c>
      <c r="B944" s="7" t="s">
        <v>37</v>
      </c>
      <c r="C944" s="7" t="s">
        <v>1583</v>
      </c>
      <c r="K944" s="68"/>
      <c r="L944" s="68"/>
      <c r="M944" s="69"/>
      <c r="O944" s="68"/>
      <c r="P944" s="68"/>
      <c r="Q944" s="69"/>
      <c r="S944" s="68"/>
      <c r="T944" s="68"/>
      <c r="U944" s="69"/>
      <c r="W944" s="68"/>
      <c r="X944" s="68"/>
      <c r="Y944" s="69"/>
      <c r="AA944" s="68"/>
      <c r="AB944" s="68"/>
      <c r="AC944" s="69"/>
      <c r="AE944" s="68"/>
      <c r="AF944" s="68"/>
      <c r="AG944" s="69"/>
    </row>
    <row r="945" spans="1:33" ht="60" hidden="1" outlineLevel="1">
      <c r="A945" s="1"/>
      <c r="B945" s="5" t="s">
        <v>61</v>
      </c>
      <c r="C945" s="5" t="s">
        <v>62</v>
      </c>
      <c r="D945" s="5" t="s">
        <v>63</v>
      </c>
      <c r="E945" s="11" t="s">
        <v>64</v>
      </c>
      <c r="F945" s="16" t="s">
        <v>65</v>
      </c>
      <c r="K945" s="17" t="s">
        <v>66</v>
      </c>
      <c r="L945" s="70" t="s">
        <v>28</v>
      </c>
      <c r="M945" s="71"/>
      <c r="O945" s="17" t="s">
        <v>66</v>
      </c>
      <c r="P945" s="70" t="s">
        <v>28</v>
      </c>
      <c r="Q945" s="71"/>
      <c r="S945" s="17" t="s">
        <v>66</v>
      </c>
      <c r="T945" s="70" t="s">
        <v>28</v>
      </c>
      <c r="U945" s="71"/>
      <c r="W945" s="17" t="s">
        <v>66</v>
      </c>
      <c r="X945" s="70" t="s">
        <v>28</v>
      </c>
      <c r="Y945" s="71"/>
      <c r="AA945" s="17" t="s">
        <v>66</v>
      </c>
      <c r="AB945" s="70" t="s">
        <v>28</v>
      </c>
      <c r="AC945" s="71"/>
      <c r="AE945" s="17" t="s">
        <v>66</v>
      </c>
      <c r="AF945" s="70" t="s">
        <v>28</v>
      </c>
      <c r="AG945" s="71"/>
    </row>
    <row r="946" spans="1:33" hidden="1" outlineLevel="1">
      <c r="A946" s="6" t="s">
        <v>1584</v>
      </c>
      <c r="B946" s="7" t="s">
        <v>1585</v>
      </c>
      <c r="C946" s="7" t="s">
        <v>1586</v>
      </c>
      <c r="D946" s="7"/>
      <c r="E946" s="23" t="s">
        <v>320</v>
      </c>
      <c r="F946" s="18">
        <v>15</v>
      </c>
      <c r="K946" s="19">
        <v>1320</v>
      </c>
      <c r="L946" s="52">
        <v>19800</v>
      </c>
      <c r="M946" s="53"/>
      <c r="O946" s="19">
        <v>1140</v>
      </c>
      <c r="P946" s="52">
        <v>17100</v>
      </c>
      <c r="Q946" s="53"/>
      <c r="S946" s="19">
        <v>1500</v>
      </c>
      <c r="T946" s="52">
        <v>22500</v>
      </c>
      <c r="U946" s="53"/>
      <c r="W946" s="19">
        <v>1840</v>
      </c>
      <c r="X946" s="52">
        <v>27600</v>
      </c>
      <c r="Y946" s="53"/>
      <c r="AA946" s="19">
        <v>958.85</v>
      </c>
      <c r="AB946" s="52">
        <v>14382.75</v>
      </c>
      <c r="AC946" s="53"/>
      <c r="AE946" s="19">
        <v>3000</v>
      </c>
      <c r="AF946" s="52">
        <v>45000</v>
      </c>
      <c r="AG946" s="53"/>
    </row>
    <row r="947" spans="1:33" hidden="1" outlineLevel="1">
      <c r="A947" s="1"/>
      <c r="B947" s="5" t="s">
        <v>34</v>
      </c>
      <c r="C947" s="5" t="s">
        <v>35</v>
      </c>
      <c r="K947" s="68"/>
      <c r="L947" s="68"/>
      <c r="M947" s="69"/>
      <c r="O947" s="68"/>
      <c r="P947" s="68"/>
      <c r="Q947" s="69"/>
      <c r="S947" s="68"/>
      <c r="T947" s="68"/>
      <c r="U947" s="69"/>
      <c r="W947" s="68"/>
      <c r="X947" s="68"/>
      <c r="Y947" s="69"/>
      <c r="AA947" s="68"/>
      <c r="AB947" s="68"/>
      <c r="AC947" s="69"/>
      <c r="AE947" s="68"/>
      <c r="AF947" s="68"/>
      <c r="AG947" s="69"/>
    </row>
    <row r="948" spans="1:33" hidden="1" outlineLevel="1">
      <c r="A948" s="6" t="s">
        <v>1587</v>
      </c>
      <c r="B948" s="7" t="s">
        <v>37</v>
      </c>
      <c r="C948" s="7" t="s">
        <v>322</v>
      </c>
      <c r="K948" s="68"/>
      <c r="L948" s="68"/>
      <c r="M948" s="69"/>
      <c r="O948" s="68"/>
      <c r="P948" s="68"/>
      <c r="Q948" s="69"/>
      <c r="S948" s="68"/>
      <c r="T948" s="68"/>
      <c r="U948" s="69"/>
      <c r="W948" s="68"/>
      <c r="X948" s="68"/>
      <c r="Y948" s="69"/>
      <c r="AA948" s="68"/>
      <c r="AB948" s="68"/>
      <c r="AC948" s="69"/>
      <c r="AE948" s="68"/>
      <c r="AF948" s="68"/>
      <c r="AG948" s="69"/>
    </row>
    <row r="949" spans="1:33" ht="60" hidden="1" outlineLevel="1">
      <c r="A949" s="1"/>
      <c r="B949" s="5" t="s">
        <v>61</v>
      </c>
      <c r="C949" s="5" t="s">
        <v>62</v>
      </c>
      <c r="D949" s="5" t="s">
        <v>63</v>
      </c>
      <c r="E949" s="11" t="s">
        <v>64</v>
      </c>
      <c r="F949" s="16" t="s">
        <v>65</v>
      </c>
      <c r="K949" s="17" t="s">
        <v>66</v>
      </c>
      <c r="L949" s="70" t="s">
        <v>28</v>
      </c>
      <c r="M949" s="71"/>
      <c r="O949" s="17" t="s">
        <v>66</v>
      </c>
      <c r="P949" s="70" t="s">
        <v>28</v>
      </c>
      <c r="Q949" s="71"/>
      <c r="S949" s="17" t="s">
        <v>66</v>
      </c>
      <c r="T949" s="70" t="s">
        <v>28</v>
      </c>
      <c r="U949" s="71"/>
      <c r="W949" s="17" t="s">
        <v>66</v>
      </c>
      <c r="X949" s="70" t="s">
        <v>28</v>
      </c>
      <c r="Y949" s="71"/>
      <c r="AA949" s="17" t="s">
        <v>66</v>
      </c>
      <c r="AB949" s="70" t="s">
        <v>28</v>
      </c>
      <c r="AC949" s="71"/>
      <c r="AE949" s="17" t="s">
        <v>66</v>
      </c>
      <c r="AF949" s="70" t="s">
        <v>28</v>
      </c>
      <c r="AG949" s="71"/>
    </row>
    <row r="950" spans="1:33" ht="135" hidden="1" outlineLevel="1">
      <c r="A950" s="6" t="s">
        <v>1588</v>
      </c>
      <c r="B950" s="7" t="s">
        <v>324</v>
      </c>
      <c r="C950" s="7" t="s">
        <v>1100</v>
      </c>
      <c r="D950" s="7"/>
      <c r="E950" s="23" t="s">
        <v>70</v>
      </c>
      <c r="F950" s="18">
        <v>1</v>
      </c>
      <c r="K950" s="19">
        <v>0</v>
      </c>
      <c r="L950" s="52">
        <v>0</v>
      </c>
      <c r="M950" s="53"/>
      <c r="O950" s="19">
        <v>0</v>
      </c>
      <c r="P950" s="52">
        <v>0</v>
      </c>
      <c r="Q950" s="53"/>
      <c r="S950" s="19">
        <v>0</v>
      </c>
      <c r="T950" s="52">
        <v>0</v>
      </c>
      <c r="U950" s="53"/>
      <c r="W950" s="19">
        <v>0</v>
      </c>
      <c r="X950" s="52">
        <v>0</v>
      </c>
      <c r="Y950" s="53"/>
      <c r="AA950" s="19">
        <v>0</v>
      </c>
      <c r="AB950" s="52">
        <v>0</v>
      </c>
      <c r="AC950" s="53"/>
      <c r="AE950" s="19">
        <v>0</v>
      </c>
      <c r="AF950" s="52">
        <v>0</v>
      </c>
      <c r="AG950" s="53"/>
    </row>
    <row r="951" spans="1:33" hidden="1" outlineLevel="1">
      <c r="A951" s="1"/>
      <c r="B951" s="5" t="s">
        <v>34</v>
      </c>
      <c r="C951" s="5" t="s">
        <v>35</v>
      </c>
      <c r="K951" s="68"/>
      <c r="L951" s="68"/>
      <c r="M951" s="69"/>
      <c r="O951" s="68"/>
      <c r="P951" s="68"/>
      <c r="Q951" s="69"/>
      <c r="S951" s="68"/>
      <c r="T951" s="68"/>
      <c r="U951" s="69"/>
      <c r="W951" s="68"/>
      <c r="X951" s="68"/>
      <c r="Y951" s="69"/>
      <c r="AA951" s="68"/>
      <c r="AB951" s="68"/>
      <c r="AC951" s="69"/>
      <c r="AE951" s="68"/>
      <c r="AF951" s="68"/>
      <c r="AG951" s="69"/>
    </row>
    <row r="952" spans="1:33" ht="75" hidden="1" outlineLevel="1">
      <c r="A952" s="6" t="s">
        <v>1589</v>
      </c>
      <c r="B952" s="7" t="s">
        <v>37</v>
      </c>
      <c r="C952" s="7" t="s">
        <v>298</v>
      </c>
      <c r="I952" s="35"/>
      <c r="J952" s="35"/>
      <c r="K952" s="68"/>
      <c r="L952" s="68"/>
      <c r="M952" s="69"/>
      <c r="O952" s="68"/>
      <c r="P952" s="68"/>
      <c r="Q952" s="69"/>
      <c r="S952" s="68"/>
      <c r="T952" s="68"/>
      <c r="U952" s="69"/>
      <c r="W952" s="68"/>
      <c r="X952" s="68"/>
      <c r="Y952" s="69"/>
      <c r="AA952" s="68"/>
      <c r="AB952" s="68"/>
      <c r="AC952" s="69"/>
      <c r="AE952" s="68"/>
      <c r="AF952" s="68"/>
      <c r="AG952" s="69"/>
    </row>
    <row r="953" spans="1:33" collapsed="1">
      <c r="A953" s="55" t="s">
        <v>1590</v>
      </c>
      <c r="B953" s="55"/>
      <c r="C953" s="55"/>
      <c r="D953" s="55"/>
      <c r="E953" s="55"/>
      <c r="F953" s="55"/>
      <c r="I953" s="36"/>
      <c r="J953" s="36">
        <v>82747</v>
      </c>
      <c r="K953" s="30" t="s">
        <v>1591</v>
      </c>
      <c r="L953" s="52">
        <v>113342</v>
      </c>
      <c r="M953" s="53"/>
      <c r="O953" s="15" t="s">
        <v>1591</v>
      </c>
      <c r="P953" s="52">
        <v>162495.6</v>
      </c>
      <c r="Q953" s="53"/>
      <c r="S953" s="15" t="s">
        <v>1591</v>
      </c>
      <c r="T953" s="52">
        <v>155814</v>
      </c>
      <c r="U953" s="53"/>
      <c r="W953" s="15" t="s">
        <v>1591</v>
      </c>
      <c r="X953" s="52">
        <v>117432</v>
      </c>
      <c r="Y953" s="53"/>
      <c r="AA953" s="15" t="s">
        <v>1591</v>
      </c>
      <c r="AB953" s="52">
        <v>174533.91</v>
      </c>
      <c r="AC953" s="53"/>
      <c r="AE953" s="15" t="s">
        <v>1591</v>
      </c>
      <c r="AF953" s="52">
        <v>125905</v>
      </c>
      <c r="AG953" s="53"/>
    </row>
    <row r="954" spans="1:33" hidden="1">
      <c r="A954" s="1"/>
      <c r="B954" s="5" t="s">
        <v>34</v>
      </c>
      <c r="C954" s="5" t="s">
        <v>35</v>
      </c>
      <c r="K954" s="68"/>
      <c r="L954" s="68"/>
      <c r="M954" s="69"/>
      <c r="O954" s="68"/>
      <c r="P954" s="68"/>
      <c r="Q954" s="69"/>
      <c r="S954" s="68"/>
      <c r="T954" s="68"/>
      <c r="U954" s="69"/>
      <c r="W954" s="68"/>
      <c r="X954" s="68"/>
      <c r="Y954" s="69"/>
      <c r="AA954" s="68"/>
      <c r="AB954" s="68"/>
      <c r="AC954" s="69"/>
      <c r="AE954" s="68"/>
      <c r="AF954" s="68"/>
      <c r="AG954" s="69"/>
    </row>
    <row r="955" spans="1:33" hidden="1" outlineLevel="1">
      <c r="A955" s="6" t="s">
        <v>1592</v>
      </c>
      <c r="B955" s="7" t="s">
        <v>37</v>
      </c>
      <c r="C955" s="7" t="s">
        <v>1495</v>
      </c>
      <c r="K955" s="68"/>
      <c r="L955" s="68"/>
      <c r="M955" s="69"/>
      <c r="O955" s="68"/>
      <c r="P955" s="68"/>
      <c r="Q955" s="69"/>
      <c r="S955" s="68"/>
      <c r="T955" s="68"/>
      <c r="U955" s="69"/>
      <c r="W955" s="68"/>
      <c r="X955" s="68"/>
      <c r="Y955" s="69"/>
      <c r="AA955" s="68"/>
      <c r="AB955" s="68"/>
      <c r="AC955" s="69"/>
      <c r="AE955" s="68"/>
      <c r="AF955" s="68"/>
      <c r="AG955" s="69"/>
    </row>
    <row r="956" spans="1:33" hidden="1" outlineLevel="1">
      <c r="A956" s="6" t="s">
        <v>1593</v>
      </c>
      <c r="B956" s="7" t="s">
        <v>37</v>
      </c>
      <c r="C956" s="7" t="s">
        <v>445</v>
      </c>
      <c r="K956" s="68"/>
      <c r="L956" s="68"/>
      <c r="M956" s="69"/>
      <c r="O956" s="68"/>
      <c r="P956" s="68"/>
      <c r="Q956" s="69"/>
      <c r="S956" s="68"/>
      <c r="T956" s="68"/>
      <c r="U956" s="69"/>
      <c r="W956" s="68"/>
      <c r="X956" s="68"/>
      <c r="Y956" s="69"/>
      <c r="AA956" s="68"/>
      <c r="AB956" s="68"/>
      <c r="AC956" s="69"/>
      <c r="AE956" s="68"/>
      <c r="AF956" s="68"/>
      <c r="AG956" s="69"/>
    </row>
    <row r="957" spans="1:33" ht="45" hidden="1" outlineLevel="1">
      <c r="A957" s="6" t="s">
        <v>1594</v>
      </c>
      <c r="B957" s="7" t="s">
        <v>37</v>
      </c>
      <c r="C957" s="7" t="s">
        <v>447</v>
      </c>
      <c r="K957" s="68"/>
      <c r="L957" s="68"/>
      <c r="M957" s="69"/>
      <c r="O957" s="68"/>
      <c r="P957" s="68"/>
      <c r="Q957" s="69"/>
      <c r="S957" s="68"/>
      <c r="T957" s="68"/>
      <c r="U957" s="69"/>
      <c r="W957" s="68"/>
      <c r="X957" s="68"/>
      <c r="Y957" s="69"/>
      <c r="AA957" s="68"/>
      <c r="AB957" s="68"/>
      <c r="AC957" s="69"/>
      <c r="AE957" s="68"/>
      <c r="AF957" s="68"/>
      <c r="AG957" s="69"/>
    </row>
    <row r="958" spans="1:33" ht="60" hidden="1" outlineLevel="1">
      <c r="A958" s="1"/>
      <c r="B958" s="5" t="s">
        <v>61</v>
      </c>
      <c r="C958" s="5" t="s">
        <v>62</v>
      </c>
      <c r="D958" s="5" t="s">
        <v>63</v>
      </c>
      <c r="E958" s="11" t="s">
        <v>64</v>
      </c>
      <c r="F958" s="16" t="s">
        <v>65</v>
      </c>
      <c r="K958" s="17" t="s">
        <v>66</v>
      </c>
      <c r="L958" s="70" t="s">
        <v>28</v>
      </c>
      <c r="M958" s="71"/>
      <c r="O958" s="17" t="s">
        <v>66</v>
      </c>
      <c r="P958" s="70" t="s">
        <v>28</v>
      </c>
      <c r="Q958" s="71"/>
      <c r="S958" s="17" t="s">
        <v>66</v>
      </c>
      <c r="T958" s="70" t="s">
        <v>28</v>
      </c>
      <c r="U958" s="71"/>
      <c r="W958" s="17" t="s">
        <v>66</v>
      </c>
      <c r="X958" s="70" t="s">
        <v>28</v>
      </c>
      <c r="Y958" s="71"/>
      <c r="AA958" s="17" t="s">
        <v>66</v>
      </c>
      <c r="AB958" s="70" t="s">
        <v>28</v>
      </c>
      <c r="AC958" s="71"/>
      <c r="AE958" s="17" t="s">
        <v>66</v>
      </c>
      <c r="AF958" s="70" t="s">
        <v>28</v>
      </c>
      <c r="AG958" s="71"/>
    </row>
    <row r="959" spans="1:33" hidden="1" outlineLevel="1">
      <c r="A959" s="6" t="s">
        <v>1595</v>
      </c>
      <c r="B959" s="7" t="s">
        <v>1596</v>
      </c>
      <c r="C959" s="7" t="s">
        <v>1597</v>
      </c>
      <c r="D959" s="7"/>
      <c r="E959" s="23" t="s">
        <v>320</v>
      </c>
      <c r="F959" s="18">
        <v>351</v>
      </c>
      <c r="K959" s="19">
        <v>10</v>
      </c>
      <c r="L959" s="52">
        <v>3510</v>
      </c>
      <c r="M959" s="53"/>
      <c r="O959" s="19">
        <v>136.80000000000001</v>
      </c>
      <c r="P959" s="52">
        <v>48016.800000000003</v>
      </c>
      <c r="Q959" s="53"/>
      <c r="S959" s="19">
        <v>10</v>
      </c>
      <c r="T959" s="52">
        <v>3510</v>
      </c>
      <c r="U959" s="53"/>
      <c r="W959" s="19">
        <v>72</v>
      </c>
      <c r="X959" s="52">
        <v>25272</v>
      </c>
      <c r="Y959" s="53"/>
      <c r="AA959" s="19">
        <v>104.27</v>
      </c>
      <c r="AB959" s="52">
        <v>36598.769999999997</v>
      </c>
      <c r="AC959" s="53"/>
      <c r="AE959" s="19">
        <v>35</v>
      </c>
      <c r="AF959" s="52">
        <v>12285</v>
      </c>
      <c r="AG959" s="53"/>
    </row>
    <row r="960" spans="1:33" hidden="1" outlineLevel="1">
      <c r="A960" s="1"/>
      <c r="B960" s="5" t="s">
        <v>34</v>
      </c>
      <c r="C960" s="5" t="s">
        <v>35</v>
      </c>
      <c r="K960" s="68"/>
      <c r="L960" s="68"/>
      <c r="M960" s="69"/>
      <c r="O960" s="68"/>
      <c r="P960" s="68"/>
      <c r="Q960" s="69"/>
      <c r="S960" s="68"/>
      <c r="T960" s="68"/>
      <c r="U960" s="69"/>
      <c r="W960" s="68"/>
      <c r="X960" s="68"/>
      <c r="Y960" s="69"/>
      <c r="AA960" s="68"/>
      <c r="AB960" s="68"/>
      <c r="AC960" s="69"/>
      <c r="AE960" s="68"/>
      <c r="AF960" s="68"/>
      <c r="AG960" s="69"/>
    </row>
    <row r="961" spans="1:33" ht="30" hidden="1" outlineLevel="1">
      <c r="A961" s="6" t="s">
        <v>1598</v>
      </c>
      <c r="B961" s="7" t="s">
        <v>37</v>
      </c>
      <c r="C961" s="7" t="s">
        <v>452</v>
      </c>
      <c r="K961" s="68"/>
      <c r="L961" s="68"/>
      <c r="M961" s="69"/>
      <c r="O961" s="68"/>
      <c r="P961" s="68"/>
      <c r="Q961" s="69"/>
      <c r="S961" s="68"/>
      <c r="T961" s="68"/>
      <c r="U961" s="69"/>
      <c r="W961" s="68"/>
      <c r="X961" s="68"/>
      <c r="Y961" s="69"/>
      <c r="AA961" s="68"/>
      <c r="AB961" s="68"/>
      <c r="AC961" s="69"/>
      <c r="AE961" s="68"/>
      <c r="AF961" s="68"/>
      <c r="AG961" s="69"/>
    </row>
    <row r="962" spans="1:33" ht="60" hidden="1" outlineLevel="1">
      <c r="A962" s="1"/>
      <c r="B962" s="5" t="s">
        <v>61</v>
      </c>
      <c r="C962" s="5" t="s">
        <v>62</v>
      </c>
      <c r="D962" s="5" t="s">
        <v>63</v>
      </c>
      <c r="E962" s="11" t="s">
        <v>64</v>
      </c>
      <c r="F962" s="16" t="s">
        <v>65</v>
      </c>
      <c r="K962" s="17" t="s">
        <v>66</v>
      </c>
      <c r="L962" s="70" t="s">
        <v>28</v>
      </c>
      <c r="M962" s="71"/>
      <c r="O962" s="17" t="s">
        <v>66</v>
      </c>
      <c r="P962" s="70" t="s">
        <v>28</v>
      </c>
      <c r="Q962" s="71"/>
      <c r="S962" s="17" t="s">
        <v>66</v>
      </c>
      <c r="T962" s="70" t="s">
        <v>28</v>
      </c>
      <c r="U962" s="71"/>
      <c r="W962" s="17" t="s">
        <v>66</v>
      </c>
      <c r="X962" s="70" t="s">
        <v>28</v>
      </c>
      <c r="Y962" s="71"/>
      <c r="AA962" s="17" t="s">
        <v>66</v>
      </c>
      <c r="AB962" s="70" t="s">
        <v>28</v>
      </c>
      <c r="AC962" s="71"/>
      <c r="AE962" s="17" t="s">
        <v>66</v>
      </c>
      <c r="AF962" s="70" t="s">
        <v>28</v>
      </c>
      <c r="AG962" s="71"/>
    </row>
    <row r="963" spans="1:33" hidden="1" outlineLevel="1">
      <c r="A963" s="6" t="s">
        <v>1599</v>
      </c>
      <c r="B963" s="7" t="s">
        <v>1600</v>
      </c>
      <c r="C963" s="7" t="s">
        <v>455</v>
      </c>
      <c r="D963" s="7"/>
      <c r="E963" s="23" t="s">
        <v>320</v>
      </c>
      <c r="F963" s="18">
        <v>228</v>
      </c>
      <c r="K963" s="19">
        <v>5</v>
      </c>
      <c r="L963" s="52">
        <v>1140</v>
      </c>
      <c r="M963" s="53"/>
      <c r="O963" s="19">
        <v>17.100000000000001</v>
      </c>
      <c r="P963" s="52">
        <v>3898.8</v>
      </c>
      <c r="Q963" s="53"/>
      <c r="S963" s="19">
        <v>8</v>
      </c>
      <c r="T963" s="52">
        <v>1824</v>
      </c>
      <c r="U963" s="53"/>
      <c r="W963" s="19">
        <v>4</v>
      </c>
      <c r="X963" s="52">
        <v>912</v>
      </c>
      <c r="Y963" s="53"/>
      <c r="AA963" s="19">
        <v>4.4400000000000004</v>
      </c>
      <c r="AB963" s="52">
        <v>1012.32</v>
      </c>
      <c r="AC963" s="53"/>
      <c r="AE963" s="19">
        <v>35</v>
      </c>
      <c r="AF963" s="52">
        <v>7980</v>
      </c>
      <c r="AG963" s="53"/>
    </row>
    <row r="964" spans="1:33" hidden="1" outlineLevel="1">
      <c r="A964" s="1"/>
      <c r="B964" s="5" t="s">
        <v>34</v>
      </c>
      <c r="C964" s="5" t="s">
        <v>35</v>
      </c>
      <c r="K964" s="68"/>
      <c r="L964" s="68"/>
      <c r="M964" s="69"/>
      <c r="O964" s="68"/>
      <c r="P964" s="68"/>
      <c r="Q964" s="69"/>
      <c r="S964" s="68"/>
      <c r="T964" s="68"/>
      <c r="U964" s="69"/>
      <c r="W964" s="68"/>
      <c r="X964" s="68"/>
      <c r="Y964" s="69"/>
      <c r="AA964" s="68"/>
      <c r="AB964" s="68"/>
      <c r="AC964" s="69"/>
      <c r="AE964" s="68"/>
      <c r="AF964" s="68"/>
      <c r="AG964" s="69"/>
    </row>
    <row r="965" spans="1:33" hidden="1" outlineLevel="1">
      <c r="A965" s="6" t="s">
        <v>1601</v>
      </c>
      <c r="B965" s="7" t="s">
        <v>37</v>
      </c>
      <c r="C965" s="7" t="s">
        <v>1602</v>
      </c>
      <c r="K965" s="68"/>
      <c r="L965" s="68"/>
      <c r="M965" s="69"/>
      <c r="O965" s="68"/>
      <c r="P965" s="68"/>
      <c r="Q965" s="69"/>
      <c r="S965" s="68"/>
      <c r="T965" s="68"/>
      <c r="U965" s="69"/>
      <c r="W965" s="68"/>
      <c r="X965" s="68"/>
      <c r="Y965" s="69"/>
      <c r="AA965" s="68"/>
      <c r="AB965" s="68"/>
      <c r="AC965" s="69"/>
      <c r="AE965" s="68"/>
      <c r="AF965" s="68"/>
      <c r="AG965" s="69"/>
    </row>
    <row r="966" spans="1:33" ht="30" hidden="1" outlineLevel="1">
      <c r="A966" s="6" t="s">
        <v>1603</v>
      </c>
      <c r="B966" s="7" t="s">
        <v>37</v>
      </c>
      <c r="C966" s="7" t="s">
        <v>1604</v>
      </c>
      <c r="K966" s="68"/>
      <c r="L966" s="68"/>
      <c r="M966" s="69"/>
      <c r="O966" s="68"/>
      <c r="P966" s="68"/>
      <c r="Q966" s="69"/>
      <c r="S966" s="68"/>
      <c r="T966" s="68"/>
      <c r="U966" s="69"/>
      <c r="W966" s="68"/>
      <c r="X966" s="68"/>
      <c r="Y966" s="69"/>
      <c r="AA966" s="68"/>
      <c r="AB966" s="68"/>
      <c r="AC966" s="69"/>
      <c r="AE966" s="68"/>
      <c r="AF966" s="68"/>
      <c r="AG966" s="69"/>
    </row>
    <row r="967" spans="1:33" ht="60" hidden="1" outlineLevel="1">
      <c r="A967" s="1"/>
      <c r="B967" s="5" t="s">
        <v>61</v>
      </c>
      <c r="C967" s="5" t="s">
        <v>62</v>
      </c>
      <c r="D967" s="5" t="s">
        <v>63</v>
      </c>
      <c r="E967" s="11" t="s">
        <v>64</v>
      </c>
      <c r="F967" s="16" t="s">
        <v>65</v>
      </c>
      <c r="K967" s="17" t="s">
        <v>66</v>
      </c>
      <c r="L967" s="70" t="s">
        <v>28</v>
      </c>
      <c r="M967" s="71"/>
      <c r="O967" s="17" t="s">
        <v>66</v>
      </c>
      <c r="P967" s="70" t="s">
        <v>28</v>
      </c>
      <c r="Q967" s="71"/>
      <c r="S967" s="17" t="s">
        <v>66</v>
      </c>
      <c r="T967" s="70" t="s">
        <v>28</v>
      </c>
      <c r="U967" s="71"/>
      <c r="W967" s="17" t="s">
        <v>66</v>
      </c>
      <c r="X967" s="70" t="s">
        <v>28</v>
      </c>
      <c r="Y967" s="71"/>
      <c r="AA967" s="17" t="s">
        <v>66</v>
      </c>
      <c r="AB967" s="70" t="s">
        <v>28</v>
      </c>
      <c r="AC967" s="71"/>
      <c r="AE967" s="17" t="s">
        <v>66</v>
      </c>
      <c r="AF967" s="70" t="s">
        <v>28</v>
      </c>
      <c r="AG967" s="71"/>
    </row>
    <row r="968" spans="1:33" hidden="1" outlineLevel="1">
      <c r="A968" s="6" t="s">
        <v>1605</v>
      </c>
      <c r="B968" s="7" t="s">
        <v>1606</v>
      </c>
      <c r="C968" s="7" t="s">
        <v>1607</v>
      </c>
      <c r="D968" s="7"/>
      <c r="E968" s="23" t="s">
        <v>320</v>
      </c>
      <c r="F968" s="18">
        <v>211</v>
      </c>
      <c r="K968" s="19">
        <v>164</v>
      </c>
      <c r="L968" s="52">
        <v>34604</v>
      </c>
      <c r="M968" s="53"/>
      <c r="O968" s="19">
        <v>182.4</v>
      </c>
      <c r="P968" s="52">
        <v>38486.400000000001</v>
      </c>
      <c r="Q968" s="53"/>
      <c r="S968" s="19">
        <v>330</v>
      </c>
      <c r="T968" s="52">
        <v>69630</v>
      </c>
      <c r="U968" s="53"/>
      <c r="W968" s="19">
        <v>198</v>
      </c>
      <c r="X968" s="52">
        <v>41778</v>
      </c>
      <c r="Y968" s="53"/>
      <c r="AA968" s="19">
        <v>251.7</v>
      </c>
      <c r="AB968" s="52">
        <v>53108.7</v>
      </c>
      <c r="AC968" s="53"/>
      <c r="AE968" s="19">
        <v>250</v>
      </c>
      <c r="AF968" s="52">
        <v>52750</v>
      </c>
      <c r="AG968" s="53"/>
    </row>
    <row r="969" spans="1:33" hidden="1" outlineLevel="1">
      <c r="A969" s="6" t="s">
        <v>1608</v>
      </c>
      <c r="B969" s="7" t="s">
        <v>1609</v>
      </c>
      <c r="C969" s="7" t="s">
        <v>1610</v>
      </c>
      <c r="D969" s="7"/>
      <c r="E969" s="23" t="s">
        <v>429</v>
      </c>
      <c r="F969" s="18">
        <v>864</v>
      </c>
      <c r="K969" s="19">
        <v>81</v>
      </c>
      <c r="L969" s="52">
        <v>69984</v>
      </c>
      <c r="M969" s="53"/>
      <c r="O969" s="19">
        <v>68.400000000000006</v>
      </c>
      <c r="P969" s="52">
        <v>59097.599999999999</v>
      </c>
      <c r="Q969" s="53"/>
      <c r="S969" s="19">
        <v>85</v>
      </c>
      <c r="T969" s="52">
        <v>73440</v>
      </c>
      <c r="U969" s="53"/>
      <c r="W969" s="19">
        <v>50</v>
      </c>
      <c r="X969" s="52">
        <v>43200</v>
      </c>
      <c r="Y969" s="53"/>
      <c r="AA969" s="19">
        <v>89.89</v>
      </c>
      <c r="AB969" s="52">
        <v>77664.960000000006</v>
      </c>
      <c r="AC969" s="53"/>
      <c r="AE969" s="19">
        <v>50</v>
      </c>
      <c r="AF969" s="52">
        <v>43200</v>
      </c>
      <c r="AG969" s="53"/>
    </row>
    <row r="970" spans="1:33" hidden="1" outlineLevel="1">
      <c r="A970" s="1"/>
      <c r="B970" s="5" t="s">
        <v>34</v>
      </c>
      <c r="C970" s="5" t="s">
        <v>35</v>
      </c>
      <c r="K970" s="68"/>
      <c r="L970" s="68"/>
      <c r="M970" s="69"/>
      <c r="O970" s="68"/>
      <c r="P970" s="68"/>
      <c r="Q970" s="69"/>
      <c r="S970" s="68"/>
      <c r="T970" s="68"/>
      <c r="U970" s="69"/>
      <c r="W970" s="68"/>
      <c r="X970" s="68"/>
      <c r="Y970" s="69"/>
      <c r="AA970" s="68"/>
      <c r="AB970" s="68"/>
      <c r="AC970" s="69"/>
      <c r="AE970" s="68"/>
      <c r="AF970" s="68"/>
      <c r="AG970" s="69"/>
    </row>
    <row r="971" spans="1:33" hidden="1" outlineLevel="1">
      <c r="A971" s="6" t="s">
        <v>1611</v>
      </c>
      <c r="B971" s="7" t="s">
        <v>37</v>
      </c>
      <c r="C971" s="7" t="s">
        <v>472</v>
      </c>
      <c r="K971" s="68"/>
      <c r="L971" s="68"/>
      <c r="M971" s="69"/>
      <c r="O971" s="68"/>
      <c r="P971" s="68"/>
      <c r="Q971" s="69"/>
      <c r="S971" s="68"/>
      <c r="T971" s="68"/>
      <c r="U971" s="69"/>
      <c r="W971" s="68"/>
      <c r="X971" s="68"/>
      <c r="Y971" s="69"/>
      <c r="AA971" s="68"/>
      <c r="AB971" s="68"/>
      <c r="AC971" s="69"/>
      <c r="AE971" s="68"/>
      <c r="AF971" s="68"/>
      <c r="AG971" s="69"/>
    </row>
    <row r="972" spans="1:33" ht="30" hidden="1" outlineLevel="1">
      <c r="A972" s="6" t="s">
        <v>1612</v>
      </c>
      <c r="B972" s="7" t="s">
        <v>37</v>
      </c>
      <c r="C972" s="7" t="s">
        <v>464</v>
      </c>
      <c r="K972" s="68"/>
      <c r="L972" s="68"/>
      <c r="M972" s="69"/>
      <c r="O972" s="68"/>
      <c r="P972" s="68"/>
      <c r="Q972" s="69"/>
      <c r="S972" s="68"/>
      <c r="T972" s="68"/>
      <c r="U972" s="69"/>
      <c r="W972" s="68"/>
      <c r="X972" s="68"/>
      <c r="Y972" s="69"/>
      <c r="AA972" s="68"/>
      <c r="AB972" s="68"/>
      <c r="AC972" s="69"/>
      <c r="AE972" s="68"/>
      <c r="AF972" s="68"/>
      <c r="AG972" s="69"/>
    </row>
    <row r="973" spans="1:33" ht="60" hidden="1" outlineLevel="1">
      <c r="A973" s="1"/>
      <c r="B973" s="5" t="s">
        <v>61</v>
      </c>
      <c r="C973" s="5" t="s">
        <v>62</v>
      </c>
      <c r="D973" s="5" t="s">
        <v>63</v>
      </c>
      <c r="E973" s="11" t="s">
        <v>64</v>
      </c>
      <c r="F973" s="16" t="s">
        <v>65</v>
      </c>
      <c r="K973" s="17" t="s">
        <v>66</v>
      </c>
      <c r="L973" s="70" t="s">
        <v>28</v>
      </c>
      <c r="M973" s="71"/>
      <c r="O973" s="17" t="s">
        <v>66</v>
      </c>
      <c r="P973" s="70" t="s">
        <v>28</v>
      </c>
      <c r="Q973" s="71"/>
      <c r="S973" s="17" t="s">
        <v>66</v>
      </c>
      <c r="T973" s="70" t="s">
        <v>28</v>
      </c>
      <c r="U973" s="71"/>
      <c r="W973" s="17" t="s">
        <v>66</v>
      </c>
      <c r="X973" s="70" t="s">
        <v>28</v>
      </c>
      <c r="Y973" s="71"/>
      <c r="AA973" s="17" t="s">
        <v>66</v>
      </c>
      <c r="AB973" s="70" t="s">
        <v>28</v>
      </c>
      <c r="AC973" s="71"/>
      <c r="AE973" s="17" t="s">
        <v>66</v>
      </c>
      <c r="AF973" s="70" t="s">
        <v>28</v>
      </c>
      <c r="AG973" s="71"/>
    </row>
    <row r="974" spans="1:33" hidden="1" outlineLevel="1">
      <c r="A974" s="6" t="s">
        <v>1613</v>
      </c>
      <c r="B974" s="7" t="s">
        <v>1614</v>
      </c>
      <c r="C974" s="7" t="s">
        <v>476</v>
      </c>
      <c r="D974" s="7"/>
      <c r="E974" s="23" t="s">
        <v>320</v>
      </c>
      <c r="F974" s="18">
        <v>114</v>
      </c>
      <c r="K974" s="19">
        <v>36</v>
      </c>
      <c r="L974" s="52">
        <v>4104</v>
      </c>
      <c r="M974" s="53"/>
      <c r="O974" s="19">
        <v>114</v>
      </c>
      <c r="P974" s="52">
        <v>12996</v>
      </c>
      <c r="Q974" s="53"/>
      <c r="S974" s="19">
        <v>65</v>
      </c>
      <c r="T974" s="52">
        <v>7410</v>
      </c>
      <c r="U974" s="53"/>
      <c r="W974" s="19">
        <v>55</v>
      </c>
      <c r="X974" s="52">
        <v>6270</v>
      </c>
      <c r="Y974" s="53"/>
      <c r="AA974" s="19">
        <v>53.94</v>
      </c>
      <c r="AB974" s="52">
        <v>6149.16</v>
      </c>
      <c r="AC974" s="53"/>
      <c r="AE974" s="19">
        <v>85</v>
      </c>
      <c r="AF974" s="52">
        <v>9690</v>
      </c>
      <c r="AG974" s="53"/>
    </row>
    <row r="975" spans="1:33" hidden="1" outlineLevel="1">
      <c r="A975" s="1"/>
      <c r="B975" s="5" t="s">
        <v>34</v>
      </c>
      <c r="C975" s="5" t="s">
        <v>35</v>
      </c>
      <c r="K975" s="68"/>
      <c r="L975" s="68"/>
      <c r="M975" s="69"/>
      <c r="O975" s="68"/>
      <c r="P975" s="68"/>
      <c r="Q975" s="69"/>
      <c r="S975" s="68"/>
      <c r="T975" s="68"/>
      <c r="U975" s="69"/>
      <c r="W975" s="68"/>
      <c r="X975" s="68"/>
      <c r="Y975" s="69"/>
      <c r="AA975" s="68"/>
      <c r="AB975" s="68"/>
      <c r="AC975" s="69"/>
      <c r="AE975" s="68"/>
      <c r="AF975" s="68"/>
      <c r="AG975" s="69"/>
    </row>
    <row r="976" spans="1:33" hidden="1" outlineLevel="1">
      <c r="A976" s="6" t="s">
        <v>1615</v>
      </c>
      <c r="B976" s="7" t="s">
        <v>37</v>
      </c>
      <c r="C976" s="7" t="s">
        <v>322</v>
      </c>
      <c r="K976" s="68"/>
      <c r="L976" s="68"/>
      <c r="M976" s="69"/>
      <c r="O976" s="68"/>
      <c r="P976" s="68"/>
      <c r="Q976" s="69"/>
      <c r="S976" s="68"/>
      <c r="T976" s="68"/>
      <c r="U976" s="69"/>
      <c r="W976" s="68"/>
      <c r="X976" s="68"/>
      <c r="Y976" s="69"/>
      <c r="AA976" s="68"/>
      <c r="AB976" s="68"/>
      <c r="AC976" s="69"/>
      <c r="AE976" s="68"/>
      <c r="AF976" s="68"/>
      <c r="AG976" s="69"/>
    </row>
    <row r="977" spans="1:33" ht="60" hidden="1" outlineLevel="1">
      <c r="A977" s="1"/>
      <c r="B977" s="5" t="s">
        <v>61</v>
      </c>
      <c r="C977" s="5" t="s">
        <v>62</v>
      </c>
      <c r="D977" s="5" t="s">
        <v>63</v>
      </c>
      <c r="E977" s="11" t="s">
        <v>64</v>
      </c>
      <c r="F977" s="16" t="s">
        <v>65</v>
      </c>
      <c r="K977" s="17" t="s">
        <v>66</v>
      </c>
      <c r="L977" s="70" t="s">
        <v>28</v>
      </c>
      <c r="M977" s="71"/>
      <c r="O977" s="17" t="s">
        <v>66</v>
      </c>
      <c r="P977" s="70" t="s">
        <v>28</v>
      </c>
      <c r="Q977" s="71"/>
      <c r="S977" s="17" t="s">
        <v>66</v>
      </c>
      <c r="T977" s="70" t="s">
        <v>28</v>
      </c>
      <c r="U977" s="71"/>
      <c r="W977" s="17" t="s">
        <v>66</v>
      </c>
      <c r="X977" s="70" t="s">
        <v>28</v>
      </c>
      <c r="Y977" s="71"/>
      <c r="AA977" s="17" t="s">
        <v>66</v>
      </c>
      <c r="AB977" s="70" t="s">
        <v>28</v>
      </c>
      <c r="AC977" s="71"/>
      <c r="AE977" s="17" t="s">
        <v>66</v>
      </c>
      <c r="AF977" s="70" t="s">
        <v>28</v>
      </c>
      <c r="AG977" s="71"/>
    </row>
    <row r="978" spans="1:33" ht="135" hidden="1" outlineLevel="1">
      <c r="A978" s="6" t="s">
        <v>1616</v>
      </c>
      <c r="B978" s="7" t="s">
        <v>324</v>
      </c>
      <c r="C978" s="7" t="s">
        <v>1100</v>
      </c>
      <c r="D978" s="7"/>
      <c r="E978" s="23" t="s">
        <v>70</v>
      </c>
      <c r="F978" s="18">
        <v>1</v>
      </c>
      <c r="K978" s="19">
        <v>0</v>
      </c>
      <c r="L978" s="52">
        <v>0</v>
      </c>
      <c r="M978" s="53"/>
      <c r="O978" s="19">
        <v>0</v>
      </c>
      <c r="P978" s="52">
        <v>0</v>
      </c>
      <c r="Q978" s="53"/>
      <c r="S978" s="19">
        <v>0</v>
      </c>
      <c r="T978" s="52">
        <v>0</v>
      </c>
      <c r="U978" s="53"/>
      <c r="W978" s="19">
        <v>0</v>
      </c>
      <c r="X978" s="52">
        <v>0</v>
      </c>
      <c r="Y978" s="53"/>
      <c r="AA978" s="19">
        <v>0</v>
      </c>
      <c r="AB978" s="52">
        <v>0</v>
      </c>
      <c r="AC978" s="53"/>
      <c r="AE978" s="19">
        <v>0</v>
      </c>
      <c r="AF978" s="52">
        <v>0</v>
      </c>
      <c r="AG978" s="53"/>
    </row>
    <row r="979" spans="1:33" hidden="1" outlineLevel="1">
      <c r="A979" s="1"/>
      <c r="B979" s="5" t="s">
        <v>34</v>
      </c>
      <c r="C979" s="5" t="s">
        <v>35</v>
      </c>
      <c r="K979" s="68"/>
      <c r="L979" s="68"/>
      <c r="M979" s="69"/>
      <c r="O979" s="68"/>
      <c r="P979" s="68"/>
      <c r="Q979" s="69"/>
      <c r="S979" s="68"/>
      <c r="T979" s="68"/>
      <c r="U979" s="69"/>
      <c r="W979" s="68"/>
      <c r="X979" s="68"/>
      <c r="Y979" s="69"/>
      <c r="AA979" s="68"/>
      <c r="AB979" s="68"/>
      <c r="AC979" s="69"/>
      <c r="AE979" s="68"/>
      <c r="AF979" s="68"/>
      <c r="AG979" s="69"/>
    </row>
    <row r="980" spans="1:33" ht="75" hidden="1" outlineLevel="1">
      <c r="A980" s="6" t="s">
        <v>1617</v>
      </c>
      <c r="B980" s="7" t="s">
        <v>37</v>
      </c>
      <c r="C980" s="7" t="s">
        <v>298</v>
      </c>
      <c r="I980" s="35"/>
      <c r="J980" s="35"/>
      <c r="K980" s="68"/>
      <c r="L980" s="68"/>
      <c r="M980" s="69"/>
      <c r="O980" s="68"/>
      <c r="P980" s="68"/>
      <c r="Q980" s="69"/>
      <c r="S980" s="68"/>
      <c r="T980" s="68"/>
      <c r="U980" s="69"/>
      <c r="W980" s="68"/>
      <c r="X980" s="68"/>
      <c r="Y980" s="69"/>
      <c r="AA980" s="68"/>
      <c r="AB980" s="68"/>
      <c r="AC980" s="69"/>
      <c r="AE980" s="68"/>
      <c r="AF980" s="68"/>
      <c r="AG980" s="69"/>
    </row>
    <row r="981" spans="1:33" collapsed="1">
      <c r="A981" s="55" t="s">
        <v>1618</v>
      </c>
      <c r="B981" s="55"/>
      <c r="C981" s="55"/>
      <c r="D981" s="55"/>
      <c r="E981" s="55"/>
      <c r="F981" s="55"/>
      <c r="I981" s="36"/>
      <c r="J981" s="36">
        <v>145824</v>
      </c>
      <c r="K981" s="30" t="s">
        <v>1591</v>
      </c>
      <c r="L981" s="52">
        <v>141204</v>
      </c>
      <c r="M981" s="53"/>
      <c r="O981" s="15" t="s">
        <v>1591</v>
      </c>
      <c r="P981" s="52">
        <v>202464</v>
      </c>
      <c r="Q981" s="53"/>
      <c r="S981" s="15" t="s">
        <v>1591</v>
      </c>
      <c r="T981" s="52">
        <v>271620</v>
      </c>
      <c r="U981" s="53"/>
      <c r="W981" s="15" t="s">
        <v>1591</v>
      </c>
      <c r="X981" s="52">
        <v>175110</v>
      </c>
      <c r="Y981" s="53"/>
      <c r="AA981" s="15" t="s">
        <v>1591</v>
      </c>
      <c r="AB981" s="52">
        <v>253855.23</v>
      </c>
      <c r="AC981" s="53"/>
      <c r="AE981" s="15" t="s">
        <v>1591</v>
      </c>
      <c r="AF981" s="52">
        <v>229740</v>
      </c>
      <c r="AG981" s="53"/>
    </row>
    <row r="982" spans="1:33" hidden="1">
      <c r="A982" s="1"/>
      <c r="B982" s="5" t="s">
        <v>34</v>
      </c>
      <c r="C982" s="5" t="s">
        <v>35</v>
      </c>
      <c r="K982" s="68"/>
      <c r="L982" s="68"/>
      <c r="M982" s="69"/>
      <c r="O982" s="68"/>
      <c r="P982" s="68"/>
      <c r="Q982" s="69"/>
      <c r="S982" s="68"/>
      <c r="T982" s="68"/>
      <c r="U982" s="69"/>
      <c r="W982" s="68"/>
      <c r="X982" s="68"/>
      <c r="Y982" s="69"/>
      <c r="AA982" s="68"/>
      <c r="AB982" s="68"/>
      <c r="AC982" s="69"/>
      <c r="AE982" s="68"/>
      <c r="AF982" s="68"/>
      <c r="AG982" s="69"/>
    </row>
    <row r="983" spans="1:33" hidden="1" outlineLevel="1">
      <c r="A983" s="6" t="s">
        <v>1619</v>
      </c>
      <c r="B983" s="7" t="s">
        <v>37</v>
      </c>
      <c r="C983" s="7" t="s">
        <v>1495</v>
      </c>
      <c r="K983" s="68"/>
      <c r="L983" s="68"/>
      <c r="M983" s="69"/>
      <c r="O983" s="68"/>
      <c r="P983" s="68"/>
      <c r="Q983" s="69"/>
      <c r="S983" s="68"/>
      <c r="T983" s="68"/>
      <c r="U983" s="69"/>
      <c r="W983" s="68"/>
      <c r="X983" s="68"/>
      <c r="Y983" s="69"/>
      <c r="AA983" s="68"/>
      <c r="AB983" s="68"/>
      <c r="AC983" s="69"/>
      <c r="AE983" s="68"/>
      <c r="AF983" s="68"/>
      <c r="AG983" s="69"/>
    </row>
    <row r="984" spans="1:33" hidden="1" outlineLevel="1">
      <c r="A984" s="6" t="s">
        <v>1620</v>
      </c>
      <c r="B984" s="7" t="s">
        <v>37</v>
      </c>
      <c r="C984" s="7" t="s">
        <v>1621</v>
      </c>
      <c r="K984" s="68"/>
      <c r="L984" s="68"/>
      <c r="M984" s="69"/>
      <c r="O984" s="68"/>
      <c r="P984" s="68"/>
      <c r="Q984" s="69"/>
      <c r="S984" s="68"/>
      <c r="T984" s="68"/>
      <c r="U984" s="69"/>
      <c r="W984" s="68"/>
      <c r="X984" s="68"/>
      <c r="Y984" s="69"/>
      <c r="AA984" s="68"/>
      <c r="AB984" s="68"/>
      <c r="AC984" s="69"/>
      <c r="AE984" s="68"/>
      <c r="AF984" s="68"/>
      <c r="AG984" s="69"/>
    </row>
    <row r="985" spans="1:33" ht="45" hidden="1" outlineLevel="1">
      <c r="A985" s="6" t="s">
        <v>1622</v>
      </c>
      <c r="B985" s="7" t="s">
        <v>37</v>
      </c>
      <c r="C985" s="7" t="s">
        <v>1623</v>
      </c>
      <c r="K985" s="68"/>
      <c r="L985" s="68"/>
      <c r="M985" s="69"/>
      <c r="O985" s="68"/>
      <c r="P985" s="68"/>
      <c r="Q985" s="69"/>
      <c r="S985" s="68"/>
      <c r="T985" s="68"/>
      <c r="U985" s="69"/>
      <c r="W985" s="68"/>
      <c r="X985" s="68"/>
      <c r="Y985" s="69"/>
      <c r="AA985" s="68"/>
      <c r="AB985" s="68"/>
      <c r="AC985" s="69"/>
      <c r="AE985" s="68"/>
      <c r="AF985" s="68"/>
      <c r="AG985" s="69"/>
    </row>
    <row r="986" spans="1:33" ht="60" hidden="1" outlineLevel="1">
      <c r="A986" s="1"/>
      <c r="B986" s="5" t="s">
        <v>61</v>
      </c>
      <c r="C986" s="5" t="s">
        <v>62</v>
      </c>
      <c r="D986" s="5" t="s">
        <v>63</v>
      </c>
      <c r="E986" s="11" t="s">
        <v>64</v>
      </c>
      <c r="F986" s="16" t="s">
        <v>65</v>
      </c>
      <c r="K986" s="17" t="s">
        <v>66</v>
      </c>
      <c r="L986" s="70" t="s">
        <v>28</v>
      </c>
      <c r="M986" s="71"/>
      <c r="O986" s="17" t="s">
        <v>66</v>
      </c>
      <c r="P986" s="70" t="s">
        <v>28</v>
      </c>
      <c r="Q986" s="71"/>
      <c r="S986" s="17" t="s">
        <v>66</v>
      </c>
      <c r="T986" s="70" t="s">
        <v>28</v>
      </c>
      <c r="U986" s="71"/>
      <c r="W986" s="17" t="s">
        <v>66</v>
      </c>
      <c r="X986" s="70" t="s">
        <v>28</v>
      </c>
      <c r="Y986" s="71"/>
      <c r="AA986" s="17" t="s">
        <v>66</v>
      </c>
      <c r="AB986" s="70" t="s">
        <v>28</v>
      </c>
      <c r="AC986" s="71"/>
      <c r="AE986" s="17" t="s">
        <v>66</v>
      </c>
      <c r="AF986" s="70" t="s">
        <v>28</v>
      </c>
      <c r="AG986" s="71"/>
    </row>
    <row r="987" spans="1:33" hidden="1" outlineLevel="1">
      <c r="A987" s="6" t="s">
        <v>1624</v>
      </c>
      <c r="B987" s="7" t="s">
        <v>1625</v>
      </c>
      <c r="C987" s="7" t="s">
        <v>1626</v>
      </c>
      <c r="D987" s="7"/>
      <c r="E987" s="23" t="s">
        <v>438</v>
      </c>
      <c r="F987" s="18">
        <v>6</v>
      </c>
      <c r="K987" s="19">
        <v>3333</v>
      </c>
      <c r="L987" s="52">
        <v>19998</v>
      </c>
      <c r="M987" s="53"/>
      <c r="O987" s="19">
        <v>9120</v>
      </c>
      <c r="P987" s="52">
        <v>54720</v>
      </c>
      <c r="Q987" s="53"/>
      <c r="S987" s="19">
        <v>16200</v>
      </c>
      <c r="T987" s="52">
        <v>97200</v>
      </c>
      <c r="U987" s="53"/>
      <c r="W987" s="19">
        <v>5856</v>
      </c>
      <c r="X987" s="52">
        <v>35136</v>
      </c>
      <c r="Y987" s="53"/>
      <c r="AA987" s="19">
        <v>8389.93</v>
      </c>
      <c r="AB987" s="52">
        <v>50339.58</v>
      </c>
      <c r="AC987" s="53"/>
      <c r="AE987" s="19">
        <v>5000</v>
      </c>
      <c r="AF987" s="52">
        <v>30000</v>
      </c>
      <c r="AG987" s="53"/>
    </row>
    <row r="988" spans="1:33" hidden="1" outlineLevel="1">
      <c r="A988" s="1"/>
      <c r="B988" s="5" t="s">
        <v>34</v>
      </c>
      <c r="C988" s="5" t="s">
        <v>35</v>
      </c>
      <c r="K988" s="68"/>
      <c r="L988" s="68"/>
      <c r="M988" s="69"/>
      <c r="O988" s="68"/>
      <c r="P988" s="68"/>
      <c r="Q988" s="69"/>
      <c r="S988" s="68"/>
      <c r="T988" s="68"/>
      <c r="U988" s="69"/>
      <c r="W988" s="68"/>
      <c r="X988" s="68"/>
      <c r="Y988" s="69"/>
      <c r="AA988" s="68"/>
      <c r="AB988" s="68"/>
      <c r="AC988" s="69"/>
      <c r="AE988" s="68"/>
      <c r="AF988" s="68"/>
      <c r="AG988" s="69"/>
    </row>
    <row r="989" spans="1:33" hidden="1" outlineLevel="1">
      <c r="A989" s="6" t="s">
        <v>1627</v>
      </c>
      <c r="B989" s="7" t="s">
        <v>37</v>
      </c>
      <c r="C989" s="7" t="s">
        <v>516</v>
      </c>
      <c r="K989" s="68"/>
      <c r="L989" s="68"/>
      <c r="M989" s="69"/>
      <c r="O989" s="68"/>
      <c r="P989" s="68"/>
      <c r="Q989" s="69"/>
      <c r="S989" s="68"/>
      <c r="T989" s="68"/>
      <c r="U989" s="69"/>
      <c r="W989" s="68"/>
      <c r="X989" s="68"/>
      <c r="Y989" s="69"/>
      <c r="AA989" s="68"/>
      <c r="AB989" s="68"/>
      <c r="AC989" s="69"/>
      <c r="AE989" s="68"/>
      <c r="AF989" s="68"/>
      <c r="AG989" s="69"/>
    </row>
    <row r="990" spans="1:33" ht="45" hidden="1" outlineLevel="1">
      <c r="A990" s="6" t="s">
        <v>1628</v>
      </c>
      <c r="B990" s="7" t="s">
        <v>37</v>
      </c>
      <c r="C990" s="7" t="s">
        <v>1629</v>
      </c>
      <c r="K990" s="68"/>
      <c r="L990" s="68"/>
      <c r="M990" s="69"/>
      <c r="O990" s="68"/>
      <c r="P990" s="68"/>
      <c r="Q990" s="69"/>
      <c r="S990" s="68"/>
      <c r="T990" s="68"/>
      <c r="U990" s="69"/>
      <c r="W990" s="68"/>
      <c r="X990" s="68"/>
      <c r="Y990" s="69"/>
      <c r="AA990" s="68"/>
      <c r="AB990" s="68"/>
      <c r="AC990" s="69"/>
      <c r="AE990" s="68"/>
      <c r="AF990" s="68"/>
      <c r="AG990" s="69"/>
    </row>
    <row r="991" spans="1:33" ht="60" hidden="1" outlineLevel="1">
      <c r="A991" s="1"/>
      <c r="B991" s="5" t="s">
        <v>61</v>
      </c>
      <c r="C991" s="5" t="s">
        <v>62</v>
      </c>
      <c r="D991" s="5" t="s">
        <v>63</v>
      </c>
      <c r="E991" s="11" t="s">
        <v>64</v>
      </c>
      <c r="F991" s="16" t="s">
        <v>65</v>
      </c>
      <c r="K991" s="17" t="s">
        <v>66</v>
      </c>
      <c r="L991" s="70" t="s">
        <v>28</v>
      </c>
      <c r="M991" s="71"/>
      <c r="O991" s="17" t="s">
        <v>66</v>
      </c>
      <c r="P991" s="70" t="s">
        <v>28</v>
      </c>
      <c r="Q991" s="71"/>
      <c r="S991" s="17" t="s">
        <v>66</v>
      </c>
      <c r="T991" s="70" t="s">
        <v>28</v>
      </c>
      <c r="U991" s="71"/>
      <c r="W991" s="17" t="s">
        <v>66</v>
      </c>
      <c r="X991" s="70" t="s">
        <v>28</v>
      </c>
      <c r="Y991" s="71"/>
      <c r="AA991" s="17" t="s">
        <v>66</v>
      </c>
      <c r="AB991" s="70" t="s">
        <v>28</v>
      </c>
      <c r="AC991" s="71"/>
      <c r="AE991" s="17" t="s">
        <v>66</v>
      </c>
      <c r="AF991" s="70" t="s">
        <v>28</v>
      </c>
      <c r="AG991" s="71"/>
    </row>
    <row r="992" spans="1:33" hidden="1" outlineLevel="1">
      <c r="A992" s="6" t="s">
        <v>1630</v>
      </c>
      <c r="B992" s="7" t="s">
        <v>1631</v>
      </c>
      <c r="C992" s="7" t="s">
        <v>1632</v>
      </c>
      <c r="D992" s="7"/>
      <c r="E992" s="23" t="s">
        <v>438</v>
      </c>
      <c r="F992" s="18">
        <v>6</v>
      </c>
      <c r="K992" s="19">
        <v>2535</v>
      </c>
      <c r="L992" s="52">
        <v>15210</v>
      </c>
      <c r="M992" s="53"/>
      <c r="O992" s="19">
        <v>2850</v>
      </c>
      <c r="P992" s="52">
        <v>17100</v>
      </c>
      <c r="Q992" s="53"/>
      <c r="S992" s="19">
        <v>2200</v>
      </c>
      <c r="T992" s="52">
        <v>13200</v>
      </c>
      <c r="U992" s="53"/>
      <c r="W992" s="19">
        <v>2130</v>
      </c>
      <c r="X992" s="52">
        <v>12780</v>
      </c>
      <c r="Y992" s="53"/>
      <c r="AA992" s="19">
        <v>5033.96</v>
      </c>
      <c r="AB992" s="52">
        <v>30203.759999999998</v>
      </c>
      <c r="AC992" s="53"/>
      <c r="AE992" s="19">
        <v>3500</v>
      </c>
      <c r="AF992" s="52">
        <v>21000</v>
      </c>
      <c r="AG992" s="53"/>
    </row>
    <row r="993" spans="1:33" hidden="1" outlineLevel="1">
      <c r="A993" s="1"/>
      <c r="B993" s="5" t="s">
        <v>34</v>
      </c>
      <c r="C993" s="5" t="s">
        <v>35</v>
      </c>
      <c r="K993" s="68"/>
      <c r="L993" s="68"/>
      <c r="M993" s="69"/>
      <c r="O993" s="68"/>
      <c r="P993" s="68"/>
      <c r="Q993" s="69"/>
      <c r="S993" s="68"/>
      <c r="T993" s="68"/>
      <c r="U993" s="69"/>
      <c r="W993" s="68"/>
      <c r="X993" s="68"/>
      <c r="Y993" s="69"/>
      <c r="AA993" s="68"/>
      <c r="AB993" s="68"/>
      <c r="AC993" s="69"/>
      <c r="AE993" s="68"/>
      <c r="AF993" s="68"/>
      <c r="AG993" s="69"/>
    </row>
    <row r="994" spans="1:33" hidden="1" outlineLevel="1">
      <c r="A994" s="6" t="s">
        <v>1633</v>
      </c>
      <c r="B994" s="7" t="s">
        <v>37</v>
      </c>
      <c r="C994" s="7" t="s">
        <v>1634</v>
      </c>
      <c r="K994" s="68"/>
      <c r="L994" s="68"/>
      <c r="M994" s="69"/>
      <c r="O994" s="68"/>
      <c r="P994" s="68"/>
      <c r="Q994" s="69"/>
      <c r="S994" s="68"/>
      <c r="T994" s="68"/>
      <c r="U994" s="69"/>
      <c r="W994" s="68"/>
      <c r="X994" s="68"/>
      <c r="Y994" s="69"/>
      <c r="AA994" s="68"/>
      <c r="AB994" s="68"/>
      <c r="AC994" s="69"/>
      <c r="AE994" s="68"/>
      <c r="AF994" s="68"/>
      <c r="AG994" s="69"/>
    </row>
    <row r="995" spans="1:33" ht="60" hidden="1" outlineLevel="1">
      <c r="A995" s="6" t="s">
        <v>1635</v>
      </c>
      <c r="B995" s="7" t="s">
        <v>37</v>
      </c>
      <c r="C995" s="7" t="s">
        <v>1636</v>
      </c>
      <c r="K995" s="68"/>
      <c r="L995" s="68"/>
      <c r="M995" s="69"/>
      <c r="O995" s="68"/>
      <c r="P995" s="68"/>
      <c r="Q995" s="69"/>
      <c r="S995" s="68"/>
      <c r="T995" s="68"/>
      <c r="U995" s="69"/>
      <c r="W995" s="68"/>
      <c r="X995" s="68"/>
      <c r="Y995" s="69"/>
      <c r="AA995" s="68"/>
      <c r="AB995" s="68"/>
      <c r="AC995" s="69"/>
      <c r="AE995" s="68"/>
      <c r="AF995" s="68"/>
      <c r="AG995" s="69"/>
    </row>
    <row r="996" spans="1:33" ht="60" hidden="1" outlineLevel="1">
      <c r="A996" s="1"/>
      <c r="B996" s="5" t="s">
        <v>61</v>
      </c>
      <c r="C996" s="5" t="s">
        <v>62</v>
      </c>
      <c r="D996" s="5" t="s">
        <v>63</v>
      </c>
      <c r="E996" s="11" t="s">
        <v>64</v>
      </c>
      <c r="F996" s="16" t="s">
        <v>65</v>
      </c>
      <c r="K996" s="17" t="s">
        <v>66</v>
      </c>
      <c r="L996" s="70" t="s">
        <v>28</v>
      </c>
      <c r="M996" s="71"/>
      <c r="O996" s="17" t="s">
        <v>66</v>
      </c>
      <c r="P996" s="70" t="s">
        <v>28</v>
      </c>
      <c r="Q996" s="71"/>
      <c r="S996" s="17" t="s">
        <v>66</v>
      </c>
      <c r="T996" s="70" t="s">
        <v>28</v>
      </c>
      <c r="U996" s="71"/>
      <c r="W996" s="17" t="s">
        <v>66</v>
      </c>
      <c r="X996" s="70" t="s">
        <v>28</v>
      </c>
      <c r="Y996" s="71"/>
      <c r="AA996" s="17" t="s">
        <v>66</v>
      </c>
      <c r="AB996" s="70" t="s">
        <v>28</v>
      </c>
      <c r="AC996" s="71"/>
      <c r="AE996" s="17" t="s">
        <v>66</v>
      </c>
      <c r="AF996" s="70" t="s">
        <v>28</v>
      </c>
      <c r="AG996" s="71"/>
    </row>
    <row r="997" spans="1:33" ht="30" hidden="1" outlineLevel="1">
      <c r="A997" s="6" t="s">
        <v>1637</v>
      </c>
      <c r="B997" s="7" t="s">
        <v>1638</v>
      </c>
      <c r="C997" s="7" t="s">
        <v>1639</v>
      </c>
      <c r="D997" s="7"/>
      <c r="E997" s="23" t="s">
        <v>438</v>
      </c>
      <c r="F997" s="18">
        <v>6</v>
      </c>
      <c r="K997" s="19">
        <v>616</v>
      </c>
      <c r="L997" s="52">
        <v>3696</v>
      </c>
      <c r="M997" s="53"/>
      <c r="O997" s="19">
        <v>1368</v>
      </c>
      <c r="P997" s="52">
        <v>8208</v>
      </c>
      <c r="Q997" s="53"/>
      <c r="S997" s="19">
        <v>1320</v>
      </c>
      <c r="T997" s="52">
        <v>7920</v>
      </c>
      <c r="U997" s="53"/>
      <c r="W997" s="19">
        <v>739</v>
      </c>
      <c r="X997" s="52">
        <v>4434</v>
      </c>
      <c r="Y997" s="53"/>
      <c r="AA997" s="19">
        <v>1438.27</v>
      </c>
      <c r="AB997" s="52">
        <v>8629.6200000000008</v>
      </c>
      <c r="AC997" s="53"/>
      <c r="AE997" s="19">
        <v>1500</v>
      </c>
      <c r="AF997" s="52">
        <v>9000</v>
      </c>
      <c r="AG997" s="53"/>
    </row>
    <row r="998" spans="1:33" hidden="1" outlineLevel="1">
      <c r="A998" s="6" t="s">
        <v>1640</v>
      </c>
      <c r="B998" s="7" t="s">
        <v>1641</v>
      </c>
      <c r="C998" s="7" t="s">
        <v>1642</v>
      </c>
      <c r="D998" s="7"/>
      <c r="E998" s="23" t="s">
        <v>320</v>
      </c>
      <c r="F998" s="18">
        <v>72</v>
      </c>
      <c r="K998" s="19">
        <v>1100</v>
      </c>
      <c r="L998" s="52">
        <v>79200</v>
      </c>
      <c r="M998" s="53"/>
      <c r="O998" s="19">
        <v>1368</v>
      </c>
      <c r="P998" s="52">
        <v>98496</v>
      </c>
      <c r="Q998" s="53"/>
      <c r="S998" s="19">
        <v>1050</v>
      </c>
      <c r="T998" s="52">
        <v>75600</v>
      </c>
      <c r="U998" s="53"/>
      <c r="W998" s="19">
        <v>1320</v>
      </c>
      <c r="X998" s="52">
        <v>95040</v>
      </c>
      <c r="Y998" s="53"/>
      <c r="AA998" s="19">
        <v>1797.84</v>
      </c>
      <c r="AB998" s="52">
        <v>129444.48</v>
      </c>
      <c r="AC998" s="53"/>
      <c r="AE998" s="19">
        <v>1920</v>
      </c>
      <c r="AF998" s="52">
        <v>138240</v>
      </c>
      <c r="AG998" s="53"/>
    </row>
    <row r="999" spans="1:33" hidden="1" outlineLevel="1">
      <c r="A999" s="6" t="s">
        <v>1643</v>
      </c>
      <c r="B999" s="7" t="s">
        <v>1644</v>
      </c>
      <c r="C999" s="7" t="s">
        <v>1645</v>
      </c>
      <c r="D999" s="7"/>
      <c r="E999" s="23" t="s">
        <v>320</v>
      </c>
      <c r="F999" s="18">
        <v>21</v>
      </c>
      <c r="K999" s="19">
        <v>1100</v>
      </c>
      <c r="L999" s="52">
        <v>23100</v>
      </c>
      <c r="M999" s="53"/>
      <c r="O999" s="19">
        <v>1140</v>
      </c>
      <c r="P999" s="52">
        <v>23940</v>
      </c>
      <c r="Q999" s="53"/>
      <c r="S999" s="19">
        <v>3700</v>
      </c>
      <c r="T999" s="52">
        <v>77700</v>
      </c>
      <c r="U999" s="53"/>
      <c r="W999" s="19">
        <v>1320</v>
      </c>
      <c r="X999" s="52">
        <v>27720</v>
      </c>
      <c r="Y999" s="53"/>
      <c r="AA999" s="19">
        <v>1677.99</v>
      </c>
      <c r="AB999" s="52">
        <v>35237.79</v>
      </c>
      <c r="AC999" s="53"/>
      <c r="AE999" s="19">
        <v>1500</v>
      </c>
      <c r="AF999" s="52">
        <v>31500</v>
      </c>
      <c r="AG999" s="53"/>
    </row>
    <row r="1000" spans="1:33" hidden="1" outlineLevel="1">
      <c r="A1000" s="1"/>
      <c r="B1000" s="5" t="s">
        <v>34</v>
      </c>
      <c r="C1000" s="5" t="s">
        <v>35</v>
      </c>
      <c r="K1000" s="68"/>
      <c r="L1000" s="68"/>
      <c r="M1000" s="69"/>
      <c r="O1000" s="68"/>
      <c r="P1000" s="68"/>
      <c r="Q1000" s="69"/>
      <c r="S1000" s="68"/>
      <c r="T1000" s="68"/>
      <c r="U1000" s="69"/>
      <c r="W1000" s="68"/>
      <c r="X1000" s="68"/>
      <c r="Y1000" s="69"/>
      <c r="AA1000" s="68"/>
      <c r="AB1000" s="68"/>
      <c r="AC1000" s="69"/>
      <c r="AE1000" s="68"/>
      <c r="AF1000" s="68"/>
      <c r="AG1000" s="69"/>
    </row>
    <row r="1001" spans="1:33" hidden="1" outlineLevel="1">
      <c r="A1001" s="6" t="s">
        <v>1646</v>
      </c>
      <c r="B1001" s="7" t="s">
        <v>37</v>
      </c>
      <c r="C1001" s="7" t="s">
        <v>322</v>
      </c>
      <c r="K1001" s="68"/>
      <c r="L1001" s="68"/>
      <c r="M1001" s="69"/>
      <c r="O1001" s="68"/>
      <c r="P1001" s="68"/>
      <c r="Q1001" s="69"/>
      <c r="S1001" s="68"/>
      <c r="T1001" s="68"/>
      <c r="U1001" s="69"/>
      <c r="W1001" s="68"/>
      <c r="X1001" s="68"/>
      <c r="Y1001" s="69"/>
      <c r="AA1001" s="68"/>
      <c r="AB1001" s="68"/>
      <c r="AC1001" s="69"/>
      <c r="AE1001" s="68"/>
      <c r="AF1001" s="68"/>
      <c r="AG1001" s="69"/>
    </row>
    <row r="1002" spans="1:33" ht="60" hidden="1" outlineLevel="1">
      <c r="A1002" s="1"/>
      <c r="B1002" s="5" t="s">
        <v>61</v>
      </c>
      <c r="C1002" s="5" t="s">
        <v>62</v>
      </c>
      <c r="D1002" s="5" t="s">
        <v>63</v>
      </c>
      <c r="E1002" s="11" t="s">
        <v>64</v>
      </c>
      <c r="F1002" s="16" t="s">
        <v>65</v>
      </c>
      <c r="K1002" s="17" t="s">
        <v>66</v>
      </c>
      <c r="L1002" s="70" t="s">
        <v>28</v>
      </c>
      <c r="M1002" s="71"/>
      <c r="O1002" s="17" t="s">
        <v>66</v>
      </c>
      <c r="P1002" s="70" t="s">
        <v>28</v>
      </c>
      <c r="Q1002" s="71"/>
      <c r="S1002" s="17" t="s">
        <v>66</v>
      </c>
      <c r="T1002" s="70" t="s">
        <v>28</v>
      </c>
      <c r="U1002" s="71"/>
      <c r="W1002" s="17" t="s">
        <v>66</v>
      </c>
      <c r="X1002" s="70" t="s">
        <v>28</v>
      </c>
      <c r="Y1002" s="71"/>
      <c r="AA1002" s="17" t="s">
        <v>66</v>
      </c>
      <c r="AB1002" s="70" t="s">
        <v>28</v>
      </c>
      <c r="AC1002" s="71"/>
      <c r="AE1002" s="17" t="s">
        <v>66</v>
      </c>
      <c r="AF1002" s="70" t="s">
        <v>28</v>
      </c>
      <c r="AG1002" s="71"/>
    </row>
    <row r="1003" spans="1:33" ht="135" hidden="1" outlineLevel="1">
      <c r="A1003" s="6" t="s">
        <v>1647</v>
      </c>
      <c r="B1003" s="7" t="s">
        <v>324</v>
      </c>
      <c r="C1003" s="7" t="s">
        <v>1100</v>
      </c>
      <c r="D1003" s="7"/>
      <c r="E1003" s="23" t="s">
        <v>70</v>
      </c>
      <c r="F1003" s="18">
        <v>1</v>
      </c>
      <c r="K1003" s="19">
        <v>0</v>
      </c>
      <c r="L1003" s="52">
        <v>0</v>
      </c>
      <c r="M1003" s="53"/>
      <c r="O1003" s="19">
        <v>0</v>
      </c>
      <c r="P1003" s="52">
        <v>0</v>
      </c>
      <c r="Q1003" s="53"/>
      <c r="S1003" s="19">
        <v>0</v>
      </c>
      <c r="T1003" s="52">
        <v>0</v>
      </c>
      <c r="U1003" s="53"/>
      <c r="W1003" s="19">
        <v>0</v>
      </c>
      <c r="X1003" s="52">
        <v>0</v>
      </c>
      <c r="Y1003" s="53"/>
      <c r="AA1003" s="19">
        <v>0</v>
      </c>
      <c r="AB1003" s="52">
        <v>0</v>
      </c>
      <c r="AC1003" s="53"/>
      <c r="AE1003" s="19">
        <v>0</v>
      </c>
      <c r="AF1003" s="52">
        <v>0</v>
      </c>
      <c r="AG1003" s="53"/>
    </row>
    <row r="1004" spans="1:33" hidden="1" outlineLevel="1">
      <c r="A1004" s="1"/>
      <c r="B1004" s="5" t="s">
        <v>34</v>
      </c>
      <c r="C1004" s="5" t="s">
        <v>35</v>
      </c>
      <c r="K1004" s="68"/>
      <c r="L1004" s="68"/>
      <c r="M1004" s="69"/>
      <c r="O1004" s="68"/>
      <c r="P1004" s="68"/>
      <c r="Q1004" s="69"/>
      <c r="S1004" s="68"/>
      <c r="T1004" s="68"/>
      <c r="U1004" s="69"/>
      <c r="W1004" s="68"/>
      <c r="X1004" s="68"/>
      <c r="Y1004" s="69"/>
      <c r="AA1004" s="68"/>
      <c r="AB1004" s="68"/>
      <c r="AC1004" s="69"/>
      <c r="AE1004" s="68"/>
      <c r="AF1004" s="68"/>
      <c r="AG1004" s="69"/>
    </row>
    <row r="1005" spans="1:33" ht="75" hidden="1" outlineLevel="1">
      <c r="A1005" s="6" t="s">
        <v>1648</v>
      </c>
      <c r="B1005" s="7" t="s">
        <v>37</v>
      </c>
      <c r="C1005" s="7" t="s">
        <v>298</v>
      </c>
      <c r="I1005" s="35"/>
      <c r="J1005" s="35"/>
      <c r="K1005" s="68"/>
      <c r="L1005" s="68"/>
      <c r="M1005" s="69"/>
      <c r="O1005" s="68"/>
      <c r="P1005" s="68"/>
      <c r="Q1005" s="69"/>
      <c r="S1005" s="68"/>
      <c r="T1005" s="68"/>
      <c r="U1005" s="69"/>
      <c r="W1005" s="68"/>
      <c r="X1005" s="68"/>
      <c r="Y1005" s="69"/>
      <c r="AA1005" s="68"/>
      <c r="AB1005" s="68"/>
      <c r="AC1005" s="69"/>
      <c r="AE1005" s="68"/>
      <c r="AF1005" s="68"/>
      <c r="AG1005" s="69"/>
    </row>
    <row r="1006" spans="1:33" collapsed="1">
      <c r="A1006" s="55" t="s">
        <v>1649</v>
      </c>
      <c r="B1006" s="55"/>
      <c r="C1006" s="55"/>
      <c r="D1006" s="55"/>
      <c r="E1006" s="55"/>
      <c r="F1006" s="55"/>
      <c r="I1006" s="36"/>
      <c r="J1006" s="36">
        <v>647792</v>
      </c>
      <c r="K1006" s="30" t="s">
        <v>1650</v>
      </c>
      <c r="L1006" s="73">
        <v>908716</v>
      </c>
      <c r="M1006" s="74"/>
      <c r="O1006" s="15" t="s">
        <v>1650</v>
      </c>
      <c r="P1006" s="52">
        <v>1642825.5</v>
      </c>
      <c r="Q1006" s="53"/>
      <c r="S1006" s="15" t="s">
        <v>1650</v>
      </c>
      <c r="T1006" s="52">
        <v>1272063</v>
      </c>
      <c r="U1006" s="53"/>
      <c r="W1006" s="15" t="s">
        <v>1650</v>
      </c>
      <c r="X1006" s="52">
        <v>1467955</v>
      </c>
      <c r="Y1006" s="53"/>
      <c r="AA1006" s="15" t="s">
        <v>1650</v>
      </c>
      <c r="AB1006" s="52">
        <v>1142124.75</v>
      </c>
      <c r="AC1006" s="53"/>
      <c r="AE1006" s="15" t="s">
        <v>1650</v>
      </c>
      <c r="AF1006" s="52">
        <v>2058315</v>
      </c>
      <c r="AG1006" s="53"/>
    </row>
    <row r="1007" spans="1:33" hidden="1">
      <c r="A1007" s="1"/>
      <c r="B1007" s="5" t="s">
        <v>34</v>
      </c>
      <c r="C1007" s="5" t="s">
        <v>35</v>
      </c>
      <c r="K1007" s="68"/>
      <c r="L1007" s="68"/>
      <c r="M1007" s="69"/>
      <c r="O1007" s="68"/>
      <c r="P1007" s="68"/>
      <c r="Q1007" s="69"/>
      <c r="S1007" s="68"/>
      <c r="T1007" s="68"/>
      <c r="U1007" s="69"/>
      <c r="W1007" s="68"/>
      <c r="X1007" s="68"/>
      <c r="Y1007" s="69"/>
      <c r="AA1007" s="68"/>
      <c r="AB1007" s="68"/>
      <c r="AC1007" s="69"/>
      <c r="AE1007" s="68"/>
      <c r="AF1007" s="68"/>
      <c r="AG1007" s="69"/>
    </row>
    <row r="1008" spans="1:33" hidden="1" outlineLevel="1">
      <c r="A1008" s="6" t="s">
        <v>1651</v>
      </c>
      <c r="B1008" s="7" t="s">
        <v>37</v>
      </c>
      <c r="C1008" s="7" t="s">
        <v>1495</v>
      </c>
      <c r="K1008" s="68"/>
      <c r="L1008" s="68"/>
      <c r="M1008" s="69"/>
      <c r="O1008" s="68"/>
      <c r="P1008" s="68"/>
      <c r="Q1008" s="69"/>
      <c r="S1008" s="68"/>
      <c r="T1008" s="68"/>
      <c r="U1008" s="69"/>
      <c r="W1008" s="68"/>
      <c r="X1008" s="68"/>
      <c r="Y1008" s="69"/>
      <c r="AA1008" s="68"/>
      <c r="AB1008" s="68"/>
      <c r="AC1008" s="69"/>
      <c r="AE1008" s="68"/>
      <c r="AF1008" s="68"/>
      <c r="AG1008" s="69"/>
    </row>
    <row r="1009" spans="1:33" hidden="1" outlineLevel="1">
      <c r="A1009" s="6" t="s">
        <v>1652</v>
      </c>
      <c r="B1009" s="7" t="s">
        <v>37</v>
      </c>
      <c r="C1009" s="7" t="s">
        <v>551</v>
      </c>
      <c r="K1009" s="68"/>
      <c r="L1009" s="68"/>
      <c r="M1009" s="69"/>
      <c r="O1009" s="68"/>
      <c r="P1009" s="68"/>
      <c r="Q1009" s="69"/>
      <c r="S1009" s="68"/>
      <c r="T1009" s="68"/>
      <c r="U1009" s="69"/>
      <c r="W1009" s="68"/>
      <c r="X1009" s="68"/>
      <c r="Y1009" s="69"/>
      <c r="AA1009" s="68"/>
      <c r="AB1009" s="68"/>
      <c r="AC1009" s="69"/>
      <c r="AE1009" s="68"/>
      <c r="AF1009" s="68"/>
      <c r="AG1009" s="69"/>
    </row>
    <row r="1010" spans="1:33" ht="45" hidden="1" outlineLevel="1">
      <c r="A1010" s="6" t="s">
        <v>1653</v>
      </c>
      <c r="B1010" s="7" t="s">
        <v>37</v>
      </c>
      <c r="C1010" s="7" t="s">
        <v>1654</v>
      </c>
      <c r="K1010" s="68"/>
      <c r="L1010" s="68"/>
      <c r="M1010" s="69"/>
      <c r="O1010" s="68"/>
      <c r="P1010" s="68"/>
      <c r="Q1010" s="69"/>
      <c r="S1010" s="68"/>
      <c r="T1010" s="68"/>
      <c r="U1010" s="69"/>
      <c r="W1010" s="68"/>
      <c r="X1010" s="68"/>
      <c r="Y1010" s="69"/>
      <c r="AA1010" s="68"/>
      <c r="AB1010" s="68"/>
      <c r="AC1010" s="69"/>
      <c r="AE1010" s="68"/>
      <c r="AF1010" s="68"/>
      <c r="AG1010" s="69"/>
    </row>
    <row r="1011" spans="1:33" ht="60" hidden="1" outlineLevel="1">
      <c r="A1011" s="1"/>
      <c r="B1011" s="5" t="s">
        <v>61</v>
      </c>
      <c r="C1011" s="5" t="s">
        <v>62</v>
      </c>
      <c r="D1011" s="5" t="s">
        <v>63</v>
      </c>
      <c r="E1011" s="11" t="s">
        <v>64</v>
      </c>
      <c r="F1011" s="16" t="s">
        <v>65</v>
      </c>
      <c r="K1011" s="17" t="s">
        <v>66</v>
      </c>
      <c r="L1011" s="70" t="s">
        <v>28</v>
      </c>
      <c r="M1011" s="71"/>
      <c r="O1011" s="17" t="s">
        <v>66</v>
      </c>
      <c r="P1011" s="70" t="s">
        <v>28</v>
      </c>
      <c r="Q1011" s="71"/>
      <c r="S1011" s="17" t="s">
        <v>66</v>
      </c>
      <c r="T1011" s="70" t="s">
        <v>28</v>
      </c>
      <c r="U1011" s="71"/>
      <c r="W1011" s="17" t="s">
        <v>66</v>
      </c>
      <c r="X1011" s="70" t="s">
        <v>28</v>
      </c>
      <c r="Y1011" s="71"/>
      <c r="AA1011" s="17" t="s">
        <v>66</v>
      </c>
      <c r="AB1011" s="70" t="s">
        <v>28</v>
      </c>
      <c r="AC1011" s="71"/>
      <c r="AE1011" s="17" t="s">
        <v>66</v>
      </c>
      <c r="AF1011" s="70" t="s">
        <v>28</v>
      </c>
      <c r="AG1011" s="71"/>
    </row>
    <row r="1012" spans="1:33" hidden="1" outlineLevel="1">
      <c r="A1012" s="6" t="s">
        <v>1655</v>
      </c>
      <c r="B1012" s="7" t="s">
        <v>1656</v>
      </c>
      <c r="C1012" s="7" t="s">
        <v>1657</v>
      </c>
      <c r="D1012" s="7"/>
      <c r="E1012" s="23" t="s">
        <v>320</v>
      </c>
      <c r="F1012" s="18">
        <v>516</v>
      </c>
      <c r="K1012" s="19">
        <v>600</v>
      </c>
      <c r="L1012" s="52">
        <v>309600</v>
      </c>
      <c r="M1012" s="53"/>
      <c r="O1012" s="19">
        <v>684</v>
      </c>
      <c r="P1012" s="52">
        <v>352944</v>
      </c>
      <c r="Q1012" s="53"/>
      <c r="S1012" s="19">
        <v>600</v>
      </c>
      <c r="T1012" s="52">
        <v>309600</v>
      </c>
      <c r="U1012" s="53"/>
      <c r="W1012" s="19">
        <v>748</v>
      </c>
      <c r="X1012" s="52">
        <v>385968</v>
      </c>
      <c r="Y1012" s="53"/>
      <c r="AA1012" s="19">
        <v>659.21</v>
      </c>
      <c r="AB1012" s="52">
        <v>340152.36</v>
      </c>
      <c r="AC1012" s="53"/>
      <c r="AE1012" s="19">
        <v>650</v>
      </c>
      <c r="AF1012" s="52">
        <v>335400</v>
      </c>
      <c r="AG1012" s="53"/>
    </row>
    <row r="1013" spans="1:33" hidden="1" outlineLevel="1">
      <c r="A1013" s="1"/>
      <c r="B1013" s="5" t="s">
        <v>34</v>
      </c>
      <c r="C1013" s="5" t="s">
        <v>35</v>
      </c>
      <c r="K1013" s="68"/>
      <c r="L1013" s="68"/>
      <c r="M1013" s="69"/>
      <c r="O1013" s="68"/>
      <c r="P1013" s="68"/>
      <c r="Q1013" s="69"/>
      <c r="S1013" s="68"/>
      <c r="T1013" s="68"/>
      <c r="U1013" s="69"/>
      <c r="W1013" s="68"/>
      <c r="X1013" s="68"/>
      <c r="Y1013" s="69"/>
      <c r="AA1013" s="68"/>
      <c r="AB1013" s="68"/>
      <c r="AC1013" s="69"/>
      <c r="AE1013" s="68"/>
      <c r="AF1013" s="68"/>
      <c r="AG1013" s="69"/>
    </row>
    <row r="1014" spans="1:33" ht="45" hidden="1" outlineLevel="1">
      <c r="A1014" s="6" t="s">
        <v>1658</v>
      </c>
      <c r="B1014" s="7" t="s">
        <v>37</v>
      </c>
      <c r="C1014" s="7" t="s">
        <v>1659</v>
      </c>
      <c r="K1014" s="68"/>
      <c r="L1014" s="68"/>
      <c r="M1014" s="69"/>
      <c r="O1014" s="68"/>
      <c r="P1014" s="68"/>
      <c r="Q1014" s="69"/>
      <c r="S1014" s="68"/>
      <c r="T1014" s="68"/>
      <c r="U1014" s="69"/>
      <c r="W1014" s="68"/>
      <c r="X1014" s="68"/>
      <c r="Y1014" s="69"/>
      <c r="AA1014" s="68"/>
      <c r="AB1014" s="68"/>
      <c r="AC1014" s="69"/>
      <c r="AE1014" s="68"/>
      <c r="AF1014" s="68"/>
      <c r="AG1014" s="69"/>
    </row>
    <row r="1015" spans="1:33" ht="60" hidden="1" outlineLevel="1">
      <c r="A1015" s="1"/>
      <c r="B1015" s="5" t="s">
        <v>61</v>
      </c>
      <c r="C1015" s="5" t="s">
        <v>62</v>
      </c>
      <c r="D1015" s="5" t="s">
        <v>63</v>
      </c>
      <c r="E1015" s="11" t="s">
        <v>64</v>
      </c>
      <c r="F1015" s="16" t="s">
        <v>65</v>
      </c>
      <c r="K1015" s="17" t="s">
        <v>66</v>
      </c>
      <c r="L1015" s="70" t="s">
        <v>28</v>
      </c>
      <c r="M1015" s="71"/>
      <c r="O1015" s="17" t="s">
        <v>66</v>
      </c>
      <c r="P1015" s="70" t="s">
        <v>28</v>
      </c>
      <c r="Q1015" s="71"/>
      <c r="S1015" s="17" t="s">
        <v>66</v>
      </c>
      <c r="T1015" s="70" t="s">
        <v>28</v>
      </c>
      <c r="U1015" s="71"/>
      <c r="W1015" s="17" t="s">
        <v>66</v>
      </c>
      <c r="X1015" s="70" t="s">
        <v>28</v>
      </c>
      <c r="Y1015" s="71"/>
      <c r="AA1015" s="17" t="s">
        <v>66</v>
      </c>
      <c r="AB1015" s="70" t="s">
        <v>28</v>
      </c>
      <c r="AC1015" s="71"/>
      <c r="AE1015" s="17" t="s">
        <v>66</v>
      </c>
      <c r="AF1015" s="70" t="s">
        <v>28</v>
      </c>
      <c r="AG1015" s="71"/>
    </row>
    <row r="1016" spans="1:33" hidden="1" outlineLevel="1">
      <c r="A1016" s="6" t="s">
        <v>1660</v>
      </c>
      <c r="B1016" s="7" t="s">
        <v>1661</v>
      </c>
      <c r="C1016" s="7" t="s">
        <v>1662</v>
      </c>
      <c r="D1016" s="7"/>
      <c r="E1016" s="23" t="s">
        <v>320</v>
      </c>
      <c r="F1016" s="18">
        <v>279</v>
      </c>
      <c r="K1016" s="19">
        <v>1332</v>
      </c>
      <c r="L1016" s="52">
        <v>371628</v>
      </c>
      <c r="M1016" s="53"/>
      <c r="O1016" s="19">
        <v>2394</v>
      </c>
      <c r="P1016" s="52">
        <v>667926</v>
      </c>
      <c r="Q1016" s="53"/>
      <c r="S1016" s="19">
        <v>2250</v>
      </c>
      <c r="T1016" s="52">
        <v>627750</v>
      </c>
      <c r="U1016" s="53"/>
      <c r="W1016" s="19">
        <v>2530</v>
      </c>
      <c r="X1016" s="52">
        <v>705870</v>
      </c>
      <c r="Y1016" s="53"/>
      <c r="AA1016" s="19">
        <v>958.85</v>
      </c>
      <c r="AB1016" s="52">
        <v>267519.15000000002</v>
      </c>
      <c r="AC1016" s="53"/>
      <c r="AE1016" s="19">
        <v>2500</v>
      </c>
      <c r="AF1016" s="52">
        <v>697500</v>
      </c>
      <c r="AG1016" s="53"/>
    </row>
    <row r="1017" spans="1:33" hidden="1" outlineLevel="1">
      <c r="A1017" s="1"/>
      <c r="B1017" s="5" t="s">
        <v>34</v>
      </c>
      <c r="C1017" s="5" t="s">
        <v>35</v>
      </c>
      <c r="K1017" s="68"/>
      <c r="L1017" s="68"/>
      <c r="M1017" s="69"/>
      <c r="O1017" s="68"/>
      <c r="P1017" s="68"/>
      <c r="Q1017" s="69"/>
      <c r="S1017" s="68"/>
      <c r="T1017" s="68"/>
      <c r="U1017" s="69"/>
      <c r="W1017" s="68"/>
      <c r="X1017" s="68"/>
      <c r="Y1017" s="69"/>
      <c r="AA1017" s="68"/>
      <c r="AB1017" s="68"/>
      <c r="AC1017" s="69"/>
      <c r="AE1017" s="68"/>
      <c r="AF1017" s="68"/>
      <c r="AG1017" s="69"/>
    </row>
    <row r="1018" spans="1:33" ht="30" hidden="1" outlineLevel="1">
      <c r="A1018" s="6" t="s">
        <v>1663</v>
      </c>
      <c r="B1018" s="7" t="s">
        <v>37</v>
      </c>
      <c r="C1018" s="7" t="s">
        <v>1664</v>
      </c>
      <c r="K1018" s="68"/>
      <c r="L1018" s="68"/>
      <c r="M1018" s="69"/>
      <c r="O1018" s="68"/>
      <c r="P1018" s="68"/>
      <c r="Q1018" s="69"/>
      <c r="S1018" s="68"/>
      <c r="T1018" s="68"/>
      <c r="U1018" s="69"/>
      <c r="W1018" s="68"/>
      <c r="X1018" s="68"/>
      <c r="Y1018" s="69"/>
      <c r="AA1018" s="68"/>
      <c r="AB1018" s="68"/>
      <c r="AC1018" s="69"/>
      <c r="AE1018" s="68"/>
      <c r="AF1018" s="68"/>
      <c r="AG1018" s="69"/>
    </row>
    <row r="1019" spans="1:33" ht="60" hidden="1" outlineLevel="1">
      <c r="A1019" s="1"/>
      <c r="B1019" s="5" t="s">
        <v>61</v>
      </c>
      <c r="C1019" s="5" t="s">
        <v>62</v>
      </c>
      <c r="D1019" s="5" t="s">
        <v>63</v>
      </c>
      <c r="E1019" s="11" t="s">
        <v>64</v>
      </c>
      <c r="F1019" s="16" t="s">
        <v>65</v>
      </c>
      <c r="K1019" s="17" t="s">
        <v>66</v>
      </c>
      <c r="L1019" s="70" t="s">
        <v>28</v>
      </c>
      <c r="M1019" s="71"/>
      <c r="O1019" s="17" t="s">
        <v>66</v>
      </c>
      <c r="P1019" s="70" t="s">
        <v>28</v>
      </c>
      <c r="Q1019" s="71"/>
      <c r="S1019" s="17" t="s">
        <v>66</v>
      </c>
      <c r="T1019" s="70" t="s">
        <v>28</v>
      </c>
      <c r="U1019" s="71"/>
      <c r="W1019" s="17" t="s">
        <v>66</v>
      </c>
      <c r="X1019" s="70" t="s">
        <v>28</v>
      </c>
      <c r="Y1019" s="71"/>
      <c r="AA1019" s="17" t="s">
        <v>66</v>
      </c>
      <c r="AB1019" s="70" t="s">
        <v>28</v>
      </c>
      <c r="AC1019" s="71"/>
      <c r="AE1019" s="17" t="s">
        <v>66</v>
      </c>
      <c r="AF1019" s="70" t="s">
        <v>28</v>
      </c>
      <c r="AG1019" s="71"/>
    </row>
    <row r="1020" spans="1:33" hidden="1" outlineLevel="1">
      <c r="A1020" s="6" t="s">
        <v>1665</v>
      </c>
      <c r="B1020" s="7" t="s">
        <v>1666</v>
      </c>
      <c r="C1020" s="7" t="s">
        <v>1667</v>
      </c>
      <c r="D1020" s="7"/>
      <c r="E1020" s="23" t="s">
        <v>429</v>
      </c>
      <c r="F1020" s="18">
        <v>6</v>
      </c>
      <c r="K1020" s="19">
        <v>120</v>
      </c>
      <c r="L1020" s="52">
        <v>720</v>
      </c>
      <c r="M1020" s="53"/>
      <c r="O1020" s="19">
        <v>570</v>
      </c>
      <c r="P1020" s="52">
        <v>3420</v>
      </c>
      <c r="Q1020" s="53"/>
      <c r="S1020" s="19">
        <v>60</v>
      </c>
      <c r="T1020" s="52">
        <v>360</v>
      </c>
      <c r="U1020" s="53"/>
      <c r="W1020" s="19">
        <v>118</v>
      </c>
      <c r="X1020" s="52">
        <v>708</v>
      </c>
      <c r="Y1020" s="53"/>
      <c r="AA1020" s="19">
        <v>179.78</v>
      </c>
      <c r="AB1020" s="52">
        <v>1078.68</v>
      </c>
      <c r="AC1020" s="53"/>
      <c r="AE1020" s="19">
        <v>150</v>
      </c>
      <c r="AF1020" s="52">
        <v>900</v>
      </c>
      <c r="AG1020" s="53"/>
    </row>
    <row r="1021" spans="1:33" hidden="1" outlineLevel="1">
      <c r="A1021" s="1"/>
      <c r="B1021" s="5" t="s">
        <v>34</v>
      </c>
      <c r="C1021" s="5" t="s">
        <v>35</v>
      </c>
      <c r="K1021" s="68"/>
      <c r="L1021" s="68"/>
      <c r="M1021" s="69"/>
      <c r="O1021" s="68"/>
      <c r="P1021" s="68"/>
      <c r="Q1021" s="69"/>
      <c r="S1021" s="68"/>
      <c r="T1021" s="68"/>
      <c r="U1021" s="69"/>
      <c r="W1021" s="68"/>
      <c r="X1021" s="68"/>
      <c r="Y1021" s="69"/>
      <c r="AA1021" s="68"/>
      <c r="AB1021" s="68"/>
      <c r="AC1021" s="69"/>
      <c r="AE1021" s="68"/>
      <c r="AF1021" s="68"/>
      <c r="AG1021" s="69"/>
    </row>
    <row r="1022" spans="1:33" hidden="1" outlineLevel="1">
      <c r="A1022" s="6" t="s">
        <v>1668</v>
      </c>
      <c r="B1022" s="7" t="s">
        <v>37</v>
      </c>
      <c r="C1022" s="7" t="s">
        <v>566</v>
      </c>
      <c r="K1022" s="68"/>
      <c r="L1022" s="68"/>
      <c r="M1022" s="69"/>
      <c r="O1022" s="68"/>
      <c r="P1022" s="68"/>
      <c r="Q1022" s="69"/>
      <c r="S1022" s="68"/>
      <c r="T1022" s="68"/>
      <c r="U1022" s="69"/>
      <c r="W1022" s="68"/>
      <c r="X1022" s="68"/>
      <c r="Y1022" s="69"/>
      <c r="AA1022" s="68"/>
      <c r="AB1022" s="68"/>
      <c r="AC1022" s="69"/>
      <c r="AE1022" s="68"/>
      <c r="AF1022" s="68"/>
      <c r="AG1022" s="69"/>
    </row>
    <row r="1023" spans="1:33" ht="45" hidden="1" outlineLevel="1">
      <c r="A1023" s="6" t="s">
        <v>1669</v>
      </c>
      <c r="B1023" s="7" t="s">
        <v>37</v>
      </c>
      <c r="C1023" s="7" t="s">
        <v>1670</v>
      </c>
      <c r="K1023" s="68"/>
      <c r="L1023" s="68"/>
      <c r="M1023" s="69"/>
      <c r="O1023" s="68"/>
      <c r="P1023" s="68"/>
      <c r="Q1023" s="69"/>
      <c r="S1023" s="68"/>
      <c r="T1023" s="68"/>
      <c r="U1023" s="69"/>
      <c r="W1023" s="68"/>
      <c r="X1023" s="68"/>
      <c r="Y1023" s="69"/>
      <c r="AA1023" s="68"/>
      <c r="AB1023" s="68"/>
      <c r="AC1023" s="69"/>
      <c r="AE1023" s="68"/>
      <c r="AF1023" s="68"/>
      <c r="AG1023" s="69"/>
    </row>
    <row r="1024" spans="1:33" ht="60" hidden="1" outlineLevel="1">
      <c r="A1024" s="1"/>
      <c r="B1024" s="5" t="s">
        <v>61</v>
      </c>
      <c r="C1024" s="5" t="s">
        <v>62</v>
      </c>
      <c r="D1024" s="5" t="s">
        <v>63</v>
      </c>
      <c r="E1024" s="11" t="s">
        <v>64</v>
      </c>
      <c r="F1024" s="16" t="s">
        <v>65</v>
      </c>
      <c r="K1024" s="17" t="s">
        <v>66</v>
      </c>
      <c r="L1024" s="70" t="s">
        <v>28</v>
      </c>
      <c r="M1024" s="71"/>
      <c r="O1024" s="17" t="s">
        <v>66</v>
      </c>
      <c r="P1024" s="70" t="s">
        <v>28</v>
      </c>
      <c r="Q1024" s="71"/>
      <c r="S1024" s="17" t="s">
        <v>66</v>
      </c>
      <c r="T1024" s="70" t="s">
        <v>28</v>
      </c>
      <c r="U1024" s="71"/>
      <c r="W1024" s="17" t="s">
        <v>66</v>
      </c>
      <c r="X1024" s="70" t="s">
        <v>28</v>
      </c>
      <c r="Y1024" s="71"/>
      <c r="AA1024" s="17" t="s">
        <v>66</v>
      </c>
      <c r="AB1024" s="70" t="s">
        <v>28</v>
      </c>
      <c r="AC1024" s="71"/>
      <c r="AE1024" s="17" t="s">
        <v>66</v>
      </c>
      <c r="AF1024" s="70" t="s">
        <v>28</v>
      </c>
      <c r="AG1024" s="71"/>
    </row>
    <row r="1025" spans="1:33" hidden="1" outlineLevel="1">
      <c r="A1025" s="6" t="s">
        <v>1671</v>
      </c>
      <c r="B1025" s="7" t="s">
        <v>1672</v>
      </c>
      <c r="C1025" s="7" t="s">
        <v>1673</v>
      </c>
      <c r="D1025" s="7"/>
      <c r="E1025" s="23" t="s">
        <v>320</v>
      </c>
      <c r="F1025" s="18">
        <v>483</v>
      </c>
      <c r="K1025" s="19">
        <v>67</v>
      </c>
      <c r="L1025" s="52">
        <v>32361</v>
      </c>
      <c r="M1025" s="53"/>
      <c r="O1025" s="19">
        <v>153.9</v>
      </c>
      <c r="P1025" s="52">
        <v>74333.7</v>
      </c>
      <c r="Q1025" s="53"/>
      <c r="S1025" s="19">
        <v>65</v>
      </c>
      <c r="T1025" s="52">
        <v>31395</v>
      </c>
      <c r="U1025" s="53"/>
      <c r="W1025" s="19">
        <v>288</v>
      </c>
      <c r="X1025" s="52">
        <v>139104</v>
      </c>
      <c r="Y1025" s="53"/>
      <c r="AA1025" s="19">
        <v>167.8</v>
      </c>
      <c r="AB1025" s="52">
        <v>81047.399999999994</v>
      </c>
      <c r="AC1025" s="53"/>
      <c r="AE1025" s="19">
        <v>200</v>
      </c>
      <c r="AF1025" s="52">
        <v>96600</v>
      </c>
      <c r="AG1025" s="53"/>
    </row>
    <row r="1026" spans="1:33" hidden="1" outlineLevel="1">
      <c r="A1026" s="1"/>
      <c r="B1026" s="5" t="s">
        <v>34</v>
      </c>
      <c r="C1026" s="5" t="s">
        <v>35</v>
      </c>
      <c r="K1026" s="68"/>
      <c r="L1026" s="68"/>
      <c r="M1026" s="69"/>
      <c r="O1026" s="68"/>
      <c r="P1026" s="68"/>
      <c r="Q1026" s="69"/>
      <c r="S1026" s="68"/>
      <c r="T1026" s="68"/>
      <c r="U1026" s="69"/>
      <c r="W1026" s="68"/>
      <c r="X1026" s="68"/>
      <c r="Y1026" s="69"/>
      <c r="AA1026" s="68"/>
      <c r="AB1026" s="68"/>
      <c r="AC1026" s="69"/>
      <c r="AE1026" s="68"/>
      <c r="AF1026" s="68"/>
      <c r="AG1026" s="69"/>
    </row>
    <row r="1027" spans="1:33" ht="30" hidden="1" outlineLevel="1">
      <c r="A1027" s="6" t="s">
        <v>1674</v>
      </c>
      <c r="B1027" s="7" t="s">
        <v>37</v>
      </c>
      <c r="C1027" s="7" t="s">
        <v>1675</v>
      </c>
      <c r="K1027" s="68"/>
      <c r="L1027" s="68"/>
      <c r="M1027" s="69"/>
      <c r="O1027" s="68"/>
      <c r="P1027" s="68"/>
      <c r="Q1027" s="69"/>
      <c r="S1027" s="68"/>
      <c r="T1027" s="68"/>
      <c r="U1027" s="69"/>
      <c r="W1027" s="68"/>
      <c r="X1027" s="68"/>
      <c r="Y1027" s="69"/>
      <c r="AA1027" s="68"/>
      <c r="AB1027" s="68"/>
      <c r="AC1027" s="69"/>
      <c r="AE1027" s="68"/>
      <c r="AF1027" s="68"/>
      <c r="AG1027" s="69"/>
    </row>
    <row r="1028" spans="1:33" ht="60" hidden="1" outlineLevel="1">
      <c r="A1028" s="1"/>
      <c r="B1028" s="5" t="s">
        <v>61</v>
      </c>
      <c r="C1028" s="5" t="s">
        <v>62</v>
      </c>
      <c r="D1028" s="5" t="s">
        <v>63</v>
      </c>
      <c r="E1028" s="11" t="s">
        <v>64</v>
      </c>
      <c r="F1028" s="16" t="s">
        <v>65</v>
      </c>
      <c r="K1028" s="17" t="s">
        <v>66</v>
      </c>
      <c r="L1028" s="70" t="s">
        <v>28</v>
      </c>
      <c r="M1028" s="71"/>
      <c r="O1028" s="17" t="s">
        <v>66</v>
      </c>
      <c r="P1028" s="70" t="s">
        <v>28</v>
      </c>
      <c r="Q1028" s="71"/>
      <c r="S1028" s="17" t="s">
        <v>66</v>
      </c>
      <c r="T1028" s="70" t="s">
        <v>28</v>
      </c>
      <c r="U1028" s="71"/>
      <c r="W1028" s="17" t="s">
        <v>66</v>
      </c>
      <c r="X1028" s="70" t="s">
        <v>28</v>
      </c>
      <c r="Y1028" s="71"/>
      <c r="AA1028" s="17" t="s">
        <v>66</v>
      </c>
      <c r="AB1028" s="70" t="s">
        <v>28</v>
      </c>
      <c r="AC1028" s="71"/>
      <c r="AE1028" s="17" t="s">
        <v>66</v>
      </c>
      <c r="AF1028" s="70" t="s">
        <v>28</v>
      </c>
      <c r="AG1028" s="71"/>
    </row>
    <row r="1029" spans="1:33" hidden="1" outlineLevel="1">
      <c r="A1029" s="6" t="s">
        <v>1676</v>
      </c>
      <c r="B1029" s="7" t="s">
        <v>1677</v>
      </c>
      <c r="C1029" s="7" t="s">
        <v>1678</v>
      </c>
      <c r="D1029" s="7"/>
      <c r="E1029" s="23" t="s">
        <v>320</v>
      </c>
      <c r="F1029" s="18">
        <v>35</v>
      </c>
      <c r="K1029" s="19">
        <v>12</v>
      </c>
      <c r="L1029" s="52">
        <v>420</v>
      </c>
      <c r="M1029" s="53"/>
      <c r="O1029" s="19">
        <v>17.100000000000001</v>
      </c>
      <c r="P1029" s="52">
        <v>598.5</v>
      </c>
      <c r="Q1029" s="53"/>
      <c r="S1029" s="19">
        <v>12</v>
      </c>
      <c r="T1029" s="52">
        <v>420</v>
      </c>
      <c r="U1029" s="53"/>
      <c r="W1029" s="19">
        <v>16</v>
      </c>
      <c r="X1029" s="52">
        <v>560</v>
      </c>
      <c r="Y1029" s="53"/>
      <c r="AA1029" s="19">
        <v>41.95</v>
      </c>
      <c r="AB1029" s="52">
        <v>1468.25</v>
      </c>
      <c r="AC1029" s="53"/>
      <c r="AE1029" s="19">
        <v>15</v>
      </c>
      <c r="AF1029" s="52">
        <v>525</v>
      </c>
      <c r="AG1029" s="53"/>
    </row>
    <row r="1030" spans="1:33" hidden="1" outlineLevel="1">
      <c r="A1030" s="1"/>
      <c r="B1030" s="5" t="s">
        <v>34</v>
      </c>
      <c r="C1030" s="5" t="s">
        <v>35</v>
      </c>
      <c r="K1030" s="68"/>
      <c r="L1030" s="68"/>
      <c r="M1030" s="69"/>
      <c r="O1030" s="68"/>
      <c r="P1030" s="68"/>
      <c r="Q1030" s="69"/>
      <c r="S1030" s="68"/>
      <c r="T1030" s="68"/>
      <c r="U1030" s="69"/>
      <c r="W1030" s="68"/>
      <c r="X1030" s="68"/>
      <c r="Y1030" s="69"/>
      <c r="AA1030" s="68"/>
      <c r="AB1030" s="68"/>
      <c r="AC1030" s="69"/>
      <c r="AE1030" s="68"/>
      <c r="AF1030" s="68"/>
      <c r="AG1030" s="69"/>
    </row>
    <row r="1031" spans="1:33" ht="45" hidden="1" outlineLevel="1">
      <c r="A1031" s="6" t="s">
        <v>1679</v>
      </c>
      <c r="B1031" s="7" t="s">
        <v>37</v>
      </c>
      <c r="C1031" s="7" t="s">
        <v>1680</v>
      </c>
      <c r="K1031" s="68"/>
      <c r="L1031" s="68"/>
      <c r="M1031" s="69"/>
      <c r="O1031" s="68"/>
      <c r="P1031" s="68"/>
      <c r="Q1031" s="69"/>
      <c r="S1031" s="68"/>
      <c r="T1031" s="68"/>
      <c r="U1031" s="69"/>
      <c r="W1031" s="68"/>
      <c r="X1031" s="68"/>
      <c r="Y1031" s="69"/>
      <c r="AA1031" s="68"/>
      <c r="AB1031" s="68"/>
      <c r="AC1031" s="69"/>
      <c r="AE1031" s="68"/>
      <c r="AF1031" s="68"/>
      <c r="AG1031" s="69"/>
    </row>
    <row r="1032" spans="1:33" ht="60" hidden="1" outlineLevel="1">
      <c r="A1032" s="1"/>
      <c r="B1032" s="5" t="s">
        <v>61</v>
      </c>
      <c r="C1032" s="5" t="s">
        <v>62</v>
      </c>
      <c r="D1032" s="5" t="s">
        <v>63</v>
      </c>
      <c r="E1032" s="11" t="s">
        <v>64</v>
      </c>
      <c r="F1032" s="16" t="s">
        <v>65</v>
      </c>
      <c r="K1032" s="17" t="s">
        <v>66</v>
      </c>
      <c r="L1032" s="70" t="s">
        <v>28</v>
      </c>
      <c r="M1032" s="71"/>
      <c r="O1032" s="17" t="s">
        <v>66</v>
      </c>
      <c r="P1032" s="70" t="s">
        <v>28</v>
      </c>
      <c r="Q1032" s="71"/>
      <c r="S1032" s="17" t="s">
        <v>66</v>
      </c>
      <c r="T1032" s="70" t="s">
        <v>28</v>
      </c>
      <c r="U1032" s="71"/>
      <c r="W1032" s="17" t="s">
        <v>66</v>
      </c>
      <c r="X1032" s="70" t="s">
        <v>28</v>
      </c>
      <c r="Y1032" s="71"/>
      <c r="AA1032" s="17" t="s">
        <v>66</v>
      </c>
      <c r="AB1032" s="70" t="s">
        <v>28</v>
      </c>
      <c r="AC1032" s="71"/>
      <c r="AE1032" s="17" t="s">
        <v>66</v>
      </c>
      <c r="AF1032" s="70" t="s">
        <v>28</v>
      </c>
      <c r="AG1032" s="71"/>
    </row>
    <row r="1033" spans="1:33" hidden="1" outlineLevel="1">
      <c r="A1033" s="6" t="s">
        <v>1681</v>
      </c>
      <c r="B1033" s="7" t="s">
        <v>1682</v>
      </c>
      <c r="C1033" s="7" t="s">
        <v>1683</v>
      </c>
      <c r="D1033" s="7"/>
      <c r="E1033" s="23" t="s">
        <v>320</v>
      </c>
      <c r="F1033" s="18">
        <v>36</v>
      </c>
      <c r="K1033" s="19">
        <v>133</v>
      </c>
      <c r="L1033" s="52">
        <v>4788</v>
      </c>
      <c r="M1033" s="53"/>
      <c r="O1033" s="19">
        <v>148.19999999999999</v>
      </c>
      <c r="P1033" s="52">
        <v>5335.2</v>
      </c>
      <c r="Q1033" s="53"/>
      <c r="S1033" s="19">
        <v>200</v>
      </c>
      <c r="T1033" s="52">
        <v>7200</v>
      </c>
      <c r="U1033" s="53"/>
      <c r="W1033" s="19">
        <v>118</v>
      </c>
      <c r="X1033" s="52">
        <v>4248</v>
      </c>
      <c r="Y1033" s="53"/>
      <c r="AA1033" s="19">
        <v>219.34</v>
      </c>
      <c r="AB1033" s="52">
        <v>7896.24</v>
      </c>
      <c r="AC1033" s="53"/>
      <c r="AE1033" s="19">
        <v>200</v>
      </c>
      <c r="AF1033" s="52">
        <v>7200</v>
      </c>
      <c r="AG1033" s="53"/>
    </row>
    <row r="1034" spans="1:33" hidden="1" outlineLevel="1">
      <c r="A1034" s="1"/>
      <c r="B1034" s="5" t="s">
        <v>34</v>
      </c>
      <c r="C1034" s="5" t="s">
        <v>35</v>
      </c>
      <c r="K1034" s="68"/>
      <c r="L1034" s="68"/>
      <c r="M1034" s="69"/>
      <c r="O1034" s="68"/>
      <c r="P1034" s="68"/>
      <c r="Q1034" s="69"/>
      <c r="S1034" s="68"/>
      <c r="T1034" s="68"/>
      <c r="U1034" s="69"/>
      <c r="W1034" s="68"/>
      <c r="X1034" s="68"/>
      <c r="Y1034" s="69"/>
      <c r="AA1034" s="68"/>
      <c r="AB1034" s="68"/>
      <c r="AC1034" s="69"/>
      <c r="AE1034" s="68"/>
      <c r="AF1034" s="68"/>
      <c r="AG1034" s="69"/>
    </row>
    <row r="1035" spans="1:33" hidden="1" outlineLevel="1">
      <c r="A1035" s="6" t="s">
        <v>1684</v>
      </c>
      <c r="B1035" s="7" t="s">
        <v>37</v>
      </c>
      <c r="C1035" s="7" t="s">
        <v>603</v>
      </c>
      <c r="K1035" s="68"/>
      <c r="L1035" s="68"/>
      <c r="M1035" s="69"/>
      <c r="O1035" s="68"/>
      <c r="P1035" s="68"/>
      <c r="Q1035" s="69"/>
      <c r="S1035" s="68"/>
      <c r="T1035" s="68"/>
      <c r="U1035" s="69"/>
      <c r="W1035" s="68"/>
      <c r="X1035" s="68"/>
      <c r="Y1035" s="69"/>
      <c r="AA1035" s="68"/>
      <c r="AB1035" s="68"/>
      <c r="AC1035" s="69"/>
      <c r="AE1035" s="68"/>
      <c r="AF1035" s="68"/>
      <c r="AG1035" s="69"/>
    </row>
    <row r="1036" spans="1:33" ht="45" hidden="1" outlineLevel="1">
      <c r="A1036" s="6" t="s">
        <v>1685</v>
      </c>
      <c r="B1036" s="7" t="s">
        <v>37</v>
      </c>
      <c r="C1036" s="7" t="s">
        <v>1686</v>
      </c>
      <c r="K1036" s="68"/>
      <c r="L1036" s="68"/>
      <c r="M1036" s="69"/>
      <c r="O1036" s="68"/>
      <c r="P1036" s="68"/>
      <c r="Q1036" s="69"/>
      <c r="S1036" s="68"/>
      <c r="T1036" s="68"/>
      <c r="U1036" s="69"/>
      <c r="W1036" s="68"/>
      <c r="X1036" s="68"/>
      <c r="Y1036" s="69"/>
      <c r="AA1036" s="68"/>
      <c r="AB1036" s="68"/>
      <c r="AC1036" s="69"/>
      <c r="AE1036" s="68"/>
      <c r="AF1036" s="68"/>
      <c r="AG1036" s="69"/>
    </row>
    <row r="1037" spans="1:33" ht="60" hidden="1" outlineLevel="1">
      <c r="A1037" s="1"/>
      <c r="B1037" s="5" t="s">
        <v>61</v>
      </c>
      <c r="C1037" s="5" t="s">
        <v>62</v>
      </c>
      <c r="D1037" s="5" t="s">
        <v>63</v>
      </c>
      <c r="E1037" s="11" t="s">
        <v>64</v>
      </c>
      <c r="F1037" s="16" t="s">
        <v>65</v>
      </c>
      <c r="K1037" s="17" t="s">
        <v>66</v>
      </c>
      <c r="L1037" s="70" t="s">
        <v>28</v>
      </c>
      <c r="M1037" s="71"/>
      <c r="O1037" s="17" t="s">
        <v>66</v>
      </c>
      <c r="P1037" s="70" t="s">
        <v>28</v>
      </c>
      <c r="Q1037" s="71"/>
      <c r="S1037" s="17" t="s">
        <v>66</v>
      </c>
      <c r="T1037" s="70" t="s">
        <v>28</v>
      </c>
      <c r="U1037" s="71"/>
      <c r="W1037" s="17" t="s">
        <v>66</v>
      </c>
      <c r="X1037" s="70" t="s">
        <v>28</v>
      </c>
      <c r="Y1037" s="71"/>
      <c r="AA1037" s="17" t="s">
        <v>66</v>
      </c>
      <c r="AB1037" s="70" t="s">
        <v>28</v>
      </c>
      <c r="AC1037" s="71"/>
      <c r="AE1037" s="17" t="s">
        <v>66</v>
      </c>
      <c r="AF1037" s="70" t="s">
        <v>28</v>
      </c>
      <c r="AG1037" s="71"/>
    </row>
    <row r="1038" spans="1:33" hidden="1" outlineLevel="1">
      <c r="A1038" s="6" t="s">
        <v>1687</v>
      </c>
      <c r="B1038" s="7" t="s">
        <v>1688</v>
      </c>
      <c r="C1038" s="7" t="s">
        <v>1689</v>
      </c>
      <c r="D1038" s="7"/>
      <c r="E1038" s="23" t="s">
        <v>320</v>
      </c>
      <c r="F1038" s="18">
        <v>279</v>
      </c>
      <c r="K1038" s="19">
        <v>134</v>
      </c>
      <c r="L1038" s="52">
        <v>37386</v>
      </c>
      <c r="M1038" s="53"/>
      <c r="O1038" s="19">
        <v>296.39999999999998</v>
      </c>
      <c r="P1038" s="52">
        <v>82695.600000000006</v>
      </c>
      <c r="Q1038" s="53"/>
      <c r="S1038" s="19">
        <v>540</v>
      </c>
      <c r="T1038" s="52">
        <v>150660</v>
      </c>
      <c r="U1038" s="53"/>
      <c r="W1038" s="19">
        <v>247</v>
      </c>
      <c r="X1038" s="52">
        <v>68913</v>
      </c>
      <c r="Y1038" s="53"/>
      <c r="AA1038" s="19">
        <v>287.64999999999998</v>
      </c>
      <c r="AB1038" s="52">
        <v>80254.350000000006</v>
      </c>
      <c r="AC1038" s="53"/>
      <c r="AE1038" s="19">
        <v>600</v>
      </c>
      <c r="AF1038" s="52">
        <v>167400</v>
      </c>
      <c r="AG1038" s="53"/>
    </row>
    <row r="1039" spans="1:33" hidden="1" outlineLevel="1">
      <c r="A1039" s="1"/>
      <c r="B1039" s="5" t="s">
        <v>34</v>
      </c>
      <c r="C1039" s="5" t="s">
        <v>35</v>
      </c>
      <c r="K1039" s="68"/>
      <c r="L1039" s="68"/>
      <c r="M1039" s="69"/>
      <c r="O1039" s="68"/>
      <c r="P1039" s="68"/>
      <c r="Q1039" s="69"/>
      <c r="S1039" s="68"/>
      <c r="T1039" s="68"/>
      <c r="U1039" s="69"/>
      <c r="W1039" s="68"/>
      <c r="X1039" s="68"/>
      <c r="Y1039" s="69"/>
      <c r="AA1039" s="68"/>
      <c r="AB1039" s="68"/>
      <c r="AC1039" s="69"/>
      <c r="AE1039" s="68"/>
      <c r="AF1039" s="68"/>
      <c r="AG1039" s="69"/>
    </row>
    <row r="1040" spans="1:33" ht="30" hidden="1" outlineLevel="1">
      <c r="A1040" s="6" t="s">
        <v>1690</v>
      </c>
      <c r="B1040" s="7" t="s">
        <v>37</v>
      </c>
      <c r="C1040" s="7" t="s">
        <v>1691</v>
      </c>
      <c r="K1040" s="68"/>
      <c r="L1040" s="68"/>
      <c r="M1040" s="69"/>
      <c r="O1040" s="68"/>
      <c r="P1040" s="68"/>
      <c r="Q1040" s="69"/>
      <c r="S1040" s="68"/>
      <c r="T1040" s="68"/>
      <c r="U1040" s="69"/>
      <c r="W1040" s="68"/>
      <c r="X1040" s="68"/>
      <c r="Y1040" s="69"/>
      <c r="AA1040" s="68"/>
      <c r="AB1040" s="68"/>
      <c r="AC1040" s="69"/>
      <c r="AE1040" s="68"/>
      <c r="AF1040" s="68"/>
      <c r="AG1040" s="69"/>
    </row>
    <row r="1041" spans="1:33" ht="60" hidden="1" outlineLevel="1">
      <c r="A1041" s="1"/>
      <c r="B1041" s="5" t="s">
        <v>61</v>
      </c>
      <c r="C1041" s="5" t="s">
        <v>62</v>
      </c>
      <c r="D1041" s="5" t="s">
        <v>63</v>
      </c>
      <c r="E1041" s="11" t="s">
        <v>64</v>
      </c>
      <c r="F1041" s="16" t="s">
        <v>65</v>
      </c>
      <c r="K1041" s="17" t="s">
        <v>66</v>
      </c>
      <c r="L1041" s="70" t="s">
        <v>28</v>
      </c>
      <c r="M1041" s="71"/>
      <c r="O1041" s="17" t="s">
        <v>66</v>
      </c>
      <c r="P1041" s="70" t="s">
        <v>28</v>
      </c>
      <c r="Q1041" s="71"/>
      <c r="S1041" s="17" t="s">
        <v>66</v>
      </c>
      <c r="T1041" s="70" t="s">
        <v>28</v>
      </c>
      <c r="U1041" s="71"/>
      <c r="W1041" s="17" t="s">
        <v>66</v>
      </c>
      <c r="X1041" s="70" t="s">
        <v>28</v>
      </c>
      <c r="Y1041" s="71"/>
      <c r="AA1041" s="17" t="s">
        <v>66</v>
      </c>
      <c r="AB1041" s="70" t="s">
        <v>28</v>
      </c>
      <c r="AC1041" s="71"/>
      <c r="AE1041" s="17" t="s">
        <v>66</v>
      </c>
      <c r="AF1041" s="70" t="s">
        <v>28</v>
      </c>
      <c r="AG1041" s="71"/>
    </row>
    <row r="1042" spans="1:33" hidden="1" outlineLevel="1">
      <c r="A1042" s="6" t="s">
        <v>1692</v>
      </c>
      <c r="B1042" s="7" t="s">
        <v>1693</v>
      </c>
      <c r="C1042" s="7" t="s">
        <v>1694</v>
      </c>
      <c r="D1042" s="7"/>
      <c r="E1042" s="23" t="s">
        <v>429</v>
      </c>
      <c r="F1042" s="18">
        <v>15</v>
      </c>
      <c r="K1042" s="19">
        <v>173</v>
      </c>
      <c r="L1042" s="52">
        <v>2595</v>
      </c>
      <c r="M1042" s="53"/>
      <c r="O1042" s="19">
        <v>285</v>
      </c>
      <c r="P1042" s="52">
        <v>4275</v>
      </c>
      <c r="Q1042" s="53"/>
      <c r="S1042" s="19">
        <v>100</v>
      </c>
      <c r="T1042" s="52">
        <v>1500</v>
      </c>
      <c r="U1042" s="53"/>
      <c r="W1042" s="19">
        <v>161</v>
      </c>
      <c r="X1042" s="52">
        <v>2415</v>
      </c>
      <c r="Y1042" s="53"/>
      <c r="AA1042" s="19">
        <v>359.57</v>
      </c>
      <c r="AB1042" s="52">
        <v>5393.55</v>
      </c>
      <c r="AC1042" s="53"/>
      <c r="AE1042" s="19">
        <v>300</v>
      </c>
      <c r="AF1042" s="52">
        <v>4500</v>
      </c>
      <c r="AG1042" s="53"/>
    </row>
    <row r="1043" spans="1:33" hidden="1" outlineLevel="1">
      <c r="A1043" s="1"/>
      <c r="B1043" s="5" t="s">
        <v>34</v>
      </c>
      <c r="C1043" s="5" t="s">
        <v>35</v>
      </c>
      <c r="K1043" s="68"/>
      <c r="L1043" s="68"/>
      <c r="M1043" s="69"/>
      <c r="O1043" s="68"/>
      <c r="P1043" s="68"/>
      <c r="Q1043" s="69"/>
      <c r="S1043" s="68"/>
      <c r="T1043" s="68"/>
      <c r="U1043" s="69"/>
      <c r="W1043" s="68"/>
      <c r="X1043" s="68"/>
      <c r="Y1043" s="69"/>
      <c r="AA1043" s="68"/>
      <c r="AB1043" s="68"/>
      <c r="AC1043" s="69"/>
      <c r="AE1043" s="68"/>
      <c r="AF1043" s="68"/>
      <c r="AG1043" s="69"/>
    </row>
    <row r="1044" spans="1:33" ht="45" hidden="1" outlineLevel="1">
      <c r="A1044" s="6" t="s">
        <v>1695</v>
      </c>
      <c r="B1044" s="7" t="s">
        <v>37</v>
      </c>
      <c r="C1044" s="7" t="s">
        <v>1696</v>
      </c>
      <c r="K1044" s="68"/>
      <c r="L1044" s="68"/>
      <c r="M1044" s="69"/>
      <c r="O1044" s="68"/>
      <c r="P1044" s="68"/>
      <c r="Q1044" s="69"/>
      <c r="S1044" s="68"/>
      <c r="T1044" s="68"/>
      <c r="U1044" s="69"/>
      <c r="W1044" s="68"/>
      <c r="X1044" s="68"/>
      <c r="Y1044" s="69"/>
      <c r="AA1044" s="68"/>
      <c r="AB1044" s="68"/>
      <c r="AC1044" s="69"/>
      <c r="AE1044" s="68"/>
      <c r="AF1044" s="68"/>
      <c r="AG1044" s="69"/>
    </row>
    <row r="1045" spans="1:33" ht="60" hidden="1" outlineLevel="1">
      <c r="A1045" s="1"/>
      <c r="B1045" s="5" t="s">
        <v>61</v>
      </c>
      <c r="C1045" s="5" t="s">
        <v>62</v>
      </c>
      <c r="D1045" s="5" t="s">
        <v>63</v>
      </c>
      <c r="E1045" s="11" t="s">
        <v>64</v>
      </c>
      <c r="F1045" s="16" t="s">
        <v>65</v>
      </c>
      <c r="K1045" s="17" t="s">
        <v>66</v>
      </c>
      <c r="L1045" s="70" t="s">
        <v>28</v>
      </c>
      <c r="M1045" s="71"/>
      <c r="O1045" s="17" t="s">
        <v>66</v>
      </c>
      <c r="P1045" s="70" t="s">
        <v>28</v>
      </c>
      <c r="Q1045" s="71"/>
      <c r="S1045" s="17" t="s">
        <v>66</v>
      </c>
      <c r="T1045" s="70" t="s">
        <v>28</v>
      </c>
      <c r="U1045" s="71"/>
      <c r="W1045" s="17" t="s">
        <v>66</v>
      </c>
      <c r="X1045" s="70" t="s">
        <v>28</v>
      </c>
      <c r="Y1045" s="71"/>
      <c r="AA1045" s="17" t="s">
        <v>66</v>
      </c>
      <c r="AB1045" s="70" t="s">
        <v>28</v>
      </c>
      <c r="AC1045" s="71"/>
      <c r="AE1045" s="17" t="s">
        <v>66</v>
      </c>
      <c r="AF1045" s="70" t="s">
        <v>28</v>
      </c>
      <c r="AG1045" s="71"/>
    </row>
    <row r="1046" spans="1:33" hidden="1" outlineLevel="1">
      <c r="A1046" s="6" t="s">
        <v>1697</v>
      </c>
      <c r="B1046" s="7" t="s">
        <v>1698</v>
      </c>
      <c r="C1046" s="7" t="s">
        <v>1699</v>
      </c>
      <c r="D1046" s="7"/>
      <c r="E1046" s="23" t="s">
        <v>320</v>
      </c>
      <c r="F1046" s="18">
        <v>6</v>
      </c>
      <c r="K1046" s="19">
        <v>133</v>
      </c>
      <c r="L1046" s="52">
        <v>798</v>
      </c>
      <c r="M1046" s="53"/>
      <c r="O1046" s="19">
        <v>171</v>
      </c>
      <c r="P1046" s="52">
        <v>1026</v>
      </c>
      <c r="Q1046" s="53"/>
      <c r="S1046" s="19">
        <v>230</v>
      </c>
      <c r="T1046" s="52">
        <v>1380</v>
      </c>
      <c r="U1046" s="53"/>
      <c r="W1046" s="19">
        <v>118</v>
      </c>
      <c r="X1046" s="52">
        <v>708</v>
      </c>
      <c r="Y1046" s="53"/>
      <c r="AA1046" s="19">
        <v>233.72</v>
      </c>
      <c r="AB1046" s="52">
        <v>1402.32</v>
      </c>
      <c r="AC1046" s="53"/>
      <c r="AE1046" s="19">
        <v>200</v>
      </c>
      <c r="AF1046" s="52">
        <v>1200</v>
      </c>
      <c r="AG1046" s="53"/>
    </row>
    <row r="1047" spans="1:33" hidden="1" outlineLevel="1">
      <c r="A1047" s="6" t="s">
        <v>1700</v>
      </c>
      <c r="B1047" s="7" t="s">
        <v>1701</v>
      </c>
      <c r="C1047" s="7" t="s">
        <v>1702</v>
      </c>
      <c r="D1047" s="7"/>
      <c r="E1047" s="23" t="s">
        <v>320</v>
      </c>
      <c r="F1047" s="18">
        <v>66</v>
      </c>
      <c r="K1047" s="19">
        <v>127</v>
      </c>
      <c r="L1047" s="52">
        <v>8382</v>
      </c>
      <c r="M1047" s="53"/>
      <c r="O1047" s="19">
        <v>171</v>
      </c>
      <c r="P1047" s="52">
        <v>11286</v>
      </c>
      <c r="Q1047" s="53"/>
      <c r="S1047" s="19">
        <v>230</v>
      </c>
      <c r="T1047" s="52">
        <v>15180</v>
      </c>
      <c r="U1047" s="53"/>
      <c r="W1047" s="19">
        <v>118</v>
      </c>
      <c r="X1047" s="52">
        <v>7788</v>
      </c>
      <c r="Y1047" s="53"/>
      <c r="AA1047" s="19">
        <v>227.73</v>
      </c>
      <c r="AB1047" s="52">
        <v>15030.18</v>
      </c>
      <c r="AC1047" s="53"/>
      <c r="AE1047" s="19">
        <v>200</v>
      </c>
      <c r="AF1047" s="52">
        <v>13200</v>
      </c>
      <c r="AG1047" s="53"/>
    </row>
    <row r="1048" spans="1:33" hidden="1" outlineLevel="1">
      <c r="A1048" s="1"/>
      <c r="B1048" s="5" t="s">
        <v>34</v>
      </c>
      <c r="C1048" s="5" t="s">
        <v>35</v>
      </c>
      <c r="K1048" s="68"/>
      <c r="L1048" s="68"/>
      <c r="M1048" s="69"/>
      <c r="O1048" s="68"/>
      <c r="P1048" s="68"/>
      <c r="Q1048" s="69"/>
      <c r="S1048" s="68"/>
      <c r="T1048" s="68"/>
      <c r="U1048" s="69"/>
      <c r="W1048" s="68"/>
      <c r="X1048" s="68"/>
      <c r="Y1048" s="69"/>
      <c r="AA1048" s="68"/>
      <c r="AB1048" s="68"/>
      <c r="AC1048" s="69"/>
      <c r="AE1048" s="68"/>
      <c r="AF1048" s="68"/>
      <c r="AG1048" s="69"/>
    </row>
    <row r="1049" spans="1:33" ht="30" hidden="1" outlineLevel="1">
      <c r="A1049" s="6" t="s">
        <v>1703</v>
      </c>
      <c r="B1049" s="7" t="s">
        <v>37</v>
      </c>
      <c r="C1049" s="7" t="s">
        <v>1704</v>
      </c>
      <c r="K1049" s="68"/>
      <c r="L1049" s="68"/>
      <c r="M1049" s="69"/>
      <c r="O1049" s="68"/>
      <c r="P1049" s="68"/>
      <c r="Q1049" s="69"/>
      <c r="S1049" s="68"/>
      <c r="T1049" s="68"/>
      <c r="U1049" s="69"/>
      <c r="W1049" s="68"/>
      <c r="X1049" s="68"/>
      <c r="Y1049" s="69"/>
      <c r="AA1049" s="68"/>
      <c r="AB1049" s="68"/>
      <c r="AC1049" s="69"/>
      <c r="AE1049" s="68"/>
      <c r="AF1049" s="68"/>
      <c r="AG1049" s="69"/>
    </row>
    <row r="1050" spans="1:33" ht="60" hidden="1" outlineLevel="1">
      <c r="A1050" s="1"/>
      <c r="B1050" s="5" t="s">
        <v>61</v>
      </c>
      <c r="C1050" s="5" t="s">
        <v>62</v>
      </c>
      <c r="D1050" s="5" t="s">
        <v>63</v>
      </c>
      <c r="E1050" s="11" t="s">
        <v>64</v>
      </c>
      <c r="F1050" s="16" t="s">
        <v>65</v>
      </c>
      <c r="K1050" s="17" t="s">
        <v>66</v>
      </c>
      <c r="L1050" s="70" t="s">
        <v>28</v>
      </c>
      <c r="M1050" s="71"/>
      <c r="O1050" s="17" t="s">
        <v>66</v>
      </c>
      <c r="P1050" s="70" t="s">
        <v>28</v>
      </c>
      <c r="Q1050" s="71"/>
      <c r="S1050" s="17" t="s">
        <v>66</v>
      </c>
      <c r="T1050" s="70" t="s">
        <v>28</v>
      </c>
      <c r="U1050" s="71"/>
      <c r="W1050" s="17" t="s">
        <v>66</v>
      </c>
      <c r="X1050" s="70" t="s">
        <v>28</v>
      </c>
      <c r="Y1050" s="71"/>
      <c r="AA1050" s="17" t="s">
        <v>66</v>
      </c>
      <c r="AB1050" s="70" t="s">
        <v>28</v>
      </c>
      <c r="AC1050" s="71"/>
      <c r="AE1050" s="17" t="s">
        <v>66</v>
      </c>
      <c r="AF1050" s="70" t="s">
        <v>28</v>
      </c>
      <c r="AG1050" s="71"/>
    </row>
    <row r="1051" spans="1:33" hidden="1" outlineLevel="1">
      <c r="A1051" s="6" t="s">
        <v>1705</v>
      </c>
      <c r="B1051" s="7" t="s">
        <v>1706</v>
      </c>
      <c r="C1051" s="7" t="s">
        <v>1707</v>
      </c>
      <c r="D1051" s="7"/>
      <c r="E1051" s="23" t="s">
        <v>429</v>
      </c>
      <c r="F1051" s="18">
        <v>23</v>
      </c>
      <c r="K1051" s="19">
        <v>389</v>
      </c>
      <c r="L1051" s="52">
        <v>8947</v>
      </c>
      <c r="M1051" s="53"/>
      <c r="O1051" s="19">
        <v>684</v>
      </c>
      <c r="P1051" s="52">
        <v>15732</v>
      </c>
      <c r="Q1051" s="53"/>
      <c r="S1051" s="19">
        <v>400</v>
      </c>
      <c r="T1051" s="52">
        <v>9200</v>
      </c>
      <c r="U1051" s="53"/>
      <c r="W1051" s="19">
        <v>690</v>
      </c>
      <c r="X1051" s="52">
        <v>15870</v>
      </c>
      <c r="Y1051" s="53"/>
      <c r="AA1051" s="19">
        <v>599.28</v>
      </c>
      <c r="AB1051" s="52">
        <v>13783.44</v>
      </c>
      <c r="AC1051" s="53"/>
      <c r="AE1051" s="19">
        <v>500</v>
      </c>
      <c r="AF1051" s="52">
        <v>11500</v>
      </c>
      <c r="AG1051" s="53"/>
    </row>
    <row r="1052" spans="1:33" hidden="1" outlineLevel="1">
      <c r="A1052" s="1"/>
      <c r="B1052" s="5" t="s">
        <v>34</v>
      </c>
      <c r="C1052" s="5" t="s">
        <v>35</v>
      </c>
      <c r="K1052" s="68"/>
      <c r="L1052" s="68"/>
      <c r="M1052" s="69"/>
      <c r="O1052" s="68"/>
      <c r="P1052" s="68"/>
      <c r="Q1052" s="69"/>
      <c r="S1052" s="68"/>
      <c r="T1052" s="68"/>
      <c r="U1052" s="69"/>
      <c r="W1052" s="68"/>
      <c r="X1052" s="68"/>
      <c r="Y1052" s="69"/>
      <c r="AA1052" s="68"/>
      <c r="AB1052" s="68"/>
      <c r="AC1052" s="69"/>
      <c r="AE1052" s="68"/>
      <c r="AF1052" s="68"/>
      <c r="AG1052" s="69"/>
    </row>
    <row r="1053" spans="1:33" hidden="1" outlineLevel="1">
      <c r="A1053" s="6" t="s">
        <v>1708</v>
      </c>
      <c r="B1053" s="7" t="s">
        <v>37</v>
      </c>
      <c r="C1053" s="7" t="s">
        <v>636</v>
      </c>
      <c r="K1053" s="68"/>
      <c r="L1053" s="68"/>
      <c r="M1053" s="69"/>
      <c r="O1053" s="68"/>
      <c r="P1053" s="68"/>
      <c r="Q1053" s="69"/>
      <c r="S1053" s="68"/>
      <c r="T1053" s="68"/>
      <c r="U1053" s="69"/>
      <c r="W1053" s="68"/>
      <c r="X1053" s="68"/>
      <c r="Y1053" s="69"/>
      <c r="AA1053" s="68"/>
      <c r="AB1053" s="68"/>
      <c r="AC1053" s="69"/>
      <c r="AE1053" s="68"/>
      <c r="AF1053" s="68"/>
      <c r="AG1053" s="69"/>
    </row>
    <row r="1054" spans="1:33" ht="45" hidden="1" outlineLevel="1">
      <c r="A1054" s="6" t="s">
        <v>1709</v>
      </c>
      <c r="B1054" s="7" t="s">
        <v>37</v>
      </c>
      <c r="C1054" s="7" t="s">
        <v>1710</v>
      </c>
      <c r="K1054" s="68"/>
      <c r="L1054" s="68"/>
      <c r="M1054" s="69"/>
      <c r="O1054" s="68"/>
      <c r="P1054" s="68"/>
      <c r="Q1054" s="69"/>
      <c r="S1054" s="68"/>
      <c r="T1054" s="68"/>
      <c r="U1054" s="69"/>
      <c r="W1054" s="68"/>
      <c r="X1054" s="68"/>
      <c r="Y1054" s="69"/>
      <c r="AA1054" s="68"/>
      <c r="AB1054" s="68"/>
      <c r="AC1054" s="69"/>
      <c r="AE1054" s="68"/>
      <c r="AF1054" s="68"/>
      <c r="AG1054" s="69"/>
    </row>
    <row r="1055" spans="1:33" ht="60" hidden="1" outlineLevel="1">
      <c r="A1055" s="1"/>
      <c r="B1055" s="5" t="s">
        <v>61</v>
      </c>
      <c r="C1055" s="5" t="s">
        <v>62</v>
      </c>
      <c r="D1055" s="5" t="s">
        <v>63</v>
      </c>
      <c r="E1055" s="11" t="s">
        <v>64</v>
      </c>
      <c r="F1055" s="16" t="s">
        <v>65</v>
      </c>
      <c r="K1055" s="17" t="s">
        <v>66</v>
      </c>
      <c r="L1055" s="70" t="s">
        <v>28</v>
      </c>
      <c r="M1055" s="71"/>
      <c r="O1055" s="17" t="s">
        <v>66</v>
      </c>
      <c r="P1055" s="70" t="s">
        <v>28</v>
      </c>
      <c r="Q1055" s="71"/>
      <c r="S1055" s="17" t="s">
        <v>66</v>
      </c>
      <c r="T1055" s="70" t="s">
        <v>28</v>
      </c>
      <c r="U1055" s="71"/>
      <c r="W1055" s="17" t="s">
        <v>66</v>
      </c>
      <c r="X1055" s="70" t="s">
        <v>28</v>
      </c>
      <c r="Y1055" s="71"/>
      <c r="AA1055" s="17" t="s">
        <v>66</v>
      </c>
      <c r="AB1055" s="70" t="s">
        <v>28</v>
      </c>
      <c r="AC1055" s="71"/>
      <c r="AE1055" s="17" t="s">
        <v>66</v>
      </c>
      <c r="AF1055" s="70" t="s">
        <v>28</v>
      </c>
      <c r="AG1055" s="71"/>
    </row>
    <row r="1056" spans="1:33" hidden="1" outlineLevel="1">
      <c r="A1056" s="6" t="s">
        <v>1711</v>
      </c>
      <c r="B1056" s="7" t="s">
        <v>1712</v>
      </c>
      <c r="C1056" s="7" t="s">
        <v>1713</v>
      </c>
      <c r="D1056" s="7"/>
      <c r="E1056" s="23" t="s">
        <v>320</v>
      </c>
      <c r="F1056" s="18">
        <v>39</v>
      </c>
      <c r="K1056" s="19">
        <v>123</v>
      </c>
      <c r="L1056" s="52">
        <v>4797</v>
      </c>
      <c r="M1056" s="53"/>
      <c r="O1056" s="19">
        <v>228</v>
      </c>
      <c r="P1056" s="52">
        <v>8892</v>
      </c>
      <c r="Q1056" s="53"/>
      <c r="S1056" s="19">
        <v>200</v>
      </c>
      <c r="T1056" s="52">
        <v>7800</v>
      </c>
      <c r="U1056" s="53"/>
      <c r="W1056" s="19">
        <v>184</v>
      </c>
      <c r="X1056" s="52">
        <v>7176</v>
      </c>
      <c r="Y1056" s="53"/>
      <c r="AA1056" s="19">
        <v>155.81</v>
      </c>
      <c r="AB1056" s="52">
        <v>6076.59</v>
      </c>
      <c r="AC1056" s="53"/>
      <c r="AE1056" s="19">
        <v>250</v>
      </c>
      <c r="AF1056" s="52">
        <v>9750</v>
      </c>
      <c r="AG1056" s="53"/>
    </row>
    <row r="1057" spans="1:33" hidden="1" outlineLevel="1">
      <c r="A1057" s="1"/>
      <c r="B1057" s="5" t="s">
        <v>34</v>
      </c>
      <c r="C1057" s="5" t="s">
        <v>35</v>
      </c>
      <c r="K1057" s="68"/>
      <c r="L1057" s="68"/>
      <c r="M1057" s="69"/>
      <c r="O1057" s="68"/>
      <c r="P1057" s="68"/>
      <c r="Q1057" s="69"/>
      <c r="S1057" s="68"/>
      <c r="T1057" s="68"/>
      <c r="U1057" s="69"/>
      <c r="W1057" s="68"/>
      <c r="X1057" s="68"/>
      <c r="Y1057" s="69"/>
      <c r="AA1057" s="68"/>
      <c r="AB1057" s="68"/>
      <c r="AC1057" s="69"/>
      <c r="AE1057" s="68"/>
      <c r="AF1057" s="68"/>
      <c r="AG1057" s="69"/>
    </row>
    <row r="1058" spans="1:33" ht="60" hidden="1" outlineLevel="1">
      <c r="A1058" s="6" t="s">
        <v>1714</v>
      </c>
      <c r="B1058" s="7" t="s">
        <v>37</v>
      </c>
      <c r="C1058" s="7" t="s">
        <v>1715</v>
      </c>
      <c r="K1058" s="68"/>
      <c r="L1058" s="68"/>
      <c r="M1058" s="69"/>
      <c r="O1058" s="68"/>
      <c r="P1058" s="68"/>
      <c r="Q1058" s="69"/>
      <c r="S1058" s="68"/>
      <c r="T1058" s="68"/>
      <c r="U1058" s="69"/>
      <c r="W1058" s="68"/>
      <c r="X1058" s="68"/>
      <c r="Y1058" s="69"/>
      <c r="AA1058" s="68"/>
      <c r="AB1058" s="68"/>
      <c r="AC1058" s="69"/>
      <c r="AE1058" s="68"/>
      <c r="AF1058" s="68"/>
      <c r="AG1058" s="69"/>
    </row>
    <row r="1059" spans="1:33" ht="60" hidden="1" outlineLevel="1">
      <c r="A1059" s="1"/>
      <c r="B1059" s="5" t="s">
        <v>61</v>
      </c>
      <c r="C1059" s="5" t="s">
        <v>62</v>
      </c>
      <c r="D1059" s="5" t="s">
        <v>63</v>
      </c>
      <c r="E1059" s="11" t="s">
        <v>64</v>
      </c>
      <c r="F1059" s="16" t="s">
        <v>65</v>
      </c>
      <c r="K1059" s="17" t="s">
        <v>66</v>
      </c>
      <c r="L1059" s="70" t="s">
        <v>28</v>
      </c>
      <c r="M1059" s="71"/>
      <c r="O1059" s="17" t="s">
        <v>66</v>
      </c>
      <c r="P1059" s="70" t="s">
        <v>28</v>
      </c>
      <c r="Q1059" s="71"/>
      <c r="S1059" s="17" t="s">
        <v>66</v>
      </c>
      <c r="T1059" s="70" t="s">
        <v>28</v>
      </c>
      <c r="U1059" s="71"/>
      <c r="W1059" s="17" t="s">
        <v>66</v>
      </c>
      <c r="X1059" s="70" t="s">
        <v>28</v>
      </c>
      <c r="Y1059" s="71"/>
      <c r="AA1059" s="17" t="s">
        <v>66</v>
      </c>
      <c r="AB1059" s="70" t="s">
        <v>28</v>
      </c>
      <c r="AC1059" s="71"/>
      <c r="AE1059" s="17" t="s">
        <v>66</v>
      </c>
      <c r="AF1059" s="70" t="s">
        <v>28</v>
      </c>
      <c r="AG1059" s="71"/>
    </row>
    <row r="1060" spans="1:33" hidden="1" outlineLevel="1">
      <c r="A1060" s="6" t="s">
        <v>1716</v>
      </c>
      <c r="B1060" s="7" t="s">
        <v>1717</v>
      </c>
      <c r="C1060" s="7" t="s">
        <v>1718</v>
      </c>
      <c r="D1060" s="7"/>
      <c r="E1060" s="23" t="s">
        <v>320</v>
      </c>
      <c r="F1060" s="18">
        <v>117</v>
      </c>
      <c r="K1060" s="19">
        <v>245</v>
      </c>
      <c r="L1060" s="52">
        <v>28665</v>
      </c>
      <c r="M1060" s="53"/>
      <c r="O1060" s="19">
        <v>2280</v>
      </c>
      <c r="P1060" s="52">
        <v>266760</v>
      </c>
      <c r="Q1060" s="53"/>
      <c r="S1060" s="19">
        <v>560</v>
      </c>
      <c r="T1060" s="52">
        <v>65520</v>
      </c>
      <c r="U1060" s="53"/>
      <c r="W1060" s="19">
        <v>207</v>
      </c>
      <c r="X1060" s="52">
        <v>24219</v>
      </c>
      <c r="Y1060" s="53"/>
      <c r="AA1060" s="19">
        <v>311.63</v>
      </c>
      <c r="AB1060" s="52">
        <v>36460.71</v>
      </c>
      <c r="AC1060" s="53"/>
      <c r="AE1060" s="19">
        <v>2700</v>
      </c>
      <c r="AF1060" s="52">
        <v>315900</v>
      </c>
      <c r="AG1060" s="53"/>
    </row>
    <row r="1061" spans="1:33" hidden="1" outlineLevel="1">
      <c r="A1061" s="1"/>
      <c r="B1061" s="5" t="s">
        <v>34</v>
      </c>
      <c r="C1061" s="5" t="s">
        <v>35</v>
      </c>
      <c r="K1061" s="68"/>
      <c r="L1061" s="68"/>
      <c r="M1061" s="69"/>
      <c r="O1061" s="68"/>
      <c r="P1061" s="68"/>
      <c r="Q1061" s="69"/>
      <c r="S1061" s="68"/>
      <c r="T1061" s="68"/>
      <c r="U1061" s="69"/>
      <c r="W1061" s="68"/>
      <c r="X1061" s="68"/>
      <c r="Y1061" s="69"/>
      <c r="AA1061" s="68"/>
      <c r="AB1061" s="68"/>
      <c r="AC1061" s="69"/>
      <c r="AE1061" s="68"/>
      <c r="AF1061" s="68"/>
      <c r="AG1061" s="69"/>
    </row>
    <row r="1062" spans="1:33" ht="45" hidden="1" outlineLevel="1">
      <c r="A1062" s="6" t="s">
        <v>1719</v>
      </c>
      <c r="B1062" s="7" t="s">
        <v>37</v>
      </c>
      <c r="C1062" s="7" t="s">
        <v>1720</v>
      </c>
      <c r="K1062" s="68"/>
      <c r="L1062" s="68"/>
      <c r="M1062" s="69"/>
      <c r="O1062" s="68"/>
      <c r="P1062" s="68"/>
      <c r="Q1062" s="69"/>
      <c r="S1062" s="68"/>
      <c r="T1062" s="68"/>
      <c r="U1062" s="69"/>
      <c r="W1062" s="68"/>
      <c r="X1062" s="68"/>
      <c r="Y1062" s="69"/>
      <c r="AA1062" s="68"/>
      <c r="AB1062" s="68"/>
      <c r="AC1062" s="69"/>
      <c r="AE1062" s="68"/>
      <c r="AF1062" s="68"/>
      <c r="AG1062" s="69"/>
    </row>
    <row r="1063" spans="1:33" ht="60" hidden="1" outlineLevel="1">
      <c r="A1063" s="1"/>
      <c r="B1063" s="5" t="s">
        <v>61</v>
      </c>
      <c r="C1063" s="5" t="s">
        <v>62</v>
      </c>
      <c r="D1063" s="5" t="s">
        <v>63</v>
      </c>
      <c r="E1063" s="11" t="s">
        <v>64</v>
      </c>
      <c r="F1063" s="16" t="s">
        <v>65</v>
      </c>
      <c r="K1063" s="17" t="s">
        <v>66</v>
      </c>
      <c r="L1063" s="70" t="s">
        <v>28</v>
      </c>
      <c r="M1063" s="71"/>
      <c r="O1063" s="17" t="s">
        <v>66</v>
      </c>
      <c r="P1063" s="70" t="s">
        <v>28</v>
      </c>
      <c r="Q1063" s="71"/>
      <c r="S1063" s="17" t="s">
        <v>66</v>
      </c>
      <c r="T1063" s="70" t="s">
        <v>28</v>
      </c>
      <c r="U1063" s="71"/>
      <c r="W1063" s="17" t="s">
        <v>66</v>
      </c>
      <c r="X1063" s="70" t="s">
        <v>28</v>
      </c>
      <c r="Y1063" s="71"/>
      <c r="AA1063" s="17" t="s">
        <v>66</v>
      </c>
      <c r="AB1063" s="70" t="s">
        <v>28</v>
      </c>
      <c r="AC1063" s="71"/>
      <c r="AE1063" s="17" t="s">
        <v>66</v>
      </c>
      <c r="AF1063" s="70" t="s">
        <v>28</v>
      </c>
      <c r="AG1063" s="71"/>
    </row>
    <row r="1064" spans="1:33" hidden="1" outlineLevel="1">
      <c r="A1064" s="6" t="s">
        <v>1721</v>
      </c>
      <c r="B1064" s="7" t="s">
        <v>1722</v>
      </c>
      <c r="C1064" s="7" t="s">
        <v>1723</v>
      </c>
      <c r="D1064" s="7"/>
      <c r="E1064" s="23" t="s">
        <v>320</v>
      </c>
      <c r="F1064" s="18">
        <v>35</v>
      </c>
      <c r="K1064" s="19">
        <v>150</v>
      </c>
      <c r="L1064" s="52">
        <v>5250</v>
      </c>
      <c r="M1064" s="53"/>
      <c r="O1064" s="19">
        <v>570</v>
      </c>
      <c r="P1064" s="52">
        <v>19950</v>
      </c>
      <c r="Q1064" s="53"/>
      <c r="S1064" s="19">
        <v>200</v>
      </c>
      <c r="T1064" s="52">
        <v>7000</v>
      </c>
      <c r="U1064" s="53"/>
      <c r="W1064" s="19">
        <v>184</v>
      </c>
      <c r="X1064" s="52">
        <v>6440</v>
      </c>
      <c r="Y1064" s="53"/>
      <c r="AA1064" s="19">
        <v>275.67</v>
      </c>
      <c r="AB1064" s="52">
        <v>9648.4500000000007</v>
      </c>
      <c r="AC1064" s="53"/>
      <c r="AE1064" s="19">
        <v>250</v>
      </c>
      <c r="AF1064" s="52">
        <v>8750</v>
      </c>
      <c r="AG1064" s="53"/>
    </row>
    <row r="1065" spans="1:33" hidden="1" outlineLevel="1">
      <c r="A1065" s="1"/>
      <c r="B1065" s="5" t="s">
        <v>34</v>
      </c>
      <c r="C1065" s="5" t="s">
        <v>35</v>
      </c>
      <c r="K1065" s="68"/>
      <c r="L1065" s="68"/>
      <c r="M1065" s="69"/>
      <c r="O1065" s="68"/>
      <c r="P1065" s="68"/>
      <c r="Q1065" s="69"/>
      <c r="S1065" s="68"/>
      <c r="T1065" s="68"/>
      <c r="U1065" s="69"/>
      <c r="W1065" s="68"/>
      <c r="X1065" s="68"/>
      <c r="Y1065" s="69"/>
      <c r="AA1065" s="68"/>
      <c r="AB1065" s="68"/>
      <c r="AC1065" s="69"/>
      <c r="AE1065" s="68"/>
      <c r="AF1065" s="68"/>
      <c r="AG1065" s="69"/>
    </row>
    <row r="1066" spans="1:33" ht="45" hidden="1" outlineLevel="1">
      <c r="A1066" s="6" t="s">
        <v>1724</v>
      </c>
      <c r="B1066" s="7" t="s">
        <v>37</v>
      </c>
      <c r="C1066" s="7" t="s">
        <v>1725</v>
      </c>
      <c r="K1066" s="68"/>
      <c r="L1066" s="68"/>
      <c r="M1066" s="69"/>
      <c r="O1066" s="68"/>
      <c r="P1066" s="68"/>
      <c r="Q1066" s="69"/>
      <c r="S1066" s="68"/>
      <c r="T1066" s="68"/>
      <c r="U1066" s="69"/>
      <c r="W1066" s="68"/>
      <c r="X1066" s="68"/>
      <c r="Y1066" s="69"/>
      <c r="AA1066" s="68"/>
      <c r="AB1066" s="68"/>
      <c r="AC1066" s="69"/>
      <c r="AE1066" s="68"/>
      <c r="AF1066" s="68"/>
      <c r="AG1066" s="69"/>
    </row>
    <row r="1067" spans="1:33" ht="60" hidden="1" outlineLevel="1">
      <c r="A1067" s="1"/>
      <c r="B1067" s="5" t="s">
        <v>61</v>
      </c>
      <c r="C1067" s="5" t="s">
        <v>62</v>
      </c>
      <c r="D1067" s="5" t="s">
        <v>63</v>
      </c>
      <c r="E1067" s="11" t="s">
        <v>64</v>
      </c>
      <c r="F1067" s="16" t="s">
        <v>65</v>
      </c>
      <c r="K1067" s="17" t="s">
        <v>66</v>
      </c>
      <c r="L1067" s="70" t="s">
        <v>28</v>
      </c>
      <c r="M1067" s="71"/>
      <c r="O1067" s="17" t="s">
        <v>66</v>
      </c>
      <c r="P1067" s="70" t="s">
        <v>28</v>
      </c>
      <c r="Q1067" s="71"/>
      <c r="S1067" s="17" t="s">
        <v>66</v>
      </c>
      <c r="T1067" s="70" t="s">
        <v>28</v>
      </c>
      <c r="U1067" s="71"/>
      <c r="W1067" s="17" t="s">
        <v>66</v>
      </c>
      <c r="X1067" s="70" t="s">
        <v>28</v>
      </c>
      <c r="Y1067" s="71"/>
      <c r="AA1067" s="17" t="s">
        <v>66</v>
      </c>
      <c r="AB1067" s="70" t="s">
        <v>28</v>
      </c>
      <c r="AC1067" s="71"/>
      <c r="AE1067" s="17" t="s">
        <v>66</v>
      </c>
      <c r="AF1067" s="70" t="s">
        <v>28</v>
      </c>
      <c r="AG1067" s="71"/>
    </row>
    <row r="1068" spans="1:33" hidden="1" outlineLevel="1">
      <c r="A1068" s="6" t="s">
        <v>1726</v>
      </c>
      <c r="B1068" s="7" t="s">
        <v>1727</v>
      </c>
      <c r="C1068" s="7" t="s">
        <v>1728</v>
      </c>
      <c r="D1068" s="7"/>
      <c r="E1068" s="23" t="s">
        <v>320</v>
      </c>
      <c r="F1068" s="18">
        <v>66</v>
      </c>
      <c r="K1068" s="19">
        <v>39</v>
      </c>
      <c r="L1068" s="52">
        <v>2574</v>
      </c>
      <c r="M1068" s="53"/>
      <c r="O1068" s="19">
        <v>91.2</v>
      </c>
      <c r="P1068" s="52">
        <v>6019.2</v>
      </c>
      <c r="Q1068" s="53"/>
      <c r="S1068" s="19">
        <v>40</v>
      </c>
      <c r="T1068" s="52">
        <v>2640</v>
      </c>
      <c r="U1068" s="53"/>
      <c r="W1068" s="19">
        <v>40</v>
      </c>
      <c r="X1068" s="52">
        <v>2640</v>
      </c>
      <c r="Y1068" s="53"/>
      <c r="AA1068" s="19">
        <v>41.95</v>
      </c>
      <c r="AB1068" s="52">
        <v>2768.7</v>
      </c>
      <c r="AC1068" s="53"/>
      <c r="AE1068" s="19">
        <v>90</v>
      </c>
      <c r="AF1068" s="52">
        <v>5940</v>
      </c>
      <c r="AG1068" s="53"/>
    </row>
    <row r="1069" spans="1:33" hidden="1" outlineLevel="1">
      <c r="A1069" s="1"/>
      <c r="B1069" s="5" t="s">
        <v>34</v>
      </c>
      <c r="C1069" s="5" t="s">
        <v>35</v>
      </c>
      <c r="K1069" s="68"/>
      <c r="L1069" s="68"/>
      <c r="M1069" s="69"/>
      <c r="O1069" s="68"/>
      <c r="P1069" s="68"/>
      <c r="Q1069" s="69"/>
      <c r="S1069" s="68"/>
      <c r="T1069" s="68"/>
      <c r="U1069" s="69"/>
      <c r="W1069" s="68"/>
      <c r="X1069" s="68"/>
      <c r="Y1069" s="69"/>
      <c r="AA1069" s="68"/>
      <c r="AB1069" s="68"/>
      <c r="AC1069" s="69"/>
      <c r="AE1069" s="68"/>
      <c r="AF1069" s="68"/>
      <c r="AG1069" s="69"/>
    </row>
    <row r="1070" spans="1:33" ht="30" hidden="1" outlineLevel="1">
      <c r="A1070" s="6" t="s">
        <v>1729</v>
      </c>
      <c r="B1070" s="7" t="s">
        <v>37</v>
      </c>
      <c r="C1070" s="7" t="s">
        <v>1730</v>
      </c>
      <c r="K1070" s="68"/>
      <c r="L1070" s="68"/>
      <c r="M1070" s="69"/>
      <c r="O1070" s="68"/>
      <c r="P1070" s="68"/>
      <c r="Q1070" s="69"/>
      <c r="S1070" s="68"/>
      <c r="T1070" s="68"/>
      <c r="U1070" s="69"/>
      <c r="W1070" s="68"/>
      <c r="X1070" s="68"/>
      <c r="Y1070" s="69"/>
      <c r="AA1070" s="68"/>
      <c r="AB1070" s="68"/>
      <c r="AC1070" s="69"/>
      <c r="AE1070" s="68"/>
      <c r="AF1070" s="68"/>
      <c r="AG1070" s="69"/>
    </row>
    <row r="1071" spans="1:33" ht="60" hidden="1" outlineLevel="1">
      <c r="A1071" s="1"/>
      <c r="B1071" s="5" t="s">
        <v>61</v>
      </c>
      <c r="C1071" s="5" t="s">
        <v>62</v>
      </c>
      <c r="D1071" s="5" t="s">
        <v>63</v>
      </c>
      <c r="E1071" s="11" t="s">
        <v>64</v>
      </c>
      <c r="F1071" s="16" t="s">
        <v>65</v>
      </c>
      <c r="K1071" s="17" t="s">
        <v>66</v>
      </c>
      <c r="L1071" s="70" t="s">
        <v>28</v>
      </c>
      <c r="M1071" s="71"/>
      <c r="O1071" s="17" t="s">
        <v>66</v>
      </c>
      <c r="P1071" s="70" t="s">
        <v>28</v>
      </c>
      <c r="Q1071" s="71"/>
      <c r="S1071" s="17" t="s">
        <v>66</v>
      </c>
      <c r="T1071" s="70" t="s">
        <v>28</v>
      </c>
      <c r="U1071" s="71"/>
      <c r="W1071" s="17" t="s">
        <v>66</v>
      </c>
      <c r="X1071" s="70" t="s">
        <v>28</v>
      </c>
      <c r="Y1071" s="71"/>
      <c r="AA1071" s="17" t="s">
        <v>66</v>
      </c>
      <c r="AB1071" s="70" t="s">
        <v>28</v>
      </c>
      <c r="AC1071" s="71"/>
      <c r="AE1071" s="17" t="s">
        <v>66</v>
      </c>
      <c r="AF1071" s="70" t="s">
        <v>28</v>
      </c>
      <c r="AG1071" s="71"/>
    </row>
    <row r="1072" spans="1:33" hidden="1" outlineLevel="1">
      <c r="A1072" s="6" t="s">
        <v>1731</v>
      </c>
      <c r="B1072" s="7" t="s">
        <v>1732</v>
      </c>
      <c r="C1072" s="7" t="s">
        <v>1733</v>
      </c>
      <c r="D1072" s="7"/>
      <c r="E1072" s="23" t="s">
        <v>320</v>
      </c>
      <c r="F1072" s="18">
        <v>189</v>
      </c>
      <c r="K1072" s="19">
        <v>12</v>
      </c>
      <c r="L1072" s="52">
        <v>2268</v>
      </c>
      <c r="M1072" s="53"/>
      <c r="O1072" s="19">
        <v>17.100000000000001</v>
      </c>
      <c r="P1072" s="52">
        <v>3231.9</v>
      </c>
      <c r="Q1072" s="53"/>
      <c r="S1072" s="19">
        <v>12</v>
      </c>
      <c r="T1072" s="52">
        <v>2268</v>
      </c>
      <c r="U1072" s="53"/>
      <c r="W1072" s="19">
        <v>16</v>
      </c>
      <c r="X1072" s="52">
        <v>3024</v>
      </c>
      <c r="Y1072" s="53"/>
      <c r="AA1072" s="19">
        <v>41.95</v>
      </c>
      <c r="AB1072" s="52">
        <v>7928.55</v>
      </c>
      <c r="AC1072" s="53"/>
      <c r="AE1072" s="19">
        <v>15</v>
      </c>
      <c r="AF1072" s="52">
        <v>2835</v>
      </c>
      <c r="AG1072" s="53"/>
    </row>
    <row r="1073" spans="1:33" hidden="1" outlineLevel="1">
      <c r="A1073" s="1"/>
      <c r="B1073" s="5" t="s">
        <v>34</v>
      </c>
      <c r="C1073" s="5" t="s">
        <v>35</v>
      </c>
      <c r="K1073" s="68"/>
      <c r="L1073" s="68"/>
      <c r="M1073" s="69"/>
      <c r="O1073" s="68"/>
      <c r="P1073" s="68"/>
      <c r="Q1073" s="69"/>
      <c r="S1073" s="68"/>
      <c r="T1073" s="68"/>
      <c r="U1073" s="69"/>
      <c r="W1073" s="68"/>
      <c r="X1073" s="68"/>
      <c r="Y1073" s="69"/>
      <c r="AA1073" s="68"/>
      <c r="AB1073" s="68"/>
      <c r="AC1073" s="69"/>
      <c r="AE1073" s="68"/>
      <c r="AF1073" s="68"/>
      <c r="AG1073" s="69"/>
    </row>
    <row r="1074" spans="1:33" ht="45" hidden="1" outlineLevel="1">
      <c r="A1074" s="6" t="s">
        <v>1734</v>
      </c>
      <c r="B1074" s="7" t="s">
        <v>37</v>
      </c>
      <c r="C1074" s="7" t="s">
        <v>1735</v>
      </c>
      <c r="K1074" s="68"/>
      <c r="L1074" s="68"/>
      <c r="M1074" s="69"/>
      <c r="O1074" s="68"/>
      <c r="P1074" s="68"/>
      <c r="Q1074" s="69"/>
      <c r="S1074" s="68"/>
      <c r="T1074" s="68"/>
      <c r="U1074" s="69"/>
      <c r="W1074" s="68"/>
      <c r="X1074" s="68"/>
      <c r="Y1074" s="69"/>
      <c r="AA1074" s="68"/>
      <c r="AB1074" s="68"/>
      <c r="AC1074" s="69"/>
      <c r="AE1074" s="68"/>
      <c r="AF1074" s="68"/>
      <c r="AG1074" s="69"/>
    </row>
    <row r="1075" spans="1:33" ht="60" hidden="1" outlineLevel="1">
      <c r="A1075" s="1"/>
      <c r="B1075" s="5" t="s">
        <v>61</v>
      </c>
      <c r="C1075" s="5" t="s">
        <v>62</v>
      </c>
      <c r="D1075" s="5" t="s">
        <v>63</v>
      </c>
      <c r="E1075" s="11" t="s">
        <v>64</v>
      </c>
      <c r="F1075" s="16" t="s">
        <v>65</v>
      </c>
      <c r="K1075" s="17" t="s">
        <v>66</v>
      </c>
      <c r="L1075" s="70" t="s">
        <v>28</v>
      </c>
      <c r="M1075" s="71"/>
      <c r="O1075" s="17" t="s">
        <v>66</v>
      </c>
      <c r="P1075" s="70" t="s">
        <v>28</v>
      </c>
      <c r="Q1075" s="71"/>
      <c r="S1075" s="17" t="s">
        <v>66</v>
      </c>
      <c r="T1075" s="70" t="s">
        <v>28</v>
      </c>
      <c r="U1075" s="71"/>
      <c r="W1075" s="17" t="s">
        <v>66</v>
      </c>
      <c r="X1075" s="70" t="s">
        <v>28</v>
      </c>
      <c r="Y1075" s="71"/>
      <c r="AA1075" s="17" t="s">
        <v>66</v>
      </c>
      <c r="AB1075" s="70" t="s">
        <v>28</v>
      </c>
      <c r="AC1075" s="71"/>
      <c r="AE1075" s="17" t="s">
        <v>66</v>
      </c>
      <c r="AF1075" s="70" t="s">
        <v>28</v>
      </c>
      <c r="AG1075" s="71"/>
    </row>
    <row r="1076" spans="1:33" hidden="1" outlineLevel="1">
      <c r="A1076" s="6" t="s">
        <v>1736</v>
      </c>
      <c r="B1076" s="7" t="s">
        <v>1737</v>
      </c>
      <c r="C1076" s="7" t="s">
        <v>1738</v>
      </c>
      <c r="D1076" s="7"/>
      <c r="E1076" s="23" t="s">
        <v>429</v>
      </c>
      <c r="F1076" s="18">
        <v>180</v>
      </c>
      <c r="K1076" s="19">
        <v>367</v>
      </c>
      <c r="L1076" s="52">
        <v>66060</v>
      </c>
      <c r="M1076" s="53"/>
      <c r="O1076" s="19">
        <v>171</v>
      </c>
      <c r="P1076" s="52">
        <v>30780</v>
      </c>
      <c r="Q1076" s="53"/>
      <c r="S1076" s="19">
        <v>55</v>
      </c>
      <c r="T1076" s="52">
        <v>9900</v>
      </c>
      <c r="U1076" s="53"/>
      <c r="W1076" s="19">
        <v>403</v>
      </c>
      <c r="X1076" s="52">
        <v>72540</v>
      </c>
      <c r="Y1076" s="53"/>
      <c r="AA1076" s="19">
        <v>958.85</v>
      </c>
      <c r="AB1076" s="52">
        <v>172593</v>
      </c>
      <c r="AC1076" s="53"/>
      <c r="AE1076" s="19">
        <v>2000</v>
      </c>
      <c r="AF1076" s="52">
        <v>360000</v>
      </c>
      <c r="AG1076" s="53"/>
    </row>
    <row r="1077" spans="1:33" hidden="1" outlineLevel="1">
      <c r="A1077" s="1"/>
      <c r="B1077" s="5" t="s">
        <v>34</v>
      </c>
      <c r="C1077" s="5" t="s">
        <v>35</v>
      </c>
      <c r="K1077" s="68"/>
      <c r="L1077" s="68"/>
      <c r="M1077" s="69"/>
      <c r="O1077" s="68"/>
      <c r="P1077" s="68"/>
      <c r="Q1077" s="69"/>
      <c r="S1077" s="68"/>
      <c r="T1077" s="68"/>
      <c r="U1077" s="69"/>
      <c r="W1077" s="68"/>
      <c r="X1077" s="68"/>
      <c r="Y1077" s="69"/>
      <c r="AA1077" s="68"/>
      <c r="AB1077" s="68"/>
      <c r="AC1077" s="69"/>
      <c r="AE1077" s="68"/>
      <c r="AF1077" s="68"/>
      <c r="AG1077" s="69"/>
    </row>
    <row r="1078" spans="1:33" hidden="1" outlineLevel="1">
      <c r="A1078" s="6" t="s">
        <v>1739</v>
      </c>
      <c r="B1078" s="7" t="s">
        <v>37</v>
      </c>
      <c r="C1078" s="7" t="s">
        <v>663</v>
      </c>
      <c r="K1078" s="68"/>
      <c r="L1078" s="68"/>
      <c r="M1078" s="69"/>
      <c r="O1078" s="68"/>
      <c r="P1078" s="68"/>
      <c r="Q1078" s="69"/>
      <c r="S1078" s="68"/>
      <c r="T1078" s="68"/>
      <c r="U1078" s="69"/>
      <c r="W1078" s="68"/>
      <c r="X1078" s="68"/>
      <c r="Y1078" s="69"/>
      <c r="AA1078" s="68"/>
      <c r="AB1078" s="68"/>
      <c r="AC1078" s="69"/>
      <c r="AE1078" s="68"/>
      <c r="AF1078" s="68"/>
      <c r="AG1078" s="69"/>
    </row>
    <row r="1079" spans="1:33" ht="60" hidden="1" outlineLevel="1">
      <c r="A1079" s="6" t="s">
        <v>1740</v>
      </c>
      <c r="B1079" s="7" t="s">
        <v>37</v>
      </c>
      <c r="C1079" s="7" t="s">
        <v>665</v>
      </c>
      <c r="K1079" s="68"/>
      <c r="L1079" s="68"/>
      <c r="M1079" s="69"/>
      <c r="O1079" s="68"/>
      <c r="P1079" s="68"/>
      <c r="Q1079" s="69"/>
      <c r="S1079" s="68"/>
      <c r="T1079" s="68"/>
      <c r="U1079" s="69"/>
      <c r="W1079" s="68"/>
      <c r="X1079" s="68"/>
      <c r="Y1079" s="69"/>
      <c r="AA1079" s="68"/>
      <c r="AB1079" s="68"/>
      <c r="AC1079" s="69"/>
      <c r="AE1079" s="68"/>
      <c r="AF1079" s="68"/>
      <c r="AG1079" s="69"/>
    </row>
    <row r="1080" spans="1:33" ht="60" hidden="1" outlineLevel="1">
      <c r="A1080" s="1"/>
      <c r="B1080" s="5" t="s">
        <v>61</v>
      </c>
      <c r="C1080" s="5" t="s">
        <v>62</v>
      </c>
      <c r="D1080" s="5" t="s">
        <v>63</v>
      </c>
      <c r="E1080" s="11" t="s">
        <v>64</v>
      </c>
      <c r="F1080" s="16" t="s">
        <v>65</v>
      </c>
      <c r="K1080" s="17" t="s">
        <v>66</v>
      </c>
      <c r="L1080" s="70" t="s">
        <v>28</v>
      </c>
      <c r="M1080" s="71"/>
      <c r="O1080" s="17" t="s">
        <v>66</v>
      </c>
      <c r="P1080" s="70" t="s">
        <v>28</v>
      </c>
      <c r="Q1080" s="71"/>
      <c r="S1080" s="17" t="s">
        <v>66</v>
      </c>
      <c r="T1080" s="70" t="s">
        <v>28</v>
      </c>
      <c r="U1080" s="71"/>
      <c r="W1080" s="17" t="s">
        <v>66</v>
      </c>
      <c r="X1080" s="70" t="s">
        <v>28</v>
      </c>
      <c r="Y1080" s="71"/>
      <c r="AA1080" s="17" t="s">
        <v>66</v>
      </c>
      <c r="AB1080" s="70" t="s">
        <v>28</v>
      </c>
      <c r="AC1080" s="71"/>
      <c r="AE1080" s="17" t="s">
        <v>66</v>
      </c>
      <c r="AF1080" s="70" t="s">
        <v>28</v>
      </c>
      <c r="AG1080" s="71"/>
    </row>
    <row r="1081" spans="1:33" hidden="1" outlineLevel="1">
      <c r="A1081" s="6" t="s">
        <v>1741</v>
      </c>
      <c r="B1081" s="7" t="s">
        <v>1742</v>
      </c>
      <c r="C1081" s="7" t="s">
        <v>1743</v>
      </c>
      <c r="D1081" s="7"/>
      <c r="E1081" s="23" t="s">
        <v>320</v>
      </c>
      <c r="F1081" s="18">
        <v>483</v>
      </c>
      <c r="K1081" s="19">
        <v>39</v>
      </c>
      <c r="L1081" s="52">
        <v>18837</v>
      </c>
      <c r="M1081" s="53"/>
      <c r="O1081" s="19">
        <v>159.6</v>
      </c>
      <c r="P1081" s="52">
        <v>77086.8</v>
      </c>
      <c r="Q1081" s="53"/>
      <c r="S1081" s="19">
        <v>40</v>
      </c>
      <c r="T1081" s="52">
        <v>19320</v>
      </c>
      <c r="U1081" s="53"/>
      <c r="W1081" s="19">
        <v>36</v>
      </c>
      <c r="X1081" s="52">
        <v>17388</v>
      </c>
      <c r="Y1081" s="53"/>
      <c r="AA1081" s="19">
        <v>146.22</v>
      </c>
      <c r="AB1081" s="52">
        <v>70624.259999999995</v>
      </c>
      <c r="AC1081" s="53"/>
      <c r="AE1081" s="19">
        <v>35</v>
      </c>
      <c r="AF1081" s="52">
        <v>16905</v>
      </c>
      <c r="AG1081" s="53"/>
    </row>
    <row r="1082" spans="1:33" hidden="1" outlineLevel="1">
      <c r="A1082" s="6" t="s">
        <v>1744</v>
      </c>
      <c r="B1082" s="7" t="s">
        <v>1745</v>
      </c>
      <c r="C1082" s="7" t="s">
        <v>1746</v>
      </c>
      <c r="D1082" s="7"/>
      <c r="E1082" s="23" t="s">
        <v>320</v>
      </c>
      <c r="F1082" s="18">
        <v>66</v>
      </c>
      <c r="K1082" s="19">
        <v>40</v>
      </c>
      <c r="L1082" s="52">
        <v>2640</v>
      </c>
      <c r="M1082" s="53"/>
      <c r="O1082" s="19">
        <v>159.6</v>
      </c>
      <c r="P1082" s="52">
        <v>10533.6</v>
      </c>
      <c r="Q1082" s="53"/>
      <c r="S1082" s="19">
        <v>45</v>
      </c>
      <c r="T1082" s="52">
        <v>2970</v>
      </c>
      <c r="U1082" s="53"/>
      <c r="W1082" s="19">
        <v>36</v>
      </c>
      <c r="X1082" s="52">
        <v>2376</v>
      </c>
      <c r="Y1082" s="53"/>
      <c r="AA1082" s="19">
        <v>113.86</v>
      </c>
      <c r="AB1082" s="52">
        <v>7514.76</v>
      </c>
      <c r="AC1082" s="53"/>
      <c r="AE1082" s="19">
        <v>35</v>
      </c>
      <c r="AF1082" s="52">
        <v>2310</v>
      </c>
      <c r="AG1082" s="53"/>
    </row>
    <row r="1083" spans="1:33" hidden="1" outlineLevel="1">
      <c r="A1083" s="1"/>
      <c r="B1083" s="5" t="s">
        <v>34</v>
      </c>
      <c r="C1083" s="5" t="s">
        <v>35</v>
      </c>
      <c r="K1083" s="68"/>
      <c r="L1083" s="68"/>
      <c r="M1083" s="69"/>
      <c r="O1083" s="68"/>
      <c r="P1083" s="68"/>
      <c r="Q1083" s="69"/>
      <c r="S1083" s="68"/>
      <c r="T1083" s="68"/>
      <c r="U1083" s="69"/>
      <c r="W1083" s="68"/>
      <c r="X1083" s="68"/>
      <c r="Y1083" s="69"/>
      <c r="AA1083" s="68"/>
      <c r="AB1083" s="68"/>
      <c r="AC1083" s="69"/>
      <c r="AE1083" s="68"/>
      <c r="AF1083" s="68"/>
      <c r="AG1083" s="69"/>
    </row>
    <row r="1084" spans="1:33" hidden="1" outlineLevel="1">
      <c r="A1084" s="6" t="s">
        <v>1747</v>
      </c>
      <c r="B1084" s="7" t="s">
        <v>37</v>
      </c>
      <c r="C1084" s="7" t="s">
        <v>322</v>
      </c>
      <c r="K1084" s="68"/>
      <c r="L1084" s="68"/>
      <c r="M1084" s="69"/>
      <c r="O1084" s="68"/>
      <c r="P1084" s="68"/>
      <c r="Q1084" s="69"/>
      <c r="S1084" s="68"/>
      <c r="T1084" s="68"/>
      <c r="U1084" s="69"/>
      <c r="W1084" s="68"/>
      <c r="X1084" s="68"/>
      <c r="Y1084" s="69"/>
      <c r="AA1084" s="68"/>
      <c r="AB1084" s="68"/>
      <c r="AC1084" s="69"/>
      <c r="AE1084" s="68"/>
      <c r="AF1084" s="68"/>
      <c r="AG1084" s="69"/>
    </row>
    <row r="1085" spans="1:33" ht="60" hidden="1" outlineLevel="1">
      <c r="A1085" s="1"/>
      <c r="B1085" s="5" t="s">
        <v>61</v>
      </c>
      <c r="C1085" s="5" t="s">
        <v>62</v>
      </c>
      <c r="D1085" s="5" t="s">
        <v>63</v>
      </c>
      <c r="E1085" s="11" t="s">
        <v>64</v>
      </c>
      <c r="F1085" s="16" t="s">
        <v>65</v>
      </c>
      <c r="K1085" s="17" t="s">
        <v>66</v>
      </c>
      <c r="L1085" s="70" t="s">
        <v>28</v>
      </c>
      <c r="M1085" s="71"/>
      <c r="O1085" s="17" t="s">
        <v>66</v>
      </c>
      <c r="P1085" s="70" t="s">
        <v>28</v>
      </c>
      <c r="Q1085" s="71"/>
      <c r="S1085" s="17" t="s">
        <v>66</v>
      </c>
      <c r="T1085" s="70" t="s">
        <v>28</v>
      </c>
      <c r="U1085" s="71"/>
      <c r="W1085" s="17" t="s">
        <v>66</v>
      </c>
      <c r="X1085" s="70" t="s">
        <v>28</v>
      </c>
      <c r="Y1085" s="71"/>
      <c r="AA1085" s="17" t="s">
        <v>66</v>
      </c>
      <c r="AB1085" s="70" t="s">
        <v>28</v>
      </c>
      <c r="AC1085" s="71"/>
      <c r="AE1085" s="17" t="s">
        <v>66</v>
      </c>
      <c r="AF1085" s="70" t="s">
        <v>28</v>
      </c>
      <c r="AG1085" s="71"/>
    </row>
    <row r="1086" spans="1:33" ht="135" hidden="1" outlineLevel="1">
      <c r="A1086" s="6" t="s">
        <v>1748</v>
      </c>
      <c r="B1086" s="7" t="s">
        <v>324</v>
      </c>
      <c r="C1086" s="7" t="s">
        <v>1100</v>
      </c>
      <c r="D1086" s="7"/>
      <c r="E1086" s="23" t="s">
        <v>70</v>
      </c>
      <c r="F1086" s="18">
        <v>1</v>
      </c>
      <c r="K1086" s="19">
        <v>0</v>
      </c>
      <c r="L1086" s="52">
        <v>0</v>
      </c>
      <c r="M1086" s="53"/>
      <c r="O1086" s="19">
        <v>0</v>
      </c>
      <c r="P1086" s="52">
        <v>0</v>
      </c>
      <c r="Q1086" s="53"/>
      <c r="S1086" s="19">
        <v>0</v>
      </c>
      <c r="T1086" s="52">
        <v>0</v>
      </c>
      <c r="U1086" s="53"/>
      <c r="W1086" s="19">
        <v>0</v>
      </c>
      <c r="X1086" s="52">
        <v>0</v>
      </c>
      <c r="Y1086" s="53"/>
      <c r="AA1086" s="19">
        <v>13483.81</v>
      </c>
      <c r="AB1086" s="52">
        <v>13483.81</v>
      </c>
      <c r="AC1086" s="53"/>
      <c r="AE1086" s="19">
        <v>0</v>
      </c>
      <c r="AF1086" s="52">
        <v>0</v>
      </c>
      <c r="AG1086" s="53"/>
    </row>
    <row r="1087" spans="1:33" hidden="1" outlineLevel="1">
      <c r="A1087" s="1"/>
      <c r="B1087" s="5" t="s">
        <v>34</v>
      </c>
      <c r="C1087" s="5" t="s">
        <v>35</v>
      </c>
      <c r="K1087" s="68"/>
      <c r="L1087" s="68"/>
      <c r="M1087" s="69"/>
      <c r="O1087" s="68"/>
      <c r="P1087" s="68"/>
      <c r="Q1087" s="69"/>
      <c r="S1087" s="68"/>
      <c r="T1087" s="68"/>
      <c r="U1087" s="69"/>
      <c r="W1087" s="68"/>
      <c r="X1087" s="68"/>
      <c r="Y1087" s="69"/>
      <c r="AA1087" s="68"/>
      <c r="AB1087" s="68"/>
      <c r="AC1087" s="69"/>
      <c r="AE1087" s="68"/>
      <c r="AF1087" s="68"/>
      <c r="AG1087" s="69"/>
    </row>
    <row r="1088" spans="1:33" ht="75" hidden="1" outlineLevel="1">
      <c r="A1088" s="6" t="s">
        <v>1749</v>
      </c>
      <c r="B1088" s="7" t="s">
        <v>37</v>
      </c>
      <c r="C1088" s="7" t="s">
        <v>298</v>
      </c>
      <c r="I1088" s="35"/>
      <c r="J1088" s="35"/>
      <c r="K1088" s="68"/>
      <c r="L1088" s="68"/>
      <c r="M1088" s="69"/>
      <c r="O1088" s="68"/>
      <c r="P1088" s="68"/>
      <c r="Q1088" s="69"/>
      <c r="S1088" s="68"/>
      <c r="T1088" s="68"/>
      <c r="U1088" s="69"/>
      <c r="W1088" s="68"/>
      <c r="X1088" s="68"/>
      <c r="Y1088" s="69"/>
      <c r="AA1088" s="68"/>
      <c r="AB1088" s="68"/>
      <c r="AC1088" s="69"/>
      <c r="AE1088" s="68"/>
      <c r="AF1088" s="68"/>
      <c r="AG1088" s="69"/>
    </row>
    <row r="1089" spans="1:33" collapsed="1">
      <c r="A1089" s="55" t="s">
        <v>1750</v>
      </c>
      <c r="B1089" s="55"/>
      <c r="C1089" s="55"/>
      <c r="D1089" s="55"/>
      <c r="E1089" s="55"/>
      <c r="F1089" s="55"/>
      <c r="I1089" s="36"/>
      <c r="J1089" s="36">
        <v>164190</v>
      </c>
      <c r="K1089" s="30" t="s">
        <v>1751</v>
      </c>
      <c r="L1089" s="52">
        <v>222870</v>
      </c>
      <c r="M1089" s="53"/>
      <c r="O1089" s="15" t="s">
        <v>1751</v>
      </c>
      <c r="P1089" s="52">
        <v>425334</v>
      </c>
      <c r="Q1089" s="53"/>
      <c r="S1089" s="15" t="s">
        <v>1751</v>
      </c>
      <c r="T1089" s="52">
        <v>154100</v>
      </c>
      <c r="U1089" s="53"/>
      <c r="W1089" s="15" t="s">
        <v>1751</v>
      </c>
      <c r="X1089" s="52">
        <v>419942</v>
      </c>
      <c r="Y1089" s="53"/>
      <c r="AA1089" s="15" t="s">
        <v>1751</v>
      </c>
      <c r="AB1089" s="52">
        <v>361965.13</v>
      </c>
      <c r="AC1089" s="53"/>
      <c r="AE1089" s="15" t="s">
        <v>1751</v>
      </c>
      <c r="AF1089" s="52">
        <v>472500</v>
      </c>
      <c r="AG1089" s="53"/>
    </row>
    <row r="1090" spans="1:33" hidden="1">
      <c r="A1090" s="1"/>
      <c r="B1090" s="5" t="s">
        <v>34</v>
      </c>
      <c r="C1090" s="5" t="s">
        <v>35</v>
      </c>
      <c r="K1090" s="68"/>
      <c r="L1090" s="68"/>
      <c r="M1090" s="69"/>
      <c r="O1090" s="68"/>
      <c r="P1090" s="68"/>
      <c r="Q1090" s="69"/>
      <c r="S1090" s="68"/>
      <c r="T1090" s="68"/>
      <c r="U1090" s="69"/>
      <c r="W1090" s="68"/>
      <c r="X1090" s="68"/>
      <c r="Y1090" s="69"/>
      <c r="AA1090" s="68"/>
      <c r="AB1090" s="68"/>
      <c r="AC1090" s="69"/>
      <c r="AE1090" s="68"/>
      <c r="AF1090" s="68"/>
      <c r="AG1090" s="69"/>
    </row>
    <row r="1091" spans="1:33" hidden="1" outlineLevel="1">
      <c r="A1091" s="6" t="s">
        <v>1752</v>
      </c>
      <c r="B1091" s="7" t="s">
        <v>37</v>
      </c>
      <c r="C1091" s="7" t="s">
        <v>1495</v>
      </c>
      <c r="K1091" s="68"/>
      <c r="L1091" s="68"/>
      <c r="M1091" s="69"/>
      <c r="O1091" s="68"/>
      <c r="P1091" s="68"/>
      <c r="Q1091" s="69"/>
      <c r="S1091" s="68"/>
      <c r="T1091" s="68"/>
      <c r="U1091" s="69"/>
      <c r="W1091" s="68"/>
      <c r="X1091" s="68"/>
      <c r="Y1091" s="69"/>
      <c r="AA1091" s="68"/>
      <c r="AB1091" s="68"/>
      <c r="AC1091" s="69"/>
      <c r="AE1091" s="68"/>
      <c r="AF1091" s="68"/>
      <c r="AG1091" s="69"/>
    </row>
    <row r="1092" spans="1:33" hidden="1" outlineLevel="1">
      <c r="A1092" s="6" t="s">
        <v>1753</v>
      </c>
      <c r="B1092" s="7" t="s">
        <v>37</v>
      </c>
      <c r="C1092" s="7" t="s">
        <v>681</v>
      </c>
      <c r="K1092" s="68"/>
      <c r="L1092" s="68"/>
      <c r="M1092" s="69"/>
      <c r="O1092" s="68"/>
      <c r="P1092" s="68"/>
      <c r="Q1092" s="69"/>
      <c r="S1092" s="68"/>
      <c r="T1092" s="68"/>
      <c r="U1092" s="69"/>
      <c r="W1092" s="68"/>
      <c r="X1092" s="68"/>
      <c r="Y1092" s="69"/>
      <c r="AA1092" s="68"/>
      <c r="AB1092" s="68"/>
      <c r="AC1092" s="69"/>
      <c r="AE1092" s="68"/>
      <c r="AF1092" s="68"/>
      <c r="AG1092" s="69"/>
    </row>
    <row r="1093" spans="1:33" ht="45" hidden="1" outlineLevel="1">
      <c r="A1093" s="6" t="s">
        <v>1754</v>
      </c>
      <c r="B1093" s="7" t="s">
        <v>37</v>
      </c>
      <c r="C1093" s="7" t="s">
        <v>683</v>
      </c>
      <c r="K1093" s="68"/>
      <c r="L1093" s="68"/>
      <c r="M1093" s="69"/>
      <c r="O1093" s="68"/>
      <c r="P1093" s="68"/>
      <c r="Q1093" s="69"/>
      <c r="S1093" s="68"/>
      <c r="T1093" s="68"/>
      <c r="U1093" s="69"/>
      <c r="W1093" s="68"/>
      <c r="X1093" s="68"/>
      <c r="Y1093" s="69"/>
      <c r="AA1093" s="68"/>
      <c r="AB1093" s="68"/>
      <c r="AC1093" s="69"/>
      <c r="AE1093" s="68"/>
      <c r="AF1093" s="68"/>
      <c r="AG1093" s="69"/>
    </row>
    <row r="1094" spans="1:33" ht="60" hidden="1" outlineLevel="1">
      <c r="A1094" s="1"/>
      <c r="B1094" s="5" t="s">
        <v>61</v>
      </c>
      <c r="C1094" s="5" t="s">
        <v>62</v>
      </c>
      <c r="D1094" s="5" t="s">
        <v>63</v>
      </c>
      <c r="E1094" s="11" t="s">
        <v>64</v>
      </c>
      <c r="F1094" s="16" t="s">
        <v>65</v>
      </c>
      <c r="K1094" s="17" t="s">
        <v>66</v>
      </c>
      <c r="L1094" s="70" t="s">
        <v>28</v>
      </c>
      <c r="M1094" s="71"/>
      <c r="O1094" s="17" t="s">
        <v>66</v>
      </c>
      <c r="P1094" s="70" t="s">
        <v>28</v>
      </c>
      <c r="Q1094" s="71"/>
      <c r="S1094" s="17" t="s">
        <v>66</v>
      </c>
      <c r="T1094" s="70" t="s">
        <v>28</v>
      </c>
      <c r="U1094" s="71"/>
      <c r="W1094" s="17" t="s">
        <v>66</v>
      </c>
      <c r="X1094" s="70" t="s">
        <v>28</v>
      </c>
      <c r="Y1094" s="71"/>
      <c r="AA1094" s="17" t="s">
        <v>66</v>
      </c>
      <c r="AB1094" s="70" t="s">
        <v>28</v>
      </c>
      <c r="AC1094" s="71"/>
      <c r="AE1094" s="17" t="s">
        <v>66</v>
      </c>
      <c r="AF1094" s="70" t="s">
        <v>28</v>
      </c>
      <c r="AG1094" s="71"/>
    </row>
    <row r="1095" spans="1:33" hidden="1" outlineLevel="1">
      <c r="A1095" s="6" t="s">
        <v>1755</v>
      </c>
      <c r="B1095" s="7" t="s">
        <v>1756</v>
      </c>
      <c r="C1095" s="7" t="s">
        <v>1757</v>
      </c>
      <c r="D1095" s="7"/>
      <c r="E1095" s="23" t="s">
        <v>429</v>
      </c>
      <c r="F1095" s="18">
        <v>12</v>
      </c>
      <c r="K1095" s="19">
        <v>1284</v>
      </c>
      <c r="L1095" s="52">
        <v>15408</v>
      </c>
      <c r="M1095" s="53"/>
      <c r="O1095" s="19">
        <v>2280</v>
      </c>
      <c r="P1095" s="52">
        <v>27360</v>
      </c>
      <c r="Q1095" s="53"/>
      <c r="S1095" s="19">
        <v>3600</v>
      </c>
      <c r="T1095" s="52">
        <v>43200</v>
      </c>
      <c r="U1095" s="53"/>
      <c r="W1095" s="19">
        <v>1750</v>
      </c>
      <c r="X1095" s="52">
        <v>21000</v>
      </c>
      <c r="Y1095" s="53"/>
      <c r="AA1095" s="19">
        <v>2397.12</v>
      </c>
      <c r="AB1095" s="52">
        <v>28765.439999999999</v>
      </c>
      <c r="AC1095" s="53"/>
      <c r="AE1095" s="19">
        <v>3000</v>
      </c>
      <c r="AF1095" s="52">
        <v>36000</v>
      </c>
      <c r="AG1095" s="53"/>
    </row>
    <row r="1096" spans="1:33" hidden="1" outlineLevel="1">
      <c r="A1096" s="6" t="s">
        <v>1758</v>
      </c>
      <c r="B1096" s="7" t="s">
        <v>1759</v>
      </c>
      <c r="C1096" s="7" t="s">
        <v>1760</v>
      </c>
      <c r="D1096" s="7"/>
      <c r="E1096" s="23" t="s">
        <v>429</v>
      </c>
      <c r="F1096" s="18">
        <v>12</v>
      </c>
      <c r="K1096" s="19">
        <v>749</v>
      </c>
      <c r="L1096" s="52">
        <v>8988</v>
      </c>
      <c r="M1096" s="53"/>
      <c r="O1096" s="19">
        <v>2280</v>
      </c>
      <c r="P1096" s="52">
        <v>27360</v>
      </c>
      <c r="Q1096" s="53"/>
      <c r="S1096" s="19">
        <v>3600</v>
      </c>
      <c r="T1096" s="52">
        <v>43200</v>
      </c>
      <c r="U1096" s="53"/>
      <c r="W1096" s="19">
        <v>1125</v>
      </c>
      <c r="X1096" s="52">
        <v>13500</v>
      </c>
      <c r="Y1096" s="53"/>
      <c r="AA1096" s="19">
        <v>1797.84</v>
      </c>
      <c r="AB1096" s="52">
        <v>21574.080000000002</v>
      </c>
      <c r="AC1096" s="53"/>
      <c r="AE1096" s="19">
        <v>1000</v>
      </c>
      <c r="AF1096" s="52">
        <v>12000</v>
      </c>
      <c r="AG1096" s="53"/>
    </row>
    <row r="1097" spans="1:33" hidden="1" outlineLevel="1">
      <c r="A1097" s="6" t="s">
        <v>1761</v>
      </c>
      <c r="B1097" s="7" t="s">
        <v>1762</v>
      </c>
      <c r="C1097" s="7" t="s">
        <v>1763</v>
      </c>
      <c r="D1097" s="7"/>
      <c r="E1097" s="23" t="s">
        <v>429</v>
      </c>
      <c r="F1097" s="18">
        <v>3</v>
      </c>
      <c r="K1097" s="19">
        <v>2312</v>
      </c>
      <c r="L1097" s="52">
        <v>6936</v>
      </c>
      <c r="M1097" s="53"/>
      <c r="O1097" s="19">
        <v>1710</v>
      </c>
      <c r="P1097" s="52">
        <v>5130</v>
      </c>
      <c r="Q1097" s="53"/>
      <c r="S1097" s="19">
        <v>1200</v>
      </c>
      <c r="T1097" s="52">
        <v>3600</v>
      </c>
      <c r="U1097" s="53"/>
      <c r="W1097" s="19">
        <v>688</v>
      </c>
      <c r="X1097" s="52">
        <v>2064</v>
      </c>
      <c r="Y1097" s="53"/>
      <c r="AA1097" s="19">
        <v>2996.4</v>
      </c>
      <c r="AB1097" s="52">
        <v>8989.2000000000007</v>
      </c>
      <c r="AC1097" s="53"/>
      <c r="AE1097" s="19">
        <v>2000</v>
      </c>
      <c r="AF1097" s="52">
        <v>6000</v>
      </c>
      <c r="AG1097" s="53"/>
    </row>
    <row r="1098" spans="1:33" hidden="1" outlineLevel="1">
      <c r="A1098" s="1"/>
      <c r="B1098" s="5" t="s">
        <v>34</v>
      </c>
      <c r="C1098" s="5" t="s">
        <v>35</v>
      </c>
      <c r="K1098" s="68"/>
      <c r="L1098" s="68"/>
      <c r="M1098" s="69"/>
      <c r="O1098" s="68"/>
      <c r="P1098" s="68"/>
      <c r="Q1098" s="69"/>
      <c r="S1098" s="68"/>
      <c r="T1098" s="68"/>
      <c r="U1098" s="69"/>
      <c r="W1098" s="68"/>
      <c r="X1098" s="68"/>
      <c r="Y1098" s="69"/>
      <c r="AA1098" s="68"/>
      <c r="AB1098" s="68"/>
      <c r="AC1098" s="69"/>
      <c r="AE1098" s="68"/>
      <c r="AF1098" s="68"/>
      <c r="AG1098" s="69"/>
    </row>
    <row r="1099" spans="1:33" hidden="1" outlineLevel="1">
      <c r="A1099" s="6" t="s">
        <v>1764</v>
      </c>
      <c r="B1099" s="7" t="s">
        <v>37</v>
      </c>
      <c r="C1099" s="7" t="s">
        <v>1765</v>
      </c>
      <c r="K1099" s="68"/>
      <c r="L1099" s="68"/>
      <c r="M1099" s="69"/>
      <c r="O1099" s="68"/>
      <c r="P1099" s="68"/>
      <c r="Q1099" s="69"/>
      <c r="S1099" s="68"/>
      <c r="T1099" s="68"/>
      <c r="U1099" s="69"/>
      <c r="W1099" s="68"/>
      <c r="X1099" s="68"/>
      <c r="Y1099" s="69"/>
      <c r="AA1099" s="68"/>
      <c r="AB1099" s="68"/>
      <c r="AC1099" s="69"/>
      <c r="AE1099" s="68"/>
      <c r="AF1099" s="68"/>
      <c r="AG1099" s="69"/>
    </row>
    <row r="1100" spans="1:33" ht="45" hidden="1" outlineLevel="1">
      <c r="A1100" s="6" t="s">
        <v>1766</v>
      </c>
      <c r="B1100" s="7" t="s">
        <v>37</v>
      </c>
      <c r="C1100" s="7" t="s">
        <v>1767</v>
      </c>
      <c r="K1100" s="68"/>
      <c r="L1100" s="68"/>
      <c r="M1100" s="69"/>
      <c r="O1100" s="68"/>
      <c r="P1100" s="68"/>
      <c r="Q1100" s="69"/>
      <c r="S1100" s="68"/>
      <c r="T1100" s="68"/>
      <c r="U1100" s="69"/>
      <c r="W1100" s="68"/>
      <c r="X1100" s="68"/>
      <c r="Y1100" s="69"/>
      <c r="AA1100" s="68"/>
      <c r="AB1100" s="68"/>
      <c r="AC1100" s="69"/>
      <c r="AE1100" s="68"/>
      <c r="AF1100" s="68"/>
      <c r="AG1100" s="69"/>
    </row>
    <row r="1101" spans="1:33" ht="60" hidden="1" outlineLevel="1">
      <c r="A1101" s="1"/>
      <c r="B1101" s="5" t="s">
        <v>61</v>
      </c>
      <c r="C1101" s="5" t="s">
        <v>62</v>
      </c>
      <c r="D1101" s="5" t="s">
        <v>63</v>
      </c>
      <c r="E1101" s="11" t="s">
        <v>64</v>
      </c>
      <c r="F1101" s="16" t="s">
        <v>65</v>
      </c>
      <c r="K1101" s="17" t="s">
        <v>66</v>
      </c>
      <c r="L1101" s="70" t="s">
        <v>28</v>
      </c>
      <c r="M1101" s="71"/>
      <c r="O1101" s="17" t="s">
        <v>66</v>
      </c>
      <c r="P1101" s="70" t="s">
        <v>28</v>
      </c>
      <c r="Q1101" s="71"/>
      <c r="S1101" s="17" t="s">
        <v>66</v>
      </c>
      <c r="T1101" s="70" t="s">
        <v>28</v>
      </c>
      <c r="U1101" s="71"/>
      <c r="W1101" s="17" t="s">
        <v>66</v>
      </c>
      <c r="X1101" s="70" t="s">
        <v>28</v>
      </c>
      <c r="Y1101" s="71"/>
      <c r="AA1101" s="17" t="s">
        <v>66</v>
      </c>
      <c r="AB1101" s="70" t="s">
        <v>28</v>
      </c>
      <c r="AC1101" s="71"/>
      <c r="AE1101" s="17" t="s">
        <v>66</v>
      </c>
      <c r="AF1101" s="70" t="s">
        <v>28</v>
      </c>
      <c r="AG1101" s="71"/>
    </row>
    <row r="1102" spans="1:33" hidden="1" outlineLevel="1">
      <c r="A1102" s="6" t="s">
        <v>1768</v>
      </c>
      <c r="B1102" s="7" t="s">
        <v>1769</v>
      </c>
      <c r="C1102" s="7" t="s">
        <v>1770</v>
      </c>
      <c r="D1102" s="7"/>
      <c r="E1102" s="23" t="s">
        <v>429</v>
      </c>
      <c r="F1102" s="18">
        <v>51</v>
      </c>
      <c r="K1102" s="19">
        <v>856</v>
      </c>
      <c r="L1102" s="52">
        <v>43656</v>
      </c>
      <c r="M1102" s="53"/>
      <c r="O1102" s="19">
        <v>1140</v>
      </c>
      <c r="P1102" s="52">
        <v>58140</v>
      </c>
      <c r="Q1102" s="53"/>
      <c r="S1102" s="19">
        <v>1100</v>
      </c>
      <c r="T1102" s="52">
        <v>56100</v>
      </c>
      <c r="U1102" s="53"/>
      <c r="W1102" s="19">
        <v>1500</v>
      </c>
      <c r="X1102" s="52">
        <v>76500</v>
      </c>
      <c r="Y1102" s="53"/>
      <c r="AA1102" s="19">
        <v>1797.84</v>
      </c>
      <c r="AB1102" s="52">
        <v>91689.84</v>
      </c>
      <c r="AC1102" s="53"/>
      <c r="AE1102" s="19">
        <v>3500</v>
      </c>
      <c r="AF1102" s="52">
        <v>178500</v>
      </c>
      <c r="AG1102" s="53"/>
    </row>
    <row r="1103" spans="1:33" hidden="1" outlineLevel="1">
      <c r="A1103" s="1"/>
      <c r="B1103" s="5" t="s">
        <v>34</v>
      </c>
      <c r="C1103" s="5" t="s">
        <v>35</v>
      </c>
      <c r="K1103" s="68"/>
      <c r="L1103" s="68"/>
      <c r="M1103" s="69"/>
      <c r="O1103" s="68"/>
      <c r="P1103" s="68"/>
      <c r="Q1103" s="69"/>
      <c r="S1103" s="68"/>
      <c r="T1103" s="68"/>
      <c r="U1103" s="69"/>
      <c r="W1103" s="68"/>
      <c r="X1103" s="68"/>
      <c r="Y1103" s="69"/>
      <c r="AA1103" s="68"/>
      <c r="AB1103" s="68"/>
      <c r="AC1103" s="69"/>
      <c r="AE1103" s="68"/>
      <c r="AF1103" s="68"/>
      <c r="AG1103" s="69"/>
    </row>
    <row r="1104" spans="1:33" hidden="1" outlineLevel="1">
      <c r="A1104" s="6" t="s">
        <v>1771</v>
      </c>
      <c r="B1104" s="7" t="s">
        <v>37</v>
      </c>
      <c r="C1104" s="7" t="s">
        <v>1772</v>
      </c>
      <c r="K1104" s="68"/>
      <c r="L1104" s="68"/>
      <c r="M1104" s="69"/>
      <c r="O1104" s="68"/>
      <c r="P1104" s="68"/>
      <c r="Q1104" s="69"/>
      <c r="S1104" s="68"/>
      <c r="T1104" s="68"/>
      <c r="U1104" s="69"/>
      <c r="W1104" s="68"/>
      <c r="X1104" s="68"/>
      <c r="Y1104" s="69"/>
      <c r="AA1104" s="68"/>
      <c r="AB1104" s="68"/>
      <c r="AC1104" s="69"/>
      <c r="AE1104" s="68"/>
      <c r="AF1104" s="68"/>
      <c r="AG1104" s="69"/>
    </row>
    <row r="1105" spans="1:33" ht="45" hidden="1" outlineLevel="1">
      <c r="A1105" s="6" t="s">
        <v>1773</v>
      </c>
      <c r="B1105" s="7" t="s">
        <v>37</v>
      </c>
      <c r="C1105" s="7" t="s">
        <v>1774</v>
      </c>
      <c r="K1105" s="68"/>
      <c r="L1105" s="68"/>
      <c r="M1105" s="69"/>
      <c r="O1105" s="68"/>
      <c r="P1105" s="68"/>
      <c r="Q1105" s="69"/>
      <c r="S1105" s="68"/>
      <c r="T1105" s="68"/>
      <c r="U1105" s="69"/>
      <c r="W1105" s="68"/>
      <c r="X1105" s="68"/>
      <c r="Y1105" s="69"/>
      <c r="AA1105" s="68"/>
      <c r="AB1105" s="68"/>
      <c r="AC1105" s="69"/>
      <c r="AE1105" s="68"/>
      <c r="AF1105" s="68"/>
      <c r="AG1105" s="69"/>
    </row>
    <row r="1106" spans="1:33" ht="60" hidden="1" outlineLevel="1">
      <c r="A1106" s="1"/>
      <c r="B1106" s="5" t="s">
        <v>61</v>
      </c>
      <c r="C1106" s="5" t="s">
        <v>62</v>
      </c>
      <c r="D1106" s="5" t="s">
        <v>63</v>
      </c>
      <c r="E1106" s="11" t="s">
        <v>64</v>
      </c>
      <c r="F1106" s="16" t="s">
        <v>65</v>
      </c>
      <c r="K1106" s="17" t="s">
        <v>66</v>
      </c>
      <c r="L1106" s="70" t="s">
        <v>28</v>
      </c>
      <c r="M1106" s="71"/>
      <c r="O1106" s="17" t="s">
        <v>66</v>
      </c>
      <c r="P1106" s="70" t="s">
        <v>28</v>
      </c>
      <c r="Q1106" s="71"/>
      <c r="S1106" s="17" t="s">
        <v>66</v>
      </c>
      <c r="T1106" s="70" t="s">
        <v>28</v>
      </c>
      <c r="U1106" s="71"/>
      <c r="W1106" s="17" t="s">
        <v>66</v>
      </c>
      <c r="X1106" s="70" t="s">
        <v>28</v>
      </c>
      <c r="Y1106" s="71"/>
      <c r="AA1106" s="17" t="s">
        <v>66</v>
      </c>
      <c r="AB1106" s="70" t="s">
        <v>28</v>
      </c>
      <c r="AC1106" s="71"/>
      <c r="AE1106" s="17" t="s">
        <v>66</v>
      </c>
      <c r="AF1106" s="70" t="s">
        <v>28</v>
      </c>
      <c r="AG1106" s="71"/>
    </row>
    <row r="1107" spans="1:33" hidden="1" outlineLevel="1">
      <c r="A1107" s="6" t="s">
        <v>1775</v>
      </c>
      <c r="B1107" s="7" t="s">
        <v>1776</v>
      </c>
      <c r="C1107" s="7" t="s">
        <v>1777</v>
      </c>
      <c r="D1107" s="7"/>
      <c r="E1107" s="23" t="s">
        <v>320</v>
      </c>
      <c r="F1107" s="18">
        <v>43</v>
      </c>
      <c r="K1107" s="19">
        <v>1284</v>
      </c>
      <c r="L1107" s="52">
        <v>55212</v>
      </c>
      <c r="M1107" s="53"/>
      <c r="O1107" s="19">
        <v>2508</v>
      </c>
      <c r="P1107" s="52">
        <v>107844</v>
      </c>
      <c r="Q1107" s="53"/>
      <c r="S1107" s="19">
        <v>0</v>
      </c>
      <c r="T1107" s="52">
        <v>0</v>
      </c>
      <c r="U1107" s="53"/>
      <c r="W1107" s="19">
        <v>2750</v>
      </c>
      <c r="X1107" s="52">
        <v>118250</v>
      </c>
      <c r="Y1107" s="53"/>
      <c r="AA1107" s="19">
        <v>1797.84</v>
      </c>
      <c r="AB1107" s="52">
        <v>77307.12</v>
      </c>
      <c r="AC1107" s="53"/>
      <c r="AE1107" s="19">
        <v>2000</v>
      </c>
      <c r="AF1107" s="52">
        <v>86000</v>
      </c>
      <c r="AG1107" s="53"/>
    </row>
    <row r="1108" spans="1:33" hidden="1" outlineLevel="1">
      <c r="A1108" s="6" t="s">
        <v>1778</v>
      </c>
      <c r="B1108" s="7" t="s">
        <v>1779</v>
      </c>
      <c r="C1108" s="7" t="s">
        <v>1780</v>
      </c>
      <c r="D1108" s="7"/>
      <c r="E1108" s="23" t="s">
        <v>320</v>
      </c>
      <c r="F1108" s="18">
        <v>65</v>
      </c>
      <c r="K1108" s="19">
        <v>1284</v>
      </c>
      <c r="L1108" s="52">
        <v>83460</v>
      </c>
      <c r="M1108" s="53"/>
      <c r="O1108" s="19">
        <v>2508</v>
      </c>
      <c r="P1108" s="52">
        <v>163020</v>
      </c>
      <c r="Q1108" s="53"/>
      <c r="S1108" s="19">
        <v>0</v>
      </c>
      <c r="T1108" s="52">
        <v>0</v>
      </c>
      <c r="U1108" s="53"/>
      <c r="W1108" s="19">
        <v>2250</v>
      </c>
      <c r="X1108" s="52">
        <v>146250</v>
      </c>
      <c r="Y1108" s="53"/>
      <c r="AA1108" s="19">
        <v>1797.84</v>
      </c>
      <c r="AB1108" s="52">
        <v>116859.6</v>
      </c>
      <c r="AC1108" s="53"/>
      <c r="AE1108" s="19">
        <v>2000</v>
      </c>
      <c r="AF1108" s="52">
        <v>130000</v>
      </c>
      <c r="AG1108" s="53"/>
    </row>
    <row r="1109" spans="1:33" hidden="1" outlineLevel="1">
      <c r="A1109" s="1"/>
      <c r="B1109" s="5" t="s">
        <v>34</v>
      </c>
      <c r="C1109" s="5" t="s">
        <v>35</v>
      </c>
      <c r="K1109" s="68"/>
      <c r="L1109" s="68"/>
      <c r="M1109" s="69"/>
      <c r="O1109" s="68"/>
      <c r="P1109" s="68"/>
      <c r="Q1109" s="69"/>
      <c r="S1109" s="68"/>
      <c r="T1109" s="68"/>
      <c r="U1109" s="69"/>
      <c r="W1109" s="68"/>
      <c r="X1109" s="68"/>
      <c r="Y1109" s="69"/>
      <c r="AA1109" s="68"/>
      <c r="AB1109" s="68"/>
      <c r="AC1109" s="69"/>
      <c r="AE1109" s="68"/>
      <c r="AF1109" s="68"/>
      <c r="AG1109" s="69"/>
    </row>
    <row r="1110" spans="1:33" hidden="1" outlineLevel="1">
      <c r="A1110" s="6" t="s">
        <v>1781</v>
      </c>
      <c r="B1110" s="7" t="s">
        <v>37</v>
      </c>
      <c r="C1110" s="7" t="s">
        <v>1782</v>
      </c>
      <c r="K1110" s="68"/>
      <c r="L1110" s="68"/>
      <c r="M1110" s="69"/>
      <c r="O1110" s="68"/>
      <c r="P1110" s="68"/>
      <c r="Q1110" s="69"/>
      <c r="S1110" s="68"/>
      <c r="T1110" s="68"/>
      <c r="U1110" s="69"/>
      <c r="W1110" s="68"/>
      <c r="X1110" s="68"/>
      <c r="Y1110" s="69"/>
      <c r="AA1110" s="68"/>
      <c r="AB1110" s="68"/>
      <c r="AC1110" s="69"/>
      <c r="AE1110" s="68"/>
      <c r="AF1110" s="68"/>
      <c r="AG1110" s="69"/>
    </row>
    <row r="1111" spans="1:33" ht="45" hidden="1" outlineLevel="1">
      <c r="A1111" s="6" t="s">
        <v>1783</v>
      </c>
      <c r="B1111" s="7" t="s">
        <v>37</v>
      </c>
      <c r="C1111" s="7" t="s">
        <v>1784</v>
      </c>
      <c r="K1111" s="68"/>
      <c r="L1111" s="68"/>
      <c r="M1111" s="69"/>
      <c r="O1111" s="68"/>
      <c r="P1111" s="68"/>
      <c r="Q1111" s="69"/>
      <c r="S1111" s="68"/>
      <c r="T1111" s="68"/>
      <c r="U1111" s="69"/>
      <c r="W1111" s="68"/>
      <c r="X1111" s="68"/>
      <c r="Y1111" s="69"/>
      <c r="AA1111" s="68"/>
      <c r="AB1111" s="68"/>
      <c r="AC1111" s="69"/>
      <c r="AE1111" s="68"/>
      <c r="AF1111" s="68"/>
      <c r="AG1111" s="69"/>
    </row>
    <row r="1112" spans="1:33" ht="60" hidden="1" outlineLevel="1">
      <c r="A1112" s="1"/>
      <c r="B1112" s="5" t="s">
        <v>61</v>
      </c>
      <c r="C1112" s="5" t="s">
        <v>62</v>
      </c>
      <c r="D1112" s="5" t="s">
        <v>63</v>
      </c>
      <c r="E1112" s="11" t="s">
        <v>64</v>
      </c>
      <c r="F1112" s="16" t="s">
        <v>65</v>
      </c>
      <c r="K1112" s="17" t="s">
        <v>66</v>
      </c>
      <c r="L1112" s="70" t="s">
        <v>28</v>
      </c>
      <c r="M1112" s="71"/>
      <c r="O1112" s="17" t="s">
        <v>66</v>
      </c>
      <c r="P1112" s="70" t="s">
        <v>28</v>
      </c>
      <c r="Q1112" s="71"/>
      <c r="S1112" s="17" t="s">
        <v>66</v>
      </c>
      <c r="T1112" s="70" t="s">
        <v>28</v>
      </c>
      <c r="U1112" s="71"/>
      <c r="W1112" s="17" t="s">
        <v>66</v>
      </c>
      <c r="X1112" s="70" t="s">
        <v>28</v>
      </c>
      <c r="Y1112" s="71"/>
      <c r="AA1112" s="17" t="s">
        <v>66</v>
      </c>
      <c r="AB1112" s="70" t="s">
        <v>28</v>
      </c>
      <c r="AC1112" s="71"/>
      <c r="AE1112" s="17" t="s">
        <v>66</v>
      </c>
      <c r="AF1112" s="70" t="s">
        <v>28</v>
      </c>
      <c r="AG1112" s="71"/>
    </row>
    <row r="1113" spans="1:33" hidden="1" outlineLevel="1">
      <c r="A1113" s="6" t="s">
        <v>1785</v>
      </c>
      <c r="B1113" s="7" t="s">
        <v>1786</v>
      </c>
      <c r="C1113" s="7" t="s">
        <v>1787</v>
      </c>
      <c r="D1113" s="7"/>
      <c r="E1113" s="23" t="s">
        <v>438</v>
      </c>
      <c r="F1113" s="18">
        <v>6</v>
      </c>
      <c r="K1113" s="19">
        <v>535</v>
      </c>
      <c r="L1113" s="52">
        <v>3210</v>
      </c>
      <c r="M1113" s="53"/>
      <c r="O1113" s="19">
        <v>2280</v>
      </c>
      <c r="P1113" s="52">
        <v>13680</v>
      </c>
      <c r="Q1113" s="53"/>
      <c r="S1113" s="19">
        <v>500</v>
      </c>
      <c r="T1113" s="52">
        <v>3000</v>
      </c>
      <c r="U1113" s="53"/>
      <c r="W1113" s="19">
        <v>813</v>
      </c>
      <c r="X1113" s="52">
        <v>4878</v>
      </c>
      <c r="Y1113" s="53"/>
      <c r="AA1113" s="19">
        <v>1797.84</v>
      </c>
      <c r="AB1113" s="52">
        <v>10787.04</v>
      </c>
      <c r="AC1113" s="53"/>
      <c r="AE1113" s="19">
        <v>1500</v>
      </c>
      <c r="AF1113" s="52">
        <v>9000</v>
      </c>
      <c r="AG1113" s="53"/>
    </row>
    <row r="1114" spans="1:33" hidden="1" outlineLevel="1">
      <c r="A1114" s="1"/>
      <c r="B1114" s="5" t="s">
        <v>34</v>
      </c>
      <c r="C1114" s="5" t="s">
        <v>35</v>
      </c>
      <c r="K1114" s="68"/>
      <c r="L1114" s="68"/>
      <c r="M1114" s="69"/>
      <c r="O1114" s="68"/>
      <c r="P1114" s="68"/>
      <c r="Q1114" s="69"/>
      <c r="S1114" s="68"/>
      <c r="T1114" s="68"/>
      <c r="U1114" s="69"/>
      <c r="W1114" s="68"/>
      <c r="X1114" s="68"/>
      <c r="Y1114" s="69"/>
      <c r="AA1114" s="68"/>
      <c r="AB1114" s="68"/>
      <c r="AC1114" s="69"/>
      <c r="AE1114" s="68"/>
      <c r="AF1114" s="68"/>
      <c r="AG1114" s="69"/>
    </row>
    <row r="1115" spans="1:33" hidden="1" outlineLevel="1">
      <c r="A1115" s="6" t="s">
        <v>1788</v>
      </c>
      <c r="B1115" s="7" t="s">
        <v>37</v>
      </c>
      <c r="C1115" s="7" t="s">
        <v>733</v>
      </c>
      <c r="K1115" s="68"/>
      <c r="L1115" s="68"/>
      <c r="M1115" s="69"/>
      <c r="O1115" s="68"/>
      <c r="P1115" s="68"/>
      <c r="Q1115" s="69"/>
      <c r="S1115" s="68"/>
      <c r="T1115" s="68"/>
      <c r="U1115" s="69"/>
      <c r="W1115" s="68"/>
      <c r="X1115" s="68"/>
      <c r="Y1115" s="69"/>
      <c r="AA1115" s="68"/>
      <c r="AB1115" s="68"/>
      <c r="AC1115" s="69"/>
      <c r="AE1115" s="68"/>
      <c r="AF1115" s="68"/>
      <c r="AG1115" s="69"/>
    </row>
    <row r="1116" spans="1:33" ht="45" hidden="1" outlineLevel="1">
      <c r="A1116" s="6" t="s">
        <v>1789</v>
      </c>
      <c r="B1116" s="7" t="s">
        <v>37</v>
      </c>
      <c r="C1116" s="7" t="s">
        <v>1790</v>
      </c>
      <c r="K1116" s="68"/>
      <c r="L1116" s="68"/>
      <c r="M1116" s="69"/>
      <c r="O1116" s="68"/>
      <c r="P1116" s="68"/>
      <c r="Q1116" s="69"/>
      <c r="S1116" s="68"/>
      <c r="T1116" s="68"/>
      <c r="U1116" s="69"/>
      <c r="W1116" s="68"/>
      <c r="X1116" s="68"/>
      <c r="Y1116" s="69"/>
      <c r="AA1116" s="68"/>
      <c r="AB1116" s="68"/>
      <c r="AC1116" s="69"/>
      <c r="AE1116" s="68"/>
      <c r="AF1116" s="68"/>
      <c r="AG1116" s="69"/>
    </row>
    <row r="1117" spans="1:33" ht="60" hidden="1" outlineLevel="1">
      <c r="A1117" s="1"/>
      <c r="B1117" s="5" t="s">
        <v>61</v>
      </c>
      <c r="C1117" s="5" t="s">
        <v>62</v>
      </c>
      <c r="D1117" s="5" t="s">
        <v>63</v>
      </c>
      <c r="E1117" s="11" t="s">
        <v>64</v>
      </c>
      <c r="F1117" s="16" t="s">
        <v>65</v>
      </c>
      <c r="K1117" s="17" t="s">
        <v>66</v>
      </c>
      <c r="L1117" s="70" t="s">
        <v>28</v>
      </c>
      <c r="M1117" s="71"/>
      <c r="O1117" s="17" t="s">
        <v>66</v>
      </c>
      <c r="P1117" s="70" t="s">
        <v>28</v>
      </c>
      <c r="Q1117" s="71"/>
      <c r="S1117" s="17" t="s">
        <v>66</v>
      </c>
      <c r="T1117" s="70" t="s">
        <v>28</v>
      </c>
      <c r="U1117" s="71"/>
      <c r="W1117" s="17" t="s">
        <v>66</v>
      </c>
      <c r="X1117" s="70" t="s">
        <v>28</v>
      </c>
      <c r="Y1117" s="71"/>
      <c r="AA1117" s="17" t="s">
        <v>66</v>
      </c>
      <c r="AB1117" s="70" t="s">
        <v>28</v>
      </c>
      <c r="AC1117" s="71"/>
      <c r="AE1117" s="17" t="s">
        <v>66</v>
      </c>
      <c r="AF1117" s="70" t="s">
        <v>28</v>
      </c>
      <c r="AG1117" s="71"/>
    </row>
    <row r="1118" spans="1:33" hidden="1" outlineLevel="1">
      <c r="A1118" s="6" t="s">
        <v>1791</v>
      </c>
      <c r="B1118" s="7" t="s">
        <v>1792</v>
      </c>
      <c r="C1118" s="7" t="s">
        <v>1793</v>
      </c>
      <c r="D1118" s="7"/>
      <c r="E1118" s="23" t="s">
        <v>70</v>
      </c>
      <c r="F1118" s="18">
        <v>1</v>
      </c>
      <c r="K1118" s="19">
        <v>6000</v>
      </c>
      <c r="L1118" s="52">
        <v>6000</v>
      </c>
      <c r="M1118" s="53"/>
      <c r="O1118" s="19">
        <v>22800</v>
      </c>
      <c r="P1118" s="52">
        <v>22800</v>
      </c>
      <c r="Q1118" s="53"/>
      <c r="S1118" s="19">
        <v>5000</v>
      </c>
      <c r="T1118" s="52">
        <v>5000</v>
      </c>
      <c r="U1118" s="53"/>
      <c r="W1118" s="19">
        <v>37500</v>
      </c>
      <c r="X1118" s="52">
        <v>37500</v>
      </c>
      <c r="Y1118" s="53"/>
      <c r="AA1118" s="19">
        <v>5992.81</v>
      </c>
      <c r="AB1118" s="52">
        <v>5992.81</v>
      </c>
      <c r="AC1118" s="53"/>
      <c r="AE1118" s="19">
        <v>15000</v>
      </c>
      <c r="AF1118" s="52">
        <v>15000</v>
      </c>
      <c r="AG1118" s="53"/>
    </row>
    <row r="1119" spans="1:33" hidden="1" outlineLevel="1">
      <c r="A1119" s="1"/>
      <c r="B1119" s="5" t="s">
        <v>34</v>
      </c>
      <c r="C1119" s="5" t="s">
        <v>35</v>
      </c>
      <c r="K1119" s="68"/>
      <c r="L1119" s="68"/>
      <c r="M1119" s="69"/>
      <c r="O1119" s="68"/>
      <c r="P1119" s="68"/>
      <c r="Q1119" s="69"/>
      <c r="S1119" s="68"/>
      <c r="T1119" s="68"/>
      <c r="U1119" s="69"/>
      <c r="W1119" s="68"/>
      <c r="X1119" s="68"/>
      <c r="Y1119" s="69"/>
      <c r="AA1119" s="68"/>
      <c r="AB1119" s="68"/>
      <c r="AC1119" s="69"/>
      <c r="AE1119" s="68"/>
      <c r="AF1119" s="68"/>
      <c r="AG1119" s="69"/>
    </row>
    <row r="1120" spans="1:33" hidden="1" outlineLevel="1">
      <c r="A1120" s="6" t="s">
        <v>1794</v>
      </c>
      <c r="B1120" s="7" t="s">
        <v>37</v>
      </c>
      <c r="C1120" s="7" t="s">
        <v>322</v>
      </c>
      <c r="K1120" s="68"/>
      <c r="L1120" s="68"/>
      <c r="M1120" s="69"/>
      <c r="O1120" s="68"/>
      <c r="P1120" s="68"/>
      <c r="Q1120" s="69"/>
      <c r="S1120" s="68"/>
      <c r="T1120" s="68"/>
      <c r="U1120" s="69"/>
      <c r="W1120" s="68"/>
      <c r="X1120" s="68"/>
      <c r="Y1120" s="69"/>
      <c r="AA1120" s="68"/>
      <c r="AB1120" s="68"/>
      <c r="AC1120" s="69"/>
      <c r="AE1120" s="68"/>
      <c r="AF1120" s="68"/>
      <c r="AG1120" s="69"/>
    </row>
    <row r="1121" spans="1:33" ht="60" hidden="1" outlineLevel="1">
      <c r="A1121" s="1"/>
      <c r="B1121" s="5" t="s">
        <v>61</v>
      </c>
      <c r="C1121" s="5" t="s">
        <v>62</v>
      </c>
      <c r="D1121" s="5" t="s">
        <v>63</v>
      </c>
      <c r="E1121" s="11" t="s">
        <v>64</v>
      </c>
      <c r="F1121" s="16" t="s">
        <v>65</v>
      </c>
      <c r="K1121" s="17" t="s">
        <v>66</v>
      </c>
      <c r="L1121" s="70" t="s">
        <v>28</v>
      </c>
      <c r="M1121" s="71"/>
      <c r="O1121" s="17" t="s">
        <v>66</v>
      </c>
      <c r="P1121" s="70" t="s">
        <v>28</v>
      </c>
      <c r="Q1121" s="71"/>
      <c r="S1121" s="17" t="s">
        <v>66</v>
      </c>
      <c r="T1121" s="70" t="s">
        <v>28</v>
      </c>
      <c r="U1121" s="71"/>
      <c r="W1121" s="17" t="s">
        <v>66</v>
      </c>
      <c r="X1121" s="70" t="s">
        <v>28</v>
      </c>
      <c r="Y1121" s="71"/>
      <c r="AA1121" s="17" t="s">
        <v>66</v>
      </c>
      <c r="AB1121" s="70" t="s">
        <v>28</v>
      </c>
      <c r="AC1121" s="71"/>
      <c r="AE1121" s="17" t="s">
        <v>66</v>
      </c>
      <c r="AF1121" s="70" t="s">
        <v>28</v>
      </c>
      <c r="AG1121" s="71"/>
    </row>
    <row r="1122" spans="1:33" ht="135" hidden="1" outlineLevel="1">
      <c r="A1122" s="6" t="s">
        <v>1795</v>
      </c>
      <c r="B1122" s="7" t="s">
        <v>324</v>
      </c>
      <c r="C1122" s="7" t="s">
        <v>1100</v>
      </c>
      <c r="D1122" s="7"/>
      <c r="E1122" s="23" t="s">
        <v>70</v>
      </c>
      <c r="F1122" s="18">
        <v>1</v>
      </c>
      <c r="K1122" s="19">
        <v>0</v>
      </c>
      <c r="L1122" s="52">
        <v>0</v>
      </c>
      <c r="M1122" s="53"/>
      <c r="O1122" s="19">
        <v>0</v>
      </c>
      <c r="P1122" s="52">
        <v>0</v>
      </c>
      <c r="Q1122" s="53"/>
      <c r="S1122" s="19">
        <v>0</v>
      </c>
      <c r="T1122" s="52">
        <v>0</v>
      </c>
      <c r="U1122" s="53"/>
      <c r="W1122" s="19">
        <v>0</v>
      </c>
      <c r="X1122" s="52">
        <v>0</v>
      </c>
      <c r="Y1122" s="53"/>
      <c r="AA1122" s="19">
        <v>0</v>
      </c>
      <c r="AB1122" s="52">
        <v>0</v>
      </c>
      <c r="AC1122" s="53"/>
      <c r="AE1122" s="19">
        <v>0</v>
      </c>
      <c r="AF1122" s="52">
        <v>0</v>
      </c>
      <c r="AG1122" s="53"/>
    </row>
    <row r="1123" spans="1:33" hidden="1" outlineLevel="1">
      <c r="A1123" s="1"/>
      <c r="B1123" s="5" t="s">
        <v>34</v>
      </c>
      <c r="C1123" s="5" t="s">
        <v>35</v>
      </c>
      <c r="K1123" s="68"/>
      <c r="L1123" s="68"/>
      <c r="M1123" s="69"/>
      <c r="O1123" s="68"/>
      <c r="P1123" s="68"/>
      <c r="Q1123" s="69"/>
      <c r="S1123" s="68"/>
      <c r="T1123" s="68"/>
      <c r="U1123" s="69"/>
      <c r="W1123" s="68"/>
      <c r="X1123" s="68"/>
      <c r="Y1123" s="69"/>
      <c r="AA1123" s="68"/>
      <c r="AB1123" s="68"/>
      <c r="AC1123" s="69"/>
      <c r="AE1123" s="68"/>
      <c r="AF1123" s="68"/>
      <c r="AG1123" s="69"/>
    </row>
    <row r="1124" spans="1:33" ht="75" hidden="1" outlineLevel="1">
      <c r="A1124" s="6" t="s">
        <v>1796</v>
      </c>
      <c r="B1124" s="7" t="s">
        <v>37</v>
      </c>
      <c r="C1124" s="7" t="s">
        <v>298</v>
      </c>
      <c r="I1124" s="35"/>
      <c r="J1124" s="35"/>
      <c r="K1124" s="68"/>
      <c r="L1124" s="68"/>
      <c r="M1124" s="69"/>
      <c r="O1124" s="68"/>
      <c r="P1124" s="68"/>
      <c r="Q1124" s="69"/>
      <c r="S1124" s="68"/>
      <c r="T1124" s="68"/>
      <c r="U1124" s="69"/>
      <c r="W1124" s="68"/>
      <c r="X1124" s="68"/>
      <c r="Y1124" s="69"/>
      <c r="AA1124" s="68"/>
      <c r="AB1124" s="68"/>
      <c r="AC1124" s="69"/>
      <c r="AE1124" s="68"/>
      <c r="AF1124" s="68"/>
      <c r="AG1124" s="69"/>
    </row>
    <row r="1125" spans="1:33" collapsed="1">
      <c r="A1125" s="55" t="s">
        <v>1797</v>
      </c>
      <c r="B1125" s="55"/>
      <c r="C1125" s="55"/>
      <c r="D1125" s="55"/>
      <c r="E1125" s="55"/>
      <c r="F1125" s="55"/>
      <c r="I1125" s="36"/>
      <c r="J1125" s="36">
        <v>159375</v>
      </c>
      <c r="K1125" s="30" t="s">
        <v>1798</v>
      </c>
      <c r="L1125" s="52">
        <v>160341</v>
      </c>
      <c r="M1125" s="53"/>
      <c r="O1125" s="15" t="s">
        <v>1798</v>
      </c>
      <c r="P1125" s="52">
        <v>237006</v>
      </c>
      <c r="Q1125" s="53"/>
      <c r="S1125" s="15" t="s">
        <v>1798</v>
      </c>
      <c r="T1125" s="52">
        <v>324300</v>
      </c>
      <c r="U1125" s="53"/>
      <c r="W1125" s="15" t="s">
        <v>1798</v>
      </c>
      <c r="X1125" s="52">
        <v>559707</v>
      </c>
      <c r="Y1125" s="53"/>
      <c r="AA1125" s="15" t="s">
        <v>1798</v>
      </c>
      <c r="AB1125" s="52">
        <v>124770.1</v>
      </c>
      <c r="AC1125" s="53"/>
      <c r="AE1125" s="15" t="s">
        <v>1798</v>
      </c>
      <c r="AF1125" s="52">
        <v>556500</v>
      </c>
      <c r="AG1125" s="53"/>
    </row>
    <row r="1126" spans="1:33" hidden="1">
      <c r="A1126" s="1"/>
      <c r="B1126" s="5" t="s">
        <v>34</v>
      </c>
      <c r="C1126" s="5" t="s">
        <v>35</v>
      </c>
      <c r="K1126" s="68"/>
      <c r="L1126" s="68"/>
      <c r="M1126" s="69"/>
      <c r="O1126" s="68"/>
      <c r="P1126" s="68"/>
      <c r="Q1126" s="69"/>
      <c r="S1126" s="68"/>
      <c r="T1126" s="68"/>
      <c r="U1126" s="69"/>
      <c r="W1126" s="68"/>
      <c r="X1126" s="68"/>
      <c r="Y1126" s="69"/>
      <c r="AA1126" s="68"/>
      <c r="AB1126" s="68"/>
      <c r="AC1126" s="69"/>
      <c r="AE1126" s="68"/>
      <c r="AF1126" s="68"/>
      <c r="AG1126" s="69"/>
    </row>
    <row r="1127" spans="1:33" hidden="1" outlineLevel="1">
      <c r="A1127" s="6" t="s">
        <v>1799</v>
      </c>
      <c r="B1127" s="7" t="s">
        <v>37</v>
      </c>
      <c r="C1127" s="7" t="s">
        <v>1495</v>
      </c>
      <c r="K1127" s="68"/>
      <c r="L1127" s="68"/>
      <c r="M1127" s="69"/>
      <c r="O1127" s="68"/>
      <c r="P1127" s="68"/>
      <c r="Q1127" s="69"/>
      <c r="S1127" s="68"/>
      <c r="T1127" s="68"/>
      <c r="U1127" s="69"/>
      <c r="W1127" s="68"/>
      <c r="X1127" s="68"/>
      <c r="Y1127" s="69"/>
      <c r="AA1127" s="68"/>
      <c r="AB1127" s="68"/>
      <c r="AC1127" s="69"/>
      <c r="AE1127" s="68"/>
      <c r="AF1127" s="68"/>
      <c r="AG1127" s="69"/>
    </row>
    <row r="1128" spans="1:33" hidden="1" outlineLevel="1">
      <c r="A1128" s="6" t="s">
        <v>1800</v>
      </c>
      <c r="B1128" s="7" t="s">
        <v>37</v>
      </c>
      <c r="C1128" s="7" t="s">
        <v>1801</v>
      </c>
      <c r="K1128" s="68"/>
      <c r="L1128" s="68"/>
      <c r="M1128" s="69"/>
      <c r="O1128" s="68"/>
      <c r="P1128" s="68"/>
      <c r="Q1128" s="69"/>
      <c r="S1128" s="68"/>
      <c r="T1128" s="68"/>
      <c r="U1128" s="69"/>
      <c r="W1128" s="68"/>
      <c r="X1128" s="68"/>
      <c r="Y1128" s="69"/>
      <c r="AA1128" s="68"/>
      <c r="AB1128" s="68"/>
      <c r="AC1128" s="69"/>
      <c r="AE1128" s="68"/>
      <c r="AF1128" s="68"/>
      <c r="AG1128" s="69"/>
    </row>
    <row r="1129" spans="1:33" ht="45" hidden="1" outlineLevel="1">
      <c r="A1129" s="6" t="s">
        <v>1802</v>
      </c>
      <c r="B1129" s="7" t="s">
        <v>37</v>
      </c>
      <c r="C1129" s="7" t="s">
        <v>1803</v>
      </c>
      <c r="K1129" s="68"/>
      <c r="L1129" s="68"/>
      <c r="M1129" s="69"/>
      <c r="O1129" s="68"/>
      <c r="P1129" s="68"/>
      <c r="Q1129" s="69"/>
      <c r="S1129" s="68"/>
      <c r="T1129" s="68"/>
      <c r="U1129" s="69"/>
      <c r="W1129" s="68"/>
      <c r="X1129" s="68"/>
      <c r="Y1129" s="69"/>
      <c r="AA1129" s="68"/>
      <c r="AB1129" s="68"/>
      <c r="AC1129" s="69"/>
      <c r="AE1129" s="68"/>
      <c r="AF1129" s="68"/>
      <c r="AG1129" s="69"/>
    </row>
    <row r="1130" spans="1:33" ht="60" hidden="1" outlineLevel="1">
      <c r="A1130" s="1"/>
      <c r="B1130" s="5" t="s">
        <v>61</v>
      </c>
      <c r="C1130" s="5" t="s">
        <v>62</v>
      </c>
      <c r="D1130" s="5" t="s">
        <v>63</v>
      </c>
      <c r="E1130" s="11" t="s">
        <v>64</v>
      </c>
      <c r="F1130" s="16" t="s">
        <v>65</v>
      </c>
      <c r="K1130" s="17" t="s">
        <v>66</v>
      </c>
      <c r="L1130" s="70" t="s">
        <v>28</v>
      </c>
      <c r="M1130" s="71"/>
      <c r="O1130" s="17" t="s">
        <v>66</v>
      </c>
      <c r="P1130" s="70" t="s">
        <v>28</v>
      </c>
      <c r="Q1130" s="71"/>
      <c r="S1130" s="17" t="s">
        <v>66</v>
      </c>
      <c r="T1130" s="70" t="s">
        <v>28</v>
      </c>
      <c r="U1130" s="71"/>
      <c r="W1130" s="17" t="s">
        <v>66</v>
      </c>
      <c r="X1130" s="70" t="s">
        <v>28</v>
      </c>
      <c r="Y1130" s="71"/>
      <c r="AA1130" s="17" t="s">
        <v>66</v>
      </c>
      <c r="AB1130" s="70" t="s">
        <v>28</v>
      </c>
      <c r="AC1130" s="71"/>
      <c r="AE1130" s="17" t="s">
        <v>66</v>
      </c>
      <c r="AF1130" s="70" t="s">
        <v>28</v>
      </c>
      <c r="AG1130" s="71"/>
    </row>
    <row r="1131" spans="1:33" hidden="1" outlineLevel="1">
      <c r="A1131" s="6" t="s">
        <v>1804</v>
      </c>
      <c r="B1131" s="7" t="s">
        <v>1805</v>
      </c>
      <c r="C1131" s="7" t="s">
        <v>1806</v>
      </c>
      <c r="D1131" s="7"/>
      <c r="E1131" s="23" t="s">
        <v>70</v>
      </c>
      <c r="F1131" s="18">
        <v>1</v>
      </c>
      <c r="K1131" s="19">
        <v>16686</v>
      </c>
      <c r="L1131" s="52">
        <v>16686</v>
      </c>
      <c r="M1131" s="53"/>
      <c r="O1131" s="19">
        <v>34200</v>
      </c>
      <c r="P1131" s="52">
        <v>34200</v>
      </c>
      <c r="Q1131" s="53"/>
      <c r="S1131" s="19">
        <v>30000</v>
      </c>
      <c r="T1131" s="52">
        <v>30000</v>
      </c>
      <c r="U1131" s="53"/>
      <c r="W1131" s="19">
        <v>0</v>
      </c>
      <c r="X1131" s="52">
        <v>0</v>
      </c>
      <c r="Y1131" s="53"/>
      <c r="AA1131" s="19">
        <v>7191.37</v>
      </c>
      <c r="AB1131" s="52">
        <v>7191.37</v>
      </c>
      <c r="AC1131" s="53"/>
      <c r="AE1131" s="19">
        <v>90000</v>
      </c>
      <c r="AF1131" s="52">
        <v>90000</v>
      </c>
      <c r="AG1131" s="53"/>
    </row>
    <row r="1132" spans="1:33" hidden="1" outlineLevel="1">
      <c r="A1132" s="1"/>
      <c r="B1132" s="5" t="s">
        <v>34</v>
      </c>
      <c r="C1132" s="5" t="s">
        <v>35</v>
      </c>
      <c r="K1132" s="68"/>
      <c r="L1132" s="68"/>
      <c r="M1132" s="69"/>
      <c r="O1132" s="68"/>
      <c r="P1132" s="68"/>
      <c r="Q1132" s="69"/>
      <c r="S1132" s="68"/>
      <c r="T1132" s="68"/>
      <c r="U1132" s="69"/>
      <c r="W1132" s="68"/>
      <c r="X1132" s="68"/>
      <c r="Y1132" s="69"/>
      <c r="AA1132" s="68"/>
      <c r="AB1132" s="68"/>
      <c r="AC1132" s="69"/>
      <c r="AE1132" s="68"/>
      <c r="AF1132" s="68"/>
      <c r="AG1132" s="69"/>
    </row>
    <row r="1133" spans="1:33" hidden="1" outlineLevel="1">
      <c r="A1133" s="6" t="s">
        <v>1807</v>
      </c>
      <c r="B1133" s="7" t="s">
        <v>37</v>
      </c>
      <c r="C1133" s="7" t="s">
        <v>1808</v>
      </c>
      <c r="K1133" s="68"/>
      <c r="L1133" s="68"/>
      <c r="M1133" s="69"/>
      <c r="O1133" s="68"/>
      <c r="P1133" s="68"/>
      <c r="Q1133" s="69"/>
      <c r="S1133" s="68"/>
      <c r="T1133" s="68"/>
      <c r="U1133" s="69"/>
      <c r="W1133" s="68"/>
      <c r="X1133" s="68"/>
      <c r="Y1133" s="69"/>
      <c r="AA1133" s="68"/>
      <c r="AB1133" s="68"/>
      <c r="AC1133" s="69"/>
      <c r="AE1133" s="68"/>
      <c r="AF1133" s="68"/>
      <c r="AG1133" s="69"/>
    </row>
    <row r="1134" spans="1:33" ht="45" hidden="1" outlineLevel="1">
      <c r="A1134" s="6" t="s">
        <v>1809</v>
      </c>
      <c r="B1134" s="7" t="s">
        <v>37</v>
      </c>
      <c r="C1134" s="7" t="s">
        <v>1810</v>
      </c>
      <c r="K1134" s="68"/>
      <c r="L1134" s="68"/>
      <c r="M1134" s="69"/>
      <c r="O1134" s="68"/>
      <c r="P1134" s="68"/>
      <c r="Q1134" s="69"/>
      <c r="S1134" s="68"/>
      <c r="T1134" s="68"/>
      <c r="U1134" s="69"/>
      <c r="W1134" s="68"/>
      <c r="X1134" s="68"/>
      <c r="Y1134" s="69"/>
      <c r="AA1134" s="68"/>
      <c r="AB1134" s="68"/>
      <c r="AC1134" s="69"/>
      <c r="AE1134" s="68"/>
      <c r="AF1134" s="68"/>
      <c r="AG1134" s="69"/>
    </row>
    <row r="1135" spans="1:33" ht="60" hidden="1" outlineLevel="1">
      <c r="A1135" s="1"/>
      <c r="B1135" s="5" t="s">
        <v>61</v>
      </c>
      <c r="C1135" s="5" t="s">
        <v>62</v>
      </c>
      <c r="D1135" s="5" t="s">
        <v>63</v>
      </c>
      <c r="E1135" s="11" t="s">
        <v>64</v>
      </c>
      <c r="F1135" s="16" t="s">
        <v>65</v>
      </c>
      <c r="K1135" s="17" t="s">
        <v>66</v>
      </c>
      <c r="L1135" s="70" t="s">
        <v>28</v>
      </c>
      <c r="M1135" s="71"/>
      <c r="O1135" s="17" t="s">
        <v>66</v>
      </c>
      <c r="P1135" s="70" t="s">
        <v>28</v>
      </c>
      <c r="Q1135" s="71"/>
      <c r="S1135" s="17" t="s">
        <v>66</v>
      </c>
      <c r="T1135" s="70" t="s">
        <v>28</v>
      </c>
      <c r="U1135" s="71"/>
      <c r="W1135" s="17" t="s">
        <v>66</v>
      </c>
      <c r="X1135" s="70" t="s">
        <v>28</v>
      </c>
      <c r="Y1135" s="71"/>
      <c r="AA1135" s="17" t="s">
        <v>66</v>
      </c>
      <c r="AB1135" s="70" t="s">
        <v>28</v>
      </c>
      <c r="AC1135" s="71"/>
      <c r="AE1135" s="17" t="s">
        <v>66</v>
      </c>
      <c r="AF1135" s="70" t="s">
        <v>28</v>
      </c>
      <c r="AG1135" s="71"/>
    </row>
    <row r="1136" spans="1:33" hidden="1" outlineLevel="1">
      <c r="A1136" s="6" t="s">
        <v>1811</v>
      </c>
      <c r="B1136" s="7" t="s">
        <v>1805</v>
      </c>
      <c r="C1136" s="7" t="s">
        <v>1812</v>
      </c>
      <c r="D1136" s="7"/>
      <c r="E1136" s="23" t="s">
        <v>438</v>
      </c>
      <c r="F1136" s="18">
        <v>3</v>
      </c>
      <c r="K1136" s="19">
        <v>5562</v>
      </c>
      <c r="L1136" s="52">
        <v>16686</v>
      </c>
      <c r="M1136" s="53"/>
      <c r="O1136" s="19">
        <v>7410</v>
      </c>
      <c r="P1136" s="52">
        <v>22230</v>
      </c>
      <c r="Q1136" s="53"/>
      <c r="S1136" s="19">
        <v>12000</v>
      </c>
      <c r="T1136" s="52">
        <v>36000</v>
      </c>
      <c r="U1136" s="53"/>
      <c r="W1136" s="19">
        <v>0</v>
      </c>
      <c r="X1136" s="52">
        <v>0</v>
      </c>
      <c r="Y1136" s="53"/>
      <c r="AA1136" s="19">
        <v>2996.4</v>
      </c>
      <c r="AB1136" s="52">
        <v>8989.2000000000007</v>
      </c>
      <c r="AC1136" s="53"/>
      <c r="AE1136" s="19">
        <v>15000</v>
      </c>
      <c r="AF1136" s="52">
        <v>45000</v>
      </c>
      <c r="AG1136" s="53"/>
    </row>
    <row r="1137" spans="1:33" hidden="1" outlineLevel="1">
      <c r="A1137" s="6" t="s">
        <v>1813</v>
      </c>
      <c r="B1137" s="7" t="s">
        <v>1814</v>
      </c>
      <c r="C1137" s="7" t="s">
        <v>1815</v>
      </c>
      <c r="D1137" s="7"/>
      <c r="E1137" s="23" t="s">
        <v>438</v>
      </c>
      <c r="F1137" s="18">
        <v>3</v>
      </c>
      <c r="K1137" s="19">
        <v>4635</v>
      </c>
      <c r="L1137" s="52">
        <v>13905</v>
      </c>
      <c r="M1137" s="53"/>
      <c r="O1137" s="19">
        <v>3420</v>
      </c>
      <c r="P1137" s="52">
        <v>10260</v>
      </c>
      <c r="Q1137" s="53"/>
      <c r="S1137" s="19">
        <v>4800</v>
      </c>
      <c r="T1137" s="52">
        <v>14400</v>
      </c>
      <c r="U1137" s="53"/>
      <c r="W1137" s="19">
        <v>0</v>
      </c>
      <c r="X1137" s="52">
        <v>0</v>
      </c>
      <c r="Y1137" s="53"/>
      <c r="AA1137" s="19">
        <v>2397.12</v>
      </c>
      <c r="AB1137" s="52">
        <v>7191.36</v>
      </c>
      <c r="AC1137" s="53"/>
      <c r="AE1137" s="19">
        <v>15000</v>
      </c>
      <c r="AF1137" s="52">
        <v>45000</v>
      </c>
      <c r="AG1137" s="53"/>
    </row>
    <row r="1138" spans="1:33" hidden="1" outlineLevel="1">
      <c r="A1138" s="6" t="s">
        <v>1816</v>
      </c>
      <c r="B1138" s="7" t="s">
        <v>1817</v>
      </c>
      <c r="C1138" s="7" t="s">
        <v>1818</v>
      </c>
      <c r="D1138" s="7"/>
      <c r="E1138" s="23" t="s">
        <v>438</v>
      </c>
      <c r="F1138" s="18">
        <v>3</v>
      </c>
      <c r="K1138" s="19">
        <v>2781</v>
      </c>
      <c r="L1138" s="52">
        <v>8343</v>
      </c>
      <c r="M1138" s="53"/>
      <c r="O1138" s="19">
        <v>2280</v>
      </c>
      <c r="P1138" s="52">
        <v>6840</v>
      </c>
      <c r="Q1138" s="53"/>
      <c r="S1138" s="19">
        <v>8400</v>
      </c>
      <c r="T1138" s="52">
        <v>25200</v>
      </c>
      <c r="U1138" s="53"/>
      <c r="W1138" s="19">
        <v>0</v>
      </c>
      <c r="X1138" s="52">
        <v>0</v>
      </c>
      <c r="Y1138" s="53"/>
      <c r="AA1138" s="19">
        <v>1797.84</v>
      </c>
      <c r="AB1138" s="52">
        <v>5393.52</v>
      </c>
      <c r="AC1138" s="53"/>
      <c r="AE1138" s="19">
        <v>15000</v>
      </c>
      <c r="AF1138" s="52">
        <v>45000</v>
      </c>
      <c r="AG1138" s="53"/>
    </row>
    <row r="1139" spans="1:33" hidden="1" outlineLevel="1">
      <c r="A1139" s="6" t="s">
        <v>1819</v>
      </c>
      <c r="B1139" s="7" t="s">
        <v>1820</v>
      </c>
      <c r="C1139" s="7" t="s">
        <v>1821</v>
      </c>
      <c r="D1139" s="7"/>
      <c r="E1139" s="23" t="s">
        <v>438</v>
      </c>
      <c r="F1139" s="18">
        <v>3</v>
      </c>
      <c r="K1139" s="19">
        <v>2133</v>
      </c>
      <c r="L1139" s="52">
        <v>6399</v>
      </c>
      <c r="M1139" s="53"/>
      <c r="O1139" s="19">
        <v>1482</v>
      </c>
      <c r="P1139" s="52">
        <v>4446</v>
      </c>
      <c r="Q1139" s="53"/>
      <c r="S1139" s="19">
        <v>2400</v>
      </c>
      <c r="T1139" s="52">
        <v>7200</v>
      </c>
      <c r="U1139" s="53"/>
      <c r="W1139" s="19">
        <v>0</v>
      </c>
      <c r="X1139" s="52">
        <v>0</v>
      </c>
      <c r="Y1139" s="53"/>
      <c r="AA1139" s="19">
        <v>1198.56</v>
      </c>
      <c r="AB1139" s="52">
        <v>3595.68</v>
      </c>
      <c r="AC1139" s="53"/>
      <c r="AE1139" s="19">
        <v>3000</v>
      </c>
      <c r="AF1139" s="52">
        <v>9000</v>
      </c>
      <c r="AG1139" s="53"/>
    </row>
    <row r="1140" spans="1:33" hidden="1" outlineLevel="1">
      <c r="A1140" s="6" t="s">
        <v>1822</v>
      </c>
      <c r="B1140" s="7" t="s">
        <v>1823</v>
      </c>
      <c r="C1140" s="7" t="s">
        <v>1824</v>
      </c>
      <c r="D1140" s="7"/>
      <c r="E1140" s="23" t="s">
        <v>438</v>
      </c>
      <c r="F1140" s="18">
        <v>3</v>
      </c>
      <c r="K1140" s="19">
        <v>1854</v>
      </c>
      <c r="L1140" s="52">
        <v>5562</v>
      </c>
      <c r="M1140" s="53"/>
      <c r="O1140" s="19">
        <v>1140</v>
      </c>
      <c r="P1140" s="52">
        <v>3420</v>
      </c>
      <c r="Q1140" s="53"/>
      <c r="S1140" s="19">
        <v>2400</v>
      </c>
      <c r="T1140" s="52">
        <v>7200</v>
      </c>
      <c r="U1140" s="53"/>
      <c r="W1140" s="19">
        <v>0</v>
      </c>
      <c r="X1140" s="52">
        <v>0</v>
      </c>
      <c r="Y1140" s="53"/>
      <c r="AA1140" s="19">
        <v>1438.27</v>
      </c>
      <c r="AB1140" s="52">
        <v>4314.8100000000004</v>
      </c>
      <c r="AC1140" s="53"/>
      <c r="AE1140" s="19">
        <v>2000</v>
      </c>
      <c r="AF1140" s="52">
        <v>6000</v>
      </c>
      <c r="AG1140" s="53"/>
    </row>
    <row r="1141" spans="1:33" hidden="1" outlineLevel="1">
      <c r="A1141" s="6" t="s">
        <v>1825</v>
      </c>
      <c r="B1141" s="7" t="s">
        <v>1826</v>
      </c>
      <c r="C1141" s="7" t="s">
        <v>1827</v>
      </c>
      <c r="D1141" s="7"/>
      <c r="E1141" s="23" t="s">
        <v>438</v>
      </c>
      <c r="F1141" s="18">
        <v>3</v>
      </c>
      <c r="K1141" s="19">
        <v>1669</v>
      </c>
      <c r="L1141" s="52">
        <v>5007</v>
      </c>
      <c r="M1141" s="53"/>
      <c r="O1141" s="19">
        <v>2850</v>
      </c>
      <c r="P1141" s="52">
        <v>8550</v>
      </c>
      <c r="Q1141" s="53"/>
      <c r="S1141" s="19">
        <v>1800</v>
      </c>
      <c r="T1141" s="52">
        <v>5400</v>
      </c>
      <c r="U1141" s="53"/>
      <c r="W1141" s="19">
        <v>0</v>
      </c>
      <c r="X1141" s="52">
        <v>0</v>
      </c>
      <c r="Y1141" s="53"/>
      <c r="AA1141" s="19">
        <v>1198.56</v>
      </c>
      <c r="AB1141" s="52">
        <v>3595.68</v>
      </c>
      <c r="AC1141" s="53"/>
      <c r="AE1141" s="19">
        <v>1500</v>
      </c>
      <c r="AF1141" s="52">
        <v>4500</v>
      </c>
      <c r="AG1141" s="53"/>
    </row>
    <row r="1142" spans="1:33" hidden="1" outlineLevel="1">
      <c r="A1142" s="6" t="s">
        <v>1828</v>
      </c>
      <c r="B1142" s="7" t="s">
        <v>1829</v>
      </c>
      <c r="C1142" s="7" t="s">
        <v>1830</v>
      </c>
      <c r="D1142" s="7"/>
      <c r="E1142" s="23" t="s">
        <v>438</v>
      </c>
      <c r="F1142" s="18">
        <v>3</v>
      </c>
      <c r="K1142" s="19">
        <v>3708</v>
      </c>
      <c r="L1142" s="52">
        <v>11124</v>
      </c>
      <c r="M1142" s="53"/>
      <c r="O1142" s="19">
        <v>5130</v>
      </c>
      <c r="P1142" s="52">
        <v>15390</v>
      </c>
      <c r="Q1142" s="53"/>
      <c r="S1142" s="19">
        <v>6000</v>
      </c>
      <c r="T1142" s="52">
        <v>18000</v>
      </c>
      <c r="U1142" s="53"/>
      <c r="W1142" s="19">
        <v>0</v>
      </c>
      <c r="X1142" s="52">
        <v>0</v>
      </c>
      <c r="Y1142" s="53"/>
      <c r="AA1142" s="19">
        <v>3595.68</v>
      </c>
      <c r="AB1142" s="52">
        <v>10787.04</v>
      </c>
      <c r="AC1142" s="53"/>
      <c r="AE1142" s="19">
        <v>5000</v>
      </c>
      <c r="AF1142" s="52">
        <v>15000</v>
      </c>
      <c r="AG1142" s="53"/>
    </row>
    <row r="1143" spans="1:33" hidden="1" outlineLevel="1">
      <c r="A1143" s="6" t="s">
        <v>1831</v>
      </c>
      <c r="B1143" s="7" t="s">
        <v>1832</v>
      </c>
      <c r="C1143" s="7" t="s">
        <v>1833</v>
      </c>
      <c r="D1143" s="7"/>
      <c r="E1143" s="23" t="s">
        <v>438</v>
      </c>
      <c r="F1143" s="18">
        <v>3</v>
      </c>
      <c r="K1143" s="19">
        <v>2225</v>
      </c>
      <c r="L1143" s="52">
        <v>6675</v>
      </c>
      <c r="M1143" s="53"/>
      <c r="O1143" s="19">
        <v>2280</v>
      </c>
      <c r="P1143" s="52">
        <v>6840</v>
      </c>
      <c r="Q1143" s="53"/>
      <c r="S1143" s="19">
        <v>1800</v>
      </c>
      <c r="T1143" s="52">
        <v>5400</v>
      </c>
      <c r="U1143" s="53"/>
      <c r="W1143" s="19">
        <v>0</v>
      </c>
      <c r="X1143" s="52">
        <v>0</v>
      </c>
      <c r="Y1143" s="53"/>
      <c r="AA1143" s="19">
        <v>1438.27</v>
      </c>
      <c r="AB1143" s="52">
        <v>4314.8100000000004</v>
      </c>
      <c r="AC1143" s="53"/>
      <c r="AE1143" s="19">
        <v>2000</v>
      </c>
      <c r="AF1143" s="52">
        <v>6000</v>
      </c>
      <c r="AG1143" s="53"/>
    </row>
    <row r="1144" spans="1:33" hidden="1" outlineLevel="1">
      <c r="A1144" s="6" t="s">
        <v>1834</v>
      </c>
      <c r="B1144" s="7" t="s">
        <v>1835</v>
      </c>
      <c r="C1144" s="7" t="s">
        <v>1836</v>
      </c>
      <c r="D1144" s="7"/>
      <c r="E1144" s="23" t="s">
        <v>438</v>
      </c>
      <c r="F1144" s="18">
        <v>3</v>
      </c>
      <c r="K1144" s="19">
        <v>1669</v>
      </c>
      <c r="L1144" s="52">
        <v>5007</v>
      </c>
      <c r="M1144" s="53"/>
      <c r="O1144" s="19">
        <v>4560</v>
      </c>
      <c r="P1144" s="52">
        <v>13680</v>
      </c>
      <c r="Q1144" s="53"/>
      <c r="S1144" s="19">
        <v>4200</v>
      </c>
      <c r="T1144" s="52">
        <v>12600</v>
      </c>
      <c r="U1144" s="53"/>
      <c r="W1144" s="19">
        <v>0</v>
      </c>
      <c r="X1144" s="52">
        <v>0</v>
      </c>
      <c r="Y1144" s="53"/>
      <c r="AA1144" s="19">
        <v>4194.96</v>
      </c>
      <c r="AB1144" s="52">
        <v>12584.88</v>
      </c>
      <c r="AC1144" s="53"/>
      <c r="AE1144" s="19">
        <v>25000</v>
      </c>
      <c r="AF1144" s="52">
        <v>75000</v>
      </c>
      <c r="AG1144" s="53"/>
    </row>
    <row r="1145" spans="1:33" hidden="1" outlineLevel="1">
      <c r="A1145" s="6" t="s">
        <v>1837</v>
      </c>
      <c r="B1145" s="7" t="s">
        <v>1838</v>
      </c>
      <c r="C1145" s="7" t="s">
        <v>1839</v>
      </c>
      <c r="D1145" s="7"/>
      <c r="E1145" s="23" t="s">
        <v>438</v>
      </c>
      <c r="F1145" s="18">
        <v>3</v>
      </c>
      <c r="K1145" s="19">
        <v>1854</v>
      </c>
      <c r="L1145" s="52">
        <v>5562</v>
      </c>
      <c r="M1145" s="53"/>
      <c r="O1145" s="19">
        <v>2394</v>
      </c>
      <c r="P1145" s="52">
        <v>7182</v>
      </c>
      <c r="Q1145" s="53"/>
      <c r="S1145" s="19">
        <v>2400</v>
      </c>
      <c r="T1145" s="52">
        <v>7200</v>
      </c>
      <c r="U1145" s="53"/>
      <c r="W1145" s="19">
        <v>0</v>
      </c>
      <c r="X1145" s="52">
        <v>0</v>
      </c>
      <c r="Y1145" s="53"/>
      <c r="AA1145" s="19">
        <v>1797.84</v>
      </c>
      <c r="AB1145" s="52">
        <v>5393.52</v>
      </c>
      <c r="AC1145" s="53"/>
      <c r="AE1145" s="19">
        <v>1500</v>
      </c>
      <c r="AF1145" s="52">
        <v>4500</v>
      </c>
      <c r="AG1145" s="53"/>
    </row>
    <row r="1146" spans="1:33" hidden="1" outlineLevel="1">
      <c r="A1146" s="6" t="s">
        <v>1840</v>
      </c>
      <c r="B1146" s="7" t="s">
        <v>1841</v>
      </c>
      <c r="C1146" s="7" t="s">
        <v>1842</v>
      </c>
      <c r="D1146" s="7"/>
      <c r="E1146" s="23" t="s">
        <v>438</v>
      </c>
      <c r="F1146" s="18">
        <v>3</v>
      </c>
      <c r="K1146" s="19">
        <v>927</v>
      </c>
      <c r="L1146" s="52">
        <v>2781</v>
      </c>
      <c r="M1146" s="53"/>
      <c r="O1146" s="19">
        <v>912</v>
      </c>
      <c r="P1146" s="52">
        <v>2736</v>
      </c>
      <c r="Q1146" s="53"/>
      <c r="S1146" s="19">
        <v>1000</v>
      </c>
      <c r="T1146" s="52">
        <v>3000</v>
      </c>
      <c r="U1146" s="53"/>
      <c r="W1146" s="19">
        <v>0</v>
      </c>
      <c r="X1146" s="52">
        <v>0</v>
      </c>
      <c r="Y1146" s="53"/>
      <c r="AA1146" s="19">
        <v>958.85</v>
      </c>
      <c r="AB1146" s="52">
        <v>2876.55</v>
      </c>
      <c r="AC1146" s="53"/>
      <c r="AE1146" s="19">
        <v>2000</v>
      </c>
      <c r="AF1146" s="52">
        <v>6000</v>
      </c>
      <c r="AG1146" s="53"/>
    </row>
    <row r="1147" spans="1:33" hidden="1" outlineLevel="1">
      <c r="A1147" s="6" t="s">
        <v>1843</v>
      </c>
      <c r="B1147" s="7" t="s">
        <v>1844</v>
      </c>
      <c r="C1147" s="7" t="s">
        <v>1845</v>
      </c>
      <c r="D1147" s="7"/>
      <c r="E1147" s="23" t="s">
        <v>438</v>
      </c>
      <c r="F1147" s="18">
        <v>9</v>
      </c>
      <c r="K1147" s="19">
        <v>3245</v>
      </c>
      <c r="L1147" s="52">
        <v>29205</v>
      </c>
      <c r="M1147" s="53"/>
      <c r="O1147" s="19">
        <v>5130</v>
      </c>
      <c r="P1147" s="52">
        <v>46170</v>
      </c>
      <c r="Q1147" s="53"/>
      <c r="S1147" s="19">
        <v>8400</v>
      </c>
      <c r="T1147" s="52">
        <v>75600</v>
      </c>
      <c r="U1147" s="53"/>
      <c r="W1147" s="19">
        <v>0</v>
      </c>
      <c r="X1147" s="52">
        <v>0</v>
      </c>
      <c r="Y1147" s="53"/>
      <c r="AA1147" s="19">
        <v>2996.4</v>
      </c>
      <c r="AB1147" s="52">
        <v>26967.599999999999</v>
      </c>
      <c r="AC1147" s="53"/>
      <c r="AE1147" s="19">
        <v>10000</v>
      </c>
      <c r="AF1147" s="52">
        <v>90000</v>
      </c>
      <c r="AG1147" s="53"/>
    </row>
    <row r="1148" spans="1:33" hidden="1" outlineLevel="1">
      <c r="A1148" s="6" t="s">
        <v>1846</v>
      </c>
      <c r="B1148" s="7" t="s">
        <v>1847</v>
      </c>
      <c r="C1148" s="7" t="s">
        <v>1848</v>
      </c>
      <c r="D1148" s="7"/>
      <c r="E1148" s="23" t="s">
        <v>438</v>
      </c>
      <c r="F1148" s="18">
        <v>3</v>
      </c>
      <c r="K1148" s="19">
        <v>696</v>
      </c>
      <c r="L1148" s="52">
        <v>2088</v>
      </c>
      <c r="M1148" s="53"/>
      <c r="O1148" s="19">
        <v>2394</v>
      </c>
      <c r="P1148" s="52">
        <v>7182</v>
      </c>
      <c r="Q1148" s="53"/>
      <c r="S1148" s="19">
        <v>2200</v>
      </c>
      <c r="T1148" s="52">
        <v>6600</v>
      </c>
      <c r="U1148" s="53"/>
      <c r="W1148" s="19">
        <v>0</v>
      </c>
      <c r="X1148" s="52">
        <v>0</v>
      </c>
      <c r="Y1148" s="53"/>
      <c r="AA1148" s="19">
        <v>898.92</v>
      </c>
      <c r="AB1148" s="52">
        <v>2696.76</v>
      </c>
      <c r="AC1148" s="53"/>
      <c r="AE1148" s="19">
        <v>5000</v>
      </c>
      <c r="AF1148" s="52">
        <v>15000</v>
      </c>
      <c r="AG1148" s="53"/>
    </row>
    <row r="1149" spans="1:33" hidden="1" outlineLevel="1">
      <c r="A1149" s="6" t="s">
        <v>1849</v>
      </c>
      <c r="B1149" s="7" t="s">
        <v>1850</v>
      </c>
      <c r="C1149" s="7" t="s">
        <v>1851</v>
      </c>
      <c r="D1149" s="7"/>
      <c r="E1149" s="23" t="s">
        <v>438</v>
      </c>
      <c r="F1149" s="18">
        <v>3</v>
      </c>
      <c r="K1149" s="19">
        <v>4265</v>
      </c>
      <c r="L1149" s="52">
        <v>12795</v>
      </c>
      <c r="M1149" s="53"/>
      <c r="O1149" s="19">
        <v>2850</v>
      </c>
      <c r="P1149" s="52">
        <v>8550</v>
      </c>
      <c r="Q1149" s="53"/>
      <c r="S1149" s="19">
        <v>6000</v>
      </c>
      <c r="T1149" s="52">
        <v>18000</v>
      </c>
      <c r="U1149" s="53"/>
      <c r="W1149" s="19">
        <v>0</v>
      </c>
      <c r="X1149" s="52">
        <v>0</v>
      </c>
      <c r="Y1149" s="53"/>
      <c r="AA1149" s="19">
        <v>1797.84</v>
      </c>
      <c r="AB1149" s="52">
        <v>5393.52</v>
      </c>
      <c r="AC1149" s="53"/>
      <c r="AE1149" s="19">
        <v>20000</v>
      </c>
      <c r="AF1149" s="52">
        <v>60000</v>
      </c>
      <c r="AG1149" s="53"/>
    </row>
    <row r="1150" spans="1:33" hidden="1" outlineLevel="1">
      <c r="A1150" s="6" t="s">
        <v>1852</v>
      </c>
      <c r="B1150" s="7" t="s">
        <v>1853</v>
      </c>
      <c r="C1150" s="7" t="s">
        <v>1854</v>
      </c>
      <c r="D1150" s="7"/>
      <c r="E1150" s="23" t="s">
        <v>438</v>
      </c>
      <c r="F1150" s="18">
        <v>3</v>
      </c>
      <c r="K1150" s="19">
        <v>2781</v>
      </c>
      <c r="L1150" s="52">
        <v>8343</v>
      </c>
      <c r="M1150" s="53"/>
      <c r="O1150" s="19">
        <v>10260</v>
      </c>
      <c r="P1150" s="52">
        <v>30780</v>
      </c>
      <c r="Q1150" s="53"/>
      <c r="S1150" s="19">
        <v>15000</v>
      </c>
      <c r="T1150" s="52">
        <v>45000</v>
      </c>
      <c r="U1150" s="53"/>
      <c r="W1150" s="19">
        <v>0</v>
      </c>
      <c r="X1150" s="52">
        <v>0</v>
      </c>
      <c r="Y1150" s="53"/>
      <c r="AA1150" s="19">
        <v>4194.96</v>
      </c>
      <c r="AB1150" s="52">
        <v>12584.88</v>
      </c>
      <c r="AC1150" s="53"/>
      <c r="AE1150" s="19">
        <v>10000</v>
      </c>
      <c r="AF1150" s="52">
        <v>30000</v>
      </c>
      <c r="AG1150" s="53"/>
    </row>
    <row r="1151" spans="1:33" hidden="1" outlineLevel="1">
      <c r="A1151" s="6" t="s">
        <v>1855</v>
      </c>
      <c r="B1151" s="7" t="s">
        <v>1856</v>
      </c>
      <c r="C1151" s="7" t="s">
        <v>1857</v>
      </c>
      <c r="D1151" s="7"/>
      <c r="E1151" s="23" t="s">
        <v>70</v>
      </c>
      <c r="F1151" s="18">
        <v>3</v>
      </c>
      <c r="K1151" s="19">
        <v>1391</v>
      </c>
      <c r="L1151" s="52">
        <v>4173</v>
      </c>
      <c r="M1151" s="53"/>
      <c r="O1151" s="19">
        <v>2850</v>
      </c>
      <c r="P1151" s="52">
        <v>8550</v>
      </c>
      <c r="Q1151" s="53"/>
      <c r="S1151" s="19">
        <v>2500</v>
      </c>
      <c r="T1151" s="52">
        <v>7500</v>
      </c>
      <c r="U1151" s="53"/>
      <c r="W1151" s="19">
        <v>0</v>
      </c>
      <c r="X1151" s="52">
        <v>0</v>
      </c>
      <c r="Y1151" s="53"/>
      <c r="AA1151" s="19">
        <v>299.64</v>
      </c>
      <c r="AB1151" s="52">
        <v>898.92</v>
      </c>
      <c r="AC1151" s="53"/>
      <c r="AE1151" s="19">
        <v>3500</v>
      </c>
      <c r="AF1151" s="52">
        <v>10500</v>
      </c>
      <c r="AG1151" s="53"/>
    </row>
    <row r="1152" spans="1:33" hidden="1" outlineLevel="1">
      <c r="A1152" s="1"/>
      <c r="B1152" s="5" t="s">
        <v>34</v>
      </c>
      <c r="C1152" s="5" t="s">
        <v>35</v>
      </c>
      <c r="K1152" s="68"/>
      <c r="L1152" s="68"/>
      <c r="M1152" s="69"/>
      <c r="O1152" s="68"/>
      <c r="P1152" s="68"/>
      <c r="Q1152" s="69"/>
      <c r="S1152" s="68"/>
      <c r="T1152" s="68"/>
      <c r="U1152" s="69"/>
      <c r="W1152" s="68"/>
      <c r="X1152" s="68"/>
      <c r="Y1152" s="69"/>
      <c r="AA1152" s="68"/>
      <c r="AB1152" s="68"/>
      <c r="AC1152" s="69"/>
      <c r="AE1152" s="68"/>
      <c r="AF1152" s="68"/>
      <c r="AG1152" s="69"/>
    </row>
    <row r="1153" spans="1:33" hidden="1" outlineLevel="1">
      <c r="A1153" s="6" t="s">
        <v>1858</v>
      </c>
      <c r="B1153" s="7" t="s">
        <v>37</v>
      </c>
      <c r="C1153" s="7" t="s">
        <v>322</v>
      </c>
      <c r="K1153" s="68"/>
      <c r="L1153" s="68"/>
      <c r="M1153" s="69"/>
      <c r="O1153" s="68"/>
      <c r="P1153" s="68"/>
      <c r="Q1153" s="69"/>
      <c r="S1153" s="68"/>
      <c r="T1153" s="68"/>
      <c r="U1153" s="69"/>
      <c r="W1153" s="68"/>
      <c r="X1153" s="68"/>
      <c r="Y1153" s="69"/>
      <c r="AA1153" s="68"/>
      <c r="AB1153" s="68"/>
      <c r="AC1153" s="69"/>
      <c r="AE1153" s="68"/>
      <c r="AF1153" s="68"/>
      <c r="AG1153" s="69"/>
    </row>
    <row r="1154" spans="1:33" ht="60" hidden="1" outlineLevel="1">
      <c r="A1154" s="1"/>
      <c r="B1154" s="5" t="s">
        <v>61</v>
      </c>
      <c r="C1154" s="5" t="s">
        <v>62</v>
      </c>
      <c r="D1154" s="5" t="s">
        <v>63</v>
      </c>
      <c r="E1154" s="11" t="s">
        <v>64</v>
      </c>
      <c r="F1154" s="16" t="s">
        <v>65</v>
      </c>
      <c r="K1154" s="17" t="s">
        <v>66</v>
      </c>
      <c r="L1154" s="70" t="s">
        <v>28</v>
      </c>
      <c r="M1154" s="71"/>
      <c r="O1154" s="17" t="s">
        <v>66</v>
      </c>
      <c r="P1154" s="70" t="s">
        <v>28</v>
      </c>
      <c r="Q1154" s="71"/>
      <c r="S1154" s="17" t="s">
        <v>66</v>
      </c>
      <c r="T1154" s="70" t="s">
        <v>28</v>
      </c>
      <c r="U1154" s="71"/>
      <c r="W1154" s="17" t="s">
        <v>66</v>
      </c>
      <c r="X1154" s="70" t="s">
        <v>28</v>
      </c>
      <c r="Y1154" s="71"/>
      <c r="AA1154" s="17" t="s">
        <v>66</v>
      </c>
      <c r="AB1154" s="70" t="s">
        <v>28</v>
      </c>
      <c r="AC1154" s="71"/>
      <c r="AE1154" s="17" t="s">
        <v>66</v>
      </c>
      <c r="AF1154" s="70" t="s">
        <v>28</v>
      </c>
      <c r="AG1154" s="71"/>
    </row>
    <row r="1155" spans="1:33" ht="135" hidden="1" outlineLevel="1">
      <c r="A1155" s="6" t="s">
        <v>1859</v>
      </c>
      <c r="B1155" s="7" t="s">
        <v>324</v>
      </c>
      <c r="C1155" s="7" t="s">
        <v>1100</v>
      </c>
      <c r="D1155" s="7"/>
      <c r="E1155" s="23" t="s">
        <v>70</v>
      </c>
      <c r="F1155" s="18">
        <v>1</v>
      </c>
      <c r="K1155" s="19">
        <v>0</v>
      </c>
      <c r="L1155" s="52">
        <v>0</v>
      </c>
      <c r="M1155" s="53"/>
      <c r="O1155" s="19">
        <v>0</v>
      </c>
      <c r="P1155" s="52">
        <v>0</v>
      </c>
      <c r="Q1155" s="53"/>
      <c r="S1155" s="19">
        <v>0</v>
      </c>
      <c r="T1155" s="52">
        <v>0</v>
      </c>
      <c r="U1155" s="53"/>
      <c r="W1155" s="19">
        <v>559707</v>
      </c>
      <c r="X1155" s="52">
        <v>559707</v>
      </c>
      <c r="Y1155" s="53"/>
      <c r="AA1155" s="19">
        <v>0</v>
      </c>
      <c r="AB1155" s="52">
        <v>0</v>
      </c>
      <c r="AC1155" s="53"/>
      <c r="AE1155" s="19">
        <v>0</v>
      </c>
      <c r="AF1155" s="52">
        <v>0</v>
      </c>
      <c r="AG1155" s="53"/>
    </row>
    <row r="1156" spans="1:33" hidden="1" outlineLevel="1">
      <c r="A1156" s="1"/>
      <c r="B1156" s="5" t="s">
        <v>34</v>
      </c>
      <c r="C1156" s="5" t="s">
        <v>35</v>
      </c>
      <c r="K1156" s="68"/>
      <c r="L1156" s="68"/>
      <c r="M1156" s="69"/>
      <c r="O1156" s="68"/>
      <c r="P1156" s="68"/>
      <c r="Q1156" s="69"/>
      <c r="S1156" s="68"/>
      <c r="T1156" s="68"/>
      <c r="U1156" s="69"/>
      <c r="W1156" s="68"/>
      <c r="X1156" s="68"/>
      <c r="Y1156" s="69"/>
      <c r="AA1156" s="68"/>
      <c r="AB1156" s="68"/>
      <c r="AC1156" s="69"/>
      <c r="AE1156" s="68"/>
      <c r="AF1156" s="68"/>
      <c r="AG1156" s="69"/>
    </row>
    <row r="1157" spans="1:33" ht="75" hidden="1" outlineLevel="1">
      <c r="A1157" s="6" t="s">
        <v>1860</v>
      </c>
      <c r="B1157" s="7" t="s">
        <v>37</v>
      </c>
      <c r="C1157" s="7" t="s">
        <v>298</v>
      </c>
      <c r="I1157" s="35"/>
      <c r="J1157" s="35"/>
      <c r="K1157" s="68"/>
      <c r="L1157" s="68"/>
      <c r="M1157" s="69"/>
      <c r="O1157" s="68"/>
      <c r="P1157" s="68"/>
      <c r="Q1157" s="69"/>
      <c r="S1157" s="68"/>
      <c r="T1157" s="68"/>
      <c r="U1157" s="69"/>
      <c r="W1157" s="68"/>
      <c r="X1157" s="68"/>
      <c r="Y1157" s="69"/>
      <c r="AA1157" s="68"/>
      <c r="AB1157" s="68"/>
      <c r="AC1157" s="69"/>
      <c r="AE1157" s="68"/>
      <c r="AF1157" s="68"/>
      <c r="AG1157" s="69"/>
    </row>
    <row r="1158" spans="1:33" collapsed="1">
      <c r="A1158" s="55" t="s">
        <v>1861</v>
      </c>
      <c r="B1158" s="55"/>
      <c r="C1158" s="55"/>
      <c r="D1158" s="55"/>
      <c r="E1158" s="55"/>
      <c r="F1158" s="55"/>
      <c r="I1158" s="36"/>
      <c r="J1158" s="36">
        <v>178505</v>
      </c>
      <c r="K1158" s="30" t="s">
        <v>1862</v>
      </c>
      <c r="L1158" s="73">
        <v>351947</v>
      </c>
      <c r="M1158" s="74"/>
      <c r="O1158" s="15" t="s">
        <v>1862</v>
      </c>
      <c r="P1158" s="52">
        <v>438063.24</v>
      </c>
      <c r="Q1158" s="53"/>
      <c r="S1158" s="15" t="s">
        <v>1862</v>
      </c>
      <c r="T1158" s="52">
        <v>420080</v>
      </c>
      <c r="U1158" s="53"/>
      <c r="W1158" s="15" t="s">
        <v>1862</v>
      </c>
      <c r="X1158" s="52">
        <v>0</v>
      </c>
      <c r="Y1158" s="53"/>
      <c r="AA1158" s="15" t="s">
        <v>1862</v>
      </c>
      <c r="AB1158" s="52">
        <v>748519.69</v>
      </c>
      <c r="AC1158" s="53"/>
      <c r="AE1158" s="15" t="s">
        <v>1862</v>
      </c>
      <c r="AF1158" s="52">
        <v>300000</v>
      </c>
      <c r="AG1158" s="53"/>
    </row>
    <row r="1159" spans="1:33" hidden="1">
      <c r="A1159" s="1"/>
      <c r="B1159" s="5" t="s">
        <v>34</v>
      </c>
      <c r="C1159" s="5" t="s">
        <v>35</v>
      </c>
      <c r="K1159" s="68"/>
      <c r="L1159" s="68"/>
      <c r="M1159" s="69"/>
      <c r="O1159" s="68"/>
      <c r="P1159" s="68"/>
      <c r="Q1159" s="69"/>
      <c r="S1159" s="68"/>
      <c r="T1159" s="68"/>
      <c r="U1159" s="69"/>
      <c r="W1159" s="68"/>
      <c r="X1159" s="68"/>
      <c r="Y1159" s="69"/>
      <c r="AA1159" s="68"/>
      <c r="AB1159" s="68"/>
      <c r="AC1159" s="69"/>
      <c r="AE1159" s="68"/>
      <c r="AF1159" s="68"/>
      <c r="AG1159" s="69"/>
    </row>
    <row r="1160" spans="1:33" hidden="1" outlineLevel="1">
      <c r="A1160" s="6" t="s">
        <v>1863</v>
      </c>
      <c r="B1160" s="7" t="s">
        <v>37</v>
      </c>
      <c r="C1160" s="7" t="s">
        <v>1495</v>
      </c>
      <c r="K1160" s="68"/>
      <c r="L1160" s="68"/>
      <c r="M1160" s="69"/>
      <c r="O1160" s="68"/>
      <c r="P1160" s="68"/>
      <c r="Q1160" s="69"/>
      <c r="S1160" s="68"/>
      <c r="T1160" s="68"/>
      <c r="U1160" s="69"/>
      <c r="W1160" s="68"/>
      <c r="X1160" s="68"/>
      <c r="Y1160" s="69"/>
      <c r="AA1160" s="68"/>
      <c r="AB1160" s="68"/>
      <c r="AC1160" s="69"/>
      <c r="AE1160" s="68"/>
      <c r="AF1160" s="68"/>
      <c r="AG1160" s="69"/>
    </row>
    <row r="1161" spans="1:33" hidden="1" outlineLevel="1">
      <c r="A1161" s="6" t="s">
        <v>1864</v>
      </c>
      <c r="B1161" s="7" t="s">
        <v>37</v>
      </c>
      <c r="C1161" s="7" t="s">
        <v>816</v>
      </c>
      <c r="K1161" s="68"/>
      <c r="L1161" s="68"/>
      <c r="M1161" s="69"/>
      <c r="O1161" s="68"/>
      <c r="P1161" s="68"/>
      <c r="Q1161" s="69"/>
      <c r="S1161" s="68"/>
      <c r="T1161" s="68"/>
      <c r="U1161" s="69"/>
      <c r="W1161" s="68"/>
      <c r="X1161" s="68"/>
      <c r="Y1161" s="69"/>
      <c r="AA1161" s="68"/>
      <c r="AB1161" s="68"/>
      <c r="AC1161" s="69"/>
      <c r="AE1161" s="68"/>
      <c r="AF1161" s="68"/>
      <c r="AG1161" s="69"/>
    </row>
    <row r="1162" spans="1:33" ht="60" hidden="1" outlineLevel="1">
      <c r="A1162" s="1"/>
      <c r="B1162" s="5" t="s">
        <v>61</v>
      </c>
      <c r="C1162" s="5" t="s">
        <v>62</v>
      </c>
      <c r="D1162" s="5" t="s">
        <v>63</v>
      </c>
      <c r="E1162" s="11" t="s">
        <v>64</v>
      </c>
      <c r="F1162" s="16" t="s">
        <v>65</v>
      </c>
      <c r="K1162" s="17" t="s">
        <v>66</v>
      </c>
      <c r="L1162" s="70" t="s">
        <v>28</v>
      </c>
      <c r="M1162" s="71"/>
      <c r="O1162" s="17" t="s">
        <v>66</v>
      </c>
      <c r="P1162" s="70" t="s">
        <v>28</v>
      </c>
      <c r="Q1162" s="71"/>
      <c r="S1162" s="17" t="s">
        <v>66</v>
      </c>
      <c r="T1162" s="70" t="s">
        <v>28</v>
      </c>
      <c r="U1162" s="71"/>
      <c r="W1162" s="17" t="s">
        <v>66</v>
      </c>
      <c r="X1162" s="70" t="s">
        <v>28</v>
      </c>
      <c r="Y1162" s="71"/>
      <c r="AA1162" s="17" t="s">
        <v>66</v>
      </c>
      <c r="AB1162" s="70" t="s">
        <v>28</v>
      </c>
      <c r="AC1162" s="71"/>
      <c r="AE1162" s="17" t="s">
        <v>66</v>
      </c>
      <c r="AF1162" s="70" t="s">
        <v>28</v>
      </c>
      <c r="AG1162" s="71"/>
    </row>
    <row r="1163" spans="1:33" ht="165" hidden="1" outlineLevel="1">
      <c r="A1163" s="6" t="s">
        <v>1865</v>
      </c>
      <c r="B1163" s="7" t="s">
        <v>1866</v>
      </c>
      <c r="C1163" s="7" t="s">
        <v>1867</v>
      </c>
      <c r="D1163" s="7"/>
      <c r="E1163" s="23" t="s">
        <v>438</v>
      </c>
      <c r="F1163" s="18">
        <v>6</v>
      </c>
      <c r="K1163" s="19">
        <v>0</v>
      </c>
      <c r="L1163" s="52">
        <v>0</v>
      </c>
      <c r="M1163" s="53"/>
      <c r="O1163" s="19">
        <v>13680</v>
      </c>
      <c r="P1163" s="52">
        <v>82080</v>
      </c>
      <c r="Q1163" s="53"/>
      <c r="S1163" s="19">
        <v>10000</v>
      </c>
      <c r="T1163" s="52">
        <v>60000</v>
      </c>
      <c r="U1163" s="53"/>
      <c r="W1163" s="19">
        <v>0</v>
      </c>
      <c r="X1163" s="52">
        <v>0</v>
      </c>
      <c r="Y1163" s="53"/>
      <c r="AA1163" s="19">
        <v>18735.41</v>
      </c>
      <c r="AB1163" s="52">
        <v>112412.46</v>
      </c>
      <c r="AC1163" s="53"/>
      <c r="AE1163" s="19">
        <v>0</v>
      </c>
      <c r="AF1163" s="52">
        <v>0</v>
      </c>
      <c r="AG1163" s="53"/>
    </row>
    <row r="1164" spans="1:33" ht="30" hidden="1" outlineLevel="1">
      <c r="A1164" s="6" t="s">
        <v>1868</v>
      </c>
      <c r="B1164" s="7" t="s">
        <v>1869</v>
      </c>
      <c r="C1164" s="7" t="s">
        <v>1870</v>
      </c>
      <c r="D1164" s="7"/>
      <c r="E1164" s="23" t="s">
        <v>429</v>
      </c>
      <c r="F1164" s="18">
        <v>6</v>
      </c>
      <c r="K1164" s="19">
        <v>0</v>
      </c>
      <c r="L1164" s="52">
        <v>0</v>
      </c>
      <c r="M1164" s="53"/>
      <c r="O1164" s="19">
        <v>1368</v>
      </c>
      <c r="P1164" s="52">
        <v>8208</v>
      </c>
      <c r="Q1164" s="53"/>
      <c r="S1164" s="19">
        <v>240</v>
      </c>
      <c r="T1164" s="52">
        <v>1440</v>
      </c>
      <c r="U1164" s="53"/>
      <c r="W1164" s="19">
        <v>0</v>
      </c>
      <c r="X1164" s="52">
        <v>0</v>
      </c>
      <c r="Y1164" s="53"/>
      <c r="AA1164" s="19">
        <v>2838.7</v>
      </c>
      <c r="AB1164" s="52">
        <v>17032.2</v>
      </c>
      <c r="AC1164" s="53"/>
      <c r="AE1164" s="19">
        <v>0</v>
      </c>
      <c r="AF1164" s="52">
        <v>0</v>
      </c>
      <c r="AG1164" s="53"/>
    </row>
    <row r="1165" spans="1:33" ht="30" hidden="1" outlineLevel="1">
      <c r="A1165" s="6" t="s">
        <v>1871</v>
      </c>
      <c r="B1165" s="7" t="s">
        <v>1872</v>
      </c>
      <c r="C1165" s="7" t="s">
        <v>1873</v>
      </c>
      <c r="D1165" s="7"/>
      <c r="E1165" s="23" t="s">
        <v>438</v>
      </c>
      <c r="F1165" s="18">
        <v>12</v>
      </c>
      <c r="K1165" s="19">
        <v>0</v>
      </c>
      <c r="L1165" s="52">
        <v>0</v>
      </c>
      <c r="M1165" s="53"/>
      <c r="O1165" s="19">
        <v>1368</v>
      </c>
      <c r="P1165" s="52">
        <v>16416</v>
      </c>
      <c r="Q1165" s="53"/>
      <c r="S1165" s="19">
        <v>230</v>
      </c>
      <c r="T1165" s="52">
        <v>2760</v>
      </c>
      <c r="U1165" s="53"/>
      <c r="W1165" s="19">
        <v>0</v>
      </c>
      <c r="X1165" s="52">
        <v>0</v>
      </c>
      <c r="Y1165" s="53"/>
      <c r="AA1165" s="19">
        <v>2157.41</v>
      </c>
      <c r="AB1165" s="52">
        <v>25888.92</v>
      </c>
      <c r="AC1165" s="53"/>
      <c r="AE1165" s="19">
        <v>0</v>
      </c>
      <c r="AF1165" s="52">
        <v>0</v>
      </c>
      <c r="AG1165" s="53"/>
    </row>
    <row r="1166" spans="1:33" ht="30" hidden="1" outlineLevel="1">
      <c r="A1166" s="6" t="s">
        <v>1874</v>
      </c>
      <c r="B1166" s="7" t="s">
        <v>1875</v>
      </c>
      <c r="C1166" s="7" t="s">
        <v>1873</v>
      </c>
      <c r="D1166" s="7"/>
      <c r="E1166" s="23" t="s">
        <v>438</v>
      </c>
      <c r="F1166" s="18">
        <v>9</v>
      </c>
      <c r="K1166" s="19">
        <v>0</v>
      </c>
      <c r="L1166" s="52">
        <v>0</v>
      </c>
      <c r="M1166" s="53"/>
      <c r="O1166" s="19">
        <v>1368</v>
      </c>
      <c r="P1166" s="52">
        <v>12312</v>
      </c>
      <c r="Q1166" s="53"/>
      <c r="S1166" s="19">
        <v>230</v>
      </c>
      <c r="T1166" s="52">
        <v>2070</v>
      </c>
      <c r="U1166" s="53"/>
      <c r="W1166" s="19">
        <v>0</v>
      </c>
      <c r="X1166" s="52">
        <v>0</v>
      </c>
      <c r="Y1166" s="53"/>
      <c r="AA1166" s="19">
        <v>2157.41</v>
      </c>
      <c r="AB1166" s="52">
        <v>19416.689999999999</v>
      </c>
      <c r="AC1166" s="53"/>
      <c r="AE1166" s="19">
        <v>0</v>
      </c>
      <c r="AF1166" s="52">
        <v>0</v>
      </c>
      <c r="AG1166" s="53"/>
    </row>
    <row r="1167" spans="1:33" ht="120" hidden="1" outlineLevel="1">
      <c r="A1167" s="6" t="s">
        <v>1876</v>
      </c>
      <c r="B1167" s="7" t="s">
        <v>1877</v>
      </c>
      <c r="C1167" s="7" t="s">
        <v>833</v>
      </c>
      <c r="D1167" s="7"/>
      <c r="E1167" s="23" t="s">
        <v>320</v>
      </c>
      <c r="F1167" s="18">
        <v>56</v>
      </c>
      <c r="K1167" s="19">
        <v>0</v>
      </c>
      <c r="L1167" s="52">
        <v>0</v>
      </c>
      <c r="M1167" s="53"/>
      <c r="O1167" s="19">
        <v>342</v>
      </c>
      <c r="P1167" s="52">
        <v>19152</v>
      </c>
      <c r="Q1167" s="53"/>
      <c r="S1167" s="19">
        <v>370</v>
      </c>
      <c r="T1167" s="52">
        <v>20720</v>
      </c>
      <c r="U1167" s="53"/>
      <c r="W1167" s="19">
        <v>0</v>
      </c>
      <c r="X1167" s="52">
        <v>0</v>
      </c>
      <c r="Y1167" s="53"/>
      <c r="AA1167" s="19">
        <v>227.1</v>
      </c>
      <c r="AB1167" s="52">
        <v>12717.6</v>
      </c>
      <c r="AC1167" s="53"/>
      <c r="AE1167" s="19">
        <v>0</v>
      </c>
      <c r="AF1167" s="52">
        <v>0</v>
      </c>
      <c r="AG1167" s="53"/>
    </row>
    <row r="1168" spans="1:33" ht="45" hidden="1" outlineLevel="1">
      <c r="A1168" s="6" t="s">
        <v>1878</v>
      </c>
      <c r="B1168" s="7" t="s">
        <v>1879</v>
      </c>
      <c r="C1168" s="7" t="s">
        <v>836</v>
      </c>
      <c r="D1168" s="7"/>
      <c r="E1168" s="23" t="s">
        <v>438</v>
      </c>
      <c r="F1168" s="18">
        <v>6</v>
      </c>
      <c r="K1168" s="19">
        <v>0</v>
      </c>
      <c r="L1168" s="52">
        <v>0</v>
      </c>
      <c r="M1168" s="53"/>
      <c r="O1168" s="19">
        <v>684</v>
      </c>
      <c r="P1168" s="52">
        <v>4104</v>
      </c>
      <c r="Q1168" s="53"/>
      <c r="S1168" s="19">
        <v>230</v>
      </c>
      <c r="T1168" s="52">
        <v>1380</v>
      </c>
      <c r="U1168" s="53"/>
      <c r="W1168" s="19">
        <v>0</v>
      </c>
      <c r="X1168" s="52">
        <v>0</v>
      </c>
      <c r="Y1168" s="53"/>
      <c r="AA1168" s="19">
        <v>5677.4</v>
      </c>
      <c r="AB1168" s="52">
        <v>34064.400000000001</v>
      </c>
      <c r="AC1168" s="53"/>
      <c r="AE1168" s="19">
        <v>0</v>
      </c>
      <c r="AF1168" s="52">
        <v>0</v>
      </c>
      <c r="AG1168" s="53"/>
    </row>
    <row r="1169" spans="1:33" ht="75" hidden="1" outlineLevel="1">
      <c r="A1169" s="6" t="s">
        <v>1880</v>
      </c>
      <c r="B1169" s="7" t="s">
        <v>1881</v>
      </c>
      <c r="C1169" s="7" t="s">
        <v>839</v>
      </c>
      <c r="D1169" s="7"/>
      <c r="E1169" s="23" t="s">
        <v>438</v>
      </c>
      <c r="F1169" s="18">
        <v>6</v>
      </c>
      <c r="K1169" s="19">
        <v>0</v>
      </c>
      <c r="L1169" s="52">
        <v>0</v>
      </c>
      <c r="M1169" s="53"/>
      <c r="O1169" s="19">
        <v>4560</v>
      </c>
      <c r="P1169" s="52">
        <v>27360</v>
      </c>
      <c r="Q1169" s="53"/>
      <c r="S1169" s="19">
        <v>3825</v>
      </c>
      <c r="T1169" s="52">
        <v>22950</v>
      </c>
      <c r="U1169" s="53"/>
      <c r="W1169" s="19">
        <v>0</v>
      </c>
      <c r="X1169" s="52">
        <v>0</v>
      </c>
      <c r="Y1169" s="53"/>
      <c r="AA1169" s="19">
        <v>9083.83</v>
      </c>
      <c r="AB1169" s="52">
        <v>54502.98</v>
      </c>
      <c r="AC1169" s="53"/>
      <c r="AE1169" s="19">
        <v>0</v>
      </c>
      <c r="AF1169" s="52">
        <v>0</v>
      </c>
      <c r="AG1169" s="53"/>
    </row>
    <row r="1170" spans="1:33" hidden="1" outlineLevel="1">
      <c r="A1170" s="6" t="s">
        <v>1882</v>
      </c>
      <c r="B1170" s="7" t="s">
        <v>1883</v>
      </c>
      <c r="C1170" s="7" t="s">
        <v>1884</v>
      </c>
      <c r="D1170" s="7"/>
      <c r="E1170" s="23" t="s">
        <v>438</v>
      </c>
      <c r="F1170" s="18">
        <v>6</v>
      </c>
      <c r="K1170" s="19">
        <v>0</v>
      </c>
      <c r="L1170" s="52">
        <v>0</v>
      </c>
      <c r="M1170" s="53"/>
      <c r="O1170" s="19">
        <v>4560</v>
      </c>
      <c r="P1170" s="52">
        <v>27360</v>
      </c>
      <c r="Q1170" s="53"/>
      <c r="S1170" s="19">
        <v>2300</v>
      </c>
      <c r="T1170" s="52">
        <v>13800</v>
      </c>
      <c r="U1170" s="53"/>
      <c r="W1170" s="19">
        <v>0</v>
      </c>
      <c r="X1170" s="52">
        <v>0</v>
      </c>
      <c r="Y1170" s="53"/>
      <c r="AA1170" s="19">
        <v>13625.75</v>
      </c>
      <c r="AB1170" s="52">
        <v>81754.5</v>
      </c>
      <c r="AC1170" s="53"/>
      <c r="AE1170" s="19">
        <v>0</v>
      </c>
      <c r="AF1170" s="52">
        <v>0</v>
      </c>
      <c r="AG1170" s="53"/>
    </row>
    <row r="1171" spans="1:33" hidden="1" outlineLevel="1">
      <c r="A1171" s="1"/>
      <c r="B1171" s="5" t="s">
        <v>34</v>
      </c>
      <c r="C1171" s="5" t="s">
        <v>35</v>
      </c>
      <c r="K1171" s="68"/>
      <c r="L1171" s="68"/>
      <c r="M1171" s="69"/>
      <c r="O1171" s="68"/>
      <c r="P1171" s="68"/>
      <c r="Q1171" s="69"/>
      <c r="S1171" s="68"/>
      <c r="T1171" s="68"/>
      <c r="U1171" s="69"/>
      <c r="W1171" s="68"/>
      <c r="X1171" s="68"/>
      <c r="Y1171" s="69"/>
      <c r="AA1171" s="68"/>
      <c r="AB1171" s="68"/>
      <c r="AC1171" s="69"/>
      <c r="AE1171" s="68"/>
      <c r="AF1171" s="68"/>
      <c r="AG1171" s="69"/>
    </row>
    <row r="1172" spans="1:33" hidden="1" outlineLevel="1">
      <c r="A1172" s="6" t="s">
        <v>1885</v>
      </c>
      <c r="B1172" s="7" t="s">
        <v>37</v>
      </c>
      <c r="C1172" s="7" t="s">
        <v>886</v>
      </c>
      <c r="K1172" s="68"/>
      <c r="L1172" s="68"/>
      <c r="M1172" s="69"/>
      <c r="O1172" s="68"/>
      <c r="P1172" s="68"/>
      <c r="Q1172" s="69"/>
      <c r="S1172" s="68"/>
      <c r="T1172" s="68"/>
      <c r="U1172" s="69"/>
      <c r="W1172" s="68"/>
      <c r="X1172" s="68"/>
      <c r="Y1172" s="69"/>
      <c r="AA1172" s="68"/>
      <c r="AB1172" s="68"/>
      <c r="AC1172" s="69"/>
      <c r="AE1172" s="68"/>
      <c r="AF1172" s="68"/>
      <c r="AG1172" s="69"/>
    </row>
    <row r="1173" spans="1:33" ht="105" hidden="1" outlineLevel="1">
      <c r="A1173" s="6" t="s">
        <v>1886</v>
      </c>
      <c r="B1173" s="7" t="s">
        <v>37</v>
      </c>
      <c r="C1173" s="7" t="s">
        <v>888</v>
      </c>
      <c r="K1173" s="68"/>
      <c r="L1173" s="68"/>
      <c r="M1173" s="69"/>
      <c r="O1173" s="68"/>
      <c r="P1173" s="68"/>
      <c r="Q1173" s="69"/>
      <c r="S1173" s="68"/>
      <c r="T1173" s="68"/>
      <c r="U1173" s="69"/>
      <c r="W1173" s="68"/>
      <c r="X1173" s="68"/>
      <c r="Y1173" s="69"/>
      <c r="AA1173" s="68"/>
      <c r="AB1173" s="68"/>
      <c r="AC1173" s="69"/>
      <c r="AE1173" s="68"/>
      <c r="AF1173" s="68"/>
      <c r="AG1173" s="69"/>
    </row>
    <row r="1174" spans="1:33" ht="60" hidden="1" outlineLevel="1">
      <c r="A1174" s="1"/>
      <c r="B1174" s="5" t="s">
        <v>61</v>
      </c>
      <c r="C1174" s="5" t="s">
        <v>62</v>
      </c>
      <c r="D1174" s="5" t="s">
        <v>63</v>
      </c>
      <c r="E1174" s="11" t="s">
        <v>64</v>
      </c>
      <c r="F1174" s="16" t="s">
        <v>65</v>
      </c>
      <c r="K1174" s="17" t="s">
        <v>66</v>
      </c>
      <c r="L1174" s="70" t="s">
        <v>28</v>
      </c>
      <c r="M1174" s="71"/>
      <c r="O1174" s="17" t="s">
        <v>66</v>
      </c>
      <c r="P1174" s="70" t="s">
        <v>28</v>
      </c>
      <c r="Q1174" s="71"/>
      <c r="S1174" s="17" t="s">
        <v>66</v>
      </c>
      <c r="T1174" s="70" t="s">
        <v>28</v>
      </c>
      <c r="U1174" s="71"/>
      <c r="W1174" s="17" t="s">
        <v>66</v>
      </c>
      <c r="X1174" s="70" t="s">
        <v>28</v>
      </c>
      <c r="Y1174" s="71"/>
      <c r="AA1174" s="17" t="s">
        <v>66</v>
      </c>
      <c r="AB1174" s="70" t="s">
        <v>28</v>
      </c>
      <c r="AC1174" s="71"/>
      <c r="AE1174" s="17" t="s">
        <v>66</v>
      </c>
      <c r="AF1174" s="70" t="s">
        <v>28</v>
      </c>
      <c r="AG1174" s="71"/>
    </row>
    <row r="1175" spans="1:33" ht="30" hidden="1" outlineLevel="1">
      <c r="A1175" s="6" t="s">
        <v>1887</v>
      </c>
      <c r="B1175" s="7" t="s">
        <v>1888</v>
      </c>
      <c r="C1175" s="7" t="s">
        <v>891</v>
      </c>
      <c r="D1175" s="7"/>
      <c r="E1175" s="23" t="s">
        <v>438</v>
      </c>
      <c r="F1175" s="18">
        <v>9</v>
      </c>
      <c r="K1175" s="19">
        <v>0</v>
      </c>
      <c r="L1175" s="52">
        <v>0</v>
      </c>
      <c r="M1175" s="53"/>
      <c r="O1175" s="19">
        <v>513</v>
      </c>
      <c r="P1175" s="52">
        <v>4617</v>
      </c>
      <c r="Q1175" s="53"/>
      <c r="S1175" s="19">
        <v>650</v>
      </c>
      <c r="T1175" s="52">
        <v>5850</v>
      </c>
      <c r="U1175" s="53"/>
      <c r="W1175" s="19">
        <v>0</v>
      </c>
      <c r="X1175" s="52">
        <v>0</v>
      </c>
      <c r="Y1175" s="53"/>
      <c r="AA1175" s="19">
        <v>340.64</v>
      </c>
      <c r="AB1175" s="52">
        <v>3065.76</v>
      </c>
      <c r="AC1175" s="53"/>
      <c r="AE1175" s="19">
        <v>0</v>
      </c>
      <c r="AF1175" s="52">
        <v>0</v>
      </c>
      <c r="AG1175" s="53"/>
    </row>
    <row r="1176" spans="1:33" ht="30" hidden="1" outlineLevel="1">
      <c r="A1176" s="6" t="s">
        <v>1889</v>
      </c>
      <c r="B1176" s="7" t="s">
        <v>1890</v>
      </c>
      <c r="C1176" s="7" t="s">
        <v>894</v>
      </c>
      <c r="D1176" s="7"/>
      <c r="E1176" s="23" t="s">
        <v>438</v>
      </c>
      <c r="F1176" s="18">
        <v>6</v>
      </c>
      <c r="K1176" s="19">
        <v>0</v>
      </c>
      <c r="L1176" s="52">
        <v>0</v>
      </c>
      <c r="M1176" s="53"/>
      <c r="O1176" s="19">
        <v>684</v>
      </c>
      <c r="P1176" s="52">
        <v>4104</v>
      </c>
      <c r="Q1176" s="53"/>
      <c r="S1176" s="19">
        <v>2500</v>
      </c>
      <c r="T1176" s="52">
        <v>15000</v>
      </c>
      <c r="U1176" s="53"/>
      <c r="W1176" s="19">
        <v>0</v>
      </c>
      <c r="X1176" s="52">
        <v>0</v>
      </c>
      <c r="Y1176" s="53"/>
      <c r="AA1176" s="19">
        <v>1703.22</v>
      </c>
      <c r="AB1176" s="52">
        <v>10219.32</v>
      </c>
      <c r="AC1176" s="53"/>
      <c r="AE1176" s="19">
        <v>0</v>
      </c>
      <c r="AF1176" s="52">
        <v>0</v>
      </c>
      <c r="AG1176" s="53"/>
    </row>
    <row r="1177" spans="1:33" ht="30" hidden="1" outlineLevel="1">
      <c r="A1177" s="6" t="s">
        <v>1891</v>
      </c>
      <c r="B1177" s="7" t="s">
        <v>1892</v>
      </c>
      <c r="C1177" s="7" t="s">
        <v>906</v>
      </c>
      <c r="D1177" s="7"/>
      <c r="E1177" s="23" t="s">
        <v>438</v>
      </c>
      <c r="F1177" s="18">
        <v>9</v>
      </c>
      <c r="K1177" s="19">
        <v>0</v>
      </c>
      <c r="L1177" s="52">
        <v>0</v>
      </c>
      <c r="M1177" s="53"/>
      <c r="O1177" s="19">
        <v>513</v>
      </c>
      <c r="P1177" s="52">
        <v>4617</v>
      </c>
      <c r="Q1177" s="53"/>
      <c r="S1177" s="19">
        <v>600</v>
      </c>
      <c r="T1177" s="52">
        <v>5400</v>
      </c>
      <c r="U1177" s="53"/>
      <c r="W1177" s="19">
        <v>0</v>
      </c>
      <c r="X1177" s="52">
        <v>0</v>
      </c>
      <c r="Y1177" s="53"/>
      <c r="AA1177" s="19">
        <v>567.74</v>
      </c>
      <c r="AB1177" s="52">
        <v>5109.66</v>
      </c>
      <c r="AC1177" s="53"/>
      <c r="AE1177" s="19">
        <v>0</v>
      </c>
      <c r="AF1177" s="52">
        <v>0</v>
      </c>
      <c r="AG1177" s="53"/>
    </row>
    <row r="1178" spans="1:33" ht="60" hidden="1" outlineLevel="1">
      <c r="A1178" s="6" t="s">
        <v>1893</v>
      </c>
      <c r="B1178" s="7" t="s">
        <v>1894</v>
      </c>
      <c r="C1178" s="7" t="s">
        <v>897</v>
      </c>
      <c r="D1178" s="7"/>
      <c r="E1178" s="23" t="s">
        <v>429</v>
      </c>
      <c r="F1178" s="18">
        <v>16</v>
      </c>
      <c r="K1178" s="19">
        <v>0</v>
      </c>
      <c r="L1178" s="52">
        <v>0</v>
      </c>
      <c r="M1178" s="53"/>
      <c r="O1178" s="19">
        <v>51.3</v>
      </c>
      <c r="P1178" s="52">
        <v>820.8</v>
      </c>
      <c r="Q1178" s="53"/>
      <c r="S1178" s="19">
        <v>55</v>
      </c>
      <c r="T1178" s="52">
        <v>880</v>
      </c>
      <c r="U1178" s="53"/>
      <c r="W1178" s="19">
        <v>0</v>
      </c>
      <c r="X1178" s="52">
        <v>0</v>
      </c>
      <c r="Y1178" s="53"/>
      <c r="AA1178" s="19">
        <v>113.55</v>
      </c>
      <c r="AB1178" s="52">
        <v>1816.8</v>
      </c>
      <c r="AC1178" s="53"/>
      <c r="AE1178" s="19">
        <v>0</v>
      </c>
      <c r="AF1178" s="52">
        <v>0</v>
      </c>
      <c r="AG1178" s="53"/>
    </row>
    <row r="1179" spans="1:33" hidden="1" outlineLevel="1">
      <c r="A1179" s="6" t="s">
        <v>1895</v>
      </c>
      <c r="B1179" s="7" t="s">
        <v>1896</v>
      </c>
      <c r="C1179" s="7" t="s">
        <v>1897</v>
      </c>
      <c r="D1179" s="7"/>
      <c r="E1179" s="23" t="s">
        <v>429</v>
      </c>
      <c r="F1179" s="18">
        <v>28</v>
      </c>
      <c r="K1179" s="19">
        <v>0</v>
      </c>
      <c r="L1179" s="52">
        <v>0</v>
      </c>
      <c r="M1179" s="53"/>
      <c r="O1179" s="19">
        <v>93.48</v>
      </c>
      <c r="P1179" s="52">
        <v>2617.44</v>
      </c>
      <c r="Q1179" s="53"/>
      <c r="S1179" s="19">
        <v>75</v>
      </c>
      <c r="T1179" s="52">
        <v>2100</v>
      </c>
      <c r="U1179" s="53"/>
      <c r="W1179" s="19">
        <v>0</v>
      </c>
      <c r="X1179" s="52">
        <v>0</v>
      </c>
      <c r="Y1179" s="53"/>
      <c r="AA1179" s="19">
        <v>130.58000000000001</v>
      </c>
      <c r="AB1179" s="52">
        <v>3656.24</v>
      </c>
      <c r="AC1179" s="53"/>
      <c r="AE1179" s="19">
        <v>0</v>
      </c>
      <c r="AF1179" s="52">
        <v>0</v>
      </c>
      <c r="AG1179" s="53"/>
    </row>
    <row r="1180" spans="1:33" hidden="1" outlineLevel="1">
      <c r="A1180" s="6" t="s">
        <v>1898</v>
      </c>
      <c r="B1180" s="7" t="s">
        <v>1899</v>
      </c>
      <c r="C1180" s="7" t="s">
        <v>903</v>
      </c>
      <c r="D1180" s="7"/>
      <c r="E1180" s="23" t="s">
        <v>429</v>
      </c>
      <c r="F1180" s="18">
        <v>30</v>
      </c>
      <c r="K1180" s="19">
        <v>0</v>
      </c>
      <c r="L1180" s="52">
        <v>0</v>
      </c>
      <c r="M1180" s="53"/>
      <c r="O1180" s="19">
        <v>91.2</v>
      </c>
      <c r="P1180" s="52">
        <v>2736</v>
      </c>
      <c r="Q1180" s="53"/>
      <c r="S1180" s="19">
        <v>75</v>
      </c>
      <c r="T1180" s="52">
        <v>2250</v>
      </c>
      <c r="U1180" s="53"/>
      <c r="W1180" s="19">
        <v>0</v>
      </c>
      <c r="X1180" s="52">
        <v>0</v>
      </c>
      <c r="Y1180" s="53"/>
      <c r="AA1180" s="19">
        <v>130.58000000000001</v>
      </c>
      <c r="AB1180" s="52">
        <v>3917.4</v>
      </c>
      <c r="AC1180" s="53"/>
      <c r="AE1180" s="19">
        <v>0</v>
      </c>
      <c r="AF1180" s="52">
        <v>0</v>
      </c>
      <c r="AG1180" s="53"/>
    </row>
    <row r="1181" spans="1:33" hidden="1" outlineLevel="1">
      <c r="A1181" s="6" t="s">
        <v>1900</v>
      </c>
      <c r="B1181" s="7" t="s">
        <v>1901</v>
      </c>
      <c r="C1181" s="7" t="s">
        <v>900</v>
      </c>
      <c r="D1181" s="7"/>
      <c r="E1181" s="23" t="s">
        <v>429</v>
      </c>
      <c r="F1181" s="18">
        <v>34</v>
      </c>
      <c r="K1181" s="19">
        <v>0</v>
      </c>
      <c r="L1181" s="52">
        <v>0</v>
      </c>
      <c r="M1181" s="53"/>
      <c r="O1181" s="19">
        <v>125.4</v>
      </c>
      <c r="P1181" s="52">
        <v>4263.6000000000004</v>
      </c>
      <c r="Q1181" s="53"/>
      <c r="S1181" s="19">
        <v>120</v>
      </c>
      <c r="T1181" s="52">
        <v>4080</v>
      </c>
      <c r="U1181" s="53"/>
      <c r="W1181" s="19">
        <v>0</v>
      </c>
      <c r="X1181" s="52">
        <v>0</v>
      </c>
      <c r="Y1181" s="53"/>
      <c r="AA1181" s="19">
        <v>136.26</v>
      </c>
      <c r="AB1181" s="52">
        <v>4632.84</v>
      </c>
      <c r="AC1181" s="53"/>
      <c r="AE1181" s="19">
        <v>0</v>
      </c>
      <c r="AF1181" s="52">
        <v>0</v>
      </c>
      <c r="AG1181" s="53"/>
    </row>
    <row r="1182" spans="1:33" hidden="1" outlineLevel="1">
      <c r="A1182" s="1"/>
      <c r="B1182" s="5" t="s">
        <v>34</v>
      </c>
      <c r="C1182" s="5" t="s">
        <v>35</v>
      </c>
      <c r="K1182" s="68"/>
      <c r="L1182" s="68"/>
      <c r="M1182" s="69"/>
      <c r="O1182" s="68"/>
      <c r="P1182" s="68"/>
      <c r="Q1182" s="69"/>
      <c r="S1182" s="68"/>
      <c r="T1182" s="68"/>
      <c r="U1182" s="69"/>
      <c r="W1182" s="68"/>
      <c r="X1182" s="68"/>
      <c r="Y1182" s="69"/>
      <c r="AA1182" s="68"/>
      <c r="AB1182" s="68"/>
      <c r="AC1182" s="69"/>
      <c r="AE1182" s="68"/>
      <c r="AF1182" s="68"/>
      <c r="AG1182" s="69"/>
    </row>
    <row r="1183" spans="1:33" hidden="1" outlineLevel="1">
      <c r="A1183" s="6" t="s">
        <v>1902</v>
      </c>
      <c r="B1183" s="7" t="s">
        <v>37</v>
      </c>
      <c r="C1183" s="7" t="s">
        <v>1903</v>
      </c>
      <c r="K1183" s="68"/>
      <c r="L1183" s="68"/>
      <c r="M1183" s="69"/>
      <c r="O1183" s="68"/>
      <c r="P1183" s="68"/>
      <c r="Q1183" s="69"/>
      <c r="S1183" s="68"/>
      <c r="T1183" s="68"/>
      <c r="U1183" s="69"/>
      <c r="W1183" s="68"/>
      <c r="X1183" s="68"/>
      <c r="Y1183" s="69"/>
      <c r="AA1183" s="68"/>
      <c r="AB1183" s="68"/>
      <c r="AC1183" s="69"/>
      <c r="AE1183" s="68"/>
      <c r="AF1183" s="68"/>
      <c r="AG1183" s="69"/>
    </row>
    <row r="1184" spans="1:33" ht="60" hidden="1" outlineLevel="1">
      <c r="A1184" s="1"/>
      <c r="B1184" s="5" t="s">
        <v>61</v>
      </c>
      <c r="C1184" s="5" t="s">
        <v>62</v>
      </c>
      <c r="D1184" s="5" t="s">
        <v>63</v>
      </c>
      <c r="E1184" s="11" t="s">
        <v>64</v>
      </c>
      <c r="F1184" s="16" t="s">
        <v>65</v>
      </c>
      <c r="K1184" s="17" t="s">
        <v>66</v>
      </c>
      <c r="L1184" s="70" t="s">
        <v>28</v>
      </c>
      <c r="M1184" s="71"/>
      <c r="O1184" s="17" t="s">
        <v>66</v>
      </c>
      <c r="P1184" s="70" t="s">
        <v>28</v>
      </c>
      <c r="Q1184" s="71"/>
      <c r="S1184" s="17" t="s">
        <v>66</v>
      </c>
      <c r="T1184" s="70" t="s">
        <v>28</v>
      </c>
      <c r="U1184" s="71"/>
      <c r="W1184" s="17" t="s">
        <v>66</v>
      </c>
      <c r="X1184" s="70" t="s">
        <v>28</v>
      </c>
      <c r="Y1184" s="71"/>
      <c r="AA1184" s="17" t="s">
        <v>66</v>
      </c>
      <c r="AB1184" s="70" t="s">
        <v>28</v>
      </c>
      <c r="AC1184" s="71"/>
      <c r="AE1184" s="17" t="s">
        <v>66</v>
      </c>
      <c r="AF1184" s="70" t="s">
        <v>28</v>
      </c>
      <c r="AG1184" s="71"/>
    </row>
    <row r="1185" spans="1:33" ht="30" hidden="1" outlineLevel="1">
      <c r="A1185" s="6" t="s">
        <v>1904</v>
      </c>
      <c r="B1185" s="7" t="s">
        <v>1905</v>
      </c>
      <c r="C1185" s="7" t="s">
        <v>1906</v>
      </c>
      <c r="D1185" s="7"/>
      <c r="E1185" s="23" t="s">
        <v>438</v>
      </c>
      <c r="F1185" s="18">
        <v>3</v>
      </c>
      <c r="K1185" s="19">
        <v>0</v>
      </c>
      <c r="L1185" s="52">
        <v>0</v>
      </c>
      <c r="M1185" s="53"/>
      <c r="O1185" s="19">
        <v>6840</v>
      </c>
      <c r="P1185" s="52">
        <v>20520</v>
      </c>
      <c r="Q1185" s="53"/>
      <c r="S1185" s="19">
        <v>6500</v>
      </c>
      <c r="T1185" s="52">
        <v>19500</v>
      </c>
      <c r="U1185" s="53"/>
      <c r="W1185" s="19">
        <v>0</v>
      </c>
      <c r="X1185" s="52">
        <v>0</v>
      </c>
      <c r="Y1185" s="53"/>
      <c r="AA1185" s="19">
        <v>4059.34</v>
      </c>
      <c r="AB1185" s="52">
        <v>12178.02</v>
      </c>
      <c r="AC1185" s="53"/>
      <c r="AE1185" s="19">
        <v>0</v>
      </c>
      <c r="AF1185" s="52">
        <v>0</v>
      </c>
      <c r="AG1185" s="53"/>
    </row>
    <row r="1186" spans="1:33" ht="30" hidden="1" outlineLevel="1">
      <c r="A1186" s="6" t="s">
        <v>1907</v>
      </c>
      <c r="B1186" s="7" t="s">
        <v>1908</v>
      </c>
      <c r="C1186" s="7" t="s">
        <v>943</v>
      </c>
      <c r="D1186" s="7"/>
      <c r="E1186" s="23" t="s">
        <v>438</v>
      </c>
      <c r="F1186" s="18">
        <v>3</v>
      </c>
      <c r="K1186" s="19">
        <v>0</v>
      </c>
      <c r="L1186" s="52">
        <v>0</v>
      </c>
      <c r="M1186" s="53"/>
      <c r="O1186" s="19">
        <v>741</v>
      </c>
      <c r="P1186" s="52">
        <v>2223</v>
      </c>
      <c r="Q1186" s="53"/>
      <c r="S1186" s="19">
        <v>850</v>
      </c>
      <c r="T1186" s="52">
        <v>2550</v>
      </c>
      <c r="U1186" s="53"/>
      <c r="W1186" s="19">
        <v>0</v>
      </c>
      <c r="X1186" s="52">
        <v>0</v>
      </c>
      <c r="Y1186" s="53"/>
      <c r="AA1186" s="19">
        <v>567.74</v>
      </c>
      <c r="AB1186" s="52">
        <v>1703.22</v>
      </c>
      <c r="AC1186" s="53"/>
      <c r="AE1186" s="19">
        <v>0</v>
      </c>
      <c r="AF1186" s="52">
        <v>0</v>
      </c>
      <c r="AG1186" s="53"/>
    </row>
    <row r="1187" spans="1:33" ht="60" hidden="1" outlineLevel="1">
      <c r="A1187" s="6" t="s">
        <v>1909</v>
      </c>
      <c r="B1187" s="7" t="s">
        <v>1910</v>
      </c>
      <c r="C1187" s="7" t="s">
        <v>940</v>
      </c>
      <c r="D1187" s="7"/>
      <c r="E1187" s="23" t="s">
        <v>429</v>
      </c>
      <c r="F1187" s="18">
        <v>25</v>
      </c>
      <c r="K1187" s="19">
        <v>0</v>
      </c>
      <c r="L1187" s="52">
        <v>0</v>
      </c>
      <c r="M1187" s="53"/>
      <c r="O1187" s="19">
        <v>125.4</v>
      </c>
      <c r="P1187" s="52">
        <v>3135</v>
      </c>
      <c r="Q1187" s="53"/>
      <c r="S1187" s="19">
        <v>120</v>
      </c>
      <c r="T1187" s="52">
        <v>3000</v>
      </c>
      <c r="U1187" s="53"/>
      <c r="W1187" s="19">
        <v>0</v>
      </c>
      <c r="X1187" s="52">
        <v>0</v>
      </c>
      <c r="Y1187" s="53"/>
      <c r="AA1187" s="19">
        <v>227.1</v>
      </c>
      <c r="AB1187" s="52">
        <v>5677.5</v>
      </c>
      <c r="AC1187" s="53"/>
      <c r="AE1187" s="19">
        <v>0</v>
      </c>
      <c r="AF1187" s="52">
        <v>0</v>
      </c>
      <c r="AG1187" s="53"/>
    </row>
    <row r="1188" spans="1:33" hidden="1" outlineLevel="1">
      <c r="A1188" s="1"/>
      <c r="B1188" s="5" t="s">
        <v>34</v>
      </c>
      <c r="C1188" s="5" t="s">
        <v>35</v>
      </c>
      <c r="K1188" s="68"/>
      <c r="L1188" s="68"/>
      <c r="M1188" s="69"/>
      <c r="O1188" s="68"/>
      <c r="P1188" s="68"/>
      <c r="Q1188" s="69"/>
      <c r="S1188" s="68"/>
      <c r="T1188" s="68"/>
      <c r="U1188" s="69"/>
      <c r="W1188" s="68"/>
      <c r="X1188" s="68"/>
      <c r="Y1188" s="69"/>
      <c r="AA1188" s="68"/>
      <c r="AB1188" s="68"/>
      <c r="AC1188" s="69"/>
      <c r="AE1188" s="68"/>
      <c r="AF1188" s="68"/>
      <c r="AG1188" s="69"/>
    </row>
    <row r="1189" spans="1:33" hidden="1" outlineLevel="1">
      <c r="A1189" s="6" t="s">
        <v>1911</v>
      </c>
      <c r="B1189" s="7" t="s">
        <v>37</v>
      </c>
      <c r="C1189" s="7" t="s">
        <v>945</v>
      </c>
      <c r="K1189" s="68"/>
      <c r="L1189" s="68"/>
      <c r="M1189" s="69"/>
      <c r="O1189" s="68"/>
      <c r="P1189" s="68"/>
      <c r="Q1189" s="69"/>
      <c r="S1189" s="68"/>
      <c r="T1189" s="68"/>
      <c r="U1189" s="69"/>
      <c r="W1189" s="68"/>
      <c r="X1189" s="68"/>
      <c r="Y1189" s="69"/>
      <c r="AA1189" s="68"/>
      <c r="AB1189" s="68"/>
      <c r="AC1189" s="69"/>
      <c r="AE1189" s="68"/>
      <c r="AF1189" s="68"/>
      <c r="AG1189" s="69"/>
    </row>
    <row r="1190" spans="1:33" ht="60" hidden="1" outlineLevel="1">
      <c r="A1190" s="1"/>
      <c r="B1190" s="5" t="s">
        <v>61</v>
      </c>
      <c r="C1190" s="5" t="s">
        <v>62</v>
      </c>
      <c r="D1190" s="5" t="s">
        <v>63</v>
      </c>
      <c r="E1190" s="11" t="s">
        <v>64</v>
      </c>
      <c r="F1190" s="16" t="s">
        <v>65</v>
      </c>
      <c r="K1190" s="17" t="s">
        <v>66</v>
      </c>
      <c r="L1190" s="70" t="s">
        <v>28</v>
      </c>
      <c r="M1190" s="71"/>
      <c r="O1190" s="17" t="s">
        <v>66</v>
      </c>
      <c r="P1190" s="70" t="s">
        <v>28</v>
      </c>
      <c r="Q1190" s="71"/>
      <c r="S1190" s="17" t="s">
        <v>66</v>
      </c>
      <c r="T1190" s="70" t="s">
        <v>28</v>
      </c>
      <c r="U1190" s="71"/>
      <c r="W1190" s="17" t="s">
        <v>66</v>
      </c>
      <c r="X1190" s="70" t="s">
        <v>28</v>
      </c>
      <c r="Y1190" s="71"/>
      <c r="AA1190" s="17" t="s">
        <v>66</v>
      </c>
      <c r="AB1190" s="70" t="s">
        <v>28</v>
      </c>
      <c r="AC1190" s="71"/>
      <c r="AE1190" s="17" t="s">
        <v>66</v>
      </c>
      <c r="AF1190" s="70" t="s">
        <v>28</v>
      </c>
      <c r="AG1190" s="71"/>
    </row>
    <row r="1191" spans="1:33" ht="75" hidden="1" outlineLevel="1">
      <c r="A1191" s="6" t="s">
        <v>1912</v>
      </c>
      <c r="B1191" s="7" t="s">
        <v>1913</v>
      </c>
      <c r="C1191" s="7" t="s">
        <v>948</v>
      </c>
      <c r="D1191" s="7"/>
      <c r="E1191" s="23" t="s">
        <v>438</v>
      </c>
      <c r="F1191" s="18">
        <v>6</v>
      </c>
      <c r="K1191" s="19">
        <v>0</v>
      </c>
      <c r="L1191" s="52">
        <v>0</v>
      </c>
      <c r="M1191" s="53"/>
      <c r="O1191" s="19">
        <v>798</v>
      </c>
      <c r="P1191" s="52">
        <v>4788</v>
      </c>
      <c r="Q1191" s="53"/>
      <c r="S1191" s="19">
        <v>1500</v>
      </c>
      <c r="T1191" s="52">
        <v>9000</v>
      </c>
      <c r="U1191" s="53"/>
      <c r="W1191" s="19">
        <v>0</v>
      </c>
      <c r="X1191" s="52">
        <v>0</v>
      </c>
      <c r="Y1191" s="53"/>
      <c r="AA1191" s="19">
        <v>1362.57</v>
      </c>
      <c r="AB1191" s="52">
        <v>8175.42</v>
      </c>
      <c r="AC1191" s="53"/>
      <c r="AE1191" s="19">
        <v>0</v>
      </c>
      <c r="AF1191" s="52">
        <v>0</v>
      </c>
      <c r="AG1191" s="53"/>
    </row>
    <row r="1192" spans="1:33" ht="30" hidden="1" outlineLevel="1">
      <c r="A1192" s="6" t="s">
        <v>1914</v>
      </c>
      <c r="B1192" s="7" t="s">
        <v>1915</v>
      </c>
      <c r="C1192" s="7" t="s">
        <v>951</v>
      </c>
      <c r="D1192" s="7"/>
      <c r="E1192" s="23" t="s">
        <v>438</v>
      </c>
      <c r="F1192" s="18">
        <v>6</v>
      </c>
      <c r="K1192" s="19">
        <v>0</v>
      </c>
      <c r="L1192" s="52">
        <v>0</v>
      </c>
      <c r="M1192" s="53"/>
      <c r="O1192" s="19">
        <v>114</v>
      </c>
      <c r="P1192" s="52">
        <v>684</v>
      </c>
      <c r="Q1192" s="53"/>
      <c r="S1192" s="19">
        <v>450</v>
      </c>
      <c r="T1192" s="52">
        <v>2700</v>
      </c>
      <c r="U1192" s="53"/>
      <c r="W1192" s="19">
        <v>0</v>
      </c>
      <c r="X1192" s="52">
        <v>0</v>
      </c>
      <c r="Y1192" s="53"/>
      <c r="AA1192" s="19">
        <v>1703.22</v>
      </c>
      <c r="AB1192" s="52">
        <v>10219.32</v>
      </c>
      <c r="AC1192" s="53"/>
      <c r="AE1192" s="19">
        <v>0</v>
      </c>
      <c r="AF1192" s="52">
        <v>0</v>
      </c>
      <c r="AG1192" s="53"/>
    </row>
    <row r="1193" spans="1:33" ht="105" hidden="1" outlineLevel="1">
      <c r="A1193" s="6" t="s">
        <v>1916</v>
      </c>
      <c r="B1193" s="7" t="s">
        <v>1917</v>
      </c>
      <c r="C1193" s="7" t="s">
        <v>954</v>
      </c>
      <c r="D1193" s="7"/>
      <c r="E1193" s="23" t="s">
        <v>438</v>
      </c>
      <c r="F1193" s="18">
        <v>3</v>
      </c>
      <c r="K1193" s="19">
        <v>0</v>
      </c>
      <c r="L1193" s="52">
        <v>0</v>
      </c>
      <c r="M1193" s="53"/>
      <c r="O1193" s="19">
        <v>13680</v>
      </c>
      <c r="P1193" s="52">
        <v>41040</v>
      </c>
      <c r="Q1193" s="53"/>
      <c r="S1193" s="19">
        <v>12800</v>
      </c>
      <c r="T1193" s="52">
        <v>38400</v>
      </c>
      <c r="U1193" s="53"/>
      <c r="W1193" s="19">
        <v>0</v>
      </c>
      <c r="X1193" s="52">
        <v>0</v>
      </c>
      <c r="Y1193" s="53"/>
      <c r="AA1193" s="19">
        <v>39741.769999999997</v>
      </c>
      <c r="AB1193" s="52">
        <v>119225.31</v>
      </c>
      <c r="AC1193" s="53"/>
      <c r="AE1193" s="19">
        <v>0</v>
      </c>
      <c r="AF1193" s="52">
        <v>0</v>
      </c>
      <c r="AG1193" s="53"/>
    </row>
    <row r="1194" spans="1:33" ht="45" hidden="1" outlineLevel="1">
      <c r="A1194" s="6" t="s">
        <v>1918</v>
      </c>
      <c r="B1194" s="7" t="s">
        <v>1919</v>
      </c>
      <c r="C1194" s="7" t="s">
        <v>957</v>
      </c>
      <c r="D1194" s="7"/>
      <c r="E1194" s="23" t="s">
        <v>438</v>
      </c>
      <c r="F1194" s="18">
        <v>3</v>
      </c>
      <c r="K1194" s="19">
        <v>0</v>
      </c>
      <c r="L1194" s="52">
        <v>0</v>
      </c>
      <c r="M1194" s="53"/>
      <c r="O1194" s="19">
        <v>5700</v>
      </c>
      <c r="P1194" s="52">
        <v>17100</v>
      </c>
      <c r="Q1194" s="53"/>
      <c r="S1194" s="19">
        <v>9500</v>
      </c>
      <c r="T1194" s="52">
        <v>28500</v>
      </c>
      <c r="U1194" s="53"/>
      <c r="W1194" s="19">
        <v>0</v>
      </c>
      <c r="X1194" s="52">
        <v>0</v>
      </c>
      <c r="Y1194" s="53"/>
      <c r="AA1194" s="19">
        <v>17032.189999999999</v>
      </c>
      <c r="AB1194" s="52">
        <v>51096.57</v>
      </c>
      <c r="AC1194" s="53"/>
      <c r="AE1194" s="19">
        <v>0</v>
      </c>
      <c r="AF1194" s="52">
        <v>0</v>
      </c>
      <c r="AG1194" s="53"/>
    </row>
    <row r="1195" spans="1:33" ht="60" hidden="1" outlineLevel="1">
      <c r="A1195" s="6" t="s">
        <v>1920</v>
      </c>
      <c r="B1195" s="7" t="s">
        <v>1921</v>
      </c>
      <c r="C1195" s="7" t="s">
        <v>1922</v>
      </c>
      <c r="D1195" s="7"/>
      <c r="E1195" s="23" t="s">
        <v>429</v>
      </c>
      <c r="F1195" s="18">
        <v>68</v>
      </c>
      <c r="K1195" s="19">
        <v>0</v>
      </c>
      <c r="L1195" s="52">
        <v>0</v>
      </c>
      <c r="M1195" s="53"/>
      <c r="O1195" s="19">
        <v>34.200000000000003</v>
      </c>
      <c r="P1195" s="52">
        <v>2325.6</v>
      </c>
      <c r="Q1195" s="53"/>
      <c r="S1195" s="19">
        <v>50</v>
      </c>
      <c r="T1195" s="52">
        <v>3400</v>
      </c>
      <c r="U1195" s="53"/>
      <c r="W1195" s="19">
        <v>0</v>
      </c>
      <c r="X1195" s="52">
        <v>0</v>
      </c>
      <c r="Y1195" s="53"/>
      <c r="AA1195" s="19">
        <v>56.77</v>
      </c>
      <c r="AB1195" s="52">
        <v>3860.36</v>
      </c>
      <c r="AC1195" s="53"/>
      <c r="AE1195" s="19">
        <v>0</v>
      </c>
      <c r="AF1195" s="52">
        <v>0</v>
      </c>
      <c r="AG1195" s="53"/>
    </row>
    <row r="1196" spans="1:33" hidden="1" outlineLevel="1">
      <c r="A1196" s="6" t="s">
        <v>1923</v>
      </c>
      <c r="B1196" s="7" t="s">
        <v>1924</v>
      </c>
      <c r="C1196" s="7" t="s">
        <v>966</v>
      </c>
      <c r="D1196" s="7"/>
      <c r="E1196" s="23" t="s">
        <v>429</v>
      </c>
      <c r="F1196" s="18">
        <v>59</v>
      </c>
      <c r="K1196" s="19">
        <v>0</v>
      </c>
      <c r="L1196" s="52">
        <v>0</v>
      </c>
      <c r="M1196" s="53"/>
      <c r="O1196" s="19">
        <v>39.9</v>
      </c>
      <c r="P1196" s="52">
        <v>2354.1</v>
      </c>
      <c r="Q1196" s="53"/>
      <c r="S1196" s="19">
        <v>60</v>
      </c>
      <c r="T1196" s="52">
        <v>3540</v>
      </c>
      <c r="U1196" s="53"/>
      <c r="W1196" s="19">
        <v>0</v>
      </c>
      <c r="X1196" s="52">
        <v>0</v>
      </c>
      <c r="Y1196" s="53"/>
      <c r="AA1196" s="19">
        <v>73.81</v>
      </c>
      <c r="AB1196" s="52">
        <v>4354.79</v>
      </c>
      <c r="AC1196" s="53"/>
      <c r="AE1196" s="19">
        <v>0</v>
      </c>
      <c r="AF1196" s="52">
        <v>0</v>
      </c>
      <c r="AG1196" s="53"/>
    </row>
    <row r="1197" spans="1:33" ht="60" hidden="1" outlineLevel="1">
      <c r="A1197" s="6" t="s">
        <v>1925</v>
      </c>
      <c r="B1197" s="7" t="s">
        <v>1926</v>
      </c>
      <c r="C1197" s="7" t="s">
        <v>1927</v>
      </c>
      <c r="D1197" s="7"/>
      <c r="E1197" s="23" t="s">
        <v>429</v>
      </c>
      <c r="F1197" s="18">
        <v>20</v>
      </c>
      <c r="K1197" s="19">
        <v>0</v>
      </c>
      <c r="L1197" s="52">
        <v>0</v>
      </c>
      <c r="M1197" s="53"/>
      <c r="O1197" s="19">
        <v>28.5</v>
      </c>
      <c r="P1197" s="52">
        <v>570</v>
      </c>
      <c r="Q1197" s="53"/>
      <c r="S1197" s="19">
        <v>55</v>
      </c>
      <c r="T1197" s="52">
        <v>1100</v>
      </c>
      <c r="U1197" s="53"/>
      <c r="W1197" s="19">
        <v>0</v>
      </c>
      <c r="X1197" s="52">
        <v>0</v>
      </c>
      <c r="Y1197" s="53"/>
      <c r="AA1197" s="19">
        <v>45.42</v>
      </c>
      <c r="AB1197" s="52">
        <v>908.4</v>
      </c>
      <c r="AC1197" s="53"/>
      <c r="AE1197" s="19">
        <v>0</v>
      </c>
      <c r="AF1197" s="52">
        <v>0</v>
      </c>
      <c r="AG1197" s="53"/>
    </row>
    <row r="1198" spans="1:33" hidden="1" outlineLevel="1">
      <c r="A1198" s="1"/>
      <c r="B1198" s="5" t="s">
        <v>34</v>
      </c>
      <c r="C1198" s="5" t="s">
        <v>35</v>
      </c>
      <c r="K1198" s="68"/>
      <c r="L1198" s="68"/>
      <c r="M1198" s="69"/>
      <c r="O1198" s="68"/>
      <c r="P1198" s="68"/>
      <c r="Q1198" s="69"/>
      <c r="S1198" s="68"/>
      <c r="T1198" s="68"/>
      <c r="U1198" s="69"/>
      <c r="W1198" s="68"/>
      <c r="X1198" s="68"/>
      <c r="Y1198" s="69"/>
      <c r="AA1198" s="68"/>
      <c r="AB1198" s="68"/>
      <c r="AC1198" s="69"/>
      <c r="AE1198" s="68"/>
      <c r="AF1198" s="68"/>
      <c r="AG1198" s="69"/>
    </row>
    <row r="1199" spans="1:33" hidden="1" outlineLevel="1">
      <c r="A1199" s="6" t="s">
        <v>1928</v>
      </c>
      <c r="B1199" s="7" t="s">
        <v>37</v>
      </c>
      <c r="C1199" s="7" t="s">
        <v>1005</v>
      </c>
      <c r="K1199" s="68"/>
      <c r="L1199" s="68"/>
      <c r="M1199" s="69"/>
      <c r="O1199" s="68"/>
      <c r="P1199" s="68"/>
      <c r="Q1199" s="69"/>
      <c r="S1199" s="68"/>
      <c r="T1199" s="68"/>
      <c r="U1199" s="69"/>
      <c r="W1199" s="68"/>
      <c r="X1199" s="68"/>
      <c r="Y1199" s="69"/>
      <c r="AA1199" s="68"/>
      <c r="AB1199" s="68"/>
      <c r="AC1199" s="69"/>
      <c r="AE1199" s="68"/>
      <c r="AF1199" s="68"/>
      <c r="AG1199" s="69"/>
    </row>
    <row r="1200" spans="1:33" ht="45" hidden="1" outlineLevel="1">
      <c r="A1200" s="6" t="s">
        <v>1929</v>
      </c>
      <c r="B1200" s="7" t="s">
        <v>37</v>
      </c>
      <c r="C1200" s="7" t="s">
        <v>1930</v>
      </c>
      <c r="K1200" s="68"/>
      <c r="L1200" s="68"/>
      <c r="M1200" s="69"/>
      <c r="O1200" s="68"/>
      <c r="P1200" s="68"/>
      <c r="Q1200" s="69"/>
      <c r="S1200" s="68"/>
      <c r="T1200" s="68"/>
      <c r="U1200" s="69"/>
      <c r="W1200" s="68"/>
      <c r="X1200" s="68"/>
      <c r="Y1200" s="69"/>
      <c r="AA1200" s="68"/>
      <c r="AB1200" s="68"/>
      <c r="AC1200" s="69"/>
      <c r="AE1200" s="68"/>
      <c r="AF1200" s="68"/>
      <c r="AG1200" s="69"/>
    </row>
    <row r="1201" spans="1:33" ht="60" hidden="1" outlineLevel="1">
      <c r="A1201" s="1"/>
      <c r="B1201" s="5" t="s">
        <v>61</v>
      </c>
      <c r="C1201" s="5" t="s">
        <v>62</v>
      </c>
      <c r="D1201" s="5" t="s">
        <v>63</v>
      </c>
      <c r="E1201" s="11" t="s">
        <v>64</v>
      </c>
      <c r="F1201" s="16" t="s">
        <v>65</v>
      </c>
      <c r="K1201" s="17" t="s">
        <v>66</v>
      </c>
      <c r="L1201" s="70" t="s">
        <v>28</v>
      </c>
      <c r="M1201" s="71"/>
      <c r="O1201" s="17" t="s">
        <v>66</v>
      </c>
      <c r="P1201" s="70" t="s">
        <v>28</v>
      </c>
      <c r="Q1201" s="71"/>
      <c r="S1201" s="17" t="s">
        <v>66</v>
      </c>
      <c r="T1201" s="70" t="s">
        <v>28</v>
      </c>
      <c r="U1201" s="71"/>
      <c r="W1201" s="17" t="s">
        <v>66</v>
      </c>
      <c r="X1201" s="70" t="s">
        <v>28</v>
      </c>
      <c r="Y1201" s="71"/>
      <c r="AA1201" s="17" t="s">
        <v>66</v>
      </c>
      <c r="AB1201" s="70" t="s">
        <v>28</v>
      </c>
      <c r="AC1201" s="71"/>
      <c r="AE1201" s="17" t="s">
        <v>66</v>
      </c>
      <c r="AF1201" s="70" t="s">
        <v>28</v>
      </c>
      <c r="AG1201" s="71"/>
    </row>
    <row r="1202" spans="1:33" hidden="1" outlineLevel="1">
      <c r="A1202" s="6" t="s">
        <v>1931</v>
      </c>
      <c r="B1202" s="7" t="s">
        <v>1932</v>
      </c>
      <c r="C1202" s="7" t="s">
        <v>1010</v>
      </c>
      <c r="D1202" s="7"/>
      <c r="E1202" s="23" t="s">
        <v>70</v>
      </c>
      <c r="F1202" s="18">
        <v>1</v>
      </c>
      <c r="K1202" s="19">
        <v>0</v>
      </c>
      <c r="L1202" s="52">
        <v>0</v>
      </c>
      <c r="M1202" s="53"/>
      <c r="O1202" s="19">
        <v>68400</v>
      </c>
      <c r="P1202" s="52">
        <v>68400</v>
      </c>
      <c r="Q1202" s="53"/>
      <c r="S1202" s="19">
        <v>125000</v>
      </c>
      <c r="T1202" s="52">
        <v>125000</v>
      </c>
      <c r="U1202" s="53"/>
      <c r="W1202" s="19">
        <v>0</v>
      </c>
      <c r="X1202" s="52">
        <v>0</v>
      </c>
      <c r="Y1202" s="53"/>
      <c r="AA1202" s="19">
        <v>85160.93</v>
      </c>
      <c r="AB1202" s="52">
        <v>85160.93</v>
      </c>
      <c r="AC1202" s="53"/>
      <c r="AE1202" s="19">
        <v>0</v>
      </c>
      <c r="AF1202" s="52">
        <v>0</v>
      </c>
      <c r="AG1202" s="53"/>
    </row>
    <row r="1203" spans="1:33" hidden="1" outlineLevel="1">
      <c r="A1203" s="1"/>
      <c r="B1203" s="5" t="s">
        <v>34</v>
      </c>
      <c r="C1203" s="5" t="s">
        <v>35</v>
      </c>
      <c r="K1203" s="68"/>
      <c r="L1203" s="68"/>
      <c r="M1203" s="69"/>
      <c r="O1203" s="68"/>
      <c r="P1203" s="68"/>
      <c r="Q1203" s="69"/>
      <c r="S1203" s="68"/>
      <c r="T1203" s="68"/>
      <c r="U1203" s="69"/>
      <c r="W1203" s="68"/>
      <c r="X1203" s="68"/>
      <c r="Y1203" s="69"/>
      <c r="AA1203" s="68"/>
      <c r="AB1203" s="68"/>
      <c r="AC1203" s="69"/>
      <c r="AE1203" s="68"/>
      <c r="AF1203" s="68"/>
      <c r="AG1203" s="69"/>
    </row>
    <row r="1204" spans="1:33" hidden="1" outlineLevel="1">
      <c r="A1204" s="6" t="s">
        <v>1933</v>
      </c>
      <c r="B1204" s="7" t="s">
        <v>37</v>
      </c>
      <c r="C1204" s="7" t="s">
        <v>1012</v>
      </c>
      <c r="K1204" s="68"/>
      <c r="L1204" s="68"/>
      <c r="M1204" s="69"/>
      <c r="O1204" s="68"/>
      <c r="P1204" s="68"/>
      <c r="Q1204" s="69"/>
      <c r="S1204" s="68"/>
      <c r="T1204" s="68"/>
      <c r="U1204" s="69"/>
      <c r="W1204" s="68"/>
      <c r="X1204" s="68"/>
      <c r="Y1204" s="69"/>
      <c r="AA1204" s="68"/>
      <c r="AB1204" s="68"/>
      <c r="AC1204" s="69"/>
      <c r="AE1204" s="68"/>
      <c r="AF1204" s="68"/>
      <c r="AG1204" s="69"/>
    </row>
    <row r="1205" spans="1:33" ht="45" hidden="1" outlineLevel="1">
      <c r="A1205" s="6" t="s">
        <v>1934</v>
      </c>
      <c r="B1205" s="7" t="s">
        <v>37</v>
      </c>
      <c r="C1205" s="7" t="s">
        <v>1014</v>
      </c>
      <c r="K1205" s="68"/>
      <c r="L1205" s="68"/>
      <c r="M1205" s="69"/>
      <c r="O1205" s="68"/>
      <c r="P1205" s="68"/>
      <c r="Q1205" s="69"/>
      <c r="S1205" s="68"/>
      <c r="T1205" s="68"/>
      <c r="U1205" s="69"/>
      <c r="W1205" s="68"/>
      <c r="X1205" s="68"/>
      <c r="Y1205" s="69"/>
      <c r="AA1205" s="68"/>
      <c r="AB1205" s="68"/>
      <c r="AC1205" s="69"/>
      <c r="AE1205" s="68"/>
      <c r="AF1205" s="68"/>
      <c r="AG1205" s="69"/>
    </row>
    <row r="1206" spans="1:33" ht="60" hidden="1" outlineLevel="1">
      <c r="A1206" s="1"/>
      <c r="B1206" s="5" t="s">
        <v>61</v>
      </c>
      <c r="C1206" s="5" t="s">
        <v>62</v>
      </c>
      <c r="D1206" s="5" t="s">
        <v>63</v>
      </c>
      <c r="E1206" s="11" t="s">
        <v>64</v>
      </c>
      <c r="F1206" s="16" t="s">
        <v>65</v>
      </c>
      <c r="K1206" s="17" t="s">
        <v>66</v>
      </c>
      <c r="L1206" s="70" t="s">
        <v>28</v>
      </c>
      <c r="M1206" s="71"/>
      <c r="O1206" s="17" t="s">
        <v>66</v>
      </c>
      <c r="P1206" s="70" t="s">
        <v>28</v>
      </c>
      <c r="Q1206" s="71"/>
      <c r="S1206" s="17" t="s">
        <v>66</v>
      </c>
      <c r="T1206" s="70" t="s">
        <v>28</v>
      </c>
      <c r="U1206" s="71"/>
      <c r="W1206" s="17" t="s">
        <v>66</v>
      </c>
      <c r="X1206" s="70" t="s">
        <v>28</v>
      </c>
      <c r="Y1206" s="71"/>
      <c r="AA1206" s="17" t="s">
        <v>66</v>
      </c>
      <c r="AB1206" s="70" t="s">
        <v>28</v>
      </c>
      <c r="AC1206" s="71"/>
      <c r="AE1206" s="17" t="s">
        <v>66</v>
      </c>
      <c r="AF1206" s="70" t="s">
        <v>28</v>
      </c>
      <c r="AG1206" s="71"/>
    </row>
    <row r="1207" spans="1:33" ht="75" hidden="1" outlineLevel="1">
      <c r="A1207" s="6" t="s">
        <v>1935</v>
      </c>
      <c r="B1207" s="7" t="s">
        <v>1936</v>
      </c>
      <c r="C1207" s="7" t="s">
        <v>1017</v>
      </c>
      <c r="D1207" s="7"/>
      <c r="E1207" s="23" t="s">
        <v>438</v>
      </c>
      <c r="F1207" s="18">
        <v>3</v>
      </c>
      <c r="K1207" s="19">
        <v>0</v>
      </c>
      <c r="L1207" s="52">
        <v>0</v>
      </c>
      <c r="M1207" s="53"/>
      <c r="O1207" s="19">
        <v>228</v>
      </c>
      <c r="P1207" s="52">
        <v>684</v>
      </c>
      <c r="Q1207" s="53"/>
      <c r="S1207" s="19">
        <v>400</v>
      </c>
      <c r="T1207" s="52">
        <v>1200</v>
      </c>
      <c r="U1207" s="53"/>
      <c r="W1207" s="19">
        <v>0</v>
      </c>
      <c r="X1207" s="52">
        <v>0</v>
      </c>
      <c r="Y1207" s="53"/>
      <c r="AA1207" s="19">
        <v>454.19</v>
      </c>
      <c r="AB1207" s="52">
        <v>1362.57</v>
      </c>
      <c r="AC1207" s="53"/>
      <c r="AE1207" s="19">
        <v>0</v>
      </c>
      <c r="AF1207" s="52">
        <v>0</v>
      </c>
      <c r="AG1207" s="53"/>
    </row>
    <row r="1208" spans="1:33" hidden="1" outlineLevel="1">
      <c r="A1208" s="6" t="s">
        <v>1937</v>
      </c>
      <c r="B1208" s="7" t="s">
        <v>1938</v>
      </c>
      <c r="C1208" s="7" t="s">
        <v>1020</v>
      </c>
      <c r="D1208" s="7"/>
      <c r="E1208" s="23" t="s">
        <v>438</v>
      </c>
      <c r="F1208" s="18">
        <v>3</v>
      </c>
      <c r="K1208" s="19">
        <v>0</v>
      </c>
      <c r="L1208" s="52">
        <v>0</v>
      </c>
      <c r="M1208" s="53"/>
      <c r="O1208" s="19">
        <v>342</v>
      </c>
      <c r="P1208" s="52">
        <v>1026</v>
      </c>
      <c r="Q1208" s="53"/>
      <c r="S1208" s="19">
        <v>750</v>
      </c>
      <c r="T1208" s="52">
        <v>2250</v>
      </c>
      <c r="U1208" s="53"/>
      <c r="W1208" s="19">
        <v>0</v>
      </c>
      <c r="X1208" s="52">
        <v>0</v>
      </c>
      <c r="Y1208" s="53"/>
      <c r="AA1208" s="19">
        <v>965.16</v>
      </c>
      <c r="AB1208" s="52">
        <v>2895.48</v>
      </c>
      <c r="AC1208" s="53"/>
      <c r="AE1208" s="19">
        <v>0</v>
      </c>
      <c r="AF1208" s="52">
        <v>0</v>
      </c>
      <c r="AG1208" s="53"/>
    </row>
    <row r="1209" spans="1:33" hidden="1" outlineLevel="1">
      <c r="A1209" s="6" t="s">
        <v>1939</v>
      </c>
      <c r="B1209" s="7" t="s">
        <v>1940</v>
      </c>
      <c r="C1209" s="7" t="s">
        <v>1023</v>
      </c>
      <c r="D1209" s="7"/>
      <c r="E1209" s="23" t="s">
        <v>438</v>
      </c>
      <c r="F1209" s="18">
        <v>3</v>
      </c>
      <c r="K1209" s="19">
        <v>0</v>
      </c>
      <c r="L1209" s="52">
        <v>0</v>
      </c>
      <c r="M1209" s="53"/>
      <c r="O1209" s="19">
        <v>285</v>
      </c>
      <c r="P1209" s="52">
        <v>855</v>
      </c>
      <c r="Q1209" s="53"/>
      <c r="S1209" s="19">
        <v>420</v>
      </c>
      <c r="T1209" s="52">
        <v>1260</v>
      </c>
      <c r="U1209" s="53"/>
      <c r="W1209" s="19">
        <v>0</v>
      </c>
      <c r="X1209" s="52">
        <v>0</v>
      </c>
      <c r="Y1209" s="53"/>
      <c r="AA1209" s="19">
        <v>510.97</v>
      </c>
      <c r="AB1209" s="52">
        <v>1532.91</v>
      </c>
      <c r="AC1209" s="53"/>
      <c r="AE1209" s="19">
        <v>0</v>
      </c>
      <c r="AF1209" s="52">
        <v>0</v>
      </c>
      <c r="AG1209" s="53"/>
    </row>
    <row r="1210" spans="1:33" ht="30" hidden="1" outlineLevel="1">
      <c r="A1210" s="6" t="s">
        <v>1941</v>
      </c>
      <c r="B1210" s="7" t="s">
        <v>1942</v>
      </c>
      <c r="C1210" s="7" t="s">
        <v>1029</v>
      </c>
      <c r="D1210" s="7"/>
      <c r="E1210" s="23" t="s">
        <v>438</v>
      </c>
      <c r="F1210" s="18">
        <v>3</v>
      </c>
      <c r="K1210" s="19">
        <v>0</v>
      </c>
      <c r="L1210" s="52">
        <v>0</v>
      </c>
      <c r="M1210" s="53"/>
      <c r="O1210" s="19">
        <v>96.9</v>
      </c>
      <c r="P1210" s="52">
        <v>290.7</v>
      </c>
      <c r="Q1210" s="53"/>
      <c r="S1210" s="19">
        <v>600</v>
      </c>
      <c r="T1210" s="52">
        <v>1800</v>
      </c>
      <c r="U1210" s="53"/>
      <c r="W1210" s="19">
        <v>0</v>
      </c>
      <c r="X1210" s="52">
        <v>0</v>
      </c>
      <c r="Y1210" s="53"/>
      <c r="AA1210" s="19">
        <v>1703.22</v>
      </c>
      <c r="AB1210" s="52">
        <v>5109.66</v>
      </c>
      <c r="AC1210" s="53"/>
      <c r="AE1210" s="19">
        <v>0</v>
      </c>
      <c r="AF1210" s="52">
        <v>0</v>
      </c>
      <c r="AG1210" s="53"/>
    </row>
    <row r="1211" spans="1:33" hidden="1" outlineLevel="1">
      <c r="A1211" s="1"/>
      <c r="B1211" s="5" t="s">
        <v>34</v>
      </c>
      <c r="C1211" s="5" t="s">
        <v>35</v>
      </c>
      <c r="K1211" s="68"/>
      <c r="L1211" s="68"/>
      <c r="M1211" s="69"/>
      <c r="O1211" s="68"/>
      <c r="P1211" s="68"/>
      <c r="Q1211" s="69"/>
      <c r="S1211" s="68"/>
      <c r="T1211" s="68"/>
      <c r="U1211" s="69"/>
      <c r="W1211" s="68"/>
      <c r="X1211" s="68"/>
      <c r="Y1211" s="69"/>
      <c r="AA1211" s="68"/>
      <c r="AB1211" s="68"/>
      <c r="AC1211" s="69"/>
      <c r="AE1211" s="68"/>
      <c r="AF1211" s="68"/>
      <c r="AG1211" s="69"/>
    </row>
    <row r="1212" spans="1:33" hidden="1" outlineLevel="1">
      <c r="A1212" s="6" t="s">
        <v>1943</v>
      </c>
      <c r="B1212" s="7" t="s">
        <v>37</v>
      </c>
      <c r="C1212" s="7" t="s">
        <v>1058</v>
      </c>
      <c r="K1212" s="68"/>
      <c r="L1212" s="68"/>
      <c r="M1212" s="69"/>
      <c r="O1212" s="68"/>
      <c r="P1212" s="68"/>
      <c r="Q1212" s="69"/>
      <c r="S1212" s="68"/>
      <c r="T1212" s="68"/>
      <c r="U1212" s="69"/>
      <c r="W1212" s="68"/>
      <c r="X1212" s="68"/>
      <c r="Y1212" s="69"/>
      <c r="AA1212" s="68"/>
      <c r="AB1212" s="68"/>
      <c r="AC1212" s="69"/>
      <c r="AE1212" s="68"/>
      <c r="AF1212" s="68"/>
      <c r="AG1212" s="69"/>
    </row>
    <row r="1213" spans="1:33" ht="60" hidden="1" outlineLevel="1">
      <c r="A1213" s="1"/>
      <c r="B1213" s="5" t="s">
        <v>61</v>
      </c>
      <c r="C1213" s="5" t="s">
        <v>62</v>
      </c>
      <c r="D1213" s="5" t="s">
        <v>63</v>
      </c>
      <c r="E1213" s="11" t="s">
        <v>64</v>
      </c>
      <c r="F1213" s="16" t="s">
        <v>65</v>
      </c>
      <c r="K1213" s="17" t="s">
        <v>66</v>
      </c>
      <c r="L1213" s="70" t="s">
        <v>28</v>
      </c>
      <c r="M1213" s="71"/>
      <c r="O1213" s="17" t="s">
        <v>66</v>
      </c>
      <c r="P1213" s="70" t="s">
        <v>28</v>
      </c>
      <c r="Q1213" s="71"/>
      <c r="S1213" s="17" t="s">
        <v>66</v>
      </c>
      <c r="T1213" s="70" t="s">
        <v>28</v>
      </c>
      <c r="U1213" s="71"/>
      <c r="W1213" s="17" t="s">
        <v>66</v>
      </c>
      <c r="X1213" s="70" t="s">
        <v>28</v>
      </c>
      <c r="Y1213" s="71"/>
      <c r="AA1213" s="17" t="s">
        <v>66</v>
      </c>
      <c r="AB1213" s="70" t="s">
        <v>28</v>
      </c>
      <c r="AC1213" s="71"/>
      <c r="AE1213" s="17" t="s">
        <v>66</v>
      </c>
      <c r="AF1213" s="70" t="s">
        <v>28</v>
      </c>
      <c r="AG1213" s="71"/>
    </row>
    <row r="1214" spans="1:33" hidden="1" outlineLevel="1">
      <c r="A1214" s="6" t="s">
        <v>1944</v>
      </c>
      <c r="B1214" s="7" t="s">
        <v>1945</v>
      </c>
      <c r="C1214" s="7" t="s">
        <v>1061</v>
      </c>
      <c r="D1214" s="7"/>
      <c r="E1214" s="23" t="s">
        <v>70</v>
      </c>
      <c r="F1214" s="18">
        <v>1</v>
      </c>
      <c r="K1214" s="19">
        <v>0</v>
      </c>
      <c r="L1214" s="52">
        <v>0</v>
      </c>
      <c r="M1214" s="53"/>
      <c r="O1214" s="19">
        <v>2280</v>
      </c>
      <c r="P1214" s="52">
        <v>2280</v>
      </c>
      <c r="Q1214" s="53"/>
      <c r="S1214" s="19">
        <v>3000</v>
      </c>
      <c r="T1214" s="52">
        <v>3000</v>
      </c>
      <c r="U1214" s="53"/>
      <c r="W1214" s="19">
        <v>0</v>
      </c>
      <c r="X1214" s="52">
        <v>0</v>
      </c>
      <c r="Y1214" s="53"/>
      <c r="AA1214" s="19">
        <v>2838.7</v>
      </c>
      <c r="AB1214" s="52">
        <v>2838.7</v>
      </c>
      <c r="AC1214" s="53"/>
      <c r="AE1214" s="19">
        <v>0</v>
      </c>
      <c r="AF1214" s="52">
        <v>0</v>
      </c>
      <c r="AG1214" s="53"/>
    </row>
    <row r="1215" spans="1:33" ht="30" hidden="1" outlineLevel="1">
      <c r="A1215" s="6" t="s">
        <v>1946</v>
      </c>
      <c r="B1215" s="7" t="s">
        <v>1947</v>
      </c>
      <c r="C1215" s="7" t="s">
        <v>1064</v>
      </c>
      <c r="D1215" s="7"/>
      <c r="E1215" s="23" t="s">
        <v>70</v>
      </c>
      <c r="F1215" s="18">
        <v>1</v>
      </c>
      <c r="K1215" s="19">
        <v>0</v>
      </c>
      <c r="L1215" s="52">
        <v>0</v>
      </c>
      <c r="M1215" s="53"/>
      <c r="O1215" s="19">
        <v>2280</v>
      </c>
      <c r="P1215" s="52">
        <v>2280</v>
      </c>
      <c r="Q1215" s="53"/>
      <c r="S1215" s="19">
        <v>1000</v>
      </c>
      <c r="T1215" s="52">
        <v>1000</v>
      </c>
      <c r="U1215" s="53"/>
      <c r="W1215" s="19">
        <v>0</v>
      </c>
      <c r="X1215" s="52">
        <v>0</v>
      </c>
      <c r="Y1215" s="53"/>
      <c r="AA1215" s="19">
        <v>1703.22</v>
      </c>
      <c r="AB1215" s="52">
        <v>1703.22</v>
      </c>
      <c r="AC1215" s="53"/>
      <c r="AE1215" s="19">
        <v>0</v>
      </c>
      <c r="AF1215" s="52">
        <v>0</v>
      </c>
      <c r="AG1215" s="53"/>
    </row>
    <row r="1216" spans="1:33" hidden="1" outlineLevel="1">
      <c r="A1216" s="6" t="s">
        <v>1948</v>
      </c>
      <c r="B1216" s="7" t="s">
        <v>1949</v>
      </c>
      <c r="C1216" s="7" t="s">
        <v>1067</v>
      </c>
      <c r="D1216" s="7"/>
      <c r="E1216" s="23" t="s">
        <v>70</v>
      </c>
      <c r="F1216" s="18">
        <v>1</v>
      </c>
      <c r="K1216" s="19">
        <v>0</v>
      </c>
      <c r="L1216" s="52">
        <v>0</v>
      </c>
      <c r="M1216" s="53"/>
      <c r="O1216" s="19">
        <v>3420</v>
      </c>
      <c r="P1216" s="52">
        <v>3420</v>
      </c>
      <c r="Q1216" s="53"/>
      <c r="S1216" s="19">
        <v>500</v>
      </c>
      <c r="T1216" s="52">
        <v>500</v>
      </c>
      <c r="U1216" s="53"/>
      <c r="W1216" s="19">
        <v>0</v>
      </c>
      <c r="X1216" s="52">
        <v>0</v>
      </c>
      <c r="Y1216" s="53"/>
      <c r="AA1216" s="19">
        <v>5677.4</v>
      </c>
      <c r="AB1216" s="52">
        <v>5677.4</v>
      </c>
      <c r="AC1216" s="53"/>
      <c r="AE1216" s="19">
        <v>0</v>
      </c>
      <c r="AF1216" s="52">
        <v>0</v>
      </c>
      <c r="AG1216" s="53"/>
    </row>
    <row r="1217" spans="1:33" hidden="1" outlineLevel="1">
      <c r="A1217" s="6" t="s">
        <v>1950</v>
      </c>
      <c r="B1217" s="7" t="s">
        <v>1951</v>
      </c>
      <c r="C1217" s="7" t="s">
        <v>1070</v>
      </c>
      <c r="D1217" s="7"/>
      <c r="E1217" s="23" t="s">
        <v>70</v>
      </c>
      <c r="F1217" s="18">
        <v>1</v>
      </c>
      <c r="K1217" s="19">
        <v>0</v>
      </c>
      <c r="L1217" s="52">
        <v>0</v>
      </c>
      <c r="M1217" s="53"/>
      <c r="O1217" s="19">
        <v>1140</v>
      </c>
      <c r="P1217" s="52">
        <v>1140</v>
      </c>
      <c r="Q1217" s="53"/>
      <c r="S1217" s="19">
        <v>500</v>
      </c>
      <c r="T1217" s="52">
        <v>500</v>
      </c>
      <c r="U1217" s="53"/>
      <c r="W1217" s="19">
        <v>0</v>
      </c>
      <c r="X1217" s="52">
        <v>0</v>
      </c>
      <c r="Y1217" s="53"/>
      <c r="AA1217" s="19">
        <v>5677.4</v>
      </c>
      <c r="AB1217" s="52">
        <v>5677.4</v>
      </c>
      <c r="AC1217" s="53"/>
      <c r="AE1217" s="19">
        <v>0</v>
      </c>
      <c r="AF1217" s="52">
        <v>0</v>
      </c>
      <c r="AG1217" s="53"/>
    </row>
    <row r="1218" spans="1:33" hidden="1" outlineLevel="1">
      <c r="A1218" s="6" t="s">
        <v>1952</v>
      </c>
      <c r="B1218" s="7" t="s">
        <v>1953</v>
      </c>
      <c r="C1218" s="7" t="s">
        <v>1073</v>
      </c>
      <c r="D1218" s="7"/>
      <c r="E1218" s="23" t="s">
        <v>70</v>
      </c>
      <c r="F1218" s="18">
        <v>1</v>
      </c>
      <c r="K1218" s="19">
        <v>0</v>
      </c>
      <c r="L1218" s="52">
        <v>0</v>
      </c>
      <c r="M1218" s="53"/>
      <c r="O1218" s="19">
        <v>1140</v>
      </c>
      <c r="P1218" s="52">
        <v>1140</v>
      </c>
      <c r="Q1218" s="53"/>
      <c r="S1218" s="19">
        <v>200</v>
      </c>
      <c r="T1218" s="52">
        <v>200</v>
      </c>
      <c r="U1218" s="53"/>
      <c r="W1218" s="19">
        <v>0</v>
      </c>
      <c r="X1218" s="52">
        <v>0</v>
      </c>
      <c r="Y1218" s="53"/>
      <c r="AA1218" s="19">
        <v>2838.7</v>
      </c>
      <c r="AB1218" s="52">
        <v>2838.7</v>
      </c>
      <c r="AC1218" s="53"/>
      <c r="AE1218" s="19">
        <v>0</v>
      </c>
      <c r="AF1218" s="52">
        <v>0</v>
      </c>
      <c r="AG1218" s="53"/>
    </row>
    <row r="1219" spans="1:33" hidden="1" outlineLevel="1">
      <c r="A1219" s="6" t="s">
        <v>1954</v>
      </c>
      <c r="B1219" s="7" t="s">
        <v>1955</v>
      </c>
      <c r="C1219" s="7" t="s">
        <v>1076</v>
      </c>
      <c r="D1219" s="7"/>
      <c r="E1219" s="23" t="s">
        <v>70</v>
      </c>
      <c r="F1219" s="18">
        <v>1</v>
      </c>
      <c r="K1219" s="19">
        <v>0</v>
      </c>
      <c r="L1219" s="52">
        <v>0</v>
      </c>
      <c r="M1219" s="53"/>
      <c r="O1219" s="19">
        <v>570</v>
      </c>
      <c r="P1219" s="52">
        <v>570</v>
      </c>
      <c r="Q1219" s="53"/>
      <c r="S1219" s="19">
        <v>1000</v>
      </c>
      <c r="T1219" s="52">
        <v>1000</v>
      </c>
      <c r="U1219" s="53"/>
      <c r="W1219" s="19">
        <v>0</v>
      </c>
      <c r="X1219" s="52">
        <v>0</v>
      </c>
      <c r="Y1219" s="53"/>
      <c r="AA1219" s="19">
        <v>2838.7</v>
      </c>
      <c r="AB1219" s="52">
        <v>2838.7</v>
      </c>
      <c r="AC1219" s="53"/>
      <c r="AE1219" s="19">
        <v>0</v>
      </c>
      <c r="AF1219" s="52">
        <v>0</v>
      </c>
      <c r="AG1219" s="53"/>
    </row>
    <row r="1220" spans="1:33" hidden="1" outlineLevel="1">
      <c r="A1220" s="6" t="s">
        <v>1956</v>
      </c>
      <c r="B1220" s="7" t="s">
        <v>1957</v>
      </c>
      <c r="C1220" s="7" t="s">
        <v>1079</v>
      </c>
      <c r="D1220" s="7"/>
      <c r="E1220" s="23" t="s">
        <v>70</v>
      </c>
      <c r="F1220" s="18">
        <v>1</v>
      </c>
      <c r="K1220" s="19">
        <v>0</v>
      </c>
      <c r="L1220" s="52">
        <v>0</v>
      </c>
      <c r="M1220" s="53"/>
      <c r="O1220" s="19">
        <v>570</v>
      </c>
      <c r="P1220" s="52">
        <v>570</v>
      </c>
      <c r="Q1220" s="53"/>
      <c r="S1220" s="19">
        <v>1000</v>
      </c>
      <c r="T1220" s="52">
        <v>1000</v>
      </c>
      <c r="U1220" s="53"/>
      <c r="W1220" s="19">
        <v>0</v>
      </c>
      <c r="X1220" s="52">
        <v>0</v>
      </c>
      <c r="Y1220" s="53"/>
      <c r="AA1220" s="19">
        <v>1703.22</v>
      </c>
      <c r="AB1220" s="52">
        <v>1703.22</v>
      </c>
      <c r="AC1220" s="53"/>
      <c r="AE1220" s="19">
        <v>0</v>
      </c>
      <c r="AF1220" s="52">
        <v>0</v>
      </c>
      <c r="AG1220" s="53"/>
    </row>
    <row r="1221" spans="1:33" ht="30" hidden="1" outlineLevel="1">
      <c r="A1221" s="6" t="s">
        <v>1958</v>
      </c>
      <c r="B1221" s="7" t="s">
        <v>1959</v>
      </c>
      <c r="C1221" s="7" t="s">
        <v>1082</v>
      </c>
      <c r="D1221" s="7"/>
      <c r="E1221" s="23" t="s">
        <v>70</v>
      </c>
      <c r="F1221" s="18">
        <v>1</v>
      </c>
      <c r="K1221" s="19">
        <v>0</v>
      </c>
      <c r="L1221" s="52">
        <v>0</v>
      </c>
      <c r="M1221" s="53"/>
      <c r="O1221" s="19">
        <v>1140</v>
      </c>
      <c r="P1221" s="52">
        <v>1140</v>
      </c>
      <c r="Q1221" s="53"/>
      <c r="S1221" s="19">
        <v>1000</v>
      </c>
      <c r="T1221" s="52">
        <v>1000</v>
      </c>
      <c r="U1221" s="53"/>
      <c r="W1221" s="19">
        <v>0</v>
      </c>
      <c r="X1221" s="52">
        <v>0</v>
      </c>
      <c r="Y1221" s="53"/>
      <c r="AA1221" s="19">
        <v>5677.4</v>
      </c>
      <c r="AB1221" s="52">
        <v>5677.4</v>
      </c>
      <c r="AC1221" s="53"/>
      <c r="AE1221" s="19">
        <v>0</v>
      </c>
      <c r="AF1221" s="52">
        <v>0</v>
      </c>
      <c r="AG1221" s="53"/>
    </row>
    <row r="1222" spans="1:33" ht="30" hidden="1" outlineLevel="1">
      <c r="A1222" s="6" t="s">
        <v>1960</v>
      </c>
      <c r="B1222" s="7" t="s">
        <v>1961</v>
      </c>
      <c r="C1222" s="7" t="s">
        <v>1085</v>
      </c>
      <c r="D1222" s="7"/>
      <c r="E1222" s="23" t="s">
        <v>70</v>
      </c>
      <c r="F1222" s="18">
        <v>1</v>
      </c>
      <c r="K1222" s="19">
        <v>0</v>
      </c>
      <c r="L1222" s="52">
        <v>0</v>
      </c>
      <c r="M1222" s="53"/>
      <c r="O1222" s="19">
        <v>3420</v>
      </c>
      <c r="P1222" s="52">
        <v>3420</v>
      </c>
      <c r="Q1222" s="53"/>
      <c r="S1222" s="19">
        <v>1000</v>
      </c>
      <c r="T1222" s="52">
        <v>1000</v>
      </c>
      <c r="U1222" s="53"/>
      <c r="W1222" s="19">
        <v>0</v>
      </c>
      <c r="X1222" s="52">
        <v>0</v>
      </c>
      <c r="Y1222" s="53"/>
      <c r="AA1222" s="19">
        <v>2838.7</v>
      </c>
      <c r="AB1222" s="52">
        <v>2838.7</v>
      </c>
      <c r="AC1222" s="53"/>
      <c r="AE1222" s="19">
        <v>0</v>
      </c>
      <c r="AF1222" s="52">
        <v>0</v>
      </c>
      <c r="AG1222" s="53"/>
    </row>
    <row r="1223" spans="1:33" hidden="1" outlineLevel="1">
      <c r="A1223" s="6" t="s">
        <v>1962</v>
      </c>
      <c r="B1223" s="7" t="s">
        <v>1963</v>
      </c>
      <c r="C1223" s="7" t="s">
        <v>1088</v>
      </c>
      <c r="D1223" s="7"/>
      <c r="E1223" s="23" t="s">
        <v>70</v>
      </c>
      <c r="F1223" s="18">
        <v>1</v>
      </c>
      <c r="K1223" s="19">
        <v>0</v>
      </c>
      <c r="L1223" s="52">
        <v>0</v>
      </c>
      <c r="M1223" s="53"/>
      <c r="O1223" s="19">
        <v>3990</v>
      </c>
      <c r="P1223" s="52">
        <v>3990</v>
      </c>
      <c r="Q1223" s="53"/>
      <c r="S1223" s="19">
        <v>1500</v>
      </c>
      <c r="T1223" s="52">
        <v>1500</v>
      </c>
      <c r="U1223" s="53"/>
      <c r="W1223" s="19">
        <v>0</v>
      </c>
      <c r="X1223" s="52">
        <v>0</v>
      </c>
      <c r="Y1223" s="53"/>
      <c r="AA1223" s="19">
        <v>2838.7</v>
      </c>
      <c r="AB1223" s="52">
        <v>2838.7</v>
      </c>
      <c r="AC1223" s="53"/>
      <c r="AE1223" s="19">
        <v>0</v>
      </c>
      <c r="AF1223" s="52">
        <v>0</v>
      </c>
      <c r="AG1223" s="53"/>
    </row>
    <row r="1224" spans="1:33" hidden="1" outlineLevel="1">
      <c r="A1224" s="6" t="s">
        <v>1964</v>
      </c>
      <c r="B1224" s="7" t="s">
        <v>1965</v>
      </c>
      <c r="C1224" s="7" t="s">
        <v>1091</v>
      </c>
      <c r="D1224" s="7"/>
      <c r="E1224" s="23" t="s">
        <v>70</v>
      </c>
      <c r="F1224" s="18">
        <v>1</v>
      </c>
      <c r="K1224" s="19">
        <v>0</v>
      </c>
      <c r="L1224" s="52">
        <v>0</v>
      </c>
      <c r="M1224" s="53"/>
      <c r="O1224" s="19">
        <v>5130</v>
      </c>
      <c r="P1224" s="52">
        <v>5130</v>
      </c>
      <c r="Q1224" s="53"/>
      <c r="S1224" s="19">
        <v>500</v>
      </c>
      <c r="T1224" s="52">
        <v>500</v>
      </c>
      <c r="U1224" s="53"/>
      <c r="W1224" s="19">
        <v>0</v>
      </c>
      <c r="X1224" s="52">
        <v>0</v>
      </c>
      <c r="Y1224" s="53"/>
      <c r="AA1224" s="19">
        <v>1703.22</v>
      </c>
      <c r="AB1224" s="52">
        <v>1703.22</v>
      </c>
      <c r="AC1224" s="53"/>
      <c r="AE1224" s="19">
        <v>0</v>
      </c>
      <c r="AF1224" s="52">
        <v>0</v>
      </c>
      <c r="AG1224" s="53"/>
    </row>
    <row r="1225" spans="1:33" ht="30" hidden="1" outlineLevel="1">
      <c r="A1225" s="6" t="s">
        <v>1966</v>
      </c>
      <c r="B1225" s="7" t="s">
        <v>1967</v>
      </c>
      <c r="C1225" s="7" t="s">
        <v>1094</v>
      </c>
      <c r="D1225" s="7"/>
      <c r="E1225" s="23" t="s">
        <v>70</v>
      </c>
      <c r="F1225" s="18">
        <v>1</v>
      </c>
      <c r="K1225" s="19">
        <v>0</v>
      </c>
      <c r="L1225" s="52">
        <v>0</v>
      </c>
      <c r="M1225" s="53"/>
      <c r="O1225" s="19">
        <v>17100</v>
      </c>
      <c r="P1225" s="52">
        <v>17100</v>
      </c>
      <c r="Q1225" s="53"/>
      <c r="S1225" s="19">
        <v>3000</v>
      </c>
      <c r="T1225" s="52">
        <v>3000</v>
      </c>
      <c r="U1225" s="53"/>
      <c r="W1225" s="19">
        <v>0</v>
      </c>
      <c r="X1225" s="52">
        <v>0</v>
      </c>
      <c r="Y1225" s="53"/>
      <c r="AA1225" s="19">
        <v>2838.7</v>
      </c>
      <c r="AB1225" s="52">
        <v>2838.7</v>
      </c>
      <c r="AC1225" s="53"/>
      <c r="AE1225" s="19">
        <v>0</v>
      </c>
      <c r="AF1225" s="52">
        <v>0</v>
      </c>
      <c r="AG1225" s="53"/>
    </row>
    <row r="1226" spans="1:33" hidden="1" outlineLevel="1">
      <c r="A1226" s="6" t="s">
        <v>1968</v>
      </c>
      <c r="B1226" s="7" t="s">
        <v>1969</v>
      </c>
      <c r="C1226" s="7" t="s">
        <v>1097</v>
      </c>
      <c r="D1226" s="7"/>
      <c r="E1226" s="23" t="s">
        <v>70</v>
      </c>
      <c r="F1226" s="18">
        <v>1</v>
      </c>
      <c r="K1226" s="19">
        <v>351947</v>
      </c>
      <c r="L1226" s="52">
        <v>351947</v>
      </c>
      <c r="M1226" s="53"/>
      <c r="O1226" s="19">
        <v>9120</v>
      </c>
      <c r="P1226" s="52">
        <v>9120</v>
      </c>
      <c r="Q1226" s="53"/>
      <c r="S1226" s="19">
        <v>2000</v>
      </c>
      <c r="T1226" s="52">
        <v>2000</v>
      </c>
      <c r="U1226" s="53"/>
      <c r="W1226" s="19">
        <v>0</v>
      </c>
      <c r="X1226" s="52">
        <v>0</v>
      </c>
      <c r="Y1226" s="53"/>
      <c r="AA1226" s="19">
        <v>5677.4</v>
      </c>
      <c r="AB1226" s="52">
        <v>5677.4</v>
      </c>
      <c r="AC1226" s="53"/>
      <c r="AE1226" s="19">
        <v>0</v>
      </c>
      <c r="AF1226" s="52">
        <v>0</v>
      </c>
      <c r="AG1226" s="53"/>
    </row>
    <row r="1227" spans="1:33" hidden="1" outlineLevel="1">
      <c r="A1227" s="1"/>
      <c r="B1227" s="5" t="s">
        <v>34</v>
      </c>
      <c r="C1227" s="5" t="s">
        <v>35</v>
      </c>
      <c r="K1227" s="68"/>
      <c r="L1227" s="68"/>
      <c r="M1227" s="69"/>
      <c r="O1227" s="68"/>
      <c r="P1227" s="68"/>
      <c r="Q1227" s="69"/>
      <c r="S1227" s="68"/>
      <c r="T1227" s="68"/>
      <c r="U1227" s="69"/>
      <c r="W1227" s="68"/>
      <c r="X1227" s="68"/>
      <c r="Y1227" s="69"/>
      <c r="AA1227" s="68"/>
      <c r="AB1227" s="68"/>
      <c r="AC1227" s="69"/>
      <c r="AE1227" s="68"/>
      <c r="AF1227" s="68"/>
      <c r="AG1227" s="69"/>
    </row>
    <row r="1228" spans="1:33" hidden="1" outlineLevel="1">
      <c r="A1228" s="6" t="s">
        <v>1970</v>
      </c>
      <c r="B1228" s="7" t="s">
        <v>37</v>
      </c>
      <c r="C1228" s="7" t="s">
        <v>322</v>
      </c>
      <c r="K1228" s="68"/>
      <c r="L1228" s="68"/>
      <c r="M1228" s="69"/>
      <c r="O1228" s="68"/>
      <c r="P1228" s="68"/>
      <c r="Q1228" s="69"/>
      <c r="S1228" s="68"/>
      <c r="T1228" s="68"/>
      <c r="U1228" s="69"/>
      <c r="W1228" s="68"/>
      <c r="X1228" s="68"/>
      <c r="Y1228" s="69"/>
      <c r="AA1228" s="68"/>
      <c r="AB1228" s="68"/>
      <c r="AC1228" s="69"/>
      <c r="AE1228" s="68"/>
      <c r="AF1228" s="68"/>
      <c r="AG1228" s="69"/>
    </row>
    <row r="1229" spans="1:33" ht="60" hidden="1" outlineLevel="1">
      <c r="A1229" s="1"/>
      <c r="B1229" s="5" t="s">
        <v>61</v>
      </c>
      <c r="C1229" s="5" t="s">
        <v>62</v>
      </c>
      <c r="D1229" s="5" t="s">
        <v>63</v>
      </c>
      <c r="E1229" s="11" t="s">
        <v>64</v>
      </c>
      <c r="F1229" s="16" t="s">
        <v>65</v>
      </c>
      <c r="K1229" s="17" t="s">
        <v>66</v>
      </c>
      <c r="L1229" s="70" t="s">
        <v>28</v>
      </c>
      <c r="M1229" s="71"/>
      <c r="O1229" s="17" t="s">
        <v>66</v>
      </c>
      <c r="P1229" s="70" t="s">
        <v>28</v>
      </c>
      <c r="Q1229" s="71"/>
      <c r="S1229" s="17" t="s">
        <v>66</v>
      </c>
      <c r="T1229" s="70" t="s">
        <v>28</v>
      </c>
      <c r="U1229" s="71"/>
      <c r="W1229" s="17" t="s">
        <v>66</v>
      </c>
      <c r="X1229" s="70" t="s">
        <v>28</v>
      </c>
      <c r="Y1229" s="71"/>
      <c r="AA1229" s="17" t="s">
        <v>66</v>
      </c>
      <c r="AB1229" s="70" t="s">
        <v>28</v>
      </c>
      <c r="AC1229" s="71"/>
      <c r="AE1229" s="17" t="s">
        <v>66</v>
      </c>
      <c r="AF1229" s="70" t="s">
        <v>28</v>
      </c>
      <c r="AG1229" s="71"/>
    </row>
    <row r="1230" spans="1:33" ht="135" hidden="1" outlineLevel="1">
      <c r="A1230" s="6" t="s">
        <v>1971</v>
      </c>
      <c r="B1230" s="7" t="s">
        <v>324</v>
      </c>
      <c r="C1230" s="7" t="s">
        <v>1100</v>
      </c>
      <c r="D1230" s="7"/>
      <c r="E1230" s="23" t="s">
        <v>70</v>
      </c>
      <c r="F1230" s="18">
        <v>1</v>
      </c>
      <c r="K1230" s="19">
        <v>0</v>
      </c>
      <c r="L1230" s="52">
        <v>0</v>
      </c>
      <c r="M1230" s="53"/>
      <c r="O1230" s="19">
        <v>0</v>
      </c>
      <c r="P1230" s="52">
        <v>0</v>
      </c>
      <c r="Q1230" s="53"/>
      <c r="S1230" s="19">
        <v>0</v>
      </c>
      <c r="T1230" s="52">
        <v>0</v>
      </c>
      <c r="U1230" s="53"/>
      <c r="W1230" s="19">
        <v>0</v>
      </c>
      <c r="X1230" s="52">
        <v>0</v>
      </c>
      <c r="Y1230" s="53"/>
      <c r="AA1230" s="19">
        <v>0</v>
      </c>
      <c r="AB1230" s="52">
        <v>0</v>
      </c>
      <c r="AC1230" s="53"/>
      <c r="AE1230" s="19">
        <v>300000</v>
      </c>
      <c r="AF1230" s="52">
        <v>300000</v>
      </c>
      <c r="AG1230" s="53"/>
    </row>
    <row r="1231" spans="1:33" hidden="1" outlineLevel="1">
      <c r="A1231" s="1"/>
      <c r="B1231" s="5" t="s">
        <v>34</v>
      </c>
      <c r="C1231" s="5" t="s">
        <v>35</v>
      </c>
      <c r="K1231" s="68"/>
      <c r="L1231" s="68"/>
      <c r="M1231" s="69"/>
      <c r="O1231" s="68"/>
      <c r="P1231" s="68"/>
      <c r="Q1231" s="69"/>
      <c r="S1231" s="68"/>
      <c r="T1231" s="68"/>
      <c r="U1231" s="69"/>
      <c r="W1231" s="68"/>
      <c r="X1231" s="68"/>
      <c r="Y1231" s="69"/>
      <c r="AA1231" s="68"/>
      <c r="AB1231" s="68"/>
      <c r="AC1231" s="69"/>
      <c r="AE1231" s="68"/>
      <c r="AF1231" s="68"/>
      <c r="AG1231" s="69"/>
    </row>
    <row r="1232" spans="1:33" ht="75" hidden="1" outlineLevel="1">
      <c r="A1232" s="6" t="s">
        <v>1972</v>
      </c>
      <c r="B1232" s="7" t="s">
        <v>37</v>
      </c>
      <c r="C1232" s="7" t="s">
        <v>298</v>
      </c>
      <c r="I1232" s="35"/>
      <c r="J1232" s="35"/>
      <c r="K1232" s="68"/>
      <c r="L1232" s="68"/>
      <c r="M1232" s="69"/>
      <c r="O1232" s="68"/>
      <c r="P1232" s="68"/>
      <c r="Q1232" s="69"/>
      <c r="S1232" s="68"/>
      <c r="T1232" s="68"/>
      <c r="U1232" s="69"/>
      <c r="W1232" s="68"/>
      <c r="X1232" s="68"/>
      <c r="Y1232" s="69"/>
      <c r="AA1232" s="68"/>
      <c r="AB1232" s="68"/>
      <c r="AC1232" s="69"/>
      <c r="AE1232" s="68"/>
      <c r="AF1232" s="68"/>
      <c r="AG1232" s="69"/>
    </row>
    <row r="1233" spans="1:33" collapsed="1">
      <c r="A1233" s="55" t="s">
        <v>1973</v>
      </c>
      <c r="B1233" s="55"/>
      <c r="C1233" s="55"/>
      <c r="D1233" s="55"/>
      <c r="E1233" s="55"/>
      <c r="F1233" s="55"/>
      <c r="I1233" s="36"/>
      <c r="J1233" s="36">
        <v>155970</v>
      </c>
      <c r="K1233" s="30" t="s">
        <v>1974</v>
      </c>
      <c r="L1233" s="73">
        <v>283392</v>
      </c>
      <c r="M1233" s="74"/>
      <c r="O1233" s="15" t="s">
        <v>1974</v>
      </c>
      <c r="P1233" s="52">
        <v>353633.7</v>
      </c>
      <c r="Q1233" s="53"/>
      <c r="S1233" s="15" t="s">
        <v>1974</v>
      </c>
      <c r="T1233" s="52">
        <v>407017</v>
      </c>
      <c r="U1233" s="53"/>
      <c r="W1233" s="15" t="s">
        <v>1974</v>
      </c>
      <c r="X1233" s="52">
        <v>0</v>
      </c>
      <c r="Y1233" s="53"/>
      <c r="AA1233" s="15" t="s">
        <v>1974</v>
      </c>
      <c r="AB1233" s="52">
        <v>906299.97</v>
      </c>
      <c r="AC1233" s="53"/>
      <c r="AE1233" s="15" t="s">
        <v>1974</v>
      </c>
      <c r="AF1233" s="52">
        <v>360000</v>
      </c>
      <c r="AG1233" s="53"/>
    </row>
    <row r="1234" spans="1:33" hidden="1">
      <c r="A1234" s="1"/>
      <c r="B1234" s="5" t="s">
        <v>34</v>
      </c>
      <c r="C1234" s="5" t="s">
        <v>35</v>
      </c>
      <c r="K1234" s="68"/>
      <c r="L1234" s="68"/>
      <c r="M1234" s="69"/>
      <c r="O1234" s="68"/>
      <c r="P1234" s="68"/>
      <c r="Q1234" s="69"/>
      <c r="S1234" s="68"/>
      <c r="T1234" s="68"/>
      <c r="U1234" s="69"/>
      <c r="W1234" s="68"/>
      <c r="X1234" s="68"/>
      <c r="Y1234" s="69"/>
      <c r="AA1234" s="68"/>
      <c r="AB1234" s="68"/>
      <c r="AC1234" s="69"/>
      <c r="AE1234" s="68"/>
      <c r="AF1234" s="68"/>
      <c r="AG1234" s="69"/>
    </row>
    <row r="1235" spans="1:33" hidden="1" outlineLevel="1">
      <c r="A1235" s="6" t="s">
        <v>1975</v>
      </c>
      <c r="B1235" s="7" t="s">
        <v>37</v>
      </c>
      <c r="C1235" s="7" t="s">
        <v>1495</v>
      </c>
      <c r="K1235" s="68"/>
      <c r="L1235" s="68"/>
      <c r="M1235" s="69"/>
      <c r="O1235" s="68"/>
      <c r="P1235" s="68"/>
      <c r="Q1235" s="69"/>
      <c r="S1235" s="68"/>
      <c r="T1235" s="68"/>
      <c r="U1235" s="69"/>
      <c r="W1235" s="68"/>
      <c r="X1235" s="68"/>
      <c r="Y1235" s="69"/>
      <c r="AA1235" s="68"/>
      <c r="AB1235" s="68"/>
      <c r="AC1235" s="69"/>
      <c r="AE1235" s="68"/>
      <c r="AF1235" s="68"/>
      <c r="AG1235" s="69"/>
    </row>
    <row r="1236" spans="1:33" hidden="1" outlineLevel="1">
      <c r="A1236" s="6" t="s">
        <v>1976</v>
      </c>
      <c r="B1236" s="7" t="s">
        <v>37</v>
      </c>
      <c r="C1236" s="7" t="s">
        <v>1105</v>
      </c>
      <c r="K1236" s="68"/>
      <c r="L1236" s="68"/>
      <c r="M1236" s="69"/>
      <c r="O1236" s="68"/>
      <c r="P1236" s="68"/>
      <c r="Q1236" s="69"/>
      <c r="S1236" s="68"/>
      <c r="T1236" s="68"/>
      <c r="U1236" s="69"/>
      <c r="W1236" s="68"/>
      <c r="X1236" s="68"/>
      <c r="Y1236" s="69"/>
      <c r="AA1236" s="68"/>
      <c r="AB1236" s="68"/>
      <c r="AC1236" s="69"/>
      <c r="AE1236" s="68"/>
      <c r="AF1236" s="68"/>
      <c r="AG1236" s="69"/>
    </row>
    <row r="1237" spans="1:33" hidden="1" outlineLevel="1">
      <c r="A1237" s="6" t="s">
        <v>1977</v>
      </c>
      <c r="B1237" s="7" t="s">
        <v>37</v>
      </c>
      <c r="C1237" s="7" t="s">
        <v>1114</v>
      </c>
      <c r="K1237" s="68"/>
      <c r="L1237" s="68"/>
      <c r="M1237" s="69"/>
      <c r="O1237" s="68"/>
      <c r="P1237" s="68"/>
      <c r="Q1237" s="69"/>
      <c r="S1237" s="68"/>
      <c r="T1237" s="68"/>
      <c r="U1237" s="69"/>
      <c r="W1237" s="68"/>
      <c r="X1237" s="68"/>
      <c r="Y1237" s="69"/>
      <c r="AA1237" s="68"/>
      <c r="AB1237" s="68"/>
      <c r="AC1237" s="69"/>
      <c r="AE1237" s="68"/>
      <c r="AF1237" s="68"/>
      <c r="AG1237" s="69"/>
    </row>
    <row r="1238" spans="1:33" ht="105" hidden="1" outlineLevel="1">
      <c r="A1238" s="6" t="s">
        <v>1978</v>
      </c>
      <c r="B1238" s="7" t="s">
        <v>37</v>
      </c>
      <c r="C1238" s="7" t="s">
        <v>1116</v>
      </c>
      <c r="K1238" s="68"/>
      <c r="L1238" s="68"/>
      <c r="M1238" s="69"/>
      <c r="O1238" s="68"/>
      <c r="P1238" s="68"/>
      <c r="Q1238" s="69"/>
      <c r="S1238" s="68"/>
      <c r="T1238" s="68"/>
      <c r="U1238" s="69"/>
      <c r="W1238" s="68"/>
      <c r="X1238" s="68"/>
      <c r="Y1238" s="69"/>
      <c r="AA1238" s="68"/>
      <c r="AB1238" s="68"/>
      <c r="AC1238" s="69"/>
      <c r="AE1238" s="68"/>
      <c r="AF1238" s="68"/>
      <c r="AG1238" s="69"/>
    </row>
    <row r="1239" spans="1:33" ht="60" hidden="1" outlineLevel="1">
      <c r="A1239" s="1"/>
      <c r="B1239" s="5" t="s">
        <v>61</v>
      </c>
      <c r="C1239" s="5" t="s">
        <v>62</v>
      </c>
      <c r="D1239" s="5" t="s">
        <v>63</v>
      </c>
      <c r="E1239" s="11" t="s">
        <v>64</v>
      </c>
      <c r="F1239" s="16" t="s">
        <v>65</v>
      </c>
      <c r="K1239" s="17" t="s">
        <v>66</v>
      </c>
      <c r="L1239" s="70" t="s">
        <v>28</v>
      </c>
      <c r="M1239" s="71"/>
      <c r="O1239" s="17" t="s">
        <v>66</v>
      </c>
      <c r="P1239" s="70" t="s">
        <v>28</v>
      </c>
      <c r="Q1239" s="71"/>
      <c r="S1239" s="17" t="s">
        <v>66</v>
      </c>
      <c r="T1239" s="70" t="s">
        <v>28</v>
      </c>
      <c r="U1239" s="71"/>
      <c r="W1239" s="17" t="s">
        <v>66</v>
      </c>
      <c r="X1239" s="70" t="s">
        <v>28</v>
      </c>
      <c r="Y1239" s="71"/>
      <c r="AA1239" s="17" t="s">
        <v>66</v>
      </c>
      <c r="AB1239" s="70" t="s">
        <v>28</v>
      </c>
      <c r="AC1239" s="71"/>
      <c r="AE1239" s="17" t="s">
        <v>66</v>
      </c>
      <c r="AF1239" s="70" t="s">
        <v>28</v>
      </c>
      <c r="AG1239" s="71"/>
    </row>
    <row r="1240" spans="1:33" hidden="1" outlineLevel="1">
      <c r="A1240" s="6" t="s">
        <v>1979</v>
      </c>
      <c r="B1240" s="7" t="s">
        <v>1980</v>
      </c>
      <c r="C1240" s="7" t="s">
        <v>1981</v>
      </c>
      <c r="D1240" s="7"/>
      <c r="E1240" s="23" t="s">
        <v>438</v>
      </c>
      <c r="F1240" s="18">
        <v>3</v>
      </c>
      <c r="K1240" s="19">
        <v>0</v>
      </c>
      <c r="L1240" s="52">
        <v>0</v>
      </c>
      <c r="M1240" s="53"/>
      <c r="O1240" s="19">
        <v>2622</v>
      </c>
      <c r="P1240" s="52">
        <v>7866</v>
      </c>
      <c r="Q1240" s="53"/>
      <c r="S1240" s="19">
        <v>4000</v>
      </c>
      <c r="T1240" s="52">
        <v>12000</v>
      </c>
      <c r="U1240" s="53"/>
      <c r="W1240" s="19">
        <v>0</v>
      </c>
      <c r="X1240" s="52">
        <v>0</v>
      </c>
      <c r="Y1240" s="53"/>
      <c r="AA1240" s="19">
        <v>5677.4</v>
      </c>
      <c r="AB1240" s="52">
        <v>17032.2</v>
      </c>
      <c r="AC1240" s="53"/>
      <c r="AE1240" s="19">
        <v>0</v>
      </c>
      <c r="AF1240" s="52">
        <v>0</v>
      </c>
      <c r="AG1240" s="53"/>
    </row>
    <row r="1241" spans="1:33" hidden="1" outlineLevel="1">
      <c r="A1241" s="1"/>
      <c r="B1241" s="5" t="s">
        <v>34</v>
      </c>
      <c r="C1241" s="5" t="s">
        <v>35</v>
      </c>
      <c r="K1241" s="68"/>
      <c r="L1241" s="68"/>
      <c r="M1241" s="69"/>
      <c r="O1241" s="68"/>
      <c r="P1241" s="68"/>
      <c r="Q1241" s="69"/>
      <c r="S1241" s="68"/>
      <c r="T1241" s="68"/>
      <c r="U1241" s="69"/>
      <c r="W1241" s="68"/>
      <c r="X1241" s="68"/>
      <c r="Y1241" s="69"/>
      <c r="AA1241" s="68"/>
      <c r="AB1241" s="68"/>
      <c r="AC1241" s="69"/>
      <c r="AE1241" s="68"/>
      <c r="AF1241" s="68"/>
      <c r="AG1241" s="69"/>
    </row>
    <row r="1242" spans="1:33" hidden="1" outlineLevel="1">
      <c r="A1242" s="6" t="s">
        <v>1982</v>
      </c>
      <c r="B1242" s="7" t="s">
        <v>37</v>
      </c>
      <c r="C1242" s="7" t="s">
        <v>1133</v>
      </c>
      <c r="K1242" s="68"/>
      <c r="L1242" s="68"/>
      <c r="M1242" s="69"/>
      <c r="O1242" s="68"/>
      <c r="P1242" s="68"/>
      <c r="Q1242" s="69"/>
      <c r="S1242" s="68"/>
      <c r="T1242" s="68"/>
      <c r="U1242" s="69"/>
      <c r="W1242" s="68"/>
      <c r="X1242" s="68"/>
      <c r="Y1242" s="69"/>
      <c r="AA1242" s="68"/>
      <c r="AB1242" s="68"/>
      <c r="AC1242" s="69"/>
      <c r="AE1242" s="68"/>
      <c r="AF1242" s="68"/>
      <c r="AG1242" s="69"/>
    </row>
    <row r="1243" spans="1:33" ht="90" hidden="1" outlineLevel="1">
      <c r="A1243" s="6" t="s">
        <v>1983</v>
      </c>
      <c r="B1243" s="7" t="s">
        <v>37</v>
      </c>
      <c r="C1243" s="7" t="s">
        <v>1135</v>
      </c>
      <c r="K1243" s="68"/>
      <c r="L1243" s="68"/>
      <c r="M1243" s="69"/>
      <c r="O1243" s="68"/>
      <c r="P1243" s="68"/>
      <c r="Q1243" s="69"/>
      <c r="S1243" s="68"/>
      <c r="T1243" s="68"/>
      <c r="U1243" s="69"/>
      <c r="W1243" s="68"/>
      <c r="X1243" s="68"/>
      <c r="Y1243" s="69"/>
      <c r="AA1243" s="68"/>
      <c r="AB1243" s="68"/>
      <c r="AC1243" s="69"/>
      <c r="AE1243" s="68"/>
      <c r="AF1243" s="68"/>
      <c r="AG1243" s="69"/>
    </row>
    <row r="1244" spans="1:33" hidden="1" outlineLevel="1">
      <c r="A1244" s="6" t="s">
        <v>1984</v>
      </c>
      <c r="B1244" s="7" t="s">
        <v>37</v>
      </c>
      <c r="C1244" s="7" t="s">
        <v>1137</v>
      </c>
      <c r="K1244" s="68"/>
      <c r="L1244" s="68"/>
      <c r="M1244" s="69"/>
      <c r="O1244" s="68"/>
      <c r="P1244" s="68"/>
      <c r="Q1244" s="69"/>
      <c r="S1244" s="68"/>
      <c r="T1244" s="68"/>
      <c r="U1244" s="69"/>
      <c r="W1244" s="68"/>
      <c r="X1244" s="68"/>
      <c r="Y1244" s="69"/>
      <c r="AA1244" s="68"/>
      <c r="AB1244" s="68"/>
      <c r="AC1244" s="69"/>
      <c r="AE1244" s="68"/>
      <c r="AF1244" s="68"/>
      <c r="AG1244" s="69"/>
    </row>
    <row r="1245" spans="1:33" ht="60" hidden="1" outlineLevel="1">
      <c r="A1245" s="1"/>
      <c r="B1245" s="5" t="s">
        <v>61</v>
      </c>
      <c r="C1245" s="5" t="s">
        <v>62</v>
      </c>
      <c r="D1245" s="5" t="s">
        <v>63</v>
      </c>
      <c r="E1245" s="11" t="s">
        <v>64</v>
      </c>
      <c r="F1245" s="16" t="s">
        <v>65</v>
      </c>
      <c r="K1245" s="17" t="s">
        <v>66</v>
      </c>
      <c r="L1245" s="70" t="s">
        <v>28</v>
      </c>
      <c r="M1245" s="71"/>
      <c r="O1245" s="17" t="s">
        <v>66</v>
      </c>
      <c r="P1245" s="70" t="s">
        <v>28</v>
      </c>
      <c r="Q1245" s="71"/>
      <c r="S1245" s="17" t="s">
        <v>66</v>
      </c>
      <c r="T1245" s="70" t="s">
        <v>28</v>
      </c>
      <c r="U1245" s="71"/>
      <c r="W1245" s="17" t="s">
        <v>66</v>
      </c>
      <c r="X1245" s="70" t="s">
        <v>28</v>
      </c>
      <c r="Y1245" s="71"/>
      <c r="AA1245" s="17" t="s">
        <v>66</v>
      </c>
      <c r="AB1245" s="70" t="s">
        <v>28</v>
      </c>
      <c r="AC1245" s="71"/>
      <c r="AE1245" s="17" t="s">
        <v>66</v>
      </c>
      <c r="AF1245" s="70" t="s">
        <v>28</v>
      </c>
      <c r="AG1245" s="71"/>
    </row>
    <row r="1246" spans="1:33" ht="30" hidden="1" outlineLevel="1">
      <c r="A1246" s="6" t="s">
        <v>1985</v>
      </c>
      <c r="B1246" s="7" t="s">
        <v>1986</v>
      </c>
      <c r="C1246" s="7" t="s">
        <v>1987</v>
      </c>
      <c r="D1246" s="7"/>
      <c r="E1246" s="23" t="s">
        <v>429</v>
      </c>
      <c r="F1246" s="18">
        <v>420</v>
      </c>
      <c r="K1246" s="19">
        <v>0</v>
      </c>
      <c r="L1246" s="52">
        <v>0</v>
      </c>
      <c r="M1246" s="53"/>
      <c r="O1246" s="19">
        <v>153.9</v>
      </c>
      <c r="P1246" s="52">
        <v>64638</v>
      </c>
      <c r="Q1246" s="53"/>
      <c r="S1246" s="19">
        <v>105</v>
      </c>
      <c r="T1246" s="52">
        <v>44100</v>
      </c>
      <c r="U1246" s="53"/>
      <c r="W1246" s="19">
        <v>0</v>
      </c>
      <c r="X1246" s="52">
        <v>0</v>
      </c>
      <c r="Y1246" s="53"/>
      <c r="AA1246" s="19">
        <v>115.82</v>
      </c>
      <c r="AB1246" s="52">
        <v>48644.4</v>
      </c>
      <c r="AC1246" s="53"/>
      <c r="AE1246" s="19">
        <v>0</v>
      </c>
      <c r="AF1246" s="52">
        <v>0</v>
      </c>
      <c r="AG1246" s="53"/>
    </row>
    <row r="1247" spans="1:33" hidden="1" outlineLevel="1">
      <c r="A1247" s="1"/>
      <c r="B1247" s="5" t="s">
        <v>34</v>
      </c>
      <c r="C1247" s="5" t="s">
        <v>35</v>
      </c>
      <c r="K1247" s="68"/>
      <c r="L1247" s="68"/>
      <c r="M1247" s="69"/>
      <c r="O1247" s="68"/>
      <c r="P1247" s="68"/>
      <c r="Q1247" s="69"/>
      <c r="S1247" s="68"/>
      <c r="T1247" s="68"/>
      <c r="U1247" s="69"/>
      <c r="W1247" s="68"/>
      <c r="X1247" s="68"/>
      <c r="Y1247" s="69"/>
      <c r="AA1247" s="68"/>
      <c r="AB1247" s="68"/>
      <c r="AC1247" s="69"/>
      <c r="AE1247" s="68"/>
      <c r="AF1247" s="68"/>
      <c r="AG1247" s="69"/>
    </row>
    <row r="1248" spans="1:33" hidden="1" outlineLevel="1">
      <c r="A1248" s="6" t="s">
        <v>1988</v>
      </c>
      <c r="B1248" s="7" t="s">
        <v>37</v>
      </c>
      <c r="C1248" s="7" t="s">
        <v>1152</v>
      </c>
      <c r="K1248" s="68"/>
      <c r="L1248" s="68"/>
      <c r="M1248" s="69"/>
      <c r="O1248" s="68"/>
      <c r="P1248" s="68"/>
      <c r="Q1248" s="69"/>
      <c r="S1248" s="68"/>
      <c r="T1248" s="68"/>
      <c r="U1248" s="69"/>
      <c r="W1248" s="68"/>
      <c r="X1248" s="68"/>
      <c r="Y1248" s="69"/>
      <c r="AA1248" s="68"/>
      <c r="AB1248" s="68"/>
      <c r="AC1248" s="69"/>
      <c r="AE1248" s="68"/>
      <c r="AF1248" s="68"/>
      <c r="AG1248" s="69"/>
    </row>
    <row r="1249" spans="1:33" ht="75" hidden="1" outlineLevel="1">
      <c r="A1249" s="6" t="s">
        <v>1989</v>
      </c>
      <c r="B1249" s="7" t="s">
        <v>37</v>
      </c>
      <c r="C1249" s="7" t="s">
        <v>1154</v>
      </c>
      <c r="K1249" s="68"/>
      <c r="L1249" s="68"/>
      <c r="M1249" s="69"/>
      <c r="O1249" s="68"/>
      <c r="P1249" s="68"/>
      <c r="Q1249" s="69"/>
      <c r="S1249" s="68"/>
      <c r="T1249" s="68"/>
      <c r="U1249" s="69"/>
      <c r="W1249" s="68"/>
      <c r="X1249" s="68"/>
      <c r="Y1249" s="69"/>
      <c r="AA1249" s="68"/>
      <c r="AB1249" s="68"/>
      <c r="AC1249" s="69"/>
      <c r="AE1249" s="68"/>
      <c r="AF1249" s="68"/>
      <c r="AG1249" s="69"/>
    </row>
    <row r="1250" spans="1:33" ht="60" hidden="1" outlineLevel="1">
      <c r="A1250" s="1"/>
      <c r="B1250" s="5" t="s">
        <v>61</v>
      </c>
      <c r="C1250" s="5" t="s">
        <v>62</v>
      </c>
      <c r="D1250" s="5" t="s">
        <v>63</v>
      </c>
      <c r="E1250" s="11" t="s">
        <v>64</v>
      </c>
      <c r="F1250" s="16" t="s">
        <v>65</v>
      </c>
      <c r="K1250" s="17" t="s">
        <v>66</v>
      </c>
      <c r="L1250" s="70" t="s">
        <v>28</v>
      </c>
      <c r="M1250" s="71"/>
      <c r="O1250" s="17" t="s">
        <v>66</v>
      </c>
      <c r="P1250" s="70" t="s">
        <v>28</v>
      </c>
      <c r="Q1250" s="71"/>
      <c r="S1250" s="17" t="s">
        <v>66</v>
      </c>
      <c r="T1250" s="70" t="s">
        <v>28</v>
      </c>
      <c r="U1250" s="71"/>
      <c r="W1250" s="17" t="s">
        <v>66</v>
      </c>
      <c r="X1250" s="70" t="s">
        <v>28</v>
      </c>
      <c r="Y1250" s="71"/>
      <c r="AA1250" s="17" t="s">
        <v>66</v>
      </c>
      <c r="AB1250" s="70" t="s">
        <v>28</v>
      </c>
      <c r="AC1250" s="71"/>
      <c r="AE1250" s="17" t="s">
        <v>66</v>
      </c>
      <c r="AF1250" s="70" t="s">
        <v>28</v>
      </c>
      <c r="AG1250" s="71"/>
    </row>
    <row r="1251" spans="1:33" hidden="1" outlineLevel="1">
      <c r="A1251" s="6" t="s">
        <v>1990</v>
      </c>
      <c r="B1251" s="7" t="s">
        <v>1991</v>
      </c>
      <c r="C1251" s="7" t="s">
        <v>1157</v>
      </c>
      <c r="D1251" s="7"/>
      <c r="E1251" s="23" t="s">
        <v>70</v>
      </c>
      <c r="F1251" s="18">
        <v>1</v>
      </c>
      <c r="K1251" s="19">
        <v>283392</v>
      </c>
      <c r="L1251" s="52">
        <v>283392</v>
      </c>
      <c r="M1251" s="53"/>
      <c r="O1251" s="19">
        <v>22.8</v>
      </c>
      <c r="P1251" s="52">
        <v>22.8</v>
      </c>
      <c r="Q1251" s="53"/>
      <c r="S1251" s="19">
        <v>100</v>
      </c>
      <c r="T1251" s="52">
        <v>100</v>
      </c>
      <c r="U1251" s="53"/>
      <c r="W1251" s="19">
        <v>0</v>
      </c>
      <c r="X1251" s="52">
        <v>0</v>
      </c>
      <c r="Y1251" s="53"/>
      <c r="AA1251" s="19">
        <v>2838.7</v>
      </c>
      <c r="AB1251" s="52">
        <v>2838.7</v>
      </c>
      <c r="AC1251" s="53"/>
      <c r="AE1251" s="19">
        <v>0</v>
      </c>
      <c r="AF1251" s="52">
        <v>0</v>
      </c>
      <c r="AG1251" s="53"/>
    </row>
    <row r="1252" spans="1:33" hidden="1" outlineLevel="1">
      <c r="A1252" s="6" t="s">
        <v>1992</v>
      </c>
      <c r="B1252" s="7" t="s">
        <v>1993</v>
      </c>
      <c r="C1252" s="7" t="s">
        <v>1160</v>
      </c>
      <c r="D1252" s="7"/>
      <c r="E1252" s="23" t="s">
        <v>70</v>
      </c>
      <c r="F1252" s="18">
        <v>1</v>
      </c>
      <c r="K1252" s="19">
        <v>0</v>
      </c>
      <c r="L1252" s="52">
        <v>0</v>
      </c>
      <c r="M1252" s="53"/>
      <c r="O1252" s="19">
        <v>45.6</v>
      </c>
      <c r="P1252" s="52">
        <v>45.6</v>
      </c>
      <c r="Q1252" s="53"/>
      <c r="S1252" s="19">
        <v>100</v>
      </c>
      <c r="T1252" s="52">
        <v>100</v>
      </c>
      <c r="U1252" s="53"/>
      <c r="W1252" s="19">
        <v>0</v>
      </c>
      <c r="X1252" s="52">
        <v>0</v>
      </c>
      <c r="Y1252" s="53"/>
      <c r="AA1252" s="19">
        <v>2838.7</v>
      </c>
      <c r="AB1252" s="52">
        <v>2838.7</v>
      </c>
      <c r="AC1252" s="53"/>
      <c r="AE1252" s="19">
        <v>0</v>
      </c>
      <c r="AF1252" s="52">
        <v>0</v>
      </c>
      <c r="AG1252" s="53"/>
    </row>
    <row r="1253" spans="1:33" hidden="1" outlineLevel="1">
      <c r="A1253" s="6" t="s">
        <v>1994</v>
      </c>
      <c r="B1253" s="7" t="s">
        <v>1995</v>
      </c>
      <c r="C1253" s="7" t="s">
        <v>1163</v>
      </c>
      <c r="D1253" s="7"/>
      <c r="E1253" s="23" t="s">
        <v>70</v>
      </c>
      <c r="F1253" s="18">
        <v>1</v>
      </c>
      <c r="K1253" s="19">
        <v>0</v>
      </c>
      <c r="L1253" s="52">
        <v>0</v>
      </c>
      <c r="M1253" s="53"/>
      <c r="O1253" s="19">
        <v>79.8</v>
      </c>
      <c r="P1253" s="52">
        <v>79.8</v>
      </c>
      <c r="Q1253" s="53"/>
      <c r="S1253" s="19">
        <v>100</v>
      </c>
      <c r="T1253" s="52">
        <v>100</v>
      </c>
      <c r="U1253" s="53"/>
      <c r="W1253" s="19">
        <v>0</v>
      </c>
      <c r="X1253" s="52">
        <v>0</v>
      </c>
      <c r="Y1253" s="53"/>
      <c r="AA1253" s="19">
        <v>2838.7</v>
      </c>
      <c r="AB1253" s="52">
        <v>2838.7</v>
      </c>
      <c r="AC1253" s="53"/>
      <c r="AE1253" s="19">
        <v>0</v>
      </c>
      <c r="AF1253" s="52">
        <v>0</v>
      </c>
      <c r="AG1253" s="53"/>
    </row>
    <row r="1254" spans="1:33" hidden="1" outlineLevel="1">
      <c r="A1254" s="6" t="s">
        <v>1996</v>
      </c>
      <c r="B1254" s="7" t="s">
        <v>1997</v>
      </c>
      <c r="C1254" s="7" t="s">
        <v>1166</v>
      </c>
      <c r="D1254" s="7"/>
      <c r="E1254" s="23" t="s">
        <v>70</v>
      </c>
      <c r="F1254" s="18">
        <v>1</v>
      </c>
      <c r="K1254" s="19">
        <v>0</v>
      </c>
      <c r="L1254" s="52">
        <v>0</v>
      </c>
      <c r="M1254" s="53"/>
      <c r="O1254" s="19">
        <v>684</v>
      </c>
      <c r="P1254" s="52">
        <v>684</v>
      </c>
      <c r="Q1254" s="53"/>
      <c r="S1254" s="19">
        <v>1000</v>
      </c>
      <c r="T1254" s="52">
        <v>1000</v>
      </c>
      <c r="U1254" s="53"/>
      <c r="W1254" s="19">
        <v>0</v>
      </c>
      <c r="X1254" s="52">
        <v>0</v>
      </c>
      <c r="Y1254" s="53"/>
      <c r="AA1254" s="19">
        <v>2838.7</v>
      </c>
      <c r="AB1254" s="52">
        <v>2838.7</v>
      </c>
      <c r="AC1254" s="53"/>
      <c r="AE1254" s="19">
        <v>0</v>
      </c>
      <c r="AF1254" s="52">
        <v>0</v>
      </c>
      <c r="AG1254" s="53"/>
    </row>
    <row r="1255" spans="1:33" hidden="1" outlineLevel="1">
      <c r="A1255" s="6" t="s">
        <v>1998</v>
      </c>
      <c r="B1255" s="7" t="s">
        <v>1999</v>
      </c>
      <c r="C1255" s="7" t="s">
        <v>1169</v>
      </c>
      <c r="D1255" s="7"/>
      <c r="E1255" s="23" t="s">
        <v>70</v>
      </c>
      <c r="F1255" s="18">
        <v>1</v>
      </c>
      <c r="K1255" s="19">
        <v>0</v>
      </c>
      <c r="L1255" s="52">
        <v>0</v>
      </c>
      <c r="M1255" s="53"/>
      <c r="O1255" s="19">
        <v>199.5</v>
      </c>
      <c r="P1255" s="52">
        <v>199.5</v>
      </c>
      <c r="Q1255" s="53"/>
      <c r="S1255" s="19">
        <v>10000</v>
      </c>
      <c r="T1255" s="52">
        <v>10000</v>
      </c>
      <c r="U1255" s="53"/>
      <c r="W1255" s="19">
        <v>0</v>
      </c>
      <c r="X1255" s="52">
        <v>0</v>
      </c>
      <c r="Y1255" s="53"/>
      <c r="AA1255" s="19">
        <v>2838.7</v>
      </c>
      <c r="AB1255" s="52">
        <v>2838.7</v>
      </c>
      <c r="AC1255" s="53"/>
      <c r="AE1255" s="19">
        <v>0</v>
      </c>
      <c r="AF1255" s="52">
        <v>0</v>
      </c>
      <c r="AG1255" s="53"/>
    </row>
    <row r="1256" spans="1:33" hidden="1" outlineLevel="1">
      <c r="A1256" s="6" t="s">
        <v>2000</v>
      </c>
      <c r="B1256" s="7" t="s">
        <v>2001</v>
      </c>
      <c r="C1256" s="7" t="s">
        <v>1172</v>
      </c>
      <c r="D1256" s="7"/>
      <c r="E1256" s="23" t="s">
        <v>70</v>
      </c>
      <c r="F1256" s="18">
        <v>1</v>
      </c>
      <c r="K1256" s="19">
        <v>0</v>
      </c>
      <c r="L1256" s="52">
        <v>0</v>
      </c>
      <c r="M1256" s="53"/>
      <c r="O1256" s="19">
        <v>51.3</v>
      </c>
      <c r="P1256" s="52">
        <v>51.3</v>
      </c>
      <c r="Q1256" s="53"/>
      <c r="S1256" s="19">
        <v>500</v>
      </c>
      <c r="T1256" s="52">
        <v>500</v>
      </c>
      <c r="U1256" s="53"/>
      <c r="W1256" s="19">
        <v>0</v>
      </c>
      <c r="X1256" s="52">
        <v>0</v>
      </c>
      <c r="Y1256" s="53"/>
      <c r="AA1256" s="19">
        <v>2838.7</v>
      </c>
      <c r="AB1256" s="52">
        <v>2838.7</v>
      </c>
      <c r="AC1256" s="53"/>
      <c r="AE1256" s="19">
        <v>0</v>
      </c>
      <c r="AF1256" s="52">
        <v>0</v>
      </c>
      <c r="AG1256" s="53"/>
    </row>
    <row r="1257" spans="1:33" hidden="1" outlineLevel="1">
      <c r="A1257" s="6" t="s">
        <v>2002</v>
      </c>
      <c r="B1257" s="7" t="s">
        <v>2003</v>
      </c>
      <c r="C1257" s="7" t="s">
        <v>1175</v>
      </c>
      <c r="D1257" s="7"/>
      <c r="E1257" s="23" t="s">
        <v>70</v>
      </c>
      <c r="F1257" s="18">
        <v>1</v>
      </c>
      <c r="K1257" s="19">
        <v>0</v>
      </c>
      <c r="L1257" s="52">
        <v>0</v>
      </c>
      <c r="M1257" s="53"/>
      <c r="O1257" s="19">
        <v>57</v>
      </c>
      <c r="P1257" s="52">
        <v>57</v>
      </c>
      <c r="Q1257" s="53"/>
      <c r="S1257" s="19">
        <v>300</v>
      </c>
      <c r="T1257" s="52">
        <v>300</v>
      </c>
      <c r="U1257" s="53"/>
      <c r="W1257" s="19">
        <v>0</v>
      </c>
      <c r="X1257" s="52">
        <v>0</v>
      </c>
      <c r="Y1257" s="53"/>
      <c r="AA1257" s="19">
        <v>2838.7</v>
      </c>
      <c r="AB1257" s="52">
        <v>2838.7</v>
      </c>
      <c r="AC1257" s="53"/>
      <c r="AE1257" s="19">
        <v>0</v>
      </c>
      <c r="AF1257" s="52">
        <v>0</v>
      </c>
      <c r="AG1257" s="53"/>
    </row>
    <row r="1258" spans="1:33" hidden="1" outlineLevel="1">
      <c r="A1258" s="1"/>
      <c r="B1258" s="5" t="s">
        <v>34</v>
      </c>
      <c r="C1258" s="5" t="s">
        <v>35</v>
      </c>
      <c r="K1258" s="68"/>
      <c r="L1258" s="68"/>
      <c r="M1258" s="69"/>
      <c r="O1258" s="68"/>
      <c r="P1258" s="68"/>
      <c r="Q1258" s="69"/>
      <c r="S1258" s="68"/>
      <c r="T1258" s="68"/>
      <c r="U1258" s="69"/>
      <c r="W1258" s="68"/>
      <c r="X1258" s="68"/>
      <c r="Y1258" s="69"/>
      <c r="AA1258" s="68"/>
      <c r="AB1258" s="68"/>
      <c r="AC1258" s="69"/>
      <c r="AE1258" s="68"/>
      <c r="AF1258" s="68"/>
      <c r="AG1258" s="69"/>
    </row>
    <row r="1259" spans="1:33" hidden="1" outlineLevel="1">
      <c r="A1259" s="6" t="s">
        <v>2004</v>
      </c>
      <c r="B1259" s="7" t="s">
        <v>37</v>
      </c>
      <c r="C1259" s="7" t="s">
        <v>1177</v>
      </c>
      <c r="K1259" s="68"/>
      <c r="L1259" s="68"/>
      <c r="M1259" s="69"/>
      <c r="O1259" s="68"/>
      <c r="P1259" s="68"/>
      <c r="Q1259" s="69"/>
      <c r="S1259" s="68"/>
      <c r="T1259" s="68"/>
      <c r="U1259" s="69"/>
      <c r="W1259" s="68"/>
      <c r="X1259" s="68"/>
      <c r="Y1259" s="69"/>
      <c r="AA1259" s="68"/>
      <c r="AB1259" s="68"/>
      <c r="AC1259" s="69"/>
      <c r="AE1259" s="68"/>
      <c r="AF1259" s="68"/>
      <c r="AG1259" s="69"/>
    </row>
    <row r="1260" spans="1:33" ht="75" hidden="1" outlineLevel="1">
      <c r="A1260" s="6" t="s">
        <v>2005</v>
      </c>
      <c r="B1260" s="7" t="s">
        <v>37</v>
      </c>
      <c r="C1260" s="7" t="s">
        <v>1179</v>
      </c>
      <c r="K1260" s="68"/>
      <c r="L1260" s="68"/>
      <c r="M1260" s="69"/>
      <c r="O1260" s="68"/>
      <c r="P1260" s="68"/>
      <c r="Q1260" s="69"/>
      <c r="S1260" s="68"/>
      <c r="T1260" s="68"/>
      <c r="U1260" s="69"/>
      <c r="W1260" s="68"/>
      <c r="X1260" s="68"/>
      <c r="Y1260" s="69"/>
      <c r="AA1260" s="68"/>
      <c r="AB1260" s="68"/>
      <c r="AC1260" s="69"/>
      <c r="AE1260" s="68"/>
      <c r="AF1260" s="68"/>
      <c r="AG1260" s="69"/>
    </row>
    <row r="1261" spans="1:33" ht="60" hidden="1" outlineLevel="1">
      <c r="A1261" s="1"/>
      <c r="B1261" s="5" t="s">
        <v>61</v>
      </c>
      <c r="C1261" s="5" t="s">
        <v>62</v>
      </c>
      <c r="D1261" s="5" t="s">
        <v>63</v>
      </c>
      <c r="E1261" s="11" t="s">
        <v>64</v>
      </c>
      <c r="F1261" s="16" t="s">
        <v>65</v>
      </c>
      <c r="K1261" s="17" t="s">
        <v>66</v>
      </c>
      <c r="L1261" s="70" t="s">
        <v>28</v>
      </c>
      <c r="M1261" s="71"/>
      <c r="O1261" s="17" t="s">
        <v>66</v>
      </c>
      <c r="P1261" s="70" t="s">
        <v>28</v>
      </c>
      <c r="Q1261" s="71"/>
      <c r="S1261" s="17" t="s">
        <v>66</v>
      </c>
      <c r="T1261" s="70" t="s">
        <v>28</v>
      </c>
      <c r="U1261" s="71"/>
      <c r="W1261" s="17" t="s">
        <v>66</v>
      </c>
      <c r="X1261" s="70" t="s">
        <v>28</v>
      </c>
      <c r="Y1261" s="71"/>
      <c r="AA1261" s="17" t="s">
        <v>66</v>
      </c>
      <c r="AB1261" s="70" t="s">
        <v>28</v>
      </c>
      <c r="AC1261" s="71"/>
      <c r="AE1261" s="17" t="s">
        <v>66</v>
      </c>
      <c r="AF1261" s="70" t="s">
        <v>28</v>
      </c>
      <c r="AG1261" s="71"/>
    </row>
    <row r="1262" spans="1:33" hidden="1" outlineLevel="1">
      <c r="A1262" s="6" t="s">
        <v>2006</v>
      </c>
      <c r="B1262" s="7" t="s">
        <v>2007</v>
      </c>
      <c r="C1262" s="7" t="s">
        <v>1182</v>
      </c>
      <c r="D1262" s="7"/>
      <c r="E1262" s="23" t="s">
        <v>438</v>
      </c>
      <c r="F1262" s="18">
        <v>9</v>
      </c>
      <c r="K1262" s="19">
        <v>0</v>
      </c>
      <c r="L1262" s="52">
        <v>0</v>
      </c>
      <c r="M1262" s="53"/>
      <c r="O1262" s="19">
        <v>912</v>
      </c>
      <c r="P1262" s="52">
        <v>8208</v>
      </c>
      <c r="Q1262" s="53"/>
      <c r="S1262" s="19">
        <v>300</v>
      </c>
      <c r="T1262" s="52">
        <v>2700</v>
      </c>
      <c r="U1262" s="53"/>
      <c r="W1262" s="19">
        <v>0</v>
      </c>
      <c r="X1262" s="52">
        <v>0</v>
      </c>
      <c r="Y1262" s="53"/>
      <c r="AA1262" s="19">
        <v>965.16</v>
      </c>
      <c r="AB1262" s="52">
        <v>8686.44</v>
      </c>
      <c r="AC1262" s="53"/>
      <c r="AE1262" s="19">
        <v>0</v>
      </c>
      <c r="AF1262" s="52">
        <v>0</v>
      </c>
      <c r="AG1262" s="53"/>
    </row>
    <row r="1263" spans="1:33" hidden="1" outlineLevel="1">
      <c r="A1263" s="6" t="s">
        <v>2008</v>
      </c>
      <c r="B1263" s="7" t="s">
        <v>2009</v>
      </c>
      <c r="C1263" s="7" t="s">
        <v>1185</v>
      </c>
      <c r="D1263" s="7"/>
      <c r="E1263" s="23" t="s">
        <v>438</v>
      </c>
      <c r="F1263" s="18">
        <v>6</v>
      </c>
      <c r="K1263" s="19">
        <v>0</v>
      </c>
      <c r="L1263" s="52">
        <v>0</v>
      </c>
      <c r="M1263" s="53"/>
      <c r="O1263" s="19">
        <v>1596</v>
      </c>
      <c r="P1263" s="52">
        <v>9576</v>
      </c>
      <c r="Q1263" s="53"/>
      <c r="S1263" s="19">
        <v>550</v>
      </c>
      <c r="T1263" s="52">
        <v>3300</v>
      </c>
      <c r="U1263" s="53"/>
      <c r="W1263" s="19">
        <v>0</v>
      </c>
      <c r="X1263" s="52">
        <v>0</v>
      </c>
      <c r="Y1263" s="53"/>
      <c r="AA1263" s="19">
        <v>1703.22</v>
      </c>
      <c r="AB1263" s="52">
        <v>10219.32</v>
      </c>
      <c r="AC1263" s="53"/>
      <c r="AE1263" s="19">
        <v>0</v>
      </c>
      <c r="AF1263" s="52">
        <v>0</v>
      </c>
      <c r="AG1263" s="53"/>
    </row>
    <row r="1264" spans="1:33" hidden="1" outlineLevel="1">
      <c r="A1264" s="1"/>
      <c r="B1264" s="5" t="s">
        <v>34</v>
      </c>
      <c r="C1264" s="5" t="s">
        <v>35</v>
      </c>
      <c r="K1264" s="68"/>
      <c r="L1264" s="68"/>
      <c r="M1264" s="69"/>
      <c r="O1264" s="68"/>
      <c r="P1264" s="68"/>
      <c r="Q1264" s="69"/>
      <c r="S1264" s="68"/>
      <c r="T1264" s="68"/>
      <c r="U1264" s="69"/>
      <c r="W1264" s="68"/>
      <c r="X1264" s="68"/>
      <c r="Y1264" s="69"/>
      <c r="AA1264" s="68"/>
      <c r="AB1264" s="68"/>
      <c r="AC1264" s="69"/>
      <c r="AE1264" s="68"/>
      <c r="AF1264" s="68"/>
      <c r="AG1264" s="69"/>
    </row>
    <row r="1265" spans="1:33" hidden="1" outlineLevel="1">
      <c r="A1265" s="6" t="s">
        <v>2010</v>
      </c>
      <c r="B1265" s="7" t="s">
        <v>37</v>
      </c>
      <c r="C1265" s="7" t="s">
        <v>1187</v>
      </c>
      <c r="K1265" s="68"/>
      <c r="L1265" s="68"/>
      <c r="M1265" s="69"/>
      <c r="O1265" s="68"/>
      <c r="P1265" s="68"/>
      <c r="Q1265" s="69"/>
      <c r="S1265" s="68"/>
      <c r="T1265" s="68"/>
      <c r="U1265" s="69"/>
      <c r="W1265" s="68"/>
      <c r="X1265" s="68"/>
      <c r="Y1265" s="69"/>
      <c r="AA1265" s="68"/>
      <c r="AB1265" s="68"/>
      <c r="AC1265" s="69"/>
      <c r="AE1265" s="68"/>
      <c r="AF1265" s="68"/>
      <c r="AG1265" s="69"/>
    </row>
    <row r="1266" spans="1:33" hidden="1" outlineLevel="1">
      <c r="A1266" s="6" t="s">
        <v>2011</v>
      </c>
      <c r="B1266" s="7" t="s">
        <v>37</v>
      </c>
      <c r="C1266" s="7" t="s">
        <v>1189</v>
      </c>
      <c r="K1266" s="68"/>
      <c r="L1266" s="68"/>
      <c r="M1266" s="69"/>
      <c r="O1266" s="68"/>
      <c r="P1266" s="68"/>
      <c r="Q1266" s="69"/>
      <c r="S1266" s="68"/>
      <c r="T1266" s="68"/>
      <c r="U1266" s="69"/>
      <c r="W1266" s="68"/>
      <c r="X1266" s="68"/>
      <c r="Y1266" s="69"/>
      <c r="AA1266" s="68"/>
      <c r="AB1266" s="68"/>
      <c r="AC1266" s="69"/>
      <c r="AE1266" s="68"/>
      <c r="AF1266" s="68"/>
      <c r="AG1266" s="69"/>
    </row>
    <row r="1267" spans="1:33" ht="105" hidden="1" outlineLevel="1">
      <c r="A1267" s="6" t="s">
        <v>2012</v>
      </c>
      <c r="B1267" s="7" t="s">
        <v>37</v>
      </c>
      <c r="C1267" s="7" t="s">
        <v>1191</v>
      </c>
      <c r="K1267" s="68"/>
      <c r="L1267" s="68"/>
      <c r="M1267" s="69"/>
      <c r="O1267" s="68"/>
      <c r="P1267" s="68"/>
      <c r="Q1267" s="69"/>
      <c r="S1267" s="68"/>
      <c r="T1267" s="68"/>
      <c r="U1267" s="69"/>
      <c r="W1267" s="68"/>
      <c r="X1267" s="68"/>
      <c r="Y1267" s="69"/>
      <c r="AA1267" s="68"/>
      <c r="AB1267" s="68"/>
      <c r="AC1267" s="69"/>
      <c r="AE1267" s="68"/>
      <c r="AF1267" s="68"/>
      <c r="AG1267" s="69"/>
    </row>
    <row r="1268" spans="1:33" ht="60" hidden="1" outlineLevel="1">
      <c r="A1268" s="1"/>
      <c r="B1268" s="5" t="s">
        <v>61</v>
      </c>
      <c r="C1268" s="5" t="s">
        <v>62</v>
      </c>
      <c r="D1268" s="5" t="s">
        <v>63</v>
      </c>
      <c r="E1268" s="11" t="s">
        <v>64</v>
      </c>
      <c r="F1268" s="16" t="s">
        <v>65</v>
      </c>
      <c r="K1268" s="17" t="s">
        <v>66</v>
      </c>
      <c r="L1268" s="70" t="s">
        <v>28</v>
      </c>
      <c r="M1268" s="71"/>
      <c r="O1268" s="17" t="s">
        <v>66</v>
      </c>
      <c r="P1268" s="70" t="s">
        <v>28</v>
      </c>
      <c r="Q1268" s="71"/>
      <c r="S1268" s="17" t="s">
        <v>66</v>
      </c>
      <c r="T1268" s="70" t="s">
        <v>28</v>
      </c>
      <c r="U1268" s="71"/>
      <c r="W1268" s="17" t="s">
        <v>66</v>
      </c>
      <c r="X1268" s="70" t="s">
        <v>28</v>
      </c>
      <c r="Y1268" s="71"/>
      <c r="AA1268" s="17" t="s">
        <v>66</v>
      </c>
      <c r="AB1268" s="70" t="s">
        <v>28</v>
      </c>
      <c r="AC1268" s="71"/>
      <c r="AE1268" s="17" t="s">
        <v>66</v>
      </c>
      <c r="AF1268" s="70" t="s">
        <v>28</v>
      </c>
      <c r="AG1268" s="71"/>
    </row>
    <row r="1269" spans="1:33" hidden="1" outlineLevel="1">
      <c r="A1269" s="6" t="s">
        <v>2013</v>
      </c>
      <c r="B1269" s="7" t="s">
        <v>2014</v>
      </c>
      <c r="C1269" s="7" t="s">
        <v>1194</v>
      </c>
      <c r="D1269" s="7"/>
      <c r="E1269" s="23" t="s">
        <v>438</v>
      </c>
      <c r="F1269" s="18">
        <v>3</v>
      </c>
      <c r="K1269" s="19">
        <v>0</v>
      </c>
      <c r="L1269" s="52">
        <v>0</v>
      </c>
      <c r="M1269" s="53"/>
      <c r="O1269" s="19">
        <v>239.4</v>
      </c>
      <c r="P1269" s="52">
        <v>718.2</v>
      </c>
      <c r="Q1269" s="53"/>
      <c r="S1269" s="19">
        <v>320</v>
      </c>
      <c r="T1269" s="52">
        <v>960</v>
      </c>
      <c r="U1269" s="53"/>
      <c r="W1269" s="19">
        <v>0</v>
      </c>
      <c r="X1269" s="52">
        <v>0</v>
      </c>
      <c r="Y1269" s="53"/>
      <c r="AA1269" s="19">
        <v>794.84</v>
      </c>
      <c r="AB1269" s="52">
        <v>2384.52</v>
      </c>
      <c r="AC1269" s="53"/>
      <c r="AE1269" s="19">
        <v>0</v>
      </c>
      <c r="AF1269" s="52">
        <v>0</v>
      </c>
      <c r="AG1269" s="53"/>
    </row>
    <row r="1270" spans="1:33" hidden="1" outlineLevel="1">
      <c r="A1270" s="6" t="s">
        <v>2015</v>
      </c>
      <c r="B1270" s="7" t="s">
        <v>2016</v>
      </c>
      <c r="C1270" s="7" t="s">
        <v>1197</v>
      </c>
      <c r="D1270" s="7"/>
      <c r="E1270" s="23" t="s">
        <v>438</v>
      </c>
      <c r="F1270" s="18">
        <v>15</v>
      </c>
      <c r="K1270" s="19">
        <v>0</v>
      </c>
      <c r="L1270" s="52">
        <v>0</v>
      </c>
      <c r="M1270" s="53"/>
      <c r="O1270" s="19">
        <v>273.60000000000002</v>
      </c>
      <c r="P1270" s="52">
        <v>4104</v>
      </c>
      <c r="Q1270" s="53"/>
      <c r="S1270" s="19">
        <v>380</v>
      </c>
      <c r="T1270" s="52">
        <v>5700</v>
      </c>
      <c r="U1270" s="53"/>
      <c r="W1270" s="19">
        <v>0</v>
      </c>
      <c r="X1270" s="52">
        <v>0</v>
      </c>
      <c r="Y1270" s="53"/>
      <c r="AA1270" s="19">
        <v>851.61</v>
      </c>
      <c r="AB1270" s="52">
        <v>12774.15</v>
      </c>
      <c r="AC1270" s="53"/>
      <c r="AE1270" s="19">
        <v>0</v>
      </c>
      <c r="AF1270" s="52">
        <v>0</v>
      </c>
      <c r="AG1270" s="53"/>
    </row>
    <row r="1271" spans="1:33" ht="30" hidden="1" outlineLevel="1">
      <c r="A1271" s="6" t="s">
        <v>2017</v>
      </c>
      <c r="B1271" s="7" t="s">
        <v>2018</v>
      </c>
      <c r="C1271" s="7" t="s">
        <v>1200</v>
      </c>
      <c r="D1271" s="7"/>
      <c r="E1271" s="23" t="s">
        <v>438</v>
      </c>
      <c r="F1271" s="18">
        <v>3</v>
      </c>
      <c r="K1271" s="19">
        <v>0</v>
      </c>
      <c r="L1271" s="52">
        <v>0</v>
      </c>
      <c r="M1271" s="53"/>
      <c r="O1271" s="19">
        <v>222.3</v>
      </c>
      <c r="P1271" s="52">
        <v>666.9</v>
      </c>
      <c r="Q1271" s="53"/>
      <c r="S1271" s="19">
        <v>420</v>
      </c>
      <c r="T1271" s="52">
        <v>1260</v>
      </c>
      <c r="U1271" s="53"/>
      <c r="W1271" s="19">
        <v>0</v>
      </c>
      <c r="X1271" s="52">
        <v>0</v>
      </c>
      <c r="Y1271" s="53"/>
      <c r="AA1271" s="19">
        <v>738.06</v>
      </c>
      <c r="AB1271" s="52">
        <v>2214.1799999999998</v>
      </c>
      <c r="AC1271" s="53"/>
      <c r="AE1271" s="19">
        <v>0</v>
      </c>
      <c r="AF1271" s="52">
        <v>0</v>
      </c>
      <c r="AG1271" s="53"/>
    </row>
    <row r="1272" spans="1:33" ht="30" hidden="1" outlineLevel="1">
      <c r="A1272" s="6" t="s">
        <v>2019</v>
      </c>
      <c r="B1272" s="7" t="s">
        <v>2020</v>
      </c>
      <c r="C1272" s="7" t="s">
        <v>1203</v>
      </c>
      <c r="D1272" s="7"/>
      <c r="E1272" s="23" t="s">
        <v>438</v>
      </c>
      <c r="F1272" s="18">
        <v>9</v>
      </c>
      <c r="K1272" s="19">
        <v>0</v>
      </c>
      <c r="L1272" s="52">
        <v>0</v>
      </c>
      <c r="M1272" s="53"/>
      <c r="O1272" s="19">
        <v>273.60000000000002</v>
      </c>
      <c r="P1272" s="52">
        <v>2462.4</v>
      </c>
      <c r="Q1272" s="53"/>
      <c r="S1272" s="19">
        <v>420</v>
      </c>
      <c r="T1272" s="52">
        <v>3780</v>
      </c>
      <c r="U1272" s="53"/>
      <c r="W1272" s="19">
        <v>0</v>
      </c>
      <c r="X1272" s="52">
        <v>0</v>
      </c>
      <c r="Y1272" s="53"/>
      <c r="AA1272" s="19">
        <v>794.84</v>
      </c>
      <c r="AB1272" s="52">
        <v>7153.56</v>
      </c>
      <c r="AC1272" s="53"/>
      <c r="AE1272" s="19">
        <v>0</v>
      </c>
      <c r="AF1272" s="52">
        <v>0</v>
      </c>
      <c r="AG1272" s="53"/>
    </row>
    <row r="1273" spans="1:33" ht="30" hidden="1" outlineLevel="1">
      <c r="A1273" s="6" t="s">
        <v>2021</v>
      </c>
      <c r="B1273" s="7" t="s">
        <v>2022</v>
      </c>
      <c r="C1273" s="7" t="s">
        <v>1206</v>
      </c>
      <c r="D1273" s="7"/>
      <c r="E1273" s="23" t="s">
        <v>438</v>
      </c>
      <c r="F1273" s="18">
        <v>3</v>
      </c>
      <c r="K1273" s="19">
        <v>0</v>
      </c>
      <c r="L1273" s="52">
        <v>0</v>
      </c>
      <c r="M1273" s="53"/>
      <c r="O1273" s="19">
        <v>239.4</v>
      </c>
      <c r="P1273" s="52">
        <v>718.2</v>
      </c>
      <c r="Q1273" s="53"/>
      <c r="S1273" s="19">
        <v>380</v>
      </c>
      <c r="T1273" s="52">
        <v>1140</v>
      </c>
      <c r="U1273" s="53"/>
      <c r="W1273" s="19">
        <v>0</v>
      </c>
      <c r="X1273" s="52">
        <v>0</v>
      </c>
      <c r="Y1273" s="53"/>
      <c r="AA1273" s="19">
        <v>766.45</v>
      </c>
      <c r="AB1273" s="52">
        <v>2299.35</v>
      </c>
      <c r="AC1273" s="53"/>
      <c r="AE1273" s="19">
        <v>0</v>
      </c>
      <c r="AF1273" s="52">
        <v>0</v>
      </c>
      <c r="AG1273" s="53"/>
    </row>
    <row r="1274" spans="1:33" hidden="1" outlineLevel="1">
      <c r="A1274" s="6" t="s">
        <v>2023</v>
      </c>
      <c r="B1274" s="7" t="s">
        <v>2024</v>
      </c>
      <c r="C1274" s="7" t="s">
        <v>1212</v>
      </c>
      <c r="D1274" s="7"/>
      <c r="E1274" s="23" t="s">
        <v>438</v>
      </c>
      <c r="F1274" s="18">
        <v>6</v>
      </c>
      <c r="K1274" s="19">
        <v>0</v>
      </c>
      <c r="L1274" s="52">
        <v>0</v>
      </c>
      <c r="M1274" s="53"/>
      <c r="O1274" s="19">
        <v>250.8</v>
      </c>
      <c r="P1274" s="52">
        <v>1504.8</v>
      </c>
      <c r="Q1274" s="53"/>
      <c r="S1274" s="19">
        <v>400</v>
      </c>
      <c r="T1274" s="52">
        <v>2400</v>
      </c>
      <c r="U1274" s="53"/>
      <c r="W1274" s="19">
        <v>0</v>
      </c>
      <c r="X1274" s="52">
        <v>0</v>
      </c>
      <c r="Y1274" s="53"/>
      <c r="AA1274" s="19">
        <v>567.74</v>
      </c>
      <c r="AB1274" s="52">
        <v>3406.44</v>
      </c>
      <c r="AC1274" s="53"/>
      <c r="AE1274" s="19">
        <v>0</v>
      </c>
      <c r="AF1274" s="52">
        <v>0</v>
      </c>
      <c r="AG1274" s="53"/>
    </row>
    <row r="1275" spans="1:33" hidden="1" outlineLevel="1">
      <c r="A1275" s="1"/>
      <c r="B1275" s="5" t="s">
        <v>34</v>
      </c>
      <c r="C1275" s="5" t="s">
        <v>35</v>
      </c>
      <c r="K1275" s="68"/>
      <c r="L1275" s="68"/>
      <c r="M1275" s="69"/>
      <c r="O1275" s="68"/>
      <c r="P1275" s="68"/>
      <c r="Q1275" s="69"/>
      <c r="S1275" s="68"/>
      <c r="T1275" s="68"/>
      <c r="U1275" s="69"/>
      <c r="W1275" s="68"/>
      <c r="X1275" s="68"/>
      <c r="Y1275" s="69"/>
      <c r="AA1275" s="68"/>
      <c r="AB1275" s="68"/>
      <c r="AC1275" s="69"/>
      <c r="AE1275" s="68"/>
      <c r="AF1275" s="68"/>
      <c r="AG1275" s="69"/>
    </row>
    <row r="1276" spans="1:33" hidden="1" outlineLevel="1">
      <c r="A1276" s="6" t="s">
        <v>2025</v>
      </c>
      <c r="B1276" s="7" t="s">
        <v>37</v>
      </c>
      <c r="C1276" s="7" t="s">
        <v>1217</v>
      </c>
      <c r="K1276" s="68"/>
      <c r="L1276" s="68"/>
      <c r="M1276" s="69"/>
      <c r="O1276" s="68"/>
      <c r="P1276" s="68"/>
      <c r="Q1276" s="69"/>
      <c r="S1276" s="68"/>
      <c r="T1276" s="68"/>
      <c r="U1276" s="69"/>
      <c r="W1276" s="68"/>
      <c r="X1276" s="68"/>
      <c r="Y1276" s="69"/>
      <c r="AA1276" s="68"/>
      <c r="AB1276" s="68"/>
      <c r="AC1276" s="69"/>
      <c r="AE1276" s="68"/>
      <c r="AF1276" s="68"/>
      <c r="AG1276" s="69"/>
    </row>
    <row r="1277" spans="1:33" ht="60" hidden="1" outlineLevel="1">
      <c r="A1277" s="6" t="s">
        <v>2026</v>
      </c>
      <c r="B1277" s="7" t="s">
        <v>37</v>
      </c>
      <c r="C1277" s="7" t="s">
        <v>1219</v>
      </c>
      <c r="K1277" s="68"/>
      <c r="L1277" s="68"/>
      <c r="M1277" s="69"/>
      <c r="O1277" s="68"/>
      <c r="P1277" s="68"/>
      <c r="Q1277" s="69"/>
      <c r="S1277" s="68"/>
      <c r="T1277" s="68"/>
      <c r="U1277" s="69"/>
      <c r="W1277" s="68"/>
      <c r="X1277" s="68"/>
      <c r="Y1277" s="69"/>
      <c r="AA1277" s="68"/>
      <c r="AB1277" s="68"/>
      <c r="AC1277" s="69"/>
      <c r="AE1277" s="68"/>
      <c r="AF1277" s="68"/>
      <c r="AG1277" s="69"/>
    </row>
    <row r="1278" spans="1:33" ht="60" hidden="1" outlineLevel="1">
      <c r="A1278" s="1"/>
      <c r="B1278" s="5" t="s">
        <v>61</v>
      </c>
      <c r="C1278" s="5" t="s">
        <v>62</v>
      </c>
      <c r="D1278" s="5" t="s">
        <v>63</v>
      </c>
      <c r="E1278" s="11" t="s">
        <v>64</v>
      </c>
      <c r="F1278" s="16" t="s">
        <v>65</v>
      </c>
      <c r="K1278" s="17" t="s">
        <v>66</v>
      </c>
      <c r="L1278" s="70" t="s">
        <v>28</v>
      </c>
      <c r="M1278" s="71"/>
      <c r="O1278" s="17" t="s">
        <v>66</v>
      </c>
      <c r="P1278" s="70" t="s">
        <v>28</v>
      </c>
      <c r="Q1278" s="71"/>
      <c r="S1278" s="17" t="s">
        <v>66</v>
      </c>
      <c r="T1278" s="70" t="s">
        <v>28</v>
      </c>
      <c r="U1278" s="71"/>
      <c r="W1278" s="17" t="s">
        <v>66</v>
      </c>
      <c r="X1278" s="70" t="s">
        <v>28</v>
      </c>
      <c r="Y1278" s="71"/>
      <c r="AA1278" s="17" t="s">
        <v>66</v>
      </c>
      <c r="AB1278" s="70" t="s">
        <v>28</v>
      </c>
      <c r="AC1278" s="71"/>
      <c r="AE1278" s="17" t="s">
        <v>66</v>
      </c>
      <c r="AF1278" s="70" t="s">
        <v>28</v>
      </c>
      <c r="AG1278" s="71"/>
    </row>
    <row r="1279" spans="1:33" ht="60" hidden="1" outlineLevel="1">
      <c r="A1279" s="6" t="s">
        <v>2027</v>
      </c>
      <c r="B1279" s="7" t="s">
        <v>2028</v>
      </c>
      <c r="C1279" s="7" t="s">
        <v>2029</v>
      </c>
      <c r="D1279" s="7" t="s">
        <v>2030</v>
      </c>
      <c r="E1279" s="23" t="s">
        <v>438</v>
      </c>
      <c r="F1279" s="18">
        <v>3</v>
      </c>
      <c r="K1279" s="19">
        <v>0</v>
      </c>
      <c r="L1279" s="52">
        <v>0</v>
      </c>
      <c r="M1279" s="53"/>
      <c r="O1279" s="19">
        <v>399</v>
      </c>
      <c r="P1279" s="52">
        <v>1197</v>
      </c>
      <c r="Q1279" s="53"/>
      <c r="S1279" s="19">
        <v>688</v>
      </c>
      <c r="T1279" s="52">
        <v>2064</v>
      </c>
      <c r="U1279" s="53"/>
      <c r="W1279" s="19">
        <v>0</v>
      </c>
      <c r="X1279" s="52">
        <v>0</v>
      </c>
      <c r="Y1279" s="53"/>
      <c r="AA1279" s="19">
        <v>567.74</v>
      </c>
      <c r="AB1279" s="52">
        <v>1703.22</v>
      </c>
      <c r="AC1279" s="53"/>
      <c r="AE1279" s="19">
        <v>0</v>
      </c>
      <c r="AF1279" s="52">
        <v>0</v>
      </c>
      <c r="AG1279" s="53"/>
    </row>
    <row r="1280" spans="1:33" ht="60" hidden="1" outlineLevel="1">
      <c r="A1280" s="6" t="s">
        <v>2031</v>
      </c>
      <c r="B1280" s="7" t="s">
        <v>2032</v>
      </c>
      <c r="C1280" s="7" t="s">
        <v>2033</v>
      </c>
      <c r="D1280" s="7" t="s">
        <v>2030</v>
      </c>
      <c r="E1280" s="23" t="s">
        <v>438</v>
      </c>
      <c r="F1280" s="18">
        <v>15</v>
      </c>
      <c r="K1280" s="19">
        <v>0</v>
      </c>
      <c r="L1280" s="52">
        <v>0</v>
      </c>
      <c r="M1280" s="53"/>
      <c r="O1280" s="19">
        <v>399</v>
      </c>
      <c r="P1280" s="52">
        <v>5985</v>
      </c>
      <c r="Q1280" s="53"/>
      <c r="S1280" s="19">
        <v>1706</v>
      </c>
      <c r="T1280" s="52">
        <v>25590</v>
      </c>
      <c r="U1280" s="53"/>
      <c r="W1280" s="19">
        <v>0</v>
      </c>
      <c r="X1280" s="52">
        <v>0</v>
      </c>
      <c r="Y1280" s="53"/>
      <c r="AA1280" s="19">
        <v>567.74</v>
      </c>
      <c r="AB1280" s="52">
        <v>8516.1</v>
      </c>
      <c r="AC1280" s="53"/>
      <c r="AE1280" s="19">
        <v>0</v>
      </c>
      <c r="AF1280" s="52">
        <v>0</v>
      </c>
      <c r="AG1280" s="53"/>
    </row>
    <row r="1281" spans="1:33" ht="60" hidden="1" outlineLevel="1">
      <c r="A1281" s="6" t="s">
        <v>2034</v>
      </c>
      <c r="B1281" s="7" t="s">
        <v>2035</v>
      </c>
      <c r="C1281" s="7" t="s">
        <v>1247</v>
      </c>
      <c r="D1281" s="7" t="s">
        <v>2030</v>
      </c>
      <c r="E1281" s="23" t="s">
        <v>438</v>
      </c>
      <c r="F1281" s="18">
        <v>6</v>
      </c>
      <c r="K1281" s="19">
        <v>0</v>
      </c>
      <c r="L1281" s="52">
        <v>0</v>
      </c>
      <c r="M1281" s="53"/>
      <c r="O1281" s="19">
        <v>570</v>
      </c>
      <c r="P1281" s="52">
        <v>3420</v>
      </c>
      <c r="Q1281" s="53"/>
      <c r="S1281" s="19">
        <v>2090</v>
      </c>
      <c r="T1281" s="52">
        <v>12540</v>
      </c>
      <c r="U1281" s="53"/>
      <c r="W1281" s="19">
        <v>0</v>
      </c>
      <c r="X1281" s="52">
        <v>0</v>
      </c>
      <c r="Y1281" s="53"/>
      <c r="AA1281" s="19">
        <v>766.45</v>
      </c>
      <c r="AB1281" s="52">
        <v>4598.7</v>
      </c>
      <c r="AC1281" s="53"/>
      <c r="AE1281" s="19">
        <v>0</v>
      </c>
      <c r="AF1281" s="52">
        <v>0</v>
      </c>
      <c r="AG1281" s="53"/>
    </row>
    <row r="1282" spans="1:33" ht="60" hidden="1" outlineLevel="1">
      <c r="A1282" s="6" t="s">
        <v>2036</v>
      </c>
      <c r="B1282" s="7" t="s">
        <v>2037</v>
      </c>
      <c r="C1282" s="7" t="s">
        <v>1250</v>
      </c>
      <c r="D1282" s="7" t="s">
        <v>2030</v>
      </c>
      <c r="E1282" s="23" t="s">
        <v>438</v>
      </c>
      <c r="F1282" s="18">
        <v>3</v>
      </c>
      <c r="K1282" s="19">
        <v>0</v>
      </c>
      <c r="L1282" s="52">
        <v>0</v>
      </c>
      <c r="M1282" s="53"/>
      <c r="O1282" s="19">
        <v>370.5</v>
      </c>
      <c r="P1282" s="52">
        <v>1111.5</v>
      </c>
      <c r="Q1282" s="53"/>
      <c r="S1282" s="19">
        <v>258</v>
      </c>
      <c r="T1282" s="52">
        <v>774</v>
      </c>
      <c r="U1282" s="53"/>
      <c r="W1282" s="19">
        <v>0</v>
      </c>
      <c r="X1282" s="52">
        <v>0</v>
      </c>
      <c r="Y1282" s="53"/>
      <c r="AA1282" s="19">
        <v>1476.12</v>
      </c>
      <c r="AB1282" s="52">
        <v>4428.3599999999997</v>
      </c>
      <c r="AC1282" s="53"/>
      <c r="AE1282" s="19">
        <v>0</v>
      </c>
      <c r="AF1282" s="52">
        <v>0</v>
      </c>
      <c r="AG1282" s="53"/>
    </row>
    <row r="1283" spans="1:33" ht="60" hidden="1" outlineLevel="1">
      <c r="A1283" s="6" t="s">
        <v>2038</v>
      </c>
      <c r="B1283" s="7" t="s">
        <v>2039</v>
      </c>
      <c r="C1283" s="7" t="s">
        <v>2040</v>
      </c>
      <c r="D1283" s="7" t="s">
        <v>2030</v>
      </c>
      <c r="E1283" s="23" t="s">
        <v>438</v>
      </c>
      <c r="F1283" s="18">
        <v>9</v>
      </c>
      <c r="K1283" s="19">
        <v>0</v>
      </c>
      <c r="L1283" s="52">
        <v>0</v>
      </c>
      <c r="M1283" s="53"/>
      <c r="O1283" s="19">
        <v>370.5</v>
      </c>
      <c r="P1283" s="52">
        <v>3334.5</v>
      </c>
      <c r="Q1283" s="53"/>
      <c r="S1283" s="19">
        <v>1551</v>
      </c>
      <c r="T1283" s="52">
        <v>13959</v>
      </c>
      <c r="U1283" s="53"/>
      <c r="W1283" s="19">
        <v>0</v>
      </c>
      <c r="X1283" s="52">
        <v>0</v>
      </c>
      <c r="Y1283" s="53"/>
      <c r="AA1283" s="19">
        <v>851.61</v>
      </c>
      <c r="AB1283" s="52">
        <v>7664.49</v>
      </c>
      <c r="AC1283" s="53"/>
      <c r="AE1283" s="19">
        <v>0</v>
      </c>
      <c r="AF1283" s="52">
        <v>0</v>
      </c>
      <c r="AG1283" s="53"/>
    </row>
    <row r="1284" spans="1:33" ht="60" hidden="1" outlineLevel="1">
      <c r="A1284" s="6" t="s">
        <v>2041</v>
      </c>
      <c r="B1284" s="7" t="s">
        <v>2042</v>
      </c>
      <c r="C1284" s="7" t="s">
        <v>2043</v>
      </c>
      <c r="D1284" s="7" t="s">
        <v>2030</v>
      </c>
      <c r="E1284" s="23" t="s">
        <v>438</v>
      </c>
      <c r="F1284" s="18">
        <v>9</v>
      </c>
      <c r="K1284" s="19">
        <v>0</v>
      </c>
      <c r="L1284" s="52">
        <v>0</v>
      </c>
      <c r="M1284" s="53"/>
      <c r="O1284" s="19">
        <v>478.8</v>
      </c>
      <c r="P1284" s="52">
        <v>4309.2</v>
      </c>
      <c r="Q1284" s="53"/>
      <c r="S1284" s="19">
        <v>361</v>
      </c>
      <c r="T1284" s="52">
        <v>3249</v>
      </c>
      <c r="U1284" s="53"/>
      <c r="W1284" s="19">
        <v>0</v>
      </c>
      <c r="X1284" s="52">
        <v>0</v>
      </c>
      <c r="Y1284" s="53"/>
      <c r="AA1284" s="19">
        <v>851.61</v>
      </c>
      <c r="AB1284" s="52">
        <v>7664.49</v>
      </c>
      <c r="AC1284" s="53"/>
      <c r="AE1284" s="19">
        <v>0</v>
      </c>
      <c r="AF1284" s="52">
        <v>0</v>
      </c>
      <c r="AG1284" s="53"/>
    </row>
    <row r="1285" spans="1:33" ht="60" hidden="1" outlineLevel="1">
      <c r="A1285" s="6" t="s">
        <v>2044</v>
      </c>
      <c r="B1285" s="7" t="s">
        <v>2045</v>
      </c>
      <c r="C1285" s="7" t="s">
        <v>2046</v>
      </c>
      <c r="D1285" s="7" t="s">
        <v>2030</v>
      </c>
      <c r="E1285" s="23" t="s">
        <v>438</v>
      </c>
      <c r="F1285" s="18">
        <v>6</v>
      </c>
      <c r="K1285" s="19">
        <v>0</v>
      </c>
      <c r="L1285" s="52">
        <v>0</v>
      </c>
      <c r="M1285" s="53"/>
      <c r="O1285" s="19">
        <v>478.8</v>
      </c>
      <c r="P1285" s="52">
        <v>2872.8</v>
      </c>
      <c r="Q1285" s="53"/>
      <c r="S1285" s="19">
        <v>504</v>
      </c>
      <c r="T1285" s="52">
        <v>3024</v>
      </c>
      <c r="U1285" s="53"/>
      <c r="W1285" s="19">
        <v>0</v>
      </c>
      <c r="X1285" s="52">
        <v>0</v>
      </c>
      <c r="Y1285" s="53"/>
      <c r="AA1285" s="19">
        <v>1362.57</v>
      </c>
      <c r="AB1285" s="52">
        <v>8175.42</v>
      </c>
      <c r="AC1285" s="53"/>
      <c r="AE1285" s="19">
        <v>0</v>
      </c>
      <c r="AF1285" s="52">
        <v>0</v>
      </c>
      <c r="AG1285" s="53"/>
    </row>
    <row r="1286" spans="1:33" ht="60" hidden="1" outlineLevel="1">
      <c r="A1286" s="6" t="s">
        <v>2047</v>
      </c>
      <c r="B1286" s="7" t="s">
        <v>2048</v>
      </c>
      <c r="C1286" s="7" t="s">
        <v>2049</v>
      </c>
      <c r="D1286" s="7" t="s">
        <v>2030</v>
      </c>
      <c r="E1286" s="23" t="s">
        <v>438</v>
      </c>
      <c r="F1286" s="18">
        <v>33</v>
      </c>
      <c r="K1286" s="19">
        <v>0</v>
      </c>
      <c r="L1286" s="52">
        <v>0</v>
      </c>
      <c r="M1286" s="53"/>
      <c r="O1286" s="19">
        <v>478.8</v>
      </c>
      <c r="P1286" s="52">
        <v>15800.4</v>
      </c>
      <c r="Q1286" s="53"/>
      <c r="S1286" s="19">
        <v>604</v>
      </c>
      <c r="T1286" s="52">
        <v>19932</v>
      </c>
      <c r="U1286" s="53"/>
      <c r="W1286" s="19">
        <v>0</v>
      </c>
      <c r="X1286" s="52">
        <v>0</v>
      </c>
      <c r="Y1286" s="53"/>
      <c r="AA1286" s="19">
        <v>1362.57</v>
      </c>
      <c r="AB1286" s="52">
        <v>44964.81</v>
      </c>
      <c r="AC1286" s="53"/>
      <c r="AE1286" s="19">
        <v>0</v>
      </c>
      <c r="AF1286" s="52">
        <v>0</v>
      </c>
      <c r="AG1286" s="53"/>
    </row>
    <row r="1287" spans="1:33" ht="60" hidden="1" outlineLevel="1">
      <c r="A1287" s="6" t="s">
        <v>2050</v>
      </c>
      <c r="B1287" s="7" t="s">
        <v>2051</v>
      </c>
      <c r="C1287" s="7" t="s">
        <v>2052</v>
      </c>
      <c r="D1287" s="7" t="s">
        <v>2030</v>
      </c>
      <c r="E1287" s="23" t="s">
        <v>2053</v>
      </c>
      <c r="F1287" s="18">
        <v>45</v>
      </c>
      <c r="K1287" s="19">
        <v>0</v>
      </c>
      <c r="L1287" s="52">
        <v>0</v>
      </c>
      <c r="M1287" s="53"/>
      <c r="O1287" s="19">
        <v>478.8</v>
      </c>
      <c r="P1287" s="52">
        <v>21546</v>
      </c>
      <c r="Q1287" s="53"/>
      <c r="S1287" s="19">
        <v>845</v>
      </c>
      <c r="T1287" s="52">
        <v>38025</v>
      </c>
      <c r="U1287" s="53"/>
      <c r="W1287" s="19">
        <v>0</v>
      </c>
      <c r="X1287" s="52">
        <v>0</v>
      </c>
      <c r="Y1287" s="53"/>
      <c r="AA1287" s="19">
        <v>1362.57</v>
      </c>
      <c r="AB1287" s="52">
        <v>61315.65</v>
      </c>
      <c r="AC1287" s="53"/>
      <c r="AE1287" s="19">
        <v>0</v>
      </c>
      <c r="AF1287" s="52">
        <v>0</v>
      </c>
      <c r="AG1287" s="53"/>
    </row>
    <row r="1288" spans="1:33" ht="45" hidden="1" outlineLevel="1">
      <c r="A1288" s="6" t="s">
        <v>2054</v>
      </c>
      <c r="B1288" s="7" t="s">
        <v>2055</v>
      </c>
      <c r="C1288" s="7" t="s">
        <v>1253</v>
      </c>
      <c r="D1288" s="7"/>
      <c r="E1288" s="23" t="s">
        <v>438</v>
      </c>
      <c r="F1288" s="18">
        <v>9</v>
      </c>
      <c r="K1288" s="19">
        <v>0</v>
      </c>
      <c r="L1288" s="52">
        <v>0</v>
      </c>
      <c r="M1288" s="53"/>
      <c r="O1288" s="19">
        <v>478.8</v>
      </c>
      <c r="P1288" s="52">
        <v>4309.2</v>
      </c>
      <c r="Q1288" s="53"/>
      <c r="S1288" s="19">
        <v>1320</v>
      </c>
      <c r="T1288" s="52">
        <v>11880</v>
      </c>
      <c r="U1288" s="53"/>
      <c r="W1288" s="19">
        <v>0</v>
      </c>
      <c r="X1288" s="52">
        <v>0</v>
      </c>
      <c r="Y1288" s="53"/>
      <c r="AA1288" s="19">
        <v>1703.22</v>
      </c>
      <c r="AB1288" s="52">
        <v>15328.98</v>
      </c>
      <c r="AC1288" s="53"/>
      <c r="AE1288" s="19">
        <v>0</v>
      </c>
      <c r="AF1288" s="52">
        <v>0</v>
      </c>
      <c r="AG1288" s="53"/>
    </row>
    <row r="1289" spans="1:33" ht="30" hidden="1" outlineLevel="1">
      <c r="A1289" s="6" t="s">
        <v>2056</v>
      </c>
      <c r="B1289" s="7" t="s">
        <v>2057</v>
      </c>
      <c r="C1289" s="7" t="s">
        <v>1256</v>
      </c>
      <c r="D1289" s="7"/>
      <c r="E1289" s="23" t="s">
        <v>438</v>
      </c>
      <c r="F1289" s="18">
        <v>6</v>
      </c>
      <c r="K1289" s="19">
        <v>0</v>
      </c>
      <c r="L1289" s="52">
        <v>0</v>
      </c>
      <c r="M1289" s="53"/>
      <c r="O1289" s="19">
        <v>478.8</v>
      </c>
      <c r="P1289" s="52">
        <v>2872.8</v>
      </c>
      <c r="Q1289" s="53"/>
      <c r="S1289" s="19">
        <v>1450</v>
      </c>
      <c r="T1289" s="52">
        <v>8700</v>
      </c>
      <c r="U1289" s="53"/>
      <c r="W1289" s="19">
        <v>0</v>
      </c>
      <c r="X1289" s="52">
        <v>0</v>
      </c>
      <c r="Y1289" s="53"/>
      <c r="AA1289" s="19">
        <v>1419.35</v>
      </c>
      <c r="AB1289" s="52">
        <v>8516.1</v>
      </c>
      <c r="AC1289" s="53"/>
      <c r="AE1289" s="19">
        <v>0</v>
      </c>
      <c r="AF1289" s="52">
        <v>0</v>
      </c>
      <c r="AG1289" s="53"/>
    </row>
    <row r="1290" spans="1:33" hidden="1" outlineLevel="1">
      <c r="A1290" s="1"/>
      <c r="B1290" s="5" t="s">
        <v>34</v>
      </c>
      <c r="C1290" s="5" t="s">
        <v>35</v>
      </c>
      <c r="K1290" s="68"/>
      <c r="L1290" s="68"/>
      <c r="M1290" s="69"/>
      <c r="O1290" s="68"/>
      <c r="P1290" s="68"/>
      <c r="Q1290" s="69"/>
      <c r="S1290" s="68"/>
      <c r="T1290" s="68"/>
      <c r="U1290" s="69"/>
      <c r="W1290" s="68"/>
      <c r="X1290" s="68"/>
      <c r="Y1290" s="69"/>
      <c r="AA1290" s="68"/>
      <c r="AB1290" s="68"/>
      <c r="AC1290" s="69"/>
      <c r="AE1290" s="68"/>
      <c r="AF1290" s="68"/>
      <c r="AG1290" s="69"/>
    </row>
    <row r="1291" spans="1:33" hidden="1" outlineLevel="1">
      <c r="A1291" s="6" t="s">
        <v>2058</v>
      </c>
      <c r="B1291" s="7" t="s">
        <v>37</v>
      </c>
      <c r="C1291" s="7" t="s">
        <v>1258</v>
      </c>
      <c r="K1291" s="68"/>
      <c r="L1291" s="68"/>
      <c r="M1291" s="69"/>
      <c r="O1291" s="68"/>
      <c r="P1291" s="68"/>
      <c r="Q1291" s="69"/>
      <c r="S1291" s="68"/>
      <c r="T1291" s="68"/>
      <c r="U1291" s="69"/>
      <c r="W1291" s="68"/>
      <c r="X1291" s="68"/>
      <c r="Y1291" s="69"/>
      <c r="AA1291" s="68"/>
      <c r="AB1291" s="68"/>
      <c r="AC1291" s="69"/>
      <c r="AE1291" s="68"/>
      <c r="AF1291" s="68"/>
      <c r="AG1291" s="69"/>
    </row>
    <row r="1292" spans="1:33" ht="60" hidden="1" outlineLevel="1">
      <c r="A1292" s="6" t="s">
        <v>2059</v>
      </c>
      <c r="B1292" s="7" t="s">
        <v>37</v>
      </c>
      <c r="C1292" s="7" t="s">
        <v>1260</v>
      </c>
      <c r="K1292" s="68"/>
      <c r="L1292" s="68"/>
      <c r="M1292" s="69"/>
      <c r="O1292" s="68"/>
      <c r="P1292" s="68"/>
      <c r="Q1292" s="69"/>
      <c r="S1292" s="68"/>
      <c r="T1292" s="68"/>
      <c r="U1292" s="69"/>
      <c r="W1292" s="68"/>
      <c r="X1292" s="68"/>
      <c r="Y1292" s="69"/>
      <c r="AA1292" s="68"/>
      <c r="AB1292" s="68"/>
      <c r="AC1292" s="69"/>
      <c r="AE1292" s="68"/>
      <c r="AF1292" s="68"/>
      <c r="AG1292" s="69"/>
    </row>
    <row r="1293" spans="1:33" ht="60" hidden="1" outlineLevel="1">
      <c r="A1293" s="1"/>
      <c r="B1293" s="5" t="s">
        <v>61</v>
      </c>
      <c r="C1293" s="5" t="s">
        <v>62</v>
      </c>
      <c r="D1293" s="5" t="s">
        <v>63</v>
      </c>
      <c r="E1293" s="11" t="s">
        <v>64</v>
      </c>
      <c r="F1293" s="16" t="s">
        <v>65</v>
      </c>
      <c r="K1293" s="17" t="s">
        <v>66</v>
      </c>
      <c r="L1293" s="70" t="s">
        <v>28</v>
      </c>
      <c r="M1293" s="71"/>
      <c r="O1293" s="17" t="s">
        <v>66</v>
      </c>
      <c r="P1293" s="70" t="s">
        <v>28</v>
      </c>
      <c r="Q1293" s="71"/>
      <c r="S1293" s="17" t="s">
        <v>66</v>
      </c>
      <c r="T1293" s="70" t="s">
        <v>28</v>
      </c>
      <c r="U1293" s="71"/>
      <c r="W1293" s="17" t="s">
        <v>66</v>
      </c>
      <c r="X1293" s="70" t="s">
        <v>28</v>
      </c>
      <c r="Y1293" s="71"/>
      <c r="AA1293" s="17" t="s">
        <v>66</v>
      </c>
      <c r="AB1293" s="70" t="s">
        <v>28</v>
      </c>
      <c r="AC1293" s="71"/>
      <c r="AE1293" s="17" t="s">
        <v>66</v>
      </c>
      <c r="AF1293" s="70" t="s">
        <v>28</v>
      </c>
      <c r="AG1293" s="71"/>
    </row>
    <row r="1294" spans="1:33" hidden="1" outlineLevel="1">
      <c r="A1294" s="6" t="s">
        <v>2060</v>
      </c>
      <c r="B1294" s="7" t="s">
        <v>2061</v>
      </c>
      <c r="C1294" s="7" t="s">
        <v>1263</v>
      </c>
      <c r="D1294" s="7"/>
      <c r="E1294" s="23" t="s">
        <v>438</v>
      </c>
      <c r="F1294" s="18">
        <v>6</v>
      </c>
      <c r="K1294" s="19">
        <v>0</v>
      </c>
      <c r="L1294" s="52">
        <v>0</v>
      </c>
      <c r="M1294" s="53"/>
      <c r="O1294" s="19">
        <v>222.3</v>
      </c>
      <c r="P1294" s="52">
        <v>1333.8</v>
      </c>
      <c r="Q1294" s="53"/>
      <c r="S1294" s="19">
        <v>300</v>
      </c>
      <c r="T1294" s="52">
        <v>1800</v>
      </c>
      <c r="U1294" s="53"/>
      <c r="W1294" s="19">
        <v>0</v>
      </c>
      <c r="X1294" s="52">
        <v>0</v>
      </c>
      <c r="Y1294" s="53"/>
      <c r="AA1294" s="19">
        <v>851.61</v>
      </c>
      <c r="AB1294" s="52">
        <v>5109.66</v>
      </c>
      <c r="AC1294" s="53"/>
      <c r="AE1294" s="19">
        <v>0</v>
      </c>
      <c r="AF1294" s="52">
        <v>0</v>
      </c>
      <c r="AG1294" s="53"/>
    </row>
    <row r="1295" spans="1:33" ht="45" hidden="1" outlineLevel="1">
      <c r="A1295" s="6" t="s">
        <v>2062</v>
      </c>
      <c r="B1295" s="7" t="s">
        <v>2063</v>
      </c>
      <c r="C1295" s="7" t="s">
        <v>1269</v>
      </c>
      <c r="D1295" s="7" t="s">
        <v>2064</v>
      </c>
      <c r="E1295" s="23" t="s">
        <v>438</v>
      </c>
      <c r="F1295" s="18">
        <v>9</v>
      </c>
      <c r="K1295" s="19">
        <v>0</v>
      </c>
      <c r="L1295" s="52">
        <v>0</v>
      </c>
      <c r="M1295" s="53"/>
      <c r="O1295" s="19">
        <v>205.2</v>
      </c>
      <c r="P1295" s="52">
        <v>1846.8</v>
      </c>
      <c r="Q1295" s="53"/>
      <c r="S1295" s="19">
        <v>280</v>
      </c>
      <c r="T1295" s="52">
        <v>2520</v>
      </c>
      <c r="U1295" s="53"/>
      <c r="W1295" s="19">
        <v>0</v>
      </c>
      <c r="X1295" s="52">
        <v>0</v>
      </c>
      <c r="Y1295" s="53"/>
      <c r="AA1295" s="19">
        <v>738.06</v>
      </c>
      <c r="AB1295" s="52">
        <v>6642.54</v>
      </c>
      <c r="AC1295" s="53"/>
      <c r="AE1295" s="19">
        <v>0</v>
      </c>
      <c r="AF1295" s="52">
        <v>0</v>
      </c>
      <c r="AG1295" s="53"/>
    </row>
    <row r="1296" spans="1:33" ht="45" hidden="1" outlineLevel="1">
      <c r="A1296" s="6" t="s">
        <v>2065</v>
      </c>
      <c r="B1296" s="7" t="s">
        <v>2066</v>
      </c>
      <c r="C1296" s="7" t="s">
        <v>2067</v>
      </c>
      <c r="D1296" s="7" t="s">
        <v>2064</v>
      </c>
      <c r="E1296" s="23" t="s">
        <v>438</v>
      </c>
      <c r="F1296" s="18">
        <v>6</v>
      </c>
      <c r="K1296" s="19">
        <v>0</v>
      </c>
      <c r="L1296" s="52">
        <v>0</v>
      </c>
      <c r="M1296" s="53"/>
      <c r="O1296" s="19">
        <v>205.2</v>
      </c>
      <c r="P1296" s="52">
        <v>1231.2</v>
      </c>
      <c r="Q1296" s="53"/>
      <c r="S1296" s="19">
        <v>320</v>
      </c>
      <c r="T1296" s="52">
        <v>1920</v>
      </c>
      <c r="U1296" s="53"/>
      <c r="W1296" s="19">
        <v>0</v>
      </c>
      <c r="X1296" s="52">
        <v>0</v>
      </c>
      <c r="Y1296" s="53"/>
      <c r="AA1296" s="19">
        <v>965.16</v>
      </c>
      <c r="AB1296" s="52">
        <v>5790.96</v>
      </c>
      <c r="AC1296" s="53"/>
      <c r="AE1296" s="19">
        <v>0</v>
      </c>
      <c r="AF1296" s="52">
        <v>0</v>
      </c>
      <c r="AG1296" s="53"/>
    </row>
    <row r="1297" spans="1:33" hidden="1" outlineLevel="1">
      <c r="A1297" s="1"/>
      <c r="B1297" s="5" t="s">
        <v>34</v>
      </c>
      <c r="C1297" s="5" t="s">
        <v>35</v>
      </c>
      <c r="K1297" s="68"/>
      <c r="L1297" s="68"/>
      <c r="M1297" s="69"/>
      <c r="O1297" s="68"/>
      <c r="P1297" s="68"/>
      <c r="Q1297" s="69"/>
      <c r="S1297" s="68"/>
      <c r="T1297" s="68"/>
      <c r="U1297" s="69"/>
      <c r="W1297" s="68"/>
      <c r="X1297" s="68"/>
      <c r="Y1297" s="69"/>
      <c r="AA1297" s="68"/>
      <c r="AB1297" s="68"/>
      <c r="AC1297" s="69"/>
      <c r="AE1297" s="68"/>
      <c r="AF1297" s="68"/>
      <c r="AG1297" s="69"/>
    </row>
    <row r="1298" spans="1:33" hidden="1" outlineLevel="1">
      <c r="A1298" s="6" t="s">
        <v>2068</v>
      </c>
      <c r="B1298" s="7" t="s">
        <v>37</v>
      </c>
      <c r="C1298" s="7" t="s">
        <v>1152</v>
      </c>
      <c r="K1298" s="68"/>
      <c r="L1298" s="68"/>
      <c r="M1298" s="69"/>
      <c r="O1298" s="68"/>
      <c r="P1298" s="68"/>
      <c r="Q1298" s="69"/>
      <c r="S1298" s="68"/>
      <c r="T1298" s="68"/>
      <c r="U1298" s="69"/>
      <c r="W1298" s="68"/>
      <c r="X1298" s="68"/>
      <c r="Y1298" s="69"/>
      <c r="AA1298" s="68"/>
      <c r="AB1298" s="68"/>
      <c r="AC1298" s="69"/>
      <c r="AE1298" s="68"/>
      <c r="AF1298" s="68"/>
      <c r="AG1298" s="69"/>
    </row>
    <row r="1299" spans="1:33" ht="75" hidden="1" outlineLevel="1">
      <c r="A1299" s="6" t="s">
        <v>2069</v>
      </c>
      <c r="B1299" s="7" t="s">
        <v>37</v>
      </c>
      <c r="C1299" s="7" t="s">
        <v>1154</v>
      </c>
      <c r="K1299" s="68"/>
      <c r="L1299" s="68"/>
      <c r="M1299" s="69"/>
      <c r="O1299" s="68"/>
      <c r="P1299" s="68"/>
      <c r="Q1299" s="69"/>
      <c r="S1299" s="68"/>
      <c r="T1299" s="68"/>
      <c r="U1299" s="69"/>
      <c r="W1299" s="68"/>
      <c r="X1299" s="68"/>
      <c r="Y1299" s="69"/>
      <c r="AA1299" s="68"/>
      <c r="AB1299" s="68"/>
      <c r="AC1299" s="69"/>
      <c r="AE1299" s="68"/>
      <c r="AF1299" s="68"/>
      <c r="AG1299" s="69"/>
    </row>
    <row r="1300" spans="1:33" ht="60" hidden="1" outlineLevel="1">
      <c r="A1300" s="1"/>
      <c r="B1300" s="5" t="s">
        <v>61</v>
      </c>
      <c r="C1300" s="5" t="s">
        <v>62</v>
      </c>
      <c r="D1300" s="5" t="s">
        <v>63</v>
      </c>
      <c r="E1300" s="11" t="s">
        <v>64</v>
      </c>
      <c r="F1300" s="16" t="s">
        <v>65</v>
      </c>
      <c r="K1300" s="17" t="s">
        <v>66</v>
      </c>
      <c r="L1300" s="70" t="s">
        <v>28</v>
      </c>
      <c r="M1300" s="71"/>
      <c r="O1300" s="17" t="s">
        <v>66</v>
      </c>
      <c r="P1300" s="70" t="s">
        <v>28</v>
      </c>
      <c r="Q1300" s="71"/>
      <c r="S1300" s="17" t="s">
        <v>66</v>
      </c>
      <c r="T1300" s="70" t="s">
        <v>28</v>
      </c>
      <c r="U1300" s="71"/>
      <c r="W1300" s="17" t="s">
        <v>66</v>
      </c>
      <c r="X1300" s="70" t="s">
        <v>28</v>
      </c>
      <c r="Y1300" s="71"/>
      <c r="AA1300" s="17" t="s">
        <v>66</v>
      </c>
      <c r="AB1300" s="70" t="s">
        <v>28</v>
      </c>
      <c r="AC1300" s="71"/>
      <c r="AE1300" s="17" t="s">
        <v>66</v>
      </c>
      <c r="AF1300" s="70" t="s">
        <v>28</v>
      </c>
      <c r="AG1300" s="71"/>
    </row>
    <row r="1301" spans="1:33" hidden="1" outlineLevel="1">
      <c r="A1301" s="6" t="s">
        <v>2070</v>
      </c>
      <c r="B1301" s="7" t="s">
        <v>2071</v>
      </c>
      <c r="C1301" s="7" t="s">
        <v>1157</v>
      </c>
      <c r="D1301" s="7"/>
      <c r="E1301" s="23" t="s">
        <v>70</v>
      </c>
      <c r="F1301" s="18">
        <v>1</v>
      </c>
      <c r="K1301" s="19">
        <v>0</v>
      </c>
      <c r="L1301" s="52">
        <v>0</v>
      </c>
      <c r="M1301" s="53"/>
      <c r="O1301" s="19">
        <v>342</v>
      </c>
      <c r="P1301" s="52">
        <v>342</v>
      </c>
      <c r="Q1301" s="53"/>
      <c r="S1301" s="19">
        <v>0</v>
      </c>
      <c r="T1301" s="52">
        <v>0</v>
      </c>
      <c r="U1301" s="53"/>
      <c r="W1301" s="19">
        <v>0</v>
      </c>
      <c r="X1301" s="52">
        <v>0</v>
      </c>
      <c r="Y1301" s="53"/>
      <c r="AA1301" s="19">
        <v>5677.4</v>
      </c>
      <c r="AB1301" s="52">
        <v>5677.4</v>
      </c>
      <c r="AC1301" s="53"/>
      <c r="AE1301" s="19">
        <v>0</v>
      </c>
      <c r="AF1301" s="52">
        <v>0</v>
      </c>
      <c r="AG1301" s="53"/>
    </row>
    <row r="1302" spans="1:33" hidden="1" outlineLevel="1">
      <c r="A1302" s="6" t="s">
        <v>2072</v>
      </c>
      <c r="B1302" s="7" t="s">
        <v>2073</v>
      </c>
      <c r="C1302" s="7" t="s">
        <v>1160</v>
      </c>
      <c r="D1302" s="7"/>
      <c r="E1302" s="23" t="s">
        <v>70</v>
      </c>
      <c r="F1302" s="18">
        <v>1</v>
      </c>
      <c r="K1302" s="19">
        <v>0</v>
      </c>
      <c r="L1302" s="52">
        <v>0</v>
      </c>
      <c r="M1302" s="53"/>
      <c r="O1302" s="19">
        <v>456</v>
      </c>
      <c r="P1302" s="52">
        <v>456</v>
      </c>
      <c r="Q1302" s="53"/>
      <c r="S1302" s="19">
        <v>0</v>
      </c>
      <c r="T1302" s="52">
        <v>0</v>
      </c>
      <c r="U1302" s="53"/>
      <c r="W1302" s="19">
        <v>0</v>
      </c>
      <c r="X1302" s="52">
        <v>0</v>
      </c>
      <c r="Y1302" s="53"/>
      <c r="AA1302" s="19">
        <v>5677.4</v>
      </c>
      <c r="AB1302" s="52">
        <v>5677.4</v>
      </c>
      <c r="AC1302" s="53"/>
      <c r="AE1302" s="19">
        <v>0</v>
      </c>
      <c r="AF1302" s="52">
        <v>0</v>
      </c>
      <c r="AG1302" s="53"/>
    </row>
    <row r="1303" spans="1:33" hidden="1" outlineLevel="1">
      <c r="A1303" s="6" t="s">
        <v>2074</v>
      </c>
      <c r="B1303" s="7" t="s">
        <v>2075</v>
      </c>
      <c r="C1303" s="7" t="s">
        <v>1163</v>
      </c>
      <c r="D1303" s="7"/>
      <c r="E1303" s="23" t="s">
        <v>70</v>
      </c>
      <c r="F1303" s="18">
        <v>1</v>
      </c>
      <c r="K1303" s="19">
        <v>0</v>
      </c>
      <c r="L1303" s="52">
        <v>0</v>
      </c>
      <c r="M1303" s="53"/>
      <c r="O1303" s="19">
        <v>798</v>
      </c>
      <c r="P1303" s="52">
        <v>798</v>
      </c>
      <c r="Q1303" s="53"/>
      <c r="S1303" s="19">
        <v>0</v>
      </c>
      <c r="T1303" s="52">
        <v>0</v>
      </c>
      <c r="U1303" s="53"/>
      <c r="W1303" s="19">
        <v>0</v>
      </c>
      <c r="X1303" s="52">
        <v>0</v>
      </c>
      <c r="Y1303" s="53"/>
      <c r="AA1303" s="19">
        <v>8516.09</v>
      </c>
      <c r="AB1303" s="52">
        <v>8516.09</v>
      </c>
      <c r="AC1303" s="53"/>
      <c r="AE1303" s="19">
        <v>0</v>
      </c>
      <c r="AF1303" s="52">
        <v>0</v>
      </c>
      <c r="AG1303" s="53"/>
    </row>
    <row r="1304" spans="1:33" hidden="1" outlineLevel="1">
      <c r="A1304" s="6" t="s">
        <v>2076</v>
      </c>
      <c r="B1304" s="7" t="s">
        <v>2077</v>
      </c>
      <c r="C1304" s="7" t="s">
        <v>1166</v>
      </c>
      <c r="D1304" s="7"/>
      <c r="E1304" s="23" t="s">
        <v>70</v>
      </c>
      <c r="F1304" s="18">
        <v>1</v>
      </c>
      <c r="K1304" s="19">
        <v>0</v>
      </c>
      <c r="L1304" s="52">
        <v>0</v>
      </c>
      <c r="M1304" s="53"/>
      <c r="O1304" s="19">
        <v>427.5</v>
      </c>
      <c r="P1304" s="52">
        <v>427.5</v>
      </c>
      <c r="Q1304" s="53"/>
      <c r="S1304" s="19">
        <v>0</v>
      </c>
      <c r="T1304" s="52">
        <v>0</v>
      </c>
      <c r="U1304" s="53"/>
      <c r="W1304" s="19">
        <v>0</v>
      </c>
      <c r="X1304" s="52">
        <v>0</v>
      </c>
      <c r="Y1304" s="53"/>
      <c r="AA1304" s="19">
        <v>8516.09</v>
      </c>
      <c r="AB1304" s="52">
        <v>8516.09</v>
      </c>
      <c r="AC1304" s="53"/>
      <c r="AE1304" s="19">
        <v>0</v>
      </c>
      <c r="AF1304" s="52">
        <v>0</v>
      </c>
      <c r="AG1304" s="53"/>
    </row>
    <row r="1305" spans="1:33" hidden="1" outlineLevel="1">
      <c r="A1305" s="6" t="s">
        <v>2078</v>
      </c>
      <c r="B1305" s="7" t="s">
        <v>2079</v>
      </c>
      <c r="C1305" s="7" t="s">
        <v>1169</v>
      </c>
      <c r="D1305" s="7"/>
      <c r="E1305" s="23" t="s">
        <v>70</v>
      </c>
      <c r="F1305" s="18">
        <v>1</v>
      </c>
      <c r="K1305" s="19">
        <v>0</v>
      </c>
      <c r="L1305" s="52">
        <v>0</v>
      </c>
      <c r="M1305" s="53"/>
      <c r="O1305" s="19">
        <v>399</v>
      </c>
      <c r="P1305" s="52">
        <v>399</v>
      </c>
      <c r="Q1305" s="53"/>
      <c r="S1305" s="19">
        <v>0</v>
      </c>
      <c r="T1305" s="52">
        <v>0</v>
      </c>
      <c r="U1305" s="53"/>
      <c r="W1305" s="19">
        <v>0</v>
      </c>
      <c r="X1305" s="52">
        <v>0</v>
      </c>
      <c r="Y1305" s="53"/>
      <c r="AA1305" s="19">
        <v>8516.09</v>
      </c>
      <c r="AB1305" s="52">
        <v>8516.09</v>
      </c>
      <c r="AC1305" s="53"/>
      <c r="AE1305" s="19">
        <v>0</v>
      </c>
      <c r="AF1305" s="52">
        <v>0</v>
      </c>
      <c r="AG1305" s="53"/>
    </row>
    <row r="1306" spans="1:33" hidden="1" outlineLevel="1">
      <c r="A1306" s="1"/>
      <c r="B1306" s="5" t="s">
        <v>34</v>
      </c>
      <c r="C1306" s="5" t="s">
        <v>35</v>
      </c>
      <c r="K1306" s="68"/>
      <c r="L1306" s="68"/>
      <c r="M1306" s="69"/>
      <c r="O1306" s="68"/>
      <c r="P1306" s="68"/>
      <c r="Q1306" s="69"/>
      <c r="S1306" s="68"/>
      <c r="T1306" s="68"/>
      <c r="U1306" s="69"/>
      <c r="W1306" s="68"/>
      <c r="X1306" s="68"/>
      <c r="Y1306" s="69"/>
      <c r="AA1306" s="68"/>
      <c r="AB1306" s="68"/>
      <c r="AC1306" s="69"/>
      <c r="AE1306" s="68"/>
      <c r="AF1306" s="68"/>
      <c r="AG1306" s="69"/>
    </row>
    <row r="1307" spans="1:33" hidden="1" outlineLevel="1">
      <c r="A1307" s="6" t="s">
        <v>2080</v>
      </c>
      <c r="B1307" s="7" t="s">
        <v>37</v>
      </c>
      <c r="C1307" s="7" t="s">
        <v>1399</v>
      </c>
      <c r="K1307" s="68"/>
      <c r="L1307" s="68"/>
      <c r="M1307" s="69"/>
      <c r="O1307" s="68"/>
      <c r="P1307" s="68"/>
      <c r="Q1307" s="69"/>
      <c r="S1307" s="68"/>
      <c r="T1307" s="68"/>
      <c r="U1307" s="69"/>
      <c r="W1307" s="68"/>
      <c r="X1307" s="68"/>
      <c r="Y1307" s="69"/>
      <c r="AA1307" s="68"/>
      <c r="AB1307" s="68"/>
      <c r="AC1307" s="69"/>
      <c r="AE1307" s="68"/>
      <c r="AF1307" s="68"/>
      <c r="AG1307" s="69"/>
    </row>
    <row r="1308" spans="1:33" ht="60" hidden="1" outlineLevel="1">
      <c r="A1308" s="1"/>
      <c r="B1308" s="5" t="s">
        <v>61</v>
      </c>
      <c r="C1308" s="5" t="s">
        <v>62</v>
      </c>
      <c r="D1308" s="5" t="s">
        <v>63</v>
      </c>
      <c r="E1308" s="11" t="s">
        <v>64</v>
      </c>
      <c r="F1308" s="16" t="s">
        <v>65</v>
      </c>
      <c r="K1308" s="17" t="s">
        <v>66</v>
      </c>
      <c r="L1308" s="70" t="s">
        <v>28</v>
      </c>
      <c r="M1308" s="71"/>
      <c r="O1308" s="17" t="s">
        <v>66</v>
      </c>
      <c r="P1308" s="70" t="s">
        <v>28</v>
      </c>
      <c r="Q1308" s="71"/>
      <c r="S1308" s="17" t="s">
        <v>66</v>
      </c>
      <c r="T1308" s="70" t="s">
        <v>28</v>
      </c>
      <c r="U1308" s="71"/>
      <c r="W1308" s="17" t="s">
        <v>66</v>
      </c>
      <c r="X1308" s="70" t="s">
        <v>28</v>
      </c>
      <c r="Y1308" s="71"/>
      <c r="AA1308" s="17" t="s">
        <v>66</v>
      </c>
      <c r="AB1308" s="70" t="s">
        <v>28</v>
      </c>
      <c r="AC1308" s="71"/>
      <c r="AE1308" s="17" t="s">
        <v>66</v>
      </c>
      <c r="AF1308" s="70" t="s">
        <v>28</v>
      </c>
      <c r="AG1308" s="71"/>
    </row>
    <row r="1309" spans="1:33" ht="90" hidden="1" outlineLevel="1">
      <c r="A1309" s="6" t="s">
        <v>2081</v>
      </c>
      <c r="B1309" s="7" t="s">
        <v>2082</v>
      </c>
      <c r="C1309" s="7" t="s">
        <v>1402</v>
      </c>
      <c r="D1309" s="7"/>
      <c r="E1309" s="23" t="s">
        <v>70</v>
      </c>
      <c r="F1309" s="18">
        <v>1</v>
      </c>
      <c r="K1309" s="19">
        <v>0</v>
      </c>
      <c r="L1309" s="52">
        <v>0</v>
      </c>
      <c r="M1309" s="53"/>
      <c r="O1309" s="19">
        <v>8550</v>
      </c>
      <c r="P1309" s="52">
        <v>8550</v>
      </c>
      <c r="Q1309" s="53"/>
      <c r="S1309" s="19">
        <v>5000</v>
      </c>
      <c r="T1309" s="52">
        <v>5000</v>
      </c>
      <c r="U1309" s="53"/>
      <c r="W1309" s="19">
        <v>0</v>
      </c>
      <c r="X1309" s="52">
        <v>0</v>
      </c>
      <c r="Y1309" s="53"/>
      <c r="AA1309" s="19">
        <v>28386.98</v>
      </c>
      <c r="AB1309" s="52">
        <v>28386.98</v>
      </c>
      <c r="AC1309" s="53"/>
      <c r="AE1309" s="19">
        <v>0</v>
      </c>
      <c r="AF1309" s="52">
        <v>0</v>
      </c>
      <c r="AG1309" s="53"/>
    </row>
    <row r="1310" spans="1:33" hidden="1" outlineLevel="1">
      <c r="A1310" s="1"/>
      <c r="B1310" s="5" t="s">
        <v>34</v>
      </c>
      <c r="C1310" s="5" t="s">
        <v>35</v>
      </c>
      <c r="K1310" s="68"/>
      <c r="L1310" s="68"/>
      <c r="M1310" s="69"/>
      <c r="O1310" s="68"/>
      <c r="P1310" s="68"/>
      <c r="Q1310" s="69"/>
      <c r="S1310" s="68"/>
      <c r="T1310" s="68"/>
      <c r="U1310" s="69"/>
      <c r="W1310" s="68"/>
      <c r="X1310" s="68"/>
      <c r="Y1310" s="69"/>
      <c r="AA1310" s="68"/>
      <c r="AB1310" s="68"/>
      <c r="AC1310" s="69"/>
      <c r="AE1310" s="68"/>
      <c r="AF1310" s="68"/>
      <c r="AG1310" s="69"/>
    </row>
    <row r="1311" spans="1:33" hidden="1" outlineLevel="1">
      <c r="A1311" s="6" t="s">
        <v>2083</v>
      </c>
      <c r="B1311" s="7" t="s">
        <v>37</v>
      </c>
      <c r="C1311" s="7" t="s">
        <v>1404</v>
      </c>
      <c r="K1311" s="68"/>
      <c r="L1311" s="68"/>
      <c r="M1311" s="69"/>
      <c r="O1311" s="68"/>
      <c r="P1311" s="68"/>
      <c r="Q1311" s="69"/>
      <c r="S1311" s="68"/>
      <c r="T1311" s="68"/>
      <c r="U1311" s="69"/>
      <c r="W1311" s="68"/>
      <c r="X1311" s="68"/>
      <c r="Y1311" s="69"/>
      <c r="AA1311" s="68"/>
      <c r="AB1311" s="68"/>
      <c r="AC1311" s="69"/>
      <c r="AE1311" s="68"/>
      <c r="AF1311" s="68"/>
      <c r="AG1311" s="69"/>
    </row>
    <row r="1312" spans="1:33" ht="60" hidden="1" outlineLevel="1">
      <c r="A1312" s="6" t="s">
        <v>2084</v>
      </c>
      <c r="B1312" s="7" t="s">
        <v>37</v>
      </c>
      <c r="C1312" s="7" t="s">
        <v>1406</v>
      </c>
      <c r="K1312" s="68"/>
      <c r="L1312" s="68"/>
      <c r="M1312" s="69"/>
      <c r="O1312" s="68"/>
      <c r="P1312" s="68"/>
      <c r="Q1312" s="69"/>
      <c r="S1312" s="68"/>
      <c r="T1312" s="68"/>
      <c r="U1312" s="69"/>
      <c r="W1312" s="68"/>
      <c r="X1312" s="68"/>
      <c r="Y1312" s="69"/>
      <c r="AA1312" s="68"/>
      <c r="AB1312" s="68"/>
      <c r="AC1312" s="69"/>
      <c r="AE1312" s="68"/>
      <c r="AF1312" s="68"/>
      <c r="AG1312" s="69"/>
    </row>
    <row r="1313" spans="1:33" ht="60" hidden="1" outlineLevel="1">
      <c r="A1313" s="1"/>
      <c r="B1313" s="5" t="s">
        <v>61</v>
      </c>
      <c r="C1313" s="5" t="s">
        <v>62</v>
      </c>
      <c r="D1313" s="5" t="s">
        <v>63</v>
      </c>
      <c r="E1313" s="11" t="s">
        <v>64</v>
      </c>
      <c r="F1313" s="16" t="s">
        <v>65</v>
      </c>
      <c r="K1313" s="17" t="s">
        <v>66</v>
      </c>
      <c r="L1313" s="70" t="s">
        <v>28</v>
      </c>
      <c r="M1313" s="71"/>
      <c r="O1313" s="17" t="s">
        <v>66</v>
      </c>
      <c r="P1313" s="70" t="s">
        <v>28</v>
      </c>
      <c r="Q1313" s="71"/>
      <c r="S1313" s="17" t="s">
        <v>66</v>
      </c>
      <c r="T1313" s="70" t="s">
        <v>28</v>
      </c>
      <c r="U1313" s="71"/>
      <c r="W1313" s="17" t="s">
        <v>66</v>
      </c>
      <c r="X1313" s="70" t="s">
        <v>28</v>
      </c>
      <c r="Y1313" s="71"/>
      <c r="AA1313" s="17" t="s">
        <v>66</v>
      </c>
      <c r="AB1313" s="70" t="s">
        <v>28</v>
      </c>
      <c r="AC1313" s="71"/>
      <c r="AE1313" s="17" t="s">
        <v>66</v>
      </c>
      <c r="AF1313" s="70" t="s">
        <v>28</v>
      </c>
      <c r="AG1313" s="71"/>
    </row>
    <row r="1314" spans="1:33" hidden="1" outlineLevel="1">
      <c r="A1314" s="6" t="s">
        <v>2085</v>
      </c>
      <c r="B1314" s="7" t="s">
        <v>2063</v>
      </c>
      <c r="C1314" s="7" t="s">
        <v>1409</v>
      </c>
      <c r="D1314" s="7"/>
      <c r="E1314" s="23" t="s">
        <v>70</v>
      </c>
      <c r="F1314" s="18">
        <v>1</v>
      </c>
      <c r="K1314" s="19">
        <v>0</v>
      </c>
      <c r="L1314" s="52">
        <v>0</v>
      </c>
      <c r="M1314" s="53"/>
      <c r="O1314" s="19">
        <v>4104</v>
      </c>
      <c r="P1314" s="52">
        <v>4104</v>
      </c>
      <c r="Q1314" s="53"/>
      <c r="S1314" s="19">
        <v>15000</v>
      </c>
      <c r="T1314" s="52">
        <v>15000</v>
      </c>
      <c r="U1314" s="53"/>
      <c r="W1314" s="19">
        <v>0</v>
      </c>
      <c r="X1314" s="52">
        <v>0</v>
      </c>
      <c r="Y1314" s="53"/>
      <c r="AA1314" s="19">
        <v>17032.189999999999</v>
      </c>
      <c r="AB1314" s="52">
        <v>17032.189999999999</v>
      </c>
      <c r="AC1314" s="53"/>
      <c r="AE1314" s="19">
        <v>0</v>
      </c>
      <c r="AF1314" s="52">
        <v>0</v>
      </c>
      <c r="AG1314" s="53"/>
    </row>
    <row r="1315" spans="1:33" ht="30" hidden="1" outlineLevel="1">
      <c r="A1315" s="6" t="s">
        <v>2086</v>
      </c>
      <c r="B1315" s="7" t="s">
        <v>2066</v>
      </c>
      <c r="C1315" s="7" t="s">
        <v>1412</v>
      </c>
      <c r="D1315" s="7"/>
      <c r="E1315" s="23" t="s">
        <v>70</v>
      </c>
      <c r="F1315" s="18">
        <v>1</v>
      </c>
      <c r="K1315" s="19">
        <v>0</v>
      </c>
      <c r="L1315" s="52">
        <v>0</v>
      </c>
      <c r="M1315" s="53"/>
      <c r="O1315" s="19">
        <v>5130</v>
      </c>
      <c r="P1315" s="52">
        <v>5130</v>
      </c>
      <c r="Q1315" s="53"/>
      <c r="S1315" s="19">
        <v>6000</v>
      </c>
      <c r="T1315" s="52">
        <v>6000</v>
      </c>
      <c r="U1315" s="53"/>
      <c r="W1315" s="19">
        <v>0</v>
      </c>
      <c r="X1315" s="52">
        <v>0</v>
      </c>
      <c r="Y1315" s="53"/>
      <c r="AA1315" s="19">
        <v>5677.4</v>
      </c>
      <c r="AB1315" s="52">
        <v>5677.4</v>
      </c>
      <c r="AC1315" s="53"/>
      <c r="AE1315" s="19">
        <v>0</v>
      </c>
      <c r="AF1315" s="52">
        <v>0</v>
      </c>
      <c r="AG1315" s="53"/>
    </row>
    <row r="1316" spans="1:33" hidden="1" outlineLevel="1">
      <c r="A1316" s="6" t="s">
        <v>2087</v>
      </c>
      <c r="B1316" s="7" t="s">
        <v>2071</v>
      </c>
      <c r="C1316" s="7" t="s">
        <v>1415</v>
      </c>
      <c r="D1316" s="7"/>
      <c r="E1316" s="23" t="s">
        <v>70</v>
      </c>
      <c r="F1316" s="18">
        <v>1</v>
      </c>
      <c r="K1316" s="19">
        <v>0</v>
      </c>
      <c r="L1316" s="52">
        <v>0</v>
      </c>
      <c r="M1316" s="53"/>
      <c r="O1316" s="19">
        <v>11970</v>
      </c>
      <c r="P1316" s="52">
        <v>11970</v>
      </c>
      <c r="Q1316" s="53"/>
      <c r="S1316" s="19">
        <v>3000</v>
      </c>
      <c r="T1316" s="52">
        <v>3000</v>
      </c>
      <c r="U1316" s="53"/>
      <c r="W1316" s="19">
        <v>0</v>
      </c>
      <c r="X1316" s="52">
        <v>0</v>
      </c>
      <c r="Y1316" s="53"/>
      <c r="AA1316" s="19">
        <v>5677.4</v>
      </c>
      <c r="AB1316" s="52">
        <v>5677.4</v>
      </c>
      <c r="AC1316" s="53"/>
      <c r="AE1316" s="19">
        <v>0</v>
      </c>
      <c r="AF1316" s="52">
        <v>0</v>
      </c>
      <c r="AG1316" s="53"/>
    </row>
    <row r="1317" spans="1:33" hidden="1" outlineLevel="1">
      <c r="A1317" s="6" t="s">
        <v>2088</v>
      </c>
      <c r="B1317" s="7" t="s">
        <v>2073</v>
      </c>
      <c r="C1317" s="7" t="s">
        <v>1418</v>
      </c>
      <c r="D1317" s="7"/>
      <c r="E1317" s="23" t="s">
        <v>70</v>
      </c>
      <c r="F1317" s="18">
        <v>1</v>
      </c>
      <c r="K1317" s="19">
        <v>0</v>
      </c>
      <c r="L1317" s="52">
        <v>0</v>
      </c>
      <c r="M1317" s="53"/>
      <c r="O1317" s="19">
        <v>1140</v>
      </c>
      <c r="P1317" s="52">
        <v>1140</v>
      </c>
      <c r="Q1317" s="53"/>
      <c r="S1317" s="19">
        <v>2000</v>
      </c>
      <c r="T1317" s="52">
        <v>2000</v>
      </c>
      <c r="U1317" s="53"/>
      <c r="W1317" s="19">
        <v>0</v>
      </c>
      <c r="X1317" s="52">
        <v>0</v>
      </c>
      <c r="Y1317" s="53"/>
      <c r="AA1317" s="19">
        <v>5677.4</v>
      </c>
      <c r="AB1317" s="52">
        <v>5677.4</v>
      </c>
      <c r="AC1317" s="53"/>
      <c r="AE1317" s="19">
        <v>0</v>
      </c>
      <c r="AF1317" s="52">
        <v>0</v>
      </c>
      <c r="AG1317" s="53"/>
    </row>
    <row r="1318" spans="1:33" hidden="1" outlineLevel="1">
      <c r="A1318" s="6" t="s">
        <v>2089</v>
      </c>
      <c r="B1318" s="7" t="s">
        <v>2075</v>
      </c>
      <c r="C1318" s="7" t="s">
        <v>1421</v>
      </c>
      <c r="D1318" s="7"/>
      <c r="E1318" s="23" t="s">
        <v>70</v>
      </c>
      <c r="F1318" s="18">
        <v>1</v>
      </c>
      <c r="K1318" s="19">
        <v>0</v>
      </c>
      <c r="L1318" s="52">
        <v>0</v>
      </c>
      <c r="M1318" s="53"/>
      <c r="O1318" s="19">
        <v>912</v>
      </c>
      <c r="P1318" s="52">
        <v>912</v>
      </c>
      <c r="Q1318" s="53"/>
      <c r="S1318" s="19">
        <v>2000</v>
      </c>
      <c r="T1318" s="52">
        <v>2000</v>
      </c>
      <c r="U1318" s="53"/>
      <c r="W1318" s="19">
        <v>0</v>
      </c>
      <c r="X1318" s="52">
        <v>0</v>
      </c>
      <c r="Y1318" s="53"/>
      <c r="AA1318" s="19">
        <v>5109.66</v>
      </c>
      <c r="AB1318" s="52">
        <v>5109.66</v>
      </c>
      <c r="AC1318" s="53"/>
      <c r="AE1318" s="19">
        <v>0</v>
      </c>
      <c r="AF1318" s="52">
        <v>0</v>
      </c>
      <c r="AG1318" s="53"/>
    </row>
    <row r="1319" spans="1:33" hidden="1" outlineLevel="1">
      <c r="A1319" s="6" t="s">
        <v>2090</v>
      </c>
      <c r="B1319" s="7" t="s">
        <v>2077</v>
      </c>
      <c r="C1319" s="7" t="s">
        <v>1424</v>
      </c>
      <c r="D1319" s="7"/>
      <c r="E1319" s="23" t="s">
        <v>70</v>
      </c>
      <c r="F1319" s="18">
        <v>1</v>
      </c>
      <c r="K1319" s="19">
        <v>0</v>
      </c>
      <c r="L1319" s="52">
        <v>0</v>
      </c>
      <c r="M1319" s="53"/>
      <c r="O1319" s="19">
        <v>5557.5</v>
      </c>
      <c r="P1319" s="52">
        <v>5557.5</v>
      </c>
      <c r="Q1319" s="53"/>
      <c r="S1319" s="19">
        <v>7000</v>
      </c>
      <c r="T1319" s="52">
        <v>7000</v>
      </c>
      <c r="U1319" s="53"/>
      <c r="W1319" s="19">
        <v>0</v>
      </c>
      <c r="X1319" s="52">
        <v>0</v>
      </c>
      <c r="Y1319" s="53"/>
      <c r="AA1319" s="19">
        <v>1703.22</v>
      </c>
      <c r="AB1319" s="52">
        <v>1703.22</v>
      </c>
      <c r="AC1319" s="53"/>
      <c r="AE1319" s="19">
        <v>0</v>
      </c>
      <c r="AF1319" s="52">
        <v>0</v>
      </c>
      <c r="AG1319" s="53"/>
    </row>
    <row r="1320" spans="1:33" ht="30" hidden="1" outlineLevel="1">
      <c r="A1320" s="6" t="s">
        <v>2091</v>
      </c>
      <c r="B1320" s="7" t="s">
        <v>2079</v>
      </c>
      <c r="C1320" s="7" t="s">
        <v>1427</v>
      </c>
      <c r="D1320" s="7"/>
      <c r="E1320" s="23" t="s">
        <v>70</v>
      </c>
      <c r="F1320" s="18">
        <v>1</v>
      </c>
      <c r="K1320" s="19">
        <v>0</v>
      </c>
      <c r="L1320" s="52">
        <v>0</v>
      </c>
      <c r="M1320" s="53"/>
      <c r="O1320" s="19">
        <v>8208</v>
      </c>
      <c r="P1320" s="52">
        <v>8208</v>
      </c>
      <c r="Q1320" s="53"/>
      <c r="S1320" s="19">
        <v>15000</v>
      </c>
      <c r="T1320" s="52">
        <v>15000</v>
      </c>
      <c r="U1320" s="53"/>
      <c r="W1320" s="19">
        <v>0</v>
      </c>
      <c r="X1320" s="52">
        <v>0</v>
      </c>
      <c r="Y1320" s="53"/>
      <c r="AA1320" s="19">
        <v>9651.57</v>
      </c>
      <c r="AB1320" s="52">
        <v>9651.57</v>
      </c>
      <c r="AC1320" s="53"/>
      <c r="AE1320" s="19">
        <v>0</v>
      </c>
      <c r="AF1320" s="52">
        <v>0</v>
      </c>
      <c r="AG1320" s="53"/>
    </row>
    <row r="1321" spans="1:33" hidden="1" outlineLevel="1">
      <c r="A1321" s="1"/>
      <c r="B1321" s="5" t="s">
        <v>34</v>
      </c>
      <c r="C1321" s="5" t="s">
        <v>35</v>
      </c>
      <c r="K1321" s="68"/>
      <c r="L1321" s="68"/>
      <c r="M1321" s="69"/>
      <c r="O1321" s="68"/>
      <c r="P1321" s="68"/>
      <c r="Q1321" s="69"/>
      <c r="S1321" s="68"/>
      <c r="T1321" s="68"/>
      <c r="U1321" s="69"/>
      <c r="W1321" s="68"/>
      <c r="X1321" s="68"/>
      <c r="Y1321" s="69"/>
      <c r="AA1321" s="68"/>
      <c r="AB1321" s="68"/>
      <c r="AC1321" s="69"/>
      <c r="AE1321" s="68"/>
      <c r="AF1321" s="68"/>
      <c r="AG1321" s="69"/>
    </row>
    <row r="1322" spans="1:33" hidden="1" outlineLevel="1">
      <c r="A1322" s="6" t="s">
        <v>2092</v>
      </c>
      <c r="B1322" s="7" t="s">
        <v>37</v>
      </c>
      <c r="C1322" s="7" t="s">
        <v>1429</v>
      </c>
      <c r="K1322" s="68"/>
      <c r="L1322" s="68"/>
      <c r="M1322" s="69"/>
      <c r="O1322" s="68"/>
      <c r="P1322" s="68"/>
      <c r="Q1322" s="69"/>
      <c r="S1322" s="68"/>
      <c r="T1322" s="68"/>
      <c r="U1322" s="69"/>
      <c r="W1322" s="68"/>
      <c r="X1322" s="68"/>
      <c r="Y1322" s="69"/>
      <c r="AA1322" s="68"/>
      <c r="AB1322" s="68"/>
      <c r="AC1322" s="69"/>
      <c r="AE1322" s="68"/>
      <c r="AF1322" s="68"/>
      <c r="AG1322" s="69"/>
    </row>
    <row r="1323" spans="1:33" hidden="1" outlineLevel="1">
      <c r="A1323" s="6" t="s">
        <v>2093</v>
      </c>
      <c r="B1323" s="7" t="s">
        <v>37</v>
      </c>
      <c r="C1323" s="7" t="s">
        <v>1431</v>
      </c>
      <c r="K1323" s="68"/>
      <c r="L1323" s="68"/>
      <c r="M1323" s="69"/>
      <c r="O1323" s="68"/>
      <c r="P1323" s="68"/>
      <c r="Q1323" s="69"/>
      <c r="S1323" s="68"/>
      <c r="T1323" s="68"/>
      <c r="U1323" s="69"/>
      <c r="W1323" s="68"/>
      <c r="X1323" s="68"/>
      <c r="Y1323" s="69"/>
      <c r="AA1323" s="68"/>
      <c r="AB1323" s="68"/>
      <c r="AC1323" s="69"/>
      <c r="AE1323" s="68"/>
      <c r="AF1323" s="68"/>
      <c r="AG1323" s="69"/>
    </row>
    <row r="1324" spans="1:33" hidden="1" outlineLevel="1">
      <c r="A1324" s="6" t="s">
        <v>2094</v>
      </c>
      <c r="B1324" s="7" t="s">
        <v>37</v>
      </c>
      <c r="C1324" s="7" t="s">
        <v>1433</v>
      </c>
      <c r="K1324" s="68"/>
      <c r="L1324" s="68"/>
      <c r="M1324" s="69"/>
      <c r="O1324" s="68"/>
      <c r="P1324" s="68"/>
      <c r="Q1324" s="69"/>
      <c r="S1324" s="68"/>
      <c r="T1324" s="68"/>
      <c r="U1324" s="69"/>
      <c r="W1324" s="68"/>
      <c r="X1324" s="68"/>
      <c r="Y1324" s="69"/>
      <c r="AA1324" s="68"/>
      <c r="AB1324" s="68"/>
      <c r="AC1324" s="69"/>
      <c r="AE1324" s="68"/>
      <c r="AF1324" s="68"/>
      <c r="AG1324" s="69"/>
    </row>
    <row r="1325" spans="1:33" ht="60" hidden="1" outlineLevel="1">
      <c r="A1325" s="6" t="s">
        <v>2095</v>
      </c>
      <c r="B1325" s="7" t="s">
        <v>37</v>
      </c>
      <c r="C1325" s="7" t="s">
        <v>1435</v>
      </c>
      <c r="K1325" s="68"/>
      <c r="L1325" s="68"/>
      <c r="M1325" s="69"/>
      <c r="O1325" s="68"/>
      <c r="P1325" s="68"/>
      <c r="Q1325" s="69"/>
      <c r="S1325" s="68"/>
      <c r="T1325" s="68"/>
      <c r="U1325" s="69"/>
      <c r="W1325" s="68"/>
      <c r="X1325" s="68"/>
      <c r="Y1325" s="69"/>
      <c r="AA1325" s="68"/>
      <c r="AB1325" s="68"/>
      <c r="AC1325" s="69"/>
      <c r="AE1325" s="68"/>
      <c r="AF1325" s="68"/>
      <c r="AG1325" s="69"/>
    </row>
    <row r="1326" spans="1:33" ht="135" hidden="1" outlineLevel="1">
      <c r="A1326" s="6" t="s">
        <v>2096</v>
      </c>
      <c r="B1326" s="7" t="s">
        <v>37</v>
      </c>
      <c r="C1326" s="7" t="s">
        <v>1437</v>
      </c>
      <c r="K1326" s="68"/>
      <c r="L1326" s="68"/>
      <c r="M1326" s="69"/>
      <c r="O1326" s="68"/>
      <c r="P1326" s="68"/>
      <c r="Q1326" s="69"/>
      <c r="S1326" s="68"/>
      <c r="T1326" s="68"/>
      <c r="U1326" s="69"/>
      <c r="W1326" s="68"/>
      <c r="X1326" s="68"/>
      <c r="Y1326" s="69"/>
      <c r="AA1326" s="68"/>
      <c r="AB1326" s="68"/>
      <c r="AC1326" s="69"/>
      <c r="AE1326" s="68"/>
      <c r="AF1326" s="68"/>
      <c r="AG1326" s="69"/>
    </row>
    <row r="1327" spans="1:33" ht="60" hidden="1" outlineLevel="1">
      <c r="A1327" s="1"/>
      <c r="B1327" s="5" t="s">
        <v>61</v>
      </c>
      <c r="C1327" s="5" t="s">
        <v>62</v>
      </c>
      <c r="D1327" s="5" t="s">
        <v>63</v>
      </c>
      <c r="E1327" s="11" t="s">
        <v>64</v>
      </c>
      <c r="F1327" s="16" t="s">
        <v>65</v>
      </c>
      <c r="K1327" s="17" t="s">
        <v>66</v>
      </c>
      <c r="L1327" s="70" t="s">
        <v>28</v>
      </c>
      <c r="M1327" s="71"/>
      <c r="O1327" s="17" t="s">
        <v>66</v>
      </c>
      <c r="P1327" s="70" t="s">
        <v>28</v>
      </c>
      <c r="Q1327" s="71"/>
      <c r="S1327" s="17" t="s">
        <v>66</v>
      </c>
      <c r="T1327" s="70" t="s">
        <v>28</v>
      </c>
      <c r="U1327" s="71"/>
      <c r="W1327" s="17" t="s">
        <v>66</v>
      </c>
      <c r="X1327" s="70" t="s">
        <v>28</v>
      </c>
      <c r="Y1327" s="71"/>
      <c r="AA1327" s="17" t="s">
        <v>66</v>
      </c>
      <c r="AB1327" s="70" t="s">
        <v>28</v>
      </c>
      <c r="AC1327" s="71"/>
      <c r="AE1327" s="17" t="s">
        <v>66</v>
      </c>
      <c r="AF1327" s="70" t="s">
        <v>28</v>
      </c>
      <c r="AG1327" s="71"/>
    </row>
    <row r="1328" spans="1:33" ht="30" hidden="1" outlineLevel="1">
      <c r="A1328" s="6" t="s">
        <v>2097</v>
      </c>
      <c r="B1328" s="7" t="s">
        <v>2082</v>
      </c>
      <c r="C1328" s="7" t="s">
        <v>2098</v>
      </c>
      <c r="D1328" s="7"/>
      <c r="E1328" s="23" t="s">
        <v>438</v>
      </c>
      <c r="F1328" s="18">
        <v>3</v>
      </c>
      <c r="K1328" s="19">
        <v>0</v>
      </c>
      <c r="L1328" s="52">
        <v>0</v>
      </c>
      <c r="M1328" s="53"/>
      <c r="O1328" s="19">
        <v>6840</v>
      </c>
      <c r="P1328" s="52">
        <v>20520</v>
      </c>
      <c r="Q1328" s="53"/>
      <c r="S1328" s="19">
        <v>3000</v>
      </c>
      <c r="T1328" s="52">
        <v>9000</v>
      </c>
      <c r="U1328" s="53"/>
      <c r="W1328" s="19">
        <v>0</v>
      </c>
      <c r="X1328" s="52">
        <v>0</v>
      </c>
      <c r="Y1328" s="53"/>
      <c r="AA1328" s="19">
        <v>45419.16</v>
      </c>
      <c r="AB1328" s="52">
        <v>136257.48000000001</v>
      </c>
      <c r="AC1328" s="53"/>
      <c r="AE1328" s="19">
        <v>0</v>
      </c>
      <c r="AF1328" s="52">
        <v>0</v>
      </c>
      <c r="AG1328" s="53"/>
    </row>
    <row r="1329" spans="1:33" ht="30" hidden="1" outlineLevel="1">
      <c r="A1329" s="6" t="s">
        <v>2099</v>
      </c>
      <c r="B1329" s="7" t="s">
        <v>2100</v>
      </c>
      <c r="C1329" s="7" t="s">
        <v>1443</v>
      </c>
      <c r="D1329" s="7"/>
      <c r="E1329" s="23" t="s">
        <v>438</v>
      </c>
      <c r="F1329" s="18">
        <v>3</v>
      </c>
      <c r="K1329" s="19">
        <v>0</v>
      </c>
      <c r="L1329" s="52">
        <v>0</v>
      </c>
      <c r="M1329" s="53"/>
      <c r="O1329" s="19">
        <v>11400</v>
      </c>
      <c r="P1329" s="52">
        <v>34200</v>
      </c>
      <c r="Q1329" s="53"/>
      <c r="S1329" s="19">
        <v>3000</v>
      </c>
      <c r="T1329" s="52">
        <v>9000</v>
      </c>
      <c r="U1329" s="53"/>
      <c r="W1329" s="19">
        <v>0</v>
      </c>
      <c r="X1329" s="52">
        <v>0</v>
      </c>
      <c r="Y1329" s="53"/>
      <c r="AA1329" s="19">
        <v>39741.769999999997</v>
      </c>
      <c r="AB1329" s="52">
        <v>119225.31</v>
      </c>
      <c r="AC1329" s="53"/>
      <c r="AE1329" s="19">
        <v>0</v>
      </c>
      <c r="AF1329" s="52">
        <v>0</v>
      </c>
      <c r="AG1329" s="53"/>
    </row>
    <row r="1330" spans="1:33" hidden="1" outlineLevel="1">
      <c r="A1330" s="6" t="s">
        <v>2101</v>
      </c>
      <c r="B1330" s="7" t="s">
        <v>2102</v>
      </c>
      <c r="C1330" s="7" t="s">
        <v>1446</v>
      </c>
      <c r="D1330" s="7"/>
      <c r="E1330" s="23" t="s">
        <v>438</v>
      </c>
      <c r="F1330" s="18">
        <v>6</v>
      </c>
      <c r="K1330" s="19">
        <v>0</v>
      </c>
      <c r="L1330" s="52">
        <v>0</v>
      </c>
      <c r="M1330" s="53"/>
      <c r="O1330" s="19">
        <v>399</v>
      </c>
      <c r="P1330" s="52">
        <v>2394</v>
      </c>
      <c r="Q1330" s="53"/>
      <c r="S1330" s="19">
        <v>350</v>
      </c>
      <c r="T1330" s="52">
        <v>2100</v>
      </c>
      <c r="U1330" s="53"/>
      <c r="W1330" s="19">
        <v>0</v>
      </c>
      <c r="X1330" s="52">
        <v>0</v>
      </c>
      <c r="Y1330" s="53"/>
      <c r="AA1330" s="19">
        <v>1419.35</v>
      </c>
      <c r="AB1330" s="52">
        <v>8516.1</v>
      </c>
      <c r="AC1330" s="53"/>
      <c r="AE1330" s="19">
        <v>0</v>
      </c>
      <c r="AF1330" s="52">
        <v>0</v>
      </c>
      <c r="AG1330" s="53"/>
    </row>
    <row r="1331" spans="1:33" hidden="1" outlineLevel="1">
      <c r="A1331" s="6" t="s">
        <v>2103</v>
      </c>
      <c r="B1331" s="7" t="s">
        <v>2104</v>
      </c>
      <c r="C1331" s="7" t="s">
        <v>1452</v>
      </c>
      <c r="D1331" s="7"/>
      <c r="E1331" s="23" t="s">
        <v>438</v>
      </c>
      <c r="F1331" s="18">
        <v>3</v>
      </c>
      <c r="K1331" s="19">
        <v>0</v>
      </c>
      <c r="L1331" s="52">
        <v>0</v>
      </c>
      <c r="M1331" s="53"/>
      <c r="O1331" s="19">
        <v>399</v>
      </c>
      <c r="P1331" s="52">
        <v>1197</v>
      </c>
      <c r="Q1331" s="53"/>
      <c r="S1331" s="19">
        <v>450</v>
      </c>
      <c r="T1331" s="52">
        <v>1350</v>
      </c>
      <c r="U1331" s="53"/>
      <c r="W1331" s="19">
        <v>0</v>
      </c>
      <c r="X1331" s="52">
        <v>0</v>
      </c>
      <c r="Y1331" s="53"/>
      <c r="AA1331" s="19">
        <v>1419.35</v>
      </c>
      <c r="AB1331" s="52">
        <v>4258.05</v>
      </c>
      <c r="AC1331" s="53"/>
      <c r="AE1331" s="19">
        <v>0</v>
      </c>
      <c r="AF1331" s="52">
        <v>0</v>
      </c>
      <c r="AG1331" s="53"/>
    </row>
    <row r="1332" spans="1:33" ht="30" hidden="1" outlineLevel="1">
      <c r="A1332" s="6" t="s">
        <v>2105</v>
      </c>
      <c r="B1332" s="7" t="s">
        <v>2106</v>
      </c>
      <c r="C1332" s="7" t="s">
        <v>1455</v>
      </c>
      <c r="D1332" s="7"/>
      <c r="E1332" s="23" t="s">
        <v>438</v>
      </c>
      <c r="F1332" s="18">
        <v>3</v>
      </c>
      <c r="K1332" s="19">
        <v>0</v>
      </c>
      <c r="L1332" s="52">
        <v>0</v>
      </c>
      <c r="M1332" s="53"/>
      <c r="O1332" s="19">
        <v>399</v>
      </c>
      <c r="P1332" s="52">
        <v>1197</v>
      </c>
      <c r="Q1332" s="53"/>
      <c r="S1332" s="19">
        <v>650</v>
      </c>
      <c r="T1332" s="52">
        <v>1950</v>
      </c>
      <c r="U1332" s="53"/>
      <c r="W1332" s="19">
        <v>0</v>
      </c>
      <c r="X1332" s="52">
        <v>0</v>
      </c>
      <c r="Y1332" s="53"/>
      <c r="AA1332" s="19">
        <v>1362.57</v>
      </c>
      <c r="AB1332" s="52">
        <v>4087.71</v>
      </c>
      <c r="AC1332" s="53"/>
      <c r="AE1332" s="19">
        <v>0</v>
      </c>
      <c r="AF1332" s="52">
        <v>0</v>
      </c>
      <c r="AG1332" s="53"/>
    </row>
    <row r="1333" spans="1:33" hidden="1" outlineLevel="1">
      <c r="A1333" s="6" t="s">
        <v>2107</v>
      </c>
      <c r="B1333" s="7" t="s">
        <v>2108</v>
      </c>
      <c r="C1333" s="7" t="s">
        <v>1458</v>
      </c>
      <c r="D1333" s="7"/>
      <c r="E1333" s="23" t="s">
        <v>438</v>
      </c>
      <c r="F1333" s="18">
        <v>6</v>
      </c>
      <c r="K1333" s="19">
        <v>0</v>
      </c>
      <c r="L1333" s="52">
        <v>0</v>
      </c>
      <c r="M1333" s="53"/>
      <c r="O1333" s="19">
        <v>399</v>
      </c>
      <c r="P1333" s="52">
        <v>2394</v>
      </c>
      <c r="Q1333" s="53"/>
      <c r="S1333" s="19">
        <v>1500</v>
      </c>
      <c r="T1333" s="52">
        <v>9000</v>
      </c>
      <c r="U1333" s="53"/>
      <c r="W1333" s="19">
        <v>0</v>
      </c>
      <c r="X1333" s="52">
        <v>0</v>
      </c>
      <c r="Y1333" s="53"/>
      <c r="AA1333" s="19">
        <v>2838.7</v>
      </c>
      <c r="AB1333" s="52">
        <v>17032.2</v>
      </c>
      <c r="AC1333" s="53"/>
      <c r="AE1333" s="19">
        <v>0</v>
      </c>
      <c r="AF1333" s="52">
        <v>0</v>
      </c>
      <c r="AG1333" s="53"/>
    </row>
    <row r="1334" spans="1:33" ht="30" hidden="1" outlineLevel="1">
      <c r="A1334" s="6" t="s">
        <v>2109</v>
      </c>
      <c r="B1334" s="7" t="s">
        <v>2110</v>
      </c>
      <c r="C1334" s="7" t="s">
        <v>1461</v>
      </c>
      <c r="D1334" s="7"/>
      <c r="E1334" s="23" t="s">
        <v>70</v>
      </c>
      <c r="F1334" s="18">
        <v>3</v>
      </c>
      <c r="K1334" s="19">
        <v>0</v>
      </c>
      <c r="L1334" s="52">
        <v>0</v>
      </c>
      <c r="M1334" s="53"/>
      <c r="O1334" s="19">
        <v>3420</v>
      </c>
      <c r="P1334" s="52">
        <v>10260</v>
      </c>
      <c r="Q1334" s="53"/>
      <c r="S1334" s="19">
        <v>10000</v>
      </c>
      <c r="T1334" s="52">
        <v>30000</v>
      </c>
      <c r="U1334" s="53"/>
      <c r="W1334" s="19">
        <v>0</v>
      </c>
      <c r="X1334" s="52">
        <v>0</v>
      </c>
      <c r="Y1334" s="53"/>
      <c r="AA1334" s="19">
        <v>34064.370000000003</v>
      </c>
      <c r="AB1334" s="52">
        <v>102193.11</v>
      </c>
      <c r="AC1334" s="53"/>
      <c r="AE1334" s="19">
        <v>0</v>
      </c>
      <c r="AF1334" s="52">
        <v>0</v>
      </c>
      <c r="AG1334" s="53"/>
    </row>
    <row r="1335" spans="1:33" hidden="1" outlineLevel="1">
      <c r="A1335" s="1"/>
      <c r="B1335" s="5" t="s">
        <v>34</v>
      </c>
      <c r="C1335" s="5" t="s">
        <v>35</v>
      </c>
      <c r="K1335" s="68"/>
      <c r="L1335" s="68"/>
      <c r="M1335" s="69"/>
      <c r="O1335" s="68"/>
      <c r="P1335" s="68"/>
      <c r="Q1335" s="69"/>
      <c r="S1335" s="68"/>
      <c r="T1335" s="68"/>
      <c r="U1335" s="69"/>
      <c r="W1335" s="68"/>
      <c r="X1335" s="68"/>
      <c r="Y1335" s="69"/>
      <c r="AA1335" s="68"/>
      <c r="AB1335" s="68"/>
      <c r="AC1335" s="69"/>
      <c r="AE1335" s="68"/>
      <c r="AF1335" s="68"/>
      <c r="AG1335" s="69"/>
    </row>
    <row r="1336" spans="1:33" hidden="1" outlineLevel="1">
      <c r="A1336" s="6" t="s">
        <v>2111</v>
      </c>
      <c r="B1336" s="7" t="s">
        <v>37</v>
      </c>
      <c r="C1336" s="7" t="s">
        <v>1058</v>
      </c>
      <c r="K1336" s="68"/>
      <c r="L1336" s="68"/>
      <c r="M1336" s="69"/>
      <c r="O1336" s="68"/>
      <c r="P1336" s="68"/>
      <c r="Q1336" s="69"/>
      <c r="S1336" s="68"/>
      <c r="T1336" s="68"/>
      <c r="U1336" s="69"/>
      <c r="W1336" s="68"/>
      <c r="X1336" s="68"/>
      <c r="Y1336" s="69"/>
      <c r="AA1336" s="68"/>
      <c r="AB1336" s="68"/>
      <c r="AC1336" s="69"/>
      <c r="AE1336" s="68"/>
      <c r="AF1336" s="68"/>
      <c r="AG1336" s="69"/>
    </row>
    <row r="1337" spans="1:33" ht="60" hidden="1" outlineLevel="1">
      <c r="A1337" s="1"/>
      <c r="B1337" s="5" t="s">
        <v>61</v>
      </c>
      <c r="C1337" s="5" t="s">
        <v>62</v>
      </c>
      <c r="D1337" s="5" t="s">
        <v>63</v>
      </c>
      <c r="E1337" s="11" t="s">
        <v>64</v>
      </c>
      <c r="F1337" s="16" t="s">
        <v>65</v>
      </c>
      <c r="K1337" s="17" t="s">
        <v>66</v>
      </c>
      <c r="L1337" s="70" t="s">
        <v>28</v>
      </c>
      <c r="M1337" s="71"/>
      <c r="O1337" s="17" t="s">
        <v>66</v>
      </c>
      <c r="P1337" s="70" t="s">
        <v>28</v>
      </c>
      <c r="Q1337" s="71"/>
      <c r="S1337" s="17" t="s">
        <v>66</v>
      </c>
      <c r="T1337" s="70" t="s">
        <v>28</v>
      </c>
      <c r="U1337" s="71"/>
      <c r="W1337" s="17" t="s">
        <v>66</v>
      </c>
      <c r="X1337" s="70" t="s">
        <v>28</v>
      </c>
      <c r="Y1337" s="71"/>
      <c r="AA1337" s="17" t="s">
        <v>66</v>
      </c>
      <c r="AB1337" s="70" t="s">
        <v>28</v>
      </c>
      <c r="AC1337" s="71"/>
      <c r="AE1337" s="17" t="s">
        <v>66</v>
      </c>
      <c r="AF1337" s="70" t="s">
        <v>28</v>
      </c>
      <c r="AG1337" s="71"/>
    </row>
    <row r="1338" spans="1:33" hidden="1" outlineLevel="1">
      <c r="A1338" s="6" t="s">
        <v>2112</v>
      </c>
      <c r="B1338" s="7" t="s">
        <v>2113</v>
      </c>
      <c r="C1338" s="7" t="s">
        <v>1061</v>
      </c>
      <c r="D1338" s="7"/>
      <c r="E1338" s="23" t="s">
        <v>70</v>
      </c>
      <c r="F1338" s="18">
        <v>1</v>
      </c>
      <c r="K1338" s="19">
        <v>0</v>
      </c>
      <c r="L1338" s="52">
        <v>0</v>
      </c>
      <c r="M1338" s="53"/>
      <c r="O1338" s="19">
        <v>1425</v>
      </c>
      <c r="P1338" s="52">
        <v>1425</v>
      </c>
      <c r="Q1338" s="53"/>
      <c r="S1338" s="19">
        <v>3000</v>
      </c>
      <c r="T1338" s="52">
        <v>3000</v>
      </c>
      <c r="U1338" s="53"/>
      <c r="W1338" s="19">
        <v>0</v>
      </c>
      <c r="X1338" s="52">
        <v>0</v>
      </c>
      <c r="Y1338" s="53"/>
      <c r="AA1338" s="19">
        <v>5677.4</v>
      </c>
      <c r="AB1338" s="52">
        <v>5677.4</v>
      </c>
      <c r="AC1338" s="53"/>
      <c r="AE1338" s="19">
        <v>0</v>
      </c>
      <c r="AF1338" s="52">
        <v>0</v>
      </c>
      <c r="AG1338" s="53"/>
    </row>
    <row r="1339" spans="1:33" ht="30" hidden="1" outlineLevel="1">
      <c r="A1339" s="6" t="s">
        <v>2114</v>
      </c>
      <c r="B1339" s="7" t="s">
        <v>2115</v>
      </c>
      <c r="C1339" s="7" t="s">
        <v>1064</v>
      </c>
      <c r="D1339" s="7"/>
      <c r="E1339" s="23" t="s">
        <v>70</v>
      </c>
      <c r="F1339" s="18">
        <v>1</v>
      </c>
      <c r="K1339" s="19">
        <v>0</v>
      </c>
      <c r="L1339" s="52">
        <v>0</v>
      </c>
      <c r="M1339" s="53"/>
      <c r="O1339" s="19">
        <v>1425</v>
      </c>
      <c r="P1339" s="52">
        <v>1425</v>
      </c>
      <c r="Q1339" s="53"/>
      <c r="S1339" s="19">
        <v>1500</v>
      </c>
      <c r="T1339" s="52">
        <v>1500</v>
      </c>
      <c r="U1339" s="53"/>
      <c r="W1339" s="19">
        <v>0</v>
      </c>
      <c r="X1339" s="52">
        <v>0</v>
      </c>
      <c r="Y1339" s="53"/>
      <c r="AA1339" s="19">
        <v>5677.4</v>
      </c>
      <c r="AB1339" s="52">
        <v>5677.4</v>
      </c>
      <c r="AC1339" s="53"/>
      <c r="AE1339" s="19">
        <v>0</v>
      </c>
      <c r="AF1339" s="52">
        <v>0</v>
      </c>
      <c r="AG1339" s="53"/>
    </row>
    <row r="1340" spans="1:33" hidden="1" outlineLevel="1">
      <c r="A1340" s="6" t="s">
        <v>2116</v>
      </c>
      <c r="B1340" s="7" t="s">
        <v>2117</v>
      </c>
      <c r="C1340" s="7" t="s">
        <v>1067</v>
      </c>
      <c r="D1340" s="7"/>
      <c r="E1340" s="23" t="s">
        <v>70</v>
      </c>
      <c r="F1340" s="18">
        <v>1</v>
      </c>
      <c r="K1340" s="19">
        <v>0</v>
      </c>
      <c r="L1340" s="52">
        <v>0</v>
      </c>
      <c r="M1340" s="53"/>
      <c r="O1340" s="19">
        <v>5700</v>
      </c>
      <c r="P1340" s="52">
        <v>5700</v>
      </c>
      <c r="Q1340" s="53"/>
      <c r="S1340" s="19">
        <v>1000</v>
      </c>
      <c r="T1340" s="52">
        <v>1000</v>
      </c>
      <c r="U1340" s="53"/>
      <c r="W1340" s="19">
        <v>0</v>
      </c>
      <c r="X1340" s="52">
        <v>0</v>
      </c>
      <c r="Y1340" s="53"/>
      <c r="AA1340" s="19">
        <v>5677.4</v>
      </c>
      <c r="AB1340" s="52">
        <v>5677.4</v>
      </c>
      <c r="AC1340" s="53"/>
      <c r="AE1340" s="19">
        <v>0</v>
      </c>
      <c r="AF1340" s="52">
        <v>0</v>
      </c>
      <c r="AG1340" s="53"/>
    </row>
    <row r="1341" spans="1:33" hidden="1" outlineLevel="1">
      <c r="A1341" s="6" t="s">
        <v>2118</v>
      </c>
      <c r="B1341" s="7" t="s">
        <v>2119</v>
      </c>
      <c r="C1341" s="7" t="s">
        <v>1070</v>
      </c>
      <c r="D1341" s="7"/>
      <c r="E1341" s="23" t="s">
        <v>70</v>
      </c>
      <c r="F1341" s="18">
        <v>1</v>
      </c>
      <c r="K1341" s="19">
        <v>0</v>
      </c>
      <c r="L1341" s="52">
        <v>0</v>
      </c>
      <c r="M1341" s="53"/>
      <c r="O1341" s="19">
        <v>17100</v>
      </c>
      <c r="P1341" s="52">
        <v>17100</v>
      </c>
      <c r="Q1341" s="53"/>
      <c r="S1341" s="19">
        <v>500</v>
      </c>
      <c r="T1341" s="52">
        <v>500</v>
      </c>
      <c r="U1341" s="53"/>
      <c r="W1341" s="19">
        <v>0</v>
      </c>
      <c r="X1341" s="52">
        <v>0</v>
      </c>
      <c r="Y1341" s="53"/>
      <c r="AA1341" s="19">
        <v>5677.4</v>
      </c>
      <c r="AB1341" s="52">
        <v>5677.4</v>
      </c>
      <c r="AC1341" s="53"/>
      <c r="AE1341" s="19">
        <v>0</v>
      </c>
      <c r="AF1341" s="52">
        <v>0</v>
      </c>
      <c r="AG1341" s="53"/>
    </row>
    <row r="1342" spans="1:33" hidden="1" outlineLevel="1">
      <c r="A1342" s="6" t="s">
        <v>2120</v>
      </c>
      <c r="B1342" s="7" t="s">
        <v>2121</v>
      </c>
      <c r="C1342" s="7" t="s">
        <v>1073</v>
      </c>
      <c r="D1342" s="7"/>
      <c r="E1342" s="23" t="s">
        <v>70</v>
      </c>
      <c r="F1342" s="18">
        <v>1</v>
      </c>
      <c r="K1342" s="19">
        <v>0</v>
      </c>
      <c r="L1342" s="52">
        <v>0</v>
      </c>
      <c r="M1342" s="53"/>
      <c r="O1342" s="19">
        <v>8550</v>
      </c>
      <c r="P1342" s="52">
        <v>8550</v>
      </c>
      <c r="Q1342" s="53"/>
      <c r="S1342" s="19">
        <v>200</v>
      </c>
      <c r="T1342" s="52">
        <v>200</v>
      </c>
      <c r="U1342" s="53"/>
      <c r="W1342" s="19">
        <v>0</v>
      </c>
      <c r="X1342" s="52">
        <v>0</v>
      </c>
      <c r="Y1342" s="53"/>
      <c r="AA1342" s="19">
        <v>5677.4</v>
      </c>
      <c r="AB1342" s="52">
        <v>5677.4</v>
      </c>
      <c r="AC1342" s="53"/>
      <c r="AE1342" s="19">
        <v>0</v>
      </c>
      <c r="AF1342" s="52">
        <v>0</v>
      </c>
      <c r="AG1342" s="53"/>
    </row>
    <row r="1343" spans="1:33" hidden="1" outlineLevel="1">
      <c r="A1343" s="6" t="s">
        <v>2122</v>
      </c>
      <c r="B1343" s="7" t="s">
        <v>2123</v>
      </c>
      <c r="C1343" s="7" t="s">
        <v>1076</v>
      </c>
      <c r="D1343" s="7"/>
      <c r="E1343" s="23" t="s">
        <v>70</v>
      </c>
      <c r="F1343" s="18">
        <v>1</v>
      </c>
      <c r="K1343" s="19">
        <v>0</v>
      </c>
      <c r="L1343" s="52">
        <v>0</v>
      </c>
      <c r="M1343" s="53"/>
      <c r="O1343" s="19">
        <v>5700</v>
      </c>
      <c r="P1343" s="52">
        <v>5700</v>
      </c>
      <c r="Q1343" s="53"/>
      <c r="S1343" s="19">
        <v>1500</v>
      </c>
      <c r="T1343" s="52">
        <v>1500</v>
      </c>
      <c r="U1343" s="53"/>
      <c r="W1343" s="19">
        <v>0</v>
      </c>
      <c r="X1343" s="52">
        <v>0</v>
      </c>
      <c r="Y1343" s="53"/>
      <c r="AA1343" s="19">
        <v>5677.4</v>
      </c>
      <c r="AB1343" s="52">
        <v>5677.4</v>
      </c>
      <c r="AC1343" s="53"/>
      <c r="AE1343" s="19">
        <v>0</v>
      </c>
      <c r="AF1343" s="52">
        <v>0</v>
      </c>
      <c r="AG1343" s="53"/>
    </row>
    <row r="1344" spans="1:33" hidden="1" outlineLevel="1">
      <c r="A1344" s="6" t="s">
        <v>2124</v>
      </c>
      <c r="B1344" s="7" t="s">
        <v>2125</v>
      </c>
      <c r="C1344" s="7" t="s">
        <v>1079</v>
      </c>
      <c r="D1344" s="7"/>
      <c r="E1344" s="23" t="s">
        <v>70</v>
      </c>
      <c r="F1344" s="18">
        <v>1</v>
      </c>
      <c r="K1344" s="19">
        <v>0</v>
      </c>
      <c r="L1344" s="52">
        <v>0</v>
      </c>
      <c r="M1344" s="53"/>
      <c r="O1344" s="19">
        <v>2850</v>
      </c>
      <c r="P1344" s="52">
        <v>2850</v>
      </c>
      <c r="Q1344" s="53"/>
      <c r="S1344" s="19">
        <v>1500</v>
      </c>
      <c r="T1344" s="52">
        <v>1500</v>
      </c>
      <c r="U1344" s="53"/>
      <c r="W1344" s="19">
        <v>0</v>
      </c>
      <c r="X1344" s="52">
        <v>0</v>
      </c>
      <c r="Y1344" s="53"/>
      <c r="AA1344" s="19">
        <v>5677.4</v>
      </c>
      <c r="AB1344" s="52">
        <v>5677.4</v>
      </c>
      <c r="AC1344" s="53"/>
      <c r="AE1344" s="19">
        <v>0</v>
      </c>
      <c r="AF1344" s="52">
        <v>0</v>
      </c>
      <c r="AG1344" s="53"/>
    </row>
    <row r="1345" spans="1:33" ht="30" hidden="1" outlineLevel="1">
      <c r="A1345" s="6" t="s">
        <v>2126</v>
      </c>
      <c r="B1345" s="7" t="s">
        <v>2127</v>
      </c>
      <c r="C1345" s="7" t="s">
        <v>1082</v>
      </c>
      <c r="D1345" s="7"/>
      <c r="E1345" s="23" t="s">
        <v>70</v>
      </c>
      <c r="F1345" s="18">
        <v>1</v>
      </c>
      <c r="K1345" s="19">
        <v>0</v>
      </c>
      <c r="L1345" s="52">
        <v>0</v>
      </c>
      <c r="M1345" s="53"/>
      <c r="O1345" s="19">
        <v>1710</v>
      </c>
      <c r="P1345" s="52">
        <v>1710</v>
      </c>
      <c r="Q1345" s="53"/>
      <c r="S1345" s="19">
        <v>2500</v>
      </c>
      <c r="T1345" s="52">
        <v>2500</v>
      </c>
      <c r="U1345" s="53"/>
      <c r="W1345" s="19">
        <v>0</v>
      </c>
      <c r="X1345" s="52">
        <v>0</v>
      </c>
      <c r="Y1345" s="53"/>
      <c r="AA1345" s="19">
        <v>5677.4</v>
      </c>
      <c r="AB1345" s="52">
        <v>5677.4</v>
      </c>
      <c r="AC1345" s="53"/>
      <c r="AE1345" s="19">
        <v>0</v>
      </c>
      <c r="AF1345" s="52">
        <v>0</v>
      </c>
      <c r="AG1345" s="53"/>
    </row>
    <row r="1346" spans="1:33" ht="30" hidden="1" outlineLevel="1">
      <c r="A1346" s="6" t="s">
        <v>2128</v>
      </c>
      <c r="B1346" s="7" t="s">
        <v>2129</v>
      </c>
      <c r="C1346" s="7" t="s">
        <v>1085</v>
      </c>
      <c r="D1346" s="7"/>
      <c r="E1346" s="23" t="s">
        <v>70</v>
      </c>
      <c r="F1346" s="18">
        <v>1</v>
      </c>
      <c r="K1346" s="19">
        <v>0</v>
      </c>
      <c r="L1346" s="52">
        <v>0</v>
      </c>
      <c r="M1346" s="53"/>
      <c r="O1346" s="19">
        <v>3420</v>
      </c>
      <c r="P1346" s="52">
        <v>3420</v>
      </c>
      <c r="Q1346" s="53"/>
      <c r="S1346" s="19">
        <v>2500</v>
      </c>
      <c r="T1346" s="52">
        <v>2500</v>
      </c>
      <c r="U1346" s="53"/>
      <c r="W1346" s="19">
        <v>0</v>
      </c>
      <c r="X1346" s="52">
        <v>0</v>
      </c>
      <c r="Y1346" s="53"/>
      <c r="AA1346" s="19">
        <v>8516.09</v>
      </c>
      <c r="AB1346" s="52">
        <v>8516.09</v>
      </c>
      <c r="AC1346" s="53"/>
      <c r="AE1346" s="19">
        <v>0</v>
      </c>
      <c r="AF1346" s="52">
        <v>0</v>
      </c>
      <c r="AG1346" s="53"/>
    </row>
    <row r="1347" spans="1:33" hidden="1" outlineLevel="1">
      <c r="A1347" s="6" t="s">
        <v>2130</v>
      </c>
      <c r="B1347" s="7" t="s">
        <v>2131</v>
      </c>
      <c r="C1347" s="7" t="s">
        <v>1088</v>
      </c>
      <c r="D1347" s="7"/>
      <c r="E1347" s="23" t="s">
        <v>70</v>
      </c>
      <c r="F1347" s="18">
        <v>1</v>
      </c>
      <c r="K1347" s="19">
        <v>0</v>
      </c>
      <c r="L1347" s="52">
        <v>0</v>
      </c>
      <c r="M1347" s="53"/>
      <c r="O1347" s="19">
        <v>855</v>
      </c>
      <c r="P1347" s="52">
        <v>855</v>
      </c>
      <c r="Q1347" s="53"/>
      <c r="S1347" s="19">
        <v>1500</v>
      </c>
      <c r="T1347" s="52">
        <v>1500</v>
      </c>
      <c r="U1347" s="53"/>
      <c r="W1347" s="19">
        <v>0</v>
      </c>
      <c r="X1347" s="52">
        <v>0</v>
      </c>
      <c r="Y1347" s="53"/>
      <c r="AA1347" s="19">
        <v>5677.4</v>
      </c>
      <c r="AB1347" s="52">
        <v>5677.4</v>
      </c>
      <c r="AC1347" s="53"/>
      <c r="AE1347" s="19">
        <v>0</v>
      </c>
      <c r="AF1347" s="52">
        <v>0</v>
      </c>
      <c r="AG1347" s="53"/>
    </row>
    <row r="1348" spans="1:33" hidden="1" outlineLevel="1">
      <c r="A1348" s="6" t="s">
        <v>2132</v>
      </c>
      <c r="B1348" s="7" t="s">
        <v>2133</v>
      </c>
      <c r="C1348" s="7" t="s">
        <v>1091</v>
      </c>
      <c r="D1348" s="7"/>
      <c r="E1348" s="23" t="s">
        <v>70</v>
      </c>
      <c r="F1348" s="18">
        <v>1</v>
      </c>
      <c r="K1348" s="19">
        <v>0</v>
      </c>
      <c r="L1348" s="52">
        <v>0</v>
      </c>
      <c r="M1348" s="53"/>
      <c r="O1348" s="19">
        <v>1140</v>
      </c>
      <c r="P1348" s="52">
        <v>1140</v>
      </c>
      <c r="Q1348" s="53"/>
      <c r="S1348" s="19">
        <v>1000</v>
      </c>
      <c r="T1348" s="52">
        <v>1000</v>
      </c>
      <c r="U1348" s="53"/>
      <c r="W1348" s="19">
        <v>0</v>
      </c>
      <c r="X1348" s="52">
        <v>0</v>
      </c>
      <c r="Y1348" s="53"/>
      <c r="AA1348" s="19">
        <v>2838.7</v>
      </c>
      <c r="AB1348" s="52">
        <v>2838.7</v>
      </c>
      <c r="AC1348" s="53"/>
      <c r="AE1348" s="19">
        <v>0</v>
      </c>
      <c r="AF1348" s="52">
        <v>0</v>
      </c>
      <c r="AG1348" s="53"/>
    </row>
    <row r="1349" spans="1:33" ht="30" hidden="1" outlineLevel="1">
      <c r="A1349" s="6" t="s">
        <v>2134</v>
      </c>
      <c r="B1349" s="7" t="s">
        <v>2135</v>
      </c>
      <c r="C1349" s="7" t="s">
        <v>1094</v>
      </c>
      <c r="D1349" s="7"/>
      <c r="E1349" s="23" t="s">
        <v>70</v>
      </c>
      <c r="F1349" s="18">
        <v>1</v>
      </c>
      <c r="K1349" s="19">
        <v>0</v>
      </c>
      <c r="L1349" s="52">
        <v>0</v>
      </c>
      <c r="M1349" s="53"/>
      <c r="O1349" s="19">
        <v>1710</v>
      </c>
      <c r="P1349" s="52">
        <v>1710</v>
      </c>
      <c r="Q1349" s="53"/>
      <c r="S1349" s="19">
        <v>2500</v>
      </c>
      <c r="T1349" s="52">
        <v>2500</v>
      </c>
      <c r="U1349" s="53"/>
      <c r="W1349" s="19">
        <v>0</v>
      </c>
      <c r="X1349" s="52">
        <v>0</v>
      </c>
      <c r="Y1349" s="53"/>
      <c r="AA1349" s="19">
        <v>2838.7</v>
      </c>
      <c r="AB1349" s="52">
        <v>2838.7</v>
      </c>
      <c r="AC1349" s="53"/>
      <c r="AE1349" s="19">
        <v>0</v>
      </c>
      <c r="AF1349" s="52">
        <v>0</v>
      </c>
      <c r="AG1349" s="53"/>
    </row>
    <row r="1350" spans="1:33" hidden="1" outlineLevel="1">
      <c r="A1350" s="6" t="s">
        <v>2136</v>
      </c>
      <c r="B1350" s="7" t="s">
        <v>2137</v>
      </c>
      <c r="C1350" s="7" t="s">
        <v>1097</v>
      </c>
      <c r="D1350" s="7"/>
      <c r="E1350" s="23" t="s">
        <v>70</v>
      </c>
      <c r="F1350" s="18">
        <v>1</v>
      </c>
      <c r="K1350" s="19">
        <v>0</v>
      </c>
      <c r="L1350" s="52">
        <v>0</v>
      </c>
      <c r="M1350" s="53"/>
      <c r="O1350" s="19">
        <v>9120</v>
      </c>
      <c r="P1350" s="52">
        <v>9120</v>
      </c>
      <c r="Q1350" s="53"/>
      <c r="S1350" s="19">
        <v>35000</v>
      </c>
      <c r="T1350" s="52">
        <v>35000</v>
      </c>
      <c r="U1350" s="53"/>
      <c r="W1350" s="19">
        <v>0</v>
      </c>
      <c r="X1350" s="52">
        <v>0</v>
      </c>
      <c r="Y1350" s="53"/>
      <c r="AA1350" s="19">
        <v>8516.09</v>
      </c>
      <c r="AB1350" s="52">
        <v>8516.09</v>
      </c>
      <c r="AC1350" s="53"/>
      <c r="AE1350" s="19">
        <v>0</v>
      </c>
      <c r="AF1350" s="52">
        <v>0</v>
      </c>
      <c r="AG1350" s="53"/>
    </row>
    <row r="1351" spans="1:33" hidden="1" outlineLevel="1">
      <c r="A1351" s="1"/>
      <c r="B1351" s="5" t="s">
        <v>34</v>
      </c>
      <c r="C1351" s="5" t="s">
        <v>35</v>
      </c>
      <c r="K1351" s="68"/>
      <c r="L1351" s="68"/>
      <c r="M1351" s="69"/>
      <c r="O1351" s="68"/>
      <c r="P1351" s="68"/>
      <c r="Q1351" s="69"/>
      <c r="S1351" s="68"/>
      <c r="T1351" s="68"/>
      <c r="U1351" s="69"/>
      <c r="W1351" s="68"/>
      <c r="X1351" s="68"/>
      <c r="Y1351" s="69"/>
      <c r="AA1351" s="68"/>
      <c r="AB1351" s="68"/>
      <c r="AC1351" s="69"/>
      <c r="AE1351" s="68"/>
      <c r="AF1351" s="68"/>
      <c r="AG1351" s="69"/>
    </row>
    <row r="1352" spans="1:33" hidden="1" outlineLevel="1">
      <c r="A1352" s="6" t="s">
        <v>2138</v>
      </c>
      <c r="B1352" s="7" t="s">
        <v>37</v>
      </c>
      <c r="C1352" s="7" t="s">
        <v>322</v>
      </c>
      <c r="K1352" s="68"/>
      <c r="L1352" s="68"/>
      <c r="M1352" s="69"/>
      <c r="O1352" s="68"/>
      <c r="P1352" s="68"/>
      <c r="Q1352" s="69"/>
      <c r="S1352" s="68"/>
      <c r="T1352" s="68"/>
      <c r="U1352" s="69"/>
      <c r="W1352" s="68"/>
      <c r="X1352" s="68"/>
      <c r="Y1352" s="69"/>
      <c r="AA1352" s="68"/>
      <c r="AB1352" s="68"/>
      <c r="AC1352" s="69"/>
      <c r="AE1352" s="68"/>
      <c r="AF1352" s="68"/>
      <c r="AG1352" s="69"/>
    </row>
    <row r="1353" spans="1:33" ht="60" hidden="1" outlineLevel="1">
      <c r="A1353" s="1"/>
      <c r="B1353" s="5" t="s">
        <v>61</v>
      </c>
      <c r="C1353" s="5" t="s">
        <v>62</v>
      </c>
      <c r="D1353" s="5" t="s">
        <v>63</v>
      </c>
      <c r="E1353" s="11" t="s">
        <v>64</v>
      </c>
      <c r="F1353" s="16" t="s">
        <v>65</v>
      </c>
      <c r="K1353" s="17" t="s">
        <v>66</v>
      </c>
      <c r="L1353" s="70" t="s">
        <v>28</v>
      </c>
      <c r="M1353" s="71"/>
      <c r="O1353" s="17" t="s">
        <v>66</v>
      </c>
      <c r="P1353" s="70" t="s">
        <v>28</v>
      </c>
      <c r="Q1353" s="71"/>
      <c r="S1353" s="17" t="s">
        <v>66</v>
      </c>
      <c r="T1353" s="70" t="s">
        <v>28</v>
      </c>
      <c r="U1353" s="71"/>
      <c r="W1353" s="17" t="s">
        <v>66</v>
      </c>
      <c r="X1353" s="70" t="s">
        <v>28</v>
      </c>
      <c r="Y1353" s="71"/>
      <c r="AA1353" s="17" t="s">
        <v>66</v>
      </c>
      <c r="AB1353" s="70" t="s">
        <v>28</v>
      </c>
      <c r="AC1353" s="71"/>
      <c r="AE1353" s="17" t="s">
        <v>66</v>
      </c>
      <c r="AF1353" s="70" t="s">
        <v>28</v>
      </c>
      <c r="AG1353" s="71"/>
    </row>
    <row r="1354" spans="1:33" ht="135" hidden="1" outlineLevel="1">
      <c r="A1354" s="6" t="s">
        <v>2139</v>
      </c>
      <c r="B1354" s="7" t="s">
        <v>324</v>
      </c>
      <c r="C1354" s="7" t="s">
        <v>1100</v>
      </c>
      <c r="D1354" s="7"/>
      <c r="E1354" s="23" t="s">
        <v>70</v>
      </c>
      <c r="F1354" s="18">
        <v>1</v>
      </c>
      <c r="K1354" s="19">
        <v>0</v>
      </c>
      <c r="L1354" s="52">
        <v>0</v>
      </c>
      <c r="M1354" s="53"/>
      <c r="O1354" s="19">
        <v>0</v>
      </c>
      <c r="P1354" s="52">
        <v>0</v>
      </c>
      <c r="Q1354" s="53"/>
      <c r="S1354" s="19">
        <v>0</v>
      </c>
      <c r="T1354" s="52">
        <v>0</v>
      </c>
      <c r="U1354" s="53"/>
      <c r="W1354" s="19">
        <v>0</v>
      </c>
      <c r="X1354" s="52">
        <v>0</v>
      </c>
      <c r="Y1354" s="53"/>
      <c r="AA1354" s="19">
        <v>0</v>
      </c>
      <c r="AB1354" s="52">
        <v>0</v>
      </c>
      <c r="AC1354" s="53"/>
      <c r="AE1354" s="19">
        <v>360000</v>
      </c>
      <c r="AF1354" s="52">
        <v>360000</v>
      </c>
      <c r="AG1354" s="53"/>
    </row>
    <row r="1355" spans="1:33" hidden="1" outlineLevel="1">
      <c r="A1355" s="1"/>
      <c r="B1355" s="5" t="s">
        <v>34</v>
      </c>
      <c r="C1355" s="5" t="s">
        <v>35</v>
      </c>
      <c r="K1355" s="68"/>
      <c r="L1355" s="68"/>
      <c r="M1355" s="69"/>
      <c r="O1355" s="68"/>
      <c r="P1355" s="68"/>
      <c r="Q1355" s="69"/>
      <c r="S1355" s="68"/>
      <c r="T1355" s="68"/>
      <c r="U1355" s="69"/>
      <c r="W1355" s="68"/>
      <c r="X1355" s="68"/>
      <c r="Y1355" s="69"/>
      <c r="AA1355" s="68"/>
      <c r="AB1355" s="68"/>
      <c r="AC1355" s="69"/>
      <c r="AE1355" s="68"/>
      <c r="AF1355" s="68"/>
      <c r="AG1355" s="69"/>
    </row>
    <row r="1356" spans="1:33" ht="75" hidden="1" outlineLevel="1">
      <c r="A1356" s="6" t="s">
        <v>2140</v>
      </c>
      <c r="B1356" s="7" t="s">
        <v>37</v>
      </c>
      <c r="C1356" s="7" t="s">
        <v>298</v>
      </c>
      <c r="I1356" s="35"/>
      <c r="J1356" s="35"/>
      <c r="K1356" s="68"/>
      <c r="L1356" s="68"/>
      <c r="M1356" s="69"/>
      <c r="O1356" s="68"/>
      <c r="P1356" s="68"/>
      <c r="Q1356" s="69"/>
      <c r="S1356" s="68"/>
      <c r="T1356" s="68"/>
      <c r="U1356" s="69"/>
      <c r="W1356" s="68"/>
      <c r="X1356" s="68"/>
      <c r="Y1356" s="69"/>
      <c r="AA1356" s="68"/>
      <c r="AB1356" s="68"/>
      <c r="AC1356" s="69"/>
      <c r="AE1356" s="68"/>
      <c r="AF1356" s="68"/>
      <c r="AG1356" s="69"/>
    </row>
    <row r="1357" spans="1:33" collapsed="1">
      <c r="A1357" s="72" t="s">
        <v>2141</v>
      </c>
      <c r="B1357" s="72"/>
      <c r="C1357" s="72"/>
      <c r="D1357" s="55"/>
      <c r="E1357" s="72"/>
      <c r="F1357" s="72"/>
      <c r="I1357" s="37"/>
      <c r="J1357" s="37">
        <f>J1358+J1379+J1414+J1433+J1451+J1484+J1513+J1592+J1622+J1649+J1721</f>
        <v>4117793</v>
      </c>
      <c r="K1357" s="32"/>
      <c r="L1357" s="50">
        <f>L1358+L1379+L1414+L1433+L1451+L1484+L1513+L1592+L1622+L1649+L1721</f>
        <v>5006561</v>
      </c>
      <c r="M1357" s="51"/>
      <c r="O1357" s="15" t="s">
        <v>31</v>
      </c>
      <c r="P1357" s="50">
        <f>P1358+P1379+P1414+P1433+P1451+P1484+P1513+P1592+P1622+P1649+P1721</f>
        <v>7684965.4199999999</v>
      </c>
      <c r="Q1357" s="51"/>
      <c r="S1357" s="15" t="s">
        <v>31</v>
      </c>
      <c r="T1357" s="50">
        <f>T1358+T1379+T1414+T1433+T1451+T1484+T1513+T1592+T1622+T1649+T1721</f>
        <v>7059453</v>
      </c>
      <c r="U1357" s="51"/>
      <c r="V1357" s="27"/>
      <c r="W1357" s="24" t="s">
        <v>31</v>
      </c>
      <c r="X1357" s="50">
        <f>X1358+X1379+X1414+X1433+X1451+X1484+X1513+X1592+X1622+X1649+X1721</f>
        <v>5693300</v>
      </c>
      <c r="Y1357" s="51"/>
      <c r="Z1357" s="27"/>
      <c r="AA1357" s="24" t="s">
        <v>31</v>
      </c>
      <c r="AB1357" s="50">
        <f>AB1358+AB1379+AB1414+AB1433+AB1451+AB1484+AB1513+AB1592+AB1622+AB1649+AB1721</f>
        <v>9063109.3539999984</v>
      </c>
      <c r="AC1357" s="51"/>
      <c r="AD1357" s="27"/>
      <c r="AE1357" s="24" t="s">
        <v>31</v>
      </c>
      <c r="AF1357" s="50">
        <f>AF1358+AF1379+AF1414+AF1433+AF1451+AF1484+AF1513+AF1592+AF1622+AF1649+AF1721</f>
        <v>10063440</v>
      </c>
      <c r="AG1357" s="51"/>
    </row>
    <row r="1358" spans="1:33">
      <c r="A1358" s="55" t="s">
        <v>2142</v>
      </c>
      <c r="B1358" s="55"/>
      <c r="C1358" s="55"/>
      <c r="D1358" s="55"/>
      <c r="E1358" s="55"/>
      <c r="F1358" s="55"/>
      <c r="I1358" s="36"/>
      <c r="J1358" s="36">
        <v>24200</v>
      </c>
      <c r="K1358" s="30" t="s">
        <v>301</v>
      </c>
      <c r="L1358" s="52">
        <v>19800</v>
      </c>
      <c r="M1358" s="53"/>
      <c r="O1358" s="15" t="s">
        <v>301</v>
      </c>
      <c r="P1358" s="52">
        <v>46170</v>
      </c>
      <c r="Q1358" s="53"/>
      <c r="S1358" s="15" t="s">
        <v>301</v>
      </c>
      <c r="T1358" s="52">
        <v>123000</v>
      </c>
      <c r="U1358" s="53"/>
      <c r="W1358" s="15" t="s">
        <v>301</v>
      </c>
      <c r="X1358" s="52">
        <v>25500</v>
      </c>
      <c r="Y1358" s="53"/>
      <c r="AA1358" s="15" t="s">
        <v>301</v>
      </c>
      <c r="AB1358" s="52">
        <v>68256.52</v>
      </c>
      <c r="AC1358" s="53"/>
      <c r="AE1358" s="15" t="s">
        <v>301</v>
      </c>
      <c r="AF1358" s="52">
        <v>45050</v>
      </c>
      <c r="AG1358" s="53"/>
    </row>
    <row r="1359" spans="1:33" hidden="1">
      <c r="A1359" s="1"/>
      <c r="B1359" s="5" t="s">
        <v>34</v>
      </c>
      <c r="C1359" s="5" t="s">
        <v>35</v>
      </c>
      <c r="K1359" s="68"/>
      <c r="L1359" s="68"/>
      <c r="M1359" s="69"/>
      <c r="O1359" s="68"/>
      <c r="P1359" s="68"/>
      <c r="Q1359" s="69"/>
      <c r="S1359" s="68"/>
      <c r="T1359" s="68"/>
      <c r="U1359" s="69"/>
      <c r="W1359" s="68"/>
      <c r="X1359" s="68"/>
      <c r="Y1359" s="69"/>
      <c r="AA1359" s="68"/>
      <c r="AB1359" s="68"/>
      <c r="AC1359" s="69"/>
      <c r="AE1359" s="68"/>
      <c r="AF1359" s="68"/>
      <c r="AG1359" s="69"/>
    </row>
    <row r="1360" spans="1:33" hidden="1" outlineLevel="1">
      <c r="A1360" s="6" t="s">
        <v>2143</v>
      </c>
      <c r="B1360" s="7" t="s">
        <v>37</v>
      </c>
      <c r="C1360" s="7" t="s">
        <v>2144</v>
      </c>
      <c r="K1360" s="68"/>
      <c r="L1360" s="68"/>
      <c r="M1360" s="69"/>
      <c r="O1360" s="68"/>
      <c r="P1360" s="68"/>
      <c r="Q1360" s="69"/>
      <c r="S1360" s="68"/>
      <c r="T1360" s="68"/>
      <c r="U1360" s="69"/>
      <c r="W1360" s="68"/>
      <c r="X1360" s="68"/>
      <c r="Y1360" s="69"/>
      <c r="AA1360" s="68"/>
      <c r="AB1360" s="68"/>
      <c r="AC1360" s="69"/>
      <c r="AE1360" s="68"/>
      <c r="AF1360" s="68"/>
      <c r="AG1360" s="69"/>
    </row>
    <row r="1361" spans="1:33" hidden="1" outlineLevel="1">
      <c r="A1361" s="6" t="s">
        <v>2145</v>
      </c>
      <c r="B1361" s="7" t="s">
        <v>37</v>
      </c>
      <c r="C1361" s="7" t="s">
        <v>303</v>
      </c>
      <c r="K1361" s="68"/>
      <c r="L1361" s="68"/>
      <c r="M1361" s="69"/>
      <c r="O1361" s="68"/>
      <c r="P1361" s="68"/>
      <c r="Q1361" s="69"/>
      <c r="S1361" s="68"/>
      <c r="T1361" s="68"/>
      <c r="U1361" s="69"/>
      <c r="W1361" s="68"/>
      <c r="X1361" s="68"/>
      <c r="Y1361" s="69"/>
      <c r="AA1361" s="68"/>
      <c r="AB1361" s="68"/>
      <c r="AC1361" s="69"/>
      <c r="AE1361" s="68"/>
      <c r="AF1361" s="68"/>
      <c r="AG1361" s="69"/>
    </row>
    <row r="1362" spans="1:33" ht="60" hidden="1" outlineLevel="1">
      <c r="A1362" s="1"/>
      <c r="B1362" s="5" t="s">
        <v>61</v>
      </c>
      <c r="C1362" s="5" t="s">
        <v>62</v>
      </c>
      <c r="D1362" s="5" t="s">
        <v>63</v>
      </c>
      <c r="E1362" s="11" t="s">
        <v>64</v>
      </c>
      <c r="F1362" s="16" t="s">
        <v>65</v>
      </c>
      <c r="K1362" s="17" t="s">
        <v>66</v>
      </c>
      <c r="L1362" s="70" t="s">
        <v>28</v>
      </c>
      <c r="M1362" s="71"/>
      <c r="O1362" s="17" t="s">
        <v>66</v>
      </c>
      <c r="P1362" s="70" t="s">
        <v>28</v>
      </c>
      <c r="Q1362" s="71"/>
      <c r="S1362" s="17" t="s">
        <v>66</v>
      </c>
      <c r="T1362" s="70" t="s">
        <v>28</v>
      </c>
      <c r="U1362" s="71"/>
      <c r="W1362" s="17" t="s">
        <v>66</v>
      </c>
      <c r="X1362" s="70" t="s">
        <v>28</v>
      </c>
      <c r="Y1362" s="71"/>
      <c r="AA1362" s="17" t="s">
        <v>66</v>
      </c>
      <c r="AB1362" s="70" t="s">
        <v>28</v>
      </c>
      <c r="AC1362" s="71"/>
      <c r="AE1362" s="17" t="s">
        <v>66</v>
      </c>
      <c r="AF1362" s="70" t="s">
        <v>28</v>
      </c>
      <c r="AG1362" s="71"/>
    </row>
    <row r="1363" spans="1:33" hidden="1" outlineLevel="1">
      <c r="A1363" s="6" t="s">
        <v>2146</v>
      </c>
      <c r="B1363" s="7" t="s">
        <v>2147</v>
      </c>
      <c r="C1363" s="7" t="s">
        <v>1499</v>
      </c>
      <c r="D1363" s="7"/>
      <c r="E1363" s="23" t="s">
        <v>307</v>
      </c>
      <c r="F1363" s="18">
        <v>500</v>
      </c>
      <c r="K1363" s="19">
        <v>18</v>
      </c>
      <c r="L1363" s="52">
        <v>9000</v>
      </c>
      <c r="M1363" s="53"/>
      <c r="O1363" s="19">
        <v>45.6</v>
      </c>
      <c r="P1363" s="52">
        <v>22800</v>
      </c>
      <c r="Q1363" s="53"/>
      <c r="S1363" s="19">
        <v>200</v>
      </c>
      <c r="T1363" s="52">
        <v>100000</v>
      </c>
      <c r="U1363" s="53"/>
      <c r="W1363" s="19">
        <v>28</v>
      </c>
      <c r="X1363" s="52">
        <v>14000</v>
      </c>
      <c r="Y1363" s="53"/>
      <c r="AA1363" s="19">
        <v>69.52</v>
      </c>
      <c r="AB1363" s="52">
        <v>34760</v>
      </c>
      <c r="AC1363" s="53"/>
      <c r="AE1363" s="19">
        <v>40</v>
      </c>
      <c r="AF1363" s="52">
        <v>20000</v>
      </c>
      <c r="AG1363" s="53"/>
    </row>
    <row r="1364" spans="1:33" hidden="1" outlineLevel="1">
      <c r="A1364" s="1"/>
      <c r="B1364" s="5" t="s">
        <v>34</v>
      </c>
      <c r="C1364" s="5" t="s">
        <v>35</v>
      </c>
      <c r="K1364" s="68"/>
      <c r="L1364" s="68"/>
      <c r="M1364" s="69"/>
      <c r="O1364" s="68"/>
      <c r="P1364" s="68"/>
      <c r="Q1364" s="69"/>
      <c r="S1364" s="68"/>
      <c r="T1364" s="68"/>
      <c r="U1364" s="69"/>
      <c r="W1364" s="68"/>
      <c r="X1364" s="68"/>
      <c r="Y1364" s="69"/>
      <c r="AA1364" s="68"/>
      <c r="AB1364" s="68"/>
      <c r="AC1364" s="69"/>
      <c r="AE1364" s="68"/>
      <c r="AF1364" s="68"/>
      <c r="AG1364" s="69"/>
    </row>
    <row r="1365" spans="1:33" hidden="1" outlineLevel="1">
      <c r="A1365" s="6" t="s">
        <v>2148</v>
      </c>
      <c r="B1365" s="7" t="s">
        <v>37</v>
      </c>
      <c r="C1365" s="7" t="s">
        <v>309</v>
      </c>
      <c r="K1365" s="68"/>
      <c r="L1365" s="68"/>
      <c r="M1365" s="69"/>
      <c r="O1365" s="68"/>
      <c r="P1365" s="68"/>
      <c r="Q1365" s="69"/>
      <c r="S1365" s="68"/>
      <c r="T1365" s="68"/>
      <c r="U1365" s="69"/>
      <c r="W1365" s="68"/>
      <c r="X1365" s="68"/>
      <c r="Y1365" s="69"/>
      <c r="AA1365" s="68"/>
      <c r="AB1365" s="68"/>
      <c r="AC1365" s="69"/>
      <c r="AE1365" s="68"/>
      <c r="AF1365" s="68"/>
      <c r="AG1365" s="69"/>
    </row>
    <row r="1366" spans="1:33" ht="60" hidden="1" outlineLevel="1">
      <c r="A1366" s="1"/>
      <c r="B1366" s="5" t="s">
        <v>61</v>
      </c>
      <c r="C1366" s="5" t="s">
        <v>62</v>
      </c>
      <c r="D1366" s="5" t="s">
        <v>63</v>
      </c>
      <c r="E1366" s="11" t="s">
        <v>64</v>
      </c>
      <c r="F1366" s="16" t="s">
        <v>65</v>
      </c>
      <c r="K1366" s="17" t="s">
        <v>66</v>
      </c>
      <c r="L1366" s="70" t="s">
        <v>28</v>
      </c>
      <c r="M1366" s="71"/>
      <c r="O1366" s="17" t="s">
        <v>66</v>
      </c>
      <c r="P1366" s="70" t="s">
        <v>28</v>
      </c>
      <c r="Q1366" s="71"/>
      <c r="S1366" s="17" t="s">
        <v>66</v>
      </c>
      <c r="T1366" s="70" t="s">
        <v>28</v>
      </c>
      <c r="U1366" s="71"/>
      <c r="W1366" s="17" t="s">
        <v>66</v>
      </c>
      <c r="X1366" s="70" t="s">
        <v>28</v>
      </c>
      <c r="Y1366" s="71"/>
      <c r="AA1366" s="17" t="s">
        <v>66</v>
      </c>
      <c r="AB1366" s="70" t="s">
        <v>28</v>
      </c>
      <c r="AC1366" s="71"/>
      <c r="AE1366" s="17" t="s">
        <v>66</v>
      </c>
      <c r="AF1366" s="70" t="s">
        <v>28</v>
      </c>
      <c r="AG1366" s="71"/>
    </row>
    <row r="1367" spans="1:33" ht="30" hidden="1" outlineLevel="1">
      <c r="A1367" s="6" t="s">
        <v>2149</v>
      </c>
      <c r="B1367" s="7" t="s">
        <v>2150</v>
      </c>
      <c r="C1367" s="7" t="s">
        <v>312</v>
      </c>
      <c r="D1367" s="7"/>
      <c r="E1367" s="23" t="s">
        <v>307</v>
      </c>
      <c r="F1367" s="18">
        <v>250</v>
      </c>
      <c r="K1367" s="19">
        <v>18</v>
      </c>
      <c r="L1367" s="52">
        <v>4500</v>
      </c>
      <c r="M1367" s="53"/>
      <c r="O1367" s="19">
        <v>45.6</v>
      </c>
      <c r="P1367" s="52">
        <v>11400</v>
      </c>
      <c r="Q1367" s="53"/>
      <c r="S1367" s="19">
        <v>50</v>
      </c>
      <c r="T1367" s="52">
        <v>12500</v>
      </c>
      <c r="U1367" s="53"/>
      <c r="W1367" s="19">
        <v>25</v>
      </c>
      <c r="X1367" s="52">
        <v>6250</v>
      </c>
      <c r="Y1367" s="53"/>
      <c r="AA1367" s="19">
        <v>53.94</v>
      </c>
      <c r="AB1367" s="52">
        <v>13485</v>
      </c>
      <c r="AC1367" s="53"/>
      <c r="AE1367" s="19">
        <v>75</v>
      </c>
      <c r="AF1367" s="52">
        <v>18750</v>
      </c>
      <c r="AG1367" s="53"/>
    </row>
    <row r="1368" spans="1:33" hidden="1" outlineLevel="1">
      <c r="A1368" s="1"/>
      <c r="B1368" s="5" t="s">
        <v>34</v>
      </c>
      <c r="C1368" s="5" t="s">
        <v>35</v>
      </c>
      <c r="K1368" s="68"/>
      <c r="L1368" s="68"/>
      <c r="M1368" s="69"/>
      <c r="O1368" s="68"/>
      <c r="P1368" s="68"/>
      <c r="Q1368" s="69"/>
      <c r="S1368" s="68"/>
      <c r="T1368" s="68"/>
      <c r="U1368" s="69"/>
      <c r="W1368" s="68"/>
      <c r="X1368" s="68"/>
      <c r="Y1368" s="69"/>
      <c r="AA1368" s="68"/>
      <c r="AB1368" s="68"/>
      <c r="AC1368" s="69"/>
      <c r="AE1368" s="68"/>
      <c r="AF1368" s="68"/>
      <c r="AG1368" s="69"/>
    </row>
    <row r="1369" spans="1:33" hidden="1" outlineLevel="1">
      <c r="A1369" s="6" t="s">
        <v>2151</v>
      </c>
      <c r="B1369" s="7" t="s">
        <v>37</v>
      </c>
      <c r="C1369" s="7" t="s">
        <v>314</v>
      </c>
      <c r="K1369" s="68"/>
      <c r="L1369" s="68"/>
      <c r="M1369" s="69"/>
      <c r="O1369" s="68"/>
      <c r="P1369" s="68"/>
      <c r="Q1369" s="69"/>
      <c r="S1369" s="68"/>
      <c r="T1369" s="68"/>
      <c r="U1369" s="69"/>
      <c r="W1369" s="68"/>
      <c r="X1369" s="68"/>
      <c r="Y1369" s="69"/>
      <c r="AA1369" s="68"/>
      <c r="AB1369" s="68"/>
      <c r="AC1369" s="69"/>
      <c r="AE1369" s="68"/>
      <c r="AF1369" s="68"/>
      <c r="AG1369" s="69"/>
    </row>
    <row r="1370" spans="1:33" ht="45" hidden="1" outlineLevel="1">
      <c r="A1370" s="6" t="s">
        <v>2152</v>
      </c>
      <c r="B1370" s="7" t="s">
        <v>37</v>
      </c>
      <c r="C1370" s="7" t="s">
        <v>2153</v>
      </c>
      <c r="K1370" s="68"/>
      <c r="L1370" s="68"/>
      <c r="M1370" s="69"/>
      <c r="O1370" s="68"/>
      <c r="P1370" s="68"/>
      <c r="Q1370" s="69"/>
      <c r="S1370" s="68"/>
      <c r="T1370" s="68"/>
      <c r="U1370" s="69"/>
      <c r="W1370" s="68"/>
      <c r="X1370" s="68"/>
      <c r="Y1370" s="69"/>
      <c r="AA1370" s="68"/>
      <c r="AB1370" s="68"/>
      <c r="AC1370" s="69"/>
      <c r="AE1370" s="68"/>
      <c r="AF1370" s="68"/>
      <c r="AG1370" s="69"/>
    </row>
    <row r="1371" spans="1:33" ht="60" hidden="1" outlineLevel="1">
      <c r="A1371" s="1"/>
      <c r="B1371" s="5" t="s">
        <v>61</v>
      </c>
      <c r="C1371" s="5" t="s">
        <v>62</v>
      </c>
      <c r="D1371" s="5" t="s">
        <v>63</v>
      </c>
      <c r="E1371" s="11" t="s">
        <v>64</v>
      </c>
      <c r="F1371" s="16" t="s">
        <v>65</v>
      </c>
      <c r="K1371" s="17" t="s">
        <v>66</v>
      </c>
      <c r="L1371" s="70" t="s">
        <v>28</v>
      </c>
      <c r="M1371" s="71"/>
      <c r="O1371" s="17" t="s">
        <v>66</v>
      </c>
      <c r="P1371" s="70" t="s">
        <v>28</v>
      </c>
      <c r="Q1371" s="71"/>
      <c r="S1371" s="17" t="s">
        <v>66</v>
      </c>
      <c r="T1371" s="70" t="s">
        <v>28</v>
      </c>
      <c r="U1371" s="71"/>
      <c r="W1371" s="17" t="s">
        <v>66</v>
      </c>
      <c r="X1371" s="70" t="s">
        <v>28</v>
      </c>
      <c r="Y1371" s="71"/>
      <c r="AA1371" s="17" t="s">
        <v>66</v>
      </c>
      <c r="AB1371" s="70" t="s">
        <v>28</v>
      </c>
      <c r="AC1371" s="71"/>
      <c r="AE1371" s="17" t="s">
        <v>66</v>
      </c>
      <c r="AF1371" s="70" t="s">
        <v>28</v>
      </c>
      <c r="AG1371" s="71"/>
    </row>
    <row r="1372" spans="1:33" hidden="1" outlineLevel="1">
      <c r="A1372" s="6" t="s">
        <v>2154</v>
      </c>
      <c r="B1372" s="7" t="s">
        <v>2155</v>
      </c>
      <c r="C1372" s="7" t="s">
        <v>2156</v>
      </c>
      <c r="D1372" s="7"/>
      <c r="E1372" s="23" t="s">
        <v>320</v>
      </c>
      <c r="F1372" s="18">
        <v>1050</v>
      </c>
      <c r="K1372" s="19">
        <v>6</v>
      </c>
      <c r="L1372" s="52">
        <v>6300</v>
      </c>
      <c r="M1372" s="53"/>
      <c r="O1372" s="19">
        <v>11.4</v>
      </c>
      <c r="P1372" s="52">
        <v>11970</v>
      </c>
      <c r="Q1372" s="53"/>
      <c r="S1372" s="19">
        <v>10</v>
      </c>
      <c r="T1372" s="52">
        <v>10500</v>
      </c>
      <c r="U1372" s="53"/>
      <c r="W1372" s="19">
        <v>5</v>
      </c>
      <c r="X1372" s="52">
        <v>5250</v>
      </c>
      <c r="Y1372" s="53"/>
      <c r="AA1372" s="19">
        <v>4.79</v>
      </c>
      <c r="AB1372" s="52">
        <v>5029.5</v>
      </c>
      <c r="AC1372" s="53"/>
      <c r="AE1372" s="19">
        <v>6</v>
      </c>
      <c r="AF1372" s="52">
        <v>6300</v>
      </c>
      <c r="AG1372" s="53"/>
    </row>
    <row r="1373" spans="1:33" hidden="1" outlineLevel="1">
      <c r="A1373" s="1"/>
      <c r="B1373" s="5" t="s">
        <v>34</v>
      </c>
      <c r="C1373" s="5" t="s">
        <v>35</v>
      </c>
      <c r="K1373" s="68"/>
      <c r="L1373" s="68"/>
      <c r="M1373" s="69"/>
      <c r="O1373" s="68"/>
      <c r="P1373" s="68"/>
      <c r="Q1373" s="69"/>
      <c r="S1373" s="68"/>
      <c r="T1373" s="68"/>
      <c r="U1373" s="69"/>
      <c r="W1373" s="68"/>
      <c r="X1373" s="68"/>
      <c r="Y1373" s="69"/>
      <c r="AA1373" s="68"/>
      <c r="AB1373" s="68"/>
      <c r="AC1373" s="69"/>
      <c r="AE1373" s="68"/>
      <c r="AF1373" s="68"/>
      <c r="AG1373" s="69"/>
    </row>
    <row r="1374" spans="1:33" hidden="1" outlineLevel="1">
      <c r="A1374" s="6" t="s">
        <v>2157</v>
      </c>
      <c r="B1374" s="7" t="s">
        <v>37</v>
      </c>
      <c r="C1374" s="7" t="s">
        <v>322</v>
      </c>
      <c r="K1374" s="68"/>
      <c r="L1374" s="68"/>
      <c r="M1374" s="69"/>
      <c r="O1374" s="68"/>
      <c r="P1374" s="68"/>
      <c r="Q1374" s="69"/>
      <c r="S1374" s="68"/>
      <c r="T1374" s="68"/>
      <c r="U1374" s="69"/>
      <c r="W1374" s="68"/>
      <c r="X1374" s="68"/>
      <c r="Y1374" s="69"/>
      <c r="AA1374" s="68"/>
      <c r="AB1374" s="68"/>
      <c r="AC1374" s="69"/>
      <c r="AE1374" s="68"/>
      <c r="AF1374" s="68"/>
      <c r="AG1374" s="69"/>
    </row>
    <row r="1375" spans="1:33" ht="60" hidden="1" outlineLevel="1">
      <c r="A1375" s="1"/>
      <c r="B1375" s="5" t="s">
        <v>61</v>
      </c>
      <c r="C1375" s="5" t="s">
        <v>62</v>
      </c>
      <c r="D1375" s="5" t="s">
        <v>63</v>
      </c>
      <c r="E1375" s="11" t="s">
        <v>64</v>
      </c>
      <c r="F1375" s="16" t="s">
        <v>65</v>
      </c>
      <c r="K1375" s="17" t="s">
        <v>66</v>
      </c>
      <c r="L1375" s="70" t="s">
        <v>28</v>
      </c>
      <c r="M1375" s="71"/>
      <c r="O1375" s="17" t="s">
        <v>66</v>
      </c>
      <c r="P1375" s="70" t="s">
        <v>28</v>
      </c>
      <c r="Q1375" s="71"/>
      <c r="S1375" s="17" t="s">
        <v>66</v>
      </c>
      <c r="T1375" s="70" t="s">
        <v>28</v>
      </c>
      <c r="U1375" s="71"/>
      <c r="W1375" s="17" t="s">
        <v>66</v>
      </c>
      <c r="X1375" s="70" t="s">
        <v>28</v>
      </c>
      <c r="Y1375" s="71"/>
      <c r="AA1375" s="17" t="s">
        <v>66</v>
      </c>
      <c r="AB1375" s="70" t="s">
        <v>28</v>
      </c>
      <c r="AC1375" s="71"/>
      <c r="AE1375" s="17" t="s">
        <v>66</v>
      </c>
      <c r="AF1375" s="70" t="s">
        <v>28</v>
      </c>
      <c r="AG1375" s="71"/>
    </row>
    <row r="1376" spans="1:33" ht="135" hidden="1" outlineLevel="1">
      <c r="A1376" s="6" t="s">
        <v>2158</v>
      </c>
      <c r="B1376" s="7" t="s">
        <v>324</v>
      </c>
      <c r="C1376" s="7" t="s">
        <v>1100</v>
      </c>
      <c r="D1376" s="7"/>
      <c r="E1376" s="23" t="s">
        <v>70</v>
      </c>
      <c r="F1376" s="18">
        <v>1</v>
      </c>
      <c r="K1376" s="19">
        <v>0</v>
      </c>
      <c r="L1376" s="52">
        <v>0</v>
      </c>
      <c r="M1376" s="53"/>
      <c r="O1376" s="19">
        <v>0</v>
      </c>
      <c r="P1376" s="52">
        <v>0</v>
      </c>
      <c r="Q1376" s="53"/>
      <c r="S1376" s="19">
        <v>0</v>
      </c>
      <c r="T1376" s="52">
        <v>0</v>
      </c>
      <c r="U1376" s="53"/>
      <c r="W1376" s="19">
        <v>0</v>
      </c>
      <c r="X1376" s="52">
        <v>0</v>
      </c>
      <c r="Y1376" s="53"/>
      <c r="AA1376" s="19">
        <v>14982.02</v>
      </c>
      <c r="AB1376" s="52">
        <v>14982.02</v>
      </c>
      <c r="AC1376" s="53"/>
      <c r="AE1376" s="19">
        <v>0</v>
      </c>
      <c r="AF1376" s="52">
        <v>0</v>
      </c>
      <c r="AG1376" s="53"/>
    </row>
    <row r="1377" spans="1:33" hidden="1" outlineLevel="1">
      <c r="A1377" s="1"/>
      <c r="B1377" s="5" t="s">
        <v>34</v>
      </c>
      <c r="C1377" s="5" t="s">
        <v>35</v>
      </c>
      <c r="K1377" s="68"/>
      <c r="L1377" s="68"/>
      <c r="M1377" s="69"/>
      <c r="O1377" s="68"/>
      <c r="P1377" s="68"/>
      <c r="Q1377" s="69"/>
      <c r="S1377" s="68"/>
      <c r="T1377" s="68"/>
      <c r="U1377" s="69"/>
      <c r="W1377" s="68"/>
      <c r="X1377" s="68"/>
      <c r="Y1377" s="69"/>
      <c r="AA1377" s="68"/>
      <c r="AB1377" s="68"/>
      <c r="AC1377" s="69"/>
      <c r="AE1377" s="68"/>
      <c r="AF1377" s="68"/>
      <c r="AG1377" s="69"/>
    </row>
    <row r="1378" spans="1:33" ht="75" hidden="1" outlineLevel="1">
      <c r="A1378" s="6" t="s">
        <v>2159</v>
      </c>
      <c r="B1378" s="7" t="s">
        <v>37</v>
      </c>
      <c r="C1378" s="7" t="s">
        <v>298</v>
      </c>
      <c r="I1378" s="35"/>
      <c r="J1378" s="35"/>
      <c r="K1378" s="68"/>
      <c r="L1378" s="68"/>
      <c r="M1378" s="69"/>
      <c r="O1378" s="68"/>
      <c r="P1378" s="68"/>
      <c r="Q1378" s="69"/>
      <c r="S1378" s="68"/>
      <c r="T1378" s="68"/>
      <c r="U1378" s="69"/>
      <c r="W1378" s="68"/>
      <c r="X1378" s="68"/>
      <c r="Y1378" s="69"/>
      <c r="AA1378" s="68"/>
      <c r="AB1378" s="68"/>
      <c r="AC1378" s="69"/>
      <c r="AE1378" s="68"/>
      <c r="AF1378" s="68"/>
      <c r="AG1378" s="69"/>
    </row>
    <row r="1379" spans="1:33" collapsed="1">
      <c r="A1379" s="55" t="s">
        <v>2160</v>
      </c>
      <c r="B1379" s="55"/>
      <c r="C1379" s="55"/>
      <c r="D1379" s="55"/>
      <c r="E1379" s="55"/>
      <c r="F1379" s="55"/>
      <c r="I1379" s="36"/>
      <c r="J1379" s="36">
        <v>565200</v>
      </c>
      <c r="K1379" s="30" t="s">
        <v>1512</v>
      </c>
      <c r="L1379" s="73">
        <v>695687</v>
      </c>
      <c r="M1379" s="74"/>
      <c r="O1379" s="15" t="s">
        <v>1512</v>
      </c>
      <c r="P1379" s="52">
        <v>912000</v>
      </c>
      <c r="Q1379" s="53"/>
      <c r="S1379" s="15" t="s">
        <v>1512</v>
      </c>
      <c r="T1379" s="52">
        <v>821800</v>
      </c>
      <c r="U1379" s="53"/>
      <c r="W1379" s="15" t="s">
        <v>1512</v>
      </c>
      <c r="X1379" s="52">
        <v>663721</v>
      </c>
      <c r="Y1379" s="53"/>
      <c r="AA1379" s="15" t="s">
        <v>1512</v>
      </c>
      <c r="AB1379" s="52">
        <v>971858.13</v>
      </c>
      <c r="AC1379" s="53"/>
      <c r="AE1379" s="15" t="s">
        <v>1512</v>
      </c>
      <c r="AF1379" s="52">
        <v>829200</v>
      </c>
      <c r="AG1379" s="53"/>
    </row>
    <row r="1380" spans="1:33" hidden="1">
      <c r="A1380" s="1"/>
      <c r="B1380" s="5" t="s">
        <v>34</v>
      </c>
      <c r="C1380" s="5" t="s">
        <v>35</v>
      </c>
      <c r="K1380" s="68"/>
      <c r="L1380" s="68"/>
      <c r="M1380" s="69"/>
      <c r="O1380" s="68"/>
      <c r="P1380" s="68"/>
      <c r="Q1380" s="69"/>
      <c r="S1380" s="68"/>
      <c r="T1380" s="68"/>
      <c r="U1380" s="69"/>
      <c r="W1380" s="68"/>
      <c r="X1380" s="68"/>
      <c r="Y1380" s="69"/>
      <c r="AA1380" s="68"/>
      <c r="AB1380" s="68"/>
      <c r="AC1380" s="69"/>
      <c r="AE1380" s="68"/>
      <c r="AF1380" s="68"/>
      <c r="AG1380" s="69"/>
    </row>
    <row r="1381" spans="1:33" hidden="1" outlineLevel="1">
      <c r="A1381" s="6" t="s">
        <v>2161</v>
      </c>
      <c r="B1381" s="7" t="s">
        <v>37</v>
      </c>
      <c r="C1381" s="7" t="s">
        <v>2144</v>
      </c>
      <c r="K1381" s="68"/>
      <c r="L1381" s="68"/>
      <c r="M1381" s="69"/>
      <c r="O1381" s="68"/>
      <c r="P1381" s="68"/>
      <c r="Q1381" s="69"/>
      <c r="S1381" s="68"/>
      <c r="T1381" s="68"/>
      <c r="U1381" s="69"/>
      <c r="W1381" s="68"/>
      <c r="X1381" s="68"/>
      <c r="Y1381" s="69"/>
      <c r="AA1381" s="68"/>
      <c r="AB1381" s="68"/>
      <c r="AC1381" s="69"/>
      <c r="AE1381" s="68"/>
      <c r="AF1381" s="68"/>
      <c r="AG1381" s="69"/>
    </row>
    <row r="1382" spans="1:33" hidden="1" outlineLevel="1">
      <c r="A1382" s="6" t="s">
        <v>2162</v>
      </c>
      <c r="B1382" s="7" t="s">
        <v>37</v>
      </c>
      <c r="C1382" s="7" t="s">
        <v>330</v>
      </c>
      <c r="K1382" s="68"/>
      <c r="L1382" s="68"/>
      <c r="M1382" s="69"/>
      <c r="O1382" s="68"/>
      <c r="P1382" s="68"/>
      <c r="Q1382" s="69"/>
      <c r="S1382" s="68"/>
      <c r="T1382" s="68"/>
      <c r="U1382" s="69"/>
      <c r="W1382" s="68"/>
      <c r="X1382" s="68"/>
      <c r="Y1382" s="69"/>
      <c r="AA1382" s="68"/>
      <c r="AB1382" s="68"/>
      <c r="AC1382" s="69"/>
      <c r="AE1382" s="68"/>
      <c r="AF1382" s="68"/>
      <c r="AG1382" s="69"/>
    </row>
    <row r="1383" spans="1:33" hidden="1" outlineLevel="1">
      <c r="A1383" s="6" t="s">
        <v>2163</v>
      </c>
      <c r="B1383" s="7" t="s">
        <v>37</v>
      </c>
      <c r="C1383" s="7" t="s">
        <v>332</v>
      </c>
      <c r="K1383" s="68"/>
      <c r="L1383" s="68"/>
      <c r="M1383" s="69"/>
      <c r="O1383" s="68"/>
      <c r="P1383" s="68"/>
      <c r="Q1383" s="69"/>
      <c r="S1383" s="68"/>
      <c r="T1383" s="68"/>
      <c r="U1383" s="69"/>
      <c r="W1383" s="68"/>
      <c r="X1383" s="68"/>
      <c r="Y1383" s="69"/>
      <c r="AA1383" s="68"/>
      <c r="AB1383" s="68"/>
      <c r="AC1383" s="69"/>
      <c r="AE1383" s="68"/>
      <c r="AF1383" s="68"/>
      <c r="AG1383" s="69"/>
    </row>
    <row r="1384" spans="1:33" ht="30" hidden="1" outlineLevel="1">
      <c r="A1384" s="6" t="s">
        <v>2164</v>
      </c>
      <c r="B1384" s="7" t="s">
        <v>37</v>
      </c>
      <c r="C1384" s="7" t="s">
        <v>334</v>
      </c>
      <c r="K1384" s="68"/>
      <c r="L1384" s="68"/>
      <c r="M1384" s="69"/>
      <c r="O1384" s="68"/>
      <c r="P1384" s="68"/>
      <c r="Q1384" s="69"/>
      <c r="S1384" s="68"/>
      <c r="T1384" s="68"/>
      <c r="U1384" s="69"/>
      <c r="W1384" s="68"/>
      <c r="X1384" s="68"/>
      <c r="Y1384" s="69"/>
      <c r="AA1384" s="68"/>
      <c r="AB1384" s="68"/>
      <c r="AC1384" s="69"/>
      <c r="AE1384" s="68"/>
      <c r="AF1384" s="68"/>
      <c r="AG1384" s="69"/>
    </row>
    <row r="1385" spans="1:33" ht="60" hidden="1" outlineLevel="1">
      <c r="A1385" s="1"/>
      <c r="B1385" s="5" t="s">
        <v>61</v>
      </c>
      <c r="C1385" s="5" t="s">
        <v>62</v>
      </c>
      <c r="D1385" s="5" t="s">
        <v>63</v>
      </c>
      <c r="E1385" s="11" t="s">
        <v>64</v>
      </c>
      <c r="F1385" s="16" t="s">
        <v>65</v>
      </c>
      <c r="K1385" s="17" t="s">
        <v>66</v>
      </c>
      <c r="L1385" s="70" t="s">
        <v>28</v>
      </c>
      <c r="M1385" s="71"/>
      <c r="O1385" s="17" t="s">
        <v>66</v>
      </c>
      <c r="P1385" s="70" t="s">
        <v>28</v>
      </c>
      <c r="Q1385" s="71"/>
      <c r="S1385" s="17" t="s">
        <v>66</v>
      </c>
      <c r="T1385" s="70" t="s">
        <v>28</v>
      </c>
      <c r="U1385" s="71"/>
      <c r="W1385" s="17" t="s">
        <v>66</v>
      </c>
      <c r="X1385" s="70" t="s">
        <v>28</v>
      </c>
      <c r="Y1385" s="71"/>
      <c r="AA1385" s="17" t="s">
        <v>66</v>
      </c>
      <c r="AB1385" s="70" t="s">
        <v>28</v>
      </c>
      <c r="AC1385" s="71"/>
      <c r="AE1385" s="17" t="s">
        <v>66</v>
      </c>
      <c r="AF1385" s="70" t="s">
        <v>28</v>
      </c>
      <c r="AG1385" s="71"/>
    </row>
    <row r="1386" spans="1:33" hidden="1" outlineLevel="1">
      <c r="A1386" s="6" t="s">
        <v>2165</v>
      </c>
      <c r="B1386" s="7" t="s">
        <v>2166</v>
      </c>
      <c r="C1386" s="7" t="s">
        <v>340</v>
      </c>
      <c r="D1386" s="7"/>
      <c r="E1386" s="23" t="s">
        <v>307</v>
      </c>
      <c r="F1386" s="18">
        <v>30</v>
      </c>
      <c r="K1386" s="19">
        <v>23</v>
      </c>
      <c r="L1386" s="52">
        <v>690</v>
      </c>
      <c r="M1386" s="53"/>
      <c r="O1386" s="19">
        <v>798</v>
      </c>
      <c r="P1386" s="52">
        <v>23940</v>
      </c>
      <c r="Q1386" s="53"/>
      <c r="S1386" s="19">
        <v>470</v>
      </c>
      <c r="T1386" s="52">
        <v>14100</v>
      </c>
      <c r="U1386" s="53"/>
      <c r="W1386" s="19">
        <v>413</v>
      </c>
      <c r="X1386" s="52">
        <v>12390</v>
      </c>
      <c r="Y1386" s="53"/>
      <c r="AA1386" s="19">
        <v>496.2</v>
      </c>
      <c r="AB1386" s="52">
        <v>14886</v>
      </c>
      <c r="AC1386" s="53"/>
      <c r="AE1386" s="19">
        <v>600</v>
      </c>
      <c r="AF1386" s="52">
        <v>18000</v>
      </c>
      <c r="AG1386" s="53"/>
    </row>
    <row r="1387" spans="1:33" hidden="1" outlineLevel="1">
      <c r="A1387" s="1"/>
      <c r="B1387" s="5" t="s">
        <v>34</v>
      </c>
      <c r="C1387" s="5" t="s">
        <v>35</v>
      </c>
      <c r="K1387" s="68"/>
      <c r="L1387" s="68"/>
      <c r="M1387" s="69"/>
      <c r="O1387" s="68"/>
      <c r="P1387" s="68"/>
      <c r="Q1387" s="69"/>
      <c r="S1387" s="68"/>
      <c r="T1387" s="68"/>
      <c r="U1387" s="69"/>
      <c r="W1387" s="68"/>
      <c r="X1387" s="68"/>
      <c r="Y1387" s="69"/>
      <c r="AA1387" s="68"/>
      <c r="AB1387" s="68"/>
      <c r="AC1387" s="69"/>
      <c r="AE1387" s="68"/>
      <c r="AF1387" s="68"/>
      <c r="AG1387" s="69"/>
    </row>
    <row r="1388" spans="1:33" ht="45" hidden="1" outlineLevel="1">
      <c r="A1388" s="6" t="s">
        <v>2167</v>
      </c>
      <c r="B1388" s="7" t="s">
        <v>37</v>
      </c>
      <c r="C1388" s="7" t="s">
        <v>1522</v>
      </c>
      <c r="K1388" s="68"/>
      <c r="L1388" s="68"/>
      <c r="M1388" s="69"/>
      <c r="O1388" s="68"/>
      <c r="P1388" s="68"/>
      <c r="Q1388" s="69"/>
      <c r="S1388" s="68"/>
      <c r="T1388" s="68"/>
      <c r="U1388" s="69"/>
      <c r="W1388" s="68"/>
      <c r="X1388" s="68"/>
      <c r="Y1388" s="69"/>
      <c r="AA1388" s="68"/>
      <c r="AB1388" s="68"/>
      <c r="AC1388" s="69"/>
      <c r="AE1388" s="68"/>
      <c r="AF1388" s="68"/>
      <c r="AG1388" s="69"/>
    </row>
    <row r="1389" spans="1:33" ht="60" hidden="1" outlineLevel="1">
      <c r="A1389" s="1"/>
      <c r="B1389" s="5" t="s">
        <v>61</v>
      </c>
      <c r="C1389" s="5" t="s">
        <v>62</v>
      </c>
      <c r="D1389" s="5" t="s">
        <v>63</v>
      </c>
      <c r="E1389" s="11" t="s">
        <v>64</v>
      </c>
      <c r="F1389" s="16" t="s">
        <v>65</v>
      </c>
      <c r="K1389" s="17" t="s">
        <v>66</v>
      </c>
      <c r="L1389" s="70" t="s">
        <v>28</v>
      </c>
      <c r="M1389" s="71"/>
      <c r="O1389" s="17" t="s">
        <v>66</v>
      </c>
      <c r="P1389" s="70" t="s">
        <v>28</v>
      </c>
      <c r="Q1389" s="71"/>
      <c r="S1389" s="17" t="s">
        <v>66</v>
      </c>
      <c r="T1389" s="70" t="s">
        <v>28</v>
      </c>
      <c r="U1389" s="71"/>
      <c r="W1389" s="17" t="s">
        <v>66</v>
      </c>
      <c r="X1389" s="70" t="s">
        <v>28</v>
      </c>
      <c r="Y1389" s="71"/>
      <c r="AA1389" s="17" t="s">
        <v>66</v>
      </c>
      <c r="AB1389" s="70" t="s">
        <v>28</v>
      </c>
      <c r="AC1389" s="71"/>
      <c r="AE1389" s="17" t="s">
        <v>66</v>
      </c>
      <c r="AF1389" s="70" t="s">
        <v>28</v>
      </c>
      <c r="AG1389" s="71"/>
    </row>
    <row r="1390" spans="1:33" hidden="1" outlineLevel="1">
      <c r="A1390" s="6" t="s">
        <v>2168</v>
      </c>
      <c r="B1390" s="7" t="s">
        <v>2169</v>
      </c>
      <c r="C1390" s="7" t="s">
        <v>2170</v>
      </c>
      <c r="D1390" s="7"/>
      <c r="E1390" s="23" t="s">
        <v>307</v>
      </c>
      <c r="F1390" s="18">
        <v>105</v>
      </c>
      <c r="K1390" s="19">
        <v>1334</v>
      </c>
      <c r="L1390" s="52">
        <v>140070</v>
      </c>
      <c r="M1390" s="53"/>
      <c r="O1390" s="19">
        <v>1710</v>
      </c>
      <c r="P1390" s="52">
        <v>179550</v>
      </c>
      <c r="Q1390" s="53"/>
      <c r="S1390" s="19">
        <v>1100</v>
      </c>
      <c r="T1390" s="52">
        <v>115500</v>
      </c>
      <c r="U1390" s="53"/>
      <c r="W1390" s="19">
        <v>951</v>
      </c>
      <c r="X1390" s="52">
        <v>99855</v>
      </c>
      <c r="Y1390" s="53"/>
      <c r="AA1390" s="19">
        <v>1549.74</v>
      </c>
      <c r="AB1390" s="52">
        <v>162722.70000000001</v>
      </c>
      <c r="AC1390" s="53"/>
      <c r="AE1390" s="19">
        <v>1300</v>
      </c>
      <c r="AF1390" s="52">
        <v>136500</v>
      </c>
      <c r="AG1390" s="53"/>
    </row>
    <row r="1391" spans="1:33" hidden="1" outlineLevel="1">
      <c r="A1391" s="6" t="s">
        <v>2171</v>
      </c>
      <c r="B1391" s="7" t="s">
        <v>2172</v>
      </c>
      <c r="C1391" s="7" t="s">
        <v>2173</v>
      </c>
      <c r="D1391" s="7"/>
      <c r="E1391" s="23" t="s">
        <v>307</v>
      </c>
      <c r="F1391" s="18">
        <v>70</v>
      </c>
      <c r="K1391" s="19">
        <v>1440</v>
      </c>
      <c r="L1391" s="52">
        <v>100800</v>
      </c>
      <c r="M1391" s="53"/>
      <c r="O1391" s="19">
        <v>1710</v>
      </c>
      <c r="P1391" s="52">
        <v>119700</v>
      </c>
      <c r="Q1391" s="53"/>
      <c r="S1391" s="19">
        <v>1900</v>
      </c>
      <c r="T1391" s="52">
        <v>133000</v>
      </c>
      <c r="U1391" s="53"/>
      <c r="W1391" s="19">
        <v>1398</v>
      </c>
      <c r="X1391" s="52">
        <v>97860</v>
      </c>
      <c r="Y1391" s="53"/>
      <c r="AA1391" s="19">
        <v>2174.19</v>
      </c>
      <c r="AB1391" s="52">
        <v>152193.29999999999</v>
      </c>
      <c r="AC1391" s="53"/>
      <c r="AE1391" s="19">
        <v>1600</v>
      </c>
      <c r="AF1391" s="52">
        <v>112000</v>
      </c>
      <c r="AG1391" s="53"/>
    </row>
    <row r="1392" spans="1:33" hidden="1" outlineLevel="1">
      <c r="A1392" s="6" t="s">
        <v>2174</v>
      </c>
      <c r="B1392" s="7" t="s">
        <v>2175</v>
      </c>
      <c r="C1392" s="7" t="s">
        <v>351</v>
      </c>
      <c r="D1392" s="7"/>
      <c r="E1392" s="23" t="s">
        <v>307</v>
      </c>
      <c r="F1392" s="18">
        <v>5</v>
      </c>
      <c r="K1392" s="19">
        <v>1479</v>
      </c>
      <c r="L1392" s="52">
        <v>7395</v>
      </c>
      <c r="M1392" s="53"/>
      <c r="O1392" s="19">
        <v>1710</v>
      </c>
      <c r="P1392" s="52">
        <v>8550</v>
      </c>
      <c r="Q1392" s="53"/>
      <c r="S1392" s="19">
        <v>3000</v>
      </c>
      <c r="T1392" s="52">
        <v>15000</v>
      </c>
      <c r="U1392" s="53"/>
      <c r="W1392" s="19">
        <v>2655</v>
      </c>
      <c r="X1392" s="52">
        <v>13275</v>
      </c>
      <c r="Y1392" s="53"/>
      <c r="AA1392" s="19">
        <v>2475.0300000000002</v>
      </c>
      <c r="AB1392" s="52">
        <v>12375.15</v>
      </c>
      <c r="AC1392" s="53"/>
      <c r="AE1392" s="19">
        <v>1900</v>
      </c>
      <c r="AF1392" s="52">
        <v>9500</v>
      </c>
      <c r="AG1392" s="53"/>
    </row>
    <row r="1393" spans="1:33" hidden="1" outlineLevel="1">
      <c r="A1393" s="6" t="s">
        <v>2176</v>
      </c>
      <c r="B1393" s="7" t="s">
        <v>2177</v>
      </c>
      <c r="C1393" s="7" t="s">
        <v>2178</v>
      </c>
      <c r="D1393" s="7"/>
      <c r="E1393" s="23" t="s">
        <v>307</v>
      </c>
      <c r="F1393" s="18">
        <v>128</v>
      </c>
      <c r="K1393" s="19">
        <v>1149</v>
      </c>
      <c r="L1393" s="52">
        <v>147072</v>
      </c>
      <c r="M1393" s="53"/>
      <c r="O1393" s="19">
        <v>1710</v>
      </c>
      <c r="P1393" s="52">
        <v>218880</v>
      </c>
      <c r="Q1393" s="53"/>
      <c r="S1393" s="19">
        <v>1400</v>
      </c>
      <c r="T1393" s="52">
        <v>179200</v>
      </c>
      <c r="U1393" s="53"/>
      <c r="W1393" s="19">
        <v>567</v>
      </c>
      <c r="X1393" s="52">
        <v>72576</v>
      </c>
      <c r="Y1393" s="53"/>
      <c r="AA1393" s="19">
        <v>835.4</v>
      </c>
      <c r="AB1393" s="52">
        <v>106931.2</v>
      </c>
      <c r="AC1393" s="53"/>
      <c r="AE1393" s="19">
        <v>1200</v>
      </c>
      <c r="AF1393" s="52">
        <v>153600</v>
      </c>
      <c r="AG1393" s="53"/>
    </row>
    <row r="1394" spans="1:33" hidden="1" outlineLevel="1">
      <c r="A1394" s="6" t="s">
        <v>2179</v>
      </c>
      <c r="B1394" s="7" t="s">
        <v>2180</v>
      </c>
      <c r="C1394" s="7" t="s">
        <v>2181</v>
      </c>
      <c r="D1394" s="7"/>
      <c r="E1394" s="23" t="s">
        <v>320</v>
      </c>
      <c r="F1394" s="18">
        <v>5</v>
      </c>
      <c r="K1394" s="19">
        <v>1215</v>
      </c>
      <c r="L1394" s="52">
        <v>6075</v>
      </c>
      <c r="M1394" s="53"/>
      <c r="O1394" s="19">
        <v>1710</v>
      </c>
      <c r="P1394" s="52">
        <v>8550</v>
      </c>
      <c r="Q1394" s="53"/>
      <c r="S1394" s="19">
        <v>500</v>
      </c>
      <c r="T1394" s="52">
        <v>2500</v>
      </c>
      <c r="U1394" s="53"/>
      <c r="W1394" s="19">
        <v>1329</v>
      </c>
      <c r="X1394" s="52">
        <v>6645</v>
      </c>
      <c r="Y1394" s="53"/>
      <c r="AA1394" s="19">
        <v>835.4</v>
      </c>
      <c r="AB1394" s="52">
        <v>4177</v>
      </c>
      <c r="AC1394" s="53"/>
      <c r="AE1394" s="19">
        <v>1300</v>
      </c>
      <c r="AF1394" s="52">
        <v>6500</v>
      </c>
      <c r="AG1394" s="53"/>
    </row>
    <row r="1395" spans="1:33" hidden="1" outlineLevel="1">
      <c r="A1395" s="1"/>
      <c r="B1395" s="5" t="s">
        <v>34</v>
      </c>
      <c r="C1395" s="5" t="s">
        <v>35</v>
      </c>
      <c r="K1395" s="68"/>
      <c r="L1395" s="68"/>
      <c r="M1395" s="69"/>
      <c r="O1395" s="68"/>
      <c r="P1395" s="68"/>
      <c r="Q1395" s="69"/>
      <c r="S1395" s="68"/>
      <c r="T1395" s="68"/>
      <c r="U1395" s="69"/>
      <c r="W1395" s="68"/>
      <c r="X1395" s="68"/>
      <c r="Y1395" s="69"/>
      <c r="AA1395" s="68"/>
      <c r="AB1395" s="68"/>
      <c r="AC1395" s="69"/>
      <c r="AE1395" s="68"/>
      <c r="AF1395" s="68"/>
      <c r="AG1395" s="69"/>
    </row>
    <row r="1396" spans="1:33" hidden="1" outlineLevel="1">
      <c r="A1396" s="6" t="s">
        <v>2182</v>
      </c>
      <c r="B1396" s="7" t="s">
        <v>37</v>
      </c>
      <c r="C1396" s="7" t="s">
        <v>359</v>
      </c>
      <c r="K1396" s="68"/>
      <c r="L1396" s="68"/>
      <c r="M1396" s="69"/>
      <c r="O1396" s="68"/>
      <c r="P1396" s="68"/>
      <c r="Q1396" s="69"/>
      <c r="S1396" s="68"/>
      <c r="T1396" s="68"/>
      <c r="U1396" s="69"/>
      <c r="W1396" s="68"/>
      <c r="X1396" s="68"/>
      <c r="Y1396" s="69"/>
      <c r="AA1396" s="68"/>
      <c r="AB1396" s="68"/>
      <c r="AC1396" s="69"/>
      <c r="AE1396" s="68"/>
      <c r="AF1396" s="68"/>
      <c r="AG1396" s="69"/>
    </row>
    <row r="1397" spans="1:33" ht="45" hidden="1" outlineLevel="1">
      <c r="A1397" s="6" t="s">
        <v>2183</v>
      </c>
      <c r="B1397" s="7" t="s">
        <v>37</v>
      </c>
      <c r="C1397" s="7" t="s">
        <v>1533</v>
      </c>
      <c r="K1397" s="68"/>
      <c r="L1397" s="68"/>
      <c r="M1397" s="69"/>
      <c r="O1397" s="68"/>
      <c r="P1397" s="68"/>
      <c r="Q1397" s="69"/>
      <c r="S1397" s="68"/>
      <c r="T1397" s="68"/>
      <c r="U1397" s="69"/>
      <c r="W1397" s="68"/>
      <c r="X1397" s="68"/>
      <c r="Y1397" s="69"/>
      <c r="AA1397" s="68"/>
      <c r="AB1397" s="68"/>
      <c r="AC1397" s="69"/>
      <c r="AE1397" s="68"/>
      <c r="AF1397" s="68"/>
      <c r="AG1397" s="69"/>
    </row>
    <row r="1398" spans="1:33" ht="60" hidden="1" outlineLevel="1">
      <c r="A1398" s="1"/>
      <c r="B1398" s="5" t="s">
        <v>61</v>
      </c>
      <c r="C1398" s="5" t="s">
        <v>62</v>
      </c>
      <c r="D1398" s="5" t="s">
        <v>63</v>
      </c>
      <c r="E1398" s="11" t="s">
        <v>64</v>
      </c>
      <c r="F1398" s="16" t="s">
        <v>65</v>
      </c>
      <c r="K1398" s="17" t="s">
        <v>66</v>
      </c>
      <c r="L1398" s="70" t="s">
        <v>28</v>
      </c>
      <c r="M1398" s="71"/>
      <c r="O1398" s="17" t="s">
        <v>66</v>
      </c>
      <c r="P1398" s="70" t="s">
        <v>28</v>
      </c>
      <c r="Q1398" s="71"/>
      <c r="S1398" s="17" t="s">
        <v>66</v>
      </c>
      <c r="T1398" s="70" t="s">
        <v>28</v>
      </c>
      <c r="U1398" s="71"/>
      <c r="W1398" s="17" t="s">
        <v>66</v>
      </c>
      <c r="X1398" s="70" t="s">
        <v>28</v>
      </c>
      <c r="Y1398" s="71"/>
      <c r="AA1398" s="17" t="s">
        <v>66</v>
      </c>
      <c r="AB1398" s="70" t="s">
        <v>28</v>
      </c>
      <c r="AC1398" s="71"/>
      <c r="AE1398" s="17" t="s">
        <v>66</v>
      </c>
      <c r="AF1398" s="70" t="s">
        <v>28</v>
      </c>
      <c r="AG1398" s="71"/>
    </row>
    <row r="1399" spans="1:33" hidden="1" outlineLevel="1">
      <c r="A1399" s="6" t="s">
        <v>2184</v>
      </c>
      <c r="B1399" s="7" t="s">
        <v>2185</v>
      </c>
      <c r="C1399" s="7" t="s">
        <v>2186</v>
      </c>
      <c r="D1399" s="7"/>
      <c r="E1399" s="23" t="s">
        <v>307</v>
      </c>
      <c r="F1399" s="18">
        <v>116</v>
      </c>
      <c r="K1399" s="19">
        <v>1328</v>
      </c>
      <c r="L1399" s="52">
        <v>154048</v>
      </c>
      <c r="M1399" s="53"/>
      <c r="O1399" s="19">
        <v>1710</v>
      </c>
      <c r="P1399" s="52">
        <v>198360</v>
      </c>
      <c r="Q1399" s="53"/>
      <c r="S1399" s="19">
        <v>1500</v>
      </c>
      <c r="T1399" s="52">
        <v>174000</v>
      </c>
      <c r="U1399" s="53"/>
      <c r="W1399" s="19">
        <v>1405</v>
      </c>
      <c r="X1399" s="52">
        <v>162980</v>
      </c>
      <c r="Y1399" s="53"/>
      <c r="AA1399" s="19">
        <v>2196.96</v>
      </c>
      <c r="AB1399" s="52">
        <v>254847.35999999999</v>
      </c>
      <c r="AC1399" s="53"/>
      <c r="AE1399" s="19">
        <v>1400</v>
      </c>
      <c r="AF1399" s="52">
        <v>162400</v>
      </c>
      <c r="AG1399" s="53"/>
    </row>
    <row r="1400" spans="1:33" hidden="1" outlineLevel="1">
      <c r="A1400" s="6" t="s">
        <v>2187</v>
      </c>
      <c r="B1400" s="7" t="s">
        <v>2188</v>
      </c>
      <c r="C1400" s="7" t="s">
        <v>2189</v>
      </c>
      <c r="D1400" s="7"/>
      <c r="E1400" s="23" t="s">
        <v>307</v>
      </c>
      <c r="F1400" s="18">
        <v>55</v>
      </c>
      <c r="K1400" s="19">
        <v>1447</v>
      </c>
      <c r="L1400" s="52">
        <v>79585</v>
      </c>
      <c r="M1400" s="53"/>
      <c r="O1400" s="19">
        <v>1710</v>
      </c>
      <c r="P1400" s="52">
        <v>94050</v>
      </c>
      <c r="Q1400" s="53"/>
      <c r="S1400" s="19">
        <v>1900</v>
      </c>
      <c r="T1400" s="52">
        <v>104500</v>
      </c>
      <c r="U1400" s="53"/>
      <c r="W1400" s="19">
        <v>1992</v>
      </c>
      <c r="X1400" s="52">
        <v>109560</v>
      </c>
      <c r="Y1400" s="53"/>
      <c r="AA1400" s="19">
        <v>2798.64</v>
      </c>
      <c r="AB1400" s="52">
        <v>153925.20000000001</v>
      </c>
      <c r="AC1400" s="53"/>
      <c r="AE1400" s="19">
        <v>1500</v>
      </c>
      <c r="AF1400" s="52">
        <v>82500</v>
      </c>
      <c r="AG1400" s="53"/>
    </row>
    <row r="1401" spans="1:33" hidden="1" outlineLevel="1">
      <c r="A1401" s="6" t="s">
        <v>2190</v>
      </c>
      <c r="B1401" s="7" t="s">
        <v>2191</v>
      </c>
      <c r="C1401" s="7" t="s">
        <v>2192</v>
      </c>
      <c r="D1401" s="7"/>
      <c r="E1401" s="23" t="s">
        <v>307</v>
      </c>
      <c r="F1401" s="18">
        <v>27</v>
      </c>
      <c r="K1401" s="19">
        <v>1460</v>
      </c>
      <c r="L1401" s="52">
        <v>39420</v>
      </c>
      <c r="M1401" s="53"/>
      <c r="O1401" s="19">
        <v>1710</v>
      </c>
      <c r="P1401" s="52">
        <v>46170</v>
      </c>
      <c r="Q1401" s="53"/>
      <c r="S1401" s="19">
        <v>2700</v>
      </c>
      <c r="T1401" s="52">
        <v>72900</v>
      </c>
      <c r="U1401" s="53"/>
      <c r="W1401" s="19">
        <v>2116</v>
      </c>
      <c r="X1401" s="52">
        <v>57132</v>
      </c>
      <c r="Y1401" s="53"/>
      <c r="AA1401" s="19">
        <v>2475.0300000000002</v>
      </c>
      <c r="AB1401" s="52">
        <v>66825.81</v>
      </c>
      <c r="AC1401" s="53"/>
      <c r="AE1401" s="19">
        <v>1600</v>
      </c>
      <c r="AF1401" s="52">
        <v>43200</v>
      </c>
      <c r="AG1401" s="53"/>
    </row>
    <row r="1402" spans="1:33" hidden="1" outlineLevel="1">
      <c r="A1402" s="6" t="s">
        <v>2193</v>
      </c>
      <c r="B1402" s="7" t="s">
        <v>2194</v>
      </c>
      <c r="C1402" s="7" t="s">
        <v>2195</v>
      </c>
      <c r="D1402" s="7"/>
      <c r="E1402" s="23" t="s">
        <v>307</v>
      </c>
      <c r="F1402" s="18">
        <v>5</v>
      </c>
      <c r="K1402" s="19">
        <v>1328</v>
      </c>
      <c r="L1402" s="52">
        <v>6640</v>
      </c>
      <c r="M1402" s="53"/>
      <c r="O1402" s="19">
        <v>1710</v>
      </c>
      <c r="P1402" s="52">
        <v>8550</v>
      </c>
      <c r="Q1402" s="53"/>
      <c r="S1402" s="19">
        <v>1500</v>
      </c>
      <c r="T1402" s="52">
        <v>7500</v>
      </c>
      <c r="U1402" s="53"/>
      <c r="W1402" s="19">
        <v>2130</v>
      </c>
      <c r="X1402" s="52">
        <v>10650</v>
      </c>
      <c r="Y1402" s="53"/>
      <c r="AA1402" s="19">
        <v>2798.64</v>
      </c>
      <c r="AB1402" s="52">
        <v>13993.2</v>
      </c>
      <c r="AC1402" s="53"/>
      <c r="AE1402" s="19">
        <v>3000</v>
      </c>
      <c r="AF1402" s="52">
        <v>15000</v>
      </c>
      <c r="AG1402" s="53"/>
    </row>
    <row r="1403" spans="1:33" hidden="1" outlineLevel="1">
      <c r="A1403" s="6" t="s">
        <v>2196</v>
      </c>
      <c r="B1403" s="7" t="s">
        <v>2197</v>
      </c>
      <c r="C1403" s="7" t="s">
        <v>2198</v>
      </c>
      <c r="D1403" s="7"/>
      <c r="E1403" s="23" t="s">
        <v>70</v>
      </c>
      <c r="F1403" s="18">
        <v>1</v>
      </c>
      <c r="K1403" s="19">
        <v>12742</v>
      </c>
      <c r="L1403" s="52">
        <v>12742</v>
      </c>
      <c r="M1403" s="53"/>
      <c r="O1403" s="19">
        <v>5700</v>
      </c>
      <c r="P1403" s="52">
        <v>5700</v>
      </c>
      <c r="Q1403" s="53"/>
      <c r="S1403" s="19">
        <v>3600</v>
      </c>
      <c r="T1403" s="52">
        <v>3600</v>
      </c>
      <c r="U1403" s="53"/>
      <c r="W1403" s="19">
        <v>3548</v>
      </c>
      <c r="X1403" s="52">
        <v>3548</v>
      </c>
      <c r="Y1403" s="53"/>
      <c r="AA1403" s="19">
        <v>15497.4</v>
      </c>
      <c r="AB1403" s="52">
        <v>15497.4</v>
      </c>
      <c r="AC1403" s="53"/>
      <c r="AE1403" s="19">
        <v>50000</v>
      </c>
      <c r="AF1403" s="52">
        <v>50000</v>
      </c>
      <c r="AG1403" s="53"/>
    </row>
    <row r="1404" spans="1:33" hidden="1" outlineLevel="1">
      <c r="A1404" s="1"/>
      <c r="B1404" s="5" t="s">
        <v>34</v>
      </c>
      <c r="C1404" s="5" t="s">
        <v>35</v>
      </c>
      <c r="K1404" s="68"/>
      <c r="L1404" s="68"/>
      <c r="M1404" s="69"/>
      <c r="O1404" s="68"/>
      <c r="P1404" s="68"/>
      <c r="Q1404" s="69"/>
      <c r="S1404" s="68"/>
      <c r="T1404" s="68"/>
      <c r="U1404" s="69"/>
      <c r="W1404" s="68"/>
      <c r="X1404" s="68"/>
      <c r="Y1404" s="69"/>
      <c r="AA1404" s="68"/>
      <c r="AB1404" s="68"/>
      <c r="AC1404" s="69"/>
      <c r="AE1404" s="68"/>
      <c r="AF1404" s="68"/>
      <c r="AG1404" s="69"/>
    </row>
    <row r="1405" spans="1:33" hidden="1" outlineLevel="1">
      <c r="A1405" s="6" t="s">
        <v>2199</v>
      </c>
      <c r="B1405" s="7" t="s">
        <v>37</v>
      </c>
      <c r="C1405" s="7" t="s">
        <v>387</v>
      </c>
      <c r="K1405" s="68"/>
      <c r="L1405" s="68"/>
      <c r="M1405" s="69"/>
      <c r="O1405" s="68"/>
      <c r="P1405" s="68"/>
      <c r="Q1405" s="69"/>
      <c r="S1405" s="68"/>
      <c r="T1405" s="68"/>
      <c r="U1405" s="69"/>
      <c r="W1405" s="68"/>
      <c r="X1405" s="68"/>
      <c r="Y1405" s="69"/>
      <c r="AA1405" s="68"/>
      <c r="AB1405" s="68"/>
      <c r="AC1405" s="69"/>
      <c r="AE1405" s="68"/>
      <c r="AF1405" s="68"/>
      <c r="AG1405" s="69"/>
    </row>
    <row r="1406" spans="1:33" ht="60" hidden="1" outlineLevel="1">
      <c r="A1406" s="1"/>
      <c r="B1406" s="5" t="s">
        <v>61</v>
      </c>
      <c r="C1406" s="5" t="s">
        <v>62</v>
      </c>
      <c r="D1406" s="5" t="s">
        <v>63</v>
      </c>
      <c r="E1406" s="11" t="s">
        <v>64</v>
      </c>
      <c r="F1406" s="16" t="s">
        <v>65</v>
      </c>
      <c r="K1406" s="17" t="s">
        <v>66</v>
      </c>
      <c r="L1406" s="70" t="s">
        <v>28</v>
      </c>
      <c r="M1406" s="71"/>
      <c r="O1406" s="17" t="s">
        <v>66</v>
      </c>
      <c r="P1406" s="70" t="s">
        <v>28</v>
      </c>
      <c r="Q1406" s="71"/>
      <c r="S1406" s="17" t="s">
        <v>66</v>
      </c>
      <c r="T1406" s="70" t="s">
        <v>28</v>
      </c>
      <c r="U1406" s="71"/>
      <c r="W1406" s="17" t="s">
        <v>66</v>
      </c>
      <c r="X1406" s="70" t="s">
        <v>28</v>
      </c>
      <c r="Y1406" s="71"/>
      <c r="AA1406" s="17" t="s">
        <v>66</v>
      </c>
      <c r="AB1406" s="70" t="s">
        <v>28</v>
      </c>
      <c r="AC1406" s="71"/>
      <c r="AE1406" s="17" t="s">
        <v>66</v>
      </c>
      <c r="AF1406" s="70" t="s">
        <v>28</v>
      </c>
      <c r="AG1406" s="71"/>
    </row>
    <row r="1407" spans="1:33" ht="30" hidden="1" outlineLevel="1">
      <c r="A1407" s="6" t="s">
        <v>2200</v>
      </c>
      <c r="B1407" s="7" t="s">
        <v>2201</v>
      </c>
      <c r="C1407" s="7" t="s">
        <v>390</v>
      </c>
      <c r="D1407" s="7"/>
      <c r="E1407" s="23" t="s">
        <v>70</v>
      </c>
      <c r="F1407" s="18">
        <v>1</v>
      </c>
      <c r="K1407" s="19">
        <v>1150</v>
      </c>
      <c r="L1407" s="52">
        <v>1150</v>
      </c>
      <c r="M1407" s="53"/>
      <c r="O1407" s="19">
        <v>0</v>
      </c>
      <c r="P1407" s="52">
        <v>0</v>
      </c>
      <c r="Q1407" s="53"/>
      <c r="S1407" s="19">
        <v>0</v>
      </c>
      <c r="T1407" s="52">
        <v>0</v>
      </c>
      <c r="U1407" s="53"/>
      <c r="W1407" s="19">
        <v>17250</v>
      </c>
      <c r="X1407" s="52">
        <v>17250</v>
      </c>
      <c r="Y1407" s="53"/>
      <c r="AA1407" s="19">
        <v>13483.81</v>
      </c>
      <c r="AB1407" s="52">
        <v>13483.81</v>
      </c>
      <c r="AC1407" s="53"/>
      <c r="AE1407" s="19">
        <v>40000</v>
      </c>
      <c r="AF1407" s="52">
        <v>40000</v>
      </c>
      <c r="AG1407" s="53"/>
    </row>
    <row r="1408" spans="1:33" hidden="1" outlineLevel="1">
      <c r="A1408" s="1"/>
      <c r="B1408" s="5" t="s">
        <v>34</v>
      </c>
      <c r="C1408" s="5" t="s">
        <v>35</v>
      </c>
      <c r="K1408" s="68"/>
      <c r="L1408" s="68"/>
      <c r="M1408" s="69"/>
      <c r="O1408" s="68"/>
      <c r="P1408" s="68"/>
      <c r="Q1408" s="69"/>
      <c r="S1408" s="68"/>
      <c r="T1408" s="68"/>
      <c r="U1408" s="69"/>
      <c r="W1408" s="68"/>
      <c r="X1408" s="68"/>
      <c r="Y1408" s="69"/>
      <c r="AA1408" s="68"/>
      <c r="AB1408" s="68"/>
      <c r="AC1408" s="69"/>
      <c r="AE1408" s="68"/>
      <c r="AF1408" s="68"/>
      <c r="AG1408" s="69"/>
    </row>
    <row r="1409" spans="1:33" hidden="1" outlineLevel="1">
      <c r="A1409" s="6" t="s">
        <v>2202</v>
      </c>
      <c r="B1409" s="7" t="s">
        <v>37</v>
      </c>
      <c r="C1409" s="7" t="s">
        <v>322</v>
      </c>
      <c r="K1409" s="68"/>
      <c r="L1409" s="68"/>
      <c r="M1409" s="69"/>
      <c r="O1409" s="68"/>
      <c r="P1409" s="68"/>
      <c r="Q1409" s="69"/>
      <c r="S1409" s="68"/>
      <c r="T1409" s="68"/>
      <c r="U1409" s="69"/>
      <c r="W1409" s="68"/>
      <c r="X1409" s="68"/>
      <c r="Y1409" s="69"/>
      <c r="AA1409" s="68"/>
      <c r="AB1409" s="68"/>
      <c r="AC1409" s="69"/>
      <c r="AE1409" s="68"/>
      <c r="AF1409" s="68"/>
      <c r="AG1409" s="69"/>
    </row>
    <row r="1410" spans="1:33" ht="60" hidden="1" outlineLevel="1">
      <c r="A1410" s="1"/>
      <c r="B1410" s="5" t="s">
        <v>61</v>
      </c>
      <c r="C1410" s="5" t="s">
        <v>62</v>
      </c>
      <c r="D1410" s="5" t="s">
        <v>63</v>
      </c>
      <c r="E1410" s="11" t="s">
        <v>64</v>
      </c>
      <c r="F1410" s="16" t="s">
        <v>65</v>
      </c>
      <c r="K1410" s="17" t="s">
        <v>66</v>
      </c>
      <c r="L1410" s="70" t="s">
        <v>28</v>
      </c>
      <c r="M1410" s="71"/>
      <c r="O1410" s="17" t="s">
        <v>66</v>
      </c>
      <c r="P1410" s="70" t="s">
        <v>28</v>
      </c>
      <c r="Q1410" s="71"/>
      <c r="S1410" s="17" t="s">
        <v>66</v>
      </c>
      <c r="T1410" s="70" t="s">
        <v>28</v>
      </c>
      <c r="U1410" s="71"/>
      <c r="W1410" s="17" t="s">
        <v>66</v>
      </c>
      <c r="X1410" s="70" t="s">
        <v>28</v>
      </c>
      <c r="Y1410" s="71"/>
      <c r="AA1410" s="17" t="s">
        <v>66</v>
      </c>
      <c r="AB1410" s="70" t="s">
        <v>28</v>
      </c>
      <c r="AC1410" s="71"/>
      <c r="AE1410" s="17" t="s">
        <v>66</v>
      </c>
      <c r="AF1410" s="70" t="s">
        <v>28</v>
      </c>
      <c r="AG1410" s="71"/>
    </row>
    <row r="1411" spans="1:33" ht="135" hidden="1" outlineLevel="1">
      <c r="A1411" s="6" t="s">
        <v>2203</v>
      </c>
      <c r="B1411" s="7" t="s">
        <v>324</v>
      </c>
      <c r="C1411" s="7" t="s">
        <v>1100</v>
      </c>
      <c r="D1411" s="7"/>
      <c r="E1411" s="23" t="s">
        <v>70</v>
      </c>
      <c r="F1411" s="18">
        <v>1</v>
      </c>
      <c r="K1411" s="19">
        <v>0</v>
      </c>
      <c r="L1411" s="52">
        <v>0</v>
      </c>
      <c r="M1411" s="53"/>
      <c r="O1411" s="19">
        <v>0</v>
      </c>
      <c r="P1411" s="52">
        <v>0</v>
      </c>
      <c r="Q1411" s="53"/>
      <c r="S1411" s="19">
        <v>0</v>
      </c>
      <c r="T1411" s="52">
        <v>0</v>
      </c>
      <c r="U1411" s="53"/>
      <c r="W1411" s="19">
        <v>0</v>
      </c>
      <c r="X1411" s="52">
        <v>0</v>
      </c>
      <c r="Y1411" s="53"/>
      <c r="AA1411" s="19">
        <v>0</v>
      </c>
      <c r="AB1411" s="52">
        <v>0</v>
      </c>
      <c r="AC1411" s="53"/>
      <c r="AE1411" s="19">
        <v>0</v>
      </c>
      <c r="AF1411" s="52">
        <v>0</v>
      </c>
      <c r="AG1411" s="53"/>
    </row>
    <row r="1412" spans="1:33" hidden="1" outlineLevel="1">
      <c r="A1412" s="1"/>
      <c r="B1412" s="5" t="s">
        <v>34</v>
      </c>
      <c r="C1412" s="5" t="s">
        <v>35</v>
      </c>
      <c r="K1412" s="68"/>
      <c r="L1412" s="68"/>
      <c r="M1412" s="69"/>
      <c r="O1412" s="68"/>
      <c r="P1412" s="68"/>
      <c r="Q1412" s="69"/>
      <c r="S1412" s="68"/>
      <c r="T1412" s="68"/>
      <c r="U1412" s="69"/>
      <c r="W1412" s="68"/>
      <c r="X1412" s="68"/>
      <c r="Y1412" s="69"/>
      <c r="AA1412" s="68"/>
      <c r="AB1412" s="68"/>
      <c r="AC1412" s="69"/>
      <c r="AE1412" s="68"/>
      <c r="AF1412" s="68"/>
      <c r="AG1412" s="69"/>
    </row>
    <row r="1413" spans="1:33" ht="75" hidden="1" outlineLevel="1">
      <c r="A1413" s="6" t="s">
        <v>2204</v>
      </c>
      <c r="B1413" s="7" t="s">
        <v>37</v>
      </c>
      <c r="C1413" s="7" t="s">
        <v>298</v>
      </c>
      <c r="I1413" s="35"/>
      <c r="J1413" s="35"/>
      <c r="K1413" s="68"/>
      <c r="L1413" s="68"/>
      <c r="M1413" s="69"/>
      <c r="O1413" s="68"/>
      <c r="P1413" s="68"/>
      <c r="Q1413" s="69"/>
      <c r="S1413" s="68"/>
      <c r="T1413" s="68"/>
      <c r="U1413" s="69"/>
      <c r="W1413" s="68"/>
      <c r="X1413" s="68"/>
      <c r="Y1413" s="69"/>
      <c r="AA1413" s="68"/>
      <c r="AB1413" s="68"/>
      <c r="AC1413" s="69"/>
      <c r="AE1413" s="68"/>
      <c r="AF1413" s="68"/>
      <c r="AG1413" s="69"/>
    </row>
    <row r="1414" spans="1:33" collapsed="1">
      <c r="A1414" s="55" t="s">
        <v>2205</v>
      </c>
      <c r="B1414" s="55"/>
      <c r="C1414" s="55"/>
      <c r="D1414" s="55"/>
      <c r="E1414" s="55"/>
      <c r="F1414" s="55"/>
      <c r="I1414" s="36"/>
      <c r="J1414" s="36">
        <v>153580</v>
      </c>
      <c r="K1414" s="30" t="s">
        <v>301</v>
      </c>
      <c r="L1414" s="52">
        <v>157077</v>
      </c>
      <c r="M1414" s="53"/>
      <c r="O1414" s="15" t="s">
        <v>301</v>
      </c>
      <c r="P1414" s="52">
        <v>222032.1</v>
      </c>
      <c r="Q1414" s="53"/>
      <c r="S1414" s="15" t="s">
        <v>301</v>
      </c>
      <c r="T1414" s="52">
        <v>207950</v>
      </c>
      <c r="U1414" s="53"/>
      <c r="W1414" s="15" t="s">
        <v>301</v>
      </c>
      <c r="X1414" s="52">
        <v>189258</v>
      </c>
      <c r="Y1414" s="53"/>
      <c r="AA1414" s="15" t="s">
        <v>301</v>
      </c>
      <c r="AB1414" s="52">
        <v>208823.02</v>
      </c>
      <c r="AC1414" s="53"/>
      <c r="AE1414" s="15" t="s">
        <v>301</v>
      </c>
      <c r="AF1414" s="52">
        <v>251880</v>
      </c>
      <c r="AG1414" s="53"/>
    </row>
    <row r="1415" spans="1:33" hidden="1">
      <c r="A1415" s="1"/>
      <c r="B1415" s="5" t="s">
        <v>34</v>
      </c>
      <c r="C1415" s="5" t="s">
        <v>35</v>
      </c>
      <c r="K1415" s="68"/>
      <c r="L1415" s="68"/>
      <c r="M1415" s="69"/>
      <c r="O1415" s="68"/>
      <c r="P1415" s="68"/>
      <c r="Q1415" s="69"/>
      <c r="S1415" s="68"/>
      <c r="T1415" s="68"/>
      <c r="U1415" s="69"/>
      <c r="W1415" s="68"/>
      <c r="X1415" s="68"/>
      <c r="Y1415" s="69"/>
      <c r="AA1415" s="68"/>
      <c r="AB1415" s="68"/>
      <c r="AC1415" s="69"/>
      <c r="AE1415" s="68"/>
      <c r="AF1415" s="68"/>
      <c r="AG1415" s="69"/>
    </row>
    <row r="1416" spans="1:33" hidden="1" outlineLevel="1">
      <c r="A1416" s="6" t="s">
        <v>2206</v>
      </c>
      <c r="B1416" s="7" t="s">
        <v>37</v>
      </c>
      <c r="C1416" s="7" t="s">
        <v>2144</v>
      </c>
      <c r="K1416" s="68"/>
      <c r="L1416" s="68"/>
      <c r="M1416" s="69"/>
      <c r="O1416" s="68"/>
      <c r="P1416" s="68"/>
      <c r="Q1416" s="69"/>
      <c r="S1416" s="68"/>
      <c r="T1416" s="68"/>
      <c r="U1416" s="69"/>
      <c r="W1416" s="68"/>
      <c r="X1416" s="68"/>
      <c r="Y1416" s="69"/>
      <c r="AA1416" s="68"/>
      <c r="AB1416" s="68"/>
      <c r="AC1416" s="69"/>
      <c r="AE1416" s="68"/>
      <c r="AF1416" s="68"/>
      <c r="AG1416" s="69"/>
    </row>
    <row r="1417" spans="1:33" hidden="1" outlineLevel="1">
      <c r="A1417" s="6" t="s">
        <v>2207</v>
      </c>
      <c r="B1417" s="7" t="s">
        <v>37</v>
      </c>
      <c r="C1417" s="7" t="s">
        <v>397</v>
      </c>
      <c r="K1417" s="68"/>
      <c r="L1417" s="68"/>
      <c r="M1417" s="69"/>
      <c r="O1417" s="68"/>
      <c r="P1417" s="68"/>
      <c r="Q1417" s="69"/>
      <c r="S1417" s="68"/>
      <c r="T1417" s="68"/>
      <c r="U1417" s="69"/>
      <c r="W1417" s="68"/>
      <c r="X1417" s="68"/>
      <c r="Y1417" s="69"/>
      <c r="AA1417" s="68"/>
      <c r="AB1417" s="68"/>
      <c r="AC1417" s="69"/>
      <c r="AE1417" s="68"/>
      <c r="AF1417" s="68"/>
      <c r="AG1417" s="69"/>
    </row>
    <row r="1418" spans="1:33" ht="120" hidden="1" outlineLevel="1">
      <c r="A1418" s="6" t="s">
        <v>2208</v>
      </c>
      <c r="B1418" s="7" t="s">
        <v>37</v>
      </c>
      <c r="C1418" s="7" t="s">
        <v>2209</v>
      </c>
      <c r="K1418" s="68"/>
      <c r="L1418" s="68"/>
      <c r="M1418" s="69"/>
      <c r="O1418" s="68"/>
      <c r="P1418" s="68"/>
      <c r="Q1418" s="69"/>
      <c r="S1418" s="68"/>
      <c r="T1418" s="68"/>
      <c r="U1418" s="69"/>
      <c r="W1418" s="68"/>
      <c r="X1418" s="68"/>
      <c r="Y1418" s="69"/>
      <c r="AA1418" s="68"/>
      <c r="AB1418" s="68"/>
      <c r="AC1418" s="69"/>
      <c r="AE1418" s="68"/>
      <c r="AF1418" s="68"/>
      <c r="AG1418" s="69"/>
    </row>
    <row r="1419" spans="1:33" ht="60" hidden="1" outlineLevel="1">
      <c r="A1419" s="1"/>
      <c r="B1419" s="5" t="s">
        <v>61</v>
      </c>
      <c r="C1419" s="5" t="s">
        <v>62</v>
      </c>
      <c r="D1419" s="5" t="s">
        <v>63</v>
      </c>
      <c r="E1419" s="11" t="s">
        <v>64</v>
      </c>
      <c r="F1419" s="16" t="s">
        <v>65</v>
      </c>
      <c r="K1419" s="17" t="s">
        <v>66</v>
      </c>
      <c r="L1419" s="70" t="s">
        <v>28</v>
      </c>
      <c r="M1419" s="71"/>
      <c r="O1419" s="17" t="s">
        <v>66</v>
      </c>
      <c r="P1419" s="70" t="s">
        <v>28</v>
      </c>
      <c r="Q1419" s="71"/>
      <c r="S1419" s="17" t="s">
        <v>66</v>
      </c>
      <c r="T1419" s="70" t="s">
        <v>28</v>
      </c>
      <c r="U1419" s="71"/>
      <c r="W1419" s="17" t="s">
        <v>66</v>
      </c>
      <c r="X1419" s="70" t="s">
        <v>28</v>
      </c>
      <c r="Y1419" s="71"/>
      <c r="AA1419" s="17" t="s">
        <v>66</v>
      </c>
      <c r="AB1419" s="70" t="s">
        <v>28</v>
      </c>
      <c r="AC1419" s="71"/>
      <c r="AE1419" s="17" t="s">
        <v>66</v>
      </c>
      <c r="AF1419" s="70" t="s">
        <v>28</v>
      </c>
      <c r="AG1419" s="71"/>
    </row>
    <row r="1420" spans="1:33" hidden="1" outlineLevel="1">
      <c r="A1420" s="6" t="s">
        <v>2210</v>
      </c>
      <c r="B1420" s="7" t="s">
        <v>2211</v>
      </c>
      <c r="C1420" s="7" t="s">
        <v>1559</v>
      </c>
      <c r="D1420" s="7"/>
      <c r="E1420" s="23" t="s">
        <v>320</v>
      </c>
      <c r="F1420" s="18">
        <v>1080</v>
      </c>
      <c r="K1420" s="19">
        <v>110</v>
      </c>
      <c r="L1420" s="52">
        <v>118800</v>
      </c>
      <c r="M1420" s="53"/>
      <c r="O1420" s="19">
        <v>148.19999999999999</v>
      </c>
      <c r="P1420" s="52">
        <v>160056</v>
      </c>
      <c r="Q1420" s="53"/>
      <c r="S1420" s="19">
        <v>140</v>
      </c>
      <c r="T1420" s="52">
        <v>151200</v>
      </c>
      <c r="U1420" s="53"/>
      <c r="W1420" s="19">
        <v>135</v>
      </c>
      <c r="X1420" s="52">
        <v>145800</v>
      </c>
      <c r="Y1420" s="53"/>
      <c r="AA1420" s="19">
        <v>140.22999999999999</v>
      </c>
      <c r="AB1420" s="52">
        <v>151448.4</v>
      </c>
      <c r="AC1420" s="53"/>
      <c r="AE1420" s="19">
        <v>180</v>
      </c>
      <c r="AF1420" s="52">
        <v>194400</v>
      </c>
      <c r="AG1420" s="53"/>
    </row>
    <row r="1421" spans="1:33" hidden="1" outlineLevel="1">
      <c r="A1421" s="1"/>
      <c r="B1421" s="5" t="s">
        <v>34</v>
      </c>
      <c r="C1421" s="5" t="s">
        <v>35</v>
      </c>
      <c r="K1421" s="68"/>
      <c r="L1421" s="68"/>
      <c r="M1421" s="69"/>
      <c r="O1421" s="68"/>
      <c r="P1421" s="68"/>
      <c r="Q1421" s="69"/>
      <c r="S1421" s="68"/>
      <c r="T1421" s="68"/>
      <c r="U1421" s="69"/>
      <c r="W1421" s="68"/>
      <c r="X1421" s="68"/>
      <c r="Y1421" s="69"/>
      <c r="AA1421" s="68"/>
      <c r="AB1421" s="68"/>
      <c r="AC1421" s="69"/>
      <c r="AE1421" s="68"/>
      <c r="AF1421" s="68"/>
      <c r="AG1421" s="69"/>
    </row>
    <row r="1422" spans="1:33" hidden="1" outlineLevel="1">
      <c r="A1422" s="6" t="s">
        <v>2212</v>
      </c>
      <c r="B1422" s="7" t="s">
        <v>37</v>
      </c>
      <c r="C1422" s="7" t="s">
        <v>404</v>
      </c>
      <c r="K1422" s="68"/>
      <c r="L1422" s="68"/>
      <c r="M1422" s="69"/>
      <c r="O1422" s="68"/>
      <c r="P1422" s="68"/>
      <c r="Q1422" s="69"/>
      <c r="S1422" s="68"/>
      <c r="T1422" s="68"/>
      <c r="U1422" s="69"/>
      <c r="W1422" s="68"/>
      <c r="X1422" s="68"/>
      <c r="Y1422" s="69"/>
      <c r="AA1422" s="68"/>
      <c r="AB1422" s="68"/>
      <c r="AC1422" s="69"/>
      <c r="AE1422" s="68"/>
      <c r="AF1422" s="68"/>
      <c r="AG1422" s="69"/>
    </row>
    <row r="1423" spans="1:33" ht="120" hidden="1" outlineLevel="1">
      <c r="A1423" s="6" t="s">
        <v>2213</v>
      </c>
      <c r="B1423" s="7" t="s">
        <v>37</v>
      </c>
      <c r="C1423" s="7" t="s">
        <v>2214</v>
      </c>
      <c r="K1423" s="68"/>
      <c r="L1423" s="68"/>
      <c r="M1423" s="69"/>
      <c r="O1423" s="68"/>
      <c r="P1423" s="68"/>
      <c r="Q1423" s="69"/>
      <c r="S1423" s="68"/>
      <c r="T1423" s="68"/>
      <c r="U1423" s="69"/>
      <c r="W1423" s="68"/>
      <c r="X1423" s="68"/>
      <c r="Y1423" s="69"/>
      <c r="AA1423" s="68"/>
      <c r="AB1423" s="68"/>
      <c r="AC1423" s="69"/>
      <c r="AE1423" s="68"/>
      <c r="AF1423" s="68"/>
      <c r="AG1423" s="69"/>
    </row>
    <row r="1424" spans="1:33" ht="60" hidden="1" outlineLevel="1">
      <c r="A1424" s="1"/>
      <c r="B1424" s="5" t="s">
        <v>61</v>
      </c>
      <c r="C1424" s="5" t="s">
        <v>62</v>
      </c>
      <c r="D1424" s="5" t="s">
        <v>63</v>
      </c>
      <c r="E1424" s="11" t="s">
        <v>64</v>
      </c>
      <c r="F1424" s="16" t="s">
        <v>65</v>
      </c>
      <c r="K1424" s="17" t="s">
        <v>66</v>
      </c>
      <c r="L1424" s="70" t="s">
        <v>28</v>
      </c>
      <c r="M1424" s="71"/>
      <c r="O1424" s="17" t="s">
        <v>66</v>
      </c>
      <c r="P1424" s="70" t="s">
        <v>28</v>
      </c>
      <c r="Q1424" s="71"/>
      <c r="S1424" s="17" t="s">
        <v>66</v>
      </c>
      <c r="T1424" s="70" t="s">
        <v>28</v>
      </c>
      <c r="U1424" s="71"/>
      <c r="W1424" s="17" t="s">
        <v>66</v>
      </c>
      <c r="X1424" s="70" t="s">
        <v>28</v>
      </c>
      <c r="Y1424" s="71"/>
      <c r="AA1424" s="17" t="s">
        <v>66</v>
      </c>
      <c r="AB1424" s="70" t="s">
        <v>28</v>
      </c>
      <c r="AC1424" s="71"/>
      <c r="AE1424" s="17" t="s">
        <v>66</v>
      </c>
      <c r="AF1424" s="70" t="s">
        <v>28</v>
      </c>
      <c r="AG1424" s="71"/>
    </row>
    <row r="1425" spans="1:33" hidden="1" outlineLevel="1">
      <c r="A1425" s="6" t="s">
        <v>2215</v>
      </c>
      <c r="B1425" s="7" t="s">
        <v>2216</v>
      </c>
      <c r="C1425" s="7" t="s">
        <v>1565</v>
      </c>
      <c r="D1425" s="7"/>
      <c r="E1425" s="23" t="s">
        <v>320</v>
      </c>
      <c r="F1425" s="18">
        <v>348</v>
      </c>
      <c r="K1425" s="19">
        <v>93</v>
      </c>
      <c r="L1425" s="52">
        <v>32364</v>
      </c>
      <c r="M1425" s="53"/>
      <c r="O1425" s="19">
        <v>148.19999999999999</v>
      </c>
      <c r="P1425" s="52">
        <v>51573.599999999999</v>
      </c>
      <c r="Q1425" s="53"/>
      <c r="S1425" s="19">
        <v>140</v>
      </c>
      <c r="T1425" s="52">
        <v>48720</v>
      </c>
      <c r="U1425" s="53"/>
      <c r="W1425" s="19">
        <v>106</v>
      </c>
      <c r="X1425" s="52">
        <v>36888</v>
      </c>
      <c r="Y1425" s="53"/>
      <c r="AA1425" s="19">
        <v>140.22999999999999</v>
      </c>
      <c r="AB1425" s="52">
        <v>48800.04</v>
      </c>
      <c r="AC1425" s="53"/>
      <c r="AE1425" s="19">
        <v>140</v>
      </c>
      <c r="AF1425" s="52">
        <v>48720</v>
      </c>
      <c r="AG1425" s="53"/>
    </row>
    <row r="1426" spans="1:33" hidden="1" outlineLevel="1">
      <c r="A1426" s="6" t="s">
        <v>2217</v>
      </c>
      <c r="B1426" s="7" t="s">
        <v>2218</v>
      </c>
      <c r="C1426" s="7" t="s">
        <v>1568</v>
      </c>
      <c r="D1426" s="7"/>
      <c r="E1426" s="23" t="s">
        <v>320</v>
      </c>
      <c r="F1426" s="18">
        <v>73</v>
      </c>
      <c r="K1426" s="19">
        <v>81</v>
      </c>
      <c r="L1426" s="52">
        <v>5913</v>
      </c>
      <c r="M1426" s="53"/>
      <c r="O1426" s="19">
        <v>142.5</v>
      </c>
      <c r="P1426" s="52">
        <v>10402.5</v>
      </c>
      <c r="Q1426" s="53"/>
      <c r="S1426" s="19">
        <v>110</v>
      </c>
      <c r="T1426" s="52">
        <v>8030</v>
      </c>
      <c r="U1426" s="53"/>
      <c r="W1426" s="19">
        <v>90</v>
      </c>
      <c r="X1426" s="52">
        <v>6570</v>
      </c>
      <c r="Y1426" s="53"/>
      <c r="AA1426" s="19">
        <v>117.46</v>
      </c>
      <c r="AB1426" s="52">
        <v>8574.58</v>
      </c>
      <c r="AC1426" s="53"/>
      <c r="AE1426" s="19">
        <v>120</v>
      </c>
      <c r="AF1426" s="52">
        <v>8760</v>
      </c>
      <c r="AG1426" s="53"/>
    </row>
    <row r="1427" spans="1:33" hidden="1" outlineLevel="1">
      <c r="A1427" s="1"/>
      <c r="B1427" s="5" t="s">
        <v>34</v>
      </c>
      <c r="C1427" s="5" t="s">
        <v>35</v>
      </c>
      <c r="K1427" s="68"/>
      <c r="L1427" s="68"/>
      <c r="M1427" s="69"/>
      <c r="O1427" s="68"/>
      <c r="P1427" s="68"/>
      <c r="Q1427" s="69"/>
      <c r="S1427" s="68"/>
      <c r="T1427" s="68"/>
      <c r="U1427" s="69"/>
      <c r="W1427" s="68"/>
      <c r="X1427" s="68"/>
      <c r="Y1427" s="69"/>
      <c r="AA1427" s="68"/>
      <c r="AB1427" s="68"/>
      <c r="AC1427" s="69"/>
      <c r="AE1427" s="68"/>
      <c r="AF1427" s="68"/>
      <c r="AG1427" s="69"/>
    </row>
    <row r="1428" spans="1:33" hidden="1" outlineLevel="1">
      <c r="A1428" s="6" t="s">
        <v>2219</v>
      </c>
      <c r="B1428" s="7" t="s">
        <v>37</v>
      </c>
      <c r="C1428" s="7" t="s">
        <v>322</v>
      </c>
      <c r="K1428" s="68"/>
      <c r="L1428" s="68"/>
      <c r="M1428" s="69"/>
      <c r="O1428" s="68"/>
      <c r="P1428" s="68"/>
      <c r="Q1428" s="69"/>
      <c r="S1428" s="68"/>
      <c r="T1428" s="68"/>
      <c r="U1428" s="69"/>
      <c r="W1428" s="68"/>
      <c r="X1428" s="68"/>
      <c r="Y1428" s="69"/>
      <c r="AA1428" s="68"/>
      <c r="AB1428" s="68"/>
      <c r="AC1428" s="69"/>
      <c r="AE1428" s="68"/>
      <c r="AF1428" s="68"/>
      <c r="AG1428" s="69"/>
    </row>
    <row r="1429" spans="1:33" ht="60" hidden="1" outlineLevel="1">
      <c r="A1429" s="1"/>
      <c r="B1429" s="5" t="s">
        <v>61</v>
      </c>
      <c r="C1429" s="5" t="s">
        <v>62</v>
      </c>
      <c r="D1429" s="5" t="s">
        <v>63</v>
      </c>
      <c r="E1429" s="11" t="s">
        <v>64</v>
      </c>
      <c r="F1429" s="16" t="s">
        <v>65</v>
      </c>
      <c r="K1429" s="17" t="s">
        <v>66</v>
      </c>
      <c r="L1429" s="70" t="s">
        <v>28</v>
      </c>
      <c r="M1429" s="71"/>
      <c r="O1429" s="17" t="s">
        <v>66</v>
      </c>
      <c r="P1429" s="70" t="s">
        <v>28</v>
      </c>
      <c r="Q1429" s="71"/>
      <c r="S1429" s="17" t="s">
        <v>66</v>
      </c>
      <c r="T1429" s="70" t="s">
        <v>28</v>
      </c>
      <c r="U1429" s="71"/>
      <c r="W1429" s="17" t="s">
        <v>66</v>
      </c>
      <c r="X1429" s="70" t="s">
        <v>28</v>
      </c>
      <c r="Y1429" s="71"/>
      <c r="AA1429" s="17" t="s">
        <v>66</v>
      </c>
      <c r="AB1429" s="70" t="s">
        <v>28</v>
      </c>
      <c r="AC1429" s="71"/>
      <c r="AE1429" s="17" t="s">
        <v>66</v>
      </c>
      <c r="AF1429" s="70" t="s">
        <v>28</v>
      </c>
      <c r="AG1429" s="71"/>
    </row>
    <row r="1430" spans="1:33" ht="135" hidden="1" outlineLevel="1">
      <c r="A1430" s="6" t="s">
        <v>2220</v>
      </c>
      <c r="B1430" s="7" t="s">
        <v>324</v>
      </c>
      <c r="C1430" s="7" t="s">
        <v>1100</v>
      </c>
      <c r="D1430" s="7"/>
      <c r="E1430" s="23" t="s">
        <v>70</v>
      </c>
      <c r="F1430" s="18">
        <v>1</v>
      </c>
      <c r="K1430" s="19">
        <v>0</v>
      </c>
      <c r="L1430" s="52">
        <v>0</v>
      </c>
      <c r="M1430" s="53"/>
      <c r="O1430" s="19">
        <v>0</v>
      </c>
      <c r="P1430" s="52">
        <v>0</v>
      </c>
      <c r="Q1430" s="53"/>
      <c r="S1430" s="19">
        <v>0</v>
      </c>
      <c r="T1430" s="52">
        <v>0</v>
      </c>
      <c r="U1430" s="53"/>
      <c r="W1430" s="19">
        <v>0</v>
      </c>
      <c r="X1430" s="52">
        <v>0</v>
      </c>
      <c r="Y1430" s="53"/>
      <c r="AA1430" s="19">
        <v>0</v>
      </c>
      <c r="AB1430" s="52">
        <v>0</v>
      </c>
      <c r="AC1430" s="53"/>
      <c r="AE1430" s="19">
        <v>0</v>
      </c>
      <c r="AF1430" s="52">
        <v>0</v>
      </c>
      <c r="AG1430" s="53"/>
    </row>
    <row r="1431" spans="1:33" hidden="1" outlineLevel="1">
      <c r="A1431" s="1"/>
      <c r="B1431" s="5" t="s">
        <v>34</v>
      </c>
      <c r="C1431" s="5" t="s">
        <v>35</v>
      </c>
      <c r="K1431" s="68"/>
      <c r="L1431" s="68"/>
      <c r="M1431" s="69"/>
      <c r="O1431" s="68"/>
      <c r="P1431" s="68"/>
      <c r="Q1431" s="69"/>
      <c r="S1431" s="68"/>
      <c r="T1431" s="68"/>
      <c r="U1431" s="69"/>
      <c r="W1431" s="68"/>
      <c r="X1431" s="68"/>
      <c r="Y1431" s="69"/>
      <c r="AA1431" s="68"/>
      <c r="AB1431" s="68"/>
      <c r="AC1431" s="69"/>
      <c r="AE1431" s="68"/>
      <c r="AF1431" s="68"/>
      <c r="AG1431" s="69"/>
    </row>
    <row r="1432" spans="1:33" ht="75" hidden="1" outlineLevel="1">
      <c r="A1432" s="6" t="s">
        <v>2221</v>
      </c>
      <c r="B1432" s="7" t="s">
        <v>37</v>
      </c>
      <c r="C1432" s="7" t="s">
        <v>298</v>
      </c>
      <c r="I1432" s="35"/>
      <c r="J1432" s="35"/>
      <c r="K1432" s="68"/>
      <c r="L1432" s="68"/>
      <c r="M1432" s="69"/>
      <c r="O1432" s="68"/>
      <c r="P1432" s="68"/>
      <c r="Q1432" s="69"/>
      <c r="S1432" s="68"/>
      <c r="T1432" s="68"/>
      <c r="U1432" s="69"/>
      <c r="W1432" s="68"/>
      <c r="X1432" s="68"/>
      <c r="Y1432" s="69"/>
      <c r="AA1432" s="68"/>
      <c r="AB1432" s="68"/>
      <c r="AC1432" s="69"/>
      <c r="AE1432" s="68"/>
      <c r="AF1432" s="68"/>
      <c r="AG1432" s="69"/>
    </row>
    <row r="1433" spans="1:33" collapsed="1">
      <c r="A1433" s="55" t="s">
        <v>2222</v>
      </c>
      <c r="B1433" s="55"/>
      <c r="C1433" s="55"/>
      <c r="D1433" s="55"/>
      <c r="E1433" s="55"/>
      <c r="F1433" s="55"/>
      <c r="I1433" s="36"/>
      <c r="J1433" s="36">
        <v>149600</v>
      </c>
      <c r="K1433" s="30" t="s">
        <v>2223</v>
      </c>
      <c r="L1433" s="52">
        <v>151360</v>
      </c>
      <c r="M1433" s="53"/>
      <c r="O1433" s="15" t="s">
        <v>2223</v>
      </c>
      <c r="P1433" s="52">
        <v>180120</v>
      </c>
      <c r="Q1433" s="53"/>
      <c r="S1433" s="15" t="s">
        <v>2223</v>
      </c>
      <c r="T1433" s="52">
        <v>238000</v>
      </c>
      <c r="U1433" s="53"/>
      <c r="W1433" s="15" t="s">
        <v>2223</v>
      </c>
      <c r="X1433" s="52">
        <v>148760</v>
      </c>
      <c r="Y1433" s="53"/>
      <c r="AA1433" s="15" t="s">
        <v>2223</v>
      </c>
      <c r="AB1433" s="52">
        <v>338473.4</v>
      </c>
      <c r="AC1433" s="53"/>
      <c r="AE1433" s="15" t="s">
        <v>2223</v>
      </c>
      <c r="AF1433" s="52">
        <v>539000</v>
      </c>
      <c r="AG1433" s="53"/>
    </row>
    <row r="1434" spans="1:33" hidden="1">
      <c r="A1434" s="1"/>
      <c r="B1434" s="5" t="s">
        <v>34</v>
      </c>
      <c r="C1434" s="5" t="s">
        <v>35</v>
      </c>
      <c r="K1434" s="68"/>
      <c r="L1434" s="68"/>
      <c r="M1434" s="69"/>
      <c r="O1434" s="68"/>
      <c r="P1434" s="68"/>
      <c r="Q1434" s="69"/>
      <c r="S1434" s="68"/>
      <c r="T1434" s="68"/>
      <c r="U1434" s="69"/>
      <c r="W1434" s="68"/>
      <c r="X1434" s="68"/>
      <c r="Y1434" s="69"/>
      <c r="AA1434" s="68"/>
      <c r="AB1434" s="68"/>
      <c r="AC1434" s="69"/>
      <c r="AE1434" s="68"/>
      <c r="AF1434" s="68"/>
      <c r="AG1434" s="69"/>
    </row>
    <row r="1435" spans="1:33" hidden="1" outlineLevel="1">
      <c r="A1435" s="6" t="s">
        <v>2224</v>
      </c>
      <c r="B1435" s="7" t="s">
        <v>37</v>
      </c>
      <c r="C1435" s="7" t="s">
        <v>2144</v>
      </c>
      <c r="K1435" s="68"/>
      <c r="L1435" s="68"/>
      <c r="M1435" s="69"/>
      <c r="O1435" s="68"/>
      <c r="P1435" s="68"/>
      <c r="Q1435" s="69"/>
      <c r="S1435" s="68"/>
      <c r="T1435" s="68"/>
      <c r="U1435" s="69"/>
      <c r="W1435" s="68"/>
      <c r="X1435" s="68"/>
      <c r="Y1435" s="69"/>
      <c r="AA1435" s="68"/>
      <c r="AB1435" s="68"/>
      <c r="AC1435" s="69"/>
      <c r="AE1435" s="68"/>
      <c r="AF1435" s="68"/>
      <c r="AG1435" s="69"/>
    </row>
    <row r="1436" spans="1:33" hidden="1" outlineLevel="1">
      <c r="A1436" s="6" t="s">
        <v>2225</v>
      </c>
      <c r="B1436" s="7" t="s">
        <v>37</v>
      </c>
      <c r="C1436" s="7" t="s">
        <v>2226</v>
      </c>
      <c r="K1436" s="68"/>
      <c r="L1436" s="68"/>
      <c r="M1436" s="69"/>
      <c r="O1436" s="68"/>
      <c r="P1436" s="68"/>
      <c r="Q1436" s="69"/>
      <c r="S1436" s="68"/>
      <c r="T1436" s="68"/>
      <c r="U1436" s="69"/>
      <c r="W1436" s="68"/>
      <c r="X1436" s="68"/>
      <c r="Y1436" s="69"/>
      <c r="AA1436" s="68"/>
      <c r="AB1436" s="68"/>
      <c r="AC1436" s="69"/>
      <c r="AE1436" s="68"/>
      <c r="AF1436" s="68"/>
      <c r="AG1436" s="69"/>
    </row>
    <row r="1437" spans="1:33" ht="45" hidden="1" outlineLevel="1">
      <c r="A1437" s="6" t="s">
        <v>2227</v>
      </c>
      <c r="B1437" s="7" t="s">
        <v>37</v>
      </c>
      <c r="C1437" s="7" t="s">
        <v>2228</v>
      </c>
      <c r="K1437" s="68"/>
      <c r="L1437" s="68"/>
      <c r="M1437" s="69"/>
      <c r="O1437" s="68"/>
      <c r="P1437" s="68"/>
      <c r="Q1437" s="69"/>
      <c r="S1437" s="68"/>
      <c r="T1437" s="68"/>
      <c r="U1437" s="69"/>
      <c r="W1437" s="68"/>
      <c r="X1437" s="68"/>
      <c r="Y1437" s="69"/>
      <c r="AA1437" s="68"/>
      <c r="AB1437" s="68"/>
      <c r="AC1437" s="69"/>
      <c r="AE1437" s="68"/>
      <c r="AF1437" s="68"/>
      <c r="AG1437" s="69"/>
    </row>
    <row r="1438" spans="1:33" ht="60" hidden="1" outlineLevel="1">
      <c r="A1438" s="1"/>
      <c r="B1438" s="5" t="s">
        <v>61</v>
      </c>
      <c r="C1438" s="5" t="s">
        <v>62</v>
      </c>
      <c r="D1438" s="5" t="s">
        <v>63</v>
      </c>
      <c r="E1438" s="11" t="s">
        <v>64</v>
      </c>
      <c r="F1438" s="16" t="s">
        <v>65</v>
      </c>
      <c r="K1438" s="17" t="s">
        <v>66</v>
      </c>
      <c r="L1438" s="70" t="s">
        <v>28</v>
      </c>
      <c r="M1438" s="71"/>
      <c r="O1438" s="17" t="s">
        <v>66</v>
      </c>
      <c r="P1438" s="70" t="s">
        <v>28</v>
      </c>
      <c r="Q1438" s="71"/>
      <c r="S1438" s="17" t="s">
        <v>66</v>
      </c>
      <c r="T1438" s="70" t="s">
        <v>28</v>
      </c>
      <c r="U1438" s="71"/>
      <c r="W1438" s="17" t="s">
        <v>66</v>
      </c>
      <c r="X1438" s="70" t="s">
        <v>28</v>
      </c>
      <c r="Y1438" s="71"/>
      <c r="AA1438" s="17" t="s">
        <v>66</v>
      </c>
      <c r="AB1438" s="70" t="s">
        <v>28</v>
      </c>
      <c r="AC1438" s="71"/>
      <c r="AE1438" s="17" t="s">
        <v>66</v>
      </c>
      <c r="AF1438" s="70" t="s">
        <v>28</v>
      </c>
      <c r="AG1438" s="71"/>
    </row>
    <row r="1439" spans="1:33" hidden="1" outlineLevel="1">
      <c r="A1439" s="6" t="s">
        <v>2229</v>
      </c>
      <c r="B1439" s="7" t="s">
        <v>2230</v>
      </c>
      <c r="C1439" s="7" t="s">
        <v>1770</v>
      </c>
      <c r="D1439" s="7"/>
      <c r="E1439" s="23" t="s">
        <v>429</v>
      </c>
      <c r="F1439" s="18">
        <v>130</v>
      </c>
      <c r="K1439" s="19">
        <v>880</v>
      </c>
      <c r="L1439" s="52">
        <v>114400</v>
      </c>
      <c r="M1439" s="53"/>
      <c r="O1439" s="19">
        <v>1140</v>
      </c>
      <c r="P1439" s="52">
        <v>148200</v>
      </c>
      <c r="Q1439" s="53"/>
      <c r="S1439" s="19">
        <v>1400</v>
      </c>
      <c r="T1439" s="52">
        <v>182000</v>
      </c>
      <c r="U1439" s="53"/>
      <c r="W1439" s="19">
        <v>748</v>
      </c>
      <c r="X1439" s="52">
        <v>97240</v>
      </c>
      <c r="Y1439" s="53"/>
      <c r="AA1439" s="19">
        <v>2397.12</v>
      </c>
      <c r="AB1439" s="52">
        <v>311625.59999999998</v>
      </c>
      <c r="AC1439" s="53"/>
      <c r="AE1439" s="19">
        <v>3500</v>
      </c>
      <c r="AF1439" s="52">
        <v>455000</v>
      </c>
      <c r="AG1439" s="53"/>
    </row>
    <row r="1440" spans="1:33" hidden="1" outlineLevel="1">
      <c r="A1440" s="1"/>
      <c r="B1440" s="5" t="s">
        <v>34</v>
      </c>
      <c r="C1440" s="5" t="s">
        <v>35</v>
      </c>
      <c r="K1440" s="68"/>
      <c r="L1440" s="68"/>
      <c r="M1440" s="69"/>
      <c r="O1440" s="68"/>
      <c r="P1440" s="68"/>
      <c r="Q1440" s="69"/>
      <c r="S1440" s="68"/>
      <c r="T1440" s="68"/>
      <c r="U1440" s="69"/>
      <c r="W1440" s="68"/>
      <c r="X1440" s="68"/>
      <c r="Y1440" s="69"/>
      <c r="AA1440" s="68"/>
      <c r="AB1440" s="68"/>
      <c r="AC1440" s="69"/>
      <c r="AE1440" s="68"/>
      <c r="AF1440" s="68"/>
      <c r="AG1440" s="69"/>
    </row>
    <row r="1441" spans="1:33" hidden="1" outlineLevel="1">
      <c r="A1441" s="6" t="s">
        <v>2231</v>
      </c>
      <c r="B1441" s="7" t="s">
        <v>37</v>
      </c>
      <c r="C1441" s="7" t="s">
        <v>2232</v>
      </c>
      <c r="K1441" s="68"/>
      <c r="L1441" s="68"/>
      <c r="M1441" s="69"/>
      <c r="O1441" s="68"/>
      <c r="P1441" s="68"/>
      <c r="Q1441" s="69"/>
      <c r="S1441" s="68"/>
      <c r="T1441" s="68"/>
      <c r="U1441" s="69"/>
      <c r="W1441" s="68"/>
      <c r="X1441" s="68"/>
      <c r="Y1441" s="69"/>
      <c r="AA1441" s="68"/>
      <c r="AB1441" s="68"/>
      <c r="AC1441" s="69"/>
      <c r="AE1441" s="68"/>
      <c r="AF1441" s="68"/>
      <c r="AG1441" s="69"/>
    </row>
    <row r="1442" spans="1:33" ht="45" hidden="1" outlineLevel="1">
      <c r="A1442" s="6" t="s">
        <v>2233</v>
      </c>
      <c r="B1442" s="7" t="s">
        <v>37</v>
      </c>
      <c r="C1442" s="7" t="s">
        <v>2234</v>
      </c>
      <c r="K1442" s="68"/>
      <c r="L1442" s="68"/>
      <c r="M1442" s="69"/>
      <c r="O1442" s="68"/>
      <c r="P1442" s="68"/>
      <c r="Q1442" s="69"/>
      <c r="S1442" s="68"/>
      <c r="T1442" s="68"/>
      <c r="U1442" s="69"/>
      <c r="W1442" s="68"/>
      <c r="X1442" s="68"/>
      <c r="Y1442" s="69"/>
      <c r="AA1442" s="68"/>
      <c r="AB1442" s="68"/>
      <c r="AC1442" s="69"/>
      <c r="AE1442" s="68"/>
      <c r="AF1442" s="68"/>
      <c r="AG1442" s="69"/>
    </row>
    <row r="1443" spans="1:33" ht="60" hidden="1" outlineLevel="1">
      <c r="A1443" s="1"/>
      <c r="B1443" s="5" t="s">
        <v>61</v>
      </c>
      <c r="C1443" s="5" t="s">
        <v>62</v>
      </c>
      <c r="D1443" s="5" t="s">
        <v>63</v>
      </c>
      <c r="E1443" s="11" t="s">
        <v>64</v>
      </c>
      <c r="F1443" s="16" t="s">
        <v>65</v>
      </c>
      <c r="K1443" s="17" t="s">
        <v>66</v>
      </c>
      <c r="L1443" s="70" t="s">
        <v>28</v>
      </c>
      <c r="M1443" s="71"/>
      <c r="O1443" s="17" t="s">
        <v>66</v>
      </c>
      <c r="P1443" s="70" t="s">
        <v>28</v>
      </c>
      <c r="Q1443" s="71"/>
      <c r="S1443" s="17" t="s">
        <v>66</v>
      </c>
      <c r="T1443" s="70" t="s">
        <v>28</v>
      </c>
      <c r="U1443" s="71"/>
      <c r="W1443" s="17" t="s">
        <v>66</v>
      </c>
      <c r="X1443" s="70" t="s">
        <v>28</v>
      </c>
      <c r="Y1443" s="71"/>
      <c r="AA1443" s="17" t="s">
        <v>66</v>
      </c>
      <c r="AB1443" s="70" t="s">
        <v>28</v>
      </c>
      <c r="AC1443" s="71"/>
      <c r="AE1443" s="17" t="s">
        <v>66</v>
      </c>
      <c r="AF1443" s="70" t="s">
        <v>28</v>
      </c>
      <c r="AG1443" s="71"/>
    </row>
    <row r="1444" spans="1:33" hidden="1" outlineLevel="1">
      <c r="A1444" s="6" t="s">
        <v>2235</v>
      </c>
      <c r="B1444" s="7" t="s">
        <v>2236</v>
      </c>
      <c r="C1444" s="7" t="s">
        <v>2237</v>
      </c>
      <c r="D1444" s="7"/>
      <c r="E1444" s="23" t="s">
        <v>320</v>
      </c>
      <c r="F1444" s="18">
        <v>28</v>
      </c>
      <c r="K1444" s="19">
        <v>1320</v>
      </c>
      <c r="L1444" s="52">
        <v>36960</v>
      </c>
      <c r="M1444" s="53"/>
      <c r="O1444" s="19">
        <v>1140</v>
      </c>
      <c r="P1444" s="52">
        <v>31920</v>
      </c>
      <c r="Q1444" s="53"/>
      <c r="S1444" s="19">
        <v>2000</v>
      </c>
      <c r="T1444" s="52">
        <v>56000</v>
      </c>
      <c r="U1444" s="53"/>
      <c r="W1444" s="19">
        <v>1840</v>
      </c>
      <c r="X1444" s="52">
        <v>51520</v>
      </c>
      <c r="Y1444" s="53"/>
      <c r="AA1444" s="19">
        <v>958.85</v>
      </c>
      <c r="AB1444" s="52">
        <v>26847.8</v>
      </c>
      <c r="AC1444" s="53"/>
      <c r="AE1444" s="19">
        <v>3000</v>
      </c>
      <c r="AF1444" s="52">
        <v>84000</v>
      </c>
      <c r="AG1444" s="53"/>
    </row>
    <row r="1445" spans="1:33" hidden="1" outlineLevel="1">
      <c r="A1445" s="1"/>
      <c r="B1445" s="5" t="s">
        <v>34</v>
      </c>
      <c r="C1445" s="5" t="s">
        <v>35</v>
      </c>
      <c r="K1445" s="68"/>
      <c r="L1445" s="68"/>
      <c r="M1445" s="69"/>
      <c r="O1445" s="68"/>
      <c r="P1445" s="68"/>
      <c r="Q1445" s="69"/>
      <c r="S1445" s="68"/>
      <c r="T1445" s="68"/>
      <c r="U1445" s="69"/>
      <c r="W1445" s="68"/>
      <c r="X1445" s="68"/>
      <c r="Y1445" s="69"/>
      <c r="AA1445" s="68"/>
      <c r="AB1445" s="68"/>
      <c r="AC1445" s="69"/>
      <c r="AE1445" s="68"/>
      <c r="AF1445" s="68"/>
      <c r="AG1445" s="69"/>
    </row>
    <row r="1446" spans="1:33" hidden="1" outlineLevel="1">
      <c r="A1446" s="6" t="s">
        <v>2238</v>
      </c>
      <c r="B1446" s="7" t="s">
        <v>37</v>
      </c>
      <c r="C1446" s="7" t="s">
        <v>322</v>
      </c>
      <c r="K1446" s="68"/>
      <c r="L1446" s="68"/>
      <c r="M1446" s="69"/>
      <c r="O1446" s="68"/>
      <c r="P1446" s="68"/>
      <c r="Q1446" s="69"/>
      <c r="S1446" s="68"/>
      <c r="T1446" s="68"/>
      <c r="U1446" s="69"/>
      <c r="W1446" s="68"/>
      <c r="X1446" s="68"/>
      <c r="Y1446" s="69"/>
      <c r="AA1446" s="68"/>
      <c r="AB1446" s="68"/>
      <c r="AC1446" s="69"/>
      <c r="AE1446" s="68"/>
      <c r="AF1446" s="68"/>
      <c r="AG1446" s="69"/>
    </row>
    <row r="1447" spans="1:33" ht="60" hidden="1" outlineLevel="1">
      <c r="A1447" s="1"/>
      <c r="B1447" s="5" t="s">
        <v>61</v>
      </c>
      <c r="C1447" s="5" t="s">
        <v>62</v>
      </c>
      <c r="D1447" s="5" t="s">
        <v>63</v>
      </c>
      <c r="E1447" s="11" t="s">
        <v>64</v>
      </c>
      <c r="F1447" s="16" t="s">
        <v>65</v>
      </c>
      <c r="K1447" s="17" t="s">
        <v>66</v>
      </c>
      <c r="L1447" s="70" t="s">
        <v>28</v>
      </c>
      <c r="M1447" s="71"/>
      <c r="O1447" s="17" t="s">
        <v>66</v>
      </c>
      <c r="P1447" s="70" t="s">
        <v>28</v>
      </c>
      <c r="Q1447" s="71"/>
      <c r="S1447" s="17" t="s">
        <v>66</v>
      </c>
      <c r="T1447" s="70" t="s">
        <v>28</v>
      </c>
      <c r="U1447" s="71"/>
      <c r="W1447" s="17" t="s">
        <v>66</v>
      </c>
      <c r="X1447" s="70" t="s">
        <v>28</v>
      </c>
      <c r="Y1447" s="71"/>
      <c r="AA1447" s="17" t="s">
        <v>66</v>
      </c>
      <c r="AB1447" s="70" t="s">
        <v>28</v>
      </c>
      <c r="AC1447" s="71"/>
      <c r="AE1447" s="17" t="s">
        <v>66</v>
      </c>
      <c r="AF1447" s="70" t="s">
        <v>28</v>
      </c>
      <c r="AG1447" s="71"/>
    </row>
    <row r="1448" spans="1:33" ht="135" hidden="1" outlineLevel="1">
      <c r="A1448" s="6" t="s">
        <v>2239</v>
      </c>
      <c r="B1448" s="7" t="s">
        <v>324</v>
      </c>
      <c r="C1448" s="7" t="s">
        <v>1100</v>
      </c>
      <c r="D1448" s="7"/>
      <c r="E1448" s="23" t="s">
        <v>70</v>
      </c>
      <c r="F1448" s="18">
        <v>1</v>
      </c>
      <c r="K1448" s="19">
        <v>0</v>
      </c>
      <c r="L1448" s="52">
        <v>0</v>
      </c>
      <c r="M1448" s="53"/>
      <c r="O1448" s="19">
        <v>0</v>
      </c>
      <c r="P1448" s="52">
        <v>0</v>
      </c>
      <c r="Q1448" s="53"/>
      <c r="S1448" s="19">
        <v>0</v>
      </c>
      <c r="T1448" s="52">
        <v>0</v>
      </c>
      <c r="U1448" s="53"/>
      <c r="W1448" s="19">
        <v>0</v>
      </c>
      <c r="X1448" s="52">
        <v>0</v>
      </c>
      <c r="Y1448" s="53"/>
      <c r="AA1448" s="19">
        <v>0</v>
      </c>
      <c r="AB1448" s="52">
        <v>0</v>
      </c>
      <c r="AC1448" s="53"/>
      <c r="AE1448" s="19">
        <v>0</v>
      </c>
      <c r="AF1448" s="52">
        <v>0</v>
      </c>
      <c r="AG1448" s="53"/>
    </row>
    <row r="1449" spans="1:33" hidden="1" outlineLevel="1">
      <c r="A1449" s="1"/>
      <c r="B1449" s="5" t="s">
        <v>34</v>
      </c>
      <c r="C1449" s="5" t="s">
        <v>35</v>
      </c>
      <c r="K1449" s="68"/>
      <c r="L1449" s="68"/>
      <c r="M1449" s="69"/>
      <c r="O1449" s="68"/>
      <c r="P1449" s="68"/>
      <c r="Q1449" s="69"/>
      <c r="S1449" s="68"/>
      <c r="T1449" s="68"/>
      <c r="U1449" s="69"/>
      <c r="W1449" s="68"/>
      <c r="X1449" s="68"/>
      <c r="Y1449" s="69"/>
      <c r="AA1449" s="68"/>
      <c r="AB1449" s="68"/>
      <c r="AC1449" s="69"/>
      <c r="AE1449" s="68"/>
      <c r="AF1449" s="68"/>
      <c r="AG1449" s="69"/>
    </row>
    <row r="1450" spans="1:33" ht="75" hidden="1" outlineLevel="1">
      <c r="A1450" s="6" t="s">
        <v>2240</v>
      </c>
      <c r="B1450" s="7" t="s">
        <v>37</v>
      </c>
      <c r="C1450" s="7" t="s">
        <v>298</v>
      </c>
      <c r="I1450" s="35"/>
      <c r="J1450" s="35"/>
      <c r="K1450" s="68"/>
      <c r="L1450" s="68"/>
      <c r="M1450" s="69"/>
      <c r="O1450" s="68"/>
      <c r="P1450" s="68"/>
      <c r="Q1450" s="69"/>
      <c r="S1450" s="68"/>
      <c r="T1450" s="68"/>
      <c r="U1450" s="69"/>
      <c r="W1450" s="68"/>
      <c r="X1450" s="68"/>
      <c r="Y1450" s="69"/>
      <c r="AA1450" s="68"/>
      <c r="AB1450" s="68"/>
      <c r="AC1450" s="69"/>
      <c r="AE1450" s="68"/>
      <c r="AF1450" s="68"/>
      <c r="AG1450" s="69"/>
    </row>
    <row r="1451" spans="1:33" collapsed="1">
      <c r="A1451" s="55" t="s">
        <v>2241</v>
      </c>
      <c r="B1451" s="55"/>
      <c r="C1451" s="55"/>
      <c r="D1451" s="55"/>
      <c r="E1451" s="55"/>
      <c r="F1451" s="55"/>
      <c r="I1451" s="36"/>
      <c r="J1451" s="36">
        <v>129335</v>
      </c>
      <c r="K1451" s="30" t="s">
        <v>2242</v>
      </c>
      <c r="L1451" s="52">
        <v>125921</v>
      </c>
      <c r="M1451" s="53"/>
      <c r="O1451" s="15" t="s">
        <v>2242</v>
      </c>
      <c r="P1451" s="52">
        <v>254562</v>
      </c>
      <c r="Q1451" s="53"/>
      <c r="S1451" s="15" t="s">
        <v>2242</v>
      </c>
      <c r="T1451" s="52">
        <v>221565</v>
      </c>
      <c r="U1451" s="53"/>
      <c r="W1451" s="15" t="s">
        <v>2242</v>
      </c>
      <c r="X1451" s="52">
        <v>188210</v>
      </c>
      <c r="Y1451" s="53"/>
      <c r="AA1451" s="15" t="s">
        <v>2242</v>
      </c>
      <c r="AB1451" s="52">
        <v>230956.4</v>
      </c>
      <c r="AC1451" s="53"/>
      <c r="AE1451" s="15" t="s">
        <v>2242</v>
      </c>
      <c r="AF1451" s="52">
        <v>263060</v>
      </c>
      <c r="AG1451" s="53"/>
    </row>
    <row r="1452" spans="1:33" hidden="1">
      <c r="A1452" s="1"/>
      <c r="B1452" s="5" t="s">
        <v>34</v>
      </c>
      <c r="C1452" s="5" t="s">
        <v>35</v>
      </c>
      <c r="K1452" s="68"/>
      <c r="L1452" s="68"/>
      <c r="M1452" s="69"/>
      <c r="O1452" s="68"/>
      <c r="P1452" s="68"/>
      <c r="Q1452" s="69"/>
      <c r="S1452" s="68"/>
      <c r="T1452" s="68"/>
      <c r="U1452" s="69"/>
      <c r="W1452" s="68"/>
      <c r="X1452" s="68"/>
      <c r="Y1452" s="69"/>
      <c r="AA1452" s="68"/>
      <c r="AB1452" s="68"/>
      <c r="AC1452" s="69"/>
      <c r="AE1452" s="68"/>
      <c r="AF1452" s="68"/>
      <c r="AG1452" s="69"/>
    </row>
    <row r="1453" spans="1:33" hidden="1" outlineLevel="1">
      <c r="A1453" s="6" t="s">
        <v>2243</v>
      </c>
      <c r="B1453" s="7" t="s">
        <v>37</v>
      </c>
      <c r="C1453" s="7" t="s">
        <v>2144</v>
      </c>
      <c r="K1453" s="68"/>
      <c r="L1453" s="68"/>
      <c r="M1453" s="69"/>
      <c r="O1453" s="68"/>
      <c r="P1453" s="68"/>
      <c r="Q1453" s="69"/>
      <c r="S1453" s="68"/>
      <c r="T1453" s="68"/>
      <c r="U1453" s="69"/>
      <c r="W1453" s="68"/>
      <c r="X1453" s="68"/>
      <c r="Y1453" s="69"/>
      <c r="AA1453" s="68"/>
      <c r="AB1453" s="68"/>
      <c r="AC1453" s="69"/>
      <c r="AE1453" s="68"/>
      <c r="AF1453" s="68"/>
      <c r="AG1453" s="69"/>
    </row>
    <row r="1454" spans="1:33" hidden="1" outlineLevel="1">
      <c r="A1454" s="6" t="s">
        <v>2244</v>
      </c>
      <c r="B1454" s="7" t="s">
        <v>37</v>
      </c>
      <c r="C1454" s="7" t="s">
        <v>445</v>
      </c>
      <c r="K1454" s="68"/>
      <c r="L1454" s="68"/>
      <c r="M1454" s="69"/>
      <c r="O1454" s="68"/>
      <c r="P1454" s="68"/>
      <c r="Q1454" s="69"/>
      <c r="S1454" s="68"/>
      <c r="T1454" s="68"/>
      <c r="U1454" s="69"/>
      <c r="W1454" s="68"/>
      <c r="X1454" s="68"/>
      <c r="Y1454" s="69"/>
      <c r="AA1454" s="68"/>
      <c r="AB1454" s="68"/>
      <c r="AC1454" s="69"/>
      <c r="AE1454" s="68"/>
      <c r="AF1454" s="68"/>
      <c r="AG1454" s="69"/>
    </row>
    <row r="1455" spans="1:33" ht="45" hidden="1" outlineLevel="1">
      <c r="A1455" s="6" t="s">
        <v>2245</v>
      </c>
      <c r="B1455" s="7" t="s">
        <v>37</v>
      </c>
      <c r="C1455" s="7" t="s">
        <v>447</v>
      </c>
      <c r="K1455" s="68"/>
      <c r="L1455" s="68"/>
      <c r="M1455" s="69"/>
      <c r="O1455" s="68"/>
      <c r="P1455" s="68"/>
      <c r="Q1455" s="69"/>
      <c r="S1455" s="68"/>
      <c r="T1455" s="68"/>
      <c r="U1455" s="69"/>
      <c r="W1455" s="68"/>
      <c r="X1455" s="68"/>
      <c r="Y1455" s="69"/>
      <c r="AA1455" s="68"/>
      <c r="AB1455" s="68"/>
      <c r="AC1455" s="69"/>
      <c r="AE1455" s="68"/>
      <c r="AF1455" s="68"/>
      <c r="AG1455" s="69"/>
    </row>
    <row r="1456" spans="1:33" ht="60" hidden="1" outlineLevel="1">
      <c r="A1456" s="1"/>
      <c r="B1456" s="5" t="s">
        <v>61</v>
      </c>
      <c r="C1456" s="5" t="s">
        <v>62</v>
      </c>
      <c r="D1456" s="5" t="s">
        <v>63</v>
      </c>
      <c r="E1456" s="11" t="s">
        <v>64</v>
      </c>
      <c r="F1456" s="16" t="s">
        <v>65</v>
      </c>
      <c r="K1456" s="17" t="s">
        <v>66</v>
      </c>
      <c r="L1456" s="70" t="s">
        <v>28</v>
      </c>
      <c r="M1456" s="71"/>
      <c r="O1456" s="17" t="s">
        <v>66</v>
      </c>
      <c r="P1456" s="70" t="s">
        <v>28</v>
      </c>
      <c r="Q1456" s="71"/>
      <c r="S1456" s="17" t="s">
        <v>66</v>
      </c>
      <c r="T1456" s="70" t="s">
        <v>28</v>
      </c>
      <c r="U1456" s="71"/>
      <c r="W1456" s="17" t="s">
        <v>66</v>
      </c>
      <c r="X1456" s="70" t="s">
        <v>28</v>
      </c>
      <c r="Y1456" s="71"/>
      <c r="AA1456" s="17" t="s">
        <v>66</v>
      </c>
      <c r="AB1456" s="70" t="s">
        <v>28</v>
      </c>
      <c r="AC1456" s="71"/>
      <c r="AE1456" s="17" t="s">
        <v>66</v>
      </c>
      <c r="AF1456" s="70" t="s">
        <v>28</v>
      </c>
      <c r="AG1456" s="71"/>
    </row>
    <row r="1457" spans="1:33" hidden="1" outlineLevel="1">
      <c r="A1457" s="6" t="s">
        <v>2246</v>
      </c>
      <c r="B1457" s="7" t="s">
        <v>2247</v>
      </c>
      <c r="C1457" s="7" t="s">
        <v>455</v>
      </c>
      <c r="D1457" s="7"/>
      <c r="E1457" s="23" t="s">
        <v>320</v>
      </c>
      <c r="F1457" s="18">
        <v>580</v>
      </c>
      <c r="K1457" s="19">
        <v>10</v>
      </c>
      <c r="L1457" s="52">
        <v>5800</v>
      </c>
      <c r="M1457" s="53"/>
      <c r="O1457" s="19">
        <v>136.80000000000001</v>
      </c>
      <c r="P1457" s="52">
        <v>79344</v>
      </c>
      <c r="Q1457" s="53"/>
      <c r="S1457" s="19">
        <v>10</v>
      </c>
      <c r="T1457" s="52">
        <v>5800</v>
      </c>
      <c r="U1457" s="53"/>
      <c r="W1457" s="19">
        <v>72</v>
      </c>
      <c r="X1457" s="52">
        <v>41760</v>
      </c>
      <c r="Y1457" s="53"/>
      <c r="AA1457" s="19">
        <v>57.53</v>
      </c>
      <c r="AB1457" s="52">
        <v>33367.4</v>
      </c>
      <c r="AC1457" s="53"/>
      <c r="AE1457" s="19">
        <v>35</v>
      </c>
      <c r="AF1457" s="52">
        <v>20300</v>
      </c>
      <c r="AG1457" s="53"/>
    </row>
    <row r="1458" spans="1:33" hidden="1" outlineLevel="1">
      <c r="A1458" s="6" t="s">
        <v>2248</v>
      </c>
      <c r="B1458" s="7" t="s">
        <v>2249</v>
      </c>
      <c r="C1458" s="7" t="s">
        <v>2250</v>
      </c>
      <c r="D1458" s="7"/>
      <c r="E1458" s="23" t="s">
        <v>320</v>
      </c>
      <c r="F1458" s="18">
        <v>210</v>
      </c>
      <c r="K1458" s="19">
        <v>10</v>
      </c>
      <c r="L1458" s="52">
        <v>2100</v>
      </c>
      <c r="M1458" s="53"/>
      <c r="O1458" s="19">
        <v>136.80000000000001</v>
      </c>
      <c r="P1458" s="52">
        <v>28728</v>
      </c>
      <c r="Q1458" s="53"/>
      <c r="S1458" s="19">
        <v>10</v>
      </c>
      <c r="T1458" s="52">
        <v>2100</v>
      </c>
      <c r="U1458" s="53"/>
      <c r="W1458" s="19">
        <v>72</v>
      </c>
      <c r="X1458" s="52">
        <v>15120</v>
      </c>
      <c r="Y1458" s="53"/>
      <c r="AA1458" s="19">
        <v>104.27</v>
      </c>
      <c r="AB1458" s="52">
        <v>21896.7</v>
      </c>
      <c r="AC1458" s="53"/>
      <c r="AE1458" s="19">
        <v>35</v>
      </c>
      <c r="AF1458" s="52">
        <v>7350</v>
      </c>
      <c r="AG1458" s="53"/>
    </row>
    <row r="1459" spans="1:33" hidden="1" outlineLevel="1">
      <c r="A1459" s="1"/>
      <c r="B1459" s="5" t="s">
        <v>34</v>
      </c>
      <c r="C1459" s="5" t="s">
        <v>35</v>
      </c>
      <c r="K1459" s="68"/>
      <c r="L1459" s="68"/>
      <c r="M1459" s="69"/>
      <c r="O1459" s="68"/>
      <c r="P1459" s="68"/>
      <c r="Q1459" s="69"/>
      <c r="S1459" s="68"/>
      <c r="T1459" s="68"/>
      <c r="U1459" s="69"/>
      <c r="W1459" s="68"/>
      <c r="X1459" s="68"/>
      <c r="Y1459" s="69"/>
      <c r="AA1459" s="68"/>
      <c r="AB1459" s="68"/>
      <c r="AC1459" s="69"/>
      <c r="AE1459" s="68"/>
      <c r="AF1459" s="68"/>
      <c r="AG1459" s="69"/>
    </row>
    <row r="1460" spans="1:33" ht="30" hidden="1" outlineLevel="1">
      <c r="A1460" s="6" t="s">
        <v>2251</v>
      </c>
      <c r="B1460" s="7" t="s">
        <v>37</v>
      </c>
      <c r="C1460" s="7" t="s">
        <v>452</v>
      </c>
      <c r="K1460" s="68"/>
      <c r="L1460" s="68"/>
      <c r="M1460" s="69"/>
      <c r="O1460" s="68"/>
      <c r="P1460" s="68"/>
      <c r="Q1460" s="69"/>
      <c r="S1460" s="68"/>
      <c r="T1460" s="68"/>
      <c r="U1460" s="69"/>
      <c r="W1460" s="68"/>
      <c r="X1460" s="68"/>
      <c r="Y1460" s="69"/>
      <c r="AA1460" s="68"/>
      <c r="AB1460" s="68"/>
      <c r="AC1460" s="69"/>
      <c r="AE1460" s="68"/>
      <c r="AF1460" s="68"/>
      <c r="AG1460" s="69"/>
    </row>
    <row r="1461" spans="1:33" ht="60" hidden="1" outlineLevel="1">
      <c r="A1461" s="1"/>
      <c r="B1461" s="5" t="s">
        <v>61</v>
      </c>
      <c r="C1461" s="5" t="s">
        <v>62</v>
      </c>
      <c r="D1461" s="5" t="s">
        <v>63</v>
      </c>
      <c r="E1461" s="11" t="s">
        <v>64</v>
      </c>
      <c r="F1461" s="16" t="s">
        <v>65</v>
      </c>
      <c r="K1461" s="17" t="s">
        <v>66</v>
      </c>
      <c r="L1461" s="70" t="s">
        <v>28</v>
      </c>
      <c r="M1461" s="71"/>
      <c r="O1461" s="17" t="s">
        <v>66</v>
      </c>
      <c r="P1461" s="70" t="s">
        <v>28</v>
      </c>
      <c r="Q1461" s="71"/>
      <c r="S1461" s="17" t="s">
        <v>66</v>
      </c>
      <c r="T1461" s="70" t="s">
        <v>28</v>
      </c>
      <c r="U1461" s="71"/>
      <c r="W1461" s="17" t="s">
        <v>66</v>
      </c>
      <c r="X1461" s="70" t="s">
        <v>28</v>
      </c>
      <c r="Y1461" s="71"/>
      <c r="AA1461" s="17" t="s">
        <v>66</v>
      </c>
      <c r="AB1461" s="70" t="s">
        <v>28</v>
      </c>
      <c r="AC1461" s="71"/>
      <c r="AE1461" s="17" t="s">
        <v>66</v>
      </c>
      <c r="AF1461" s="70" t="s">
        <v>28</v>
      </c>
      <c r="AG1461" s="71"/>
    </row>
    <row r="1462" spans="1:33" hidden="1" outlineLevel="1">
      <c r="A1462" s="6" t="s">
        <v>2252</v>
      </c>
      <c r="B1462" s="7" t="s">
        <v>1606</v>
      </c>
      <c r="C1462" s="7" t="s">
        <v>455</v>
      </c>
      <c r="D1462" s="7"/>
      <c r="E1462" s="23" t="s">
        <v>320</v>
      </c>
      <c r="F1462" s="18">
        <v>1050</v>
      </c>
      <c r="K1462" s="19">
        <v>5</v>
      </c>
      <c r="L1462" s="52">
        <v>5250</v>
      </c>
      <c r="M1462" s="53"/>
      <c r="O1462" s="19">
        <v>17.100000000000001</v>
      </c>
      <c r="P1462" s="52">
        <v>17955</v>
      </c>
      <c r="Q1462" s="53"/>
      <c r="S1462" s="19">
        <v>8</v>
      </c>
      <c r="T1462" s="52">
        <v>8400</v>
      </c>
      <c r="U1462" s="53"/>
      <c r="W1462" s="19">
        <v>4</v>
      </c>
      <c r="X1462" s="52">
        <v>4200</v>
      </c>
      <c r="Y1462" s="53"/>
      <c r="AA1462" s="19">
        <v>4.4400000000000004</v>
      </c>
      <c r="AB1462" s="52">
        <v>4662</v>
      </c>
      <c r="AC1462" s="53"/>
      <c r="AE1462" s="19">
        <v>35</v>
      </c>
      <c r="AF1462" s="52">
        <v>36750</v>
      </c>
      <c r="AG1462" s="53"/>
    </row>
    <row r="1463" spans="1:33" hidden="1" outlineLevel="1">
      <c r="A1463" s="1"/>
      <c r="B1463" s="5" t="s">
        <v>34</v>
      </c>
      <c r="C1463" s="5" t="s">
        <v>35</v>
      </c>
      <c r="K1463" s="68"/>
      <c r="L1463" s="68"/>
      <c r="M1463" s="69"/>
      <c r="O1463" s="68"/>
      <c r="P1463" s="68"/>
      <c r="Q1463" s="69"/>
      <c r="S1463" s="68"/>
      <c r="T1463" s="68"/>
      <c r="U1463" s="69"/>
      <c r="W1463" s="68"/>
      <c r="X1463" s="68"/>
      <c r="Y1463" s="69"/>
      <c r="AA1463" s="68"/>
      <c r="AB1463" s="68"/>
      <c r="AC1463" s="69"/>
      <c r="AE1463" s="68"/>
      <c r="AF1463" s="68"/>
      <c r="AG1463" s="69"/>
    </row>
    <row r="1464" spans="1:33" hidden="1" outlineLevel="1">
      <c r="A1464" s="6" t="s">
        <v>2253</v>
      </c>
      <c r="B1464" s="7" t="s">
        <v>37</v>
      </c>
      <c r="C1464" s="7" t="s">
        <v>1602</v>
      </c>
      <c r="K1464" s="68"/>
      <c r="L1464" s="68"/>
      <c r="M1464" s="69"/>
      <c r="O1464" s="68"/>
      <c r="P1464" s="68"/>
      <c r="Q1464" s="69"/>
      <c r="S1464" s="68"/>
      <c r="T1464" s="68"/>
      <c r="U1464" s="69"/>
      <c r="W1464" s="68"/>
      <c r="X1464" s="68"/>
      <c r="Y1464" s="69"/>
      <c r="AA1464" s="68"/>
      <c r="AB1464" s="68"/>
      <c r="AC1464" s="69"/>
      <c r="AE1464" s="68"/>
      <c r="AF1464" s="68"/>
      <c r="AG1464" s="69"/>
    </row>
    <row r="1465" spans="1:33" ht="30" hidden="1" outlineLevel="1">
      <c r="A1465" s="6" t="s">
        <v>2254</v>
      </c>
      <c r="B1465" s="7" t="s">
        <v>37</v>
      </c>
      <c r="C1465" s="7" t="s">
        <v>1604</v>
      </c>
      <c r="K1465" s="68"/>
      <c r="L1465" s="68"/>
      <c r="M1465" s="69"/>
      <c r="O1465" s="68"/>
      <c r="P1465" s="68"/>
      <c r="Q1465" s="69"/>
      <c r="S1465" s="68"/>
      <c r="T1465" s="68"/>
      <c r="U1465" s="69"/>
      <c r="W1465" s="68"/>
      <c r="X1465" s="68"/>
      <c r="Y1465" s="69"/>
      <c r="AA1465" s="68"/>
      <c r="AB1465" s="68"/>
      <c r="AC1465" s="69"/>
      <c r="AE1465" s="68"/>
      <c r="AF1465" s="68"/>
      <c r="AG1465" s="69"/>
    </row>
    <row r="1466" spans="1:33" ht="60" hidden="1" outlineLevel="1">
      <c r="A1466" s="1"/>
      <c r="B1466" s="5" t="s">
        <v>61</v>
      </c>
      <c r="C1466" s="5" t="s">
        <v>62</v>
      </c>
      <c r="D1466" s="5" t="s">
        <v>63</v>
      </c>
      <c r="E1466" s="11" t="s">
        <v>64</v>
      </c>
      <c r="F1466" s="16" t="s">
        <v>65</v>
      </c>
      <c r="K1466" s="17" t="s">
        <v>66</v>
      </c>
      <c r="L1466" s="70" t="s">
        <v>28</v>
      </c>
      <c r="M1466" s="71"/>
      <c r="O1466" s="17" t="s">
        <v>66</v>
      </c>
      <c r="P1466" s="70" t="s">
        <v>28</v>
      </c>
      <c r="Q1466" s="71"/>
      <c r="S1466" s="17" t="s">
        <v>66</v>
      </c>
      <c r="T1466" s="70" t="s">
        <v>28</v>
      </c>
      <c r="U1466" s="71"/>
      <c r="W1466" s="17" t="s">
        <v>66</v>
      </c>
      <c r="X1466" s="70" t="s">
        <v>28</v>
      </c>
      <c r="Y1466" s="71"/>
      <c r="AA1466" s="17" t="s">
        <v>66</v>
      </c>
      <c r="AB1466" s="70" t="s">
        <v>28</v>
      </c>
      <c r="AC1466" s="71"/>
      <c r="AE1466" s="17" t="s">
        <v>66</v>
      </c>
      <c r="AF1466" s="70" t="s">
        <v>28</v>
      </c>
      <c r="AG1466" s="71"/>
    </row>
    <row r="1467" spans="1:33" hidden="1" outlineLevel="1">
      <c r="A1467" s="6" t="s">
        <v>2255</v>
      </c>
      <c r="B1467" s="7" t="s">
        <v>1609</v>
      </c>
      <c r="C1467" s="7" t="s">
        <v>1607</v>
      </c>
      <c r="D1467" s="7"/>
      <c r="E1467" s="23" t="s">
        <v>320</v>
      </c>
      <c r="F1467" s="18">
        <v>525</v>
      </c>
      <c r="K1467" s="19">
        <v>164</v>
      </c>
      <c r="L1467" s="52">
        <v>86100</v>
      </c>
      <c r="M1467" s="53"/>
      <c r="O1467" s="19">
        <v>171</v>
      </c>
      <c r="P1467" s="52">
        <v>89775</v>
      </c>
      <c r="Q1467" s="53"/>
      <c r="S1467" s="19">
        <v>330</v>
      </c>
      <c r="T1467" s="52">
        <v>173250</v>
      </c>
      <c r="U1467" s="53"/>
      <c r="W1467" s="19">
        <v>198</v>
      </c>
      <c r="X1467" s="52">
        <v>103950</v>
      </c>
      <c r="Y1467" s="53"/>
      <c r="AA1467" s="19">
        <v>251.7</v>
      </c>
      <c r="AB1467" s="52">
        <v>132142.5</v>
      </c>
      <c r="AC1467" s="53"/>
      <c r="AE1467" s="19">
        <v>250</v>
      </c>
      <c r="AF1467" s="52">
        <v>131250</v>
      </c>
      <c r="AG1467" s="53"/>
    </row>
    <row r="1468" spans="1:33" hidden="1" outlineLevel="1">
      <c r="A1468" s="6" t="s">
        <v>2256</v>
      </c>
      <c r="B1468" s="7" t="s">
        <v>1614</v>
      </c>
      <c r="C1468" s="7" t="s">
        <v>1610</v>
      </c>
      <c r="D1468" s="7"/>
      <c r="E1468" s="23" t="s">
        <v>429</v>
      </c>
      <c r="F1468" s="18">
        <v>215</v>
      </c>
      <c r="K1468" s="19">
        <v>81</v>
      </c>
      <c r="L1468" s="52">
        <v>17415</v>
      </c>
      <c r="M1468" s="53"/>
      <c r="O1468" s="19">
        <v>68.400000000000006</v>
      </c>
      <c r="P1468" s="52">
        <v>14706</v>
      </c>
      <c r="Q1468" s="53"/>
      <c r="S1468" s="19">
        <v>85</v>
      </c>
      <c r="T1468" s="52">
        <v>18275</v>
      </c>
      <c r="U1468" s="53"/>
      <c r="W1468" s="19">
        <v>50</v>
      </c>
      <c r="X1468" s="52">
        <v>10750</v>
      </c>
      <c r="Y1468" s="53"/>
      <c r="AA1468" s="19">
        <v>89.89</v>
      </c>
      <c r="AB1468" s="52">
        <v>19326.349999999999</v>
      </c>
      <c r="AC1468" s="53"/>
      <c r="AE1468" s="19">
        <v>50</v>
      </c>
      <c r="AF1468" s="52">
        <v>10750</v>
      </c>
      <c r="AG1468" s="53"/>
    </row>
    <row r="1469" spans="1:33" hidden="1" outlineLevel="1">
      <c r="A1469" s="1"/>
      <c r="B1469" s="5" t="s">
        <v>34</v>
      </c>
      <c r="C1469" s="5" t="s">
        <v>35</v>
      </c>
      <c r="K1469" s="68"/>
      <c r="L1469" s="68"/>
      <c r="M1469" s="69"/>
      <c r="O1469" s="68"/>
      <c r="P1469" s="68"/>
      <c r="Q1469" s="69"/>
      <c r="S1469" s="68"/>
      <c r="T1469" s="68"/>
      <c r="U1469" s="69"/>
      <c r="W1469" s="68"/>
      <c r="X1469" s="68"/>
      <c r="Y1469" s="69"/>
      <c r="AA1469" s="68"/>
      <c r="AB1469" s="68"/>
      <c r="AC1469" s="69"/>
      <c r="AE1469" s="68"/>
      <c r="AF1469" s="68"/>
      <c r="AG1469" s="69"/>
    </row>
    <row r="1470" spans="1:33" hidden="1" outlineLevel="1">
      <c r="A1470" s="6" t="s">
        <v>2257</v>
      </c>
      <c r="B1470" s="7" t="s">
        <v>37</v>
      </c>
      <c r="C1470" s="7" t="s">
        <v>472</v>
      </c>
      <c r="K1470" s="68"/>
      <c r="L1470" s="68"/>
      <c r="M1470" s="69"/>
      <c r="O1470" s="68"/>
      <c r="P1470" s="68"/>
      <c r="Q1470" s="69"/>
      <c r="S1470" s="68"/>
      <c r="T1470" s="68"/>
      <c r="U1470" s="69"/>
      <c r="W1470" s="68"/>
      <c r="X1470" s="68"/>
      <c r="Y1470" s="69"/>
      <c r="AA1470" s="68"/>
      <c r="AB1470" s="68"/>
      <c r="AC1470" s="69"/>
      <c r="AE1470" s="68"/>
      <c r="AF1470" s="68"/>
      <c r="AG1470" s="69"/>
    </row>
    <row r="1471" spans="1:33" ht="30" hidden="1" outlineLevel="1">
      <c r="A1471" s="6" t="s">
        <v>2258</v>
      </c>
      <c r="B1471" s="7" t="s">
        <v>37</v>
      </c>
      <c r="C1471" s="7" t="s">
        <v>464</v>
      </c>
      <c r="K1471" s="68"/>
      <c r="L1471" s="68"/>
      <c r="M1471" s="69"/>
      <c r="O1471" s="68"/>
      <c r="P1471" s="68"/>
      <c r="Q1471" s="69"/>
      <c r="S1471" s="68"/>
      <c r="T1471" s="68"/>
      <c r="U1471" s="69"/>
      <c r="W1471" s="68"/>
      <c r="X1471" s="68"/>
      <c r="Y1471" s="69"/>
      <c r="AA1471" s="68"/>
      <c r="AB1471" s="68"/>
      <c r="AC1471" s="69"/>
      <c r="AE1471" s="68"/>
      <c r="AF1471" s="68"/>
      <c r="AG1471" s="69"/>
    </row>
    <row r="1472" spans="1:33" ht="60" hidden="1" outlineLevel="1">
      <c r="A1472" s="1"/>
      <c r="B1472" s="5" t="s">
        <v>61</v>
      </c>
      <c r="C1472" s="5" t="s">
        <v>62</v>
      </c>
      <c r="D1472" s="5" t="s">
        <v>63</v>
      </c>
      <c r="E1472" s="11" t="s">
        <v>64</v>
      </c>
      <c r="F1472" s="16" t="s">
        <v>65</v>
      </c>
      <c r="K1472" s="17" t="s">
        <v>66</v>
      </c>
      <c r="L1472" s="70" t="s">
        <v>28</v>
      </c>
      <c r="M1472" s="71"/>
      <c r="O1472" s="17" t="s">
        <v>66</v>
      </c>
      <c r="P1472" s="70" t="s">
        <v>28</v>
      </c>
      <c r="Q1472" s="71"/>
      <c r="S1472" s="17" t="s">
        <v>66</v>
      </c>
      <c r="T1472" s="70" t="s">
        <v>28</v>
      </c>
      <c r="U1472" s="71"/>
      <c r="W1472" s="17" t="s">
        <v>66</v>
      </c>
      <c r="X1472" s="70" t="s">
        <v>28</v>
      </c>
      <c r="Y1472" s="71"/>
      <c r="AA1472" s="17" t="s">
        <v>66</v>
      </c>
      <c r="AB1472" s="70" t="s">
        <v>28</v>
      </c>
      <c r="AC1472" s="71"/>
      <c r="AE1472" s="17" t="s">
        <v>66</v>
      </c>
      <c r="AF1472" s="70" t="s">
        <v>28</v>
      </c>
      <c r="AG1472" s="71"/>
    </row>
    <row r="1473" spans="1:33" hidden="1" outlineLevel="1">
      <c r="A1473" s="6" t="s">
        <v>2259</v>
      </c>
      <c r="B1473" s="7" t="s">
        <v>2260</v>
      </c>
      <c r="C1473" s="7" t="s">
        <v>476</v>
      </c>
      <c r="D1473" s="7"/>
      <c r="E1473" s="23" t="s">
        <v>320</v>
      </c>
      <c r="F1473" s="18">
        <v>196</v>
      </c>
      <c r="K1473" s="19">
        <v>36</v>
      </c>
      <c r="L1473" s="52">
        <v>7056</v>
      </c>
      <c r="M1473" s="53"/>
      <c r="O1473" s="19">
        <v>114</v>
      </c>
      <c r="P1473" s="52">
        <v>22344</v>
      </c>
      <c r="Q1473" s="53"/>
      <c r="S1473" s="19">
        <v>65</v>
      </c>
      <c r="T1473" s="52">
        <v>12740</v>
      </c>
      <c r="U1473" s="53"/>
      <c r="W1473" s="19">
        <v>55</v>
      </c>
      <c r="X1473" s="52">
        <v>10780</v>
      </c>
      <c r="Y1473" s="53"/>
      <c r="AA1473" s="19">
        <v>53.94</v>
      </c>
      <c r="AB1473" s="52">
        <v>10572.24</v>
      </c>
      <c r="AC1473" s="53"/>
      <c r="AE1473" s="19">
        <v>85</v>
      </c>
      <c r="AF1473" s="52">
        <v>16660</v>
      </c>
      <c r="AG1473" s="53"/>
    </row>
    <row r="1474" spans="1:33" hidden="1" outlineLevel="1">
      <c r="A1474" s="1"/>
      <c r="B1474" s="5" t="s">
        <v>34</v>
      </c>
      <c r="C1474" s="5" t="s">
        <v>35</v>
      </c>
      <c r="K1474" s="68"/>
      <c r="L1474" s="68"/>
      <c r="M1474" s="69"/>
      <c r="O1474" s="68"/>
      <c r="P1474" s="68"/>
      <c r="Q1474" s="69"/>
      <c r="S1474" s="68"/>
      <c r="T1474" s="68"/>
      <c r="U1474" s="69"/>
      <c r="W1474" s="68"/>
      <c r="X1474" s="68"/>
      <c r="Y1474" s="69"/>
      <c r="AA1474" s="68"/>
      <c r="AB1474" s="68"/>
      <c r="AC1474" s="69"/>
      <c r="AE1474" s="68"/>
      <c r="AF1474" s="68"/>
      <c r="AG1474" s="69"/>
    </row>
    <row r="1475" spans="1:33" ht="30" hidden="1" outlineLevel="1">
      <c r="A1475" s="6" t="s">
        <v>2261</v>
      </c>
      <c r="B1475" s="7" t="s">
        <v>37</v>
      </c>
      <c r="C1475" s="7" t="s">
        <v>2262</v>
      </c>
      <c r="K1475" s="68"/>
      <c r="L1475" s="68"/>
      <c r="M1475" s="69"/>
      <c r="O1475" s="68"/>
      <c r="P1475" s="68"/>
      <c r="Q1475" s="69"/>
      <c r="S1475" s="68"/>
      <c r="T1475" s="68"/>
      <c r="U1475" s="69"/>
      <c r="W1475" s="68"/>
      <c r="X1475" s="68"/>
      <c r="Y1475" s="69"/>
      <c r="AA1475" s="68"/>
      <c r="AB1475" s="68"/>
      <c r="AC1475" s="69"/>
      <c r="AE1475" s="68"/>
      <c r="AF1475" s="68"/>
      <c r="AG1475" s="69"/>
    </row>
    <row r="1476" spans="1:33" ht="60" hidden="1" outlineLevel="1">
      <c r="A1476" s="1"/>
      <c r="B1476" s="5" t="s">
        <v>61</v>
      </c>
      <c r="C1476" s="5" t="s">
        <v>62</v>
      </c>
      <c r="D1476" s="5" t="s">
        <v>63</v>
      </c>
      <c r="E1476" s="11" t="s">
        <v>64</v>
      </c>
      <c r="F1476" s="16" t="s">
        <v>65</v>
      </c>
      <c r="K1476" s="17" t="s">
        <v>66</v>
      </c>
      <c r="L1476" s="70" t="s">
        <v>28</v>
      </c>
      <c r="M1476" s="71"/>
      <c r="O1476" s="17" t="s">
        <v>66</v>
      </c>
      <c r="P1476" s="70" t="s">
        <v>28</v>
      </c>
      <c r="Q1476" s="71"/>
      <c r="S1476" s="17" t="s">
        <v>66</v>
      </c>
      <c r="T1476" s="70" t="s">
        <v>28</v>
      </c>
      <c r="U1476" s="71"/>
      <c r="W1476" s="17" t="s">
        <v>66</v>
      </c>
      <c r="X1476" s="70" t="s">
        <v>28</v>
      </c>
      <c r="Y1476" s="71"/>
      <c r="AA1476" s="17" t="s">
        <v>66</v>
      </c>
      <c r="AB1476" s="70" t="s">
        <v>28</v>
      </c>
      <c r="AC1476" s="71"/>
      <c r="AE1476" s="17" t="s">
        <v>66</v>
      </c>
      <c r="AF1476" s="70" t="s">
        <v>28</v>
      </c>
      <c r="AG1476" s="71"/>
    </row>
    <row r="1477" spans="1:33" hidden="1" outlineLevel="1">
      <c r="A1477" s="6" t="s">
        <v>2263</v>
      </c>
      <c r="B1477" s="7" t="s">
        <v>2264</v>
      </c>
      <c r="C1477" s="7" t="s">
        <v>2265</v>
      </c>
      <c r="D1477" s="7"/>
      <c r="E1477" s="23" t="s">
        <v>70</v>
      </c>
      <c r="F1477" s="18">
        <v>1</v>
      </c>
      <c r="K1477" s="19">
        <v>2200</v>
      </c>
      <c r="L1477" s="52">
        <v>2200</v>
      </c>
      <c r="M1477" s="53"/>
      <c r="O1477" s="19">
        <v>1710</v>
      </c>
      <c r="P1477" s="52">
        <v>1710</v>
      </c>
      <c r="Q1477" s="53"/>
      <c r="S1477" s="19">
        <v>1000</v>
      </c>
      <c r="T1477" s="52">
        <v>1000</v>
      </c>
      <c r="U1477" s="53"/>
      <c r="W1477" s="19">
        <v>1650</v>
      </c>
      <c r="X1477" s="52">
        <v>1650</v>
      </c>
      <c r="Y1477" s="53"/>
      <c r="AA1477" s="19">
        <v>8989.2099999999991</v>
      </c>
      <c r="AB1477" s="52">
        <v>8989.2099999999991</v>
      </c>
      <c r="AC1477" s="53"/>
      <c r="AE1477" s="19">
        <v>40000</v>
      </c>
      <c r="AF1477" s="52">
        <v>40000</v>
      </c>
      <c r="AG1477" s="53"/>
    </row>
    <row r="1478" spans="1:33" hidden="1" outlineLevel="1">
      <c r="A1478" s="1"/>
      <c r="B1478" s="5" t="s">
        <v>34</v>
      </c>
      <c r="C1478" s="5" t="s">
        <v>35</v>
      </c>
      <c r="K1478" s="68"/>
      <c r="L1478" s="68"/>
      <c r="M1478" s="69"/>
      <c r="O1478" s="68"/>
      <c r="P1478" s="68"/>
      <c r="Q1478" s="69"/>
      <c r="S1478" s="68"/>
      <c r="T1478" s="68"/>
      <c r="U1478" s="69"/>
      <c r="W1478" s="68"/>
      <c r="X1478" s="68"/>
      <c r="Y1478" s="69"/>
      <c r="AA1478" s="68"/>
      <c r="AB1478" s="68"/>
      <c r="AC1478" s="69"/>
      <c r="AE1478" s="68"/>
      <c r="AF1478" s="68"/>
      <c r="AG1478" s="69"/>
    </row>
    <row r="1479" spans="1:33" hidden="1" outlineLevel="1">
      <c r="A1479" s="6" t="s">
        <v>2266</v>
      </c>
      <c r="B1479" s="7" t="s">
        <v>37</v>
      </c>
      <c r="C1479" s="7" t="s">
        <v>322</v>
      </c>
      <c r="K1479" s="68"/>
      <c r="L1479" s="68"/>
      <c r="M1479" s="69"/>
      <c r="O1479" s="68"/>
      <c r="P1479" s="68"/>
      <c r="Q1479" s="69"/>
      <c r="S1479" s="68"/>
      <c r="T1479" s="68"/>
      <c r="U1479" s="69"/>
      <c r="W1479" s="68"/>
      <c r="X1479" s="68"/>
      <c r="Y1479" s="69"/>
      <c r="AA1479" s="68"/>
      <c r="AB1479" s="68"/>
      <c r="AC1479" s="69"/>
      <c r="AE1479" s="68"/>
      <c r="AF1479" s="68"/>
      <c r="AG1479" s="69"/>
    </row>
    <row r="1480" spans="1:33" ht="60" hidden="1" outlineLevel="1">
      <c r="A1480" s="1"/>
      <c r="B1480" s="5" t="s">
        <v>61</v>
      </c>
      <c r="C1480" s="5" t="s">
        <v>62</v>
      </c>
      <c r="D1480" s="5" t="s">
        <v>63</v>
      </c>
      <c r="E1480" s="11" t="s">
        <v>64</v>
      </c>
      <c r="F1480" s="16" t="s">
        <v>65</v>
      </c>
      <c r="K1480" s="17" t="s">
        <v>66</v>
      </c>
      <c r="L1480" s="70" t="s">
        <v>28</v>
      </c>
      <c r="M1480" s="71"/>
      <c r="O1480" s="17" t="s">
        <v>66</v>
      </c>
      <c r="P1480" s="70" t="s">
        <v>28</v>
      </c>
      <c r="Q1480" s="71"/>
      <c r="S1480" s="17" t="s">
        <v>66</v>
      </c>
      <c r="T1480" s="70" t="s">
        <v>28</v>
      </c>
      <c r="U1480" s="71"/>
      <c r="W1480" s="17" t="s">
        <v>66</v>
      </c>
      <c r="X1480" s="70" t="s">
        <v>28</v>
      </c>
      <c r="Y1480" s="71"/>
      <c r="AA1480" s="17" t="s">
        <v>66</v>
      </c>
      <c r="AB1480" s="70" t="s">
        <v>28</v>
      </c>
      <c r="AC1480" s="71"/>
      <c r="AE1480" s="17" t="s">
        <v>66</v>
      </c>
      <c r="AF1480" s="70" t="s">
        <v>28</v>
      </c>
      <c r="AG1480" s="71"/>
    </row>
    <row r="1481" spans="1:33" ht="135" hidden="1" outlineLevel="1">
      <c r="A1481" s="6" t="s">
        <v>2267</v>
      </c>
      <c r="B1481" s="7" t="s">
        <v>324</v>
      </c>
      <c r="C1481" s="7" t="s">
        <v>1100</v>
      </c>
      <c r="D1481" s="7"/>
      <c r="E1481" s="23" t="s">
        <v>70</v>
      </c>
      <c r="F1481" s="18">
        <v>1</v>
      </c>
      <c r="K1481" s="19">
        <v>0</v>
      </c>
      <c r="L1481" s="52">
        <v>0</v>
      </c>
      <c r="M1481" s="53"/>
      <c r="O1481" s="19">
        <v>0</v>
      </c>
      <c r="P1481" s="52">
        <v>0</v>
      </c>
      <c r="Q1481" s="53"/>
      <c r="S1481" s="19">
        <v>0</v>
      </c>
      <c r="T1481" s="52">
        <v>0</v>
      </c>
      <c r="U1481" s="53"/>
      <c r="W1481" s="19">
        <v>0</v>
      </c>
      <c r="X1481" s="52">
        <v>0</v>
      </c>
      <c r="Y1481" s="53"/>
      <c r="AA1481" s="19">
        <v>0</v>
      </c>
      <c r="AB1481" s="52">
        <v>0</v>
      </c>
      <c r="AC1481" s="53"/>
      <c r="AE1481" s="19">
        <v>0</v>
      </c>
      <c r="AF1481" s="52">
        <v>0</v>
      </c>
      <c r="AG1481" s="53"/>
    </row>
    <row r="1482" spans="1:33" hidden="1" outlineLevel="1">
      <c r="A1482" s="1"/>
      <c r="B1482" s="5" t="s">
        <v>34</v>
      </c>
      <c r="C1482" s="5" t="s">
        <v>35</v>
      </c>
      <c r="K1482" s="68"/>
      <c r="L1482" s="68"/>
      <c r="M1482" s="69"/>
      <c r="O1482" s="68"/>
      <c r="P1482" s="68"/>
      <c r="Q1482" s="69"/>
      <c r="S1482" s="68"/>
      <c r="T1482" s="68"/>
      <c r="U1482" s="69"/>
      <c r="W1482" s="68"/>
      <c r="X1482" s="68"/>
      <c r="Y1482" s="69"/>
      <c r="AA1482" s="68"/>
      <c r="AB1482" s="68"/>
      <c r="AC1482" s="69"/>
      <c r="AE1482" s="68"/>
      <c r="AF1482" s="68"/>
      <c r="AG1482" s="69"/>
    </row>
    <row r="1483" spans="1:33" ht="75" hidden="1" outlineLevel="1">
      <c r="A1483" s="6" t="s">
        <v>2268</v>
      </c>
      <c r="B1483" s="7" t="s">
        <v>37</v>
      </c>
      <c r="C1483" s="7" t="s">
        <v>298</v>
      </c>
      <c r="I1483" s="35"/>
      <c r="J1483" s="35"/>
      <c r="K1483" s="68"/>
      <c r="L1483" s="68"/>
      <c r="M1483" s="69"/>
      <c r="O1483" s="68"/>
      <c r="P1483" s="68"/>
      <c r="Q1483" s="69"/>
      <c r="S1483" s="68"/>
      <c r="T1483" s="68"/>
      <c r="U1483" s="69"/>
      <c r="W1483" s="68"/>
      <c r="X1483" s="68"/>
      <c r="Y1483" s="69"/>
      <c r="AA1483" s="68"/>
      <c r="AB1483" s="68"/>
      <c r="AC1483" s="69"/>
      <c r="AE1483" s="68"/>
      <c r="AF1483" s="68"/>
      <c r="AG1483" s="69"/>
    </row>
    <row r="1484" spans="1:33" collapsed="1">
      <c r="A1484" s="55" t="s">
        <v>2269</v>
      </c>
      <c r="B1484" s="55"/>
      <c r="C1484" s="55"/>
      <c r="D1484" s="55"/>
      <c r="E1484" s="55"/>
      <c r="F1484" s="55"/>
      <c r="I1484" s="36"/>
      <c r="J1484" s="36">
        <v>311120</v>
      </c>
      <c r="K1484" s="30" t="s">
        <v>1591</v>
      </c>
      <c r="L1484" s="52">
        <v>303400</v>
      </c>
      <c r="M1484" s="53"/>
      <c r="O1484" s="15" t="s">
        <v>1591</v>
      </c>
      <c r="P1484" s="52">
        <v>435480</v>
      </c>
      <c r="Q1484" s="53"/>
      <c r="S1484" s="15" t="s">
        <v>1591</v>
      </c>
      <c r="T1484" s="52">
        <v>717000</v>
      </c>
      <c r="U1484" s="53"/>
      <c r="W1484" s="15" t="s">
        <v>1591</v>
      </c>
      <c r="X1484" s="52">
        <v>425500</v>
      </c>
      <c r="Y1484" s="53"/>
      <c r="AA1484" s="15" t="s">
        <v>1591</v>
      </c>
      <c r="AB1484" s="52">
        <v>689172.3</v>
      </c>
      <c r="AC1484" s="53"/>
      <c r="AE1484" s="15" t="s">
        <v>1591</v>
      </c>
      <c r="AF1484" s="52">
        <v>520000</v>
      </c>
      <c r="AG1484" s="53"/>
    </row>
    <row r="1485" spans="1:33" hidden="1">
      <c r="A1485" s="1"/>
      <c r="B1485" s="5" t="s">
        <v>34</v>
      </c>
      <c r="C1485" s="5" t="s">
        <v>35</v>
      </c>
      <c r="K1485" s="68"/>
      <c r="L1485" s="68"/>
      <c r="M1485" s="69"/>
      <c r="O1485" s="68"/>
      <c r="P1485" s="68"/>
      <c r="Q1485" s="69"/>
      <c r="S1485" s="68"/>
      <c r="T1485" s="68"/>
      <c r="U1485" s="69"/>
      <c r="W1485" s="68"/>
      <c r="X1485" s="68"/>
      <c r="Y1485" s="69"/>
      <c r="AA1485" s="68"/>
      <c r="AB1485" s="68"/>
      <c r="AC1485" s="69"/>
      <c r="AE1485" s="68"/>
      <c r="AF1485" s="68"/>
      <c r="AG1485" s="69"/>
    </row>
    <row r="1486" spans="1:33" hidden="1" outlineLevel="1">
      <c r="A1486" s="6" t="s">
        <v>2270</v>
      </c>
      <c r="B1486" s="7" t="s">
        <v>37</v>
      </c>
      <c r="C1486" s="7" t="s">
        <v>2144</v>
      </c>
      <c r="K1486" s="68"/>
      <c r="L1486" s="68"/>
      <c r="M1486" s="69"/>
      <c r="O1486" s="68"/>
      <c r="P1486" s="68"/>
      <c r="Q1486" s="69"/>
      <c r="S1486" s="68"/>
      <c r="T1486" s="68"/>
      <c r="U1486" s="69"/>
      <c r="W1486" s="68"/>
      <c r="X1486" s="68"/>
      <c r="Y1486" s="69"/>
      <c r="AA1486" s="68"/>
      <c r="AB1486" s="68"/>
      <c r="AC1486" s="69"/>
      <c r="AE1486" s="68"/>
      <c r="AF1486" s="68"/>
      <c r="AG1486" s="69"/>
    </row>
    <row r="1487" spans="1:33" hidden="1" outlineLevel="1">
      <c r="A1487" s="6" t="s">
        <v>2271</v>
      </c>
      <c r="B1487" s="7" t="s">
        <v>37</v>
      </c>
      <c r="C1487" s="7" t="s">
        <v>490</v>
      </c>
      <c r="K1487" s="68"/>
      <c r="L1487" s="68"/>
      <c r="M1487" s="69"/>
      <c r="O1487" s="68"/>
      <c r="P1487" s="68"/>
      <c r="Q1487" s="69"/>
      <c r="S1487" s="68"/>
      <c r="T1487" s="68"/>
      <c r="U1487" s="69"/>
      <c r="W1487" s="68"/>
      <c r="X1487" s="68"/>
      <c r="Y1487" s="69"/>
      <c r="AA1487" s="68"/>
      <c r="AB1487" s="68"/>
      <c r="AC1487" s="69"/>
      <c r="AE1487" s="68"/>
      <c r="AF1487" s="68"/>
      <c r="AG1487" s="69"/>
    </row>
    <row r="1488" spans="1:33" ht="45" hidden="1" outlineLevel="1">
      <c r="A1488" s="6" t="s">
        <v>2272</v>
      </c>
      <c r="B1488" s="7" t="s">
        <v>37</v>
      </c>
      <c r="C1488" s="7" t="s">
        <v>2273</v>
      </c>
      <c r="K1488" s="68"/>
      <c r="L1488" s="68"/>
      <c r="M1488" s="69"/>
      <c r="O1488" s="68"/>
      <c r="P1488" s="68"/>
      <c r="Q1488" s="69"/>
      <c r="S1488" s="68"/>
      <c r="T1488" s="68"/>
      <c r="U1488" s="69"/>
      <c r="W1488" s="68"/>
      <c r="X1488" s="68"/>
      <c r="Y1488" s="69"/>
      <c r="AA1488" s="68"/>
      <c r="AB1488" s="68"/>
      <c r="AC1488" s="69"/>
      <c r="AE1488" s="68"/>
      <c r="AF1488" s="68"/>
      <c r="AG1488" s="69"/>
    </row>
    <row r="1489" spans="1:33" ht="60" hidden="1" outlineLevel="1">
      <c r="A1489" s="1"/>
      <c r="B1489" s="5" t="s">
        <v>61</v>
      </c>
      <c r="C1489" s="5" t="s">
        <v>62</v>
      </c>
      <c r="D1489" s="5" t="s">
        <v>63</v>
      </c>
      <c r="E1489" s="11" t="s">
        <v>64</v>
      </c>
      <c r="F1489" s="16" t="s">
        <v>65</v>
      </c>
      <c r="K1489" s="17" t="s">
        <v>66</v>
      </c>
      <c r="L1489" s="70" t="s">
        <v>28</v>
      </c>
      <c r="M1489" s="71"/>
      <c r="O1489" s="17" t="s">
        <v>66</v>
      </c>
      <c r="P1489" s="70" t="s">
        <v>28</v>
      </c>
      <c r="Q1489" s="71"/>
      <c r="S1489" s="17" t="s">
        <v>66</v>
      </c>
      <c r="T1489" s="70" t="s">
        <v>28</v>
      </c>
      <c r="U1489" s="71"/>
      <c r="W1489" s="17" t="s">
        <v>66</v>
      </c>
      <c r="X1489" s="70" t="s">
        <v>28</v>
      </c>
      <c r="Y1489" s="71"/>
      <c r="AA1489" s="17" t="s">
        <v>66</v>
      </c>
      <c r="AB1489" s="70" t="s">
        <v>28</v>
      </c>
      <c r="AC1489" s="71"/>
      <c r="AE1489" s="17" t="s">
        <v>66</v>
      </c>
      <c r="AF1489" s="70" t="s">
        <v>28</v>
      </c>
      <c r="AG1489" s="71"/>
    </row>
    <row r="1490" spans="1:33" ht="30" hidden="1" outlineLevel="1">
      <c r="A1490" s="6" t="s">
        <v>2274</v>
      </c>
      <c r="B1490" s="7" t="s">
        <v>2275</v>
      </c>
      <c r="C1490" s="7" t="s">
        <v>2276</v>
      </c>
      <c r="D1490" s="7"/>
      <c r="E1490" s="23" t="s">
        <v>438</v>
      </c>
      <c r="F1490" s="18">
        <v>10</v>
      </c>
      <c r="K1490" s="19">
        <v>2923</v>
      </c>
      <c r="L1490" s="52">
        <v>29230</v>
      </c>
      <c r="M1490" s="53"/>
      <c r="O1490" s="19">
        <v>2850</v>
      </c>
      <c r="P1490" s="52">
        <v>28500</v>
      </c>
      <c r="Q1490" s="53"/>
      <c r="S1490" s="19">
        <v>8300</v>
      </c>
      <c r="T1490" s="52">
        <v>83000</v>
      </c>
      <c r="U1490" s="53"/>
      <c r="W1490" s="19">
        <v>3061</v>
      </c>
      <c r="X1490" s="52">
        <v>30610</v>
      </c>
      <c r="Y1490" s="53"/>
      <c r="AA1490" s="19">
        <v>6592.09</v>
      </c>
      <c r="AB1490" s="52">
        <v>65920.899999999994</v>
      </c>
      <c r="AC1490" s="53"/>
      <c r="AE1490" s="19">
        <v>4500</v>
      </c>
      <c r="AF1490" s="52">
        <v>45000</v>
      </c>
      <c r="AG1490" s="53"/>
    </row>
    <row r="1491" spans="1:33" hidden="1" outlineLevel="1">
      <c r="A1491" s="1"/>
      <c r="B1491" s="5" t="s">
        <v>34</v>
      </c>
      <c r="C1491" s="5" t="s">
        <v>35</v>
      </c>
      <c r="K1491" s="68"/>
      <c r="L1491" s="68"/>
      <c r="M1491" s="69"/>
      <c r="O1491" s="68"/>
      <c r="P1491" s="68"/>
      <c r="Q1491" s="69"/>
      <c r="S1491" s="68"/>
      <c r="T1491" s="68"/>
      <c r="U1491" s="69"/>
      <c r="W1491" s="68"/>
      <c r="X1491" s="68"/>
      <c r="Y1491" s="69"/>
      <c r="AA1491" s="68"/>
      <c r="AB1491" s="68"/>
      <c r="AC1491" s="69"/>
      <c r="AE1491" s="68"/>
      <c r="AF1491" s="68"/>
      <c r="AG1491" s="69"/>
    </row>
    <row r="1492" spans="1:33" hidden="1" outlineLevel="1">
      <c r="A1492" s="6" t="s">
        <v>2277</v>
      </c>
      <c r="B1492" s="7" t="s">
        <v>37</v>
      </c>
      <c r="C1492" s="7" t="s">
        <v>497</v>
      </c>
      <c r="K1492" s="68"/>
      <c r="L1492" s="68"/>
      <c r="M1492" s="69"/>
      <c r="O1492" s="68"/>
      <c r="P1492" s="68"/>
      <c r="Q1492" s="69"/>
      <c r="S1492" s="68"/>
      <c r="T1492" s="68"/>
      <c r="U1492" s="69"/>
      <c r="W1492" s="68"/>
      <c r="X1492" s="68"/>
      <c r="Y1492" s="69"/>
      <c r="AA1492" s="68"/>
      <c r="AB1492" s="68"/>
      <c r="AC1492" s="69"/>
      <c r="AE1492" s="68"/>
      <c r="AF1492" s="68"/>
      <c r="AG1492" s="69"/>
    </row>
    <row r="1493" spans="1:33" ht="45" hidden="1" outlineLevel="1">
      <c r="A1493" s="6" t="s">
        <v>2278</v>
      </c>
      <c r="B1493" s="7" t="s">
        <v>37</v>
      </c>
      <c r="C1493" s="7" t="s">
        <v>2279</v>
      </c>
      <c r="K1493" s="68"/>
      <c r="L1493" s="68"/>
      <c r="M1493" s="69"/>
      <c r="O1493" s="68"/>
      <c r="P1493" s="68"/>
      <c r="Q1493" s="69"/>
      <c r="S1493" s="68"/>
      <c r="T1493" s="68"/>
      <c r="U1493" s="69"/>
      <c r="W1493" s="68"/>
      <c r="X1493" s="68"/>
      <c r="Y1493" s="69"/>
      <c r="AA1493" s="68"/>
      <c r="AB1493" s="68"/>
      <c r="AC1493" s="69"/>
      <c r="AE1493" s="68"/>
      <c r="AF1493" s="68"/>
      <c r="AG1493" s="69"/>
    </row>
    <row r="1494" spans="1:33" ht="60" hidden="1" outlineLevel="1">
      <c r="A1494" s="1"/>
      <c r="B1494" s="5" t="s">
        <v>61</v>
      </c>
      <c r="C1494" s="5" t="s">
        <v>62</v>
      </c>
      <c r="D1494" s="5" t="s">
        <v>63</v>
      </c>
      <c r="E1494" s="11" t="s">
        <v>64</v>
      </c>
      <c r="F1494" s="16" t="s">
        <v>65</v>
      </c>
      <c r="K1494" s="17" t="s">
        <v>66</v>
      </c>
      <c r="L1494" s="70" t="s">
        <v>28</v>
      </c>
      <c r="M1494" s="71"/>
      <c r="O1494" s="17" t="s">
        <v>66</v>
      </c>
      <c r="P1494" s="70" t="s">
        <v>28</v>
      </c>
      <c r="Q1494" s="71"/>
      <c r="S1494" s="17" t="s">
        <v>66</v>
      </c>
      <c r="T1494" s="70" t="s">
        <v>28</v>
      </c>
      <c r="U1494" s="71"/>
      <c r="W1494" s="17" t="s">
        <v>66</v>
      </c>
      <c r="X1494" s="70" t="s">
        <v>28</v>
      </c>
      <c r="Y1494" s="71"/>
      <c r="AA1494" s="17" t="s">
        <v>66</v>
      </c>
      <c r="AB1494" s="70" t="s">
        <v>28</v>
      </c>
      <c r="AC1494" s="71"/>
      <c r="AE1494" s="17" t="s">
        <v>66</v>
      </c>
      <c r="AF1494" s="70" t="s">
        <v>28</v>
      </c>
      <c r="AG1494" s="71"/>
    </row>
    <row r="1495" spans="1:33" hidden="1" outlineLevel="1">
      <c r="A1495" s="6" t="s">
        <v>2280</v>
      </c>
      <c r="B1495" s="7" t="s">
        <v>2281</v>
      </c>
      <c r="C1495" s="7" t="s">
        <v>2282</v>
      </c>
      <c r="D1495" s="7"/>
      <c r="E1495" s="23" t="s">
        <v>438</v>
      </c>
      <c r="F1495" s="18">
        <v>20</v>
      </c>
      <c r="K1495" s="19">
        <v>3333</v>
      </c>
      <c r="L1495" s="52">
        <v>66660</v>
      </c>
      <c r="M1495" s="53"/>
      <c r="O1495" s="19">
        <v>9120</v>
      </c>
      <c r="P1495" s="52">
        <v>182400</v>
      </c>
      <c r="Q1495" s="53"/>
      <c r="S1495" s="19">
        <v>16200</v>
      </c>
      <c r="T1495" s="52">
        <v>324000</v>
      </c>
      <c r="U1495" s="53"/>
      <c r="W1495" s="19">
        <v>5990</v>
      </c>
      <c r="X1495" s="52">
        <v>119800</v>
      </c>
      <c r="Y1495" s="53"/>
      <c r="AA1495" s="19">
        <v>8389.93</v>
      </c>
      <c r="AB1495" s="52">
        <v>167798.6</v>
      </c>
      <c r="AC1495" s="53"/>
      <c r="AE1495" s="19">
        <v>5500</v>
      </c>
      <c r="AF1495" s="52">
        <v>110000</v>
      </c>
      <c r="AG1495" s="53"/>
    </row>
    <row r="1496" spans="1:33" hidden="1" outlineLevel="1">
      <c r="A1496" s="1"/>
      <c r="B1496" s="5" t="s">
        <v>34</v>
      </c>
      <c r="C1496" s="5" t="s">
        <v>35</v>
      </c>
      <c r="K1496" s="68"/>
      <c r="L1496" s="68"/>
      <c r="M1496" s="69"/>
      <c r="O1496" s="68"/>
      <c r="P1496" s="68"/>
      <c r="Q1496" s="69"/>
      <c r="S1496" s="68"/>
      <c r="T1496" s="68"/>
      <c r="U1496" s="69"/>
      <c r="W1496" s="68"/>
      <c r="X1496" s="68"/>
      <c r="Y1496" s="69"/>
      <c r="AA1496" s="68"/>
      <c r="AB1496" s="68"/>
      <c r="AC1496" s="69"/>
      <c r="AE1496" s="68"/>
      <c r="AF1496" s="68"/>
      <c r="AG1496" s="69"/>
    </row>
    <row r="1497" spans="1:33" hidden="1" outlineLevel="1">
      <c r="A1497" s="6" t="s">
        <v>2283</v>
      </c>
      <c r="B1497" s="7" t="s">
        <v>37</v>
      </c>
      <c r="C1497" s="7" t="s">
        <v>2284</v>
      </c>
      <c r="K1497" s="68"/>
      <c r="L1497" s="68"/>
      <c r="M1497" s="69"/>
      <c r="O1497" s="68"/>
      <c r="P1497" s="68"/>
      <c r="Q1497" s="69"/>
      <c r="S1497" s="68"/>
      <c r="T1497" s="68"/>
      <c r="U1497" s="69"/>
      <c r="W1497" s="68"/>
      <c r="X1497" s="68"/>
      <c r="Y1497" s="69"/>
      <c r="AA1497" s="68"/>
      <c r="AB1497" s="68"/>
      <c r="AC1497" s="69"/>
      <c r="AE1497" s="68"/>
      <c r="AF1497" s="68"/>
      <c r="AG1497" s="69"/>
    </row>
    <row r="1498" spans="1:33" ht="45" hidden="1" outlineLevel="1">
      <c r="A1498" s="6" t="s">
        <v>2285</v>
      </c>
      <c r="B1498" s="7" t="s">
        <v>37</v>
      </c>
      <c r="C1498" s="7" t="s">
        <v>2286</v>
      </c>
      <c r="K1498" s="68"/>
      <c r="L1498" s="68"/>
      <c r="M1498" s="69"/>
      <c r="O1498" s="68"/>
      <c r="P1498" s="68"/>
      <c r="Q1498" s="69"/>
      <c r="S1498" s="68"/>
      <c r="T1498" s="68"/>
      <c r="U1498" s="69"/>
      <c r="W1498" s="68"/>
      <c r="X1498" s="68"/>
      <c r="Y1498" s="69"/>
      <c r="AA1498" s="68"/>
      <c r="AB1498" s="68"/>
      <c r="AC1498" s="69"/>
      <c r="AE1498" s="68"/>
      <c r="AF1498" s="68"/>
      <c r="AG1498" s="69"/>
    </row>
    <row r="1499" spans="1:33" ht="60" hidden="1" outlineLevel="1">
      <c r="A1499" s="1"/>
      <c r="B1499" s="5" t="s">
        <v>61</v>
      </c>
      <c r="C1499" s="5" t="s">
        <v>62</v>
      </c>
      <c r="D1499" s="5" t="s">
        <v>63</v>
      </c>
      <c r="E1499" s="11" t="s">
        <v>64</v>
      </c>
      <c r="F1499" s="16" t="s">
        <v>65</v>
      </c>
      <c r="K1499" s="17" t="s">
        <v>66</v>
      </c>
      <c r="L1499" s="70" t="s">
        <v>28</v>
      </c>
      <c r="M1499" s="71"/>
      <c r="O1499" s="17" t="s">
        <v>66</v>
      </c>
      <c r="P1499" s="70" t="s">
        <v>28</v>
      </c>
      <c r="Q1499" s="71"/>
      <c r="S1499" s="17" t="s">
        <v>66</v>
      </c>
      <c r="T1499" s="70" t="s">
        <v>28</v>
      </c>
      <c r="U1499" s="71"/>
      <c r="W1499" s="17" t="s">
        <v>66</v>
      </c>
      <c r="X1499" s="70" t="s">
        <v>28</v>
      </c>
      <c r="Y1499" s="71"/>
      <c r="AA1499" s="17" t="s">
        <v>66</v>
      </c>
      <c r="AB1499" s="70" t="s">
        <v>28</v>
      </c>
      <c r="AC1499" s="71"/>
      <c r="AE1499" s="17" t="s">
        <v>66</v>
      </c>
      <c r="AF1499" s="70" t="s">
        <v>28</v>
      </c>
      <c r="AG1499" s="71"/>
    </row>
    <row r="1500" spans="1:33" hidden="1" outlineLevel="1">
      <c r="A1500" s="6" t="s">
        <v>2287</v>
      </c>
      <c r="B1500" s="7" t="s">
        <v>2288</v>
      </c>
      <c r="C1500" s="7" t="s">
        <v>2289</v>
      </c>
      <c r="D1500" s="7"/>
      <c r="E1500" s="23" t="s">
        <v>438</v>
      </c>
      <c r="F1500" s="18">
        <v>10</v>
      </c>
      <c r="K1500" s="19">
        <v>2535</v>
      </c>
      <c r="L1500" s="52">
        <v>25350</v>
      </c>
      <c r="M1500" s="53"/>
      <c r="O1500" s="19">
        <v>2850</v>
      </c>
      <c r="P1500" s="52">
        <v>28500</v>
      </c>
      <c r="Q1500" s="53"/>
      <c r="S1500" s="19">
        <v>16000</v>
      </c>
      <c r="T1500" s="52">
        <v>160000</v>
      </c>
      <c r="U1500" s="53"/>
      <c r="W1500" s="19">
        <v>2130</v>
      </c>
      <c r="X1500" s="52">
        <v>21300</v>
      </c>
      <c r="Y1500" s="53"/>
      <c r="AA1500" s="19">
        <v>5753.09</v>
      </c>
      <c r="AB1500" s="52">
        <v>57530.9</v>
      </c>
      <c r="AC1500" s="53"/>
      <c r="AE1500" s="19">
        <v>3800</v>
      </c>
      <c r="AF1500" s="52">
        <v>38000</v>
      </c>
      <c r="AG1500" s="53"/>
    </row>
    <row r="1501" spans="1:33" hidden="1" outlineLevel="1">
      <c r="A1501" s="1"/>
      <c r="B1501" s="5" t="s">
        <v>34</v>
      </c>
      <c r="C1501" s="5" t="s">
        <v>35</v>
      </c>
      <c r="K1501" s="68"/>
      <c r="L1501" s="68"/>
      <c r="M1501" s="69"/>
      <c r="O1501" s="68"/>
      <c r="P1501" s="68"/>
      <c r="Q1501" s="69"/>
      <c r="S1501" s="68"/>
      <c r="T1501" s="68"/>
      <c r="U1501" s="69"/>
      <c r="W1501" s="68"/>
      <c r="X1501" s="68"/>
      <c r="Y1501" s="69"/>
      <c r="AA1501" s="68"/>
      <c r="AB1501" s="68"/>
      <c r="AC1501" s="69"/>
      <c r="AE1501" s="68"/>
      <c r="AF1501" s="68"/>
      <c r="AG1501" s="69"/>
    </row>
    <row r="1502" spans="1:33" hidden="1" outlineLevel="1">
      <c r="A1502" s="6" t="s">
        <v>2290</v>
      </c>
      <c r="B1502" s="7" t="s">
        <v>37</v>
      </c>
      <c r="C1502" s="7" t="s">
        <v>2291</v>
      </c>
      <c r="K1502" s="68"/>
      <c r="L1502" s="68"/>
      <c r="M1502" s="69"/>
      <c r="O1502" s="68"/>
      <c r="P1502" s="68"/>
      <c r="Q1502" s="69"/>
      <c r="S1502" s="68"/>
      <c r="T1502" s="68"/>
      <c r="U1502" s="69"/>
      <c r="W1502" s="68"/>
      <c r="X1502" s="68"/>
      <c r="Y1502" s="69"/>
      <c r="AA1502" s="68"/>
      <c r="AB1502" s="68"/>
      <c r="AC1502" s="69"/>
      <c r="AE1502" s="68"/>
      <c r="AF1502" s="68"/>
      <c r="AG1502" s="69"/>
    </row>
    <row r="1503" spans="1:33" ht="60" hidden="1" outlineLevel="1">
      <c r="A1503" s="6" t="s">
        <v>2292</v>
      </c>
      <c r="B1503" s="7" t="s">
        <v>37</v>
      </c>
      <c r="C1503" s="7" t="s">
        <v>2293</v>
      </c>
      <c r="K1503" s="68"/>
      <c r="L1503" s="68"/>
      <c r="M1503" s="69"/>
      <c r="O1503" s="68"/>
      <c r="P1503" s="68"/>
      <c r="Q1503" s="69"/>
      <c r="S1503" s="68"/>
      <c r="T1503" s="68"/>
      <c r="U1503" s="69"/>
      <c r="W1503" s="68"/>
      <c r="X1503" s="68"/>
      <c r="Y1503" s="69"/>
      <c r="AA1503" s="68"/>
      <c r="AB1503" s="68"/>
      <c r="AC1503" s="69"/>
      <c r="AE1503" s="68"/>
      <c r="AF1503" s="68"/>
      <c r="AG1503" s="69"/>
    </row>
    <row r="1504" spans="1:33" ht="60" hidden="1" outlineLevel="1">
      <c r="A1504" s="1"/>
      <c r="B1504" s="5" t="s">
        <v>61</v>
      </c>
      <c r="C1504" s="5" t="s">
        <v>62</v>
      </c>
      <c r="D1504" s="5" t="s">
        <v>63</v>
      </c>
      <c r="E1504" s="11" t="s">
        <v>64</v>
      </c>
      <c r="F1504" s="16" t="s">
        <v>65</v>
      </c>
      <c r="K1504" s="17" t="s">
        <v>66</v>
      </c>
      <c r="L1504" s="70" t="s">
        <v>28</v>
      </c>
      <c r="M1504" s="71"/>
      <c r="O1504" s="17" t="s">
        <v>66</v>
      </c>
      <c r="P1504" s="70" t="s">
        <v>28</v>
      </c>
      <c r="Q1504" s="71"/>
      <c r="S1504" s="17" t="s">
        <v>66</v>
      </c>
      <c r="T1504" s="70" t="s">
        <v>28</v>
      </c>
      <c r="U1504" s="71"/>
      <c r="W1504" s="17" t="s">
        <v>66</v>
      </c>
      <c r="X1504" s="70" t="s">
        <v>28</v>
      </c>
      <c r="Y1504" s="71"/>
      <c r="AA1504" s="17" t="s">
        <v>66</v>
      </c>
      <c r="AB1504" s="70" t="s">
        <v>28</v>
      </c>
      <c r="AC1504" s="71"/>
      <c r="AE1504" s="17" t="s">
        <v>66</v>
      </c>
      <c r="AF1504" s="70" t="s">
        <v>28</v>
      </c>
      <c r="AG1504" s="71"/>
    </row>
    <row r="1505" spans="1:33" hidden="1" outlineLevel="1">
      <c r="A1505" s="6" t="s">
        <v>2294</v>
      </c>
      <c r="B1505" s="7" t="s">
        <v>2295</v>
      </c>
      <c r="C1505" s="7" t="s">
        <v>2296</v>
      </c>
      <c r="D1505" s="7"/>
      <c r="E1505" s="23" t="s">
        <v>438</v>
      </c>
      <c r="F1505" s="18">
        <v>10</v>
      </c>
      <c r="K1505" s="19">
        <v>616</v>
      </c>
      <c r="L1505" s="52">
        <v>6160</v>
      </c>
      <c r="M1505" s="53"/>
      <c r="O1505" s="19">
        <v>1368</v>
      </c>
      <c r="P1505" s="52">
        <v>13680</v>
      </c>
      <c r="Q1505" s="53"/>
      <c r="S1505" s="19">
        <v>1400</v>
      </c>
      <c r="T1505" s="52">
        <v>14000</v>
      </c>
      <c r="U1505" s="53"/>
      <c r="W1505" s="19">
        <v>739</v>
      </c>
      <c r="X1505" s="52">
        <v>7390</v>
      </c>
      <c r="Y1505" s="53"/>
      <c r="AA1505" s="19">
        <v>1438.27</v>
      </c>
      <c r="AB1505" s="52">
        <v>14382.7</v>
      </c>
      <c r="AC1505" s="53"/>
      <c r="AE1505" s="19">
        <v>1500</v>
      </c>
      <c r="AF1505" s="52">
        <v>15000</v>
      </c>
      <c r="AG1505" s="53"/>
    </row>
    <row r="1506" spans="1:33" hidden="1" outlineLevel="1">
      <c r="A1506" s="6" t="s">
        <v>2297</v>
      </c>
      <c r="B1506" s="7" t="s">
        <v>2298</v>
      </c>
      <c r="C1506" s="7" t="s">
        <v>2299</v>
      </c>
      <c r="D1506" s="7"/>
      <c r="E1506" s="23" t="s">
        <v>320</v>
      </c>
      <c r="F1506" s="18">
        <v>160</v>
      </c>
      <c r="K1506" s="19">
        <v>1100</v>
      </c>
      <c r="L1506" s="52">
        <v>176000</v>
      </c>
      <c r="M1506" s="53"/>
      <c r="O1506" s="19">
        <v>1140</v>
      </c>
      <c r="P1506" s="52">
        <v>182400</v>
      </c>
      <c r="Q1506" s="53"/>
      <c r="S1506" s="19">
        <v>850</v>
      </c>
      <c r="T1506" s="52">
        <v>136000</v>
      </c>
      <c r="U1506" s="53"/>
      <c r="W1506" s="19">
        <v>1540</v>
      </c>
      <c r="X1506" s="52">
        <v>246400</v>
      </c>
      <c r="Y1506" s="53"/>
      <c r="AA1506" s="19">
        <v>2397.12</v>
      </c>
      <c r="AB1506" s="52">
        <v>383539.20000000001</v>
      </c>
      <c r="AC1506" s="53"/>
      <c r="AE1506" s="19">
        <v>1950</v>
      </c>
      <c r="AF1506" s="52">
        <v>312000</v>
      </c>
      <c r="AG1506" s="53"/>
    </row>
    <row r="1507" spans="1:33" hidden="1" outlineLevel="1">
      <c r="A1507" s="1"/>
      <c r="B1507" s="5" t="s">
        <v>34</v>
      </c>
      <c r="C1507" s="5" t="s">
        <v>35</v>
      </c>
      <c r="K1507" s="68"/>
      <c r="L1507" s="68"/>
      <c r="M1507" s="69"/>
      <c r="O1507" s="68"/>
      <c r="P1507" s="68"/>
      <c r="Q1507" s="69"/>
      <c r="S1507" s="68"/>
      <c r="T1507" s="68"/>
      <c r="U1507" s="69"/>
      <c r="W1507" s="68"/>
      <c r="X1507" s="68"/>
      <c r="Y1507" s="69"/>
      <c r="AA1507" s="68"/>
      <c r="AB1507" s="68"/>
      <c r="AC1507" s="69"/>
      <c r="AE1507" s="68"/>
      <c r="AF1507" s="68"/>
      <c r="AG1507" s="69"/>
    </row>
    <row r="1508" spans="1:33" hidden="1" outlineLevel="1">
      <c r="A1508" s="6" t="s">
        <v>2300</v>
      </c>
      <c r="B1508" s="7" t="s">
        <v>37</v>
      </c>
      <c r="C1508" s="7" t="s">
        <v>322</v>
      </c>
      <c r="K1508" s="68"/>
      <c r="L1508" s="68"/>
      <c r="M1508" s="69"/>
      <c r="O1508" s="68"/>
      <c r="P1508" s="68"/>
      <c r="Q1508" s="69"/>
      <c r="S1508" s="68"/>
      <c r="T1508" s="68"/>
      <c r="U1508" s="69"/>
      <c r="W1508" s="68"/>
      <c r="X1508" s="68"/>
      <c r="Y1508" s="69"/>
      <c r="AA1508" s="68"/>
      <c r="AB1508" s="68"/>
      <c r="AC1508" s="69"/>
      <c r="AE1508" s="68"/>
      <c r="AF1508" s="68"/>
      <c r="AG1508" s="69"/>
    </row>
    <row r="1509" spans="1:33" ht="60" hidden="1" outlineLevel="1">
      <c r="A1509" s="1"/>
      <c r="B1509" s="5" t="s">
        <v>61</v>
      </c>
      <c r="C1509" s="5" t="s">
        <v>62</v>
      </c>
      <c r="D1509" s="5" t="s">
        <v>63</v>
      </c>
      <c r="E1509" s="11" t="s">
        <v>64</v>
      </c>
      <c r="F1509" s="16" t="s">
        <v>65</v>
      </c>
      <c r="K1509" s="17" t="s">
        <v>66</v>
      </c>
      <c r="L1509" s="70" t="s">
        <v>28</v>
      </c>
      <c r="M1509" s="71"/>
      <c r="O1509" s="17" t="s">
        <v>66</v>
      </c>
      <c r="P1509" s="70" t="s">
        <v>28</v>
      </c>
      <c r="Q1509" s="71"/>
      <c r="S1509" s="17" t="s">
        <v>66</v>
      </c>
      <c r="T1509" s="70" t="s">
        <v>28</v>
      </c>
      <c r="U1509" s="71"/>
      <c r="W1509" s="17" t="s">
        <v>66</v>
      </c>
      <c r="X1509" s="70" t="s">
        <v>28</v>
      </c>
      <c r="Y1509" s="71"/>
      <c r="AA1509" s="17" t="s">
        <v>66</v>
      </c>
      <c r="AB1509" s="70" t="s">
        <v>28</v>
      </c>
      <c r="AC1509" s="71"/>
      <c r="AE1509" s="17" t="s">
        <v>66</v>
      </c>
      <c r="AF1509" s="70" t="s">
        <v>28</v>
      </c>
      <c r="AG1509" s="71"/>
    </row>
    <row r="1510" spans="1:33" ht="135" hidden="1" outlineLevel="1">
      <c r="A1510" s="6" t="s">
        <v>2301</v>
      </c>
      <c r="B1510" s="7" t="s">
        <v>324</v>
      </c>
      <c r="C1510" s="7" t="s">
        <v>1100</v>
      </c>
      <c r="D1510" s="7"/>
      <c r="E1510" s="23" t="s">
        <v>70</v>
      </c>
      <c r="F1510" s="18">
        <v>1</v>
      </c>
      <c r="K1510" s="19">
        <v>0</v>
      </c>
      <c r="L1510" s="52">
        <v>0</v>
      </c>
      <c r="M1510" s="53"/>
      <c r="O1510" s="19">
        <v>0</v>
      </c>
      <c r="P1510" s="52">
        <v>0</v>
      </c>
      <c r="Q1510" s="53"/>
      <c r="S1510" s="19">
        <v>0</v>
      </c>
      <c r="T1510" s="52">
        <v>0</v>
      </c>
      <c r="U1510" s="53"/>
      <c r="W1510" s="19">
        <v>0</v>
      </c>
      <c r="X1510" s="52">
        <v>0</v>
      </c>
      <c r="Y1510" s="53"/>
      <c r="AA1510" s="19">
        <v>0</v>
      </c>
      <c r="AB1510" s="52">
        <v>0</v>
      </c>
      <c r="AC1510" s="53"/>
      <c r="AE1510" s="19">
        <v>0</v>
      </c>
      <c r="AF1510" s="52">
        <v>0</v>
      </c>
      <c r="AG1510" s="53"/>
    </row>
    <row r="1511" spans="1:33" hidden="1" outlineLevel="1">
      <c r="A1511" s="1"/>
      <c r="B1511" s="5" t="s">
        <v>34</v>
      </c>
      <c r="C1511" s="5" t="s">
        <v>35</v>
      </c>
      <c r="K1511" s="68"/>
      <c r="L1511" s="68"/>
      <c r="M1511" s="69"/>
      <c r="O1511" s="68"/>
      <c r="P1511" s="68"/>
      <c r="Q1511" s="69"/>
      <c r="S1511" s="68"/>
      <c r="T1511" s="68"/>
      <c r="U1511" s="69"/>
      <c r="W1511" s="68"/>
      <c r="X1511" s="68"/>
      <c r="Y1511" s="69"/>
      <c r="AA1511" s="68"/>
      <c r="AB1511" s="68"/>
      <c r="AC1511" s="69"/>
      <c r="AE1511" s="68"/>
      <c r="AF1511" s="68"/>
      <c r="AG1511" s="69"/>
    </row>
    <row r="1512" spans="1:33" ht="75" hidden="1" outlineLevel="1">
      <c r="A1512" s="6" t="s">
        <v>2302</v>
      </c>
      <c r="B1512" s="7" t="s">
        <v>37</v>
      </c>
      <c r="C1512" s="7" t="s">
        <v>298</v>
      </c>
      <c r="I1512" s="35"/>
      <c r="J1512" s="35"/>
      <c r="K1512" s="68"/>
      <c r="L1512" s="68"/>
      <c r="M1512" s="69"/>
      <c r="O1512" s="68"/>
      <c r="P1512" s="68"/>
      <c r="Q1512" s="69"/>
      <c r="S1512" s="68"/>
      <c r="T1512" s="68"/>
      <c r="U1512" s="69"/>
      <c r="W1512" s="68"/>
      <c r="X1512" s="68"/>
      <c r="Y1512" s="69"/>
      <c r="AA1512" s="68"/>
      <c r="AB1512" s="68"/>
      <c r="AC1512" s="69"/>
      <c r="AE1512" s="68"/>
      <c r="AF1512" s="68"/>
      <c r="AG1512" s="69"/>
    </row>
    <row r="1513" spans="1:33" collapsed="1">
      <c r="A1513" s="55" t="s">
        <v>2303</v>
      </c>
      <c r="B1513" s="55"/>
      <c r="C1513" s="55"/>
      <c r="D1513" s="55"/>
      <c r="E1513" s="55"/>
      <c r="F1513" s="55"/>
      <c r="I1513" s="36"/>
      <c r="J1513" s="36">
        <v>1475195</v>
      </c>
      <c r="K1513" s="30" t="s">
        <v>1798</v>
      </c>
      <c r="L1513" s="73">
        <v>2009797</v>
      </c>
      <c r="M1513" s="74"/>
      <c r="O1513" s="15" t="s">
        <v>1798</v>
      </c>
      <c r="P1513" s="52">
        <v>3619956</v>
      </c>
      <c r="Q1513" s="53"/>
      <c r="S1513" s="15" t="s">
        <v>1798</v>
      </c>
      <c r="T1513" s="52">
        <v>2668970</v>
      </c>
      <c r="U1513" s="53"/>
      <c r="W1513" s="15" t="s">
        <v>1798</v>
      </c>
      <c r="X1513" s="52">
        <v>2477548</v>
      </c>
      <c r="Y1513" s="53"/>
      <c r="AA1513" s="15" t="s">
        <v>1798</v>
      </c>
      <c r="AB1513" s="52">
        <v>2733045.78</v>
      </c>
      <c r="AC1513" s="53"/>
      <c r="AE1513" s="15" t="s">
        <v>1798</v>
      </c>
      <c r="AF1513" s="52">
        <v>4761250</v>
      </c>
      <c r="AG1513" s="53"/>
    </row>
    <row r="1514" spans="1:33" hidden="1">
      <c r="A1514" s="1"/>
      <c r="B1514" s="5" t="s">
        <v>34</v>
      </c>
      <c r="C1514" s="5" t="s">
        <v>35</v>
      </c>
      <c r="K1514" s="68"/>
      <c r="L1514" s="68"/>
      <c r="M1514" s="69"/>
      <c r="O1514" s="68"/>
      <c r="P1514" s="68"/>
      <c r="Q1514" s="69"/>
      <c r="S1514" s="68"/>
      <c r="T1514" s="68"/>
      <c r="U1514" s="69"/>
      <c r="W1514" s="68"/>
      <c r="X1514" s="68"/>
      <c r="Y1514" s="69"/>
      <c r="AA1514" s="68"/>
      <c r="AB1514" s="68"/>
      <c r="AC1514" s="69"/>
      <c r="AE1514" s="68"/>
      <c r="AF1514" s="68"/>
      <c r="AG1514" s="69"/>
    </row>
    <row r="1515" spans="1:33" hidden="1" outlineLevel="1">
      <c r="A1515" s="6" t="s">
        <v>2304</v>
      </c>
      <c r="B1515" s="7" t="s">
        <v>37</v>
      </c>
      <c r="C1515" s="7" t="s">
        <v>2144</v>
      </c>
      <c r="K1515" s="68"/>
      <c r="L1515" s="68"/>
      <c r="M1515" s="69"/>
      <c r="O1515" s="68"/>
      <c r="P1515" s="68"/>
      <c r="Q1515" s="69"/>
      <c r="S1515" s="68"/>
      <c r="T1515" s="68"/>
      <c r="U1515" s="69"/>
      <c r="W1515" s="68"/>
      <c r="X1515" s="68"/>
      <c r="Y1515" s="69"/>
      <c r="AA1515" s="68"/>
      <c r="AB1515" s="68"/>
      <c r="AC1515" s="69"/>
      <c r="AE1515" s="68"/>
      <c r="AF1515" s="68"/>
      <c r="AG1515" s="69"/>
    </row>
    <row r="1516" spans="1:33" hidden="1" outlineLevel="1">
      <c r="A1516" s="6" t="s">
        <v>2305</v>
      </c>
      <c r="B1516" s="7" t="s">
        <v>37</v>
      </c>
      <c r="C1516" s="7" t="s">
        <v>551</v>
      </c>
      <c r="K1516" s="68"/>
      <c r="L1516" s="68"/>
      <c r="M1516" s="69"/>
      <c r="O1516" s="68"/>
      <c r="P1516" s="68"/>
      <c r="Q1516" s="69"/>
      <c r="S1516" s="68"/>
      <c r="T1516" s="68"/>
      <c r="U1516" s="69"/>
      <c r="W1516" s="68"/>
      <c r="X1516" s="68"/>
      <c r="Y1516" s="69"/>
      <c r="AA1516" s="68"/>
      <c r="AB1516" s="68"/>
      <c r="AC1516" s="69"/>
      <c r="AE1516" s="68"/>
      <c r="AF1516" s="68"/>
      <c r="AG1516" s="69"/>
    </row>
    <row r="1517" spans="1:33" ht="30" hidden="1" outlineLevel="1">
      <c r="A1517" s="6" t="s">
        <v>2306</v>
      </c>
      <c r="B1517" s="7" t="s">
        <v>37</v>
      </c>
      <c r="C1517" s="7" t="s">
        <v>1675</v>
      </c>
      <c r="K1517" s="68"/>
      <c r="L1517" s="68"/>
      <c r="M1517" s="69"/>
      <c r="O1517" s="68"/>
      <c r="P1517" s="68"/>
      <c r="Q1517" s="69"/>
      <c r="S1517" s="68"/>
      <c r="T1517" s="68"/>
      <c r="U1517" s="69"/>
      <c r="W1517" s="68"/>
      <c r="X1517" s="68"/>
      <c r="Y1517" s="69"/>
      <c r="AA1517" s="68"/>
      <c r="AB1517" s="68"/>
      <c r="AC1517" s="69"/>
      <c r="AE1517" s="68"/>
      <c r="AF1517" s="68"/>
      <c r="AG1517" s="69"/>
    </row>
    <row r="1518" spans="1:33" ht="30" hidden="1" outlineLevel="1">
      <c r="A1518" s="6" t="s">
        <v>2307</v>
      </c>
      <c r="B1518" s="7" t="s">
        <v>37</v>
      </c>
      <c r="C1518" s="7" t="s">
        <v>1675</v>
      </c>
      <c r="K1518" s="68"/>
      <c r="L1518" s="68"/>
      <c r="M1518" s="69"/>
      <c r="O1518" s="68"/>
      <c r="P1518" s="68"/>
      <c r="Q1518" s="69"/>
      <c r="S1518" s="68"/>
      <c r="T1518" s="68"/>
      <c r="U1518" s="69"/>
      <c r="W1518" s="68"/>
      <c r="X1518" s="68"/>
      <c r="Y1518" s="69"/>
      <c r="AA1518" s="68"/>
      <c r="AB1518" s="68"/>
      <c r="AC1518" s="69"/>
      <c r="AE1518" s="68"/>
      <c r="AF1518" s="68"/>
      <c r="AG1518" s="69"/>
    </row>
    <row r="1519" spans="1:33" ht="60" hidden="1" outlineLevel="1">
      <c r="A1519" s="1"/>
      <c r="B1519" s="5" t="s">
        <v>61</v>
      </c>
      <c r="C1519" s="5" t="s">
        <v>62</v>
      </c>
      <c r="D1519" s="5" t="s">
        <v>63</v>
      </c>
      <c r="E1519" s="11" t="s">
        <v>64</v>
      </c>
      <c r="F1519" s="16" t="s">
        <v>65</v>
      </c>
      <c r="K1519" s="17" t="s">
        <v>66</v>
      </c>
      <c r="L1519" s="70" t="s">
        <v>28</v>
      </c>
      <c r="M1519" s="71"/>
      <c r="O1519" s="17" t="s">
        <v>66</v>
      </c>
      <c r="P1519" s="70" t="s">
        <v>28</v>
      </c>
      <c r="Q1519" s="71"/>
      <c r="S1519" s="17" t="s">
        <v>66</v>
      </c>
      <c r="T1519" s="70" t="s">
        <v>28</v>
      </c>
      <c r="U1519" s="71"/>
      <c r="W1519" s="17" t="s">
        <v>66</v>
      </c>
      <c r="X1519" s="70" t="s">
        <v>28</v>
      </c>
      <c r="Y1519" s="71"/>
      <c r="AA1519" s="17" t="s">
        <v>66</v>
      </c>
      <c r="AB1519" s="70" t="s">
        <v>28</v>
      </c>
      <c r="AC1519" s="71"/>
      <c r="AE1519" s="17" t="s">
        <v>66</v>
      </c>
      <c r="AF1519" s="70" t="s">
        <v>28</v>
      </c>
      <c r="AG1519" s="71"/>
    </row>
    <row r="1520" spans="1:33" hidden="1" outlineLevel="1">
      <c r="A1520" s="6" t="s">
        <v>2308</v>
      </c>
      <c r="B1520" s="7" t="s">
        <v>2309</v>
      </c>
      <c r="C1520" s="7" t="s">
        <v>2310</v>
      </c>
      <c r="D1520" s="7"/>
      <c r="E1520" s="23" t="s">
        <v>320</v>
      </c>
      <c r="F1520" s="18">
        <v>1050</v>
      </c>
      <c r="K1520" s="19">
        <v>600</v>
      </c>
      <c r="L1520" s="52">
        <v>630000</v>
      </c>
      <c r="M1520" s="53"/>
      <c r="O1520" s="19">
        <v>741</v>
      </c>
      <c r="P1520" s="52">
        <v>778050</v>
      </c>
      <c r="Q1520" s="53"/>
      <c r="S1520" s="19">
        <v>600</v>
      </c>
      <c r="T1520" s="52">
        <v>630000</v>
      </c>
      <c r="U1520" s="53"/>
      <c r="W1520" s="19">
        <v>75</v>
      </c>
      <c r="X1520" s="52">
        <v>78750</v>
      </c>
      <c r="Y1520" s="53"/>
      <c r="AA1520" s="19">
        <v>659.21</v>
      </c>
      <c r="AB1520" s="52">
        <v>692170.5</v>
      </c>
      <c r="AC1520" s="53"/>
      <c r="AE1520" s="19">
        <v>650</v>
      </c>
      <c r="AF1520" s="52">
        <v>682500</v>
      </c>
      <c r="AG1520" s="53"/>
    </row>
    <row r="1521" spans="1:33" hidden="1" outlineLevel="1">
      <c r="A1521" s="1"/>
      <c r="B1521" s="5" t="s">
        <v>34</v>
      </c>
      <c r="C1521" s="5" t="s">
        <v>35</v>
      </c>
      <c r="K1521" s="68"/>
      <c r="L1521" s="68"/>
      <c r="M1521" s="69"/>
      <c r="O1521" s="68"/>
      <c r="P1521" s="68"/>
      <c r="Q1521" s="69"/>
      <c r="S1521" s="68"/>
      <c r="T1521" s="68"/>
      <c r="U1521" s="69"/>
      <c r="W1521" s="68"/>
      <c r="X1521" s="68"/>
      <c r="Y1521" s="69"/>
      <c r="AA1521" s="68"/>
      <c r="AB1521" s="68"/>
      <c r="AC1521" s="69"/>
      <c r="AE1521" s="68"/>
      <c r="AF1521" s="68"/>
      <c r="AG1521" s="69"/>
    </row>
    <row r="1522" spans="1:33" ht="30" hidden="1" outlineLevel="1">
      <c r="A1522" s="6" t="s">
        <v>2311</v>
      </c>
      <c r="B1522" s="7" t="s">
        <v>37</v>
      </c>
      <c r="C1522" s="7" t="s">
        <v>2312</v>
      </c>
      <c r="K1522" s="68"/>
      <c r="L1522" s="68"/>
      <c r="M1522" s="69"/>
      <c r="O1522" s="68"/>
      <c r="P1522" s="68"/>
      <c r="Q1522" s="69"/>
      <c r="S1522" s="68"/>
      <c r="T1522" s="68"/>
      <c r="U1522" s="69"/>
      <c r="W1522" s="68"/>
      <c r="X1522" s="68"/>
      <c r="Y1522" s="69"/>
      <c r="AA1522" s="68"/>
      <c r="AB1522" s="68"/>
      <c r="AC1522" s="69"/>
      <c r="AE1522" s="68"/>
      <c r="AF1522" s="68"/>
      <c r="AG1522" s="69"/>
    </row>
    <row r="1523" spans="1:33" ht="60" hidden="1" outlineLevel="1">
      <c r="A1523" s="1"/>
      <c r="B1523" s="5" t="s">
        <v>61</v>
      </c>
      <c r="C1523" s="5" t="s">
        <v>62</v>
      </c>
      <c r="D1523" s="5" t="s">
        <v>63</v>
      </c>
      <c r="E1523" s="11" t="s">
        <v>64</v>
      </c>
      <c r="F1523" s="16" t="s">
        <v>65</v>
      </c>
      <c r="K1523" s="17" t="s">
        <v>66</v>
      </c>
      <c r="L1523" s="70" t="s">
        <v>28</v>
      </c>
      <c r="M1523" s="71"/>
      <c r="O1523" s="17" t="s">
        <v>66</v>
      </c>
      <c r="P1523" s="70" t="s">
        <v>28</v>
      </c>
      <c r="Q1523" s="71"/>
      <c r="S1523" s="17" t="s">
        <v>66</v>
      </c>
      <c r="T1523" s="70" t="s">
        <v>28</v>
      </c>
      <c r="U1523" s="71"/>
      <c r="W1523" s="17" t="s">
        <v>66</v>
      </c>
      <c r="X1523" s="70" t="s">
        <v>28</v>
      </c>
      <c r="Y1523" s="71"/>
      <c r="AA1523" s="17" t="s">
        <v>66</v>
      </c>
      <c r="AB1523" s="70" t="s">
        <v>28</v>
      </c>
      <c r="AC1523" s="71"/>
      <c r="AE1523" s="17" t="s">
        <v>66</v>
      </c>
      <c r="AF1523" s="70" t="s">
        <v>28</v>
      </c>
      <c r="AG1523" s="71"/>
    </row>
    <row r="1524" spans="1:33" hidden="1" outlineLevel="1">
      <c r="A1524" s="6" t="s">
        <v>2313</v>
      </c>
      <c r="B1524" s="7" t="s">
        <v>2314</v>
      </c>
      <c r="C1524" s="7" t="s">
        <v>2315</v>
      </c>
      <c r="D1524" s="7"/>
      <c r="E1524" s="23" t="s">
        <v>320</v>
      </c>
      <c r="F1524" s="18">
        <v>525</v>
      </c>
      <c r="K1524" s="19">
        <v>1332</v>
      </c>
      <c r="L1524" s="52">
        <v>699300</v>
      </c>
      <c r="M1524" s="53"/>
      <c r="O1524" s="19">
        <v>2280</v>
      </c>
      <c r="P1524" s="52">
        <v>1197000</v>
      </c>
      <c r="Q1524" s="53"/>
      <c r="S1524" s="19">
        <v>2250</v>
      </c>
      <c r="T1524" s="52">
        <v>1181250</v>
      </c>
      <c r="U1524" s="53"/>
      <c r="W1524" s="19">
        <v>2530</v>
      </c>
      <c r="X1524" s="52">
        <v>1328250</v>
      </c>
      <c r="Y1524" s="53"/>
      <c r="AA1524" s="19">
        <v>958.85</v>
      </c>
      <c r="AB1524" s="52">
        <v>503396.25</v>
      </c>
      <c r="AC1524" s="53"/>
      <c r="AE1524" s="19">
        <v>2500</v>
      </c>
      <c r="AF1524" s="52">
        <v>1312500</v>
      </c>
      <c r="AG1524" s="53"/>
    </row>
    <row r="1525" spans="1:33" hidden="1" outlineLevel="1">
      <c r="A1525" s="1"/>
      <c r="B1525" s="5" t="s">
        <v>34</v>
      </c>
      <c r="C1525" s="5" t="s">
        <v>35</v>
      </c>
      <c r="K1525" s="68"/>
      <c r="L1525" s="68"/>
      <c r="M1525" s="69"/>
      <c r="O1525" s="68"/>
      <c r="P1525" s="68"/>
      <c r="Q1525" s="69"/>
      <c r="S1525" s="68"/>
      <c r="T1525" s="68"/>
      <c r="U1525" s="69"/>
      <c r="W1525" s="68"/>
      <c r="X1525" s="68"/>
      <c r="Y1525" s="69"/>
      <c r="AA1525" s="68"/>
      <c r="AB1525" s="68"/>
      <c r="AC1525" s="69"/>
      <c r="AE1525" s="68"/>
      <c r="AF1525" s="68"/>
      <c r="AG1525" s="69"/>
    </row>
    <row r="1526" spans="1:33" hidden="1" outlineLevel="1">
      <c r="A1526" s="6" t="s">
        <v>2316</v>
      </c>
      <c r="B1526" s="7" t="s">
        <v>37</v>
      </c>
      <c r="C1526" s="7" t="s">
        <v>566</v>
      </c>
      <c r="K1526" s="68"/>
      <c r="L1526" s="68"/>
      <c r="M1526" s="69"/>
      <c r="O1526" s="68"/>
      <c r="P1526" s="68"/>
      <c r="Q1526" s="69"/>
      <c r="S1526" s="68"/>
      <c r="T1526" s="68"/>
      <c r="U1526" s="69"/>
      <c r="W1526" s="68"/>
      <c r="X1526" s="68"/>
      <c r="Y1526" s="69"/>
      <c r="AA1526" s="68"/>
      <c r="AB1526" s="68"/>
      <c r="AC1526" s="69"/>
      <c r="AE1526" s="68"/>
      <c r="AF1526" s="68"/>
      <c r="AG1526" s="69"/>
    </row>
    <row r="1527" spans="1:33" ht="45" hidden="1" outlineLevel="1">
      <c r="A1527" s="6" t="s">
        <v>2317</v>
      </c>
      <c r="B1527" s="7" t="s">
        <v>37</v>
      </c>
      <c r="C1527" s="7" t="s">
        <v>1670</v>
      </c>
      <c r="K1527" s="68"/>
      <c r="L1527" s="68"/>
      <c r="M1527" s="69"/>
      <c r="O1527" s="68"/>
      <c r="P1527" s="68"/>
      <c r="Q1527" s="69"/>
      <c r="S1527" s="68"/>
      <c r="T1527" s="68"/>
      <c r="U1527" s="69"/>
      <c r="W1527" s="68"/>
      <c r="X1527" s="68"/>
      <c r="Y1527" s="69"/>
      <c r="AA1527" s="68"/>
      <c r="AB1527" s="68"/>
      <c r="AC1527" s="69"/>
      <c r="AE1527" s="68"/>
      <c r="AF1527" s="68"/>
      <c r="AG1527" s="69"/>
    </row>
    <row r="1528" spans="1:33" ht="60" hidden="1" outlineLevel="1">
      <c r="A1528" s="1"/>
      <c r="B1528" s="5" t="s">
        <v>61</v>
      </c>
      <c r="C1528" s="5" t="s">
        <v>62</v>
      </c>
      <c r="D1528" s="5" t="s">
        <v>63</v>
      </c>
      <c r="E1528" s="11" t="s">
        <v>64</v>
      </c>
      <c r="F1528" s="16" t="s">
        <v>65</v>
      </c>
      <c r="K1528" s="17" t="s">
        <v>66</v>
      </c>
      <c r="L1528" s="70" t="s">
        <v>28</v>
      </c>
      <c r="M1528" s="71"/>
      <c r="O1528" s="17" t="s">
        <v>66</v>
      </c>
      <c r="P1528" s="70" t="s">
        <v>28</v>
      </c>
      <c r="Q1528" s="71"/>
      <c r="S1528" s="17" t="s">
        <v>66</v>
      </c>
      <c r="T1528" s="70" t="s">
        <v>28</v>
      </c>
      <c r="U1528" s="71"/>
      <c r="W1528" s="17" t="s">
        <v>66</v>
      </c>
      <c r="X1528" s="70" t="s">
        <v>28</v>
      </c>
      <c r="Y1528" s="71"/>
      <c r="AA1528" s="17" t="s">
        <v>66</v>
      </c>
      <c r="AB1528" s="70" t="s">
        <v>28</v>
      </c>
      <c r="AC1528" s="71"/>
      <c r="AE1528" s="17" t="s">
        <v>66</v>
      </c>
      <c r="AF1528" s="70" t="s">
        <v>28</v>
      </c>
      <c r="AG1528" s="71"/>
    </row>
    <row r="1529" spans="1:33" hidden="1" outlineLevel="1">
      <c r="A1529" s="6" t="s">
        <v>2318</v>
      </c>
      <c r="B1529" s="7" t="s">
        <v>2319</v>
      </c>
      <c r="C1529" s="7" t="s">
        <v>2320</v>
      </c>
      <c r="D1529" s="7"/>
      <c r="E1529" s="23" t="s">
        <v>320</v>
      </c>
      <c r="F1529" s="18">
        <v>1355</v>
      </c>
      <c r="K1529" s="19">
        <v>67</v>
      </c>
      <c r="L1529" s="52">
        <v>90785</v>
      </c>
      <c r="M1529" s="53"/>
      <c r="O1529" s="19">
        <v>171</v>
      </c>
      <c r="P1529" s="52">
        <v>231705</v>
      </c>
      <c r="Q1529" s="53"/>
      <c r="S1529" s="19">
        <v>72</v>
      </c>
      <c r="T1529" s="52">
        <v>97560</v>
      </c>
      <c r="U1529" s="53"/>
      <c r="W1529" s="19">
        <v>288</v>
      </c>
      <c r="X1529" s="52">
        <v>390240</v>
      </c>
      <c r="Y1529" s="53"/>
      <c r="AA1529" s="19">
        <v>167.8</v>
      </c>
      <c r="AB1529" s="52">
        <v>227369</v>
      </c>
      <c r="AC1529" s="53"/>
      <c r="AE1529" s="19">
        <v>200</v>
      </c>
      <c r="AF1529" s="52">
        <v>271000</v>
      </c>
      <c r="AG1529" s="53"/>
    </row>
    <row r="1530" spans="1:33" hidden="1" outlineLevel="1">
      <c r="A1530" s="6" t="s">
        <v>2321</v>
      </c>
      <c r="B1530" s="7" t="s">
        <v>2322</v>
      </c>
      <c r="C1530" s="7" t="s">
        <v>2323</v>
      </c>
      <c r="D1530" s="7"/>
      <c r="E1530" s="23" t="s">
        <v>320</v>
      </c>
      <c r="F1530" s="18">
        <v>300</v>
      </c>
      <c r="K1530" s="19">
        <v>50</v>
      </c>
      <c r="L1530" s="52">
        <v>15000</v>
      </c>
      <c r="M1530" s="53"/>
      <c r="O1530" s="19">
        <v>91.2</v>
      </c>
      <c r="P1530" s="52">
        <v>27360</v>
      </c>
      <c r="Q1530" s="53"/>
      <c r="S1530" s="19">
        <v>40</v>
      </c>
      <c r="T1530" s="52">
        <v>12000</v>
      </c>
      <c r="U1530" s="53"/>
      <c r="W1530" s="19">
        <v>40</v>
      </c>
      <c r="X1530" s="52">
        <v>12000</v>
      </c>
      <c r="Y1530" s="53"/>
      <c r="AA1530" s="19">
        <v>41.95</v>
      </c>
      <c r="AB1530" s="52">
        <v>12585</v>
      </c>
      <c r="AC1530" s="53"/>
      <c r="AE1530" s="19">
        <v>65</v>
      </c>
      <c r="AF1530" s="52">
        <v>19500</v>
      </c>
      <c r="AG1530" s="53"/>
    </row>
    <row r="1531" spans="1:33" hidden="1" outlineLevel="1">
      <c r="A1531" s="1"/>
      <c r="B1531" s="5" t="s">
        <v>34</v>
      </c>
      <c r="C1531" s="5" t="s">
        <v>35</v>
      </c>
      <c r="K1531" s="68"/>
      <c r="L1531" s="68"/>
      <c r="M1531" s="69"/>
      <c r="O1531" s="68"/>
      <c r="P1531" s="68"/>
      <c r="Q1531" s="69"/>
      <c r="S1531" s="68"/>
      <c r="T1531" s="68"/>
      <c r="U1531" s="69"/>
      <c r="W1531" s="68"/>
      <c r="X1531" s="68"/>
      <c r="Y1531" s="69"/>
      <c r="AA1531" s="68"/>
      <c r="AB1531" s="68"/>
      <c r="AC1531" s="69"/>
      <c r="AE1531" s="68"/>
      <c r="AF1531" s="68"/>
      <c r="AG1531" s="69"/>
    </row>
    <row r="1532" spans="1:33" ht="45" hidden="1" outlineLevel="1">
      <c r="A1532" s="6" t="s">
        <v>2324</v>
      </c>
      <c r="B1532" s="7" t="s">
        <v>37</v>
      </c>
      <c r="C1532" s="7" t="s">
        <v>1680</v>
      </c>
      <c r="K1532" s="68"/>
      <c r="L1532" s="68"/>
      <c r="M1532" s="69"/>
      <c r="O1532" s="68"/>
      <c r="P1532" s="68"/>
      <c r="Q1532" s="69"/>
      <c r="S1532" s="68"/>
      <c r="T1532" s="68"/>
      <c r="U1532" s="69"/>
      <c r="W1532" s="68"/>
      <c r="X1532" s="68"/>
      <c r="Y1532" s="69"/>
      <c r="AA1532" s="68"/>
      <c r="AB1532" s="68"/>
      <c r="AC1532" s="69"/>
      <c r="AE1532" s="68"/>
      <c r="AF1532" s="68"/>
      <c r="AG1532" s="69"/>
    </row>
    <row r="1533" spans="1:33" ht="60" hidden="1" outlineLevel="1">
      <c r="A1533" s="1"/>
      <c r="B1533" s="5" t="s">
        <v>61</v>
      </c>
      <c r="C1533" s="5" t="s">
        <v>62</v>
      </c>
      <c r="D1533" s="5" t="s">
        <v>63</v>
      </c>
      <c r="E1533" s="11" t="s">
        <v>64</v>
      </c>
      <c r="F1533" s="16" t="s">
        <v>65</v>
      </c>
      <c r="K1533" s="17" t="s">
        <v>66</v>
      </c>
      <c r="L1533" s="70" t="s">
        <v>28</v>
      </c>
      <c r="M1533" s="71"/>
      <c r="O1533" s="17" t="s">
        <v>66</v>
      </c>
      <c r="P1533" s="70" t="s">
        <v>28</v>
      </c>
      <c r="Q1533" s="71"/>
      <c r="S1533" s="17" t="s">
        <v>66</v>
      </c>
      <c r="T1533" s="70" t="s">
        <v>28</v>
      </c>
      <c r="U1533" s="71"/>
      <c r="W1533" s="17" t="s">
        <v>66</v>
      </c>
      <c r="X1533" s="70" t="s">
        <v>28</v>
      </c>
      <c r="Y1533" s="71"/>
      <c r="AA1533" s="17" t="s">
        <v>66</v>
      </c>
      <c r="AB1533" s="70" t="s">
        <v>28</v>
      </c>
      <c r="AC1533" s="71"/>
      <c r="AE1533" s="17" t="s">
        <v>66</v>
      </c>
      <c r="AF1533" s="70" t="s">
        <v>28</v>
      </c>
      <c r="AG1533" s="71"/>
    </row>
    <row r="1534" spans="1:33" hidden="1" outlineLevel="1">
      <c r="A1534" s="6" t="s">
        <v>2325</v>
      </c>
      <c r="B1534" s="7" t="s">
        <v>2326</v>
      </c>
      <c r="C1534" s="7" t="s">
        <v>2327</v>
      </c>
      <c r="D1534" s="7"/>
      <c r="E1534" s="23" t="s">
        <v>320</v>
      </c>
      <c r="F1534" s="18">
        <v>390</v>
      </c>
      <c r="K1534" s="19">
        <v>133</v>
      </c>
      <c r="L1534" s="52">
        <v>51870</v>
      </c>
      <c r="M1534" s="53"/>
      <c r="O1534" s="19">
        <v>171</v>
      </c>
      <c r="P1534" s="52">
        <v>66690</v>
      </c>
      <c r="Q1534" s="53"/>
      <c r="S1534" s="19">
        <v>200</v>
      </c>
      <c r="T1534" s="52">
        <v>78000</v>
      </c>
      <c r="U1534" s="53"/>
      <c r="W1534" s="19">
        <v>118</v>
      </c>
      <c r="X1534" s="52">
        <v>46020</v>
      </c>
      <c r="Y1534" s="53"/>
      <c r="AA1534" s="19">
        <v>219.34</v>
      </c>
      <c r="AB1534" s="52">
        <v>85542.6</v>
      </c>
      <c r="AC1534" s="53"/>
      <c r="AE1534" s="19">
        <v>200</v>
      </c>
      <c r="AF1534" s="52">
        <v>78000</v>
      </c>
      <c r="AG1534" s="53"/>
    </row>
    <row r="1535" spans="1:33" hidden="1" outlineLevel="1">
      <c r="A1535" s="1"/>
      <c r="B1535" s="5" t="s">
        <v>34</v>
      </c>
      <c r="C1535" s="5" t="s">
        <v>35</v>
      </c>
      <c r="K1535" s="68"/>
      <c r="L1535" s="68"/>
      <c r="M1535" s="69"/>
      <c r="O1535" s="68"/>
      <c r="P1535" s="68"/>
      <c r="Q1535" s="69"/>
      <c r="S1535" s="68"/>
      <c r="T1535" s="68"/>
      <c r="U1535" s="69"/>
      <c r="W1535" s="68"/>
      <c r="X1535" s="68"/>
      <c r="Y1535" s="69"/>
      <c r="AA1535" s="68"/>
      <c r="AB1535" s="68"/>
      <c r="AC1535" s="69"/>
      <c r="AE1535" s="68"/>
      <c r="AF1535" s="68"/>
      <c r="AG1535" s="69"/>
    </row>
    <row r="1536" spans="1:33" hidden="1" outlineLevel="1">
      <c r="A1536" s="6" t="s">
        <v>2328</v>
      </c>
      <c r="B1536" s="7" t="s">
        <v>37</v>
      </c>
      <c r="C1536" s="7" t="s">
        <v>603</v>
      </c>
      <c r="K1536" s="68"/>
      <c r="L1536" s="68"/>
      <c r="M1536" s="69"/>
      <c r="O1536" s="68"/>
      <c r="P1536" s="68"/>
      <c r="Q1536" s="69"/>
      <c r="S1536" s="68"/>
      <c r="T1536" s="68"/>
      <c r="U1536" s="69"/>
      <c r="W1536" s="68"/>
      <c r="X1536" s="68"/>
      <c r="Y1536" s="69"/>
      <c r="AA1536" s="68"/>
      <c r="AB1536" s="68"/>
      <c r="AC1536" s="69"/>
      <c r="AE1536" s="68"/>
      <c r="AF1536" s="68"/>
      <c r="AG1536" s="69"/>
    </row>
    <row r="1537" spans="1:33" ht="45" hidden="1" outlineLevel="1">
      <c r="A1537" s="6" t="s">
        <v>2329</v>
      </c>
      <c r="B1537" s="7" t="s">
        <v>37</v>
      </c>
      <c r="C1537" s="7" t="s">
        <v>2330</v>
      </c>
      <c r="K1537" s="68"/>
      <c r="L1537" s="68"/>
      <c r="M1537" s="69"/>
      <c r="O1537" s="68"/>
      <c r="P1537" s="68"/>
      <c r="Q1537" s="69"/>
      <c r="S1537" s="68"/>
      <c r="T1537" s="68"/>
      <c r="U1537" s="69"/>
      <c r="W1537" s="68"/>
      <c r="X1537" s="68"/>
      <c r="Y1537" s="69"/>
      <c r="AA1537" s="68"/>
      <c r="AB1537" s="68"/>
      <c r="AC1537" s="69"/>
      <c r="AE1537" s="68"/>
      <c r="AF1537" s="68"/>
      <c r="AG1537" s="69"/>
    </row>
    <row r="1538" spans="1:33" ht="60" hidden="1" outlineLevel="1">
      <c r="A1538" s="1"/>
      <c r="B1538" s="5" t="s">
        <v>61</v>
      </c>
      <c r="C1538" s="5" t="s">
        <v>62</v>
      </c>
      <c r="D1538" s="5" t="s">
        <v>63</v>
      </c>
      <c r="E1538" s="11" t="s">
        <v>64</v>
      </c>
      <c r="F1538" s="16" t="s">
        <v>65</v>
      </c>
      <c r="K1538" s="17" t="s">
        <v>66</v>
      </c>
      <c r="L1538" s="70" t="s">
        <v>28</v>
      </c>
      <c r="M1538" s="71"/>
      <c r="O1538" s="17" t="s">
        <v>66</v>
      </c>
      <c r="P1538" s="70" t="s">
        <v>28</v>
      </c>
      <c r="Q1538" s="71"/>
      <c r="S1538" s="17" t="s">
        <v>66</v>
      </c>
      <c r="T1538" s="70" t="s">
        <v>28</v>
      </c>
      <c r="U1538" s="71"/>
      <c r="W1538" s="17" t="s">
        <v>66</v>
      </c>
      <c r="X1538" s="70" t="s">
        <v>28</v>
      </c>
      <c r="Y1538" s="71"/>
      <c r="AA1538" s="17" t="s">
        <v>66</v>
      </c>
      <c r="AB1538" s="70" t="s">
        <v>28</v>
      </c>
      <c r="AC1538" s="71"/>
      <c r="AE1538" s="17" t="s">
        <v>66</v>
      </c>
      <c r="AF1538" s="70" t="s">
        <v>28</v>
      </c>
      <c r="AG1538" s="71"/>
    </row>
    <row r="1539" spans="1:33" hidden="1" outlineLevel="1">
      <c r="A1539" s="6" t="s">
        <v>2331</v>
      </c>
      <c r="B1539" s="7" t="s">
        <v>2332</v>
      </c>
      <c r="C1539" s="7" t="s">
        <v>2333</v>
      </c>
      <c r="D1539" s="7"/>
      <c r="E1539" s="23" t="s">
        <v>320</v>
      </c>
      <c r="F1539" s="18">
        <v>140</v>
      </c>
      <c r="K1539" s="19">
        <v>127</v>
      </c>
      <c r="L1539" s="52">
        <v>17780</v>
      </c>
      <c r="M1539" s="53"/>
      <c r="O1539" s="19">
        <v>171</v>
      </c>
      <c r="P1539" s="52">
        <v>23940</v>
      </c>
      <c r="Q1539" s="53"/>
      <c r="S1539" s="19">
        <v>225</v>
      </c>
      <c r="T1539" s="52">
        <v>31500</v>
      </c>
      <c r="U1539" s="53"/>
      <c r="W1539" s="19">
        <v>118</v>
      </c>
      <c r="X1539" s="52">
        <v>16520</v>
      </c>
      <c r="Y1539" s="53"/>
      <c r="AA1539" s="19">
        <v>215.74</v>
      </c>
      <c r="AB1539" s="52">
        <v>30203.599999999999</v>
      </c>
      <c r="AC1539" s="53"/>
      <c r="AE1539" s="19">
        <v>200</v>
      </c>
      <c r="AF1539" s="52">
        <v>28000</v>
      </c>
      <c r="AG1539" s="53"/>
    </row>
    <row r="1540" spans="1:33" hidden="1" outlineLevel="1">
      <c r="A1540" s="1"/>
      <c r="B1540" s="5" t="s">
        <v>34</v>
      </c>
      <c r="C1540" s="5" t="s">
        <v>35</v>
      </c>
      <c r="K1540" s="68"/>
      <c r="L1540" s="68"/>
      <c r="M1540" s="69"/>
      <c r="O1540" s="68"/>
      <c r="P1540" s="68"/>
      <c r="Q1540" s="69"/>
      <c r="S1540" s="68"/>
      <c r="T1540" s="68"/>
      <c r="U1540" s="69"/>
      <c r="W1540" s="68"/>
      <c r="X1540" s="68"/>
      <c r="Y1540" s="69"/>
      <c r="AA1540" s="68"/>
      <c r="AB1540" s="68"/>
      <c r="AC1540" s="69"/>
      <c r="AE1540" s="68"/>
      <c r="AF1540" s="68"/>
      <c r="AG1540" s="69"/>
    </row>
    <row r="1541" spans="1:33" ht="45" hidden="1" outlineLevel="1">
      <c r="A1541" s="6" t="s">
        <v>2334</v>
      </c>
      <c r="B1541" s="7" t="s">
        <v>37</v>
      </c>
      <c r="C1541" s="7" t="s">
        <v>2335</v>
      </c>
      <c r="K1541" s="68"/>
      <c r="L1541" s="68"/>
      <c r="M1541" s="69"/>
      <c r="O1541" s="68"/>
      <c r="P1541" s="68"/>
      <c r="Q1541" s="69"/>
      <c r="S1541" s="68"/>
      <c r="T1541" s="68"/>
      <c r="U1541" s="69"/>
      <c r="W1541" s="68"/>
      <c r="X1541" s="68"/>
      <c r="Y1541" s="69"/>
      <c r="AA1541" s="68"/>
      <c r="AB1541" s="68"/>
      <c r="AC1541" s="69"/>
      <c r="AE1541" s="68"/>
      <c r="AF1541" s="68"/>
      <c r="AG1541" s="69"/>
    </row>
    <row r="1542" spans="1:33" ht="60" hidden="1" outlineLevel="1">
      <c r="A1542" s="1"/>
      <c r="B1542" s="5" t="s">
        <v>61</v>
      </c>
      <c r="C1542" s="5" t="s">
        <v>62</v>
      </c>
      <c r="D1542" s="5" t="s">
        <v>63</v>
      </c>
      <c r="E1542" s="11" t="s">
        <v>64</v>
      </c>
      <c r="F1542" s="16" t="s">
        <v>65</v>
      </c>
      <c r="K1542" s="17" t="s">
        <v>66</v>
      </c>
      <c r="L1542" s="70" t="s">
        <v>28</v>
      </c>
      <c r="M1542" s="71"/>
      <c r="O1542" s="17" t="s">
        <v>66</v>
      </c>
      <c r="P1542" s="70" t="s">
        <v>28</v>
      </c>
      <c r="Q1542" s="71"/>
      <c r="S1542" s="17" t="s">
        <v>66</v>
      </c>
      <c r="T1542" s="70" t="s">
        <v>28</v>
      </c>
      <c r="U1542" s="71"/>
      <c r="W1542" s="17" t="s">
        <v>66</v>
      </c>
      <c r="X1542" s="70" t="s">
        <v>28</v>
      </c>
      <c r="Y1542" s="71"/>
      <c r="AA1542" s="17" t="s">
        <v>66</v>
      </c>
      <c r="AB1542" s="70" t="s">
        <v>28</v>
      </c>
      <c r="AC1542" s="71"/>
      <c r="AE1542" s="17" t="s">
        <v>66</v>
      </c>
      <c r="AF1542" s="70" t="s">
        <v>28</v>
      </c>
      <c r="AG1542" s="71"/>
    </row>
    <row r="1543" spans="1:33" hidden="1" outlineLevel="1">
      <c r="A1543" s="6" t="s">
        <v>2336</v>
      </c>
      <c r="B1543" s="7" t="s">
        <v>2337</v>
      </c>
      <c r="C1543" s="7" t="s">
        <v>2338</v>
      </c>
      <c r="D1543" s="7"/>
      <c r="E1543" s="23" t="s">
        <v>320</v>
      </c>
      <c r="F1543" s="18">
        <v>575</v>
      </c>
      <c r="K1543" s="19">
        <v>134</v>
      </c>
      <c r="L1543" s="52">
        <v>77050</v>
      </c>
      <c r="M1543" s="53"/>
      <c r="O1543" s="19">
        <v>319.2</v>
      </c>
      <c r="P1543" s="52">
        <v>183540</v>
      </c>
      <c r="Q1543" s="53"/>
      <c r="S1543" s="19">
        <v>540</v>
      </c>
      <c r="T1543" s="52">
        <v>310500</v>
      </c>
      <c r="U1543" s="53"/>
      <c r="W1543" s="19">
        <v>247</v>
      </c>
      <c r="X1543" s="52">
        <v>142025</v>
      </c>
      <c r="Y1543" s="53"/>
      <c r="AA1543" s="19">
        <v>311.63</v>
      </c>
      <c r="AB1543" s="52">
        <v>179187.25</v>
      </c>
      <c r="AC1543" s="53"/>
      <c r="AE1543" s="19">
        <v>600</v>
      </c>
      <c r="AF1543" s="52">
        <v>345000</v>
      </c>
      <c r="AG1543" s="53"/>
    </row>
    <row r="1544" spans="1:33" hidden="1" outlineLevel="1">
      <c r="A1544" s="1"/>
      <c r="B1544" s="5" t="s">
        <v>34</v>
      </c>
      <c r="C1544" s="5" t="s">
        <v>35</v>
      </c>
      <c r="K1544" s="68"/>
      <c r="L1544" s="68"/>
      <c r="M1544" s="69"/>
      <c r="O1544" s="68"/>
      <c r="P1544" s="68"/>
      <c r="Q1544" s="69"/>
      <c r="S1544" s="68"/>
      <c r="T1544" s="68"/>
      <c r="U1544" s="69"/>
      <c r="W1544" s="68"/>
      <c r="X1544" s="68"/>
      <c r="Y1544" s="69"/>
      <c r="AA1544" s="68"/>
      <c r="AB1544" s="68"/>
      <c r="AC1544" s="69"/>
      <c r="AE1544" s="68"/>
      <c r="AF1544" s="68"/>
      <c r="AG1544" s="69"/>
    </row>
    <row r="1545" spans="1:33" ht="30" hidden="1" outlineLevel="1">
      <c r="A1545" s="6" t="s">
        <v>2339</v>
      </c>
      <c r="B1545" s="7" t="s">
        <v>37</v>
      </c>
      <c r="C1545" s="7" t="s">
        <v>2340</v>
      </c>
      <c r="K1545" s="68"/>
      <c r="L1545" s="68"/>
      <c r="M1545" s="69"/>
      <c r="O1545" s="68"/>
      <c r="P1545" s="68"/>
      <c r="Q1545" s="69"/>
      <c r="S1545" s="68"/>
      <c r="T1545" s="68"/>
      <c r="U1545" s="69"/>
      <c r="W1545" s="68"/>
      <c r="X1545" s="68"/>
      <c r="Y1545" s="69"/>
      <c r="AA1545" s="68"/>
      <c r="AB1545" s="68"/>
      <c r="AC1545" s="69"/>
      <c r="AE1545" s="68"/>
      <c r="AF1545" s="68"/>
      <c r="AG1545" s="69"/>
    </row>
    <row r="1546" spans="1:33" ht="60" hidden="1" outlineLevel="1">
      <c r="A1546" s="1"/>
      <c r="B1546" s="5" t="s">
        <v>61</v>
      </c>
      <c r="C1546" s="5" t="s">
        <v>62</v>
      </c>
      <c r="D1546" s="5" t="s">
        <v>63</v>
      </c>
      <c r="E1546" s="11" t="s">
        <v>64</v>
      </c>
      <c r="F1546" s="16" t="s">
        <v>65</v>
      </c>
      <c r="K1546" s="17" t="s">
        <v>66</v>
      </c>
      <c r="L1546" s="70" t="s">
        <v>28</v>
      </c>
      <c r="M1546" s="71"/>
      <c r="O1546" s="17" t="s">
        <v>66</v>
      </c>
      <c r="P1546" s="70" t="s">
        <v>28</v>
      </c>
      <c r="Q1546" s="71"/>
      <c r="S1546" s="17" t="s">
        <v>66</v>
      </c>
      <c r="T1546" s="70" t="s">
        <v>28</v>
      </c>
      <c r="U1546" s="71"/>
      <c r="W1546" s="17" t="s">
        <v>66</v>
      </c>
      <c r="X1546" s="70" t="s">
        <v>28</v>
      </c>
      <c r="Y1546" s="71"/>
      <c r="AA1546" s="17" t="s">
        <v>66</v>
      </c>
      <c r="AB1546" s="70" t="s">
        <v>28</v>
      </c>
      <c r="AC1546" s="71"/>
      <c r="AE1546" s="17" t="s">
        <v>66</v>
      </c>
      <c r="AF1546" s="70" t="s">
        <v>28</v>
      </c>
      <c r="AG1546" s="71"/>
    </row>
    <row r="1547" spans="1:33" hidden="1" outlineLevel="1">
      <c r="A1547" s="6" t="s">
        <v>2341</v>
      </c>
      <c r="B1547" s="7" t="s">
        <v>2342</v>
      </c>
      <c r="C1547" s="7" t="s">
        <v>2343</v>
      </c>
      <c r="D1547" s="7"/>
      <c r="E1547" s="23" t="s">
        <v>429</v>
      </c>
      <c r="F1547" s="18">
        <v>35</v>
      </c>
      <c r="K1547" s="19">
        <v>173</v>
      </c>
      <c r="L1547" s="52">
        <v>6055</v>
      </c>
      <c r="M1547" s="53"/>
      <c r="O1547" s="19">
        <v>342</v>
      </c>
      <c r="P1547" s="52">
        <v>11970</v>
      </c>
      <c r="Q1547" s="53"/>
      <c r="S1547" s="19">
        <v>100</v>
      </c>
      <c r="T1547" s="52">
        <v>3500</v>
      </c>
      <c r="U1547" s="53"/>
      <c r="W1547" s="19">
        <v>161</v>
      </c>
      <c r="X1547" s="52">
        <v>5635</v>
      </c>
      <c r="Y1547" s="53"/>
      <c r="AA1547" s="19">
        <v>359.57</v>
      </c>
      <c r="AB1547" s="52">
        <v>12584.95</v>
      </c>
      <c r="AC1547" s="53"/>
      <c r="AE1547" s="19">
        <v>300</v>
      </c>
      <c r="AF1547" s="52">
        <v>10500</v>
      </c>
      <c r="AG1547" s="53"/>
    </row>
    <row r="1548" spans="1:33" hidden="1" outlineLevel="1">
      <c r="A1548" s="1"/>
      <c r="B1548" s="5" t="s">
        <v>34</v>
      </c>
      <c r="C1548" s="5" t="s">
        <v>35</v>
      </c>
      <c r="K1548" s="68"/>
      <c r="L1548" s="68"/>
      <c r="M1548" s="69"/>
      <c r="O1548" s="68"/>
      <c r="P1548" s="68"/>
      <c r="Q1548" s="69"/>
      <c r="S1548" s="68"/>
      <c r="T1548" s="68"/>
      <c r="U1548" s="69"/>
      <c r="W1548" s="68"/>
      <c r="X1548" s="68"/>
      <c r="Y1548" s="69"/>
      <c r="AA1548" s="68"/>
      <c r="AB1548" s="68"/>
      <c r="AC1548" s="69"/>
      <c r="AE1548" s="68"/>
      <c r="AF1548" s="68"/>
      <c r="AG1548" s="69"/>
    </row>
    <row r="1549" spans="1:33" ht="30" hidden="1" outlineLevel="1">
      <c r="A1549" s="6" t="s">
        <v>2344</v>
      </c>
      <c r="B1549" s="7" t="s">
        <v>37</v>
      </c>
      <c r="C1549" s="7" t="s">
        <v>2345</v>
      </c>
      <c r="K1549" s="68"/>
      <c r="L1549" s="68"/>
      <c r="M1549" s="69"/>
      <c r="O1549" s="68"/>
      <c r="P1549" s="68"/>
      <c r="Q1549" s="69"/>
      <c r="S1549" s="68"/>
      <c r="T1549" s="68"/>
      <c r="U1549" s="69"/>
      <c r="W1549" s="68"/>
      <c r="X1549" s="68"/>
      <c r="Y1549" s="69"/>
      <c r="AA1549" s="68"/>
      <c r="AB1549" s="68"/>
      <c r="AC1549" s="69"/>
      <c r="AE1549" s="68"/>
      <c r="AF1549" s="68"/>
      <c r="AG1549" s="69"/>
    </row>
    <row r="1550" spans="1:33" ht="60" hidden="1" outlineLevel="1">
      <c r="A1550" s="1"/>
      <c r="B1550" s="5" t="s">
        <v>61</v>
      </c>
      <c r="C1550" s="5" t="s">
        <v>62</v>
      </c>
      <c r="D1550" s="5" t="s">
        <v>63</v>
      </c>
      <c r="E1550" s="11" t="s">
        <v>64</v>
      </c>
      <c r="F1550" s="16" t="s">
        <v>65</v>
      </c>
      <c r="K1550" s="17" t="s">
        <v>66</v>
      </c>
      <c r="L1550" s="70" t="s">
        <v>28</v>
      </c>
      <c r="M1550" s="71"/>
      <c r="O1550" s="17" t="s">
        <v>66</v>
      </c>
      <c r="P1550" s="70" t="s">
        <v>28</v>
      </c>
      <c r="Q1550" s="71"/>
      <c r="S1550" s="17" t="s">
        <v>66</v>
      </c>
      <c r="T1550" s="70" t="s">
        <v>28</v>
      </c>
      <c r="U1550" s="71"/>
      <c r="W1550" s="17" t="s">
        <v>66</v>
      </c>
      <c r="X1550" s="70" t="s">
        <v>28</v>
      </c>
      <c r="Y1550" s="71"/>
      <c r="AA1550" s="17" t="s">
        <v>66</v>
      </c>
      <c r="AB1550" s="70" t="s">
        <v>28</v>
      </c>
      <c r="AC1550" s="71"/>
      <c r="AE1550" s="17" t="s">
        <v>66</v>
      </c>
      <c r="AF1550" s="70" t="s">
        <v>28</v>
      </c>
      <c r="AG1550" s="71"/>
    </row>
    <row r="1551" spans="1:33" hidden="1" outlineLevel="1">
      <c r="A1551" s="6" t="s">
        <v>2346</v>
      </c>
      <c r="B1551" s="7" t="s">
        <v>2347</v>
      </c>
      <c r="C1551" s="7" t="s">
        <v>2348</v>
      </c>
      <c r="D1551" s="7"/>
      <c r="E1551" s="23" t="s">
        <v>429</v>
      </c>
      <c r="F1551" s="18">
        <v>90</v>
      </c>
      <c r="K1551" s="19">
        <v>389</v>
      </c>
      <c r="L1551" s="52">
        <v>35010</v>
      </c>
      <c r="M1551" s="53"/>
      <c r="O1551" s="19">
        <v>570</v>
      </c>
      <c r="P1551" s="52">
        <v>51300</v>
      </c>
      <c r="Q1551" s="53"/>
      <c r="S1551" s="19">
        <v>400</v>
      </c>
      <c r="T1551" s="52">
        <v>36000</v>
      </c>
      <c r="U1551" s="53"/>
      <c r="W1551" s="19">
        <v>690</v>
      </c>
      <c r="X1551" s="52">
        <v>62100</v>
      </c>
      <c r="Y1551" s="53"/>
      <c r="AA1551" s="19">
        <v>599.28</v>
      </c>
      <c r="AB1551" s="52">
        <v>53935.199999999997</v>
      </c>
      <c r="AC1551" s="53"/>
      <c r="AE1551" s="19">
        <v>500</v>
      </c>
      <c r="AF1551" s="52">
        <v>45000</v>
      </c>
      <c r="AG1551" s="53"/>
    </row>
    <row r="1552" spans="1:33" hidden="1" outlineLevel="1">
      <c r="A1552" s="1"/>
      <c r="B1552" s="5" t="s">
        <v>34</v>
      </c>
      <c r="C1552" s="5" t="s">
        <v>35</v>
      </c>
      <c r="K1552" s="68"/>
      <c r="L1552" s="68"/>
      <c r="M1552" s="69"/>
      <c r="O1552" s="68"/>
      <c r="P1552" s="68"/>
      <c r="Q1552" s="69"/>
      <c r="S1552" s="68"/>
      <c r="T1552" s="68"/>
      <c r="U1552" s="69"/>
      <c r="W1552" s="68"/>
      <c r="X1552" s="68"/>
      <c r="Y1552" s="69"/>
      <c r="AA1552" s="68"/>
      <c r="AB1552" s="68"/>
      <c r="AC1552" s="69"/>
      <c r="AE1552" s="68"/>
      <c r="AF1552" s="68"/>
      <c r="AG1552" s="69"/>
    </row>
    <row r="1553" spans="1:33" hidden="1" outlineLevel="1">
      <c r="A1553" s="6" t="s">
        <v>2349</v>
      </c>
      <c r="B1553" s="7" t="s">
        <v>37</v>
      </c>
      <c r="C1553" s="7" t="s">
        <v>636</v>
      </c>
      <c r="K1553" s="68"/>
      <c r="L1553" s="68"/>
      <c r="M1553" s="69"/>
      <c r="O1553" s="68"/>
      <c r="P1553" s="68"/>
      <c r="Q1553" s="69"/>
      <c r="S1553" s="68"/>
      <c r="T1553" s="68"/>
      <c r="U1553" s="69"/>
      <c r="W1553" s="68"/>
      <c r="X1553" s="68"/>
      <c r="Y1553" s="69"/>
      <c r="AA1553" s="68"/>
      <c r="AB1553" s="68"/>
      <c r="AC1553" s="69"/>
      <c r="AE1553" s="68"/>
      <c r="AF1553" s="68"/>
      <c r="AG1553" s="69"/>
    </row>
    <row r="1554" spans="1:33" ht="45" hidden="1" outlineLevel="1">
      <c r="A1554" s="6" t="s">
        <v>2350</v>
      </c>
      <c r="B1554" s="7" t="s">
        <v>37</v>
      </c>
      <c r="C1554" s="7" t="s">
        <v>2351</v>
      </c>
      <c r="K1554" s="68"/>
      <c r="L1554" s="68"/>
      <c r="M1554" s="69"/>
      <c r="O1554" s="68"/>
      <c r="P1554" s="68"/>
      <c r="Q1554" s="69"/>
      <c r="S1554" s="68"/>
      <c r="T1554" s="68"/>
      <c r="U1554" s="69"/>
      <c r="W1554" s="68"/>
      <c r="X1554" s="68"/>
      <c r="Y1554" s="69"/>
      <c r="AA1554" s="68"/>
      <c r="AB1554" s="68"/>
      <c r="AC1554" s="69"/>
      <c r="AE1554" s="68"/>
      <c r="AF1554" s="68"/>
      <c r="AG1554" s="69"/>
    </row>
    <row r="1555" spans="1:33" ht="60" hidden="1" outlineLevel="1">
      <c r="A1555" s="1"/>
      <c r="B1555" s="5" t="s">
        <v>61</v>
      </c>
      <c r="C1555" s="5" t="s">
        <v>62</v>
      </c>
      <c r="D1555" s="5" t="s">
        <v>63</v>
      </c>
      <c r="E1555" s="11" t="s">
        <v>64</v>
      </c>
      <c r="F1555" s="16" t="s">
        <v>65</v>
      </c>
      <c r="K1555" s="17" t="s">
        <v>66</v>
      </c>
      <c r="L1555" s="70" t="s">
        <v>28</v>
      </c>
      <c r="M1555" s="71"/>
      <c r="O1555" s="17" t="s">
        <v>66</v>
      </c>
      <c r="P1555" s="70" t="s">
        <v>28</v>
      </c>
      <c r="Q1555" s="71"/>
      <c r="S1555" s="17" t="s">
        <v>66</v>
      </c>
      <c r="T1555" s="70" t="s">
        <v>28</v>
      </c>
      <c r="U1555" s="71"/>
      <c r="W1555" s="17" t="s">
        <v>66</v>
      </c>
      <c r="X1555" s="70" t="s">
        <v>28</v>
      </c>
      <c r="Y1555" s="71"/>
      <c r="AA1555" s="17" t="s">
        <v>66</v>
      </c>
      <c r="AB1555" s="70" t="s">
        <v>28</v>
      </c>
      <c r="AC1555" s="71"/>
      <c r="AE1555" s="17" t="s">
        <v>66</v>
      </c>
      <c r="AF1555" s="70" t="s">
        <v>28</v>
      </c>
      <c r="AG1555" s="71"/>
    </row>
    <row r="1556" spans="1:33" hidden="1" outlineLevel="1">
      <c r="A1556" s="6" t="s">
        <v>2352</v>
      </c>
      <c r="B1556" s="7" t="s">
        <v>2353</v>
      </c>
      <c r="C1556" s="7" t="s">
        <v>1713</v>
      </c>
      <c r="D1556" s="7"/>
      <c r="E1556" s="23" t="s">
        <v>320</v>
      </c>
      <c r="F1556" s="18">
        <v>70</v>
      </c>
      <c r="K1556" s="19">
        <v>123</v>
      </c>
      <c r="L1556" s="52">
        <v>8610</v>
      </c>
      <c r="M1556" s="53"/>
      <c r="O1556" s="19">
        <v>171</v>
      </c>
      <c r="P1556" s="52">
        <v>11970</v>
      </c>
      <c r="Q1556" s="53"/>
      <c r="S1556" s="19">
        <v>200</v>
      </c>
      <c r="T1556" s="52">
        <v>14000</v>
      </c>
      <c r="U1556" s="53"/>
      <c r="W1556" s="19">
        <v>184</v>
      </c>
      <c r="X1556" s="52">
        <v>12880</v>
      </c>
      <c r="Y1556" s="53"/>
      <c r="AA1556" s="19">
        <v>155.81</v>
      </c>
      <c r="AB1556" s="52">
        <v>10906.7</v>
      </c>
      <c r="AC1556" s="53"/>
      <c r="AE1556" s="19">
        <v>250</v>
      </c>
      <c r="AF1556" s="52">
        <v>17500</v>
      </c>
      <c r="AG1556" s="53"/>
    </row>
    <row r="1557" spans="1:33" hidden="1" outlineLevel="1">
      <c r="A1557" s="1"/>
      <c r="B1557" s="5" t="s">
        <v>34</v>
      </c>
      <c r="C1557" s="5" t="s">
        <v>35</v>
      </c>
      <c r="K1557" s="68"/>
      <c r="L1557" s="68"/>
      <c r="M1557" s="69"/>
      <c r="O1557" s="68"/>
      <c r="P1557" s="68"/>
      <c r="Q1557" s="69"/>
      <c r="S1557" s="68"/>
      <c r="T1557" s="68"/>
      <c r="U1557" s="69"/>
      <c r="W1557" s="68"/>
      <c r="X1557" s="68"/>
      <c r="Y1557" s="69"/>
      <c r="AA1557" s="68"/>
      <c r="AB1557" s="68"/>
      <c r="AC1557" s="69"/>
      <c r="AE1557" s="68"/>
      <c r="AF1557" s="68"/>
      <c r="AG1557" s="69"/>
    </row>
    <row r="1558" spans="1:33" ht="45" hidden="1" outlineLevel="1">
      <c r="A1558" s="6" t="s">
        <v>2354</v>
      </c>
      <c r="B1558" s="7" t="s">
        <v>37</v>
      </c>
      <c r="C1558" s="7" t="s">
        <v>2355</v>
      </c>
      <c r="K1558" s="68"/>
      <c r="L1558" s="68"/>
      <c r="M1558" s="69"/>
      <c r="O1558" s="68"/>
      <c r="P1558" s="68"/>
      <c r="Q1558" s="69"/>
      <c r="S1558" s="68"/>
      <c r="T1558" s="68"/>
      <c r="U1558" s="69"/>
      <c r="W1558" s="68"/>
      <c r="X1558" s="68"/>
      <c r="Y1558" s="69"/>
      <c r="AA1558" s="68"/>
      <c r="AB1558" s="68"/>
      <c r="AC1558" s="69"/>
      <c r="AE1558" s="68"/>
      <c r="AF1558" s="68"/>
      <c r="AG1558" s="69"/>
    </row>
    <row r="1559" spans="1:33" ht="60" hidden="1" outlineLevel="1">
      <c r="A1559" s="1"/>
      <c r="B1559" s="5" t="s">
        <v>61</v>
      </c>
      <c r="C1559" s="5" t="s">
        <v>62</v>
      </c>
      <c r="D1559" s="5" t="s">
        <v>63</v>
      </c>
      <c r="E1559" s="11" t="s">
        <v>64</v>
      </c>
      <c r="F1559" s="16" t="s">
        <v>65</v>
      </c>
      <c r="K1559" s="17" t="s">
        <v>66</v>
      </c>
      <c r="L1559" s="70" t="s">
        <v>28</v>
      </c>
      <c r="M1559" s="71"/>
      <c r="O1559" s="17" t="s">
        <v>66</v>
      </c>
      <c r="P1559" s="70" t="s">
        <v>28</v>
      </c>
      <c r="Q1559" s="71"/>
      <c r="S1559" s="17" t="s">
        <v>66</v>
      </c>
      <c r="T1559" s="70" t="s">
        <v>28</v>
      </c>
      <c r="U1559" s="71"/>
      <c r="W1559" s="17" t="s">
        <v>66</v>
      </c>
      <c r="X1559" s="70" t="s">
        <v>28</v>
      </c>
      <c r="Y1559" s="71"/>
      <c r="AA1559" s="17" t="s">
        <v>66</v>
      </c>
      <c r="AB1559" s="70" t="s">
        <v>28</v>
      </c>
      <c r="AC1559" s="71"/>
      <c r="AE1559" s="17" t="s">
        <v>66</v>
      </c>
      <c r="AF1559" s="70" t="s">
        <v>28</v>
      </c>
      <c r="AG1559" s="71"/>
    </row>
    <row r="1560" spans="1:33" hidden="1" outlineLevel="1">
      <c r="A1560" s="6" t="s">
        <v>2356</v>
      </c>
      <c r="B1560" s="7" t="s">
        <v>2357</v>
      </c>
      <c r="C1560" s="7" t="s">
        <v>2358</v>
      </c>
      <c r="D1560" s="7"/>
      <c r="E1560" s="23" t="s">
        <v>320</v>
      </c>
      <c r="F1560" s="18">
        <v>250</v>
      </c>
      <c r="K1560" s="19">
        <v>245</v>
      </c>
      <c r="L1560" s="52">
        <v>61250</v>
      </c>
      <c r="M1560" s="53"/>
      <c r="O1560" s="19">
        <v>2280</v>
      </c>
      <c r="P1560" s="52">
        <v>570000</v>
      </c>
      <c r="Q1560" s="53"/>
      <c r="S1560" s="19">
        <v>560</v>
      </c>
      <c r="T1560" s="52">
        <v>140000</v>
      </c>
      <c r="U1560" s="53"/>
      <c r="W1560" s="19">
        <v>207</v>
      </c>
      <c r="X1560" s="52">
        <v>51750</v>
      </c>
      <c r="Y1560" s="53"/>
      <c r="AA1560" s="19">
        <v>311.63</v>
      </c>
      <c r="AB1560" s="52">
        <v>77907.5</v>
      </c>
      <c r="AC1560" s="53"/>
      <c r="AE1560" s="19">
        <v>2700</v>
      </c>
      <c r="AF1560" s="52">
        <v>675000</v>
      </c>
      <c r="AG1560" s="53"/>
    </row>
    <row r="1561" spans="1:33" hidden="1" outlineLevel="1">
      <c r="A1561" s="1"/>
      <c r="B1561" s="5" t="s">
        <v>34</v>
      </c>
      <c r="C1561" s="5" t="s">
        <v>35</v>
      </c>
      <c r="K1561" s="68"/>
      <c r="L1561" s="68"/>
      <c r="M1561" s="69"/>
      <c r="O1561" s="68"/>
      <c r="P1561" s="68"/>
      <c r="Q1561" s="69"/>
      <c r="S1561" s="68"/>
      <c r="T1561" s="68"/>
      <c r="U1561" s="69"/>
      <c r="W1561" s="68"/>
      <c r="X1561" s="68"/>
      <c r="Y1561" s="69"/>
      <c r="AA1561" s="68"/>
      <c r="AB1561" s="68"/>
      <c r="AC1561" s="69"/>
      <c r="AE1561" s="68"/>
      <c r="AF1561" s="68"/>
      <c r="AG1561" s="69"/>
    </row>
    <row r="1562" spans="1:33" ht="45" hidden="1" outlineLevel="1">
      <c r="A1562" s="6" t="s">
        <v>2359</v>
      </c>
      <c r="B1562" s="7" t="s">
        <v>37</v>
      </c>
      <c r="C1562" s="7" t="s">
        <v>2360</v>
      </c>
      <c r="K1562" s="68"/>
      <c r="L1562" s="68"/>
      <c r="M1562" s="69"/>
      <c r="O1562" s="68"/>
      <c r="P1562" s="68"/>
      <c r="Q1562" s="69"/>
      <c r="S1562" s="68"/>
      <c r="T1562" s="68"/>
      <c r="U1562" s="69"/>
      <c r="W1562" s="68"/>
      <c r="X1562" s="68"/>
      <c r="Y1562" s="69"/>
      <c r="AA1562" s="68"/>
      <c r="AB1562" s="68"/>
      <c r="AC1562" s="69"/>
      <c r="AE1562" s="68"/>
      <c r="AF1562" s="68"/>
      <c r="AG1562" s="69"/>
    </row>
    <row r="1563" spans="1:33" ht="60" hidden="1" outlineLevel="1">
      <c r="A1563" s="1"/>
      <c r="B1563" s="5" t="s">
        <v>61</v>
      </c>
      <c r="C1563" s="5" t="s">
        <v>62</v>
      </c>
      <c r="D1563" s="5" t="s">
        <v>63</v>
      </c>
      <c r="E1563" s="11" t="s">
        <v>64</v>
      </c>
      <c r="F1563" s="16" t="s">
        <v>65</v>
      </c>
      <c r="K1563" s="17" t="s">
        <v>66</v>
      </c>
      <c r="L1563" s="70" t="s">
        <v>28</v>
      </c>
      <c r="M1563" s="71"/>
      <c r="O1563" s="17" t="s">
        <v>66</v>
      </c>
      <c r="P1563" s="70" t="s">
        <v>28</v>
      </c>
      <c r="Q1563" s="71"/>
      <c r="S1563" s="17" t="s">
        <v>66</v>
      </c>
      <c r="T1563" s="70" t="s">
        <v>28</v>
      </c>
      <c r="U1563" s="71"/>
      <c r="W1563" s="17" t="s">
        <v>66</v>
      </c>
      <c r="X1563" s="70" t="s">
        <v>28</v>
      </c>
      <c r="Y1563" s="71"/>
      <c r="AA1563" s="17" t="s">
        <v>66</v>
      </c>
      <c r="AB1563" s="70" t="s">
        <v>28</v>
      </c>
      <c r="AC1563" s="71"/>
      <c r="AE1563" s="17" t="s">
        <v>66</v>
      </c>
      <c r="AF1563" s="70" t="s">
        <v>28</v>
      </c>
      <c r="AG1563" s="71"/>
    </row>
    <row r="1564" spans="1:33" hidden="1" outlineLevel="1">
      <c r="A1564" s="6" t="s">
        <v>2361</v>
      </c>
      <c r="B1564" s="7" t="s">
        <v>2362</v>
      </c>
      <c r="C1564" s="7" t="s">
        <v>2363</v>
      </c>
      <c r="D1564" s="7"/>
      <c r="E1564" s="23" t="s">
        <v>320</v>
      </c>
      <c r="F1564" s="18">
        <v>65</v>
      </c>
      <c r="K1564" s="19">
        <v>128</v>
      </c>
      <c r="L1564" s="52">
        <v>8320</v>
      </c>
      <c r="M1564" s="53"/>
      <c r="O1564" s="19">
        <v>570</v>
      </c>
      <c r="P1564" s="52">
        <v>37050</v>
      </c>
      <c r="Q1564" s="53"/>
      <c r="S1564" s="19">
        <v>200</v>
      </c>
      <c r="T1564" s="52">
        <v>13000</v>
      </c>
      <c r="U1564" s="53"/>
      <c r="W1564" s="19">
        <v>184</v>
      </c>
      <c r="X1564" s="52">
        <v>11960</v>
      </c>
      <c r="Y1564" s="53"/>
      <c r="AA1564" s="19">
        <v>275.67</v>
      </c>
      <c r="AB1564" s="52">
        <v>17918.55</v>
      </c>
      <c r="AC1564" s="53"/>
      <c r="AE1564" s="19">
        <v>200</v>
      </c>
      <c r="AF1564" s="52">
        <v>13000</v>
      </c>
      <c r="AG1564" s="53"/>
    </row>
    <row r="1565" spans="1:33" hidden="1" outlineLevel="1">
      <c r="A1565" s="1"/>
      <c r="B1565" s="5" t="s">
        <v>34</v>
      </c>
      <c r="C1565" s="5" t="s">
        <v>35</v>
      </c>
      <c r="K1565" s="68"/>
      <c r="L1565" s="68"/>
      <c r="M1565" s="69"/>
      <c r="O1565" s="68"/>
      <c r="P1565" s="68"/>
      <c r="Q1565" s="69"/>
      <c r="S1565" s="68"/>
      <c r="T1565" s="68"/>
      <c r="U1565" s="69"/>
      <c r="W1565" s="68"/>
      <c r="X1565" s="68"/>
      <c r="Y1565" s="69"/>
      <c r="AA1565" s="68"/>
      <c r="AB1565" s="68"/>
      <c r="AC1565" s="69"/>
      <c r="AE1565" s="68"/>
      <c r="AF1565" s="68"/>
      <c r="AG1565" s="69"/>
    </row>
    <row r="1566" spans="1:33" ht="45" hidden="1" outlineLevel="1">
      <c r="A1566" s="6" t="s">
        <v>2364</v>
      </c>
      <c r="B1566" s="7" t="s">
        <v>37</v>
      </c>
      <c r="C1566" s="7" t="s">
        <v>2365</v>
      </c>
      <c r="K1566" s="68"/>
      <c r="L1566" s="68"/>
      <c r="M1566" s="69"/>
      <c r="O1566" s="68"/>
      <c r="P1566" s="68"/>
      <c r="Q1566" s="69"/>
      <c r="S1566" s="68"/>
      <c r="T1566" s="68"/>
      <c r="U1566" s="69"/>
      <c r="W1566" s="68"/>
      <c r="X1566" s="68"/>
      <c r="Y1566" s="69"/>
      <c r="AA1566" s="68"/>
      <c r="AB1566" s="68"/>
      <c r="AC1566" s="69"/>
      <c r="AE1566" s="68"/>
      <c r="AF1566" s="68"/>
      <c r="AG1566" s="69"/>
    </row>
    <row r="1567" spans="1:33" ht="60" hidden="1" outlineLevel="1">
      <c r="A1567" s="1"/>
      <c r="B1567" s="5" t="s">
        <v>61</v>
      </c>
      <c r="C1567" s="5" t="s">
        <v>62</v>
      </c>
      <c r="D1567" s="5" t="s">
        <v>63</v>
      </c>
      <c r="E1567" s="11" t="s">
        <v>64</v>
      </c>
      <c r="F1567" s="16" t="s">
        <v>65</v>
      </c>
      <c r="K1567" s="17" t="s">
        <v>66</v>
      </c>
      <c r="L1567" s="70" t="s">
        <v>28</v>
      </c>
      <c r="M1567" s="71"/>
      <c r="O1567" s="17" t="s">
        <v>66</v>
      </c>
      <c r="P1567" s="70" t="s">
        <v>28</v>
      </c>
      <c r="Q1567" s="71"/>
      <c r="S1567" s="17" t="s">
        <v>66</v>
      </c>
      <c r="T1567" s="70" t="s">
        <v>28</v>
      </c>
      <c r="U1567" s="71"/>
      <c r="W1567" s="17" t="s">
        <v>66</v>
      </c>
      <c r="X1567" s="70" t="s">
        <v>28</v>
      </c>
      <c r="Y1567" s="71"/>
      <c r="AA1567" s="17" t="s">
        <v>66</v>
      </c>
      <c r="AB1567" s="70" t="s">
        <v>28</v>
      </c>
      <c r="AC1567" s="71"/>
      <c r="AE1567" s="17" t="s">
        <v>66</v>
      </c>
      <c r="AF1567" s="70" t="s">
        <v>28</v>
      </c>
      <c r="AG1567" s="71"/>
    </row>
    <row r="1568" spans="1:33" hidden="1" outlineLevel="1">
      <c r="A1568" s="6" t="s">
        <v>2366</v>
      </c>
      <c r="B1568" s="7" t="s">
        <v>2367</v>
      </c>
      <c r="C1568" s="7" t="s">
        <v>2368</v>
      </c>
      <c r="D1568" s="7"/>
      <c r="E1568" s="23" t="s">
        <v>429</v>
      </c>
      <c r="F1568" s="18">
        <v>586</v>
      </c>
      <c r="K1568" s="19">
        <v>367</v>
      </c>
      <c r="L1568" s="52">
        <v>215062</v>
      </c>
      <c r="M1568" s="53"/>
      <c r="O1568" s="19">
        <v>171</v>
      </c>
      <c r="P1568" s="52">
        <v>100206</v>
      </c>
      <c r="Q1568" s="53"/>
      <c r="S1568" s="19">
        <v>50</v>
      </c>
      <c r="T1568" s="52">
        <v>29300</v>
      </c>
      <c r="U1568" s="53"/>
      <c r="W1568" s="19">
        <v>403</v>
      </c>
      <c r="X1568" s="52">
        <v>236158</v>
      </c>
      <c r="Y1568" s="53"/>
      <c r="AA1568" s="19">
        <v>958.85</v>
      </c>
      <c r="AB1568" s="52">
        <v>561886.1</v>
      </c>
      <c r="AC1568" s="53"/>
      <c r="AE1568" s="19">
        <v>2000</v>
      </c>
      <c r="AF1568" s="52">
        <v>1172000</v>
      </c>
      <c r="AG1568" s="53"/>
    </row>
    <row r="1569" spans="1:33" hidden="1" outlineLevel="1">
      <c r="A1569" s="1"/>
      <c r="B1569" s="5" t="s">
        <v>34</v>
      </c>
      <c r="C1569" s="5" t="s">
        <v>35</v>
      </c>
      <c r="K1569" s="68"/>
      <c r="L1569" s="68"/>
      <c r="M1569" s="69"/>
      <c r="O1569" s="68"/>
      <c r="P1569" s="68"/>
      <c r="Q1569" s="69"/>
      <c r="S1569" s="68"/>
      <c r="T1569" s="68"/>
      <c r="U1569" s="69"/>
      <c r="W1569" s="68"/>
      <c r="X1569" s="68"/>
      <c r="Y1569" s="69"/>
      <c r="AA1569" s="68"/>
      <c r="AB1569" s="68"/>
      <c r="AC1569" s="69"/>
      <c r="AE1569" s="68"/>
      <c r="AF1569" s="68"/>
      <c r="AG1569" s="69"/>
    </row>
    <row r="1570" spans="1:33" ht="45" hidden="1" outlineLevel="1">
      <c r="A1570" s="6" t="s">
        <v>2369</v>
      </c>
      <c r="B1570" s="7" t="s">
        <v>37</v>
      </c>
      <c r="C1570" s="7" t="s">
        <v>2370</v>
      </c>
      <c r="K1570" s="68"/>
      <c r="L1570" s="68"/>
      <c r="M1570" s="69"/>
      <c r="O1570" s="68"/>
      <c r="P1570" s="68"/>
      <c r="Q1570" s="69"/>
      <c r="S1570" s="68"/>
      <c r="T1570" s="68"/>
      <c r="U1570" s="69"/>
      <c r="W1570" s="68"/>
      <c r="X1570" s="68"/>
      <c r="Y1570" s="69"/>
      <c r="AA1570" s="68"/>
      <c r="AB1570" s="68"/>
      <c r="AC1570" s="69"/>
      <c r="AE1570" s="68"/>
      <c r="AF1570" s="68"/>
      <c r="AG1570" s="69"/>
    </row>
    <row r="1571" spans="1:33" ht="60" hidden="1" outlineLevel="1">
      <c r="A1571" s="1"/>
      <c r="B1571" s="5" t="s">
        <v>61</v>
      </c>
      <c r="C1571" s="5" t="s">
        <v>62</v>
      </c>
      <c r="D1571" s="5" t="s">
        <v>63</v>
      </c>
      <c r="E1571" s="11" t="s">
        <v>64</v>
      </c>
      <c r="F1571" s="16" t="s">
        <v>65</v>
      </c>
      <c r="K1571" s="17" t="s">
        <v>66</v>
      </c>
      <c r="L1571" s="70" t="s">
        <v>28</v>
      </c>
      <c r="M1571" s="71"/>
      <c r="O1571" s="17" t="s">
        <v>66</v>
      </c>
      <c r="P1571" s="70" t="s">
        <v>28</v>
      </c>
      <c r="Q1571" s="71"/>
      <c r="S1571" s="17" t="s">
        <v>66</v>
      </c>
      <c r="T1571" s="70" t="s">
        <v>28</v>
      </c>
      <c r="U1571" s="71"/>
      <c r="W1571" s="17" t="s">
        <v>66</v>
      </c>
      <c r="X1571" s="70" t="s">
        <v>28</v>
      </c>
      <c r="Y1571" s="71"/>
      <c r="AA1571" s="17" t="s">
        <v>66</v>
      </c>
      <c r="AB1571" s="70" t="s">
        <v>28</v>
      </c>
      <c r="AC1571" s="71"/>
      <c r="AE1571" s="17" t="s">
        <v>66</v>
      </c>
      <c r="AF1571" s="70" t="s">
        <v>28</v>
      </c>
      <c r="AG1571" s="71"/>
    </row>
    <row r="1572" spans="1:33" hidden="1" outlineLevel="1">
      <c r="A1572" s="6" t="s">
        <v>2371</v>
      </c>
      <c r="B1572" s="7" t="s">
        <v>2372</v>
      </c>
      <c r="C1572" s="7" t="s">
        <v>2373</v>
      </c>
      <c r="D1572" s="7"/>
      <c r="E1572" s="23" t="s">
        <v>320</v>
      </c>
      <c r="F1572" s="18">
        <v>300</v>
      </c>
      <c r="K1572" s="19">
        <v>50</v>
      </c>
      <c r="L1572" s="52">
        <v>15000</v>
      </c>
      <c r="M1572" s="53"/>
      <c r="O1572" s="19">
        <v>91.2</v>
      </c>
      <c r="P1572" s="52">
        <v>27360</v>
      </c>
      <c r="Q1572" s="53"/>
      <c r="S1572" s="19">
        <v>40</v>
      </c>
      <c r="T1572" s="52">
        <v>12000</v>
      </c>
      <c r="U1572" s="53"/>
      <c r="W1572" s="19">
        <v>40</v>
      </c>
      <c r="X1572" s="52">
        <v>12000</v>
      </c>
      <c r="Y1572" s="53"/>
      <c r="AA1572" s="19">
        <v>41.95</v>
      </c>
      <c r="AB1572" s="52">
        <v>12585</v>
      </c>
      <c r="AC1572" s="53"/>
      <c r="AE1572" s="19">
        <v>65</v>
      </c>
      <c r="AF1572" s="52">
        <v>19500</v>
      </c>
      <c r="AG1572" s="53"/>
    </row>
    <row r="1573" spans="1:33" hidden="1" outlineLevel="1">
      <c r="A1573" s="1"/>
      <c r="B1573" s="5" t="s">
        <v>34</v>
      </c>
      <c r="C1573" s="5" t="s">
        <v>35</v>
      </c>
      <c r="K1573" s="68"/>
      <c r="L1573" s="68"/>
      <c r="M1573" s="69"/>
      <c r="O1573" s="68"/>
      <c r="P1573" s="68"/>
      <c r="Q1573" s="69"/>
      <c r="S1573" s="68"/>
      <c r="T1573" s="68"/>
      <c r="U1573" s="69"/>
      <c r="W1573" s="68"/>
      <c r="X1573" s="68"/>
      <c r="Y1573" s="69"/>
      <c r="AA1573" s="68"/>
      <c r="AB1573" s="68"/>
      <c r="AC1573" s="69"/>
      <c r="AE1573" s="68"/>
      <c r="AF1573" s="68"/>
      <c r="AG1573" s="69"/>
    </row>
    <row r="1574" spans="1:33" ht="30" hidden="1" outlineLevel="1">
      <c r="A1574" s="6" t="s">
        <v>2374</v>
      </c>
      <c r="B1574" s="7" t="s">
        <v>37</v>
      </c>
      <c r="C1574" s="7" t="s">
        <v>2375</v>
      </c>
      <c r="K1574" s="68"/>
      <c r="L1574" s="68"/>
      <c r="M1574" s="69"/>
      <c r="O1574" s="68"/>
      <c r="P1574" s="68"/>
      <c r="Q1574" s="69"/>
      <c r="S1574" s="68"/>
      <c r="T1574" s="68"/>
      <c r="U1574" s="69"/>
      <c r="W1574" s="68"/>
      <c r="X1574" s="68"/>
      <c r="Y1574" s="69"/>
      <c r="AA1574" s="68"/>
      <c r="AB1574" s="68"/>
      <c r="AC1574" s="69"/>
      <c r="AE1574" s="68"/>
      <c r="AF1574" s="68"/>
      <c r="AG1574" s="69"/>
    </row>
    <row r="1575" spans="1:33" ht="60" hidden="1" outlineLevel="1">
      <c r="A1575" s="1"/>
      <c r="B1575" s="5" t="s">
        <v>61</v>
      </c>
      <c r="C1575" s="5" t="s">
        <v>62</v>
      </c>
      <c r="D1575" s="5" t="s">
        <v>63</v>
      </c>
      <c r="E1575" s="11" t="s">
        <v>64</v>
      </c>
      <c r="F1575" s="16" t="s">
        <v>65</v>
      </c>
      <c r="K1575" s="17" t="s">
        <v>66</v>
      </c>
      <c r="L1575" s="70" t="s">
        <v>28</v>
      </c>
      <c r="M1575" s="71"/>
      <c r="O1575" s="17" t="s">
        <v>66</v>
      </c>
      <c r="P1575" s="70" t="s">
        <v>28</v>
      </c>
      <c r="Q1575" s="71"/>
      <c r="S1575" s="17" t="s">
        <v>66</v>
      </c>
      <c r="T1575" s="70" t="s">
        <v>28</v>
      </c>
      <c r="U1575" s="71"/>
      <c r="W1575" s="17" t="s">
        <v>66</v>
      </c>
      <c r="X1575" s="70" t="s">
        <v>28</v>
      </c>
      <c r="Y1575" s="71"/>
      <c r="AA1575" s="17" t="s">
        <v>66</v>
      </c>
      <c r="AB1575" s="70" t="s">
        <v>28</v>
      </c>
      <c r="AC1575" s="71"/>
      <c r="AE1575" s="17" t="s">
        <v>66</v>
      </c>
      <c r="AF1575" s="70" t="s">
        <v>28</v>
      </c>
      <c r="AG1575" s="71"/>
    </row>
    <row r="1576" spans="1:33" hidden="1" outlineLevel="1">
      <c r="A1576" s="6" t="s">
        <v>2376</v>
      </c>
      <c r="B1576" s="7" t="s">
        <v>2377</v>
      </c>
      <c r="C1576" s="7" t="s">
        <v>1733</v>
      </c>
      <c r="D1576" s="7"/>
      <c r="E1576" s="23" t="s">
        <v>320</v>
      </c>
      <c r="F1576" s="18">
        <v>55</v>
      </c>
      <c r="K1576" s="19">
        <v>12</v>
      </c>
      <c r="L1576" s="52">
        <v>660</v>
      </c>
      <c r="M1576" s="53"/>
      <c r="O1576" s="19">
        <v>17.100000000000001</v>
      </c>
      <c r="P1576" s="52">
        <v>940.5</v>
      </c>
      <c r="Q1576" s="53"/>
      <c r="S1576" s="19">
        <v>12</v>
      </c>
      <c r="T1576" s="52">
        <v>660</v>
      </c>
      <c r="U1576" s="53"/>
      <c r="W1576" s="19">
        <v>16</v>
      </c>
      <c r="X1576" s="52">
        <v>880</v>
      </c>
      <c r="Y1576" s="53"/>
      <c r="AA1576" s="19">
        <v>41.95</v>
      </c>
      <c r="AB1576" s="52">
        <v>2307.25</v>
      </c>
      <c r="AC1576" s="53"/>
      <c r="AE1576" s="19">
        <v>15</v>
      </c>
      <c r="AF1576" s="52">
        <v>825</v>
      </c>
      <c r="AG1576" s="53"/>
    </row>
    <row r="1577" spans="1:33" hidden="1" outlineLevel="1">
      <c r="A1577" s="1"/>
      <c r="B1577" s="5" t="s">
        <v>34</v>
      </c>
      <c r="C1577" s="5" t="s">
        <v>35</v>
      </c>
      <c r="K1577" s="68"/>
      <c r="L1577" s="68"/>
      <c r="M1577" s="69"/>
      <c r="O1577" s="68"/>
      <c r="P1577" s="68"/>
      <c r="Q1577" s="69"/>
      <c r="S1577" s="68"/>
      <c r="T1577" s="68"/>
      <c r="U1577" s="69"/>
      <c r="W1577" s="68"/>
      <c r="X1577" s="68"/>
      <c r="Y1577" s="69"/>
      <c r="AA1577" s="68"/>
      <c r="AB1577" s="68"/>
      <c r="AC1577" s="69"/>
      <c r="AE1577" s="68"/>
      <c r="AF1577" s="68"/>
      <c r="AG1577" s="69"/>
    </row>
    <row r="1578" spans="1:33" hidden="1" outlineLevel="1">
      <c r="A1578" s="6" t="s">
        <v>2378</v>
      </c>
      <c r="B1578" s="7" t="s">
        <v>37</v>
      </c>
      <c r="C1578" s="7" t="s">
        <v>663</v>
      </c>
      <c r="K1578" s="68"/>
      <c r="L1578" s="68"/>
      <c r="M1578" s="69"/>
      <c r="O1578" s="68"/>
      <c r="P1578" s="68"/>
      <c r="Q1578" s="69"/>
      <c r="S1578" s="68"/>
      <c r="T1578" s="68"/>
      <c r="U1578" s="69"/>
      <c r="W1578" s="68"/>
      <c r="X1578" s="68"/>
      <c r="Y1578" s="69"/>
      <c r="AA1578" s="68"/>
      <c r="AB1578" s="68"/>
      <c r="AC1578" s="69"/>
      <c r="AE1578" s="68"/>
      <c r="AF1578" s="68"/>
      <c r="AG1578" s="69"/>
    </row>
    <row r="1579" spans="1:33" ht="60" hidden="1" outlineLevel="1">
      <c r="A1579" s="6" t="s">
        <v>2379</v>
      </c>
      <c r="B1579" s="7" t="s">
        <v>37</v>
      </c>
      <c r="C1579" s="7" t="s">
        <v>665</v>
      </c>
      <c r="K1579" s="68"/>
      <c r="L1579" s="68"/>
      <c r="M1579" s="69"/>
      <c r="O1579" s="68"/>
      <c r="P1579" s="68"/>
      <c r="Q1579" s="69"/>
      <c r="S1579" s="68"/>
      <c r="T1579" s="68"/>
      <c r="U1579" s="69"/>
      <c r="W1579" s="68"/>
      <c r="X1579" s="68"/>
      <c r="Y1579" s="69"/>
      <c r="AA1579" s="68"/>
      <c r="AB1579" s="68"/>
      <c r="AC1579" s="69"/>
      <c r="AE1579" s="68"/>
      <c r="AF1579" s="68"/>
      <c r="AG1579" s="69"/>
    </row>
    <row r="1580" spans="1:33" ht="60" hidden="1" outlineLevel="1">
      <c r="A1580" s="1"/>
      <c r="B1580" s="5" t="s">
        <v>61</v>
      </c>
      <c r="C1580" s="5" t="s">
        <v>62</v>
      </c>
      <c r="D1580" s="5" t="s">
        <v>63</v>
      </c>
      <c r="E1580" s="11" t="s">
        <v>64</v>
      </c>
      <c r="F1580" s="16" t="s">
        <v>65</v>
      </c>
      <c r="K1580" s="17" t="s">
        <v>66</v>
      </c>
      <c r="L1580" s="70" t="s">
        <v>28</v>
      </c>
      <c r="M1580" s="71"/>
      <c r="O1580" s="17" t="s">
        <v>66</v>
      </c>
      <c r="P1580" s="70" t="s">
        <v>28</v>
      </c>
      <c r="Q1580" s="71"/>
      <c r="S1580" s="17" t="s">
        <v>66</v>
      </c>
      <c r="T1580" s="70" t="s">
        <v>28</v>
      </c>
      <c r="U1580" s="71"/>
      <c r="W1580" s="17" t="s">
        <v>66</v>
      </c>
      <c r="X1580" s="70" t="s">
        <v>28</v>
      </c>
      <c r="Y1580" s="71"/>
      <c r="AA1580" s="17" t="s">
        <v>66</v>
      </c>
      <c r="AB1580" s="70" t="s">
        <v>28</v>
      </c>
      <c r="AC1580" s="71"/>
      <c r="AE1580" s="17" t="s">
        <v>66</v>
      </c>
      <c r="AF1580" s="70" t="s">
        <v>28</v>
      </c>
      <c r="AG1580" s="71"/>
    </row>
    <row r="1581" spans="1:33" hidden="1" outlineLevel="1">
      <c r="A1581" s="6" t="s">
        <v>2380</v>
      </c>
      <c r="B1581" s="7" t="s">
        <v>2381</v>
      </c>
      <c r="C1581" s="7" t="s">
        <v>1743</v>
      </c>
      <c r="D1581" s="7"/>
      <c r="E1581" s="23" t="s">
        <v>320</v>
      </c>
      <c r="F1581" s="18">
        <v>1655</v>
      </c>
      <c r="K1581" s="19">
        <v>39</v>
      </c>
      <c r="L1581" s="52">
        <v>64545</v>
      </c>
      <c r="M1581" s="53"/>
      <c r="O1581" s="19">
        <v>153.9</v>
      </c>
      <c r="P1581" s="52">
        <v>254704.5</v>
      </c>
      <c r="Q1581" s="53"/>
      <c r="S1581" s="19">
        <v>40</v>
      </c>
      <c r="T1581" s="52">
        <v>66200</v>
      </c>
      <c r="U1581" s="53"/>
      <c r="W1581" s="19">
        <v>36</v>
      </c>
      <c r="X1581" s="52">
        <v>59580</v>
      </c>
      <c r="Y1581" s="53"/>
      <c r="AA1581" s="19">
        <v>113.86</v>
      </c>
      <c r="AB1581" s="52">
        <v>188438.3</v>
      </c>
      <c r="AC1581" s="53"/>
      <c r="AE1581" s="19">
        <v>35</v>
      </c>
      <c r="AF1581" s="52">
        <v>57925</v>
      </c>
      <c r="AG1581" s="53"/>
    </row>
    <row r="1582" spans="1:33" hidden="1" outlineLevel="1">
      <c r="A1582" s="1"/>
      <c r="B1582" s="5" t="s">
        <v>34</v>
      </c>
      <c r="C1582" s="5" t="s">
        <v>35</v>
      </c>
      <c r="K1582" s="68"/>
      <c r="L1582" s="68"/>
      <c r="M1582" s="69"/>
      <c r="O1582" s="68"/>
      <c r="P1582" s="68"/>
      <c r="Q1582" s="69"/>
      <c r="S1582" s="68"/>
      <c r="T1582" s="68"/>
      <c r="U1582" s="69"/>
      <c r="W1582" s="68"/>
      <c r="X1582" s="68"/>
      <c r="Y1582" s="69"/>
      <c r="AA1582" s="68"/>
      <c r="AB1582" s="68"/>
      <c r="AC1582" s="69"/>
      <c r="AE1582" s="68"/>
      <c r="AF1582" s="68"/>
      <c r="AG1582" s="69"/>
    </row>
    <row r="1583" spans="1:33" hidden="1" outlineLevel="1">
      <c r="A1583" s="6" t="s">
        <v>2382</v>
      </c>
      <c r="B1583" s="7" t="s">
        <v>2383</v>
      </c>
      <c r="C1583" s="7" t="s">
        <v>2384</v>
      </c>
      <c r="K1583" s="68"/>
      <c r="L1583" s="68"/>
      <c r="M1583" s="69"/>
      <c r="O1583" s="68"/>
      <c r="P1583" s="68"/>
      <c r="Q1583" s="69"/>
      <c r="S1583" s="68"/>
      <c r="T1583" s="68"/>
      <c r="U1583" s="69"/>
      <c r="W1583" s="68"/>
      <c r="X1583" s="68"/>
      <c r="Y1583" s="69"/>
      <c r="AA1583" s="68"/>
      <c r="AB1583" s="68"/>
      <c r="AC1583" s="69"/>
      <c r="AE1583" s="68"/>
      <c r="AF1583" s="68"/>
      <c r="AG1583" s="69"/>
    </row>
    <row r="1584" spans="1:33" ht="60" hidden="1" outlineLevel="1">
      <c r="A1584" s="1"/>
      <c r="B1584" s="5" t="s">
        <v>61</v>
      </c>
      <c r="C1584" s="5" t="s">
        <v>62</v>
      </c>
      <c r="D1584" s="5" t="s">
        <v>63</v>
      </c>
      <c r="E1584" s="11" t="s">
        <v>64</v>
      </c>
      <c r="F1584" s="16" t="s">
        <v>65</v>
      </c>
      <c r="K1584" s="17" t="s">
        <v>66</v>
      </c>
      <c r="L1584" s="70" t="s">
        <v>28</v>
      </c>
      <c r="M1584" s="71"/>
      <c r="O1584" s="17" t="s">
        <v>66</v>
      </c>
      <c r="P1584" s="70" t="s">
        <v>28</v>
      </c>
      <c r="Q1584" s="71"/>
      <c r="S1584" s="17" t="s">
        <v>66</v>
      </c>
      <c r="T1584" s="70" t="s">
        <v>28</v>
      </c>
      <c r="U1584" s="71"/>
      <c r="W1584" s="17" t="s">
        <v>66</v>
      </c>
      <c r="X1584" s="70" t="s">
        <v>28</v>
      </c>
      <c r="Y1584" s="71"/>
      <c r="AA1584" s="17" t="s">
        <v>66</v>
      </c>
      <c r="AB1584" s="70" t="s">
        <v>28</v>
      </c>
      <c r="AC1584" s="71"/>
      <c r="AE1584" s="17" t="s">
        <v>66</v>
      </c>
      <c r="AF1584" s="70" t="s">
        <v>28</v>
      </c>
      <c r="AG1584" s="71"/>
    </row>
    <row r="1585" spans="1:33" hidden="1" outlineLevel="1">
      <c r="A1585" s="6" t="s">
        <v>2385</v>
      </c>
      <c r="B1585" s="7" t="s">
        <v>2386</v>
      </c>
      <c r="C1585" s="7" t="s">
        <v>2387</v>
      </c>
      <c r="D1585" s="7"/>
      <c r="E1585" s="23" t="s">
        <v>320</v>
      </c>
      <c r="F1585" s="18">
        <v>300</v>
      </c>
      <c r="K1585" s="19">
        <v>45</v>
      </c>
      <c r="L1585" s="52">
        <v>13500</v>
      </c>
      <c r="M1585" s="53"/>
      <c r="O1585" s="19">
        <v>153.9</v>
      </c>
      <c r="P1585" s="52">
        <v>46170</v>
      </c>
      <c r="Q1585" s="53"/>
      <c r="S1585" s="19">
        <v>45</v>
      </c>
      <c r="T1585" s="52">
        <v>13500</v>
      </c>
      <c r="U1585" s="53"/>
      <c r="W1585" s="19">
        <v>36</v>
      </c>
      <c r="X1585" s="52">
        <v>10800</v>
      </c>
      <c r="Y1585" s="53"/>
      <c r="AA1585" s="19">
        <v>113.86</v>
      </c>
      <c r="AB1585" s="52">
        <v>34158</v>
      </c>
      <c r="AC1585" s="53"/>
      <c r="AE1585" s="19">
        <v>45</v>
      </c>
      <c r="AF1585" s="52">
        <v>13500</v>
      </c>
      <c r="AG1585" s="53"/>
    </row>
    <row r="1586" spans="1:33" hidden="1" outlineLevel="1">
      <c r="A1586" s="1"/>
      <c r="B1586" s="5" t="s">
        <v>34</v>
      </c>
      <c r="C1586" s="5" t="s">
        <v>35</v>
      </c>
      <c r="K1586" s="68"/>
      <c r="L1586" s="68"/>
      <c r="M1586" s="69"/>
      <c r="O1586" s="68"/>
      <c r="P1586" s="68"/>
      <c r="Q1586" s="69"/>
      <c r="S1586" s="68"/>
      <c r="T1586" s="68"/>
      <c r="U1586" s="69"/>
      <c r="W1586" s="68"/>
      <c r="X1586" s="68"/>
      <c r="Y1586" s="69"/>
      <c r="AA1586" s="68"/>
      <c r="AB1586" s="68"/>
      <c r="AC1586" s="69"/>
      <c r="AE1586" s="68"/>
      <c r="AF1586" s="68"/>
      <c r="AG1586" s="69"/>
    </row>
    <row r="1587" spans="1:33" hidden="1" outlineLevel="1">
      <c r="A1587" s="6" t="s">
        <v>2388</v>
      </c>
      <c r="B1587" s="7" t="s">
        <v>37</v>
      </c>
      <c r="C1587" s="7" t="s">
        <v>322</v>
      </c>
      <c r="K1587" s="68"/>
      <c r="L1587" s="68"/>
      <c r="M1587" s="69"/>
      <c r="O1587" s="68"/>
      <c r="P1587" s="68"/>
      <c r="Q1587" s="69"/>
      <c r="S1587" s="68"/>
      <c r="T1587" s="68"/>
      <c r="U1587" s="69"/>
      <c r="W1587" s="68"/>
      <c r="X1587" s="68"/>
      <c r="Y1587" s="69"/>
      <c r="AA1587" s="68"/>
      <c r="AB1587" s="68"/>
      <c r="AC1587" s="69"/>
      <c r="AE1587" s="68"/>
      <c r="AF1587" s="68"/>
      <c r="AG1587" s="69"/>
    </row>
    <row r="1588" spans="1:33" ht="60" hidden="1" outlineLevel="1">
      <c r="A1588" s="1"/>
      <c r="B1588" s="5" t="s">
        <v>61</v>
      </c>
      <c r="C1588" s="5" t="s">
        <v>62</v>
      </c>
      <c r="D1588" s="5" t="s">
        <v>63</v>
      </c>
      <c r="E1588" s="11" t="s">
        <v>64</v>
      </c>
      <c r="F1588" s="16" t="s">
        <v>65</v>
      </c>
      <c r="K1588" s="17" t="s">
        <v>66</v>
      </c>
      <c r="L1588" s="70" t="s">
        <v>28</v>
      </c>
      <c r="M1588" s="71"/>
      <c r="O1588" s="17" t="s">
        <v>66</v>
      </c>
      <c r="P1588" s="70" t="s">
        <v>28</v>
      </c>
      <c r="Q1588" s="71"/>
      <c r="S1588" s="17" t="s">
        <v>66</v>
      </c>
      <c r="T1588" s="70" t="s">
        <v>28</v>
      </c>
      <c r="U1588" s="71"/>
      <c r="W1588" s="17" t="s">
        <v>66</v>
      </c>
      <c r="X1588" s="70" t="s">
        <v>28</v>
      </c>
      <c r="Y1588" s="71"/>
      <c r="AA1588" s="17" t="s">
        <v>66</v>
      </c>
      <c r="AB1588" s="70" t="s">
        <v>28</v>
      </c>
      <c r="AC1588" s="71"/>
      <c r="AE1588" s="17" t="s">
        <v>66</v>
      </c>
      <c r="AF1588" s="70" t="s">
        <v>28</v>
      </c>
      <c r="AG1588" s="71"/>
    </row>
    <row r="1589" spans="1:33" ht="135" hidden="1" outlineLevel="1">
      <c r="A1589" s="6" t="s">
        <v>2389</v>
      </c>
      <c r="B1589" s="7" t="s">
        <v>324</v>
      </c>
      <c r="C1589" s="7" t="s">
        <v>1100</v>
      </c>
      <c r="D1589" s="7"/>
      <c r="E1589" s="23" t="s">
        <v>70</v>
      </c>
      <c r="F1589" s="18">
        <v>1</v>
      </c>
      <c r="K1589" s="19">
        <v>0</v>
      </c>
      <c r="L1589" s="52">
        <v>0</v>
      </c>
      <c r="M1589" s="53"/>
      <c r="O1589" s="19">
        <v>0</v>
      </c>
      <c r="P1589" s="52">
        <v>0</v>
      </c>
      <c r="Q1589" s="53"/>
      <c r="S1589" s="19">
        <v>0</v>
      </c>
      <c r="T1589" s="52">
        <v>0</v>
      </c>
      <c r="U1589" s="53"/>
      <c r="W1589" s="19">
        <v>0</v>
      </c>
      <c r="X1589" s="52">
        <v>0</v>
      </c>
      <c r="Y1589" s="53"/>
      <c r="AA1589" s="19">
        <v>29964.03</v>
      </c>
      <c r="AB1589" s="52">
        <v>29964.03</v>
      </c>
      <c r="AC1589" s="53"/>
      <c r="AE1589" s="19">
        <v>0</v>
      </c>
      <c r="AF1589" s="52">
        <v>0</v>
      </c>
      <c r="AG1589" s="53"/>
    </row>
    <row r="1590" spans="1:33" hidden="1" outlineLevel="1">
      <c r="A1590" s="1"/>
      <c r="B1590" s="5" t="s">
        <v>34</v>
      </c>
      <c r="C1590" s="5" t="s">
        <v>35</v>
      </c>
      <c r="K1590" s="68"/>
      <c r="L1590" s="68"/>
      <c r="M1590" s="69"/>
      <c r="O1590" s="68"/>
      <c r="P1590" s="68"/>
      <c r="Q1590" s="69"/>
      <c r="S1590" s="68"/>
      <c r="T1590" s="68"/>
      <c r="U1590" s="69"/>
      <c r="W1590" s="68"/>
      <c r="X1590" s="68"/>
      <c r="Y1590" s="69"/>
      <c r="AA1590" s="68"/>
      <c r="AB1590" s="68"/>
      <c r="AC1590" s="69"/>
      <c r="AE1590" s="68"/>
      <c r="AF1590" s="68"/>
      <c r="AG1590" s="69"/>
    </row>
    <row r="1591" spans="1:33" ht="75" hidden="1" outlineLevel="1">
      <c r="A1591" s="6" t="s">
        <v>2390</v>
      </c>
      <c r="B1591" s="7" t="s">
        <v>37</v>
      </c>
      <c r="C1591" s="7" t="s">
        <v>298</v>
      </c>
      <c r="I1591" s="35"/>
      <c r="J1591" s="35"/>
      <c r="K1591" s="68"/>
      <c r="L1591" s="68"/>
      <c r="M1591" s="69"/>
      <c r="O1591" s="68"/>
      <c r="P1591" s="68"/>
      <c r="Q1591" s="69"/>
      <c r="S1591" s="68"/>
      <c r="T1591" s="68"/>
      <c r="U1591" s="69"/>
      <c r="W1591" s="68"/>
      <c r="X1591" s="68"/>
      <c r="Y1591" s="69"/>
      <c r="AA1591" s="68"/>
      <c r="AB1591" s="68"/>
      <c r="AC1591" s="69"/>
      <c r="AE1591" s="68"/>
      <c r="AF1591" s="68"/>
      <c r="AG1591" s="69"/>
    </row>
    <row r="1592" spans="1:33" collapsed="1">
      <c r="A1592" s="55" t="s">
        <v>2391</v>
      </c>
      <c r="B1592" s="55"/>
      <c r="C1592" s="55"/>
      <c r="D1592" s="55"/>
      <c r="E1592" s="55"/>
      <c r="F1592" s="55"/>
      <c r="I1592" s="36"/>
      <c r="J1592" s="36">
        <v>268050</v>
      </c>
      <c r="K1592" s="30" t="s">
        <v>443</v>
      </c>
      <c r="L1592" s="52">
        <v>394554</v>
      </c>
      <c r="M1592" s="53"/>
      <c r="O1592" s="15" t="s">
        <v>443</v>
      </c>
      <c r="P1592" s="52">
        <v>719910</v>
      </c>
      <c r="Q1592" s="53"/>
      <c r="S1592" s="15" t="s">
        <v>443</v>
      </c>
      <c r="T1592" s="52">
        <v>130000</v>
      </c>
      <c r="U1592" s="53"/>
      <c r="W1592" s="15" t="s">
        <v>443</v>
      </c>
      <c r="X1592" s="52">
        <v>829458</v>
      </c>
      <c r="Y1592" s="53"/>
      <c r="AA1592" s="15" t="s">
        <v>443</v>
      </c>
      <c r="AB1592" s="52">
        <v>626247.72</v>
      </c>
      <c r="AC1592" s="53"/>
      <c r="AE1592" s="15" t="s">
        <v>443</v>
      </c>
      <c r="AF1592" s="52">
        <v>606500</v>
      </c>
      <c r="AG1592" s="53"/>
    </row>
    <row r="1593" spans="1:33" hidden="1">
      <c r="A1593" s="1"/>
      <c r="B1593" s="5" t="s">
        <v>34</v>
      </c>
      <c r="C1593" s="5" t="s">
        <v>35</v>
      </c>
      <c r="K1593" s="68"/>
      <c r="L1593" s="68"/>
      <c r="M1593" s="69"/>
      <c r="O1593" s="68"/>
      <c r="P1593" s="68"/>
      <c r="Q1593" s="69"/>
      <c r="S1593" s="68"/>
      <c r="T1593" s="68"/>
      <c r="U1593" s="69"/>
      <c r="W1593" s="68"/>
      <c r="X1593" s="68"/>
      <c r="Y1593" s="69"/>
      <c r="AA1593" s="68"/>
      <c r="AB1593" s="68"/>
      <c r="AC1593" s="69"/>
      <c r="AE1593" s="68"/>
      <c r="AF1593" s="68"/>
      <c r="AG1593" s="69"/>
    </row>
    <row r="1594" spans="1:33" hidden="1" outlineLevel="1">
      <c r="A1594" s="6" t="s">
        <v>2392</v>
      </c>
      <c r="B1594" s="7" t="s">
        <v>37</v>
      </c>
      <c r="C1594" s="7" t="s">
        <v>2144</v>
      </c>
      <c r="K1594" s="68"/>
      <c r="L1594" s="68"/>
      <c r="M1594" s="69"/>
      <c r="O1594" s="68"/>
      <c r="P1594" s="68"/>
      <c r="Q1594" s="69"/>
      <c r="S1594" s="68"/>
      <c r="T1594" s="68"/>
      <c r="U1594" s="69"/>
      <c r="W1594" s="68"/>
      <c r="X1594" s="68"/>
      <c r="Y1594" s="69"/>
      <c r="AA1594" s="68"/>
      <c r="AB1594" s="68"/>
      <c r="AC1594" s="69"/>
      <c r="AE1594" s="68"/>
      <c r="AF1594" s="68"/>
      <c r="AG1594" s="69"/>
    </row>
    <row r="1595" spans="1:33" hidden="1" outlineLevel="1">
      <c r="A1595" s="6" t="s">
        <v>2393</v>
      </c>
      <c r="B1595" s="7" t="s">
        <v>37</v>
      </c>
      <c r="C1595" s="7" t="s">
        <v>2394</v>
      </c>
      <c r="K1595" s="68"/>
      <c r="L1595" s="68"/>
      <c r="M1595" s="69"/>
      <c r="O1595" s="68"/>
      <c r="P1595" s="68"/>
      <c r="Q1595" s="69"/>
      <c r="S1595" s="68"/>
      <c r="T1595" s="68"/>
      <c r="U1595" s="69"/>
      <c r="W1595" s="68"/>
      <c r="X1595" s="68"/>
      <c r="Y1595" s="69"/>
      <c r="AA1595" s="68"/>
      <c r="AB1595" s="68"/>
      <c r="AC1595" s="69"/>
      <c r="AE1595" s="68"/>
      <c r="AF1595" s="68"/>
      <c r="AG1595" s="69"/>
    </row>
    <row r="1596" spans="1:33" ht="45" hidden="1" outlineLevel="1">
      <c r="A1596" s="6" t="s">
        <v>2395</v>
      </c>
      <c r="B1596" s="7" t="s">
        <v>37</v>
      </c>
      <c r="C1596" s="7" t="s">
        <v>2396</v>
      </c>
      <c r="K1596" s="68"/>
      <c r="L1596" s="68"/>
      <c r="M1596" s="69"/>
      <c r="O1596" s="68"/>
      <c r="P1596" s="68"/>
      <c r="Q1596" s="69"/>
      <c r="S1596" s="68"/>
      <c r="T1596" s="68"/>
      <c r="U1596" s="69"/>
      <c r="W1596" s="68"/>
      <c r="X1596" s="68"/>
      <c r="Y1596" s="69"/>
      <c r="AA1596" s="68"/>
      <c r="AB1596" s="68"/>
      <c r="AC1596" s="69"/>
      <c r="AE1596" s="68"/>
      <c r="AF1596" s="68"/>
      <c r="AG1596" s="69"/>
    </row>
    <row r="1597" spans="1:33" ht="60" hidden="1" outlineLevel="1">
      <c r="A1597" s="1"/>
      <c r="B1597" s="5" t="s">
        <v>61</v>
      </c>
      <c r="C1597" s="5" t="s">
        <v>62</v>
      </c>
      <c r="D1597" s="5" t="s">
        <v>63</v>
      </c>
      <c r="E1597" s="11" t="s">
        <v>64</v>
      </c>
      <c r="F1597" s="16" t="s">
        <v>65</v>
      </c>
      <c r="K1597" s="17" t="s">
        <v>66</v>
      </c>
      <c r="L1597" s="70" t="s">
        <v>28</v>
      </c>
      <c r="M1597" s="71"/>
      <c r="O1597" s="17" t="s">
        <v>66</v>
      </c>
      <c r="P1597" s="70" t="s">
        <v>28</v>
      </c>
      <c r="Q1597" s="71"/>
      <c r="S1597" s="17" t="s">
        <v>66</v>
      </c>
      <c r="T1597" s="70" t="s">
        <v>28</v>
      </c>
      <c r="U1597" s="71"/>
      <c r="W1597" s="17" t="s">
        <v>66</v>
      </c>
      <c r="X1597" s="70" t="s">
        <v>28</v>
      </c>
      <c r="Y1597" s="71"/>
      <c r="AA1597" s="17" t="s">
        <v>66</v>
      </c>
      <c r="AB1597" s="70" t="s">
        <v>28</v>
      </c>
      <c r="AC1597" s="71"/>
      <c r="AE1597" s="17" t="s">
        <v>66</v>
      </c>
      <c r="AF1597" s="70" t="s">
        <v>28</v>
      </c>
      <c r="AG1597" s="71"/>
    </row>
    <row r="1598" spans="1:33" hidden="1" outlineLevel="1">
      <c r="A1598" s="6" t="s">
        <v>2397</v>
      </c>
      <c r="B1598" s="7" t="s">
        <v>2398</v>
      </c>
      <c r="C1598" s="7" t="s">
        <v>2399</v>
      </c>
      <c r="D1598" s="7"/>
      <c r="E1598" s="23" t="s">
        <v>429</v>
      </c>
      <c r="F1598" s="18">
        <v>21</v>
      </c>
      <c r="K1598" s="19">
        <v>1284</v>
      </c>
      <c r="L1598" s="52">
        <v>26964</v>
      </c>
      <c r="M1598" s="53"/>
      <c r="O1598" s="19">
        <v>1710</v>
      </c>
      <c r="P1598" s="52">
        <v>35910</v>
      </c>
      <c r="Q1598" s="53"/>
      <c r="S1598" s="19">
        <v>1000</v>
      </c>
      <c r="T1598" s="52">
        <v>21000</v>
      </c>
      <c r="U1598" s="53"/>
      <c r="W1598" s="19">
        <v>688</v>
      </c>
      <c r="X1598" s="52">
        <v>14448</v>
      </c>
      <c r="Y1598" s="53"/>
      <c r="AA1598" s="19">
        <v>2996.4</v>
      </c>
      <c r="AB1598" s="52">
        <v>62924.4</v>
      </c>
      <c r="AC1598" s="53"/>
      <c r="AE1598" s="19">
        <v>1500</v>
      </c>
      <c r="AF1598" s="52">
        <v>31500</v>
      </c>
      <c r="AG1598" s="53"/>
    </row>
    <row r="1599" spans="1:33" hidden="1" outlineLevel="1">
      <c r="A1599" s="6" t="s">
        <v>2400</v>
      </c>
      <c r="B1599" s="7" t="s">
        <v>2401</v>
      </c>
      <c r="C1599" s="7" t="s">
        <v>2402</v>
      </c>
      <c r="D1599" s="7"/>
      <c r="E1599" s="23" t="s">
        <v>438</v>
      </c>
      <c r="F1599" s="18">
        <v>10</v>
      </c>
      <c r="K1599" s="19">
        <v>4315</v>
      </c>
      <c r="L1599" s="52">
        <v>43150</v>
      </c>
      <c r="M1599" s="53"/>
      <c r="O1599" s="19">
        <v>9120</v>
      </c>
      <c r="P1599" s="52">
        <v>91200</v>
      </c>
      <c r="Q1599" s="53"/>
      <c r="S1599" s="19">
        <v>9400</v>
      </c>
      <c r="T1599" s="52">
        <v>94000</v>
      </c>
      <c r="U1599" s="53"/>
      <c r="W1599" s="19">
        <v>18750</v>
      </c>
      <c r="X1599" s="52">
        <v>187500</v>
      </c>
      <c r="Y1599" s="53"/>
      <c r="AA1599" s="19">
        <v>8689.57</v>
      </c>
      <c r="AB1599" s="52">
        <v>86895.7</v>
      </c>
      <c r="AC1599" s="53"/>
      <c r="AE1599" s="19">
        <v>2500</v>
      </c>
      <c r="AF1599" s="52">
        <v>25000</v>
      </c>
      <c r="AG1599" s="53"/>
    </row>
    <row r="1600" spans="1:33" hidden="1" outlineLevel="1">
      <c r="A1600" s="1"/>
      <c r="B1600" s="5" t="s">
        <v>34</v>
      </c>
      <c r="C1600" s="5" t="s">
        <v>35</v>
      </c>
      <c r="K1600" s="68"/>
      <c r="L1600" s="68"/>
      <c r="M1600" s="69"/>
      <c r="O1600" s="68"/>
      <c r="P1600" s="68"/>
      <c r="Q1600" s="69"/>
      <c r="S1600" s="68"/>
      <c r="T1600" s="68"/>
      <c r="U1600" s="69"/>
      <c r="W1600" s="68"/>
      <c r="X1600" s="68"/>
      <c r="Y1600" s="69"/>
      <c r="AA1600" s="68"/>
      <c r="AB1600" s="68"/>
      <c r="AC1600" s="69"/>
      <c r="AE1600" s="68"/>
      <c r="AF1600" s="68"/>
      <c r="AG1600" s="69"/>
    </row>
    <row r="1601" spans="1:33" hidden="1" outlineLevel="1">
      <c r="A1601" s="6" t="s">
        <v>2403</v>
      </c>
      <c r="B1601" s="7" t="s">
        <v>37</v>
      </c>
      <c r="C1601" s="7" t="s">
        <v>1772</v>
      </c>
      <c r="K1601" s="68"/>
      <c r="L1601" s="68"/>
      <c r="M1601" s="69"/>
      <c r="O1601" s="68"/>
      <c r="P1601" s="68"/>
      <c r="Q1601" s="69"/>
      <c r="S1601" s="68"/>
      <c r="T1601" s="68"/>
      <c r="U1601" s="69"/>
      <c r="W1601" s="68"/>
      <c r="X1601" s="68"/>
      <c r="Y1601" s="69"/>
      <c r="AA1601" s="68"/>
      <c r="AB1601" s="68"/>
      <c r="AC1601" s="69"/>
      <c r="AE1601" s="68"/>
      <c r="AF1601" s="68"/>
      <c r="AG1601" s="69"/>
    </row>
    <row r="1602" spans="1:33" hidden="1" outlineLevel="1">
      <c r="A1602" s="6" t="s">
        <v>2404</v>
      </c>
      <c r="B1602" s="7" t="s">
        <v>37</v>
      </c>
      <c r="C1602" s="7" t="s">
        <v>2405</v>
      </c>
      <c r="K1602" s="68"/>
      <c r="L1602" s="68"/>
      <c r="M1602" s="69"/>
      <c r="O1602" s="68"/>
      <c r="P1602" s="68"/>
      <c r="Q1602" s="69"/>
      <c r="S1602" s="68"/>
      <c r="T1602" s="68"/>
      <c r="U1602" s="69"/>
      <c r="W1602" s="68"/>
      <c r="X1602" s="68"/>
      <c r="Y1602" s="69"/>
      <c r="AA1602" s="68"/>
      <c r="AB1602" s="68"/>
      <c r="AC1602" s="69"/>
      <c r="AE1602" s="68"/>
      <c r="AF1602" s="68"/>
      <c r="AG1602" s="69"/>
    </row>
    <row r="1603" spans="1:33" ht="60" hidden="1" outlineLevel="1">
      <c r="A1603" s="1"/>
      <c r="B1603" s="5" t="s">
        <v>61</v>
      </c>
      <c r="C1603" s="5" t="s">
        <v>62</v>
      </c>
      <c r="D1603" s="5" t="s">
        <v>63</v>
      </c>
      <c r="E1603" s="11" t="s">
        <v>64</v>
      </c>
      <c r="F1603" s="16" t="s">
        <v>65</v>
      </c>
      <c r="K1603" s="17" t="s">
        <v>66</v>
      </c>
      <c r="L1603" s="70" t="s">
        <v>28</v>
      </c>
      <c r="M1603" s="71"/>
      <c r="O1603" s="17" t="s">
        <v>66</v>
      </c>
      <c r="P1603" s="70" t="s">
        <v>28</v>
      </c>
      <c r="Q1603" s="71"/>
      <c r="S1603" s="17" t="s">
        <v>66</v>
      </c>
      <c r="T1603" s="70" t="s">
        <v>28</v>
      </c>
      <c r="U1603" s="71"/>
      <c r="W1603" s="17" t="s">
        <v>66</v>
      </c>
      <c r="X1603" s="70" t="s">
        <v>28</v>
      </c>
      <c r="Y1603" s="71"/>
      <c r="AA1603" s="17" t="s">
        <v>66</v>
      </c>
      <c r="AB1603" s="70" t="s">
        <v>28</v>
      </c>
      <c r="AC1603" s="71"/>
      <c r="AE1603" s="17" t="s">
        <v>66</v>
      </c>
      <c r="AF1603" s="70" t="s">
        <v>28</v>
      </c>
      <c r="AG1603" s="71"/>
    </row>
    <row r="1604" spans="1:33" hidden="1" outlineLevel="1">
      <c r="A1604" s="6" t="s">
        <v>2406</v>
      </c>
      <c r="B1604" s="7" t="s">
        <v>2407</v>
      </c>
      <c r="C1604" s="7" t="s">
        <v>1777</v>
      </c>
      <c r="D1604" s="7"/>
      <c r="E1604" s="23" t="s">
        <v>320</v>
      </c>
      <c r="F1604" s="18">
        <v>90</v>
      </c>
      <c r="K1604" s="19">
        <v>1284</v>
      </c>
      <c r="L1604" s="52">
        <v>115560</v>
      </c>
      <c r="M1604" s="53"/>
      <c r="O1604" s="19">
        <v>2280</v>
      </c>
      <c r="P1604" s="52">
        <v>205200</v>
      </c>
      <c r="Q1604" s="53"/>
      <c r="S1604" s="19">
        <v>0</v>
      </c>
      <c r="T1604" s="52">
        <v>0</v>
      </c>
      <c r="U1604" s="53"/>
      <c r="W1604" s="19">
        <v>2750</v>
      </c>
      <c r="X1604" s="52">
        <v>247500</v>
      </c>
      <c r="Y1604" s="53"/>
      <c r="AA1604" s="19">
        <v>1797.84</v>
      </c>
      <c r="AB1604" s="52">
        <v>161805.6</v>
      </c>
      <c r="AC1604" s="53"/>
      <c r="AE1604" s="19">
        <v>2000</v>
      </c>
      <c r="AF1604" s="52">
        <v>180000</v>
      </c>
      <c r="AG1604" s="53"/>
    </row>
    <row r="1605" spans="1:33" hidden="1" outlineLevel="1">
      <c r="A1605" s="6" t="s">
        <v>2408</v>
      </c>
      <c r="B1605" s="7" t="s">
        <v>2409</v>
      </c>
      <c r="C1605" s="7" t="s">
        <v>1780</v>
      </c>
      <c r="D1605" s="7"/>
      <c r="E1605" s="23" t="s">
        <v>320</v>
      </c>
      <c r="F1605" s="18">
        <v>145</v>
      </c>
      <c r="K1605" s="19">
        <v>1284</v>
      </c>
      <c r="L1605" s="52">
        <v>186180</v>
      </c>
      <c r="M1605" s="53"/>
      <c r="O1605" s="19">
        <v>2280</v>
      </c>
      <c r="P1605" s="52">
        <v>330600</v>
      </c>
      <c r="Q1605" s="53"/>
      <c r="S1605" s="19">
        <v>0</v>
      </c>
      <c r="T1605" s="52">
        <v>0</v>
      </c>
      <c r="U1605" s="53"/>
      <c r="W1605" s="19">
        <v>2250</v>
      </c>
      <c r="X1605" s="52">
        <v>326250</v>
      </c>
      <c r="Y1605" s="53"/>
      <c r="AA1605" s="19">
        <v>1797.84</v>
      </c>
      <c r="AB1605" s="52">
        <v>260686.8</v>
      </c>
      <c r="AC1605" s="53"/>
      <c r="AE1605" s="19">
        <v>2000</v>
      </c>
      <c r="AF1605" s="52">
        <v>290000</v>
      </c>
      <c r="AG1605" s="53"/>
    </row>
    <row r="1606" spans="1:33" hidden="1" outlineLevel="1">
      <c r="A1606" s="1"/>
      <c r="B1606" s="5" t="s">
        <v>34</v>
      </c>
      <c r="C1606" s="5" t="s">
        <v>35</v>
      </c>
      <c r="K1606" s="68"/>
      <c r="L1606" s="68"/>
      <c r="M1606" s="69"/>
      <c r="O1606" s="68"/>
      <c r="P1606" s="68"/>
      <c r="Q1606" s="69"/>
      <c r="S1606" s="68"/>
      <c r="T1606" s="68"/>
      <c r="U1606" s="69"/>
      <c r="W1606" s="68"/>
      <c r="X1606" s="68"/>
      <c r="Y1606" s="69"/>
      <c r="AA1606" s="68"/>
      <c r="AB1606" s="68"/>
      <c r="AC1606" s="69"/>
      <c r="AE1606" s="68"/>
      <c r="AF1606" s="68"/>
      <c r="AG1606" s="69"/>
    </row>
    <row r="1607" spans="1:33" hidden="1" outlineLevel="1">
      <c r="A1607" s="6" t="s">
        <v>2410</v>
      </c>
      <c r="B1607" s="7" t="s">
        <v>37</v>
      </c>
      <c r="C1607" s="7" t="s">
        <v>727</v>
      </c>
      <c r="K1607" s="68"/>
      <c r="L1607" s="68"/>
      <c r="M1607" s="69"/>
      <c r="O1607" s="68"/>
      <c r="P1607" s="68"/>
      <c r="Q1607" s="69"/>
      <c r="S1607" s="68"/>
      <c r="T1607" s="68"/>
      <c r="U1607" s="69"/>
      <c r="W1607" s="68"/>
      <c r="X1607" s="68"/>
      <c r="Y1607" s="69"/>
      <c r="AA1607" s="68"/>
      <c r="AB1607" s="68"/>
      <c r="AC1607" s="69"/>
      <c r="AE1607" s="68"/>
      <c r="AF1607" s="68"/>
      <c r="AG1607" s="69"/>
    </row>
    <row r="1608" spans="1:33" hidden="1" outlineLevel="1">
      <c r="A1608" s="6" t="s">
        <v>2411</v>
      </c>
      <c r="B1608" s="7" t="s">
        <v>37</v>
      </c>
      <c r="C1608" s="7" t="s">
        <v>2412</v>
      </c>
      <c r="K1608" s="68"/>
      <c r="L1608" s="68"/>
      <c r="M1608" s="69"/>
      <c r="O1608" s="68"/>
      <c r="P1608" s="68"/>
      <c r="Q1608" s="69"/>
      <c r="S1608" s="68"/>
      <c r="T1608" s="68"/>
      <c r="U1608" s="69"/>
      <c r="W1608" s="68"/>
      <c r="X1608" s="68"/>
      <c r="Y1608" s="69"/>
      <c r="AA1608" s="68"/>
      <c r="AB1608" s="68"/>
      <c r="AC1608" s="69"/>
      <c r="AE1608" s="68"/>
      <c r="AF1608" s="68"/>
      <c r="AG1608" s="69"/>
    </row>
    <row r="1609" spans="1:33" ht="60" hidden="1" outlineLevel="1">
      <c r="A1609" s="1"/>
      <c r="B1609" s="5" t="s">
        <v>61</v>
      </c>
      <c r="C1609" s="5" t="s">
        <v>62</v>
      </c>
      <c r="D1609" s="5" t="s">
        <v>63</v>
      </c>
      <c r="E1609" s="11" t="s">
        <v>64</v>
      </c>
      <c r="F1609" s="16" t="s">
        <v>65</v>
      </c>
      <c r="K1609" s="17" t="s">
        <v>66</v>
      </c>
      <c r="L1609" s="70" t="s">
        <v>28</v>
      </c>
      <c r="M1609" s="71"/>
      <c r="O1609" s="17" t="s">
        <v>66</v>
      </c>
      <c r="P1609" s="70" t="s">
        <v>28</v>
      </c>
      <c r="Q1609" s="71"/>
      <c r="S1609" s="17" t="s">
        <v>66</v>
      </c>
      <c r="T1609" s="70" t="s">
        <v>28</v>
      </c>
      <c r="U1609" s="71"/>
      <c r="W1609" s="17" t="s">
        <v>66</v>
      </c>
      <c r="X1609" s="70" t="s">
        <v>28</v>
      </c>
      <c r="Y1609" s="71"/>
      <c r="AA1609" s="17" t="s">
        <v>66</v>
      </c>
      <c r="AB1609" s="70" t="s">
        <v>28</v>
      </c>
      <c r="AC1609" s="71"/>
      <c r="AE1609" s="17" t="s">
        <v>66</v>
      </c>
      <c r="AF1609" s="70" t="s">
        <v>28</v>
      </c>
      <c r="AG1609" s="71"/>
    </row>
    <row r="1610" spans="1:33" hidden="1" outlineLevel="1">
      <c r="A1610" s="6" t="s">
        <v>2413</v>
      </c>
      <c r="B1610" s="7" t="s">
        <v>2414</v>
      </c>
      <c r="C1610" s="7" t="s">
        <v>2415</v>
      </c>
      <c r="D1610" s="7"/>
      <c r="E1610" s="23" t="s">
        <v>438</v>
      </c>
      <c r="F1610" s="18">
        <v>20</v>
      </c>
      <c r="K1610" s="19">
        <v>535</v>
      </c>
      <c r="L1610" s="52">
        <v>10700</v>
      </c>
      <c r="M1610" s="53"/>
      <c r="O1610" s="19">
        <v>2280</v>
      </c>
      <c r="P1610" s="52">
        <v>45600</v>
      </c>
      <c r="Q1610" s="53"/>
      <c r="S1610" s="19">
        <v>500</v>
      </c>
      <c r="T1610" s="52">
        <v>10000</v>
      </c>
      <c r="U1610" s="53"/>
      <c r="W1610" s="19">
        <v>813</v>
      </c>
      <c r="X1610" s="52">
        <v>16260</v>
      </c>
      <c r="Y1610" s="53"/>
      <c r="AA1610" s="19">
        <v>1797.84</v>
      </c>
      <c r="AB1610" s="52">
        <v>35956.800000000003</v>
      </c>
      <c r="AC1610" s="53"/>
      <c r="AE1610" s="19">
        <v>1500</v>
      </c>
      <c r="AF1610" s="52">
        <v>30000</v>
      </c>
      <c r="AG1610" s="53"/>
    </row>
    <row r="1611" spans="1:33" hidden="1" outlineLevel="1">
      <c r="A1611" s="1"/>
      <c r="B1611" s="5" t="s">
        <v>34</v>
      </c>
      <c r="C1611" s="5" t="s">
        <v>35</v>
      </c>
      <c r="K1611" s="68"/>
      <c r="L1611" s="68"/>
      <c r="M1611" s="69"/>
      <c r="O1611" s="68"/>
      <c r="P1611" s="68"/>
      <c r="Q1611" s="69"/>
      <c r="S1611" s="68"/>
      <c r="T1611" s="68"/>
      <c r="U1611" s="69"/>
      <c r="W1611" s="68"/>
      <c r="X1611" s="68"/>
      <c r="Y1611" s="69"/>
      <c r="AA1611" s="68"/>
      <c r="AB1611" s="68"/>
      <c r="AC1611" s="69"/>
      <c r="AE1611" s="68"/>
      <c r="AF1611" s="68"/>
      <c r="AG1611" s="69"/>
    </row>
    <row r="1612" spans="1:33" hidden="1" outlineLevel="1">
      <c r="A1612" s="6" t="s">
        <v>2416</v>
      </c>
      <c r="B1612" s="7" t="s">
        <v>37</v>
      </c>
      <c r="C1612" s="7" t="s">
        <v>733</v>
      </c>
      <c r="K1612" s="68"/>
      <c r="L1612" s="68"/>
      <c r="M1612" s="69"/>
      <c r="O1612" s="68"/>
      <c r="P1612" s="68"/>
      <c r="Q1612" s="69"/>
      <c r="S1612" s="68"/>
      <c r="T1612" s="68"/>
      <c r="U1612" s="69"/>
      <c r="W1612" s="68"/>
      <c r="X1612" s="68"/>
      <c r="Y1612" s="69"/>
      <c r="AA1612" s="68"/>
      <c r="AB1612" s="68"/>
      <c r="AC1612" s="69"/>
      <c r="AE1612" s="68"/>
      <c r="AF1612" s="68"/>
      <c r="AG1612" s="69"/>
    </row>
    <row r="1613" spans="1:33" ht="45" hidden="1" outlineLevel="1">
      <c r="A1613" s="6" t="s">
        <v>2417</v>
      </c>
      <c r="B1613" s="7" t="s">
        <v>37</v>
      </c>
      <c r="C1613" s="7" t="s">
        <v>735</v>
      </c>
      <c r="K1613" s="68"/>
      <c r="L1613" s="68"/>
      <c r="M1613" s="69"/>
      <c r="O1613" s="68"/>
      <c r="P1613" s="68"/>
      <c r="Q1613" s="69"/>
      <c r="S1613" s="68"/>
      <c r="T1613" s="68"/>
      <c r="U1613" s="69"/>
      <c r="W1613" s="68"/>
      <c r="X1613" s="68"/>
      <c r="Y1613" s="69"/>
      <c r="AA1613" s="68"/>
      <c r="AB1613" s="68"/>
      <c r="AC1613" s="69"/>
      <c r="AE1613" s="68"/>
      <c r="AF1613" s="68"/>
      <c r="AG1613" s="69"/>
    </row>
    <row r="1614" spans="1:33" ht="60" hidden="1" outlineLevel="1">
      <c r="A1614" s="1"/>
      <c r="B1614" s="5" t="s">
        <v>61</v>
      </c>
      <c r="C1614" s="5" t="s">
        <v>62</v>
      </c>
      <c r="D1614" s="5" t="s">
        <v>63</v>
      </c>
      <c r="E1614" s="11" t="s">
        <v>64</v>
      </c>
      <c r="F1614" s="16" t="s">
        <v>65</v>
      </c>
      <c r="K1614" s="17" t="s">
        <v>66</v>
      </c>
      <c r="L1614" s="70" t="s">
        <v>28</v>
      </c>
      <c r="M1614" s="71"/>
      <c r="O1614" s="17" t="s">
        <v>66</v>
      </c>
      <c r="P1614" s="70" t="s">
        <v>28</v>
      </c>
      <c r="Q1614" s="71"/>
      <c r="S1614" s="17" t="s">
        <v>66</v>
      </c>
      <c r="T1614" s="70" t="s">
        <v>28</v>
      </c>
      <c r="U1614" s="71"/>
      <c r="W1614" s="17" t="s">
        <v>66</v>
      </c>
      <c r="X1614" s="70" t="s">
        <v>28</v>
      </c>
      <c r="Y1614" s="71"/>
      <c r="AA1614" s="17" t="s">
        <v>66</v>
      </c>
      <c r="AB1614" s="70" t="s">
        <v>28</v>
      </c>
      <c r="AC1614" s="71"/>
      <c r="AE1614" s="17" t="s">
        <v>66</v>
      </c>
      <c r="AF1614" s="70" t="s">
        <v>28</v>
      </c>
      <c r="AG1614" s="71"/>
    </row>
    <row r="1615" spans="1:33" hidden="1" outlineLevel="1">
      <c r="A1615" s="6" t="s">
        <v>2418</v>
      </c>
      <c r="B1615" s="7" t="s">
        <v>2419</v>
      </c>
      <c r="C1615" s="7" t="s">
        <v>2420</v>
      </c>
      <c r="D1615" s="7"/>
      <c r="E1615" s="23" t="s">
        <v>70</v>
      </c>
      <c r="F1615" s="18">
        <v>1</v>
      </c>
      <c r="K1615" s="19">
        <v>12000</v>
      </c>
      <c r="L1615" s="52">
        <v>12000</v>
      </c>
      <c r="M1615" s="53"/>
      <c r="O1615" s="19">
        <v>11400</v>
      </c>
      <c r="P1615" s="52">
        <v>11400</v>
      </c>
      <c r="Q1615" s="53"/>
      <c r="S1615" s="19">
        <v>5000</v>
      </c>
      <c r="T1615" s="52">
        <v>5000</v>
      </c>
      <c r="U1615" s="53"/>
      <c r="W1615" s="19">
        <v>37500</v>
      </c>
      <c r="X1615" s="52">
        <v>37500</v>
      </c>
      <c r="Y1615" s="53"/>
      <c r="AA1615" s="19">
        <v>17978.419999999998</v>
      </c>
      <c r="AB1615" s="52">
        <v>17978.419999999998</v>
      </c>
      <c r="AC1615" s="53"/>
      <c r="AE1615" s="19">
        <v>50000</v>
      </c>
      <c r="AF1615" s="52">
        <v>50000</v>
      </c>
      <c r="AG1615" s="53"/>
    </row>
    <row r="1616" spans="1:33" hidden="1" outlineLevel="1">
      <c r="A1616" s="1"/>
      <c r="B1616" s="5" t="s">
        <v>34</v>
      </c>
      <c r="C1616" s="5" t="s">
        <v>35</v>
      </c>
      <c r="K1616" s="68"/>
      <c r="L1616" s="68"/>
      <c r="M1616" s="69"/>
      <c r="O1616" s="68"/>
      <c r="P1616" s="68"/>
      <c r="Q1616" s="69"/>
      <c r="S1616" s="68"/>
      <c r="T1616" s="68"/>
      <c r="U1616" s="69"/>
      <c r="W1616" s="68"/>
      <c r="X1616" s="68"/>
      <c r="Y1616" s="69"/>
      <c r="AA1616" s="68"/>
      <c r="AB1616" s="68"/>
      <c r="AC1616" s="69"/>
      <c r="AE1616" s="68"/>
      <c r="AF1616" s="68"/>
      <c r="AG1616" s="69"/>
    </row>
    <row r="1617" spans="1:33" hidden="1" outlineLevel="1">
      <c r="A1617" s="6" t="s">
        <v>2421</v>
      </c>
      <c r="B1617" s="7" t="s">
        <v>37</v>
      </c>
      <c r="C1617" s="7" t="s">
        <v>322</v>
      </c>
      <c r="K1617" s="68"/>
      <c r="L1617" s="68"/>
      <c r="M1617" s="69"/>
      <c r="O1617" s="68"/>
      <c r="P1617" s="68"/>
      <c r="Q1617" s="69"/>
      <c r="S1617" s="68"/>
      <c r="T1617" s="68"/>
      <c r="U1617" s="69"/>
      <c r="W1617" s="68"/>
      <c r="X1617" s="68"/>
      <c r="Y1617" s="69"/>
      <c r="AA1617" s="68"/>
      <c r="AB1617" s="68"/>
      <c r="AC1617" s="69"/>
      <c r="AE1617" s="68"/>
      <c r="AF1617" s="68"/>
      <c r="AG1617" s="69"/>
    </row>
    <row r="1618" spans="1:33" ht="60" hidden="1" outlineLevel="1">
      <c r="A1618" s="1"/>
      <c r="B1618" s="5" t="s">
        <v>61</v>
      </c>
      <c r="C1618" s="5" t="s">
        <v>62</v>
      </c>
      <c r="D1618" s="5" t="s">
        <v>63</v>
      </c>
      <c r="E1618" s="11" t="s">
        <v>64</v>
      </c>
      <c r="F1618" s="16" t="s">
        <v>65</v>
      </c>
      <c r="K1618" s="17" t="s">
        <v>66</v>
      </c>
      <c r="L1618" s="70" t="s">
        <v>28</v>
      </c>
      <c r="M1618" s="71"/>
      <c r="O1618" s="17" t="s">
        <v>66</v>
      </c>
      <c r="P1618" s="70" t="s">
        <v>28</v>
      </c>
      <c r="Q1618" s="71"/>
      <c r="S1618" s="17" t="s">
        <v>66</v>
      </c>
      <c r="T1618" s="70" t="s">
        <v>28</v>
      </c>
      <c r="U1618" s="71"/>
      <c r="W1618" s="17" t="s">
        <v>66</v>
      </c>
      <c r="X1618" s="70" t="s">
        <v>28</v>
      </c>
      <c r="Y1618" s="71"/>
      <c r="AA1618" s="17" t="s">
        <v>66</v>
      </c>
      <c r="AB1618" s="70" t="s">
        <v>28</v>
      </c>
      <c r="AC1618" s="71"/>
      <c r="AE1618" s="17" t="s">
        <v>66</v>
      </c>
      <c r="AF1618" s="70" t="s">
        <v>28</v>
      </c>
      <c r="AG1618" s="71"/>
    </row>
    <row r="1619" spans="1:33" ht="135" hidden="1" outlineLevel="1">
      <c r="A1619" s="6" t="s">
        <v>2422</v>
      </c>
      <c r="B1619" s="7" t="s">
        <v>324</v>
      </c>
      <c r="C1619" s="7" t="s">
        <v>1100</v>
      </c>
      <c r="D1619" s="7"/>
      <c r="E1619" s="23" t="s">
        <v>70</v>
      </c>
      <c r="F1619" s="18">
        <v>1</v>
      </c>
      <c r="K1619" s="19">
        <v>0</v>
      </c>
      <c r="L1619" s="52">
        <v>0</v>
      </c>
      <c r="M1619" s="53"/>
      <c r="O1619" s="19">
        <v>0</v>
      </c>
      <c r="P1619" s="52">
        <v>0</v>
      </c>
      <c r="Q1619" s="53"/>
      <c r="S1619" s="19">
        <v>0</v>
      </c>
      <c r="T1619" s="52">
        <v>0</v>
      </c>
      <c r="U1619" s="53"/>
      <c r="W1619" s="19">
        <v>0</v>
      </c>
      <c r="X1619" s="52">
        <v>0</v>
      </c>
      <c r="Y1619" s="53"/>
      <c r="AA1619" s="19">
        <v>0</v>
      </c>
      <c r="AB1619" s="52">
        <v>0</v>
      </c>
      <c r="AC1619" s="53"/>
      <c r="AE1619" s="19">
        <v>0</v>
      </c>
      <c r="AF1619" s="52">
        <v>0</v>
      </c>
      <c r="AG1619" s="53"/>
    </row>
    <row r="1620" spans="1:33" hidden="1" outlineLevel="1">
      <c r="A1620" s="1"/>
      <c r="B1620" s="5" t="s">
        <v>34</v>
      </c>
      <c r="C1620" s="5" t="s">
        <v>35</v>
      </c>
      <c r="K1620" s="68"/>
      <c r="L1620" s="68"/>
      <c r="M1620" s="69"/>
      <c r="O1620" s="68"/>
      <c r="P1620" s="68"/>
      <c r="Q1620" s="69"/>
      <c r="S1620" s="68"/>
      <c r="T1620" s="68"/>
      <c r="U1620" s="69"/>
      <c r="W1620" s="68"/>
      <c r="X1620" s="68"/>
      <c r="Y1620" s="69"/>
      <c r="AA1620" s="68"/>
      <c r="AB1620" s="68"/>
      <c r="AC1620" s="69"/>
      <c r="AE1620" s="68"/>
      <c r="AF1620" s="68"/>
      <c r="AG1620" s="69"/>
    </row>
    <row r="1621" spans="1:33" ht="75" hidden="1" outlineLevel="1">
      <c r="A1621" s="6" t="s">
        <v>2423</v>
      </c>
      <c r="B1621" s="7" t="s">
        <v>37</v>
      </c>
      <c r="C1621" s="7" t="s">
        <v>298</v>
      </c>
      <c r="I1621" s="35"/>
      <c r="J1621" s="35"/>
      <c r="K1621" s="68"/>
      <c r="L1621" s="68"/>
      <c r="M1621" s="69"/>
      <c r="O1621" s="68"/>
      <c r="P1621" s="68"/>
      <c r="Q1621" s="69"/>
      <c r="S1621" s="68"/>
      <c r="T1621" s="68"/>
      <c r="U1621" s="69"/>
      <c r="W1621" s="68"/>
      <c r="X1621" s="68"/>
      <c r="Y1621" s="69"/>
      <c r="AA1621" s="68"/>
      <c r="AB1621" s="68"/>
      <c r="AC1621" s="69"/>
      <c r="AE1621" s="68"/>
      <c r="AF1621" s="68"/>
      <c r="AG1621" s="69"/>
    </row>
    <row r="1622" spans="1:33" collapsed="1">
      <c r="A1622" s="55" t="s">
        <v>2424</v>
      </c>
      <c r="B1622" s="55"/>
      <c r="C1622" s="55"/>
      <c r="D1622" s="55"/>
      <c r="E1622" s="55"/>
      <c r="F1622" s="55"/>
      <c r="I1622" s="36"/>
      <c r="J1622" s="36">
        <v>317500</v>
      </c>
      <c r="K1622" s="30" t="s">
        <v>2425</v>
      </c>
      <c r="L1622" s="52">
        <v>128402</v>
      </c>
      <c r="M1622" s="53"/>
      <c r="O1622" s="15" t="s">
        <v>2425</v>
      </c>
      <c r="P1622" s="52">
        <v>234840</v>
      </c>
      <c r="Q1622" s="53"/>
      <c r="S1622" s="15" t="s">
        <v>2425</v>
      </c>
      <c r="T1622" s="52">
        <v>398000</v>
      </c>
      <c r="U1622" s="53"/>
      <c r="W1622" s="15" t="s">
        <v>2425</v>
      </c>
      <c r="X1622" s="52">
        <v>745345</v>
      </c>
      <c r="Y1622" s="53"/>
      <c r="AA1622" s="15" t="s">
        <v>2425</v>
      </c>
      <c r="AB1622" s="52">
        <v>212744.52</v>
      </c>
      <c r="AC1622" s="53"/>
      <c r="AE1622" s="15" t="s">
        <v>2425</v>
      </c>
      <c r="AF1622" s="52">
        <v>687500</v>
      </c>
      <c r="AG1622" s="53"/>
    </row>
    <row r="1623" spans="1:33" hidden="1">
      <c r="A1623" s="1"/>
      <c r="B1623" s="5" t="s">
        <v>34</v>
      </c>
      <c r="C1623" s="5" t="s">
        <v>35</v>
      </c>
      <c r="K1623" s="68"/>
      <c r="L1623" s="68"/>
      <c r="M1623" s="69"/>
      <c r="O1623" s="68"/>
      <c r="P1623" s="68"/>
      <c r="Q1623" s="69"/>
      <c r="S1623" s="68"/>
      <c r="T1623" s="68"/>
      <c r="U1623" s="69"/>
      <c r="W1623" s="68"/>
      <c r="X1623" s="68"/>
      <c r="Y1623" s="69"/>
      <c r="AA1623" s="68"/>
      <c r="AB1623" s="68"/>
      <c r="AC1623" s="69"/>
      <c r="AE1623" s="68"/>
      <c r="AF1623" s="68"/>
      <c r="AG1623" s="69"/>
    </row>
    <row r="1624" spans="1:33" hidden="1" outlineLevel="1">
      <c r="A1624" s="6" t="s">
        <v>2426</v>
      </c>
      <c r="B1624" s="7" t="s">
        <v>37</v>
      </c>
      <c r="C1624" s="7" t="s">
        <v>2144</v>
      </c>
      <c r="K1624" s="68"/>
      <c r="L1624" s="68"/>
      <c r="M1624" s="69"/>
      <c r="O1624" s="68"/>
      <c r="P1624" s="68"/>
      <c r="Q1624" s="69"/>
      <c r="S1624" s="68"/>
      <c r="T1624" s="68"/>
      <c r="U1624" s="69"/>
      <c r="W1624" s="68"/>
      <c r="X1624" s="68"/>
      <c r="Y1624" s="69"/>
      <c r="AA1624" s="68"/>
      <c r="AB1624" s="68"/>
      <c r="AC1624" s="69"/>
      <c r="AE1624" s="68"/>
      <c r="AF1624" s="68"/>
      <c r="AG1624" s="69"/>
    </row>
    <row r="1625" spans="1:33" hidden="1" outlineLevel="1">
      <c r="A1625" s="6" t="s">
        <v>2427</v>
      </c>
      <c r="B1625" s="7" t="s">
        <v>37</v>
      </c>
      <c r="C1625" s="7" t="s">
        <v>2428</v>
      </c>
      <c r="K1625" s="68"/>
      <c r="L1625" s="68"/>
      <c r="M1625" s="69"/>
      <c r="O1625" s="68"/>
      <c r="P1625" s="68"/>
      <c r="Q1625" s="69"/>
      <c r="S1625" s="68"/>
      <c r="T1625" s="68"/>
      <c r="U1625" s="69"/>
      <c r="W1625" s="68"/>
      <c r="X1625" s="68"/>
      <c r="Y1625" s="69"/>
      <c r="AA1625" s="68"/>
      <c r="AB1625" s="68"/>
      <c r="AC1625" s="69"/>
      <c r="AE1625" s="68"/>
      <c r="AF1625" s="68"/>
      <c r="AG1625" s="69"/>
    </row>
    <row r="1626" spans="1:33" ht="45" hidden="1" outlineLevel="1">
      <c r="A1626" s="6" t="s">
        <v>2429</v>
      </c>
      <c r="B1626" s="7" t="s">
        <v>37</v>
      </c>
      <c r="C1626" s="7" t="s">
        <v>2430</v>
      </c>
      <c r="K1626" s="68"/>
      <c r="L1626" s="68"/>
      <c r="M1626" s="69"/>
      <c r="O1626" s="68"/>
      <c r="P1626" s="68"/>
      <c r="Q1626" s="69"/>
      <c r="S1626" s="68"/>
      <c r="T1626" s="68"/>
      <c r="U1626" s="69"/>
      <c r="W1626" s="68"/>
      <c r="X1626" s="68"/>
      <c r="Y1626" s="69"/>
      <c r="AA1626" s="68"/>
      <c r="AB1626" s="68"/>
      <c r="AC1626" s="69"/>
      <c r="AE1626" s="68"/>
      <c r="AF1626" s="68"/>
      <c r="AG1626" s="69"/>
    </row>
    <row r="1627" spans="1:33" ht="60" hidden="1" outlineLevel="1">
      <c r="A1627" s="1"/>
      <c r="B1627" s="5" t="s">
        <v>61</v>
      </c>
      <c r="C1627" s="5" t="s">
        <v>62</v>
      </c>
      <c r="D1627" s="5" t="s">
        <v>63</v>
      </c>
      <c r="E1627" s="11" t="s">
        <v>64</v>
      </c>
      <c r="F1627" s="16" t="s">
        <v>65</v>
      </c>
      <c r="K1627" s="17" t="s">
        <v>66</v>
      </c>
      <c r="L1627" s="70" t="s">
        <v>28</v>
      </c>
      <c r="M1627" s="71"/>
      <c r="O1627" s="17" t="s">
        <v>66</v>
      </c>
      <c r="P1627" s="70" t="s">
        <v>28</v>
      </c>
      <c r="Q1627" s="71"/>
      <c r="S1627" s="17" t="s">
        <v>66</v>
      </c>
      <c r="T1627" s="70" t="s">
        <v>28</v>
      </c>
      <c r="U1627" s="71"/>
      <c r="W1627" s="17" t="s">
        <v>66</v>
      </c>
      <c r="X1627" s="70" t="s">
        <v>28</v>
      </c>
      <c r="Y1627" s="71"/>
      <c r="AA1627" s="17" t="s">
        <v>66</v>
      </c>
      <c r="AB1627" s="70" t="s">
        <v>28</v>
      </c>
      <c r="AC1627" s="71"/>
      <c r="AE1627" s="17" t="s">
        <v>66</v>
      </c>
      <c r="AF1627" s="70" t="s">
        <v>28</v>
      </c>
      <c r="AG1627" s="71"/>
    </row>
    <row r="1628" spans="1:33" hidden="1" outlineLevel="1">
      <c r="A1628" s="6" t="s">
        <v>2431</v>
      </c>
      <c r="B1628" s="7" t="s">
        <v>2432</v>
      </c>
      <c r="C1628" s="7" t="s">
        <v>2433</v>
      </c>
      <c r="D1628" s="7"/>
      <c r="E1628" s="23" t="s">
        <v>70</v>
      </c>
      <c r="F1628" s="18">
        <v>1</v>
      </c>
      <c r="K1628" s="19">
        <v>4635</v>
      </c>
      <c r="L1628" s="52">
        <v>4635</v>
      </c>
      <c r="M1628" s="53"/>
      <c r="O1628" s="19">
        <v>11400</v>
      </c>
      <c r="P1628" s="52">
        <v>11400</v>
      </c>
      <c r="Q1628" s="53"/>
      <c r="S1628" s="19">
        <v>150000</v>
      </c>
      <c r="T1628" s="52">
        <v>150000</v>
      </c>
      <c r="U1628" s="53"/>
      <c r="W1628" s="19">
        <v>0</v>
      </c>
      <c r="X1628" s="52">
        <v>0</v>
      </c>
      <c r="Y1628" s="53"/>
      <c r="AA1628" s="19">
        <v>59928.06</v>
      </c>
      <c r="AB1628" s="52">
        <v>59928.06</v>
      </c>
      <c r="AC1628" s="53"/>
      <c r="AE1628" s="19">
        <v>150000</v>
      </c>
      <c r="AF1628" s="52">
        <v>150000</v>
      </c>
      <c r="AG1628" s="53"/>
    </row>
    <row r="1629" spans="1:33" hidden="1" outlineLevel="1">
      <c r="A1629" s="1"/>
      <c r="B1629" s="5" t="s">
        <v>34</v>
      </c>
      <c r="C1629" s="5" t="s">
        <v>35</v>
      </c>
      <c r="K1629" s="68"/>
      <c r="L1629" s="68"/>
      <c r="M1629" s="69"/>
      <c r="O1629" s="68"/>
      <c r="P1629" s="68"/>
      <c r="Q1629" s="69"/>
      <c r="S1629" s="68"/>
      <c r="T1629" s="68"/>
      <c r="U1629" s="69"/>
      <c r="W1629" s="68"/>
      <c r="X1629" s="68"/>
      <c r="Y1629" s="69"/>
      <c r="AA1629" s="68"/>
      <c r="AB1629" s="68"/>
      <c r="AC1629" s="69"/>
      <c r="AE1629" s="68"/>
      <c r="AF1629" s="68"/>
      <c r="AG1629" s="69"/>
    </row>
    <row r="1630" spans="1:33" hidden="1" outlineLevel="1">
      <c r="A1630" s="6" t="s">
        <v>2434</v>
      </c>
      <c r="B1630" s="7" t="s">
        <v>37</v>
      </c>
      <c r="C1630" s="7" t="s">
        <v>765</v>
      </c>
      <c r="K1630" s="68"/>
      <c r="L1630" s="68"/>
      <c r="M1630" s="69"/>
      <c r="O1630" s="68"/>
      <c r="P1630" s="68"/>
      <c r="Q1630" s="69"/>
      <c r="S1630" s="68"/>
      <c r="T1630" s="68"/>
      <c r="U1630" s="69"/>
      <c r="W1630" s="68"/>
      <c r="X1630" s="68"/>
      <c r="Y1630" s="69"/>
      <c r="AA1630" s="68"/>
      <c r="AB1630" s="68"/>
      <c r="AC1630" s="69"/>
      <c r="AE1630" s="68"/>
      <c r="AF1630" s="68"/>
      <c r="AG1630" s="69"/>
    </row>
    <row r="1631" spans="1:33" ht="45" hidden="1" outlineLevel="1">
      <c r="A1631" s="6" t="s">
        <v>2435</v>
      </c>
      <c r="B1631" s="7" t="s">
        <v>37</v>
      </c>
      <c r="C1631" s="7" t="s">
        <v>1810</v>
      </c>
      <c r="K1631" s="68"/>
      <c r="L1631" s="68"/>
      <c r="M1631" s="69"/>
      <c r="O1631" s="68"/>
      <c r="P1631" s="68"/>
      <c r="Q1631" s="69"/>
      <c r="S1631" s="68"/>
      <c r="T1631" s="68"/>
      <c r="U1631" s="69"/>
      <c r="W1631" s="68"/>
      <c r="X1631" s="68"/>
      <c r="Y1631" s="69"/>
      <c r="AA1631" s="68"/>
      <c r="AB1631" s="68"/>
      <c r="AC1631" s="69"/>
      <c r="AE1631" s="68"/>
      <c r="AF1631" s="68"/>
      <c r="AG1631" s="69"/>
    </row>
    <row r="1632" spans="1:33" ht="60" hidden="1" outlineLevel="1">
      <c r="A1632" s="1"/>
      <c r="B1632" s="5" t="s">
        <v>61</v>
      </c>
      <c r="C1632" s="5" t="s">
        <v>62</v>
      </c>
      <c r="D1632" s="5" t="s">
        <v>63</v>
      </c>
      <c r="E1632" s="11" t="s">
        <v>64</v>
      </c>
      <c r="F1632" s="16" t="s">
        <v>65</v>
      </c>
      <c r="K1632" s="17" t="s">
        <v>66</v>
      </c>
      <c r="L1632" s="70" t="s">
        <v>28</v>
      </c>
      <c r="M1632" s="71"/>
      <c r="O1632" s="17" t="s">
        <v>66</v>
      </c>
      <c r="P1632" s="70" t="s">
        <v>28</v>
      </c>
      <c r="Q1632" s="71"/>
      <c r="S1632" s="17" t="s">
        <v>66</v>
      </c>
      <c r="T1632" s="70" t="s">
        <v>28</v>
      </c>
      <c r="U1632" s="71"/>
      <c r="W1632" s="17" t="s">
        <v>66</v>
      </c>
      <c r="X1632" s="70" t="s">
        <v>28</v>
      </c>
      <c r="Y1632" s="71"/>
      <c r="AA1632" s="17" t="s">
        <v>66</v>
      </c>
      <c r="AB1632" s="70" t="s">
        <v>28</v>
      </c>
      <c r="AC1632" s="71"/>
      <c r="AE1632" s="17" t="s">
        <v>66</v>
      </c>
      <c r="AF1632" s="70" t="s">
        <v>28</v>
      </c>
      <c r="AG1632" s="71"/>
    </row>
    <row r="1633" spans="1:33" hidden="1" outlineLevel="1">
      <c r="A1633" s="6" t="s">
        <v>2436</v>
      </c>
      <c r="B1633" s="7" t="s">
        <v>2437</v>
      </c>
      <c r="C1633" s="7" t="s">
        <v>1812</v>
      </c>
      <c r="D1633" s="7"/>
      <c r="E1633" s="23" t="s">
        <v>438</v>
      </c>
      <c r="F1633" s="18">
        <v>5</v>
      </c>
      <c r="K1633" s="19">
        <v>5562</v>
      </c>
      <c r="L1633" s="52">
        <v>27810</v>
      </c>
      <c r="M1633" s="53"/>
      <c r="O1633" s="19">
        <v>7410</v>
      </c>
      <c r="P1633" s="52">
        <v>37050</v>
      </c>
      <c r="Q1633" s="53"/>
      <c r="S1633" s="19">
        <v>12000</v>
      </c>
      <c r="T1633" s="52">
        <v>60000</v>
      </c>
      <c r="U1633" s="53"/>
      <c r="W1633" s="19">
        <v>0</v>
      </c>
      <c r="X1633" s="52">
        <v>0</v>
      </c>
      <c r="Y1633" s="53"/>
      <c r="AA1633" s="19">
        <v>2996.4</v>
      </c>
      <c r="AB1633" s="52">
        <v>14982</v>
      </c>
      <c r="AC1633" s="53"/>
      <c r="AE1633" s="19">
        <v>15000</v>
      </c>
      <c r="AF1633" s="52">
        <v>75000</v>
      </c>
      <c r="AG1633" s="53"/>
    </row>
    <row r="1634" spans="1:33" hidden="1" outlineLevel="1">
      <c r="A1634" s="6" t="s">
        <v>2438</v>
      </c>
      <c r="B1634" s="7" t="s">
        <v>2439</v>
      </c>
      <c r="C1634" s="7" t="s">
        <v>2440</v>
      </c>
      <c r="D1634" s="7"/>
      <c r="E1634" s="23" t="s">
        <v>438</v>
      </c>
      <c r="F1634" s="18">
        <v>5</v>
      </c>
      <c r="K1634" s="19">
        <v>2133</v>
      </c>
      <c r="L1634" s="52">
        <v>10665</v>
      </c>
      <c r="M1634" s="53"/>
      <c r="O1634" s="19">
        <v>3648</v>
      </c>
      <c r="P1634" s="52">
        <v>18240</v>
      </c>
      <c r="Q1634" s="53"/>
      <c r="S1634" s="19">
        <v>4800</v>
      </c>
      <c r="T1634" s="52">
        <v>24000</v>
      </c>
      <c r="U1634" s="53"/>
      <c r="W1634" s="19">
        <v>0</v>
      </c>
      <c r="X1634" s="52">
        <v>0</v>
      </c>
      <c r="Y1634" s="53"/>
      <c r="AA1634" s="19">
        <v>2397.12</v>
      </c>
      <c r="AB1634" s="52">
        <v>11985.6</v>
      </c>
      <c r="AC1634" s="53"/>
      <c r="AE1634" s="19">
        <v>3000</v>
      </c>
      <c r="AF1634" s="52">
        <v>15000</v>
      </c>
      <c r="AG1634" s="53"/>
    </row>
    <row r="1635" spans="1:33" hidden="1" outlineLevel="1">
      <c r="A1635" s="6" t="s">
        <v>2441</v>
      </c>
      <c r="B1635" s="7" t="s">
        <v>2442</v>
      </c>
      <c r="C1635" s="7" t="s">
        <v>2443</v>
      </c>
      <c r="D1635" s="7"/>
      <c r="E1635" s="23" t="s">
        <v>438</v>
      </c>
      <c r="F1635" s="18">
        <v>5</v>
      </c>
      <c r="K1635" s="19">
        <v>3338</v>
      </c>
      <c r="L1635" s="52">
        <v>16690</v>
      </c>
      <c r="M1635" s="53"/>
      <c r="O1635" s="19">
        <v>5700</v>
      </c>
      <c r="P1635" s="52">
        <v>28500</v>
      </c>
      <c r="Q1635" s="53"/>
      <c r="S1635" s="19">
        <v>8400</v>
      </c>
      <c r="T1635" s="52">
        <v>42000</v>
      </c>
      <c r="U1635" s="53"/>
      <c r="W1635" s="19">
        <v>0</v>
      </c>
      <c r="X1635" s="52">
        <v>0</v>
      </c>
      <c r="Y1635" s="53"/>
      <c r="AA1635" s="19">
        <v>2996.4</v>
      </c>
      <c r="AB1635" s="52">
        <v>14982</v>
      </c>
      <c r="AC1635" s="53"/>
      <c r="AE1635" s="19">
        <v>30000</v>
      </c>
      <c r="AF1635" s="52">
        <v>150000</v>
      </c>
      <c r="AG1635" s="53"/>
    </row>
    <row r="1636" spans="1:33" hidden="1" outlineLevel="1">
      <c r="A1636" s="6" t="s">
        <v>2444</v>
      </c>
      <c r="B1636" s="7" t="s">
        <v>2445</v>
      </c>
      <c r="C1636" s="7" t="s">
        <v>1830</v>
      </c>
      <c r="D1636" s="7"/>
      <c r="E1636" s="23" t="s">
        <v>438</v>
      </c>
      <c r="F1636" s="18">
        <v>5</v>
      </c>
      <c r="K1636" s="19">
        <v>2781</v>
      </c>
      <c r="L1636" s="52">
        <v>13905</v>
      </c>
      <c r="M1636" s="53"/>
      <c r="O1636" s="19">
        <v>3420</v>
      </c>
      <c r="P1636" s="52">
        <v>17100</v>
      </c>
      <c r="Q1636" s="53"/>
      <c r="S1636" s="19">
        <v>6000</v>
      </c>
      <c r="T1636" s="52">
        <v>30000</v>
      </c>
      <c r="U1636" s="53"/>
      <c r="W1636" s="19">
        <v>0</v>
      </c>
      <c r="X1636" s="52">
        <v>0</v>
      </c>
      <c r="Y1636" s="53"/>
      <c r="AA1636" s="19">
        <v>3595.68</v>
      </c>
      <c r="AB1636" s="52">
        <v>17978.400000000001</v>
      </c>
      <c r="AC1636" s="53"/>
      <c r="AE1636" s="19">
        <v>5000</v>
      </c>
      <c r="AF1636" s="52">
        <v>25000</v>
      </c>
      <c r="AG1636" s="53"/>
    </row>
    <row r="1637" spans="1:33" hidden="1" outlineLevel="1">
      <c r="A1637" s="6" t="s">
        <v>2446</v>
      </c>
      <c r="B1637" s="7" t="s">
        <v>2447</v>
      </c>
      <c r="C1637" s="7" t="s">
        <v>797</v>
      </c>
      <c r="D1637" s="7"/>
      <c r="E1637" s="23" t="s">
        <v>438</v>
      </c>
      <c r="F1637" s="18">
        <v>5</v>
      </c>
      <c r="K1637" s="19">
        <v>1669</v>
      </c>
      <c r="L1637" s="52">
        <v>8345</v>
      </c>
      <c r="M1637" s="53"/>
      <c r="O1637" s="19">
        <v>2850</v>
      </c>
      <c r="P1637" s="52">
        <v>14250</v>
      </c>
      <c r="Q1637" s="53"/>
      <c r="S1637" s="19">
        <v>1800</v>
      </c>
      <c r="T1637" s="52">
        <v>9000</v>
      </c>
      <c r="U1637" s="53"/>
      <c r="W1637" s="19">
        <v>0</v>
      </c>
      <c r="X1637" s="52">
        <v>0</v>
      </c>
      <c r="Y1637" s="53"/>
      <c r="AA1637" s="19">
        <v>1438.27</v>
      </c>
      <c r="AB1637" s="52">
        <v>7191.35</v>
      </c>
      <c r="AC1637" s="53"/>
      <c r="AE1637" s="19">
        <v>2000</v>
      </c>
      <c r="AF1637" s="52">
        <v>10000</v>
      </c>
      <c r="AG1637" s="53"/>
    </row>
    <row r="1638" spans="1:33" hidden="1" outlineLevel="1">
      <c r="A1638" s="6" t="s">
        <v>2448</v>
      </c>
      <c r="B1638" s="7" t="s">
        <v>2449</v>
      </c>
      <c r="C1638" s="7" t="s">
        <v>800</v>
      </c>
      <c r="D1638" s="7"/>
      <c r="E1638" s="23" t="s">
        <v>438</v>
      </c>
      <c r="F1638" s="18">
        <v>5</v>
      </c>
      <c r="K1638" s="19">
        <v>927</v>
      </c>
      <c r="L1638" s="52">
        <v>4635</v>
      </c>
      <c r="M1638" s="53"/>
      <c r="O1638" s="19">
        <v>3420</v>
      </c>
      <c r="P1638" s="52">
        <v>17100</v>
      </c>
      <c r="Q1638" s="53"/>
      <c r="S1638" s="19">
        <v>2400</v>
      </c>
      <c r="T1638" s="52">
        <v>12000</v>
      </c>
      <c r="U1638" s="53"/>
      <c r="W1638" s="19">
        <v>0</v>
      </c>
      <c r="X1638" s="52">
        <v>0</v>
      </c>
      <c r="Y1638" s="53"/>
      <c r="AA1638" s="19">
        <v>1797.84</v>
      </c>
      <c r="AB1638" s="52">
        <v>8989.2000000000007</v>
      </c>
      <c r="AC1638" s="53"/>
      <c r="AE1638" s="19">
        <v>1500</v>
      </c>
      <c r="AF1638" s="52">
        <v>7500</v>
      </c>
      <c r="AG1638" s="53"/>
    </row>
    <row r="1639" spans="1:33" hidden="1" outlineLevel="1">
      <c r="A1639" s="6" t="s">
        <v>2450</v>
      </c>
      <c r="B1639" s="7" t="s">
        <v>2451</v>
      </c>
      <c r="C1639" s="7" t="s">
        <v>1836</v>
      </c>
      <c r="D1639" s="7"/>
      <c r="E1639" s="23" t="s">
        <v>438</v>
      </c>
      <c r="F1639" s="18">
        <v>5</v>
      </c>
      <c r="K1639" s="19">
        <v>1669</v>
      </c>
      <c r="L1639" s="52">
        <v>8345</v>
      </c>
      <c r="M1639" s="53"/>
      <c r="O1639" s="19">
        <v>5700</v>
      </c>
      <c r="P1639" s="52">
        <v>28500</v>
      </c>
      <c r="Q1639" s="53"/>
      <c r="S1639" s="19">
        <v>4200</v>
      </c>
      <c r="T1639" s="52">
        <v>21000</v>
      </c>
      <c r="U1639" s="53"/>
      <c r="W1639" s="19">
        <v>0</v>
      </c>
      <c r="X1639" s="52">
        <v>0</v>
      </c>
      <c r="Y1639" s="53"/>
      <c r="AA1639" s="19">
        <v>4194.96</v>
      </c>
      <c r="AB1639" s="52">
        <v>20974.799999999999</v>
      </c>
      <c r="AC1639" s="53"/>
      <c r="AE1639" s="19">
        <v>25000</v>
      </c>
      <c r="AF1639" s="52">
        <v>125000</v>
      </c>
      <c r="AG1639" s="53"/>
    </row>
    <row r="1640" spans="1:33" hidden="1" outlineLevel="1">
      <c r="A1640" s="6" t="s">
        <v>2452</v>
      </c>
      <c r="B1640" s="7" t="s">
        <v>2453</v>
      </c>
      <c r="C1640" s="7" t="s">
        <v>1842</v>
      </c>
      <c r="D1640" s="7"/>
      <c r="E1640" s="23" t="s">
        <v>438</v>
      </c>
      <c r="F1640" s="18">
        <v>5</v>
      </c>
      <c r="K1640" s="19">
        <v>927</v>
      </c>
      <c r="L1640" s="52">
        <v>4635</v>
      </c>
      <c r="M1640" s="53"/>
      <c r="O1640" s="19">
        <v>2280</v>
      </c>
      <c r="P1640" s="52">
        <v>11400</v>
      </c>
      <c r="Q1640" s="53"/>
      <c r="S1640" s="19">
        <v>1000</v>
      </c>
      <c r="T1640" s="52">
        <v>5000</v>
      </c>
      <c r="U1640" s="53"/>
      <c r="W1640" s="19">
        <v>0</v>
      </c>
      <c r="X1640" s="52">
        <v>0</v>
      </c>
      <c r="Y1640" s="53"/>
      <c r="AA1640" s="19">
        <v>958.85</v>
      </c>
      <c r="AB1640" s="52">
        <v>4794.25</v>
      </c>
      <c r="AC1640" s="53"/>
      <c r="AE1640" s="19">
        <v>2000</v>
      </c>
      <c r="AF1640" s="52">
        <v>10000</v>
      </c>
      <c r="AG1640" s="53"/>
    </row>
    <row r="1641" spans="1:33" hidden="1" outlineLevel="1">
      <c r="A1641" s="6" t="s">
        <v>2454</v>
      </c>
      <c r="B1641" s="7" t="s">
        <v>2455</v>
      </c>
      <c r="C1641" s="7" t="s">
        <v>1851</v>
      </c>
      <c r="D1641" s="7"/>
      <c r="E1641" s="23" t="s">
        <v>438</v>
      </c>
      <c r="F1641" s="18">
        <v>5</v>
      </c>
      <c r="K1641" s="19">
        <v>5562</v>
      </c>
      <c r="L1641" s="52">
        <v>27810</v>
      </c>
      <c r="M1641" s="53"/>
      <c r="O1641" s="19">
        <v>9120</v>
      </c>
      <c r="P1641" s="52">
        <v>45600</v>
      </c>
      <c r="Q1641" s="53"/>
      <c r="S1641" s="19">
        <v>6000</v>
      </c>
      <c r="T1641" s="52">
        <v>30000</v>
      </c>
      <c r="U1641" s="53"/>
      <c r="W1641" s="19">
        <v>0</v>
      </c>
      <c r="X1641" s="52">
        <v>0</v>
      </c>
      <c r="Y1641" s="53"/>
      <c r="AA1641" s="19">
        <v>8989.2099999999991</v>
      </c>
      <c r="AB1641" s="52">
        <v>44946.05</v>
      </c>
      <c r="AC1641" s="53"/>
      <c r="AE1641" s="19">
        <v>20000</v>
      </c>
      <c r="AF1641" s="52">
        <v>100000</v>
      </c>
      <c r="AG1641" s="53"/>
    </row>
    <row r="1642" spans="1:33" hidden="1" outlineLevel="1">
      <c r="A1642" s="6" t="s">
        <v>2456</v>
      </c>
      <c r="B1642" s="7" t="s">
        <v>2457</v>
      </c>
      <c r="C1642" s="7" t="s">
        <v>1857</v>
      </c>
      <c r="D1642" s="7"/>
      <c r="E1642" s="23" t="s">
        <v>70</v>
      </c>
      <c r="F1642" s="18">
        <v>1</v>
      </c>
      <c r="K1642" s="19">
        <v>927</v>
      </c>
      <c r="L1642" s="52">
        <v>927</v>
      </c>
      <c r="M1642" s="53"/>
      <c r="O1642" s="19">
        <v>5700</v>
      </c>
      <c r="P1642" s="52">
        <v>5700</v>
      </c>
      <c r="Q1642" s="53"/>
      <c r="S1642" s="19">
        <v>15000</v>
      </c>
      <c r="T1642" s="52">
        <v>15000</v>
      </c>
      <c r="U1642" s="53"/>
      <c r="W1642" s="19">
        <v>0</v>
      </c>
      <c r="X1642" s="52">
        <v>0</v>
      </c>
      <c r="Y1642" s="53"/>
      <c r="AA1642" s="19">
        <v>5992.81</v>
      </c>
      <c r="AB1642" s="52">
        <v>5992.81</v>
      </c>
      <c r="AC1642" s="53"/>
      <c r="AE1642" s="19">
        <v>20000</v>
      </c>
      <c r="AF1642" s="52">
        <v>20000</v>
      </c>
      <c r="AG1642" s="53"/>
    </row>
    <row r="1643" spans="1:33" hidden="1" outlineLevel="1">
      <c r="A1643" s="1"/>
      <c r="B1643" s="5" t="s">
        <v>34</v>
      </c>
      <c r="C1643" s="5" t="s">
        <v>35</v>
      </c>
      <c r="K1643" s="68"/>
      <c r="L1643" s="68"/>
      <c r="M1643" s="69"/>
      <c r="O1643" s="68"/>
      <c r="P1643" s="68"/>
      <c r="Q1643" s="69"/>
      <c r="S1643" s="68"/>
      <c r="T1643" s="68"/>
      <c r="U1643" s="69"/>
      <c r="W1643" s="68"/>
      <c r="X1643" s="68"/>
      <c r="Y1643" s="69"/>
      <c r="AA1643" s="68"/>
      <c r="AB1643" s="68"/>
      <c r="AC1643" s="69"/>
      <c r="AE1643" s="68"/>
      <c r="AF1643" s="68"/>
      <c r="AG1643" s="69"/>
    </row>
    <row r="1644" spans="1:33" hidden="1" outlineLevel="1">
      <c r="A1644" s="6" t="s">
        <v>2458</v>
      </c>
      <c r="B1644" s="7" t="s">
        <v>37</v>
      </c>
      <c r="C1644" s="7" t="s">
        <v>322</v>
      </c>
      <c r="K1644" s="68"/>
      <c r="L1644" s="68"/>
      <c r="M1644" s="69"/>
      <c r="O1644" s="68"/>
      <c r="P1644" s="68"/>
      <c r="Q1644" s="69"/>
      <c r="S1644" s="68"/>
      <c r="T1644" s="68"/>
      <c r="U1644" s="69"/>
      <c r="W1644" s="68"/>
      <c r="X1644" s="68"/>
      <c r="Y1644" s="69"/>
      <c r="AA1644" s="68"/>
      <c r="AB1644" s="68"/>
      <c r="AC1644" s="69"/>
      <c r="AE1644" s="68"/>
      <c r="AF1644" s="68"/>
      <c r="AG1644" s="69"/>
    </row>
    <row r="1645" spans="1:33" ht="60" hidden="1" outlineLevel="1">
      <c r="A1645" s="1"/>
      <c r="B1645" s="5" t="s">
        <v>61</v>
      </c>
      <c r="C1645" s="5" t="s">
        <v>62</v>
      </c>
      <c r="D1645" s="5" t="s">
        <v>63</v>
      </c>
      <c r="E1645" s="11" t="s">
        <v>64</v>
      </c>
      <c r="F1645" s="16" t="s">
        <v>65</v>
      </c>
      <c r="K1645" s="17" t="s">
        <v>66</v>
      </c>
      <c r="L1645" s="70" t="s">
        <v>28</v>
      </c>
      <c r="M1645" s="71"/>
      <c r="O1645" s="17" t="s">
        <v>66</v>
      </c>
      <c r="P1645" s="70" t="s">
        <v>28</v>
      </c>
      <c r="Q1645" s="71"/>
      <c r="S1645" s="17" t="s">
        <v>66</v>
      </c>
      <c r="T1645" s="70" t="s">
        <v>28</v>
      </c>
      <c r="U1645" s="71"/>
      <c r="W1645" s="17" t="s">
        <v>66</v>
      </c>
      <c r="X1645" s="70" t="s">
        <v>28</v>
      </c>
      <c r="Y1645" s="71"/>
      <c r="AA1645" s="17" t="s">
        <v>66</v>
      </c>
      <c r="AB1645" s="70" t="s">
        <v>28</v>
      </c>
      <c r="AC1645" s="71"/>
      <c r="AE1645" s="17" t="s">
        <v>66</v>
      </c>
      <c r="AF1645" s="70" t="s">
        <v>28</v>
      </c>
      <c r="AG1645" s="71"/>
    </row>
    <row r="1646" spans="1:33" ht="135" hidden="1" outlineLevel="1">
      <c r="A1646" s="6" t="s">
        <v>2459</v>
      </c>
      <c r="B1646" s="7" t="s">
        <v>324</v>
      </c>
      <c r="C1646" s="7" t="s">
        <v>1100</v>
      </c>
      <c r="D1646" s="7"/>
      <c r="E1646" s="23" t="s">
        <v>70</v>
      </c>
      <c r="F1646" s="18">
        <v>1</v>
      </c>
      <c r="K1646" s="19">
        <v>0</v>
      </c>
      <c r="L1646" s="52">
        <v>0</v>
      </c>
      <c r="M1646" s="53"/>
      <c r="O1646" s="19">
        <v>0</v>
      </c>
      <c r="P1646" s="52">
        <v>0</v>
      </c>
      <c r="Q1646" s="53"/>
      <c r="S1646" s="19">
        <v>0</v>
      </c>
      <c r="T1646" s="52">
        <v>0</v>
      </c>
      <c r="U1646" s="53"/>
      <c r="W1646" s="19">
        <v>745345</v>
      </c>
      <c r="X1646" s="52">
        <v>745345</v>
      </c>
      <c r="Y1646" s="53"/>
      <c r="AA1646" s="19">
        <v>0</v>
      </c>
      <c r="AB1646" s="52">
        <v>0</v>
      </c>
      <c r="AC1646" s="53"/>
      <c r="AE1646" s="19">
        <v>0</v>
      </c>
      <c r="AF1646" s="52">
        <v>0</v>
      </c>
      <c r="AG1646" s="53"/>
    </row>
    <row r="1647" spans="1:33" hidden="1" outlineLevel="1">
      <c r="A1647" s="1"/>
      <c r="B1647" s="5" t="s">
        <v>34</v>
      </c>
      <c r="C1647" s="5" t="s">
        <v>35</v>
      </c>
      <c r="K1647" s="68"/>
      <c r="L1647" s="68"/>
      <c r="M1647" s="69"/>
      <c r="O1647" s="68"/>
      <c r="P1647" s="68"/>
      <c r="Q1647" s="69"/>
      <c r="S1647" s="68"/>
      <c r="T1647" s="68"/>
      <c r="U1647" s="69"/>
      <c r="W1647" s="68"/>
      <c r="X1647" s="68"/>
      <c r="Y1647" s="69"/>
      <c r="AA1647" s="68"/>
      <c r="AB1647" s="68"/>
      <c r="AC1647" s="69"/>
      <c r="AE1647" s="68"/>
      <c r="AF1647" s="68"/>
      <c r="AG1647" s="69"/>
    </row>
    <row r="1648" spans="1:33" ht="75" hidden="1" outlineLevel="1">
      <c r="A1648" s="6" t="s">
        <v>2460</v>
      </c>
      <c r="B1648" s="7" t="s">
        <v>37</v>
      </c>
      <c r="C1648" s="7" t="s">
        <v>298</v>
      </c>
      <c r="I1648" s="35"/>
      <c r="J1648" s="35"/>
      <c r="K1648" s="68"/>
      <c r="L1648" s="68"/>
      <c r="M1648" s="69"/>
      <c r="O1648" s="68"/>
      <c r="P1648" s="68"/>
      <c r="Q1648" s="69"/>
      <c r="S1648" s="68"/>
      <c r="T1648" s="68"/>
      <c r="U1648" s="69"/>
      <c r="W1648" s="68"/>
      <c r="X1648" s="68"/>
      <c r="Y1648" s="69"/>
      <c r="AA1648" s="68"/>
      <c r="AB1648" s="68"/>
      <c r="AC1648" s="69"/>
      <c r="AE1648" s="68"/>
      <c r="AF1648" s="68"/>
      <c r="AG1648" s="69"/>
    </row>
    <row r="1649" spans="1:33" collapsed="1">
      <c r="A1649" s="55" t="s">
        <v>2461</v>
      </c>
      <c r="B1649" s="55"/>
      <c r="C1649" s="55"/>
      <c r="D1649" s="55"/>
      <c r="E1649" s="55"/>
      <c r="F1649" s="55"/>
      <c r="I1649" s="36"/>
      <c r="J1649" s="36">
        <v>330113</v>
      </c>
      <c r="K1649" s="30" t="s">
        <v>2462</v>
      </c>
      <c r="L1649" s="52">
        <v>546203</v>
      </c>
      <c r="M1649" s="53"/>
      <c r="O1649" s="15" t="s">
        <v>2462</v>
      </c>
      <c r="P1649" s="52">
        <v>537570.42000000004</v>
      </c>
      <c r="Q1649" s="53"/>
      <c r="S1649" s="15" t="s">
        <v>2462</v>
      </c>
      <c r="T1649" s="52">
        <v>805578</v>
      </c>
      <c r="U1649" s="53"/>
      <c r="W1649" s="15" t="s">
        <v>2462</v>
      </c>
      <c r="X1649" s="52">
        <v>0</v>
      </c>
      <c r="Y1649" s="53"/>
      <c r="AA1649" s="15" t="s">
        <v>2462</v>
      </c>
      <c r="AB1649" s="52">
        <v>1096932.9140000001</v>
      </c>
      <c r="AC1649" s="53"/>
      <c r="AE1649" s="15" t="s">
        <v>2462</v>
      </c>
      <c r="AF1649" s="52">
        <v>780000</v>
      </c>
      <c r="AG1649" s="53"/>
    </row>
    <row r="1650" spans="1:33" hidden="1">
      <c r="A1650" s="1"/>
      <c r="B1650" s="5" t="s">
        <v>34</v>
      </c>
      <c r="C1650" s="5" t="s">
        <v>35</v>
      </c>
      <c r="K1650" s="68"/>
      <c r="L1650" s="68"/>
      <c r="M1650" s="69"/>
      <c r="O1650" s="68"/>
      <c r="P1650" s="68"/>
      <c r="Q1650" s="69"/>
      <c r="S1650" s="68"/>
      <c r="T1650" s="68"/>
      <c r="U1650" s="69"/>
      <c r="W1650" s="68"/>
      <c r="X1650" s="68"/>
      <c r="Y1650" s="69"/>
      <c r="AA1650" s="68"/>
      <c r="AB1650" s="68"/>
      <c r="AC1650" s="69"/>
      <c r="AE1650" s="68"/>
      <c r="AF1650" s="68"/>
      <c r="AG1650" s="69"/>
    </row>
    <row r="1651" spans="1:33" hidden="1" outlineLevel="1">
      <c r="A1651" s="6" t="s">
        <v>2463</v>
      </c>
      <c r="B1651" s="7" t="s">
        <v>37</v>
      </c>
      <c r="C1651" s="7" t="s">
        <v>2144</v>
      </c>
      <c r="K1651" s="68"/>
      <c r="L1651" s="68"/>
      <c r="M1651" s="69"/>
      <c r="O1651" s="68"/>
      <c r="P1651" s="68"/>
      <c r="Q1651" s="69"/>
      <c r="S1651" s="68"/>
      <c r="T1651" s="68"/>
      <c r="U1651" s="69"/>
      <c r="W1651" s="68"/>
      <c r="X1651" s="68"/>
      <c r="Y1651" s="69"/>
      <c r="AA1651" s="68"/>
      <c r="AB1651" s="68"/>
      <c r="AC1651" s="69"/>
      <c r="AE1651" s="68"/>
      <c r="AF1651" s="68"/>
      <c r="AG1651" s="69"/>
    </row>
    <row r="1652" spans="1:33" hidden="1" outlineLevel="1">
      <c r="A1652" s="6" t="s">
        <v>2464</v>
      </c>
      <c r="B1652" s="7" t="s">
        <v>37</v>
      </c>
      <c r="C1652" s="7" t="s">
        <v>816</v>
      </c>
      <c r="K1652" s="68"/>
      <c r="L1652" s="68"/>
      <c r="M1652" s="69"/>
      <c r="O1652" s="68"/>
      <c r="P1652" s="68"/>
      <c r="Q1652" s="69"/>
      <c r="S1652" s="68"/>
      <c r="T1652" s="68"/>
      <c r="U1652" s="69"/>
      <c r="W1652" s="68"/>
      <c r="X1652" s="68"/>
      <c r="Y1652" s="69"/>
      <c r="AA1652" s="68"/>
      <c r="AB1652" s="68"/>
      <c r="AC1652" s="69"/>
      <c r="AE1652" s="68"/>
      <c r="AF1652" s="68"/>
      <c r="AG1652" s="69"/>
    </row>
    <row r="1653" spans="1:33" ht="150" hidden="1" outlineLevel="1">
      <c r="A1653" s="6" t="s">
        <v>2465</v>
      </c>
      <c r="B1653" s="7" t="s">
        <v>37</v>
      </c>
      <c r="C1653" s="7" t="s">
        <v>2466</v>
      </c>
      <c r="K1653" s="68"/>
      <c r="L1653" s="68"/>
      <c r="M1653" s="69"/>
      <c r="O1653" s="68"/>
      <c r="P1653" s="68"/>
      <c r="Q1653" s="69"/>
      <c r="S1653" s="68"/>
      <c r="T1653" s="68"/>
      <c r="U1653" s="69"/>
      <c r="W1653" s="68"/>
      <c r="X1653" s="68"/>
      <c r="Y1653" s="69"/>
      <c r="AA1653" s="68"/>
      <c r="AB1653" s="68"/>
      <c r="AC1653" s="69"/>
      <c r="AE1653" s="68"/>
      <c r="AF1653" s="68"/>
      <c r="AG1653" s="69"/>
    </row>
    <row r="1654" spans="1:33" ht="60" hidden="1" outlineLevel="1">
      <c r="A1654" s="1"/>
      <c r="B1654" s="5" t="s">
        <v>61</v>
      </c>
      <c r="C1654" s="5" t="s">
        <v>62</v>
      </c>
      <c r="D1654" s="5" t="s">
        <v>63</v>
      </c>
      <c r="E1654" s="11" t="s">
        <v>64</v>
      </c>
      <c r="F1654" s="16" t="s">
        <v>65</v>
      </c>
      <c r="K1654" s="17" t="s">
        <v>66</v>
      </c>
      <c r="L1654" s="70" t="s">
        <v>28</v>
      </c>
      <c r="M1654" s="71"/>
      <c r="O1654" s="17" t="s">
        <v>66</v>
      </c>
      <c r="P1654" s="70" t="s">
        <v>28</v>
      </c>
      <c r="Q1654" s="71"/>
      <c r="S1654" s="17" t="s">
        <v>66</v>
      </c>
      <c r="T1654" s="70" t="s">
        <v>28</v>
      </c>
      <c r="U1654" s="71"/>
      <c r="W1654" s="17" t="s">
        <v>66</v>
      </c>
      <c r="X1654" s="70" t="s">
        <v>28</v>
      </c>
      <c r="Y1654" s="71"/>
      <c r="AA1654" s="17" t="s">
        <v>66</v>
      </c>
      <c r="AB1654" s="70" t="s">
        <v>28</v>
      </c>
      <c r="AC1654" s="71"/>
      <c r="AE1654" s="17" t="s">
        <v>66</v>
      </c>
      <c r="AF1654" s="70" t="s">
        <v>28</v>
      </c>
      <c r="AG1654" s="71"/>
    </row>
    <row r="1655" spans="1:33" ht="165" hidden="1" outlineLevel="1">
      <c r="A1655" s="6" t="s">
        <v>2467</v>
      </c>
      <c r="B1655" s="7" t="s">
        <v>2468</v>
      </c>
      <c r="C1655" s="7" t="s">
        <v>1867</v>
      </c>
      <c r="D1655" s="7"/>
      <c r="E1655" s="23" t="s">
        <v>438</v>
      </c>
      <c r="F1655" s="18">
        <v>10</v>
      </c>
      <c r="K1655" s="19">
        <v>0</v>
      </c>
      <c r="L1655" s="52">
        <v>0</v>
      </c>
      <c r="M1655" s="53"/>
      <c r="O1655" s="19">
        <v>13680</v>
      </c>
      <c r="P1655" s="52">
        <v>136800</v>
      </c>
      <c r="Q1655" s="53"/>
      <c r="S1655" s="19">
        <v>9500</v>
      </c>
      <c r="T1655" s="52">
        <v>95000</v>
      </c>
      <c r="U1655" s="53"/>
      <c r="W1655" s="19">
        <v>0</v>
      </c>
      <c r="X1655" s="52">
        <v>0</v>
      </c>
      <c r="Y1655" s="53"/>
      <c r="AA1655" s="19">
        <v>17032.189999999999</v>
      </c>
      <c r="AB1655" s="52">
        <v>170321.9</v>
      </c>
      <c r="AC1655" s="53"/>
      <c r="AE1655" s="19">
        <v>0</v>
      </c>
      <c r="AF1655" s="52">
        <v>0</v>
      </c>
      <c r="AG1655" s="53"/>
    </row>
    <row r="1656" spans="1:33" ht="30" hidden="1" outlineLevel="1">
      <c r="A1656" s="6" t="s">
        <v>2469</v>
      </c>
      <c r="B1656" s="7" t="s">
        <v>2470</v>
      </c>
      <c r="C1656" s="7" t="s">
        <v>842</v>
      </c>
      <c r="D1656" s="7"/>
      <c r="E1656" s="23" t="s">
        <v>438</v>
      </c>
      <c r="F1656" s="18">
        <v>20</v>
      </c>
      <c r="K1656" s="19">
        <v>0</v>
      </c>
      <c r="L1656" s="52">
        <v>0</v>
      </c>
      <c r="M1656" s="53"/>
      <c r="O1656" s="19">
        <v>342</v>
      </c>
      <c r="P1656" s="52">
        <v>6840</v>
      </c>
      <c r="Q1656" s="53"/>
      <c r="S1656" s="19">
        <v>238</v>
      </c>
      <c r="T1656" s="52">
        <v>4760</v>
      </c>
      <c r="U1656" s="53"/>
      <c r="W1656" s="19">
        <v>0</v>
      </c>
      <c r="X1656" s="52">
        <v>0</v>
      </c>
      <c r="Y1656" s="53"/>
      <c r="AA1656" s="19">
        <v>1703.22</v>
      </c>
      <c r="AB1656" s="52">
        <v>34064.400000000001</v>
      </c>
      <c r="AC1656" s="53"/>
      <c r="AE1656" s="19">
        <v>0</v>
      </c>
      <c r="AF1656" s="52">
        <v>0</v>
      </c>
      <c r="AG1656" s="53"/>
    </row>
    <row r="1657" spans="1:33" ht="30" hidden="1" outlineLevel="1">
      <c r="A1657" s="6" t="s">
        <v>2471</v>
      </c>
      <c r="B1657" s="7" t="s">
        <v>2472</v>
      </c>
      <c r="C1657" s="7" t="s">
        <v>1873</v>
      </c>
      <c r="D1657" s="7"/>
      <c r="E1657" s="23" t="s">
        <v>438</v>
      </c>
      <c r="F1657" s="18">
        <v>20</v>
      </c>
      <c r="K1657" s="19">
        <v>0</v>
      </c>
      <c r="L1657" s="52">
        <v>0</v>
      </c>
      <c r="M1657" s="53"/>
      <c r="O1657" s="19">
        <v>342</v>
      </c>
      <c r="P1657" s="52">
        <v>6840</v>
      </c>
      <c r="Q1657" s="53"/>
      <c r="S1657" s="19">
        <v>165</v>
      </c>
      <c r="T1657" s="52">
        <v>3300</v>
      </c>
      <c r="U1657" s="53"/>
      <c r="W1657" s="19">
        <v>0</v>
      </c>
      <c r="X1657" s="52">
        <v>0</v>
      </c>
      <c r="Y1657" s="53"/>
      <c r="AA1657" s="19">
        <v>2157.41</v>
      </c>
      <c r="AB1657" s="52">
        <v>43148.2</v>
      </c>
      <c r="AC1657" s="53"/>
      <c r="AE1657" s="19">
        <v>0</v>
      </c>
      <c r="AF1657" s="52">
        <v>0</v>
      </c>
      <c r="AG1657" s="53"/>
    </row>
    <row r="1658" spans="1:33" ht="120" hidden="1" outlineLevel="1">
      <c r="A1658" s="6" t="s">
        <v>2473</v>
      </c>
      <c r="B1658" s="7" t="s">
        <v>2474</v>
      </c>
      <c r="C1658" s="7" t="s">
        <v>833</v>
      </c>
      <c r="D1658" s="7"/>
      <c r="E1658" s="23" t="s">
        <v>320</v>
      </c>
      <c r="F1658" s="18">
        <v>116</v>
      </c>
      <c r="K1658" s="19">
        <v>0</v>
      </c>
      <c r="L1658" s="52">
        <v>0</v>
      </c>
      <c r="M1658" s="53"/>
      <c r="O1658" s="19">
        <v>285</v>
      </c>
      <c r="P1658" s="52">
        <v>33060</v>
      </c>
      <c r="Q1658" s="53"/>
      <c r="S1658" s="19">
        <v>330</v>
      </c>
      <c r="T1658" s="52">
        <v>38280</v>
      </c>
      <c r="U1658" s="53"/>
      <c r="W1658" s="19">
        <v>0</v>
      </c>
      <c r="X1658" s="52">
        <v>0</v>
      </c>
      <c r="Y1658" s="53"/>
      <c r="AA1658" s="19">
        <v>227.1</v>
      </c>
      <c r="AB1658" s="52">
        <v>26343.599999999999</v>
      </c>
      <c r="AC1658" s="53"/>
      <c r="AE1658" s="19">
        <v>0</v>
      </c>
      <c r="AF1658" s="52">
        <v>0</v>
      </c>
      <c r="AG1658" s="53"/>
    </row>
    <row r="1659" spans="1:33" ht="45" hidden="1" outlineLevel="1">
      <c r="A1659" s="6" t="s">
        <v>2475</v>
      </c>
      <c r="B1659" s="7" t="s">
        <v>2476</v>
      </c>
      <c r="C1659" s="7" t="s">
        <v>836</v>
      </c>
      <c r="D1659" s="7"/>
      <c r="E1659" s="23" t="s">
        <v>438</v>
      </c>
      <c r="F1659" s="18">
        <v>10</v>
      </c>
      <c r="K1659" s="19">
        <v>0</v>
      </c>
      <c r="L1659" s="52">
        <v>0</v>
      </c>
      <c r="M1659" s="53"/>
      <c r="O1659" s="19">
        <v>171</v>
      </c>
      <c r="P1659" s="52">
        <v>1710</v>
      </c>
      <c r="Q1659" s="53"/>
      <c r="S1659" s="19">
        <v>204</v>
      </c>
      <c r="T1659" s="52">
        <v>2040</v>
      </c>
      <c r="U1659" s="53"/>
      <c r="W1659" s="19">
        <v>0</v>
      </c>
      <c r="X1659" s="52">
        <v>0</v>
      </c>
      <c r="Y1659" s="53"/>
      <c r="AA1659" s="19">
        <v>5677.4</v>
      </c>
      <c r="AB1659" s="52">
        <v>56774</v>
      </c>
      <c r="AC1659" s="53"/>
      <c r="AE1659" s="19">
        <v>0</v>
      </c>
      <c r="AF1659" s="52">
        <v>0</v>
      </c>
      <c r="AG1659" s="53"/>
    </row>
    <row r="1660" spans="1:33" ht="75" hidden="1" outlineLevel="1">
      <c r="A1660" s="6" t="s">
        <v>2477</v>
      </c>
      <c r="B1660" s="7" t="s">
        <v>2478</v>
      </c>
      <c r="C1660" s="7" t="s">
        <v>839</v>
      </c>
      <c r="D1660" s="7"/>
      <c r="E1660" s="23" t="s">
        <v>438</v>
      </c>
      <c r="F1660" s="18">
        <v>10</v>
      </c>
      <c r="K1660" s="19">
        <v>0</v>
      </c>
      <c r="L1660" s="52">
        <v>0</v>
      </c>
      <c r="M1660" s="53"/>
      <c r="O1660" s="19">
        <v>4560</v>
      </c>
      <c r="P1660" s="52">
        <v>45600</v>
      </c>
      <c r="Q1660" s="53"/>
      <c r="S1660" s="19">
        <v>5440</v>
      </c>
      <c r="T1660" s="52">
        <v>54400</v>
      </c>
      <c r="U1660" s="53"/>
      <c r="W1660" s="19">
        <v>0</v>
      </c>
      <c r="X1660" s="52">
        <v>0</v>
      </c>
      <c r="Y1660" s="53"/>
      <c r="AA1660" s="19">
        <v>14477.36</v>
      </c>
      <c r="AB1660" s="52">
        <v>144773.6</v>
      </c>
      <c r="AC1660" s="53"/>
      <c r="AE1660" s="19">
        <v>0</v>
      </c>
      <c r="AF1660" s="52">
        <v>0</v>
      </c>
      <c r="AG1660" s="53"/>
    </row>
    <row r="1661" spans="1:33" ht="30" hidden="1" outlineLevel="1">
      <c r="A1661" s="6" t="s">
        <v>2479</v>
      </c>
      <c r="B1661" s="7" t="s">
        <v>2480</v>
      </c>
      <c r="C1661" s="7" t="s">
        <v>2481</v>
      </c>
      <c r="D1661" s="7"/>
      <c r="E1661" s="23" t="s">
        <v>438</v>
      </c>
      <c r="F1661" s="18">
        <v>10</v>
      </c>
      <c r="K1661" s="19">
        <v>0</v>
      </c>
      <c r="L1661" s="52">
        <v>0</v>
      </c>
      <c r="M1661" s="53"/>
      <c r="O1661" s="19">
        <v>684</v>
      </c>
      <c r="P1661" s="52">
        <v>6840</v>
      </c>
      <c r="Q1661" s="53"/>
      <c r="S1661" s="19">
        <v>845</v>
      </c>
      <c r="T1661" s="52">
        <v>8450</v>
      </c>
      <c r="U1661" s="53"/>
      <c r="W1661" s="19">
        <v>0</v>
      </c>
      <c r="X1661" s="52">
        <v>0</v>
      </c>
      <c r="Y1661" s="53"/>
      <c r="AA1661" s="19">
        <v>1987.09</v>
      </c>
      <c r="AB1661" s="52">
        <v>19870.900000000001</v>
      </c>
      <c r="AC1661" s="53"/>
      <c r="AE1661" s="19">
        <v>0</v>
      </c>
      <c r="AF1661" s="52">
        <v>0</v>
      </c>
      <c r="AG1661" s="53"/>
    </row>
    <row r="1662" spans="1:33" hidden="1" outlineLevel="1">
      <c r="A1662" s="1"/>
      <c r="B1662" s="5" t="s">
        <v>34</v>
      </c>
      <c r="C1662" s="5" t="s">
        <v>35</v>
      </c>
      <c r="K1662" s="68"/>
      <c r="L1662" s="68"/>
      <c r="M1662" s="69"/>
      <c r="O1662" s="68"/>
      <c r="P1662" s="68"/>
      <c r="Q1662" s="69"/>
      <c r="S1662" s="68"/>
      <c r="T1662" s="68"/>
      <c r="U1662" s="69"/>
      <c r="W1662" s="68"/>
      <c r="X1662" s="68"/>
      <c r="Y1662" s="69"/>
      <c r="AA1662" s="68"/>
      <c r="AB1662" s="68"/>
      <c r="AC1662" s="69"/>
      <c r="AE1662" s="68"/>
      <c r="AF1662" s="68"/>
      <c r="AG1662" s="69"/>
    </row>
    <row r="1663" spans="1:33" hidden="1" outlineLevel="1">
      <c r="A1663" s="6" t="s">
        <v>2482</v>
      </c>
      <c r="B1663" s="7" t="s">
        <v>37</v>
      </c>
      <c r="C1663" s="7" t="s">
        <v>886</v>
      </c>
      <c r="K1663" s="68"/>
      <c r="L1663" s="68"/>
      <c r="M1663" s="69"/>
      <c r="O1663" s="68"/>
      <c r="P1663" s="68"/>
      <c r="Q1663" s="69"/>
      <c r="S1663" s="68"/>
      <c r="T1663" s="68"/>
      <c r="U1663" s="69"/>
      <c r="W1663" s="68"/>
      <c r="X1663" s="68"/>
      <c r="Y1663" s="69"/>
      <c r="AA1663" s="68"/>
      <c r="AB1663" s="68"/>
      <c r="AC1663" s="69"/>
      <c r="AE1663" s="68"/>
      <c r="AF1663" s="68"/>
      <c r="AG1663" s="69"/>
    </row>
    <row r="1664" spans="1:33" ht="105" hidden="1" outlineLevel="1">
      <c r="A1664" s="6" t="s">
        <v>2483</v>
      </c>
      <c r="B1664" s="7" t="s">
        <v>37</v>
      </c>
      <c r="C1664" s="7" t="s">
        <v>888</v>
      </c>
      <c r="K1664" s="68"/>
      <c r="L1664" s="68"/>
      <c r="M1664" s="69"/>
      <c r="O1664" s="68"/>
      <c r="P1664" s="68"/>
      <c r="Q1664" s="69"/>
      <c r="S1664" s="68"/>
      <c r="T1664" s="68"/>
      <c r="U1664" s="69"/>
      <c r="W1664" s="68"/>
      <c r="X1664" s="68"/>
      <c r="Y1664" s="69"/>
      <c r="AA1664" s="68"/>
      <c r="AB1664" s="68"/>
      <c r="AC1664" s="69"/>
      <c r="AE1664" s="68"/>
      <c r="AF1664" s="68"/>
      <c r="AG1664" s="69"/>
    </row>
    <row r="1665" spans="1:33" ht="60" hidden="1" outlineLevel="1">
      <c r="A1665" s="1"/>
      <c r="B1665" s="5" t="s">
        <v>61</v>
      </c>
      <c r="C1665" s="5" t="s">
        <v>62</v>
      </c>
      <c r="D1665" s="5" t="s">
        <v>63</v>
      </c>
      <c r="E1665" s="11" t="s">
        <v>64</v>
      </c>
      <c r="F1665" s="16" t="s">
        <v>65</v>
      </c>
      <c r="K1665" s="17" t="s">
        <v>66</v>
      </c>
      <c r="L1665" s="70" t="s">
        <v>28</v>
      </c>
      <c r="M1665" s="71"/>
      <c r="O1665" s="17" t="s">
        <v>66</v>
      </c>
      <c r="P1665" s="70" t="s">
        <v>28</v>
      </c>
      <c r="Q1665" s="71"/>
      <c r="S1665" s="17" t="s">
        <v>66</v>
      </c>
      <c r="T1665" s="70" t="s">
        <v>28</v>
      </c>
      <c r="U1665" s="71"/>
      <c r="W1665" s="17" t="s">
        <v>66</v>
      </c>
      <c r="X1665" s="70" t="s">
        <v>28</v>
      </c>
      <c r="Y1665" s="71"/>
      <c r="AA1665" s="17" t="s">
        <v>66</v>
      </c>
      <c r="AB1665" s="70" t="s">
        <v>28</v>
      </c>
      <c r="AC1665" s="71"/>
      <c r="AE1665" s="17" t="s">
        <v>66</v>
      </c>
      <c r="AF1665" s="70" t="s">
        <v>28</v>
      </c>
      <c r="AG1665" s="71"/>
    </row>
    <row r="1666" spans="1:33" hidden="1" outlineLevel="1">
      <c r="A1666" s="6" t="s">
        <v>2484</v>
      </c>
      <c r="B1666" s="7" t="s">
        <v>2485</v>
      </c>
      <c r="C1666" s="7" t="s">
        <v>2486</v>
      </c>
      <c r="D1666" s="7"/>
      <c r="E1666" s="23" t="s">
        <v>438</v>
      </c>
      <c r="F1666" s="18">
        <v>10</v>
      </c>
      <c r="K1666" s="19">
        <v>0</v>
      </c>
      <c r="L1666" s="52">
        <v>0</v>
      </c>
      <c r="M1666" s="53"/>
      <c r="O1666" s="19">
        <v>513</v>
      </c>
      <c r="P1666" s="52">
        <v>5130</v>
      </c>
      <c r="Q1666" s="53"/>
      <c r="S1666" s="19">
        <v>650</v>
      </c>
      <c r="T1666" s="52">
        <v>6500</v>
      </c>
      <c r="U1666" s="53"/>
      <c r="W1666" s="19">
        <v>0</v>
      </c>
      <c r="X1666" s="52">
        <v>0</v>
      </c>
      <c r="Y1666" s="53"/>
      <c r="AA1666" s="19">
        <v>283.87</v>
      </c>
      <c r="AB1666" s="52">
        <v>2838.7</v>
      </c>
      <c r="AC1666" s="53"/>
      <c r="AE1666" s="19">
        <v>0</v>
      </c>
      <c r="AF1666" s="52">
        <v>0</v>
      </c>
      <c r="AG1666" s="53"/>
    </row>
    <row r="1667" spans="1:33" hidden="1" outlineLevel="1">
      <c r="A1667" s="6" t="s">
        <v>2487</v>
      </c>
      <c r="B1667" s="7" t="s">
        <v>2488</v>
      </c>
      <c r="C1667" s="7" t="s">
        <v>2489</v>
      </c>
      <c r="D1667" s="7"/>
      <c r="E1667" s="23" t="s">
        <v>438</v>
      </c>
      <c r="F1667" s="18">
        <v>10</v>
      </c>
      <c r="K1667" s="19">
        <v>0</v>
      </c>
      <c r="L1667" s="52">
        <v>0</v>
      </c>
      <c r="M1667" s="53"/>
      <c r="O1667" s="19">
        <v>684</v>
      </c>
      <c r="P1667" s="52">
        <v>6840</v>
      </c>
      <c r="Q1667" s="53"/>
      <c r="S1667" s="19">
        <v>2500</v>
      </c>
      <c r="T1667" s="52">
        <v>25000</v>
      </c>
      <c r="U1667" s="53"/>
      <c r="W1667" s="19">
        <v>0</v>
      </c>
      <c r="X1667" s="52">
        <v>0</v>
      </c>
      <c r="Y1667" s="53"/>
      <c r="AA1667" s="19">
        <v>1703.22</v>
      </c>
      <c r="AB1667" s="52">
        <v>17032.2</v>
      </c>
      <c r="AC1667" s="53"/>
      <c r="AE1667" s="19">
        <v>0</v>
      </c>
      <c r="AF1667" s="52">
        <v>0</v>
      </c>
      <c r="AG1667" s="53"/>
    </row>
    <row r="1668" spans="1:33" hidden="1" outlineLevel="1">
      <c r="A1668" s="6" t="s">
        <v>2490</v>
      </c>
      <c r="B1668" s="7" t="s">
        <v>2491</v>
      </c>
      <c r="C1668" s="7" t="s">
        <v>2492</v>
      </c>
      <c r="D1668" s="7"/>
      <c r="E1668" s="23" t="s">
        <v>438</v>
      </c>
      <c r="F1668" s="18">
        <v>20</v>
      </c>
      <c r="K1668" s="19">
        <v>0</v>
      </c>
      <c r="L1668" s="52">
        <v>0</v>
      </c>
      <c r="M1668" s="53"/>
      <c r="O1668" s="19">
        <v>513</v>
      </c>
      <c r="P1668" s="52">
        <v>10260</v>
      </c>
      <c r="Q1668" s="53"/>
      <c r="S1668" s="19">
        <v>600</v>
      </c>
      <c r="T1668" s="52">
        <v>12000</v>
      </c>
      <c r="U1668" s="53"/>
      <c r="W1668" s="19">
        <v>0</v>
      </c>
      <c r="X1668" s="52">
        <v>0</v>
      </c>
      <c r="Y1668" s="53"/>
      <c r="AA1668" s="19">
        <v>567.74</v>
      </c>
      <c r="AB1668" s="52">
        <v>11354.8</v>
      </c>
      <c r="AC1668" s="53"/>
      <c r="AE1668" s="19">
        <v>0</v>
      </c>
      <c r="AF1668" s="52">
        <v>0</v>
      </c>
      <c r="AG1668" s="53"/>
    </row>
    <row r="1669" spans="1:33" hidden="1" outlineLevel="1">
      <c r="A1669" s="6" t="s">
        <v>2493</v>
      </c>
      <c r="B1669" s="7" t="s">
        <v>2494</v>
      </c>
      <c r="C1669" s="7" t="s">
        <v>2495</v>
      </c>
      <c r="D1669" s="7"/>
      <c r="E1669" s="23" t="s">
        <v>429</v>
      </c>
      <c r="F1669" s="18">
        <v>35</v>
      </c>
      <c r="K1669" s="19">
        <v>0</v>
      </c>
      <c r="L1669" s="52">
        <v>0</v>
      </c>
      <c r="M1669" s="53"/>
      <c r="O1669" s="19">
        <v>57</v>
      </c>
      <c r="P1669" s="52">
        <v>1995</v>
      </c>
      <c r="Q1669" s="53"/>
      <c r="S1669" s="19">
        <v>55</v>
      </c>
      <c r="T1669" s="52">
        <v>1925</v>
      </c>
      <c r="U1669" s="53"/>
      <c r="W1669" s="19">
        <v>0</v>
      </c>
      <c r="X1669" s="52">
        <v>0</v>
      </c>
      <c r="Y1669" s="53"/>
      <c r="AA1669" s="19">
        <v>90.84</v>
      </c>
      <c r="AB1669" s="52">
        <v>3179.4</v>
      </c>
      <c r="AC1669" s="53"/>
      <c r="AE1669" s="19">
        <v>0</v>
      </c>
      <c r="AF1669" s="52">
        <v>0</v>
      </c>
      <c r="AG1669" s="53"/>
    </row>
    <row r="1670" spans="1:33" hidden="1" outlineLevel="1">
      <c r="A1670" s="6" t="s">
        <v>2496</v>
      </c>
      <c r="B1670" s="7" t="s">
        <v>2497</v>
      </c>
      <c r="C1670" s="7" t="s">
        <v>2498</v>
      </c>
      <c r="D1670" s="7"/>
      <c r="E1670" s="23" t="s">
        <v>429</v>
      </c>
      <c r="F1670" s="18">
        <v>35</v>
      </c>
      <c r="K1670" s="19">
        <v>0</v>
      </c>
      <c r="L1670" s="52">
        <v>0</v>
      </c>
      <c r="M1670" s="53"/>
      <c r="O1670" s="19">
        <v>91.2</v>
      </c>
      <c r="P1670" s="52">
        <v>3192</v>
      </c>
      <c r="Q1670" s="53"/>
      <c r="S1670" s="19">
        <v>75</v>
      </c>
      <c r="T1670" s="52">
        <v>2625</v>
      </c>
      <c r="U1670" s="53"/>
      <c r="W1670" s="19">
        <v>0</v>
      </c>
      <c r="X1670" s="52">
        <v>0</v>
      </c>
      <c r="Y1670" s="53"/>
      <c r="AA1670" s="19">
        <v>102.19</v>
      </c>
      <c r="AB1670" s="52">
        <v>3576.65</v>
      </c>
      <c r="AC1670" s="53"/>
      <c r="AE1670" s="19">
        <v>0</v>
      </c>
      <c r="AF1670" s="52">
        <v>0</v>
      </c>
      <c r="AG1670" s="53"/>
    </row>
    <row r="1671" spans="1:33" hidden="1" outlineLevel="1">
      <c r="A1671" s="6" t="s">
        <v>2499</v>
      </c>
      <c r="B1671" s="7" t="s">
        <v>2500</v>
      </c>
      <c r="C1671" s="7" t="s">
        <v>2501</v>
      </c>
      <c r="D1671" s="7"/>
      <c r="E1671" s="23" t="s">
        <v>429</v>
      </c>
      <c r="F1671" s="18">
        <v>53</v>
      </c>
      <c r="K1671" s="19">
        <v>0</v>
      </c>
      <c r="L1671" s="52">
        <v>0</v>
      </c>
      <c r="M1671" s="53"/>
      <c r="O1671" s="19">
        <v>91.2</v>
      </c>
      <c r="P1671" s="52">
        <v>4833.6000000000004</v>
      </c>
      <c r="Q1671" s="53"/>
      <c r="S1671" s="19">
        <v>75</v>
      </c>
      <c r="T1671" s="52">
        <v>3975</v>
      </c>
      <c r="U1671" s="53"/>
      <c r="W1671" s="19">
        <v>0</v>
      </c>
      <c r="X1671" s="52">
        <v>0</v>
      </c>
      <c r="Y1671" s="53"/>
      <c r="AA1671" s="19">
        <v>102.19</v>
      </c>
      <c r="AB1671" s="52">
        <v>5416.07</v>
      </c>
      <c r="AC1671" s="53"/>
      <c r="AE1671" s="19">
        <v>0</v>
      </c>
      <c r="AF1671" s="52">
        <v>0</v>
      </c>
      <c r="AG1671" s="53"/>
    </row>
    <row r="1672" spans="1:33" hidden="1" outlineLevel="1">
      <c r="A1672" s="6" t="s">
        <v>2502</v>
      </c>
      <c r="B1672" s="7" t="s">
        <v>2503</v>
      </c>
      <c r="C1672" s="7" t="s">
        <v>2504</v>
      </c>
      <c r="D1672" s="7"/>
      <c r="E1672" s="23" t="s">
        <v>429</v>
      </c>
      <c r="F1672" s="18">
        <v>38</v>
      </c>
      <c r="K1672" s="19">
        <v>0</v>
      </c>
      <c r="L1672" s="52">
        <v>0</v>
      </c>
      <c r="M1672" s="53"/>
      <c r="O1672" s="19">
        <v>125.4</v>
      </c>
      <c r="P1672" s="52">
        <v>4765.2</v>
      </c>
      <c r="Q1672" s="53"/>
      <c r="S1672" s="19">
        <v>120</v>
      </c>
      <c r="T1672" s="52">
        <v>4560</v>
      </c>
      <c r="U1672" s="53"/>
      <c r="W1672" s="19">
        <v>0</v>
      </c>
      <c r="X1672" s="52">
        <v>0</v>
      </c>
      <c r="Y1672" s="53"/>
      <c r="AA1672" s="19">
        <v>136.26</v>
      </c>
      <c r="AB1672" s="52">
        <v>5177.88</v>
      </c>
      <c r="AC1672" s="53"/>
      <c r="AE1672" s="19">
        <v>0</v>
      </c>
      <c r="AF1672" s="52">
        <v>0</v>
      </c>
      <c r="AG1672" s="53"/>
    </row>
    <row r="1673" spans="1:33" hidden="1" outlineLevel="1">
      <c r="A1673" s="1"/>
      <c r="B1673" s="5" t="s">
        <v>34</v>
      </c>
      <c r="C1673" s="5" t="s">
        <v>35</v>
      </c>
      <c r="K1673" s="68"/>
      <c r="L1673" s="68"/>
      <c r="M1673" s="69"/>
      <c r="O1673" s="68"/>
      <c r="P1673" s="68"/>
      <c r="Q1673" s="69"/>
      <c r="S1673" s="68"/>
      <c r="T1673" s="68"/>
      <c r="U1673" s="69"/>
      <c r="W1673" s="68"/>
      <c r="X1673" s="68"/>
      <c r="Y1673" s="69"/>
      <c r="AA1673" s="68"/>
      <c r="AB1673" s="68"/>
      <c r="AC1673" s="69"/>
      <c r="AE1673" s="68"/>
      <c r="AF1673" s="68"/>
      <c r="AG1673" s="69"/>
    </row>
    <row r="1674" spans="1:33" hidden="1" outlineLevel="1">
      <c r="A1674" s="6" t="s">
        <v>2505</v>
      </c>
      <c r="B1674" s="7" t="s">
        <v>37</v>
      </c>
      <c r="C1674" s="7" t="s">
        <v>1903</v>
      </c>
      <c r="K1674" s="68"/>
      <c r="L1674" s="68"/>
      <c r="M1674" s="69"/>
      <c r="O1674" s="68"/>
      <c r="P1674" s="68"/>
      <c r="Q1674" s="69"/>
      <c r="S1674" s="68"/>
      <c r="T1674" s="68"/>
      <c r="U1674" s="69"/>
      <c r="W1674" s="68"/>
      <c r="X1674" s="68"/>
      <c r="Y1674" s="69"/>
      <c r="AA1674" s="68"/>
      <c r="AB1674" s="68"/>
      <c r="AC1674" s="69"/>
      <c r="AE1674" s="68"/>
      <c r="AF1674" s="68"/>
      <c r="AG1674" s="69"/>
    </row>
    <row r="1675" spans="1:33" ht="60" hidden="1" outlineLevel="1">
      <c r="A1675" s="1"/>
      <c r="B1675" s="5" t="s">
        <v>61</v>
      </c>
      <c r="C1675" s="5" t="s">
        <v>62</v>
      </c>
      <c r="D1675" s="5" t="s">
        <v>63</v>
      </c>
      <c r="E1675" s="11" t="s">
        <v>64</v>
      </c>
      <c r="F1675" s="16" t="s">
        <v>65</v>
      </c>
      <c r="K1675" s="17" t="s">
        <v>66</v>
      </c>
      <c r="L1675" s="70" t="s">
        <v>28</v>
      </c>
      <c r="M1675" s="71"/>
      <c r="O1675" s="17" t="s">
        <v>66</v>
      </c>
      <c r="P1675" s="70" t="s">
        <v>28</v>
      </c>
      <c r="Q1675" s="71"/>
      <c r="S1675" s="17" t="s">
        <v>66</v>
      </c>
      <c r="T1675" s="70" t="s">
        <v>28</v>
      </c>
      <c r="U1675" s="71"/>
      <c r="W1675" s="17" t="s">
        <v>66</v>
      </c>
      <c r="X1675" s="70" t="s">
        <v>28</v>
      </c>
      <c r="Y1675" s="71"/>
      <c r="AA1675" s="17" t="s">
        <v>66</v>
      </c>
      <c r="AB1675" s="70" t="s">
        <v>28</v>
      </c>
      <c r="AC1675" s="71"/>
      <c r="AE1675" s="17" t="s">
        <v>66</v>
      </c>
      <c r="AF1675" s="70" t="s">
        <v>28</v>
      </c>
      <c r="AG1675" s="71"/>
    </row>
    <row r="1676" spans="1:33" hidden="1" outlineLevel="1">
      <c r="A1676" s="6" t="s">
        <v>2506</v>
      </c>
      <c r="B1676" s="7" t="s">
        <v>2507</v>
      </c>
      <c r="C1676" s="7" t="s">
        <v>2508</v>
      </c>
      <c r="D1676" s="7"/>
      <c r="E1676" s="23" t="s">
        <v>438</v>
      </c>
      <c r="F1676" s="18">
        <v>5</v>
      </c>
      <c r="K1676" s="19">
        <v>0</v>
      </c>
      <c r="L1676" s="52">
        <v>0</v>
      </c>
      <c r="M1676" s="53"/>
      <c r="O1676" s="19">
        <v>6840</v>
      </c>
      <c r="P1676" s="52">
        <v>34200</v>
      </c>
      <c r="Q1676" s="53"/>
      <c r="S1676" s="19">
        <v>6500</v>
      </c>
      <c r="T1676" s="52">
        <v>32500</v>
      </c>
      <c r="U1676" s="53"/>
      <c r="W1676" s="19">
        <v>0</v>
      </c>
      <c r="X1676" s="52">
        <v>0</v>
      </c>
      <c r="Y1676" s="53"/>
      <c r="AA1676" s="19">
        <v>4059.34</v>
      </c>
      <c r="AB1676" s="52">
        <v>20296.7</v>
      </c>
      <c r="AC1676" s="53"/>
      <c r="AE1676" s="19">
        <v>0</v>
      </c>
      <c r="AF1676" s="52">
        <v>0</v>
      </c>
      <c r="AG1676" s="53"/>
    </row>
    <row r="1677" spans="1:33" hidden="1" outlineLevel="1">
      <c r="A1677" s="6" t="s">
        <v>2509</v>
      </c>
      <c r="B1677" s="7" t="s">
        <v>2510</v>
      </c>
      <c r="C1677" s="7" t="s">
        <v>2511</v>
      </c>
      <c r="D1677" s="7"/>
      <c r="E1677" s="23" t="s">
        <v>429</v>
      </c>
      <c r="F1677" s="18">
        <v>77</v>
      </c>
      <c r="K1677" s="19">
        <v>0</v>
      </c>
      <c r="L1677" s="52">
        <v>0</v>
      </c>
      <c r="M1677" s="53"/>
      <c r="O1677" s="19">
        <v>125.4</v>
      </c>
      <c r="P1677" s="52">
        <v>9655.7999999999993</v>
      </c>
      <c r="Q1677" s="53"/>
      <c r="S1677" s="19">
        <v>120</v>
      </c>
      <c r="T1677" s="52">
        <v>9240</v>
      </c>
      <c r="U1677" s="53"/>
      <c r="W1677" s="19">
        <v>0</v>
      </c>
      <c r="X1677" s="52">
        <v>0</v>
      </c>
      <c r="Y1677" s="53"/>
      <c r="AA1677" s="19">
        <v>136.26</v>
      </c>
      <c r="AB1677" s="52">
        <v>10492.02</v>
      </c>
      <c r="AC1677" s="53"/>
      <c r="AE1677" s="19">
        <v>0</v>
      </c>
      <c r="AF1677" s="52">
        <v>0</v>
      </c>
      <c r="AG1677" s="53"/>
    </row>
    <row r="1678" spans="1:33" hidden="1" outlineLevel="1">
      <c r="A1678" s="1"/>
      <c r="B1678" s="5" t="s">
        <v>34</v>
      </c>
      <c r="C1678" s="5" t="s">
        <v>35</v>
      </c>
      <c r="K1678" s="68"/>
      <c r="L1678" s="68"/>
      <c r="M1678" s="69"/>
      <c r="O1678" s="68"/>
      <c r="P1678" s="68"/>
      <c r="Q1678" s="69"/>
      <c r="S1678" s="68"/>
      <c r="T1678" s="68"/>
      <c r="U1678" s="69"/>
      <c r="W1678" s="68"/>
      <c r="X1678" s="68"/>
      <c r="Y1678" s="69"/>
      <c r="AA1678" s="68"/>
      <c r="AB1678" s="68"/>
      <c r="AC1678" s="69"/>
      <c r="AE1678" s="68"/>
      <c r="AF1678" s="68"/>
      <c r="AG1678" s="69"/>
    </row>
    <row r="1679" spans="1:33" hidden="1" outlineLevel="1">
      <c r="A1679" s="6" t="s">
        <v>2512</v>
      </c>
      <c r="B1679" s="7" t="s">
        <v>37</v>
      </c>
      <c r="C1679" s="7" t="s">
        <v>945</v>
      </c>
      <c r="K1679" s="68"/>
      <c r="L1679" s="68"/>
      <c r="M1679" s="69"/>
      <c r="O1679" s="68"/>
      <c r="P1679" s="68"/>
      <c r="Q1679" s="69"/>
      <c r="S1679" s="68"/>
      <c r="T1679" s="68"/>
      <c r="U1679" s="69"/>
      <c r="W1679" s="68"/>
      <c r="X1679" s="68"/>
      <c r="Y1679" s="69"/>
      <c r="AA1679" s="68"/>
      <c r="AB1679" s="68"/>
      <c r="AC1679" s="69"/>
      <c r="AE1679" s="68"/>
      <c r="AF1679" s="68"/>
      <c r="AG1679" s="69"/>
    </row>
    <row r="1680" spans="1:33" ht="60" hidden="1" outlineLevel="1">
      <c r="A1680" s="1"/>
      <c r="B1680" s="5" t="s">
        <v>61</v>
      </c>
      <c r="C1680" s="5" t="s">
        <v>62</v>
      </c>
      <c r="D1680" s="5" t="s">
        <v>63</v>
      </c>
      <c r="E1680" s="11" t="s">
        <v>64</v>
      </c>
      <c r="F1680" s="16" t="s">
        <v>65</v>
      </c>
      <c r="K1680" s="17" t="s">
        <v>66</v>
      </c>
      <c r="L1680" s="70" t="s">
        <v>28</v>
      </c>
      <c r="M1680" s="71"/>
      <c r="O1680" s="17" t="s">
        <v>66</v>
      </c>
      <c r="P1680" s="70" t="s">
        <v>28</v>
      </c>
      <c r="Q1680" s="71"/>
      <c r="S1680" s="17" t="s">
        <v>66</v>
      </c>
      <c r="T1680" s="70" t="s">
        <v>28</v>
      </c>
      <c r="U1680" s="71"/>
      <c r="W1680" s="17" t="s">
        <v>66</v>
      </c>
      <c r="X1680" s="70" t="s">
        <v>28</v>
      </c>
      <c r="Y1680" s="71"/>
      <c r="AA1680" s="17" t="s">
        <v>66</v>
      </c>
      <c r="AB1680" s="70" t="s">
        <v>28</v>
      </c>
      <c r="AC1680" s="71"/>
      <c r="AE1680" s="17" t="s">
        <v>66</v>
      </c>
      <c r="AF1680" s="70" t="s">
        <v>28</v>
      </c>
      <c r="AG1680" s="71"/>
    </row>
    <row r="1681" spans="1:33" ht="75" hidden="1" outlineLevel="1">
      <c r="A1681" s="6" t="s">
        <v>2513</v>
      </c>
      <c r="B1681" s="7" t="s">
        <v>2514</v>
      </c>
      <c r="C1681" s="7" t="s">
        <v>948</v>
      </c>
      <c r="D1681" s="7"/>
      <c r="E1681" s="23" t="s">
        <v>438</v>
      </c>
      <c r="F1681" s="18">
        <v>10</v>
      </c>
      <c r="K1681" s="19">
        <v>0</v>
      </c>
      <c r="L1681" s="52">
        <v>0</v>
      </c>
      <c r="M1681" s="53"/>
      <c r="O1681" s="19">
        <v>798</v>
      </c>
      <c r="P1681" s="52">
        <v>7980</v>
      </c>
      <c r="Q1681" s="53"/>
      <c r="S1681" s="19">
        <v>1500</v>
      </c>
      <c r="T1681" s="52">
        <v>15000</v>
      </c>
      <c r="U1681" s="53"/>
      <c r="W1681" s="19">
        <v>0</v>
      </c>
      <c r="X1681" s="52">
        <v>0</v>
      </c>
      <c r="Y1681" s="53"/>
      <c r="AA1681" s="19">
        <v>1362.57</v>
      </c>
      <c r="AB1681" s="52">
        <v>13625.7</v>
      </c>
      <c r="AC1681" s="53"/>
      <c r="AE1681" s="19">
        <v>0</v>
      </c>
      <c r="AF1681" s="52">
        <v>0</v>
      </c>
      <c r="AG1681" s="53"/>
    </row>
    <row r="1682" spans="1:33" ht="30" hidden="1" outlineLevel="1">
      <c r="A1682" s="6" t="s">
        <v>2515</v>
      </c>
      <c r="B1682" s="7" t="s">
        <v>2516</v>
      </c>
      <c r="C1682" s="7" t="s">
        <v>951</v>
      </c>
      <c r="D1682" s="7"/>
      <c r="E1682" s="23" t="s">
        <v>438</v>
      </c>
      <c r="F1682" s="18">
        <v>10</v>
      </c>
      <c r="K1682" s="19">
        <v>0</v>
      </c>
      <c r="L1682" s="52">
        <v>0</v>
      </c>
      <c r="M1682" s="53"/>
      <c r="O1682" s="19">
        <v>205.2</v>
      </c>
      <c r="P1682" s="52">
        <v>2052</v>
      </c>
      <c r="Q1682" s="53"/>
      <c r="S1682" s="19">
        <v>450</v>
      </c>
      <c r="T1682" s="52">
        <v>4500</v>
      </c>
      <c r="U1682" s="53"/>
      <c r="W1682" s="19">
        <v>0</v>
      </c>
      <c r="X1682" s="52">
        <v>0</v>
      </c>
      <c r="Y1682" s="53"/>
      <c r="AA1682" s="19">
        <v>1703.22</v>
      </c>
      <c r="AB1682" s="52">
        <v>17032.2</v>
      </c>
      <c r="AC1682" s="53"/>
      <c r="AE1682" s="19">
        <v>0</v>
      </c>
      <c r="AF1682" s="52">
        <v>0</v>
      </c>
      <c r="AG1682" s="53"/>
    </row>
    <row r="1683" spans="1:33" ht="105" hidden="1" outlineLevel="1">
      <c r="A1683" s="6" t="s">
        <v>2517</v>
      </c>
      <c r="B1683" s="7" t="s">
        <v>2518</v>
      </c>
      <c r="C1683" s="7" t="s">
        <v>954</v>
      </c>
      <c r="D1683" s="7"/>
      <c r="E1683" s="23" t="s">
        <v>70</v>
      </c>
      <c r="F1683" s="18">
        <v>5</v>
      </c>
      <c r="K1683" s="19">
        <v>0</v>
      </c>
      <c r="L1683" s="52">
        <v>0</v>
      </c>
      <c r="M1683" s="53"/>
      <c r="O1683" s="19">
        <v>13680</v>
      </c>
      <c r="P1683" s="52">
        <v>68400</v>
      </c>
      <c r="Q1683" s="53"/>
      <c r="S1683" s="19">
        <v>15000</v>
      </c>
      <c r="T1683" s="52">
        <v>75000</v>
      </c>
      <c r="U1683" s="53"/>
      <c r="W1683" s="19">
        <v>0</v>
      </c>
      <c r="X1683" s="52">
        <v>0</v>
      </c>
      <c r="Y1683" s="53"/>
      <c r="AA1683" s="19">
        <v>39741.769999999997</v>
      </c>
      <c r="AB1683" s="52">
        <v>198708.85</v>
      </c>
      <c r="AC1683" s="53"/>
      <c r="AE1683" s="19">
        <v>0</v>
      </c>
      <c r="AF1683" s="52">
        <v>0</v>
      </c>
      <c r="AG1683" s="53"/>
    </row>
    <row r="1684" spans="1:33" ht="45" hidden="1" outlineLevel="1">
      <c r="A1684" s="6" t="s">
        <v>2519</v>
      </c>
      <c r="B1684" s="7" t="s">
        <v>2520</v>
      </c>
      <c r="C1684" s="7" t="s">
        <v>957</v>
      </c>
      <c r="D1684" s="7"/>
      <c r="E1684" s="23" t="s">
        <v>438</v>
      </c>
      <c r="F1684" s="18">
        <v>5</v>
      </c>
      <c r="K1684" s="19">
        <v>0</v>
      </c>
      <c r="L1684" s="52">
        <v>0</v>
      </c>
      <c r="M1684" s="53"/>
      <c r="O1684" s="19">
        <v>6840</v>
      </c>
      <c r="P1684" s="52">
        <v>34200</v>
      </c>
      <c r="Q1684" s="53"/>
      <c r="S1684" s="19">
        <v>11100</v>
      </c>
      <c r="T1684" s="52">
        <v>55500</v>
      </c>
      <c r="U1684" s="53"/>
      <c r="W1684" s="19">
        <v>0</v>
      </c>
      <c r="X1684" s="52">
        <v>0</v>
      </c>
      <c r="Y1684" s="53"/>
      <c r="AA1684" s="19">
        <v>17032.189999999999</v>
      </c>
      <c r="AB1684" s="52">
        <v>85160.95</v>
      </c>
      <c r="AC1684" s="53"/>
      <c r="AE1684" s="19">
        <v>0</v>
      </c>
      <c r="AF1684" s="52">
        <v>0</v>
      </c>
      <c r="AG1684" s="53"/>
    </row>
    <row r="1685" spans="1:33" ht="60" hidden="1" outlineLevel="1">
      <c r="A1685" s="6" t="s">
        <v>2521</v>
      </c>
      <c r="B1685" s="7" t="s">
        <v>2522</v>
      </c>
      <c r="C1685" s="7" t="s">
        <v>1922</v>
      </c>
      <c r="D1685" s="7"/>
      <c r="E1685" s="23" t="s">
        <v>429</v>
      </c>
      <c r="F1685" s="18">
        <v>220</v>
      </c>
      <c r="K1685" s="19">
        <v>0</v>
      </c>
      <c r="L1685" s="52">
        <v>0</v>
      </c>
      <c r="M1685" s="53"/>
      <c r="O1685" s="19">
        <v>34.200000000000003</v>
      </c>
      <c r="P1685" s="52">
        <v>7524</v>
      </c>
      <c r="Q1685" s="53"/>
      <c r="S1685" s="19">
        <v>50</v>
      </c>
      <c r="T1685" s="52">
        <v>11000</v>
      </c>
      <c r="U1685" s="53"/>
      <c r="W1685" s="19">
        <v>0</v>
      </c>
      <c r="X1685" s="52">
        <v>0</v>
      </c>
      <c r="Y1685" s="53"/>
      <c r="AA1685" s="19">
        <v>56.77</v>
      </c>
      <c r="AB1685" s="52">
        <v>12489.4</v>
      </c>
      <c r="AC1685" s="53"/>
      <c r="AE1685" s="19">
        <v>0</v>
      </c>
      <c r="AF1685" s="52">
        <v>0</v>
      </c>
      <c r="AG1685" s="53"/>
    </row>
    <row r="1686" spans="1:33" hidden="1" outlineLevel="1">
      <c r="A1686" s="6" t="s">
        <v>2523</v>
      </c>
      <c r="B1686" s="7" t="s">
        <v>2524</v>
      </c>
      <c r="C1686" s="7" t="s">
        <v>966</v>
      </c>
      <c r="D1686" s="7"/>
      <c r="E1686" s="23" t="s">
        <v>429</v>
      </c>
      <c r="F1686" s="18">
        <v>96.8</v>
      </c>
      <c r="K1686" s="19">
        <v>0</v>
      </c>
      <c r="L1686" s="52">
        <v>0</v>
      </c>
      <c r="M1686" s="53"/>
      <c r="O1686" s="19">
        <v>39.9</v>
      </c>
      <c r="P1686" s="52">
        <v>3862.32</v>
      </c>
      <c r="Q1686" s="53"/>
      <c r="S1686" s="19">
        <v>60</v>
      </c>
      <c r="T1686" s="52">
        <v>5808</v>
      </c>
      <c r="U1686" s="53"/>
      <c r="W1686" s="19">
        <v>0</v>
      </c>
      <c r="X1686" s="52">
        <v>0</v>
      </c>
      <c r="Y1686" s="53"/>
      <c r="AA1686" s="19">
        <v>68.13</v>
      </c>
      <c r="AB1686" s="52">
        <v>6594.9840000000004</v>
      </c>
      <c r="AC1686" s="53"/>
      <c r="AE1686" s="19">
        <v>0</v>
      </c>
      <c r="AF1686" s="52">
        <v>0</v>
      </c>
      <c r="AG1686" s="53"/>
    </row>
    <row r="1687" spans="1:33" ht="60" hidden="1" outlineLevel="1">
      <c r="A1687" s="6" t="s">
        <v>2525</v>
      </c>
      <c r="B1687" s="7" t="s">
        <v>2526</v>
      </c>
      <c r="C1687" s="7" t="s">
        <v>1927</v>
      </c>
      <c r="D1687" s="7"/>
      <c r="E1687" s="23" t="s">
        <v>429</v>
      </c>
      <c r="F1687" s="18">
        <v>33</v>
      </c>
      <c r="K1687" s="19">
        <v>0</v>
      </c>
      <c r="L1687" s="52">
        <v>0</v>
      </c>
      <c r="M1687" s="53"/>
      <c r="O1687" s="19">
        <v>28.5</v>
      </c>
      <c r="P1687" s="52">
        <v>940.5</v>
      </c>
      <c r="Q1687" s="53"/>
      <c r="S1687" s="19">
        <v>55</v>
      </c>
      <c r="T1687" s="52">
        <v>1815</v>
      </c>
      <c r="U1687" s="53"/>
      <c r="W1687" s="19">
        <v>0</v>
      </c>
      <c r="X1687" s="52">
        <v>0</v>
      </c>
      <c r="Y1687" s="53"/>
      <c r="AA1687" s="19">
        <v>56.77</v>
      </c>
      <c r="AB1687" s="52">
        <v>1873.41</v>
      </c>
      <c r="AC1687" s="53"/>
      <c r="AE1687" s="19">
        <v>0</v>
      </c>
      <c r="AF1687" s="52">
        <v>0</v>
      </c>
      <c r="AG1687" s="53"/>
    </row>
    <row r="1688" spans="1:33" hidden="1" outlineLevel="1">
      <c r="A1688" s="1"/>
      <c r="B1688" s="5" t="s">
        <v>34</v>
      </c>
      <c r="C1688" s="5" t="s">
        <v>35</v>
      </c>
      <c r="K1688" s="68"/>
      <c r="L1688" s="68"/>
      <c r="M1688" s="69"/>
      <c r="O1688" s="68"/>
      <c r="P1688" s="68"/>
      <c r="Q1688" s="69"/>
      <c r="S1688" s="68"/>
      <c r="T1688" s="68"/>
      <c r="U1688" s="69"/>
      <c r="W1688" s="68"/>
      <c r="X1688" s="68"/>
      <c r="Y1688" s="69"/>
      <c r="AA1688" s="68"/>
      <c r="AB1688" s="68"/>
      <c r="AC1688" s="69"/>
      <c r="AE1688" s="68"/>
      <c r="AF1688" s="68"/>
      <c r="AG1688" s="69"/>
    </row>
    <row r="1689" spans="1:33" hidden="1" outlineLevel="1">
      <c r="A1689" s="6" t="s">
        <v>2527</v>
      </c>
      <c r="B1689" s="7" t="s">
        <v>37</v>
      </c>
      <c r="C1689" s="7" t="s">
        <v>2528</v>
      </c>
      <c r="K1689" s="68"/>
      <c r="L1689" s="68"/>
      <c r="M1689" s="69"/>
      <c r="O1689" s="68"/>
      <c r="P1689" s="68"/>
      <c r="Q1689" s="69"/>
      <c r="S1689" s="68"/>
      <c r="T1689" s="68"/>
      <c r="U1689" s="69"/>
      <c r="W1689" s="68"/>
      <c r="X1689" s="68"/>
      <c r="Y1689" s="69"/>
      <c r="AA1689" s="68"/>
      <c r="AB1689" s="68"/>
      <c r="AC1689" s="69"/>
      <c r="AE1689" s="68"/>
      <c r="AF1689" s="68"/>
      <c r="AG1689" s="69"/>
    </row>
    <row r="1690" spans="1:33" ht="45" hidden="1" outlineLevel="1">
      <c r="A1690" s="6" t="s">
        <v>2529</v>
      </c>
      <c r="B1690" s="7" t="s">
        <v>37</v>
      </c>
      <c r="C1690" s="7" t="s">
        <v>2530</v>
      </c>
      <c r="K1690" s="68"/>
      <c r="L1690" s="68"/>
      <c r="M1690" s="69"/>
      <c r="O1690" s="68"/>
      <c r="P1690" s="68"/>
      <c r="Q1690" s="69"/>
      <c r="S1690" s="68"/>
      <c r="T1690" s="68"/>
      <c r="U1690" s="69"/>
      <c r="W1690" s="68"/>
      <c r="X1690" s="68"/>
      <c r="Y1690" s="69"/>
      <c r="AA1690" s="68"/>
      <c r="AB1690" s="68"/>
      <c r="AC1690" s="69"/>
      <c r="AE1690" s="68"/>
      <c r="AF1690" s="68"/>
      <c r="AG1690" s="69"/>
    </row>
    <row r="1691" spans="1:33" ht="60" hidden="1" outlineLevel="1">
      <c r="A1691" s="1"/>
      <c r="B1691" s="5" t="s">
        <v>61</v>
      </c>
      <c r="C1691" s="5" t="s">
        <v>62</v>
      </c>
      <c r="D1691" s="5" t="s">
        <v>63</v>
      </c>
      <c r="E1691" s="11" t="s">
        <v>64</v>
      </c>
      <c r="F1691" s="16" t="s">
        <v>65</v>
      </c>
      <c r="K1691" s="17" t="s">
        <v>66</v>
      </c>
      <c r="L1691" s="70" t="s">
        <v>28</v>
      </c>
      <c r="M1691" s="71"/>
      <c r="O1691" s="17" t="s">
        <v>66</v>
      </c>
      <c r="P1691" s="70" t="s">
        <v>28</v>
      </c>
      <c r="Q1691" s="71"/>
      <c r="S1691" s="17" t="s">
        <v>66</v>
      </c>
      <c r="T1691" s="70" t="s">
        <v>28</v>
      </c>
      <c r="U1691" s="71"/>
      <c r="W1691" s="17" t="s">
        <v>66</v>
      </c>
      <c r="X1691" s="70" t="s">
        <v>28</v>
      </c>
      <c r="Y1691" s="71"/>
      <c r="AA1691" s="17" t="s">
        <v>66</v>
      </c>
      <c r="AB1691" s="70" t="s">
        <v>28</v>
      </c>
      <c r="AC1691" s="71"/>
      <c r="AE1691" s="17" t="s">
        <v>66</v>
      </c>
      <c r="AF1691" s="70" t="s">
        <v>28</v>
      </c>
      <c r="AG1691" s="71"/>
    </row>
    <row r="1692" spans="1:33" hidden="1" outlineLevel="1">
      <c r="A1692" s="6" t="s">
        <v>2531</v>
      </c>
      <c r="B1692" s="7" t="s">
        <v>2532</v>
      </c>
      <c r="C1692" s="7" t="s">
        <v>2533</v>
      </c>
      <c r="D1692" s="7"/>
      <c r="E1692" s="23" t="s">
        <v>70</v>
      </c>
      <c r="F1692" s="18">
        <v>1</v>
      </c>
      <c r="K1692" s="19">
        <v>0</v>
      </c>
      <c r="L1692" s="52">
        <v>0</v>
      </c>
      <c r="M1692" s="53"/>
      <c r="O1692" s="19">
        <v>39900</v>
      </c>
      <c r="P1692" s="52">
        <v>39900</v>
      </c>
      <c r="Q1692" s="53"/>
      <c r="S1692" s="19">
        <v>305000</v>
      </c>
      <c r="T1692" s="52">
        <v>305000</v>
      </c>
      <c r="U1692" s="53"/>
      <c r="W1692" s="19">
        <v>0</v>
      </c>
      <c r="X1692" s="52">
        <v>0</v>
      </c>
      <c r="Y1692" s="53"/>
      <c r="AA1692" s="19">
        <v>85160.93</v>
      </c>
      <c r="AB1692" s="52">
        <v>85160.93</v>
      </c>
      <c r="AC1692" s="53"/>
      <c r="AE1692" s="19">
        <v>0</v>
      </c>
      <c r="AF1692" s="52">
        <v>0</v>
      </c>
      <c r="AG1692" s="53"/>
    </row>
    <row r="1693" spans="1:33" hidden="1" outlineLevel="1">
      <c r="A1693" s="1"/>
      <c r="B1693" s="5" t="s">
        <v>34</v>
      </c>
      <c r="C1693" s="5" t="s">
        <v>35</v>
      </c>
      <c r="K1693" s="68"/>
      <c r="L1693" s="68"/>
      <c r="M1693" s="69"/>
      <c r="O1693" s="68"/>
      <c r="P1693" s="68"/>
      <c r="Q1693" s="69"/>
      <c r="S1693" s="68"/>
      <c r="T1693" s="68"/>
      <c r="U1693" s="69"/>
      <c r="W1693" s="68"/>
      <c r="X1693" s="68"/>
      <c r="Y1693" s="69"/>
      <c r="AA1693" s="68"/>
      <c r="AB1693" s="68"/>
      <c r="AC1693" s="69"/>
      <c r="AE1693" s="68"/>
      <c r="AF1693" s="68"/>
      <c r="AG1693" s="69"/>
    </row>
    <row r="1694" spans="1:33" hidden="1" outlineLevel="1">
      <c r="A1694" s="6" t="s">
        <v>2534</v>
      </c>
      <c r="B1694" s="7" t="s">
        <v>37</v>
      </c>
      <c r="C1694" s="7" t="s">
        <v>1012</v>
      </c>
      <c r="K1694" s="68"/>
      <c r="L1694" s="68"/>
      <c r="M1694" s="69"/>
      <c r="O1694" s="68"/>
      <c r="P1694" s="68"/>
      <c r="Q1694" s="69"/>
      <c r="S1694" s="68"/>
      <c r="T1694" s="68"/>
      <c r="U1694" s="69"/>
      <c r="W1694" s="68"/>
      <c r="X1694" s="68"/>
      <c r="Y1694" s="69"/>
      <c r="AA1694" s="68"/>
      <c r="AB1694" s="68"/>
      <c r="AC1694" s="69"/>
      <c r="AE1694" s="68"/>
      <c r="AF1694" s="68"/>
      <c r="AG1694" s="69"/>
    </row>
    <row r="1695" spans="1:33" ht="45" hidden="1" outlineLevel="1">
      <c r="A1695" s="6" t="s">
        <v>2535</v>
      </c>
      <c r="B1695" s="7" t="s">
        <v>37</v>
      </c>
      <c r="C1695" s="7" t="s">
        <v>1014</v>
      </c>
      <c r="K1695" s="68"/>
      <c r="L1695" s="68"/>
      <c r="M1695" s="69"/>
      <c r="O1695" s="68"/>
      <c r="P1695" s="68"/>
      <c r="Q1695" s="69"/>
      <c r="S1695" s="68"/>
      <c r="T1695" s="68"/>
      <c r="U1695" s="69"/>
      <c r="W1695" s="68"/>
      <c r="X1695" s="68"/>
      <c r="Y1695" s="69"/>
      <c r="AA1695" s="68"/>
      <c r="AB1695" s="68"/>
      <c r="AC1695" s="69"/>
      <c r="AE1695" s="68"/>
      <c r="AF1695" s="68"/>
      <c r="AG1695" s="69"/>
    </row>
    <row r="1696" spans="1:33" ht="60" hidden="1" outlineLevel="1">
      <c r="A1696" s="1"/>
      <c r="B1696" s="5" t="s">
        <v>61</v>
      </c>
      <c r="C1696" s="5" t="s">
        <v>62</v>
      </c>
      <c r="D1696" s="5" t="s">
        <v>63</v>
      </c>
      <c r="E1696" s="11" t="s">
        <v>64</v>
      </c>
      <c r="F1696" s="16" t="s">
        <v>65</v>
      </c>
      <c r="K1696" s="17" t="s">
        <v>66</v>
      </c>
      <c r="L1696" s="70" t="s">
        <v>28</v>
      </c>
      <c r="M1696" s="71"/>
      <c r="O1696" s="17" t="s">
        <v>66</v>
      </c>
      <c r="P1696" s="70" t="s">
        <v>28</v>
      </c>
      <c r="Q1696" s="71"/>
      <c r="S1696" s="17" t="s">
        <v>66</v>
      </c>
      <c r="T1696" s="70" t="s">
        <v>28</v>
      </c>
      <c r="U1696" s="71"/>
      <c r="W1696" s="17" t="s">
        <v>66</v>
      </c>
      <c r="X1696" s="70" t="s">
        <v>28</v>
      </c>
      <c r="Y1696" s="71"/>
      <c r="AA1696" s="17" t="s">
        <v>66</v>
      </c>
      <c r="AB1696" s="70" t="s">
        <v>28</v>
      </c>
      <c r="AC1696" s="71"/>
      <c r="AE1696" s="17" t="s">
        <v>66</v>
      </c>
      <c r="AF1696" s="70" t="s">
        <v>28</v>
      </c>
      <c r="AG1696" s="71"/>
    </row>
    <row r="1697" spans="1:33" hidden="1" outlineLevel="1">
      <c r="A1697" s="6" t="s">
        <v>2536</v>
      </c>
      <c r="B1697" s="7" t="s">
        <v>2537</v>
      </c>
      <c r="C1697" s="7" t="s">
        <v>2538</v>
      </c>
      <c r="D1697" s="7"/>
      <c r="E1697" s="23" t="s">
        <v>438</v>
      </c>
      <c r="F1697" s="18">
        <v>10</v>
      </c>
      <c r="K1697" s="19">
        <v>0</v>
      </c>
      <c r="L1697" s="52">
        <v>0</v>
      </c>
      <c r="M1697" s="53"/>
      <c r="O1697" s="19">
        <v>228</v>
      </c>
      <c r="P1697" s="52">
        <v>2280</v>
      </c>
      <c r="Q1697" s="53"/>
      <c r="S1697" s="19">
        <v>400</v>
      </c>
      <c r="T1697" s="52">
        <v>4000</v>
      </c>
      <c r="U1697" s="53"/>
      <c r="W1697" s="19">
        <v>0</v>
      </c>
      <c r="X1697" s="52">
        <v>0</v>
      </c>
      <c r="Y1697" s="53"/>
      <c r="AA1697" s="19">
        <v>510.97</v>
      </c>
      <c r="AB1697" s="52">
        <v>5109.7</v>
      </c>
      <c r="AC1697" s="53"/>
      <c r="AE1697" s="19">
        <v>0</v>
      </c>
      <c r="AF1697" s="52">
        <v>0</v>
      </c>
      <c r="AG1697" s="53"/>
    </row>
    <row r="1698" spans="1:33" hidden="1" outlineLevel="1">
      <c r="A1698" s="6" t="s">
        <v>2539</v>
      </c>
      <c r="B1698" s="7" t="s">
        <v>2540</v>
      </c>
      <c r="C1698" s="7" t="s">
        <v>2541</v>
      </c>
      <c r="D1698" s="7"/>
      <c r="E1698" s="23" t="s">
        <v>438</v>
      </c>
      <c r="F1698" s="18">
        <v>10</v>
      </c>
      <c r="K1698" s="19">
        <v>0</v>
      </c>
      <c r="L1698" s="52">
        <v>0</v>
      </c>
      <c r="M1698" s="53"/>
      <c r="O1698" s="19">
        <v>285</v>
      </c>
      <c r="P1698" s="52">
        <v>2850</v>
      </c>
      <c r="Q1698" s="53"/>
      <c r="S1698" s="19">
        <v>420</v>
      </c>
      <c r="T1698" s="52">
        <v>4200</v>
      </c>
      <c r="U1698" s="53"/>
      <c r="W1698" s="19">
        <v>0</v>
      </c>
      <c r="X1698" s="52">
        <v>0</v>
      </c>
      <c r="Y1698" s="53"/>
      <c r="AA1698" s="19">
        <v>567.74</v>
      </c>
      <c r="AB1698" s="52">
        <v>5677.4</v>
      </c>
      <c r="AC1698" s="53"/>
      <c r="AE1698" s="19">
        <v>0</v>
      </c>
      <c r="AF1698" s="52">
        <v>0</v>
      </c>
      <c r="AG1698" s="53"/>
    </row>
    <row r="1699" spans="1:33" hidden="1" outlineLevel="1">
      <c r="A1699" s="1"/>
      <c r="B1699" s="5" t="s">
        <v>34</v>
      </c>
      <c r="C1699" s="5" t="s">
        <v>35</v>
      </c>
      <c r="K1699" s="68"/>
      <c r="L1699" s="68"/>
      <c r="M1699" s="69"/>
      <c r="O1699" s="68"/>
      <c r="P1699" s="68"/>
      <c r="Q1699" s="69"/>
      <c r="S1699" s="68"/>
      <c r="T1699" s="68"/>
      <c r="U1699" s="69"/>
      <c r="W1699" s="68"/>
      <c r="X1699" s="68"/>
      <c r="Y1699" s="69"/>
      <c r="AA1699" s="68"/>
      <c r="AB1699" s="68"/>
      <c r="AC1699" s="69"/>
      <c r="AE1699" s="68"/>
      <c r="AF1699" s="68"/>
      <c r="AG1699" s="69"/>
    </row>
    <row r="1700" spans="1:33" hidden="1" outlineLevel="1">
      <c r="A1700" s="6" t="s">
        <v>2542</v>
      </c>
      <c r="B1700" s="7" t="s">
        <v>37</v>
      </c>
      <c r="C1700" s="7" t="s">
        <v>1058</v>
      </c>
      <c r="K1700" s="68"/>
      <c r="L1700" s="68"/>
      <c r="M1700" s="69"/>
      <c r="O1700" s="68"/>
      <c r="P1700" s="68"/>
      <c r="Q1700" s="69"/>
      <c r="S1700" s="68"/>
      <c r="T1700" s="68"/>
      <c r="U1700" s="69"/>
      <c r="W1700" s="68"/>
      <c r="X1700" s="68"/>
      <c r="Y1700" s="69"/>
      <c r="AA1700" s="68"/>
      <c r="AB1700" s="68"/>
      <c r="AC1700" s="69"/>
      <c r="AE1700" s="68"/>
      <c r="AF1700" s="68"/>
      <c r="AG1700" s="69"/>
    </row>
    <row r="1701" spans="1:33" ht="60" hidden="1" outlineLevel="1">
      <c r="A1701" s="1"/>
      <c r="B1701" s="5" t="s">
        <v>61</v>
      </c>
      <c r="C1701" s="5" t="s">
        <v>62</v>
      </c>
      <c r="D1701" s="5" t="s">
        <v>63</v>
      </c>
      <c r="E1701" s="11" t="s">
        <v>64</v>
      </c>
      <c r="F1701" s="16" t="s">
        <v>65</v>
      </c>
      <c r="K1701" s="17" t="s">
        <v>66</v>
      </c>
      <c r="L1701" s="70" t="s">
        <v>28</v>
      </c>
      <c r="M1701" s="71"/>
      <c r="O1701" s="17" t="s">
        <v>66</v>
      </c>
      <c r="P1701" s="70" t="s">
        <v>28</v>
      </c>
      <c r="Q1701" s="71"/>
      <c r="S1701" s="17" t="s">
        <v>66</v>
      </c>
      <c r="T1701" s="70" t="s">
        <v>28</v>
      </c>
      <c r="U1701" s="71"/>
      <c r="W1701" s="17" t="s">
        <v>66</v>
      </c>
      <c r="X1701" s="70" t="s">
        <v>28</v>
      </c>
      <c r="Y1701" s="71"/>
      <c r="AA1701" s="17" t="s">
        <v>66</v>
      </c>
      <c r="AB1701" s="70" t="s">
        <v>28</v>
      </c>
      <c r="AC1701" s="71"/>
      <c r="AE1701" s="17" t="s">
        <v>66</v>
      </c>
      <c r="AF1701" s="70" t="s">
        <v>28</v>
      </c>
      <c r="AG1701" s="71"/>
    </row>
    <row r="1702" spans="1:33" hidden="1" outlineLevel="1">
      <c r="A1702" s="6" t="s">
        <v>2543</v>
      </c>
      <c r="B1702" s="7" t="s">
        <v>2544</v>
      </c>
      <c r="C1702" s="7" t="s">
        <v>1061</v>
      </c>
      <c r="D1702" s="7"/>
      <c r="E1702" s="23" t="s">
        <v>70</v>
      </c>
      <c r="F1702" s="18">
        <v>1</v>
      </c>
      <c r="K1702" s="19">
        <v>0</v>
      </c>
      <c r="L1702" s="52">
        <v>0</v>
      </c>
      <c r="M1702" s="53"/>
      <c r="O1702" s="19">
        <v>2280</v>
      </c>
      <c r="P1702" s="52">
        <v>2280</v>
      </c>
      <c r="Q1702" s="53"/>
      <c r="S1702" s="19">
        <v>3000</v>
      </c>
      <c r="T1702" s="52">
        <v>3000</v>
      </c>
      <c r="U1702" s="53"/>
      <c r="W1702" s="19">
        <v>0</v>
      </c>
      <c r="X1702" s="52">
        <v>0</v>
      </c>
      <c r="Y1702" s="53"/>
      <c r="AA1702" s="19">
        <v>11354.79</v>
      </c>
      <c r="AB1702" s="52">
        <v>11354.79</v>
      </c>
      <c r="AC1702" s="53"/>
      <c r="AE1702" s="19">
        <v>0</v>
      </c>
      <c r="AF1702" s="52">
        <v>0</v>
      </c>
      <c r="AG1702" s="53"/>
    </row>
    <row r="1703" spans="1:33" ht="30" hidden="1" outlineLevel="1">
      <c r="A1703" s="6" t="s">
        <v>2545</v>
      </c>
      <c r="B1703" s="7" t="s">
        <v>2546</v>
      </c>
      <c r="C1703" s="7" t="s">
        <v>1064</v>
      </c>
      <c r="D1703" s="7"/>
      <c r="E1703" s="23" t="s">
        <v>70</v>
      </c>
      <c r="F1703" s="18">
        <v>1</v>
      </c>
      <c r="K1703" s="19">
        <v>0</v>
      </c>
      <c r="L1703" s="52">
        <v>0</v>
      </c>
      <c r="M1703" s="53"/>
      <c r="O1703" s="19">
        <v>2280</v>
      </c>
      <c r="P1703" s="52">
        <v>2280</v>
      </c>
      <c r="Q1703" s="53"/>
      <c r="S1703" s="19">
        <v>1000</v>
      </c>
      <c r="T1703" s="52">
        <v>1000</v>
      </c>
      <c r="U1703" s="53"/>
      <c r="W1703" s="19">
        <v>0</v>
      </c>
      <c r="X1703" s="52">
        <v>0</v>
      </c>
      <c r="Y1703" s="53"/>
      <c r="AA1703" s="19">
        <v>5677.4</v>
      </c>
      <c r="AB1703" s="52">
        <v>5677.4</v>
      </c>
      <c r="AC1703" s="53"/>
      <c r="AE1703" s="19">
        <v>0</v>
      </c>
      <c r="AF1703" s="52">
        <v>0</v>
      </c>
      <c r="AG1703" s="53"/>
    </row>
    <row r="1704" spans="1:33" hidden="1" outlineLevel="1">
      <c r="A1704" s="6" t="s">
        <v>2547</v>
      </c>
      <c r="B1704" s="7" t="s">
        <v>2548</v>
      </c>
      <c r="C1704" s="7" t="s">
        <v>1067</v>
      </c>
      <c r="D1704" s="7"/>
      <c r="E1704" s="23" t="s">
        <v>70</v>
      </c>
      <c r="F1704" s="18">
        <v>1</v>
      </c>
      <c r="K1704" s="19">
        <v>0</v>
      </c>
      <c r="L1704" s="52">
        <v>0</v>
      </c>
      <c r="M1704" s="53"/>
      <c r="O1704" s="19">
        <v>3420</v>
      </c>
      <c r="P1704" s="52">
        <v>3420</v>
      </c>
      <c r="Q1704" s="53"/>
      <c r="S1704" s="19">
        <v>500</v>
      </c>
      <c r="T1704" s="52">
        <v>500</v>
      </c>
      <c r="U1704" s="53"/>
      <c r="W1704" s="19">
        <v>0</v>
      </c>
      <c r="X1704" s="52">
        <v>0</v>
      </c>
      <c r="Y1704" s="53"/>
      <c r="AA1704" s="19">
        <v>5677.4</v>
      </c>
      <c r="AB1704" s="52">
        <v>5677.4</v>
      </c>
      <c r="AC1704" s="53"/>
      <c r="AE1704" s="19">
        <v>0</v>
      </c>
      <c r="AF1704" s="52">
        <v>0</v>
      </c>
      <c r="AG1704" s="53"/>
    </row>
    <row r="1705" spans="1:33" hidden="1" outlineLevel="1">
      <c r="A1705" s="6" t="s">
        <v>2549</v>
      </c>
      <c r="B1705" s="7" t="s">
        <v>2550</v>
      </c>
      <c r="C1705" s="7" t="s">
        <v>1070</v>
      </c>
      <c r="D1705" s="7"/>
      <c r="E1705" s="23" t="s">
        <v>70</v>
      </c>
      <c r="F1705" s="18">
        <v>1</v>
      </c>
      <c r="K1705" s="19">
        <v>0</v>
      </c>
      <c r="L1705" s="52">
        <v>0</v>
      </c>
      <c r="M1705" s="53"/>
      <c r="O1705" s="19">
        <v>570</v>
      </c>
      <c r="P1705" s="52">
        <v>570</v>
      </c>
      <c r="Q1705" s="53"/>
      <c r="S1705" s="19">
        <v>500</v>
      </c>
      <c r="T1705" s="52">
        <v>500</v>
      </c>
      <c r="U1705" s="53"/>
      <c r="W1705" s="19">
        <v>0</v>
      </c>
      <c r="X1705" s="52">
        <v>0</v>
      </c>
      <c r="Y1705" s="53"/>
      <c r="AA1705" s="19">
        <v>5677.4</v>
      </c>
      <c r="AB1705" s="52">
        <v>5677.4</v>
      </c>
      <c r="AC1705" s="53"/>
      <c r="AE1705" s="19">
        <v>0</v>
      </c>
      <c r="AF1705" s="52">
        <v>0</v>
      </c>
      <c r="AG1705" s="53"/>
    </row>
    <row r="1706" spans="1:33" hidden="1" outlineLevel="1">
      <c r="A1706" s="6" t="s">
        <v>2551</v>
      </c>
      <c r="B1706" s="7" t="s">
        <v>2552</v>
      </c>
      <c r="C1706" s="7" t="s">
        <v>1073</v>
      </c>
      <c r="D1706" s="7"/>
      <c r="E1706" s="23" t="s">
        <v>70</v>
      </c>
      <c r="F1706" s="18">
        <v>1</v>
      </c>
      <c r="K1706" s="19">
        <v>0</v>
      </c>
      <c r="L1706" s="52">
        <v>0</v>
      </c>
      <c r="M1706" s="53"/>
      <c r="O1706" s="19">
        <v>570</v>
      </c>
      <c r="P1706" s="52">
        <v>570</v>
      </c>
      <c r="Q1706" s="53"/>
      <c r="S1706" s="19">
        <v>200</v>
      </c>
      <c r="T1706" s="52">
        <v>200</v>
      </c>
      <c r="U1706" s="53"/>
      <c r="W1706" s="19">
        <v>0</v>
      </c>
      <c r="X1706" s="52">
        <v>0</v>
      </c>
      <c r="Y1706" s="53"/>
      <c r="AA1706" s="19">
        <v>5677.4</v>
      </c>
      <c r="AB1706" s="52">
        <v>5677.4</v>
      </c>
      <c r="AC1706" s="53"/>
      <c r="AE1706" s="19">
        <v>0</v>
      </c>
      <c r="AF1706" s="52">
        <v>0</v>
      </c>
      <c r="AG1706" s="53"/>
    </row>
    <row r="1707" spans="1:33" hidden="1" outlineLevel="1">
      <c r="A1707" s="6" t="s">
        <v>2553</v>
      </c>
      <c r="B1707" s="7" t="s">
        <v>2554</v>
      </c>
      <c r="C1707" s="7" t="s">
        <v>1076</v>
      </c>
      <c r="D1707" s="7"/>
      <c r="E1707" s="23" t="s">
        <v>70</v>
      </c>
      <c r="F1707" s="18">
        <v>1</v>
      </c>
      <c r="K1707" s="19">
        <v>0</v>
      </c>
      <c r="L1707" s="52">
        <v>0</v>
      </c>
      <c r="M1707" s="53"/>
      <c r="O1707" s="19">
        <v>570</v>
      </c>
      <c r="P1707" s="52">
        <v>570</v>
      </c>
      <c r="Q1707" s="53"/>
      <c r="S1707" s="19">
        <v>1500</v>
      </c>
      <c r="T1707" s="52">
        <v>1500</v>
      </c>
      <c r="U1707" s="53"/>
      <c r="W1707" s="19">
        <v>0</v>
      </c>
      <c r="X1707" s="52">
        <v>0</v>
      </c>
      <c r="Y1707" s="53"/>
      <c r="AA1707" s="19">
        <v>5677.4</v>
      </c>
      <c r="AB1707" s="52">
        <v>5677.4</v>
      </c>
      <c r="AC1707" s="53"/>
      <c r="AE1707" s="19">
        <v>0</v>
      </c>
      <c r="AF1707" s="52">
        <v>0</v>
      </c>
      <c r="AG1707" s="53"/>
    </row>
    <row r="1708" spans="1:33" hidden="1" outlineLevel="1">
      <c r="A1708" s="6" t="s">
        <v>2555</v>
      </c>
      <c r="B1708" s="7" t="s">
        <v>2556</v>
      </c>
      <c r="C1708" s="7" t="s">
        <v>1079</v>
      </c>
      <c r="D1708" s="7"/>
      <c r="E1708" s="23" t="s">
        <v>70</v>
      </c>
      <c r="F1708" s="18">
        <v>1</v>
      </c>
      <c r="K1708" s="19">
        <v>0</v>
      </c>
      <c r="L1708" s="52">
        <v>0</v>
      </c>
      <c r="M1708" s="53"/>
      <c r="O1708" s="19">
        <v>570</v>
      </c>
      <c r="P1708" s="52">
        <v>570</v>
      </c>
      <c r="Q1708" s="53"/>
      <c r="S1708" s="19">
        <v>1000</v>
      </c>
      <c r="T1708" s="52">
        <v>1000</v>
      </c>
      <c r="U1708" s="53"/>
      <c r="W1708" s="19">
        <v>0</v>
      </c>
      <c r="X1708" s="52">
        <v>0</v>
      </c>
      <c r="Y1708" s="53"/>
      <c r="AA1708" s="19">
        <v>5677.4</v>
      </c>
      <c r="AB1708" s="52">
        <v>5677.4</v>
      </c>
      <c r="AC1708" s="53"/>
      <c r="AE1708" s="19">
        <v>0</v>
      </c>
      <c r="AF1708" s="52">
        <v>0</v>
      </c>
      <c r="AG1708" s="53"/>
    </row>
    <row r="1709" spans="1:33" ht="30" hidden="1" outlineLevel="1">
      <c r="A1709" s="6" t="s">
        <v>2557</v>
      </c>
      <c r="B1709" s="7" t="s">
        <v>2558</v>
      </c>
      <c r="C1709" s="7" t="s">
        <v>1082</v>
      </c>
      <c r="D1709" s="7"/>
      <c r="E1709" s="23" t="s">
        <v>70</v>
      </c>
      <c r="F1709" s="18">
        <v>1</v>
      </c>
      <c r="K1709" s="19">
        <v>0</v>
      </c>
      <c r="L1709" s="52">
        <v>0</v>
      </c>
      <c r="M1709" s="53"/>
      <c r="O1709" s="19">
        <v>1140</v>
      </c>
      <c r="P1709" s="52">
        <v>1140</v>
      </c>
      <c r="Q1709" s="53"/>
      <c r="S1709" s="19">
        <v>1500</v>
      </c>
      <c r="T1709" s="52">
        <v>1500</v>
      </c>
      <c r="U1709" s="53"/>
      <c r="W1709" s="19">
        <v>0</v>
      </c>
      <c r="X1709" s="52">
        <v>0</v>
      </c>
      <c r="Y1709" s="53"/>
      <c r="AA1709" s="19">
        <v>11354.79</v>
      </c>
      <c r="AB1709" s="52">
        <v>11354.79</v>
      </c>
      <c r="AC1709" s="53"/>
      <c r="AE1709" s="19">
        <v>0</v>
      </c>
      <c r="AF1709" s="52">
        <v>0</v>
      </c>
      <c r="AG1709" s="53"/>
    </row>
    <row r="1710" spans="1:33" ht="30" hidden="1" outlineLevel="1">
      <c r="A1710" s="6" t="s">
        <v>2559</v>
      </c>
      <c r="B1710" s="7" t="s">
        <v>2560</v>
      </c>
      <c r="C1710" s="7" t="s">
        <v>1085</v>
      </c>
      <c r="D1710" s="7"/>
      <c r="E1710" s="23" t="s">
        <v>70</v>
      </c>
      <c r="F1710" s="18">
        <v>1</v>
      </c>
      <c r="K1710" s="19">
        <v>0</v>
      </c>
      <c r="L1710" s="52">
        <v>0</v>
      </c>
      <c r="M1710" s="53"/>
      <c r="O1710" s="19">
        <v>3420</v>
      </c>
      <c r="P1710" s="52">
        <v>3420</v>
      </c>
      <c r="Q1710" s="53"/>
      <c r="S1710" s="19">
        <v>1500</v>
      </c>
      <c r="T1710" s="52">
        <v>1500</v>
      </c>
      <c r="U1710" s="53"/>
      <c r="W1710" s="19">
        <v>0</v>
      </c>
      <c r="X1710" s="52">
        <v>0</v>
      </c>
      <c r="Y1710" s="53"/>
      <c r="AA1710" s="19">
        <v>5677.4</v>
      </c>
      <c r="AB1710" s="52">
        <v>5677.4</v>
      </c>
      <c r="AC1710" s="53"/>
      <c r="AE1710" s="19">
        <v>0</v>
      </c>
      <c r="AF1710" s="52">
        <v>0</v>
      </c>
      <c r="AG1710" s="53"/>
    </row>
    <row r="1711" spans="1:33" hidden="1" outlineLevel="1">
      <c r="A1711" s="6" t="s">
        <v>2561</v>
      </c>
      <c r="B1711" s="7" t="s">
        <v>2562</v>
      </c>
      <c r="C1711" s="7" t="s">
        <v>1088</v>
      </c>
      <c r="D1711" s="7"/>
      <c r="E1711" s="23" t="s">
        <v>70</v>
      </c>
      <c r="F1711" s="18">
        <v>1</v>
      </c>
      <c r="K1711" s="19">
        <v>0</v>
      </c>
      <c r="L1711" s="52">
        <v>0</v>
      </c>
      <c r="M1711" s="53"/>
      <c r="O1711" s="19">
        <v>3420</v>
      </c>
      <c r="P1711" s="52">
        <v>3420</v>
      </c>
      <c r="Q1711" s="53"/>
      <c r="S1711" s="19">
        <v>1000</v>
      </c>
      <c r="T1711" s="52">
        <v>1000</v>
      </c>
      <c r="U1711" s="53"/>
      <c r="W1711" s="19">
        <v>0</v>
      </c>
      <c r="X1711" s="52">
        <v>0</v>
      </c>
      <c r="Y1711" s="53"/>
      <c r="AA1711" s="19">
        <v>5677.4</v>
      </c>
      <c r="AB1711" s="52">
        <v>5677.4</v>
      </c>
      <c r="AC1711" s="53"/>
      <c r="AE1711" s="19">
        <v>0</v>
      </c>
      <c r="AF1711" s="52">
        <v>0</v>
      </c>
      <c r="AG1711" s="53"/>
    </row>
    <row r="1712" spans="1:33" hidden="1" outlineLevel="1">
      <c r="A1712" s="6" t="s">
        <v>2563</v>
      </c>
      <c r="B1712" s="7" t="s">
        <v>2564</v>
      </c>
      <c r="C1712" s="7" t="s">
        <v>1091</v>
      </c>
      <c r="D1712" s="7"/>
      <c r="E1712" s="23" t="s">
        <v>70</v>
      </c>
      <c r="F1712" s="18">
        <v>1</v>
      </c>
      <c r="K1712" s="19">
        <v>0</v>
      </c>
      <c r="L1712" s="52">
        <v>0</v>
      </c>
      <c r="M1712" s="53"/>
      <c r="O1712" s="19">
        <v>4560</v>
      </c>
      <c r="P1712" s="52">
        <v>4560</v>
      </c>
      <c r="Q1712" s="53"/>
      <c r="S1712" s="19">
        <v>500</v>
      </c>
      <c r="T1712" s="52">
        <v>500</v>
      </c>
      <c r="U1712" s="53"/>
      <c r="W1712" s="19">
        <v>0</v>
      </c>
      <c r="X1712" s="52">
        <v>0</v>
      </c>
      <c r="Y1712" s="53"/>
      <c r="AA1712" s="19">
        <v>5677.4</v>
      </c>
      <c r="AB1712" s="52">
        <v>5677.4</v>
      </c>
      <c r="AC1712" s="53"/>
      <c r="AE1712" s="19">
        <v>0</v>
      </c>
      <c r="AF1712" s="52">
        <v>0</v>
      </c>
      <c r="AG1712" s="53"/>
    </row>
    <row r="1713" spans="1:33" ht="30" hidden="1" outlineLevel="1">
      <c r="A1713" s="6" t="s">
        <v>2565</v>
      </c>
      <c r="B1713" s="7" t="s">
        <v>2566</v>
      </c>
      <c r="C1713" s="7" t="s">
        <v>1094</v>
      </c>
      <c r="D1713" s="7"/>
      <c r="E1713" s="23" t="s">
        <v>70</v>
      </c>
      <c r="F1713" s="18">
        <v>1</v>
      </c>
      <c r="K1713" s="19">
        <v>0</v>
      </c>
      <c r="L1713" s="52">
        <v>0</v>
      </c>
      <c r="M1713" s="53"/>
      <c r="O1713" s="19">
        <v>17100</v>
      </c>
      <c r="P1713" s="52">
        <v>17100</v>
      </c>
      <c r="Q1713" s="53"/>
      <c r="S1713" s="19">
        <v>3000</v>
      </c>
      <c r="T1713" s="52">
        <v>3000</v>
      </c>
      <c r="U1713" s="53"/>
      <c r="W1713" s="19">
        <v>0</v>
      </c>
      <c r="X1713" s="52">
        <v>0</v>
      </c>
      <c r="Y1713" s="53"/>
      <c r="AA1713" s="19">
        <v>5677.4</v>
      </c>
      <c r="AB1713" s="52">
        <v>5677.4</v>
      </c>
      <c r="AC1713" s="53"/>
      <c r="AE1713" s="19">
        <v>0</v>
      </c>
      <c r="AF1713" s="52">
        <v>0</v>
      </c>
      <c r="AG1713" s="53"/>
    </row>
    <row r="1714" spans="1:33" hidden="1" outlineLevel="1">
      <c r="A1714" s="6" t="s">
        <v>2567</v>
      </c>
      <c r="B1714" s="7" t="s">
        <v>2568</v>
      </c>
      <c r="C1714" s="7" t="s">
        <v>1097</v>
      </c>
      <c r="D1714" s="7"/>
      <c r="E1714" s="23" t="s">
        <v>70</v>
      </c>
      <c r="F1714" s="18">
        <v>1</v>
      </c>
      <c r="K1714" s="19">
        <v>546203</v>
      </c>
      <c r="L1714" s="52">
        <v>546203</v>
      </c>
      <c r="M1714" s="53"/>
      <c r="O1714" s="19">
        <v>9120</v>
      </c>
      <c r="P1714" s="52">
        <v>9120</v>
      </c>
      <c r="Q1714" s="53"/>
      <c r="S1714" s="19">
        <v>4000</v>
      </c>
      <c r="T1714" s="52">
        <v>4000</v>
      </c>
      <c r="U1714" s="53"/>
      <c r="W1714" s="19">
        <v>0</v>
      </c>
      <c r="X1714" s="52">
        <v>0</v>
      </c>
      <c r="Y1714" s="53"/>
      <c r="AA1714" s="19">
        <v>11354.79</v>
      </c>
      <c r="AB1714" s="52">
        <v>11354.79</v>
      </c>
      <c r="AC1714" s="53"/>
      <c r="AE1714" s="19">
        <v>0</v>
      </c>
      <c r="AF1714" s="52">
        <v>0</v>
      </c>
      <c r="AG1714" s="53"/>
    </row>
    <row r="1715" spans="1:33" hidden="1" outlineLevel="1">
      <c r="A1715" s="1"/>
      <c r="B1715" s="5" t="s">
        <v>34</v>
      </c>
      <c r="C1715" s="5" t="s">
        <v>35</v>
      </c>
      <c r="K1715" s="68"/>
      <c r="L1715" s="68"/>
      <c r="M1715" s="69"/>
      <c r="O1715" s="68"/>
      <c r="P1715" s="68"/>
      <c r="Q1715" s="69"/>
      <c r="S1715" s="68"/>
      <c r="T1715" s="68"/>
      <c r="U1715" s="69"/>
      <c r="W1715" s="68"/>
      <c r="X1715" s="68"/>
      <c r="Y1715" s="69"/>
      <c r="AA1715" s="68"/>
      <c r="AB1715" s="68"/>
      <c r="AC1715" s="69"/>
      <c r="AE1715" s="68"/>
      <c r="AF1715" s="68"/>
      <c r="AG1715" s="69"/>
    </row>
    <row r="1716" spans="1:33" hidden="1" outlineLevel="1">
      <c r="A1716" s="6" t="s">
        <v>2569</v>
      </c>
      <c r="B1716" s="7" t="s">
        <v>37</v>
      </c>
      <c r="C1716" s="7" t="s">
        <v>322</v>
      </c>
      <c r="K1716" s="68"/>
      <c r="L1716" s="68"/>
      <c r="M1716" s="69"/>
      <c r="O1716" s="68"/>
      <c r="P1716" s="68"/>
      <c r="Q1716" s="69"/>
      <c r="S1716" s="68"/>
      <c r="T1716" s="68"/>
      <c r="U1716" s="69"/>
      <c r="W1716" s="68"/>
      <c r="X1716" s="68"/>
      <c r="Y1716" s="69"/>
      <c r="AA1716" s="68"/>
      <c r="AB1716" s="68"/>
      <c r="AC1716" s="69"/>
      <c r="AE1716" s="68"/>
      <c r="AF1716" s="68"/>
      <c r="AG1716" s="69"/>
    </row>
    <row r="1717" spans="1:33" ht="60" hidden="1" outlineLevel="1">
      <c r="A1717" s="1"/>
      <c r="B1717" s="5" t="s">
        <v>61</v>
      </c>
      <c r="C1717" s="5" t="s">
        <v>62</v>
      </c>
      <c r="D1717" s="5" t="s">
        <v>63</v>
      </c>
      <c r="E1717" s="11" t="s">
        <v>64</v>
      </c>
      <c r="F1717" s="16" t="s">
        <v>65</v>
      </c>
      <c r="K1717" s="17" t="s">
        <v>66</v>
      </c>
      <c r="L1717" s="70" t="s">
        <v>28</v>
      </c>
      <c r="M1717" s="71"/>
      <c r="O1717" s="17" t="s">
        <v>66</v>
      </c>
      <c r="P1717" s="70" t="s">
        <v>28</v>
      </c>
      <c r="Q1717" s="71"/>
      <c r="S1717" s="17" t="s">
        <v>66</v>
      </c>
      <c r="T1717" s="70" t="s">
        <v>28</v>
      </c>
      <c r="U1717" s="71"/>
      <c r="W1717" s="17" t="s">
        <v>66</v>
      </c>
      <c r="X1717" s="70" t="s">
        <v>28</v>
      </c>
      <c r="Y1717" s="71"/>
      <c r="AA1717" s="17" t="s">
        <v>66</v>
      </c>
      <c r="AB1717" s="70" t="s">
        <v>28</v>
      </c>
      <c r="AC1717" s="71"/>
      <c r="AE1717" s="17" t="s">
        <v>66</v>
      </c>
      <c r="AF1717" s="70" t="s">
        <v>28</v>
      </c>
      <c r="AG1717" s="71"/>
    </row>
    <row r="1718" spans="1:33" ht="135" hidden="1" outlineLevel="1">
      <c r="A1718" s="6" t="s">
        <v>2570</v>
      </c>
      <c r="B1718" s="7" t="s">
        <v>324</v>
      </c>
      <c r="C1718" s="7" t="s">
        <v>1100</v>
      </c>
      <c r="D1718" s="7"/>
      <c r="E1718" s="23" t="s">
        <v>70</v>
      </c>
      <c r="F1718" s="18">
        <v>1</v>
      </c>
      <c r="K1718" s="19">
        <v>0</v>
      </c>
      <c r="L1718" s="52">
        <v>0</v>
      </c>
      <c r="M1718" s="53"/>
      <c r="O1718" s="19">
        <v>0</v>
      </c>
      <c r="P1718" s="52">
        <v>0</v>
      </c>
      <c r="Q1718" s="53"/>
      <c r="S1718" s="19">
        <v>0</v>
      </c>
      <c r="T1718" s="52">
        <v>0</v>
      </c>
      <c r="U1718" s="53"/>
      <c r="W1718" s="19">
        <v>0</v>
      </c>
      <c r="X1718" s="52">
        <v>0</v>
      </c>
      <c r="Y1718" s="53"/>
      <c r="AA1718" s="19">
        <v>0</v>
      </c>
      <c r="AB1718" s="52">
        <v>0</v>
      </c>
      <c r="AC1718" s="53"/>
      <c r="AE1718" s="19">
        <v>780000</v>
      </c>
      <c r="AF1718" s="52">
        <v>780000</v>
      </c>
      <c r="AG1718" s="53"/>
    </row>
    <row r="1719" spans="1:33" hidden="1" outlineLevel="1">
      <c r="A1719" s="1"/>
      <c r="B1719" s="5" t="s">
        <v>34</v>
      </c>
      <c r="C1719" s="5" t="s">
        <v>35</v>
      </c>
      <c r="K1719" s="68"/>
      <c r="L1719" s="68"/>
      <c r="M1719" s="69"/>
      <c r="O1719" s="68"/>
      <c r="P1719" s="68"/>
      <c r="Q1719" s="69"/>
      <c r="S1719" s="68"/>
      <c r="T1719" s="68"/>
      <c r="U1719" s="69"/>
      <c r="W1719" s="68"/>
      <c r="X1719" s="68"/>
      <c r="Y1719" s="69"/>
      <c r="AA1719" s="68"/>
      <c r="AB1719" s="68"/>
      <c r="AC1719" s="69"/>
      <c r="AE1719" s="68"/>
      <c r="AF1719" s="68"/>
      <c r="AG1719" s="69"/>
    </row>
    <row r="1720" spans="1:33" ht="75" hidden="1" outlineLevel="1">
      <c r="A1720" s="6" t="s">
        <v>2571</v>
      </c>
      <c r="B1720" s="7" t="s">
        <v>37</v>
      </c>
      <c r="C1720" s="7" t="s">
        <v>298</v>
      </c>
      <c r="I1720" s="35"/>
      <c r="J1720" s="35"/>
      <c r="K1720" s="68"/>
      <c r="L1720" s="68"/>
      <c r="M1720" s="69"/>
      <c r="O1720" s="68"/>
      <c r="P1720" s="68"/>
      <c r="Q1720" s="69"/>
      <c r="S1720" s="68"/>
      <c r="T1720" s="68"/>
      <c r="U1720" s="69"/>
      <c r="W1720" s="68"/>
      <c r="X1720" s="68"/>
      <c r="Y1720" s="69"/>
      <c r="AA1720" s="68"/>
      <c r="AB1720" s="68"/>
      <c r="AC1720" s="69"/>
      <c r="AE1720" s="68"/>
      <c r="AF1720" s="68"/>
      <c r="AG1720" s="69"/>
    </row>
    <row r="1721" spans="1:33" collapsed="1">
      <c r="A1721" s="55" t="s">
        <v>2572</v>
      </c>
      <c r="B1721" s="55"/>
      <c r="C1721" s="55"/>
      <c r="D1721" s="55"/>
      <c r="E1721" s="55"/>
      <c r="F1721" s="55"/>
      <c r="I1721" s="36"/>
      <c r="J1721" s="36">
        <v>393900</v>
      </c>
      <c r="K1721" s="30" t="s">
        <v>2573</v>
      </c>
      <c r="L1721" s="52">
        <v>474360</v>
      </c>
      <c r="M1721" s="53"/>
      <c r="O1721" s="15" t="s">
        <v>2573</v>
      </c>
      <c r="P1721" s="52">
        <v>522324.9</v>
      </c>
      <c r="Q1721" s="53"/>
      <c r="S1721" s="15" t="s">
        <v>2573</v>
      </c>
      <c r="T1721" s="52">
        <v>727590</v>
      </c>
      <c r="U1721" s="53"/>
      <c r="W1721" s="15" t="s">
        <v>2573</v>
      </c>
      <c r="X1721" s="52">
        <v>0</v>
      </c>
      <c r="Y1721" s="53"/>
      <c r="AA1721" s="15" t="s">
        <v>2573</v>
      </c>
      <c r="AB1721" s="52">
        <v>1886598.65</v>
      </c>
      <c r="AC1721" s="53"/>
      <c r="AE1721" s="15" t="s">
        <v>2573</v>
      </c>
      <c r="AF1721" s="52">
        <v>780000</v>
      </c>
      <c r="AG1721" s="53"/>
    </row>
    <row r="1722" spans="1:33" hidden="1">
      <c r="A1722" s="1"/>
      <c r="B1722" s="5" t="s">
        <v>34</v>
      </c>
      <c r="C1722" s="5" t="s">
        <v>35</v>
      </c>
      <c r="K1722" s="68"/>
      <c r="L1722" s="68"/>
      <c r="M1722" s="69"/>
      <c r="O1722" s="68"/>
      <c r="P1722" s="68"/>
      <c r="Q1722" s="69"/>
      <c r="S1722" s="68"/>
      <c r="T1722" s="68"/>
      <c r="U1722" s="69"/>
      <c r="W1722" s="68"/>
      <c r="X1722" s="68"/>
      <c r="Y1722" s="69"/>
      <c r="AA1722" s="68"/>
      <c r="AB1722" s="68"/>
      <c r="AC1722" s="69"/>
      <c r="AE1722" s="68"/>
      <c r="AF1722" s="68"/>
      <c r="AG1722" s="69"/>
    </row>
    <row r="1723" spans="1:33" hidden="1" outlineLevel="1">
      <c r="A1723" s="6" t="s">
        <v>2574</v>
      </c>
      <c r="B1723" s="7" t="s">
        <v>37</v>
      </c>
      <c r="C1723" s="7" t="s">
        <v>2144</v>
      </c>
      <c r="K1723" s="68"/>
      <c r="L1723" s="68"/>
      <c r="M1723" s="69"/>
      <c r="O1723" s="68"/>
      <c r="P1723" s="68"/>
      <c r="Q1723" s="69"/>
      <c r="S1723" s="68"/>
      <c r="T1723" s="68"/>
      <c r="U1723" s="69"/>
      <c r="W1723" s="68"/>
      <c r="X1723" s="68"/>
      <c r="Y1723" s="69"/>
      <c r="AA1723" s="68"/>
      <c r="AB1723" s="68"/>
      <c r="AC1723" s="69"/>
      <c r="AE1723" s="68"/>
      <c r="AF1723" s="68"/>
      <c r="AG1723" s="69"/>
    </row>
    <row r="1724" spans="1:33" hidden="1" outlineLevel="1">
      <c r="A1724" s="6" t="s">
        <v>2575</v>
      </c>
      <c r="B1724" s="7" t="s">
        <v>37</v>
      </c>
      <c r="C1724" s="7" t="s">
        <v>1105</v>
      </c>
      <c r="K1724" s="68"/>
      <c r="L1724" s="68"/>
      <c r="M1724" s="69"/>
      <c r="O1724" s="68"/>
      <c r="P1724" s="68"/>
      <c r="Q1724" s="69"/>
      <c r="S1724" s="68"/>
      <c r="T1724" s="68"/>
      <c r="U1724" s="69"/>
      <c r="W1724" s="68"/>
      <c r="X1724" s="68"/>
      <c r="Y1724" s="69"/>
      <c r="AA1724" s="68"/>
      <c r="AB1724" s="68"/>
      <c r="AC1724" s="69"/>
      <c r="AE1724" s="68"/>
      <c r="AF1724" s="68"/>
      <c r="AG1724" s="69"/>
    </row>
    <row r="1725" spans="1:33" hidden="1" outlineLevel="1">
      <c r="A1725" s="6" t="s">
        <v>2576</v>
      </c>
      <c r="B1725" s="7" t="s">
        <v>37</v>
      </c>
      <c r="C1725" s="7" t="s">
        <v>1114</v>
      </c>
      <c r="K1725" s="68"/>
      <c r="L1725" s="68"/>
      <c r="M1725" s="69"/>
      <c r="O1725" s="68"/>
      <c r="P1725" s="68"/>
      <c r="Q1725" s="69"/>
      <c r="S1725" s="68"/>
      <c r="T1725" s="68"/>
      <c r="U1725" s="69"/>
      <c r="W1725" s="68"/>
      <c r="X1725" s="68"/>
      <c r="Y1725" s="69"/>
      <c r="AA1725" s="68"/>
      <c r="AB1725" s="68"/>
      <c r="AC1725" s="69"/>
      <c r="AE1725" s="68"/>
      <c r="AF1725" s="68"/>
      <c r="AG1725" s="69"/>
    </row>
    <row r="1726" spans="1:33" ht="105" hidden="1" outlineLevel="1">
      <c r="A1726" s="6" t="s">
        <v>2577</v>
      </c>
      <c r="B1726" s="7" t="s">
        <v>37</v>
      </c>
      <c r="C1726" s="7" t="s">
        <v>1116</v>
      </c>
      <c r="K1726" s="68"/>
      <c r="L1726" s="68"/>
      <c r="M1726" s="69"/>
      <c r="O1726" s="68"/>
      <c r="P1726" s="68"/>
      <c r="Q1726" s="69"/>
      <c r="S1726" s="68"/>
      <c r="T1726" s="68"/>
      <c r="U1726" s="69"/>
      <c r="W1726" s="68"/>
      <c r="X1726" s="68"/>
      <c r="Y1726" s="69"/>
      <c r="AA1726" s="68"/>
      <c r="AB1726" s="68"/>
      <c r="AC1726" s="69"/>
      <c r="AE1726" s="68"/>
      <c r="AF1726" s="68"/>
      <c r="AG1726" s="69"/>
    </row>
    <row r="1727" spans="1:33" ht="60" hidden="1" outlineLevel="1">
      <c r="A1727" s="1"/>
      <c r="B1727" s="5" t="s">
        <v>61</v>
      </c>
      <c r="C1727" s="5" t="s">
        <v>62</v>
      </c>
      <c r="D1727" s="5" t="s">
        <v>63</v>
      </c>
      <c r="E1727" s="11" t="s">
        <v>64</v>
      </c>
      <c r="F1727" s="16" t="s">
        <v>65</v>
      </c>
      <c r="K1727" s="17" t="s">
        <v>66</v>
      </c>
      <c r="L1727" s="70" t="s">
        <v>28</v>
      </c>
      <c r="M1727" s="71"/>
      <c r="O1727" s="17" t="s">
        <v>66</v>
      </c>
      <c r="P1727" s="70" t="s">
        <v>28</v>
      </c>
      <c r="Q1727" s="71"/>
      <c r="S1727" s="17" t="s">
        <v>66</v>
      </c>
      <c r="T1727" s="70" t="s">
        <v>28</v>
      </c>
      <c r="U1727" s="71"/>
      <c r="W1727" s="17" t="s">
        <v>66</v>
      </c>
      <c r="X1727" s="70" t="s">
        <v>28</v>
      </c>
      <c r="Y1727" s="71"/>
      <c r="AA1727" s="17" t="s">
        <v>66</v>
      </c>
      <c r="AB1727" s="70" t="s">
        <v>28</v>
      </c>
      <c r="AC1727" s="71"/>
      <c r="AE1727" s="17" t="s">
        <v>66</v>
      </c>
      <c r="AF1727" s="70" t="s">
        <v>28</v>
      </c>
      <c r="AG1727" s="71"/>
    </row>
    <row r="1728" spans="1:33" hidden="1" outlineLevel="1">
      <c r="A1728" s="6" t="s">
        <v>2578</v>
      </c>
      <c r="B1728" s="7" t="s">
        <v>2579</v>
      </c>
      <c r="C1728" s="7" t="s">
        <v>2580</v>
      </c>
      <c r="D1728" s="7"/>
      <c r="E1728" s="23" t="s">
        <v>438</v>
      </c>
      <c r="F1728" s="18">
        <v>10</v>
      </c>
      <c r="K1728" s="19">
        <v>0</v>
      </c>
      <c r="L1728" s="52">
        <v>0</v>
      </c>
      <c r="M1728" s="53"/>
      <c r="O1728" s="19">
        <v>2166</v>
      </c>
      <c r="P1728" s="52">
        <v>21660</v>
      </c>
      <c r="Q1728" s="53"/>
      <c r="S1728" s="19">
        <v>2200</v>
      </c>
      <c r="T1728" s="52">
        <v>22000</v>
      </c>
      <c r="U1728" s="53"/>
      <c r="W1728" s="19">
        <v>0</v>
      </c>
      <c r="X1728" s="52">
        <v>0</v>
      </c>
      <c r="Y1728" s="53"/>
      <c r="AA1728" s="19">
        <v>5677.4</v>
      </c>
      <c r="AB1728" s="52">
        <v>56774</v>
      </c>
      <c r="AC1728" s="53"/>
      <c r="AE1728" s="19">
        <v>0</v>
      </c>
      <c r="AF1728" s="52">
        <v>0</v>
      </c>
      <c r="AG1728" s="53"/>
    </row>
    <row r="1729" spans="1:33" hidden="1" outlineLevel="1">
      <c r="A1729" s="1"/>
      <c r="B1729" s="5" t="s">
        <v>34</v>
      </c>
      <c r="C1729" s="5" t="s">
        <v>35</v>
      </c>
      <c r="K1729" s="68"/>
      <c r="L1729" s="68"/>
      <c r="M1729" s="69"/>
      <c r="O1729" s="68"/>
      <c r="P1729" s="68"/>
      <c r="Q1729" s="69"/>
      <c r="S1729" s="68"/>
      <c r="T1729" s="68"/>
      <c r="U1729" s="69"/>
      <c r="W1729" s="68"/>
      <c r="X1729" s="68"/>
      <c r="Y1729" s="69"/>
      <c r="AA1729" s="68"/>
      <c r="AB1729" s="68"/>
      <c r="AC1729" s="69"/>
      <c r="AE1729" s="68"/>
      <c r="AF1729" s="68"/>
      <c r="AG1729" s="69"/>
    </row>
    <row r="1730" spans="1:33" hidden="1" outlineLevel="1">
      <c r="A1730" s="6" t="s">
        <v>2581</v>
      </c>
      <c r="B1730" s="7" t="s">
        <v>37</v>
      </c>
      <c r="C1730" s="7" t="s">
        <v>1133</v>
      </c>
      <c r="K1730" s="68"/>
      <c r="L1730" s="68"/>
      <c r="M1730" s="69"/>
      <c r="O1730" s="68"/>
      <c r="P1730" s="68"/>
      <c r="Q1730" s="69"/>
      <c r="S1730" s="68"/>
      <c r="T1730" s="68"/>
      <c r="U1730" s="69"/>
      <c r="W1730" s="68"/>
      <c r="X1730" s="68"/>
      <c r="Y1730" s="69"/>
      <c r="AA1730" s="68"/>
      <c r="AB1730" s="68"/>
      <c r="AC1730" s="69"/>
      <c r="AE1730" s="68"/>
      <c r="AF1730" s="68"/>
      <c r="AG1730" s="69"/>
    </row>
    <row r="1731" spans="1:33" ht="90" hidden="1" outlineLevel="1">
      <c r="A1731" s="6" t="s">
        <v>2582</v>
      </c>
      <c r="B1731" s="7" t="s">
        <v>37</v>
      </c>
      <c r="C1731" s="7" t="s">
        <v>1135</v>
      </c>
      <c r="K1731" s="68"/>
      <c r="L1731" s="68"/>
      <c r="M1731" s="69"/>
      <c r="O1731" s="68"/>
      <c r="P1731" s="68"/>
      <c r="Q1731" s="69"/>
      <c r="S1731" s="68"/>
      <c r="T1731" s="68"/>
      <c r="U1731" s="69"/>
      <c r="W1731" s="68"/>
      <c r="X1731" s="68"/>
      <c r="Y1731" s="69"/>
      <c r="AA1731" s="68"/>
      <c r="AB1731" s="68"/>
      <c r="AC1731" s="69"/>
      <c r="AE1731" s="68"/>
      <c r="AF1731" s="68"/>
      <c r="AG1731" s="69"/>
    </row>
    <row r="1732" spans="1:33" hidden="1" outlineLevel="1">
      <c r="A1732" s="6" t="s">
        <v>2583</v>
      </c>
      <c r="B1732" s="7" t="s">
        <v>37</v>
      </c>
      <c r="C1732" s="7" t="s">
        <v>1137</v>
      </c>
      <c r="K1732" s="68"/>
      <c r="L1732" s="68"/>
      <c r="M1732" s="69"/>
      <c r="O1732" s="68"/>
      <c r="P1732" s="68"/>
      <c r="Q1732" s="69"/>
      <c r="S1732" s="68"/>
      <c r="T1732" s="68"/>
      <c r="U1732" s="69"/>
      <c r="W1732" s="68"/>
      <c r="X1732" s="68"/>
      <c r="Y1732" s="69"/>
      <c r="AA1732" s="68"/>
      <c r="AB1732" s="68"/>
      <c r="AC1732" s="69"/>
      <c r="AE1732" s="68"/>
      <c r="AF1732" s="68"/>
      <c r="AG1732" s="69"/>
    </row>
    <row r="1733" spans="1:33" ht="60" hidden="1" outlineLevel="1">
      <c r="A1733" s="1"/>
      <c r="B1733" s="5" t="s">
        <v>61</v>
      </c>
      <c r="C1733" s="5" t="s">
        <v>62</v>
      </c>
      <c r="D1733" s="5" t="s">
        <v>63</v>
      </c>
      <c r="E1733" s="11" t="s">
        <v>64</v>
      </c>
      <c r="F1733" s="16" t="s">
        <v>65</v>
      </c>
      <c r="K1733" s="17" t="s">
        <v>66</v>
      </c>
      <c r="L1733" s="70" t="s">
        <v>28</v>
      </c>
      <c r="M1733" s="71"/>
      <c r="O1733" s="17" t="s">
        <v>66</v>
      </c>
      <c r="P1733" s="70" t="s">
        <v>28</v>
      </c>
      <c r="Q1733" s="71"/>
      <c r="S1733" s="17" t="s">
        <v>66</v>
      </c>
      <c r="T1733" s="70" t="s">
        <v>28</v>
      </c>
      <c r="U1733" s="71"/>
      <c r="W1733" s="17" t="s">
        <v>66</v>
      </c>
      <c r="X1733" s="70" t="s">
        <v>28</v>
      </c>
      <c r="Y1733" s="71"/>
      <c r="AA1733" s="17" t="s">
        <v>66</v>
      </c>
      <c r="AB1733" s="70" t="s">
        <v>28</v>
      </c>
      <c r="AC1733" s="71"/>
      <c r="AE1733" s="17" t="s">
        <v>66</v>
      </c>
      <c r="AF1733" s="70" t="s">
        <v>28</v>
      </c>
      <c r="AG1733" s="71"/>
    </row>
    <row r="1734" spans="1:33" ht="30" hidden="1" outlineLevel="1">
      <c r="A1734" s="6" t="s">
        <v>2584</v>
      </c>
      <c r="B1734" s="7" t="s">
        <v>2585</v>
      </c>
      <c r="C1734" s="7" t="s">
        <v>1140</v>
      </c>
      <c r="D1734" s="7"/>
      <c r="E1734" s="23" t="s">
        <v>429</v>
      </c>
      <c r="F1734" s="18">
        <v>800</v>
      </c>
      <c r="K1734" s="19">
        <v>0</v>
      </c>
      <c r="L1734" s="52">
        <v>0</v>
      </c>
      <c r="M1734" s="53"/>
      <c r="O1734" s="19">
        <v>74.099999999999994</v>
      </c>
      <c r="P1734" s="52">
        <v>59280</v>
      </c>
      <c r="Q1734" s="53"/>
      <c r="S1734" s="19">
        <v>55</v>
      </c>
      <c r="T1734" s="52">
        <v>44000</v>
      </c>
      <c r="U1734" s="53"/>
      <c r="W1734" s="19">
        <v>0</v>
      </c>
      <c r="X1734" s="52">
        <v>0</v>
      </c>
      <c r="Y1734" s="53"/>
      <c r="AA1734" s="19">
        <v>68.13</v>
      </c>
      <c r="AB1734" s="52">
        <v>54504</v>
      </c>
      <c r="AC1734" s="53"/>
      <c r="AE1734" s="19">
        <v>0</v>
      </c>
      <c r="AF1734" s="52">
        <v>0</v>
      </c>
      <c r="AG1734" s="53"/>
    </row>
    <row r="1735" spans="1:33" hidden="1" outlineLevel="1">
      <c r="A1735" s="1"/>
      <c r="B1735" s="5" t="s">
        <v>34</v>
      </c>
      <c r="C1735" s="5" t="s">
        <v>35</v>
      </c>
      <c r="K1735" s="68"/>
      <c r="L1735" s="68"/>
      <c r="M1735" s="69"/>
      <c r="O1735" s="68"/>
      <c r="P1735" s="68"/>
      <c r="Q1735" s="69"/>
      <c r="S1735" s="68"/>
      <c r="T1735" s="68"/>
      <c r="U1735" s="69"/>
      <c r="W1735" s="68"/>
      <c r="X1735" s="68"/>
      <c r="Y1735" s="69"/>
      <c r="AA1735" s="68"/>
      <c r="AB1735" s="68"/>
      <c r="AC1735" s="69"/>
      <c r="AE1735" s="68"/>
      <c r="AF1735" s="68"/>
      <c r="AG1735" s="69"/>
    </row>
    <row r="1736" spans="1:33" hidden="1" outlineLevel="1">
      <c r="A1736" s="6" t="s">
        <v>2586</v>
      </c>
      <c r="B1736" s="7" t="s">
        <v>37</v>
      </c>
      <c r="C1736" s="7" t="s">
        <v>1152</v>
      </c>
      <c r="K1736" s="68"/>
      <c r="L1736" s="68"/>
      <c r="M1736" s="69"/>
      <c r="O1736" s="68"/>
      <c r="P1736" s="68"/>
      <c r="Q1736" s="69"/>
      <c r="S1736" s="68"/>
      <c r="T1736" s="68"/>
      <c r="U1736" s="69"/>
      <c r="W1736" s="68"/>
      <c r="X1736" s="68"/>
      <c r="Y1736" s="69"/>
      <c r="AA1736" s="68"/>
      <c r="AB1736" s="68"/>
      <c r="AC1736" s="69"/>
      <c r="AE1736" s="68"/>
      <c r="AF1736" s="68"/>
      <c r="AG1736" s="69"/>
    </row>
    <row r="1737" spans="1:33" ht="75" hidden="1" outlineLevel="1">
      <c r="A1737" s="6" t="s">
        <v>2587</v>
      </c>
      <c r="B1737" s="7" t="s">
        <v>37</v>
      </c>
      <c r="C1737" s="7" t="s">
        <v>1154</v>
      </c>
      <c r="K1737" s="68"/>
      <c r="L1737" s="68"/>
      <c r="M1737" s="69"/>
      <c r="O1737" s="68"/>
      <c r="P1737" s="68"/>
      <c r="Q1737" s="69"/>
      <c r="S1737" s="68"/>
      <c r="T1737" s="68"/>
      <c r="U1737" s="69"/>
      <c r="W1737" s="68"/>
      <c r="X1737" s="68"/>
      <c r="Y1737" s="69"/>
      <c r="AA1737" s="68"/>
      <c r="AB1737" s="68"/>
      <c r="AC1737" s="69"/>
      <c r="AE1737" s="68"/>
      <c r="AF1737" s="68"/>
      <c r="AG1737" s="69"/>
    </row>
    <row r="1738" spans="1:33" ht="60" hidden="1" outlineLevel="1">
      <c r="A1738" s="1"/>
      <c r="B1738" s="5" t="s">
        <v>61</v>
      </c>
      <c r="C1738" s="5" t="s">
        <v>62</v>
      </c>
      <c r="D1738" s="5" t="s">
        <v>63</v>
      </c>
      <c r="E1738" s="11" t="s">
        <v>64</v>
      </c>
      <c r="F1738" s="16" t="s">
        <v>65</v>
      </c>
      <c r="K1738" s="17" t="s">
        <v>66</v>
      </c>
      <c r="L1738" s="70" t="s">
        <v>28</v>
      </c>
      <c r="M1738" s="71"/>
      <c r="O1738" s="17" t="s">
        <v>66</v>
      </c>
      <c r="P1738" s="70" t="s">
        <v>28</v>
      </c>
      <c r="Q1738" s="71"/>
      <c r="S1738" s="17" t="s">
        <v>66</v>
      </c>
      <c r="T1738" s="70" t="s">
        <v>28</v>
      </c>
      <c r="U1738" s="71"/>
      <c r="W1738" s="17" t="s">
        <v>66</v>
      </c>
      <c r="X1738" s="70" t="s">
        <v>28</v>
      </c>
      <c r="Y1738" s="71"/>
      <c r="AA1738" s="17" t="s">
        <v>66</v>
      </c>
      <c r="AB1738" s="70" t="s">
        <v>28</v>
      </c>
      <c r="AC1738" s="71"/>
      <c r="AE1738" s="17" t="s">
        <v>66</v>
      </c>
      <c r="AF1738" s="70" t="s">
        <v>28</v>
      </c>
      <c r="AG1738" s="71"/>
    </row>
    <row r="1739" spans="1:33" hidden="1" outlineLevel="1">
      <c r="A1739" s="6" t="s">
        <v>2588</v>
      </c>
      <c r="B1739" s="7" t="s">
        <v>2589</v>
      </c>
      <c r="C1739" s="7" t="s">
        <v>1157</v>
      </c>
      <c r="D1739" s="7"/>
      <c r="E1739" s="23" t="s">
        <v>70</v>
      </c>
      <c r="F1739" s="18">
        <v>1</v>
      </c>
      <c r="K1739" s="19">
        <v>0</v>
      </c>
      <c r="L1739" s="52">
        <v>0</v>
      </c>
      <c r="M1739" s="53"/>
      <c r="O1739" s="19">
        <v>22.8</v>
      </c>
      <c r="P1739" s="52">
        <v>22.8</v>
      </c>
      <c r="Q1739" s="53"/>
      <c r="S1739" s="19">
        <v>500</v>
      </c>
      <c r="T1739" s="52">
        <v>500</v>
      </c>
      <c r="U1739" s="53"/>
      <c r="W1739" s="19">
        <v>0</v>
      </c>
      <c r="X1739" s="52">
        <v>0</v>
      </c>
      <c r="Y1739" s="53"/>
      <c r="AA1739" s="19">
        <v>11354.79</v>
      </c>
      <c r="AB1739" s="52">
        <v>11354.79</v>
      </c>
      <c r="AC1739" s="53"/>
      <c r="AE1739" s="19">
        <v>0</v>
      </c>
      <c r="AF1739" s="52">
        <v>0</v>
      </c>
      <c r="AG1739" s="53"/>
    </row>
    <row r="1740" spans="1:33" hidden="1" outlineLevel="1">
      <c r="A1740" s="6" t="s">
        <v>2590</v>
      </c>
      <c r="B1740" s="7" t="s">
        <v>2591</v>
      </c>
      <c r="C1740" s="7" t="s">
        <v>1160</v>
      </c>
      <c r="D1740" s="7"/>
      <c r="E1740" s="23" t="s">
        <v>70</v>
      </c>
      <c r="F1740" s="18">
        <v>1</v>
      </c>
      <c r="K1740" s="19">
        <v>0</v>
      </c>
      <c r="L1740" s="52">
        <v>0</v>
      </c>
      <c r="M1740" s="53"/>
      <c r="O1740" s="19">
        <v>45.6</v>
      </c>
      <c r="P1740" s="52">
        <v>45.6</v>
      </c>
      <c r="Q1740" s="53"/>
      <c r="S1740" s="19">
        <v>500</v>
      </c>
      <c r="T1740" s="52">
        <v>500</v>
      </c>
      <c r="U1740" s="53"/>
      <c r="W1740" s="19">
        <v>0</v>
      </c>
      <c r="X1740" s="52">
        <v>0</v>
      </c>
      <c r="Y1740" s="53"/>
      <c r="AA1740" s="19">
        <v>11354.79</v>
      </c>
      <c r="AB1740" s="52">
        <v>11354.79</v>
      </c>
      <c r="AC1740" s="53"/>
      <c r="AE1740" s="19">
        <v>0</v>
      </c>
      <c r="AF1740" s="52">
        <v>0</v>
      </c>
      <c r="AG1740" s="53"/>
    </row>
    <row r="1741" spans="1:33" hidden="1" outlineLevel="1">
      <c r="A1741" s="6" t="s">
        <v>2592</v>
      </c>
      <c r="B1741" s="7" t="s">
        <v>2593</v>
      </c>
      <c r="C1741" s="7" t="s">
        <v>1163</v>
      </c>
      <c r="D1741" s="7"/>
      <c r="E1741" s="23" t="s">
        <v>70</v>
      </c>
      <c r="F1741" s="18">
        <v>1</v>
      </c>
      <c r="K1741" s="19">
        <v>0</v>
      </c>
      <c r="L1741" s="52">
        <v>0</v>
      </c>
      <c r="M1741" s="53"/>
      <c r="O1741" s="19">
        <v>79.8</v>
      </c>
      <c r="P1741" s="52">
        <v>79.8</v>
      </c>
      <c r="Q1741" s="53"/>
      <c r="S1741" s="19">
        <v>500</v>
      </c>
      <c r="T1741" s="52">
        <v>500</v>
      </c>
      <c r="U1741" s="53"/>
      <c r="W1741" s="19">
        <v>0</v>
      </c>
      <c r="X1741" s="52">
        <v>0</v>
      </c>
      <c r="Y1741" s="53"/>
      <c r="AA1741" s="19">
        <v>11354.79</v>
      </c>
      <c r="AB1741" s="52">
        <v>11354.79</v>
      </c>
      <c r="AC1741" s="53"/>
      <c r="AE1741" s="19">
        <v>0</v>
      </c>
      <c r="AF1741" s="52">
        <v>0</v>
      </c>
      <c r="AG1741" s="53"/>
    </row>
    <row r="1742" spans="1:33" hidden="1" outlineLevel="1">
      <c r="A1742" s="6" t="s">
        <v>2594</v>
      </c>
      <c r="B1742" s="7" t="s">
        <v>2595</v>
      </c>
      <c r="C1742" s="7" t="s">
        <v>1166</v>
      </c>
      <c r="D1742" s="7"/>
      <c r="E1742" s="23" t="s">
        <v>70</v>
      </c>
      <c r="F1742" s="18">
        <v>1</v>
      </c>
      <c r="K1742" s="19">
        <v>0</v>
      </c>
      <c r="L1742" s="52">
        <v>0</v>
      </c>
      <c r="M1742" s="53"/>
      <c r="O1742" s="19">
        <v>2565</v>
      </c>
      <c r="P1742" s="52">
        <v>2565</v>
      </c>
      <c r="Q1742" s="53"/>
      <c r="S1742" s="19">
        <v>20000</v>
      </c>
      <c r="T1742" s="52">
        <v>20000</v>
      </c>
      <c r="U1742" s="53"/>
      <c r="W1742" s="19">
        <v>0</v>
      </c>
      <c r="X1742" s="52">
        <v>0</v>
      </c>
      <c r="Y1742" s="53"/>
      <c r="AA1742" s="19">
        <v>11354.79</v>
      </c>
      <c r="AB1742" s="52">
        <v>11354.79</v>
      </c>
      <c r="AC1742" s="53"/>
      <c r="AE1742" s="19">
        <v>0</v>
      </c>
      <c r="AF1742" s="52">
        <v>0</v>
      </c>
      <c r="AG1742" s="53"/>
    </row>
    <row r="1743" spans="1:33" hidden="1" outlineLevel="1">
      <c r="A1743" s="6" t="s">
        <v>2596</v>
      </c>
      <c r="B1743" s="7" t="s">
        <v>2597</v>
      </c>
      <c r="C1743" s="7" t="s">
        <v>1169</v>
      </c>
      <c r="D1743" s="7"/>
      <c r="E1743" s="23" t="s">
        <v>70</v>
      </c>
      <c r="F1743" s="18">
        <v>1</v>
      </c>
      <c r="K1743" s="19">
        <v>0</v>
      </c>
      <c r="L1743" s="52">
        <v>0</v>
      </c>
      <c r="M1743" s="53"/>
      <c r="O1743" s="19">
        <v>997.5</v>
      </c>
      <c r="P1743" s="52">
        <v>997.5</v>
      </c>
      <c r="Q1743" s="53"/>
      <c r="S1743" s="19">
        <v>500</v>
      </c>
      <c r="T1743" s="52">
        <v>500</v>
      </c>
      <c r="U1743" s="53"/>
      <c r="W1743" s="19">
        <v>0</v>
      </c>
      <c r="X1743" s="52">
        <v>0</v>
      </c>
      <c r="Y1743" s="53"/>
      <c r="AA1743" s="19">
        <v>11354.79</v>
      </c>
      <c r="AB1743" s="52">
        <v>11354.79</v>
      </c>
      <c r="AC1743" s="53"/>
      <c r="AE1743" s="19">
        <v>0</v>
      </c>
      <c r="AF1743" s="52">
        <v>0</v>
      </c>
      <c r="AG1743" s="53"/>
    </row>
    <row r="1744" spans="1:33" hidden="1" outlineLevel="1">
      <c r="A1744" s="6" t="s">
        <v>2598</v>
      </c>
      <c r="B1744" s="7" t="s">
        <v>2599</v>
      </c>
      <c r="C1744" s="7" t="s">
        <v>1172</v>
      </c>
      <c r="D1744" s="7"/>
      <c r="E1744" s="23" t="s">
        <v>70</v>
      </c>
      <c r="F1744" s="18">
        <v>1</v>
      </c>
      <c r="K1744" s="19">
        <v>0</v>
      </c>
      <c r="L1744" s="52">
        <v>0</v>
      </c>
      <c r="M1744" s="53"/>
      <c r="O1744" s="19">
        <v>256.5</v>
      </c>
      <c r="P1744" s="52">
        <v>256.5</v>
      </c>
      <c r="Q1744" s="53"/>
      <c r="S1744" s="19">
        <v>500</v>
      </c>
      <c r="T1744" s="52">
        <v>500</v>
      </c>
      <c r="U1744" s="53"/>
      <c r="W1744" s="19">
        <v>0</v>
      </c>
      <c r="X1744" s="52">
        <v>0</v>
      </c>
      <c r="Y1744" s="53"/>
      <c r="AA1744" s="19">
        <v>11354.79</v>
      </c>
      <c r="AB1744" s="52">
        <v>11354.79</v>
      </c>
      <c r="AC1744" s="53"/>
      <c r="AE1744" s="19">
        <v>0</v>
      </c>
      <c r="AF1744" s="52">
        <v>0</v>
      </c>
      <c r="AG1744" s="53"/>
    </row>
    <row r="1745" spans="1:33" hidden="1" outlineLevel="1">
      <c r="A1745" s="6" t="s">
        <v>2600</v>
      </c>
      <c r="B1745" s="7" t="s">
        <v>2601</v>
      </c>
      <c r="C1745" s="7" t="s">
        <v>1175</v>
      </c>
      <c r="D1745" s="7"/>
      <c r="E1745" s="23" t="s">
        <v>70</v>
      </c>
      <c r="F1745" s="18">
        <v>1</v>
      </c>
      <c r="K1745" s="19">
        <v>0</v>
      </c>
      <c r="L1745" s="52">
        <v>0</v>
      </c>
      <c r="M1745" s="53"/>
      <c r="O1745" s="19">
        <v>285</v>
      </c>
      <c r="P1745" s="52">
        <v>285</v>
      </c>
      <c r="Q1745" s="53"/>
      <c r="S1745" s="19">
        <v>1500</v>
      </c>
      <c r="T1745" s="52">
        <v>1500</v>
      </c>
      <c r="U1745" s="53"/>
      <c r="W1745" s="19">
        <v>0</v>
      </c>
      <c r="X1745" s="52">
        <v>0</v>
      </c>
      <c r="Y1745" s="53"/>
      <c r="AA1745" s="19">
        <v>11354.79</v>
      </c>
      <c r="AB1745" s="52">
        <v>11354.79</v>
      </c>
      <c r="AC1745" s="53"/>
      <c r="AE1745" s="19">
        <v>0</v>
      </c>
      <c r="AF1745" s="52">
        <v>0</v>
      </c>
      <c r="AG1745" s="53"/>
    </row>
    <row r="1746" spans="1:33" hidden="1" outlineLevel="1">
      <c r="A1746" s="1"/>
      <c r="B1746" s="5" t="s">
        <v>34</v>
      </c>
      <c r="C1746" s="5" t="s">
        <v>35</v>
      </c>
      <c r="K1746" s="68"/>
      <c r="L1746" s="68"/>
      <c r="M1746" s="69"/>
      <c r="O1746" s="68"/>
      <c r="P1746" s="68"/>
      <c r="Q1746" s="69"/>
      <c r="S1746" s="68"/>
      <c r="T1746" s="68"/>
      <c r="U1746" s="69"/>
      <c r="W1746" s="68"/>
      <c r="X1746" s="68"/>
      <c r="Y1746" s="69"/>
      <c r="AA1746" s="68"/>
      <c r="AB1746" s="68"/>
      <c r="AC1746" s="69"/>
      <c r="AE1746" s="68"/>
      <c r="AF1746" s="68"/>
      <c r="AG1746" s="69"/>
    </row>
    <row r="1747" spans="1:33" hidden="1" outlineLevel="1">
      <c r="A1747" s="6" t="s">
        <v>2602</v>
      </c>
      <c r="B1747" s="7" t="s">
        <v>37</v>
      </c>
      <c r="C1747" s="7" t="s">
        <v>1177</v>
      </c>
      <c r="K1747" s="68"/>
      <c r="L1747" s="68"/>
      <c r="M1747" s="69"/>
      <c r="O1747" s="68"/>
      <c r="P1747" s="68"/>
      <c r="Q1747" s="69"/>
      <c r="S1747" s="68"/>
      <c r="T1747" s="68"/>
      <c r="U1747" s="69"/>
      <c r="W1747" s="68"/>
      <c r="X1747" s="68"/>
      <c r="Y1747" s="69"/>
      <c r="AA1747" s="68"/>
      <c r="AB1747" s="68"/>
      <c r="AC1747" s="69"/>
      <c r="AE1747" s="68"/>
      <c r="AF1747" s="68"/>
      <c r="AG1747" s="69"/>
    </row>
    <row r="1748" spans="1:33" ht="75" hidden="1" outlineLevel="1">
      <c r="A1748" s="6" t="s">
        <v>2603</v>
      </c>
      <c r="B1748" s="7" t="s">
        <v>37</v>
      </c>
      <c r="C1748" s="7" t="s">
        <v>1179</v>
      </c>
      <c r="K1748" s="68"/>
      <c r="L1748" s="68"/>
      <c r="M1748" s="69"/>
      <c r="O1748" s="68"/>
      <c r="P1748" s="68"/>
      <c r="Q1748" s="69"/>
      <c r="S1748" s="68"/>
      <c r="T1748" s="68"/>
      <c r="U1748" s="69"/>
      <c r="W1748" s="68"/>
      <c r="X1748" s="68"/>
      <c r="Y1748" s="69"/>
      <c r="AA1748" s="68"/>
      <c r="AB1748" s="68"/>
      <c r="AC1748" s="69"/>
      <c r="AE1748" s="68"/>
      <c r="AF1748" s="68"/>
      <c r="AG1748" s="69"/>
    </row>
    <row r="1749" spans="1:33" ht="60" hidden="1" outlineLevel="1">
      <c r="A1749" s="1"/>
      <c r="B1749" s="5" t="s">
        <v>61</v>
      </c>
      <c r="C1749" s="5" t="s">
        <v>62</v>
      </c>
      <c r="D1749" s="5" t="s">
        <v>63</v>
      </c>
      <c r="E1749" s="11" t="s">
        <v>64</v>
      </c>
      <c r="F1749" s="16" t="s">
        <v>65</v>
      </c>
      <c r="K1749" s="17" t="s">
        <v>66</v>
      </c>
      <c r="L1749" s="70" t="s">
        <v>28</v>
      </c>
      <c r="M1749" s="71"/>
      <c r="O1749" s="17" t="s">
        <v>66</v>
      </c>
      <c r="P1749" s="70" t="s">
        <v>28</v>
      </c>
      <c r="Q1749" s="71"/>
      <c r="S1749" s="17" t="s">
        <v>66</v>
      </c>
      <c r="T1749" s="70" t="s">
        <v>28</v>
      </c>
      <c r="U1749" s="71"/>
      <c r="W1749" s="17" t="s">
        <v>66</v>
      </c>
      <c r="X1749" s="70" t="s">
        <v>28</v>
      </c>
      <c r="Y1749" s="71"/>
      <c r="AA1749" s="17" t="s">
        <v>66</v>
      </c>
      <c r="AB1749" s="70" t="s">
        <v>28</v>
      </c>
      <c r="AC1749" s="71"/>
      <c r="AE1749" s="17" t="s">
        <v>66</v>
      </c>
      <c r="AF1749" s="70" t="s">
        <v>28</v>
      </c>
      <c r="AG1749" s="71"/>
    </row>
    <row r="1750" spans="1:33" hidden="1" outlineLevel="1">
      <c r="A1750" s="6" t="s">
        <v>2604</v>
      </c>
      <c r="B1750" s="7" t="s">
        <v>2605</v>
      </c>
      <c r="C1750" s="7" t="s">
        <v>1182</v>
      </c>
      <c r="D1750" s="7"/>
      <c r="E1750" s="23" t="s">
        <v>438</v>
      </c>
      <c r="F1750" s="18">
        <v>30</v>
      </c>
      <c r="K1750" s="19">
        <v>0</v>
      </c>
      <c r="L1750" s="52">
        <v>0</v>
      </c>
      <c r="M1750" s="53"/>
      <c r="O1750" s="19">
        <v>912</v>
      </c>
      <c r="P1750" s="52">
        <v>27360</v>
      </c>
      <c r="Q1750" s="53"/>
      <c r="S1750" s="19">
        <v>350</v>
      </c>
      <c r="T1750" s="52">
        <v>10500</v>
      </c>
      <c r="U1750" s="53"/>
      <c r="W1750" s="19">
        <v>0</v>
      </c>
      <c r="X1750" s="52">
        <v>0</v>
      </c>
      <c r="Y1750" s="53"/>
      <c r="AA1750" s="19">
        <v>681.29</v>
      </c>
      <c r="AB1750" s="52">
        <v>20438.7</v>
      </c>
      <c r="AC1750" s="53"/>
      <c r="AE1750" s="19">
        <v>0</v>
      </c>
      <c r="AF1750" s="52">
        <v>0</v>
      </c>
      <c r="AG1750" s="53"/>
    </row>
    <row r="1751" spans="1:33" hidden="1" outlineLevel="1">
      <c r="A1751" s="1"/>
      <c r="B1751" s="5" t="s">
        <v>34</v>
      </c>
      <c r="C1751" s="5" t="s">
        <v>35</v>
      </c>
      <c r="K1751" s="68"/>
      <c r="L1751" s="68"/>
      <c r="M1751" s="69"/>
      <c r="O1751" s="68"/>
      <c r="P1751" s="68"/>
      <c r="Q1751" s="69"/>
      <c r="S1751" s="68"/>
      <c r="T1751" s="68"/>
      <c r="U1751" s="69"/>
      <c r="W1751" s="68"/>
      <c r="X1751" s="68"/>
      <c r="Y1751" s="69"/>
      <c r="AA1751" s="68"/>
      <c r="AB1751" s="68"/>
      <c r="AC1751" s="69"/>
      <c r="AE1751" s="68"/>
      <c r="AF1751" s="68"/>
      <c r="AG1751" s="69"/>
    </row>
    <row r="1752" spans="1:33" hidden="1" outlineLevel="1">
      <c r="A1752" s="6" t="s">
        <v>2606</v>
      </c>
      <c r="B1752" s="7" t="s">
        <v>37</v>
      </c>
      <c r="C1752" s="7" t="s">
        <v>1187</v>
      </c>
      <c r="K1752" s="68"/>
      <c r="L1752" s="68"/>
      <c r="M1752" s="69"/>
      <c r="O1752" s="68"/>
      <c r="P1752" s="68"/>
      <c r="Q1752" s="69"/>
      <c r="S1752" s="68"/>
      <c r="T1752" s="68"/>
      <c r="U1752" s="69"/>
      <c r="W1752" s="68"/>
      <c r="X1752" s="68"/>
      <c r="Y1752" s="69"/>
      <c r="AA1752" s="68"/>
      <c r="AB1752" s="68"/>
      <c r="AC1752" s="69"/>
      <c r="AE1752" s="68"/>
      <c r="AF1752" s="68"/>
      <c r="AG1752" s="69"/>
    </row>
    <row r="1753" spans="1:33" hidden="1" outlineLevel="1">
      <c r="A1753" s="6" t="s">
        <v>2607</v>
      </c>
      <c r="B1753" s="7" t="s">
        <v>37</v>
      </c>
      <c r="C1753" s="7" t="s">
        <v>1189</v>
      </c>
      <c r="K1753" s="68"/>
      <c r="L1753" s="68"/>
      <c r="M1753" s="69"/>
      <c r="O1753" s="68"/>
      <c r="P1753" s="68"/>
      <c r="Q1753" s="69"/>
      <c r="S1753" s="68"/>
      <c r="T1753" s="68"/>
      <c r="U1753" s="69"/>
      <c r="W1753" s="68"/>
      <c r="X1753" s="68"/>
      <c r="Y1753" s="69"/>
      <c r="AA1753" s="68"/>
      <c r="AB1753" s="68"/>
      <c r="AC1753" s="69"/>
      <c r="AE1753" s="68"/>
      <c r="AF1753" s="68"/>
      <c r="AG1753" s="69"/>
    </row>
    <row r="1754" spans="1:33" ht="105" hidden="1" outlineLevel="1">
      <c r="A1754" s="6" t="s">
        <v>2608</v>
      </c>
      <c r="B1754" s="7" t="s">
        <v>37</v>
      </c>
      <c r="C1754" s="7" t="s">
        <v>1191</v>
      </c>
      <c r="K1754" s="68"/>
      <c r="L1754" s="68"/>
      <c r="M1754" s="69"/>
      <c r="O1754" s="68"/>
      <c r="P1754" s="68"/>
      <c r="Q1754" s="69"/>
      <c r="S1754" s="68"/>
      <c r="T1754" s="68"/>
      <c r="U1754" s="69"/>
      <c r="W1754" s="68"/>
      <c r="X1754" s="68"/>
      <c r="Y1754" s="69"/>
      <c r="AA1754" s="68"/>
      <c r="AB1754" s="68"/>
      <c r="AC1754" s="69"/>
      <c r="AE1754" s="68"/>
      <c r="AF1754" s="68"/>
      <c r="AG1754" s="69"/>
    </row>
    <row r="1755" spans="1:33" ht="60" hidden="1" outlineLevel="1">
      <c r="A1755" s="1"/>
      <c r="B1755" s="5" t="s">
        <v>61</v>
      </c>
      <c r="C1755" s="5" t="s">
        <v>62</v>
      </c>
      <c r="D1755" s="5" t="s">
        <v>63</v>
      </c>
      <c r="E1755" s="11" t="s">
        <v>64</v>
      </c>
      <c r="F1755" s="16" t="s">
        <v>65</v>
      </c>
      <c r="K1755" s="17" t="s">
        <v>66</v>
      </c>
      <c r="L1755" s="70" t="s">
        <v>28</v>
      </c>
      <c r="M1755" s="71"/>
      <c r="O1755" s="17" t="s">
        <v>66</v>
      </c>
      <c r="P1755" s="70" t="s">
        <v>28</v>
      </c>
      <c r="Q1755" s="71"/>
      <c r="S1755" s="17" t="s">
        <v>66</v>
      </c>
      <c r="T1755" s="70" t="s">
        <v>28</v>
      </c>
      <c r="U1755" s="71"/>
      <c r="W1755" s="17" t="s">
        <v>66</v>
      </c>
      <c r="X1755" s="70" t="s">
        <v>28</v>
      </c>
      <c r="Y1755" s="71"/>
      <c r="AA1755" s="17" t="s">
        <v>66</v>
      </c>
      <c r="AB1755" s="70" t="s">
        <v>28</v>
      </c>
      <c r="AC1755" s="71"/>
      <c r="AE1755" s="17" t="s">
        <v>66</v>
      </c>
      <c r="AF1755" s="70" t="s">
        <v>28</v>
      </c>
      <c r="AG1755" s="71"/>
    </row>
    <row r="1756" spans="1:33" hidden="1" outlineLevel="1">
      <c r="A1756" s="6" t="s">
        <v>2609</v>
      </c>
      <c r="B1756" s="7" t="s">
        <v>2610</v>
      </c>
      <c r="C1756" s="7" t="s">
        <v>1194</v>
      </c>
      <c r="D1756" s="7"/>
      <c r="E1756" s="23" t="s">
        <v>438</v>
      </c>
      <c r="F1756" s="18">
        <v>10</v>
      </c>
      <c r="K1756" s="19">
        <v>0</v>
      </c>
      <c r="L1756" s="52">
        <v>0</v>
      </c>
      <c r="M1756" s="53"/>
      <c r="O1756" s="19">
        <v>239.4</v>
      </c>
      <c r="P1756" s="52">
        <v>2394</v>
      </c>
      <c r="Q1756" s="53"/>
      <c r="S1756" s="19">
        <v>320</v>
      </c>
      <c r="T1756" s="52">
        <v>3200</v>
      </c>
      <c r="U1756" s="53"/>
      <c r="W1756" s="19">
        <v>0</v>
      </c>
      <c r="X1756" s="52">
        <v>0</v>
      </c>
      <c r="Y1756" s="53"/>
      <c r="AA1756" s="19">
        <v>681.29</v>
      </c>
      <c r="AB1756" s="52">
        <v>6812.9</v>
      </c>
      <c r="AC1756" s="53"/>
      <c r="AE1756" s="19">
        <v>0</v>
      </c>
      <c r="AF1756" s="52">
        <v>0</v>
      </c>
      <c r="AG1756" s="53"/>
    </row>
    <row r="1757" spans="1:33" hidden="1" outlineLevel="1">
      <c r="A1757" s="6" t="s">
        <v>2611</v>
      </c>
      <c r="B1757" s="7" t="s">
        <v>2612</v>
      </c>
      <c r="C1757" s="7" t="s">
        <v>1197</v>
      </c>
      <c r="D1757" s="7"/>
      <c r="E1757" s="23" t="s">
        <v>438</v>
      </c>
      <c r="F1757" s="18">
        <v>80</v>
      </c>
      <c r="K1757" s="19">
        <v>0</v>
      </c>
      <c r="L1757" s="52">
        <v>0</v>
      </c>
      <c r="M1757" s="53"/>
      <c r="O1757" s="19">
        <v>273.60000000000002</v>
      </c>
      <c r="P1757" s="52">
        <v>21888</v>
      </c>
      <c r="Q1757" s="53"/>
      <c r="S1757" s="19">
        <v>380</v>
      </c>
      <c r="T1757" s="52">
        <v>30400</v>
      </c>
      <c r="U1757" s="53"/>
      <c r="W1757" s="19">
        <v>0</v>
      </c>
      <c r="X1757" s="52">
        <v>0</v>
      </c>
      <c r="Y1757" s="53"/>
      <c r="AA1757" s="19">
        <v>738.06</v>
      </c>
      <c r="AB1757" s="52">
        <v>59044.800000000003</v>
      </c>
      <c r="AC1757" s="53"/>
      <c r="AE1757" s="19">
        <v>0</v>
      </c>
      <c r="AF1757" s="52">
        <v>0</v>
      </c>
      <c r="AG1757" s="53"/>
    </row>
    <row r="1758" spans="1:33" ht="30" hidden="1" outlineLevel="1">
      <c r="A1758" s="6" t="s">
        <v>2613</v>
      </c>
      <c r="B1758" s="7" t="s">
        <v>2614</v>
      </c>
      <c r="C1758" s="7" t="s">
        <v>1200</v>
      </c>
      <c r="D1758" s="7"/>
      <c r="E1758" s="23" t="s">
        <v>438</v>
      </c>
      <c r="F1758" s="18">
        <v>10</v>
      </c>
      <c r="K1758" s="19">
        <v>0</v>
      </c>
      <c r="L1758" s="52">
        <v>0</v>
      </c>
      <c r="M1758" s="53"/>
      <c r="O1758" s="19">
        <v>319.2</v>
      </c>
      <c r="P1758" s="52">
        <v>3192</v>
      </c>
      <c r="Q1758" s="53"/>
      <c r="S1758" s="19">
        <v>420</v>
      </c>
      <c r="T1758" s="52">
        <v>4200</v>
      </c>
      <c r="U1758" s="53"/>
      <c r="W1758" s="19">
        <v>0</v>
      </c>
      <c r="X1758" s="52">
        <v>0</v>
      </c>
      <c r="Y1758" s="53"/>
      <c r="AA1758" s="19">
        <v>794.84</v>
      </c>
      <c r="AB1758" s="52">
        <v>7948.4</v>
      </c>
      <c r="AC1758" s="53"/>
      <c r="AE1758" s="19">
        <v>0</v>
      </c>
      <c r="AF1758" s="52">
        <v>0</v>
      </c>
      <c r="AG1758" s="53"/>
    </row>
    <row r="1759" spans="1:33" hidden="1" outlineLevel="1">
      <c r="A1759" s="6" t="s">
        <v>2615</v>
      </c>
      <c r="B1759" s="7" t="s">
        <v>2616</v>
      </c>
      <c r="C1759" s="7" t="s">
        <v>1212</v>
      </c>
      <c r="D1759" s="7"/>
      <c r="E1759" s="23" t="s">
        <v>438</v>
      </c>
      <c r="F1759" s="18">
        <v>20</v>
      </c>
      <c r="K1759" s="19">
        <v>0</v>
      </c>
      <c r="L1759" s="52">
        <v>0</v>
      </c>
      <c r="M1759" s="53"/>
      <c r="O1759" s="19">
        <v>228</v>
      </c>
      <c r="P1759" s="52">
        <v>4560</v>
      </c>
      <c r="Q1759" s="53"/>
      <c r="S1759" s="19">
        <v>400</v>
      </c>
      <c r="T1759" s="52">
        <v>8000</v>
      </c>
      <c r="U1759" s="53"/>
      <c r="W1759" s="19">
        <v>0</v>
      </c>
      <c r="X1759" s="52">
        <v>0</v>
      </c>
      <c r="Y1759" s="53"/>
      <c r="AA1759" s="19">
        <v>624.51</v>
      </c>
      <c r="AB1759" s="52">
        <v>12490.2</v>
      </c>
      <c r="AC1759" s="53"/>
      <c r="AE1759" s="19">
        <v>0</v>
      </c>
      <c r="AF1759" s="52">
        <v>0</v>
      </c>
      <c r="AG1759" s="53"/>
    </row>
    <row r="1760" spans="1:33" hidden="1" outlineLevel="1">
      <c r="A1760" s="1"/>
      <c r="B1760" s="5" t="s">
        <v>34</v>
      </c>
      <c r="C1760" s="5" t="s">
        <v>35</v>
      </c>
      <c r="K1760" s="68"/>
      <c r="L1760" s="68"/>
      <c r="M1760" s="69"/>
      <c r="O1760" s="68"/>
      <c r="P1760" s="68"/>
      <c r="Q1760" s="69"/>
      <c r="S1760" s="68"/>
      <c r="T1760" s="68"/>
      <c r="U1760" s="69"/>
      <c r="W1760" s="68"/>
      <c r="X1760" s="68"/>
      <c r="Y1760" s="69"/>
      <c r="AA1760" s="68"/>
      <c r="AB1760" s="68"/>
      <c r="AC1760" s="69"/>
      <c r="AE1760" s="68"/>
      <c r="AF1760" s="68"/>
      <c r="AG1760" s="69"/>
    </row>
    <row r="1761" spans="1:33" hidden="1" outlineLevel="1">
      <c r="A1761" s="6" t="s">
        <v>2617</v>
      </c>
      <c r="B1761" s="7" t="s">
        <v>37</v>
      </c>
      <c r="C1761" s="7" t="s">
        <v>1217</v>
      </c>
      <c r="K1761" s="68"/>
      <c r="L1761" s="68"/>
      <c r="M1761" s="69"/>
      <c r="O1761" s="68"/>
      <c r="P1761" s="68"/>
      <c r="Q1761" s="69"/>
      <c r="S1761" s="68"/>
      <c r="T1761" s="68"/>
      <c r="U1761" s="69"/>
      <c r="W1761" s="68"/>
      <c r="X1761" s="68"/>
      <c r="Y1761" s="69"/>
      <c r="AA1761" s="68"/>
      <c r="AB1761" s="68"/>
      <c r="AC1761" s="69"/>
      <c r="AE1761" s="68"/>
      <c r="AF1761" s="68"/>
      <c r="AG1761" s="69"/>
    </row>
    <row r="1762" spans="1:33" ht="60" hidden="1" outlineLevel="1">
      <c r="A1762" s="6" t="s">
        <v>2618</v>
      </c>
      <c r="B1762" s="7" t="s">
        <v>37</v>
      </c>
      <c r="C1762" s="7" t="s">
        <v>1219</v>
      </c>
      <c r="K1762" s="68"/>
      <c r="L1762" s="68"/>
      <c r="M1762" s="69"/>
      <c r="O1762" s="68"/>
      <c r="P1762" s="68"/>
      <c r="Q1762" s="69"/>
      <c r="S1762" s="68"/>
      <c r="T1762" s="68"/>
      <c r="U1762" s="69"/>
      <c r="W1762" s="68"/>
      <c r="X1762" s="68"/>
      <c r="Y1762" s="69"/>
      <c r="AA1762" s="68"/>
      <c r="AB1762" s="68"/>
      <c r="AC1762" s="69"/>
      <c r="AE1762" s="68"/>
      <c r="AF1762" s="68"/>
      <c r="AG1762" s="69"/>
    </row>
    <row r="1763" spans="1:33" ht="60" hidden="1" outlineLevel="1">
      <c r="A1763" s="1"/>
      <c r="B1763" s="5" t="s">
        <v>61</v>
      </c>
      <c r="C1763" s="5" t="s">
        <v>62</v>
      </c>
      <c r="D1763" s="5" t="s">
        <v>63</v>
      </c>
      <c r="E1763" s="11" t="s">
        <v>64</v>
      </c>
      <c r="F1763" s="16" t="s">
        <v>65</v>
      </c>
      <c r="K1763" s="17" t="s">
        <v>66</v>
      </c>
      <c r="L1763" s="70" t="s">
        <v>28</v>
      </c>
      <c r="M1763" s="71"/>
      <c r="O1763" s="17" t="s">
        <v>66</v>
      </c>
      <c r="P1763" s="70" t="s">
        <v>28</v>
      </c>
      <c r="Q1763" s="71"/>
      <c r="S1763" s="17" t="s">
        <v>66</v>
      </c>
      <c r="T1763" s="70" t="s">
        <v>28</v>
      </c>
      <c r="U1763" s="71"/>
      <c r="W1763" s="17" t="s">
        <v>66</v>
      </c>
      <c r="X1763" s="70" t="s">
        <v>28</v>
      </c>
      <c r="Y1763" s="71"/>
      <c r="AA1763" s="17" t="s">
        <v>66</v>
      </c>
      <c r="AB1763" s="70" t="s">
        <v>28</v>
      </c>
      <c r="AC1763" s="71"/>
      <c r="AE1763" s="17" t="s">
        <v>66</v>
      </c>
      <c r="AF1763" s="70" t="s">
        <v>28</v>
      </c>
      <c r="AG1763" s="71"/>
    </row>
    <row r="1764" spans="1:33" ht="45" hidden="1" outlineLevel="1">
      <c r="A1764" s="6" t="s">
        <v>2619</v>
      </c>
      <c r="B1764" s="7" t="s">
        <v>2620</v>
      </c>
      <c r="C1764" s="7" t="s">
        <v>2029</v>
      </c>
      <c r="D1764" s="7" t="s">
        <v>2621</v>
      </c>
      <c r="E1764" s="23" t="s">
        <v>438</v>
      </c>
      <c r="F1764" s="18">
        <v>10</v>
      </c>
      <c r="K1764" s="19">
        <v>0</v>
      </c>
      <c r="L1764" s="52">
        <v>0</v>
      </c>
      <c r="M1764" s="53"/>
      <c r="O1764" s="19">
        <v>570</v>
      </c>
      <c r="P1764" s="52">
        <v>5700</v>
      </c>
      <c r="Q1764" s="53"/>
      <c r="S1764" s="19">
        <v>688</v>
      </c>
      <c r="T1764" s="52">
        <v>6880</v>
      </c>
      <c r="U1764" s="53"/>
      <c r="W1764" s="19">
        <v>0</v>
      </c>
      <c r="X1764" s="52">
        <v>0</v>
      </c>
      <c r="Y1764" s="53"/>
      <c r="AA1764" s="19">
        <v>567.74</v>
      </c>
      <c r="AB1764" s="52">
        <v>5677.4</v>
      </c>
      <c r="AC1764" s="53"/>
      <c r="AE1764" s="19">
        <v>0</v>
      </c>
      <c r="AF1764" s="52">
        <v>0</v>
      </c>
      <c r="AG1764" s="53"/>
    </row>
    <row r="1765" spans="1:33" ht="45" hidden="1" outlineLevel="1">
      <c r="A1765" s="6" t="s">
        <v>2622</v>
      </c>
      <c r="B1765" s="7" t="s">
        <v>2623</v>
      </c>
      <c r="C1765" s="7" t="s">
        <v>2033</v>
      </c>
      <c r="D1765" s="7" t="s">
        <v>2621</v>
      </c>
      <c r="E1765" s="23" t="s">
        <v>438</v>
      </c>
      <c r="F1765" s="18">
        <v>20</v>
      </c>
      <c r="K1765" s="19">
        <v>0</v>
      </c>
      <c r="L1765" s="52">
        <v>0</v>
      </c>
      <c r="M1765" s="53"/>
      <c r="O1765" s="19">
        <v>570</v>
      </c>
      <c r="P1765" s="52">
        <v>11400</v>
      </c>
      <c r="Q1765" s="53"/>
      <c r="S1765" s="19">
        <v>1706</v>
      </c>
      <c r="T1765" s="52">
        <v>34120</v>
      </c>
      <c r="U1765" s="53"/>
      <c r="W1765" s="19">
        <v>0</v>
      </c>
      <c r="X1765" s="52">
        <v>0</v>
      </c>
      <c r="Y1765" s="53"/>
      <c r="AA1765" s="19">
        <v>908.38</v>
      </c>
      <c r="AB1765" s="52">
        <v>18167.599999999999</v>
      </c>
      <c r="AC1765" s="53"/>
      <c r="AE1765" s="19">
        <v>0</v>
      </c>
      <c r="AF1765" s="52">
        <v>0</v>
      </c>
      <c r="AG1765" s="53"/>
    </row>
    <row r="1766" spans="1:33" ht="45" hidden="1" outlineLevel="1">
      <c r="A1766" s="6" t="s">
        <v>2624</v>
      </c>
      <c r="B1766" s="7" t="s">
        <v>2625</v>
      </c>
      <c r="C1766" s="7" t="s">
        <v>1247</v>
      </c>
      <c r="D1766" s="7" t="s">
        <v>2621</v>
      </c>
      <c r="E1766" s="23" t="s">
        <v>438</v>
      </c>
      <c r="F1766" s="18">
        <v>20</v>
      </c>
      <c r="K1766" s="19">
        <v>0</v>
      </c>
      <c r="L1766" s="52">
        <v>0</v>
      </c>
      <c r="M1766" s="53"/>
      <c r="O1766" s="19">
        <v>570</v>
      </c>
      <c r="P1766" s="52">
        <v>11400</v>
      </c>
      <c r="Q1766" s="53"/>
      <c r="S1766" s="19">
        <v>2090</v>
      </c>
      <c r="T1766" s="52">
        <v>41800</v>
      </c>
      <c r="U1766" s="53"/>
      <c r="W1766" s="19">
        <v>0</v>
      </c>
      <c r="X1766" s="52">
        <v>0</v>
      </c>
      <c r="Y1766" s="53"/>
      <c r="AA1766" s="19">
        <v>965.16</v>
      </c>
      <c r="AB1766" s="52">
        <v>19303.2</v>
      </c>
      <c r="AC1766" s="53"/>
      <c r="AE1766" s="19">
        <v>0</v>
      </c>
      <c r="AF1766" s="52">
        <v>0</v>
      </c>
      <c r="AG1766" s="53"/>
    </row>
    <row r="1767" spans="1:33" ht="45" hidden="1" outlineLevel="1">
      <c r="A1767" s="6" t="s">
        <v>2626</v>
      </c>
      <c r="B1767" s="7" t="s">
        <v>2627</v>
      </c>
      <c r="C1767" s="7" t="s">
        <v>1250</v>
      </c>
      <c r="D1767" s="7" t="s">
        <v>2621</v>
      </c>
      <c r="E1767" s="23" t="s">
        <v>438</v>
      </c>
      <c r="F1767" s="18">
        <v>20</v>
      </c>
      <c r="K1767" s="19">
        <v>0</v>
      </c>
      <c r="L1767" s="52">
        <v>0</v>
      </c>
      <c r="M1767" s="53"/>
      <c r="O1767" s="19">
        <v>570</v>
      </c>
      <c r="P1767" s="52">
        <v>11400</v>
      </c>
      <c r="Q1767" s="53"/>
      <c r="S1767" s="19">
        <v>258</v>
      </c>
      <c r="T1767" s="52">
        <v>5160</v>
      </c>
      <c r="U1767" s="53"/>
      <c r="W1767" s="19">
        <v>0</v>
      </c>
      <c r="X1767" s="52">
        <v>0</v>
      </c>
      <c r="Y1767" s="53"/>
      <c r="AA1767" s="19">
        <v>2043.86</v>
      </c>
      <c r="AB1767" s="52">
        <v>40877.199999999997</v>
      </c>
      <c r="AC1767" s="53"/>
      <c r="AE1767" s="19">
        <v>0</v>
      </c>
      <c r="AF1767" s="52">
        <v>0</v>
      </c>
      <c r="AG1767" s="53"/>
    </row>
    <row r="1768" spans="1:33" ht="45" hidden="1" outlineLevel="1">
      <c r="A1768" s="6" t="s">
        <v>2628</v>
      </c>
      <c r="B1768" s="7" t="s">
        <v>2629</v>
      </c>
      <c r="C1768" s="7" t="s">
        <v>2046</v>
      </c>
      <c r="D1768" s="7" t="s">
        <v>2621</v>
      </c>
      <c r="E1768" s="23" t="s">
        <v>438</v>
      </c>
      <c r="F1768" s="18">
        <v>10</v>
      </c>
      <c r="K1768" s="19">
        <v>0</v>
      </c>
      <c r="L1768" s="52">
        <v>0</v>
      </c>
      <c r="M1768" s="53"/>
      <c r="O1768" s="19">
        <v>570</v>
      </c>
      <c r="P1768" s="52">
        <v>5700</v>
      </c>
      <c r="Q1768" s="53"/>
      <c r="S1768" s="19">
        <v>504</v>
      </c>
      <c r="T1768" s="52">
        <v>5040</v>
      </c>
      <c r="U1768" s="53"/>
      <c r="W1768" s="19">
        <v>0</v>
      </c>
      <c r="X1768" s="52">
        <v>0</v>
      </c>
      <c r="Y1768" s="53"/>
      <c r="AA1768" s="19">
        <v>1362.57</v>
      </c>
      <c r="AB1768" s="52">
        <v>13625.7</v>
      </c>
      <c r="AC1768" s="53"/>
      <c r="AE1768" s="19">
        <v>0</v>
      </c>
      <c r="AF1768" s="52">
        <v>0</v>
      </c>
      <c r="AG1768" s="53"/>
    </row>
    <row r="1769" spans="1:33" ht="45" hidden="1" outlineLevel="1">
      <c r="A1769" s="6" t="s">
        <v>2630</v>
      </c>
      <c r="B1769" s="7" t="s">
        <v>2631</v>
      </c>
      <c r="C1769" s="7" t="s">
        <v>2049</v>
      </c>
      <c r="D1769" s="7" t="s">
        <v>2621</v>
      </c>
      <c r="E1769" s="23" t="s">
        <v>438</v>
      </c>
      <c r="F1769" s="18">
        <v>60</v>
      </c>
      <c r="K1769" s="19">
        <v>0</v>
      </c>
      <c r="L1769" s="52">
        <v>0</v>
      </c>
      <c r="M1769" s="53"/>
      <c r="O1769" s="19">
        <v>570</v>
      </c>
      <c r="P1769" s="52">
        <v>34200</v>
      </c>
      <c r="Q1769" s="53"/>
      <c r="S1769" s="19">
        <v>604</v>
      </c>
      <c r="T1769" s="52">
        <v>36240</v>
      </c>
      <c r="U1769" s="53"/>
      <c r="W1769" s="19">
        <v>0</v>
      </c>
      <c r="X1769" s="52">
        <v>0</v>
      </c>
      <c r="Y1769" s="53"/>
      <c r="AA1769" s="19">
        <v>1362.57</v>
      </c>
      <c r="AB1769" s="52">
        <v>81754.2</v>
      </c>
      <c r="AC1769" s="53"/>
      <c r="AE1769" s="19">
        <v>0</v>
      </c>
      <c r="AF1769" s="52">
        <v>0</v>
      </c>
      <c r="AG1769" s="53"/>
    </row>
    <row r="1770" spans="1:33" ht="45" hidden="1" outlineLevel="1">
      <c r="A1770" s="6" t="s">
        <v>2632</v>
      </c>
      <c r="B1770" s="7" t="s">
        <v>2633</v>
      </c>
      <c r="C1770" s="7" t="s">
        <v>2052</v>
      </c>
      <c r="D1770" s="7" t="s">
        <v>2621</v>
      </c>
      <c r="E1770" s="23" t="s">
        <v>2053</v>
      </c>
      <c r="F1770" s="18">
        <v>90</v>
      </c>
      <c r="K1770" s="19">
        <v>0</v>
      </c>
      <c r="L1770" s="52">
        <v>0</v>
      </c>
      <c r="M1770" s="53"/>
      <c r="O1770" s="19">
        <v>570</v>
      </c>
      <c r="P1770" s="52">
        <v>51300</v>
      </c>
      <c r="Q1770" s="53"/>
      <c r="S1770" s="19">
        <v>845</v>
      </c>
      <c r="T1770" s="52">
        <v>76050</v>
      </c>
      <c r="U1770" s="53"/>
      <c r="W1770" s="19">
        <v>0</v>
      </c>
      <c r="X1770" s="52">
        <v>0</v>
      </c>
      <c r="Y1770" s="53"/>
      <c r="AA1770" s="19">
        <v>1362.57</v>
      </c>
      <c r="AB1770" s="52">
        <v>122631.3</v>
      </c>
      <c r="AC1770" s="53"/>
      <c r="AE1770" s="19">
        <v>0</v>
      </c>
      <c r="AF1770" s="52">
        <v>0</v>
      </c>
      <c r="AG1770" s="53"/>
    </row>
    <row r="1771" spans="1:33" ht="45" hidden="1" outlineLevel="1">
      <c r="A1771" s="6" t="s">
        <v>2634</v>
      </c>
      <c r="B1771" s="7" t="s">
        <v>2635</v>
      </c>
      <c r="C1771" s="7" t="s">
        <v>1253</v>
      </c>
      <c r="D1771" s="7" t="s">
        <v>2621</v>
      </c>
      <c r="E1771" s="23" t="s">
        <v>438</v>
      </c>
      <c r="F1771" s="18">
        <v>20</v>
      </c>
      <c r="K1771" s="19">
        <v>0</v>
      </c>
      <c r="L1771" s="52">
        <v>0</v>
      </c>
      <c r="M1771" s="53"/>
      <c r="O1771" s="19">
        <v>570</v>
      </c>
      <c r="P1771" s="52">
        <v>11400</v>
      </c>
      <c r="Q1771" s="53"/>
      <c r="S1771" s="19">
        <v>1320</v>
      </c>
      <c r="T1771" s="52">
        <v>26400</v>
      </c>
      <c r="U1771" s="53"/>
      <c r="W1771" s="19">
        <v>0</v>
      </c>
      <c r="X1771" s="52">
        <v>0</v>
      </c>
      <c r="Y1771" s="53"/>
      <c r="AA1771" s="19">
        <v>1362.57</v>
      </c>
      <c r="AB1771" s="52">
        <v>27251.4</v>
      </c>
      <c r="AC1771" s="53"/>
      <c r="AE1771" s="19">
        <v>0</v>
      </c>
      <c r="AF1771" s="52">
        <v>0</v>
      </c>
      <c r="AG1771" s="53"/>
    </row>
    <row r="1772" spans="1:33" ht="30" hidden="1" outlineLevel="1">
      <c r="A1772" s="6" t="s">
        <v>2636</v>
      </c>
      <c r="B1772" s="7" t="s">
        <v>2637</v>
      </c>
      <c r="C1772" s="7" t="s">
        <v>1256</v>
      </c>
      <c r="D1772" s="7"/>
      <c r="E1772" s="23" t="s">
        <v>438</v>
      </c>
      <c r="F1772" s="18">
        <v>10</v>
      </c>
      <c r="K1772" s="19">
        <v>0</v>
      </c>
      <c r="L1772" s="52">
        <v>0</v>
      </c>
      <c r="M1772" s="53"/>
      <c r="O1772" s="19">
        <v>570</v>
      </c>
      <c r="P1772" s="52">
        <v>5700</v>
      </c>
      <c r="Q1772" s="53"/>
      <c r="S1772" s="19">
        <v>1450</v>
      </c>
      <c r="T1772" s="52">
        <v>14500</v>
      </c>
      <c r="U1772" s="53"/>
      <c r="W1772" s="19">
        <v>0</v>
      </c>
      <c r="X1772" s="52">
        <v>0</v>
      </c>
      <c r="Y1772" s="53"/>
      <c r="AA1772" s="19">
        <v>1419.35</v>
      </c>
      <c r="AB1772" s="52">
        <v>14193.5</v>
      </c>
      <c r="AC1772" s="53"/>
      <c r="AE1772" s="19">
        <v>0</v>
      </c>
      <c r="AF1772" s="52">
        <v>0</v>
      </c>
      <c r="AG1772" s="53"/>
    </row>
    <row r="1773" spans="1:33" hidden="1" outlineLevel="1">
      <c r="A1773" s="1"/>
      <c r="B1773" s="5" t="s">
        <v>34</v>
      </c>
      <c r="C1773" s="5" t="s">
        <v>35</v>
      </c>
      <c r="K1773" s="68"/>
      <c r="L1773" s="68"/>
      <c r="M1773" s="69"/>
      <c r="O1773" s="68"/>
      <c r="P1773" s="68"/>
      <c r="Q1773" s="69"/>
      <c r="S1773" s="68"/>
      <c r="T1773" s="68"/>
      <c r="U1773" s="69"/>
      <c r="W1773" s="68"/>
      <c r="X1773" s="68"/>
      <c r="Y1773" s="69"/>
      <c r="AA1773" s="68"/>
      <c r="AB1773" s="68"/>
      <c r="AC1773" s="69"/>
      <c r="AE1773" s="68"/>
      <c r="AF1773" s="68"/>
      <c r="AG1773" s="69"/>
    </row>
    <row r="1774" spans="1:33" hidden="1" outlineLevel="1">
      <c r="A1774" s="6" t="s">
        <v>2638</v>
      </c>
      <c r="B1774" s="7" t="s">
        <v>37</v>
      </c>
      <c r="C1774" s="7" t="s">
        <v>1258</v>
      </c>
      <c r="K1774" s="68"/>
      <c r="L1774" s="68"/>
      <c r="M1774" s="69"/>
      <c r="O1774" s="68"/>
      <c r="P1774" s="68"/>
      <c r="Q1774" s="69"/>
      <c r="S1774" s="68"/>
      <c r="T1774" s="68"/>
      <c r="U1774" s="69"/>
      <c r="W1774" s="68"/>
      <c r="X1774" s="68"/>
      <c r="Y1774" s="69"/>
      <c r="AA1774" s="68"/>
      <c r="AB1774" s="68"/>
      <c r="AC1774" s="69"/>
      <c r="AE1774" s="68"/>
      <c r="AF1774" s="68"/>
      <c r="AG1774" s="69"/>
    </row>
    <row r="1775" spans="1:33" ht="60" hidden="1" outlineLevel="1">
      <c r="A1775" s="6" t="s">
        <v>2639</v>
      </c>
      <c r="B1775" s="7" t="s">
        <v>37</v>
      </c>
      <c r="C1775" s="7" t="s">
        <v>1260</v>
      </c>
      <c r="K1775" s="68"/>
      <c r="L1775" s="68"/>
      <c r="M1775" s="69"/>
      <c r="O1775" s="68"/>
      <c r="P1775" s="68"/>
      <c r="Q1775" s="69"/>
      <c r="S1775" s="68"/>
      <c r="T1775" s="68"/>
      <c r="U1775" s="69"/>
      <c r="W1775" s="68"/>
      <c r="X1775" s="68"/>
      <c r="Y1775" s="69"/>
      <c r="AA1775" s="68"/>
      <c r="AB1775" s="68"/>
      <c r="AC1775" s="69"/>
      <c r="AE1775" s="68"/>
      <c r="AF1775" s="68"/>
      <c r="AG1775" s="69"/>
    </row>
    <row r="1776" spans="1:33" ht="60" hidden="1" outlineLevel="1">
      <c r="A1776" s="1"/>
      <c r="B1776" s="5" t="s">
        <v>61</v>
      </c>
      <c r="C1776" s="5" t="s">
        <v>62</v>
      </c>
      <c r="D1776" s="5" t="s">
        <v>63</v>
      </c>
      <c r="E1776" s="11" t="s">
        <v>64</v>
      </c>
      <c r="F1776" s="16" t="s">
        <v>65</v>
      </c>
      <c r="K1776" s="17" t="s">
        <v>66</v>
      </c>
      <c r="L1776" s="70" t="s">
        <v>28</v>
      </c>
      <c r="M1776" s="71"/>
      <c r="O1776" s="17" t="s">
        <v>66</v>
      </c>
      <c r="P1776" s="70" t="s">
        <v>28</v>
      </c>
      <c r="Q1776" s="71"/>
      <c r="S1776" s="17" t="s">
        <v>66</v>
      </c>
      <c r="T1776" s="70" t="s">
        <v>28</v>
      </c>
      <c r="U1776" s="71"/>
      <c r="W1776" s="17" t="s">
        <v>66</v>
      </c>
      <c r="X1776" s="70" t="s">
        <v>28</v>
      </c>
      <c r="Y1776" s="71"/>
      <c r="AA1776" s="17" t="s">
        <v>66</v>
      </c>
      <c r="AB1776" s="70" t="s">
        <v>28</v>
      </c>
      <c r="AC1776" s="71"/>
      <c r="AE1776" s="17" t="s">
        <v>66</v>
      </c>
      <c r="AF1776" s="70" t="s">
        <v>28</v>
      </c>
      <c r="AG1776" s="71"/>
    </row>
    <row r="1777" spans="1:33" ht="45" hidden="1" outlineLevel="1">
      <c r="A1777" s="6" t="s">
        <v>2640</v>
      </c>
      <c r="B1777" s="7" t="s">
        <v>2641</v>
      </c>
      <c r="C1777" s="7" t="s">
        <v>1263</v>
      </c>
      <c r="D1777" s="7" t="s">
        <v>2621</v>
      </c>
      <c r="E1777" s="23" t="s">
        <v>438</v>
      </c>
      <c r="F1777" s="18">
        <v>10</v>
      </c>
      <c r="K1777" s="19">
        <v>0</v>
      </c>
      <c r="L1777" s="52">
        <v>0</v>
      </c>
      <c r="M1777" s="53"/>
      <c r="O1777" s="19">
        <v>222.3</v>
      </c>
      <c r="P1777" s="52">
        <v>2223</v>
      </c>
      <c r="Q1777" s="53"/>
      <c r="S1777" s="19">
        <v>300</v>
      </c>
      <c r="T1777" s="52">
        <v>3000</v>
      </c>
      <c r="U1777" s="53"/>
      <c r="W1777" s="19">
        <v>0</v>
      </c>
      <c r="X1777" s="52">
        <v>0</v>
      </c>
      <c r="Y1777" s="53"/>
      <c r="AA1777" s="19">
        <v>738.06</v>
      </c>
      <c r="AB1777" s="52">
        <v>7380.6</v>
      </c>
      <c r="AC1777" s="53"/>
      <c r="AE1777" s="19">
        <v>0</v>
      </c>
      <c r="AF1777" s="52">
        <v>0</v>
      </c>
      <c r="AG1777" s="53"/>
    </row>
    <row r="1778" spans="1:33" ht="45" hidden="1" outlineLevel="1">
      <c r="A1778" s="6" t="s">
        <v>2642</v>
      </c>
      <c r="B1778" s="7" t="s">
        <v>2643</v>
      </c>
      <c r="C1778" s="7" t="s">
        <v>1266</v>
      </c>
      <c r="D1778" s="7" t="s">
        <v>2621</v>
      </c>
      <c r="E1778" s="23" t="s">
        <v>438</v>
      </c>
      <c r="F1778" s="18">
        <v>10</v>
      </c>
      <c r="K1778" s="19">
        <v>0</v>
      </c>
      <c r="L1778" s="52">
        <v>0</v>
      </c>
      <c r="M1778" s="53"/>
      <c r="O1778" s="19">
        <v>205.2</v>
      </c>
      <c r="P1778" s="52">
        <v>2052</v>
      </c>
      <c r="Q1778" s="53"/>
      <c r="S1778" s="19">
        <v>280</v>
      </c>
      <c r="T1778" s="52">
        <v>2800</v>
      </c>
      <c r="U1778" s="53"/>
      <c r="W1778" s="19">
        <v>0</v>
      </c>
      <c r="X1778" s="52">
        <v>0</v>
      </c>
      <c r="Y1778" s="53"/>
      <c r="AA1778" s="19">
        <v>681.29</v>
      </c>
      <c r="AB1778" s="52">
        <v>6812.9</v>
      </c>
      <c r="AC1778" s="53"/>
      <c r="AE1778" s="19">
        <v>0</v>
      </c>
      <c r="AF1778" s="52">
        <v>0</v>
      </c>
      <c r="AG1778" s="53"/>
    </row>
    <row r="1779" spans="1:33" ht="45" hidden="1" outlineLevel="1">
      <c r="A1779" s="6" t="s">
        <v>2644</v>
      </c>
      <c r="B1779" s="7" t="s">
        <v>2645</v>
      </c>
      <c r="C1779" s="7" t="s">
        <v>1269</v>
      </c>
      <c r="D1779" s="7" t="s">
        <v>2621</v>
      </c>
      <c r="E1779" s="23" t="s">
        <v>438</v>
      </c>
      <c r="F1779" s="18">
        <v>10</v>
      </c>
      <c r="K1779" s="19">
        <v>0</v>
      </c>
      <c r="L1779" s="52">
        <v>0</v>
      </c>
      <c r="M1779" s="53"/>
      <c r="O1779" s="19">
        <v>205.2</v>
      </c>
      <c r="P1779" s="52">
        <v>2052</v>
      </c>
      <c r="Q1779" s="53"/>
      <c r="S1779" s="19">
        <v>320</v>
      </c>
      <c r="T1779" s="52">
        <v>3200</v>
      </c>
      <c r="U1779" s="53"/>
      <c r="W1779" s="19">
        <v>0</v>
      </c>
      <c r="X1779" s="52">
        <v>0</v>
      </c>
      <c r="Y1779" s="53"/>
      <c r="AA1779" s="19">
        <v>681.29</v>
      </c>
      <c r="AB1779" s="52">
        <v>6812.9</v>
      </c>
      <c r="AC1779" s="53"/>
      <c r="AE1779" s="19">
        <v>0</v>
      </c>
      <c r="AF1779" s="52">
        <v>0</v>
      </c>
      <c r="AG1779" s="53"/>
    </row>
    <row r="1780" spans="1:33" ht="45" hidden="1" outlineLevel="1">
      <c r="A1780" s="6" t="s">
        <v>2646</v>
      </c>
      <c r="B1780" s="7" t="s">
        <v>2647</v>
      </c>
      <c r="C1780" s="7" t="s">
        <v>2648</v>
      </c>
      <c r="D1780" s="7" t="s">
        <v>2621</v>
      </c>
      <c r="E1780" s="23" t="s">
        <v>438</v>
      </c>
      <c r="F1780" s="18">
        <v>20</v>
      </c>
      <c r="K1780" s="19">
        <v>0</v>
      </c>
      <c r="L1780" s="52">
        <v>0</v>
      </c>
      <c r="M1780" s="53"/>
      <c r="O1780" s="19">
        <v>300</v>
      </c>
      <c r="P1780" s="52">
        <v>6000</v>
      </c>
      <c r="Q1780" s="53"/>
      <c r="S1780" s="19">
        <v>400</v>
      </c>
      <c r="T1780" s="52">
        <v>8000</v>
      </c>
      <c r="U1780" s="53"/>
      <c r="W1780" s="19">
        <v>0</v>
      </c>
      <c r="X1780" s="52">
        <v>0</v>
      </c>
      <c r="Y1780" s="53"/>
      <c r="AA1780" s="19">
        <v>738.06</v>
      </c>
      <c r="AB1780" s="52">
        <v>14761.2</v>
      </c>
      <c r="AC1780" s="53"/>
      <c r="AE1780" s="19">
        <v>0</v>
      </c>
      <c r="AF1780" s="52">
        <v>0</v>
      </c>
      <c r="AG1780" s="53"/>
    </row>
    <row r="1781" spans="1:33" ht="45" hidden="1" outlineLevel="1">
      <c r="A1781" s="6" t="s">
        <v>2649</v>
      </c>
      <c r="B1781" s="7" t="s">
        <v>2650</v>
      </c>
      <c r="C1781" s="7" t="s">
        <v>2651</v>
      </c>
      <c r="D1781" s="7" t="s">
        <v>2621</v>
      </c>
      <c r="E1781" s="23" t="s">
        <v>438</v>
      </c>
      <c r="F1781" s="18">
        <v>10</v>
      </c>
      <c r="K1781" s="19">
        <v>0</v>
      </c>
      <c r="L1781" s="52">
        <v>0</v>
      </c>
      <c r="M1781" s="53"/>
      <c r="O1781" s="19">
        <v>300</v>
      </c>
      <c r="P1781" s="52">
        <v>3000</v>
      </c>
      <c r="Q1781" s="53"/>
      <c r="S1781" s="19">
        <v>360</v>
      </c>
      <c r="T1781" s="52">
        <v>3600</v>
      </c>
      <c r="U1781" s="53"/>
      <c r="W1781" s="19">
        <v>0</v>
      </c>
      <c r="X1781" s="52">
        <v>0</v>
      </c>
      <c r="Y1781" s="53"/>
      <c r="AA1781" s="19">
        <v>681.29</v>
      </c>
      <c r="AB1781" s="52">
        <v>6812.9</v>
      </c>
      <c r="AC1781" s="53"/>
      <c r="AE1781" s="19">
        <v>0</v>
      </c>
      <c r="AF1781" s="52">
        <v>0</v>
      </c>
      <c r="AG1781" s="53"/>
    </row>
    <row r="1782" spans="1:33" hidden="1" outlineLevel="1">
      <c r="A1782" s="1"/>
      <c r="B1782" s="5" t="s">
        <v>34</v>
      </c>
      <c r="C1782" s="5" t="s">
        <v>35</v>
      </c>
      <c r="K1782" s="68"/>
      <c r="L1782" s="68"/>
      <c r="M1782" s="69"/>
      <c r="O1782" s="68"/>
      <c r="P1782" s="68"/>
      <c r="Q1782" s="69"/>
      <c r="S1782" s="68"/>
      <c r="T1782" s="68"/>
      <c r="U1782" s="69"/>
      <c r="W1782" s="68"/>
      <c r="X1782" s="68"/>
      <c r="Y1782" s="69"/>
      <c r="AA1782" s="68"/>
      <c r="AB1782" s="68"/>
      <c r="AC1782" s="69"/>
      <c r="AE1782" s="68"/>
      <c r="AF1782" s="68"/>
      <c r="AG1782" s="69"/>
    </row>
    <row r="1783" spans="1:33" hidden="1" outlineLevel="1">
      <c r="A1783" s="6" t="s">
        <v>2652</v>
      </c>
      <c r="B1783" s="7" t="s">
        <v>37</v>
      </c>
      <c r="C1783" s="7" t="s">
        <v>1152</v>
      </c>
      <c r="K1783" s="68"/>
      <c r="L1783" s="68"/>
      <c r="M1783" s="69"/>
      <c r="O1783" s="68"/>
      <c r="P1783" s="68"/>
      <c r="Q1783" s="69"/>
      <c r="S1783" s="68"/>
      <c r="T1783" s="68"/>
      <c r="U1783" s="69"/>
      <c r="W1783" s="68"/>
      <c r="X1783" s="68"/>
      <c r="Y1783" s="69"/>
      <c r="AA1783" s="68"/>
      <c r="AB1783" s="68"/>
      <c r="AC1783" s="69"/>
      <c r="AE1783" s="68"/>
      <c r="AF1783" s="68"/>
      <c r="AG1783" s="69"/>
    </row>
    <row r="1784" spans="1:33" ht="60" hidden="1" outlineLevel="1">
      <c r="A1784" s="6" t="s">
        <v>2653</v>
      </c>
      <c r="B1784" s="7" t="s">
        <v>37</v>
      </c>
      <c r="C1784" s="7" t="s">
        <v>1318</v>
      </c>
      <c r="K1784" s="68"/>
      <c r="L1784" s="68"/>
      <c r="M1784" s="69"/>
      <c r="O1784" s="68"/>
      <c r="P1784" s="68"/>
      <c r="Q1784" s="69"/>
      <c r="S1784" s="68"/>
      <c r="T1784" s="68"/>
      <c r="U1784" s="69"/>
      <c r="W1784" s="68"/>
      <c r="X1784" s="68"/>
      <c r="Y1784" s="69"/>
      <c r="AA1784" s="68"/>
      <c r="AB1784" s="68"/>
      <c r="AC1784" s="69"/>
      <c r="AE1784" s="68"/>
      <c r="AF1784" s="68"/>
      <c r="AG1784" s="69"/>
    </row>
    <row r="1785" spans="1:33" ht="60" hidden="1" outlineLevel="1">
      <c r="A1785" s="1"/>
      <c r="B1785" s="5" t="s">
        <v>61</v>
      </c>
      <c r="C1785" s="5" t="s">
        <v>62</v>
      </c>
      <c r="D1785" s="5" t="s">
        <v>63</v>
      </c>
      <c r="E1785" s="11" t="s">
        <v>64</v>
      </c>
      <c r="F1785" s="16" t="s">
        <v>65</v>
      </c>
      <c r="K1785" s="17" t="s">
        <v>66</v>
      </c>
      <c r="L1785" s="70" t="s">
        <v>28</v>
      </c>
      <c r="M1785" s="71"/>
      <c r="O1785" s="17" t="s">
        <v>66</v>
      </c>
      <c r="P1785" s="70" t="s">
        <v>28</v>
      </c>
      <c r="Q1785" s="71"/>
      <c r="S1785" s="17" t="s">
        <v>66</v>
      </c>
      <c r="T1785" s="70" t="s">
        <v>28</v>
      </c>
      <c r="U1785" s="71"/>
      <c r="W1785" s="17" t="s">
        <v>66</v>
      </c>
      <c r="X1785" s="70" t="s">
        <v>28</v>
      </c>
      <c r="Y1785" s="71"/>
      <c r="AA1785" s="17" t="s">
        <v>66</v>
      </c>
      <c r="AB1785" s="70" t="s">
        <v>28</v>
      </c>
      <c r="AC1785" s="71"/>
      <c r="AE1785" s="17" t="s">
        <v>66</v>
      </c>
      <c r="AF1785" s="70" t="s">
        <v>28</v>
      </c>
      <c r="AG1785" s="71"/>
    </row>
    <row r="1786" spans="1:33" hidden="1" outlineLevel="1">
      <c r="A1786" s="6" t="s">
        <v>2654</v>
      </c>
      <c r="B1786" s="7" t="s">
        <v>2655</v>
      </c>
      <c r="C1786" s="7" t="s">
        <v>1157</v>
      </c>
      <c r="D1786" s="7"/>
      <c r="E1786" s="23" t="s">
        <v>70</v>
      </c>
      <c r="F1786" s="18">
        <v>1</v>
      </c>
      <c r="K1786" s="19">
        <v>0</v>
      </c>
      <c r="L1786" s="52">
        <v>0</v>
      </c>
      <c r="M1786" s="53"/>
      <c r="O1786" s="19">
        <v>22.8</v>
      </c>
      <c r="P1786" s="52">
        <v>22.8</v>
      </c>
      <c r="Q1786" s="53"/>
      <c r="S1786" s="19">
        <v>0</v>
      </c>
      <c r="T1786" s="52">
        <v>0</v>
      </c>
      <c r="U1786" s="53"/>
      <c r="W1786" s="19">
        <v>0</v>
      </c>
      <c r="X1786" s="52">
        <v>0</v>
      </c>
      <c r="Y1786" s="53"/>
      <c r="AA1786" s="19">
        <v>5677.4</v>
      </c>
      <c r="AB1786" s="52">
        <v>5677.4</v>
      </c>
      <c r="AC1786" s="53"/>
      <c r="AE1786" s="19">
        <v>0</v>
      </c>
      <c r="AF1786" s="52">
        <v>0</v>
      </c>
      <c r="AG1786" s="53"/>
    </row>
    <row r="1787" spans="1:33" hidden="1" outlineLevel="1">
      <c r="A1787" s="6" t="s">
        <v>2656</v>
      </c>
      <c r="B1787" s="7" t="s">
        <v>2657</v>
      </c>
      <c r="C1787" s="7" t="s">
        <v>1160</v>
      </c>
      <c r="D1787" s="7"/>
      <c r="E1787" s="23" t="s">
        <v>70</v>
      </c>
      <c r="F1787" s="18">
        <v>1</v>
      </c>
      <c r="K1787" s="19">
        <v>0</v>
      </c>
      <c r="L1787" s="52">
        <v>0</v>
      </c>
      <c r="M1787" s="53"/>
      <c r="O1787" s="19">
        <v>45.6</v>
      </c>
      <c r="P1787" s="52">
        <v>45.6</v>
      </c>
      <c r="Q1787" s="53"/>
      <c r="S1787" s="19">
        <v>0</v>
      </c>
      <c r="T1787" s="52">
        <v>0</v>
      </c>
      <c r="U1787" s="53"/>
      <c r="W1787" s="19">
        <v>0</v>
      </c>
      <c r="X1787" s="52">
        <v>0</v>
      </c>
      <c r="Y1787" s="53"/>
      <c r="AA1787" s="19">
        <v>5677.4</v>
      </c>
      <c r="AB1787" s="52">
        <v>5677.4</v>
      </c>
      <c r="AC1787" s="53"/>
      <c r="AE1787" s="19">
        <v>0</v>
      </c>
      <c r="AF1787" s="52">
        <v>0</v>
      </c>
      <c r="AG1787" s="53"/>
    </row>
    <row r="1788" spans="1:33" hidden="1" outlineLevel="1">
      <c r="A1788" s="6" t="s">
        <v>2658</v>
      </c>
      <c r="B1788" s="7" t="s">
        <v>2659</v>
      </c>
      <c r="C1788" s="7" t="s">
        <v>1163</v>
      </c>
      <c r="D1788" s="7"/>
      <c r="E1788" s="23" t="s">
        <v>70</v>
      </c>
      <c r="F1788" s="18">
        <v>1</v>
      </c>
      <c r="K1788" s="19">
        <v>0</v>
      </c>
      <c r="L1788" s="52">
        <v>0</v>
      </c>
      <c r="M1788" s="53"/>
      <c r="O1788" s="19">
        <v>79.8</v>
      </c>
      <c r="P1788" s="52">
        <v>79.8</v>
      </c>
      <c r="Q1788" s="53"/>
      <c r="S1788" s="19">
        <v>0</v>
      </c>
      <c r="T1788" s="52">
        <v>0</v>
      </c>
      <c r="U1788" s="53"/>
      <c r="W1788" s="19">
        <v>0</v>
      </c>
      <c r="X1788" s="52">
        <v>0</v>
      </c>
      <c r="Y1788" s="53"/>
      <c r="AA1788" s="19">
        <v>5677.4</v>
      </c>
      <c r="AB1788" s="52">
        <v>5677.4</v>
      </c>
      <c r="AC1788" s="53"/>
      <c r="AE1788" s="19">
        <v>0</v>
      </c>
      <c r="AF1788" s="52">
        <v>0</v>
      </c>
      <c r="AG1788" s="53"/>
    </row>
    <row r="1789" spans="1:33" hidden="1" outlineLevel="1">
      <c r="A1789" s="6" t="s">
        <v>2660</v>
      </c>
      <c r="B1789" s="7" t="s">
        <v>2661</v>
      </c>
      <c r="C1789" s="7" t="s">
        <v>1166</v>
      </c>
      <c r="D1789" s="7"/>
      <c r="E1789" s="23" t="s">
        <v>70</v>
      </c>
      <c r="F1789" s="18">
        <v>1</v>
      </c>
      <c r="K1789" s="19">
        <v>0</v>
      </c>
      <c r="L1789" s="52">
        <v>0</v>
      </c>
      <c r="M1789" s="53"/>
      <c r="O1789" s="19">
        <v>1710</v>
      </c>
      <c r="P1789" s="52">
        <v>1710</v>
      </c>
      <c r="Q1789" s="53"/>
      <c r="S1789" s="19">
        <v>0</v>
      </c>
      <c r="T1789" s="52">
        <v>0</v>
      </c>
      <c r="U1789" s="53"/>
      <c r="W1789" s="19">
        <v>0</v>
      </c>
      <c r="X1789" s="52">
        <v>0</v>
      </c>
      <c r="Y1789" s="53"/>
      <c r="AA1789" s="19">
        <v>5677.4</v>
      </c>
      <c r="AB1789" s="52">
        <v>5677.4</v>
      </c>
      <c r="AC1789" s="53"/>
      <c r="AE1789" s="19">
        <v>0</v>
      </c>
      <c r="AF1789" s="52">
        <v>0</v>
      </c>
      <c r="AG1789" s="53"/>
    </row>
    <row r="1790" spans="1:33" hidden="1" outlineLevel="1">
      <c r="A1790" s="6" t="s">
        <v>2662</v>
      </c>
      <c r="B1790" s="7" t="s">
        <v>2663</v>
      </c>
      <c r="C1790" s="7" t="s">
        <v>1329</v>
      </c>
      <c r="D1790" s="7"/>
      <c r="E1790" s="23" t="s">
        <v>70</v>
      </c>
      <c r="F1790" s="18">
        <v>1</v>
      </c>
      <c r="K1790" s="19">
        <v>0</v>
      </c>
      <c r="L1790" s="52">
        <v>0</v>
      </c>
      <c r="M1790" s="53"/>
      <c r="O1790" s="19">
        <v>598.5</v>
      </c>
      <c r="P1790" s="52">
        <v>598.5</v>
      </c>
      <c r="Q1790" s="53"/>
      <c r="S1790" s="19">
        <v>0</v>
      </c>
      <c r="T1790" s="52">
        <v>0</v>
      </c>
      <c r="U1790" s="53"/>
      <c r="W1790" s="19">
        <v>0</v>
      </c>
      <c r="X1790" s="52">
        <v>0</v>
      </c>
      <c r="Y1790" s="53"/>
      <c r="AA1790" s="19">
        <v>5677.4</v>
      </c>
      <c r="AB1790" s="52">
        <v>5677.4</v>
      </c>
      <c r="AC1790" s="53"/>
      <c r="AE1790" s="19">
        <v>0</v>
      </c>
      <c r="AF1790" s="52">
        <v>0</v>
      </c>
      <c r="AG1790" s="53"/>
    </row>
    <row r="1791" spans="1:33" hidden="1" outlineLevel="1">
      <c r="A1791" s="1"/>
      <c r="B1791" s="5" t="s">
        <v>34</v>
      </c>
      <c r="C1791" s="5" t="s">
        <v>35</v>
      </c>
      <c r="K1791" s="68"/>
      <c r="L1791" s="68"/>
      <c r="M1791" s="69"/>
      <c r="O1791" s="68"/>
      <c r="P1791" s="68"/>
      <c r="Q1791" s="69"/>
      <c r="S1791" s="68"/>
      <c r="T1791" s="68"/>
      <c r="U1791" s="69"/>
      <c r="W1791" s="68"/>
      <c r="X1791" s="68"/>
      <c r="Y1791" s="69"/>
      <c r="AA1791" s="68"/>
      <c r="AB1791" s="68"/>
      <c r="AC1791" s="69"/>
      <c r="AE1791" s="68"/>
      <c r="AF1791" s="68"/>
      <c r="AG1791" s="69"/>
    </row>
    <row r="1792" spans="1:33" hidden="1" outlineLevel="1">
      <c r="A1792" s="6" t="s">
        <v>2664</v>
      </c>
      <c r="B1792" s="7" t="s">
        <v>37</v>
      </c>
      <c r="C1792" s="7" t="s">
        <v>1399</v>
      </c>
      <c r="K1792" s="68"/>
      <c r="L1792" s="68"/>
      <c r="M1792" s="69"/>
      <c r="O1792" s="68"/>
      <c r="P1792" s="68"/>
      <c r="Q1792" s="69"/>
      <c r="S1792" s="68"/>
      <c r="T1792" s="68"/>
      <c r="U1792" s="69"/>
      <c r="W1792" s="68"/>
      <c r="X1792" s="68"/>
      <c r="Y1792" s="69"/>
      <c r="AA1792" s="68"/>
      <c r="AB1792" s="68"/>
      <c r="AC1792" s="69"/>
      <c r="AE1792" s="68"/>
      <c r="AF1792" s="68"/>
      <c r="AG1792" s="69"/>
    </row>
    <row r="1793" spans="1:33" ht="60" hidden="1" outlineLevel="1">
      <c r="A1793" s="1"/>
      <c r="B1793" s="5" t="s">
        <v>61</v>
      </c>
      <c r="C1793" s="5" t="s">
        <v>62</v>
      </c>
      <c r="D1793" s="5" t="s">
        <v>63</v>
      </c>
      <c r="E1793" s="11" t="s">
        <v>64</v>
      </c>
      <c r="F1793" s="16" t="s">
        <v>65</v>
      </c>
      <c r="K1793" s="17" t="s">
        <v>66</v>
      </c>
      <c r="L1793" s="70" t="s">
        <v>28</v>
      </c>
      <c r="M1793" s="71"/>
      <c r="O1793" s="17" t="s">
        <v>66</v>
      </c>
      <c r="P1793" s="70" t="s">
        <v>28</v>
      </c>
      <c r="Q1793" s="71"/>
      <c r="S1793" s="17" t="s">
        <v>66</v>
      </c>
      <c r="T1793" s="70" t="s">
        <v>28</v>
      </c>
      <c r="U1793" s="71"/>
      <c r="W1793" s="17" t="s">
        <v>66</v>
      </c>
      <c r="X1793" s="70" t="s">
        <v>28</v>
      </c>
      <c r="Y1793" s="71"/>
      <c r="AA1793" s="17" t="s">
        <v>66</v>
      </c>
      <c r="AB1793" s="70" t="s">
        <v>28</v>
      </c>
      <c r="AC1793" s="71"/>
      <c r="AE1793" s="17" t="s">
        <v>66</v>
      </c>
      <c r="AF1793" s="70" t="s">
        <v>28</v>
      </c>
      <c r="AG1793" s="71"/>
    </row>
    <row r="1794" spans="1:33" ht="90" hidden="1" outlineLevel="1">
      <c r="A1794" s="6" t="s">
        <v>2665</v>
      </c>
      <c r="B1794" s="7" t="s">
        <v>2666</v>
      </c>
      <c r="C1794" s="7" t="s">
        <v>1402</v>
      </c>
      <c r="D1794" s="7"/>
      <c r="E1794" s="23" t="s">
        <v>70</v>
      </c>
      <c r="F1794" s="18">
        <v>1</v>
      </c>
      <c r="K1794" s="19">
        <v>474360</v>
      </c>
      <c r="L1794" s="52">
        <v>474360</v>
      </c>
      <c r="M1794" s="53"/>
      <c r="O1794" s="19">
        <v>19950</v>
      </c>
      <c r="P1794" s="52">
        <v>19950</v>
      </c>
      <c r="Q1794" s="53"/>
      <c r="S1794" s="19">
        <v>80000</v>
      </c>
      <c r="T1794" s="52">
        <v>80000</v>
      </c>
      <c r="U1794" s="53"/>
      <c r="W1794" s="19">
        <v>0</v>
      </c>
      <c r="X1794" s="52">
        <v>0</v>
      </c>
      <c r="Y1794" s="53"/>
      <c r="AA1794" s="19">
        <v>28386.98</v>
      </c>
      <c r="AB1794" s="52">
        <v>28386.98</v>
      </c>
      <c r="AC1794" s="53"/>
      <c r="AE1794" s="19">
        <v>0</v>
      </c>
      <c r="AF1794" s="52">
        <v>0</v>
      </c>
      <c r="AG1794" s="53"/>
    </row>
    <row r="1795" spans="1:33" hidden="1" outlineLevel="1">
      <c r="A1795" s="1"/>
      <c r="B1795" s="5" t="s">
        <v>34</v>
      </c>
      <c r="C1795" s="5" t="s">
        <v>35</v>
      </c>
      <c r="K1795" s="68"/>
      <c r="L1795" s="68"/>
      <c r="M1795" s="69"/>
      <c r="O1795" s="68"/>
      <c r="P1795" s="68"/>
      <c r="Q1795" s="69"/>
      <c r="S1795" s="68"/>
      <c r="T1795" s="68"/>
      <c r="U1795" s="69"/>
      <c r="W1795" s="68"/>
      <c r="X1795" s="68"/>
      <c r="Y1795" s="69"/>
      <c r="AA1795" s="68"/>
      <c r="AB1795" s="68"/>
      <c r="AC1795" s="69"/>
      <c r="AE1795" s="68"/>
      <c r="AF1795" s="68"/>
      <c r="AG1795" s="69"/>
    </row>
    <row r="1796" spans="1:33" hidden="1" outlineLevel="1">
      <c r="A1796" s="6" t="s">
        <v>2667</v>
      </c>
      <c r="B1796" s="7" t="s">
        <v>37</v>
      </c>
      <c r="C1796" s="7" t="s">
        <v>1429</v>
      </c>
      <c r="K1796" s="68"/>
      <c r="L1796" s="68"/>
      <c r="M1796" s="69"/>
      <c r="O1796" s="68"/>
      <c r="P1796" s="68"/>
      <c r="Q1796" s="69"/>
      <c r="S1796" s="68"/>
      <c r="T1796" s="68"/>
      <c r="U1796" s="69"/>
      <c r="W1796" s="68"/>
      <c r="X1796" s="68"/>
      <c r="Y1796" s="69"/>
      <c r="AA1796" s="68"/>
      <c r="AB1796" s="68"/>
      <c r="AC1796" s="69"/>
      <c r="AE1796" s="68"/>
      <c r="AF1796" s="68"/>
      <c r="AG1796" s="69"/>
    </row>
    <row r="1797" spans="1:33" hidden="1" outlineLevel="1">
      <c r="A1797" s="6" t="s">
        <v>2668</v>
      </c>
      <c r="B1797" s="7" t="s">
        <v>37</v>
      </c>
      <c r="C1797" s="7" t="s">
        <v>1431</v>
      </c>
      <c r="K1797" s="68"/>
      <c r="L1797" s="68"/>
      <c r="M1797" s="69"/>
      <c r="O1797" s="68"/>
      <c r="P1797" s="68"/>
      <c r="Q1797" s="69"/>
      <c r="S1797" s="68"/>
      <c r="T1797" s="68"/>
      <c r="U1797" s="69"/>
      <c r="W1797" s="68"/>
      <c r="X1797" s="68"/>
      <c r="Y1797" s="69"/>
      <c r="AA1797" s="68"/>
      <c r="AB1797" s="68"/>
      <c r="AC1797" s="69"/>
      <c r="AE1797" s="68"/>
      <c r="AF1797" s="68"/>
      <c r="AG1797" s="69"/>
    </row>
    <row r="1798" spans="1:33" hidden="1" outlineLevel="1">
      <c r="A1798" s="6" t="s">
        <v>2669</v>
      </c>
      <c r="B1798" s="7" t="s">
        <v>37</v>
      </c>
      <c r="C1798" s="7" t="s">
        <v>1433</v>
      </c>
      <c r="K1798" s="68"/>
      <c r="L1798" s="68"/>
      <c r="M1798" s="69"/>
      <c r="O1798" s="68"/>
      <c r="P1798" s="68"/>
      <c r="Q1798" s="69"/>
      <c r="S1798" s="68"/>
      <c r="T1798" s="68"/>
      <c r="U1798" s="69"/>
      <c r="W1798" s="68"/>
      <c r="X1798" s="68"/>
      <c r="Y1798" s="69"/>
      <c r="AA1798" s="68"/>
      <c r="AB1798" s="68"/>
      <c r="AC1798" s="69"/>
      <c r="AE1798" s="68"/>
      <c r="AF1798" s="68"/>
      <c r="AG1798" s="69"/>
    </row>
    <row r="1799" spans="1:33" ht="60" hidden="1" outlineLevel="1">
      <c r="A1799" s="6" t="s">
        <v>2670</v>
      </c>
      <c r="B1799" s="7" t="s">
        <v>37</v>
      </c>
      <c r="C1799" s="7" t="s">
        <v>1435</v>
      </c>
      <c r="K1799" s="68"/>
      <c r="L1799" s="68"/>
      <c r="M1799" s="69"/>
      <c r="O1799" s="68"/>
      <c r="P1799" s="68"/>
      <c r="Q1799" s="69"/>
      <c r="S1799" s="68"/>
      <c r="T1799" s="68"/>
      <c r="U1799" s="69"/>
      <c r="W1799" s="68"/>
      <c r="X1799" s="68"/>
      <c r="Y1799" s="69"/>
      <c r="AA1799" s="68"/>
      <c r="AB1799" s="68"/>
      <c r="AC1799" s="69"/>
      <c r="AE1799" s="68"/>
      <c r="AF1799" s="68"/>
      <c r="AG1799" s="69"/>
    </row>
    <row r="1800" spans="1:33" ht="135" hidden="1" outlineLevel="1">
      <c r="A1800" s="6" t="s">
        <v>2671</v>
      </c>
      <c r="B1800" s="7" t="s">
        <v>37</v>
      </c>
      <c r="C1800" s="7" t="s">
        <v>1437</v>
      </c>
      <c r="K1800" s="68"/>
      <c r="L1800" s="68"/>
      <c r="M1800" s="69"/>
      <c r="O1800" s="68"/>
      <c r="P1800" s="68"/>
      <c r="Q1800" s="69"/>
      <c r="S1800" s="68"/>
      <c r="T1800" s="68"/>
      <c r="U1800" s="69"/>
      <c r="W1800" s="68"/>
      <c r="X1800" s="68"/>
      <c r="Y1800" s="69"/>
      <c r="AA1800" s="68"/>
      <c r="AB1800" s="68"/>
      <c r="AC1800" s="69"/>
      <c r="AE1800" s="68"/>
      <c r="AF1800" s="68"/>
      <c r="AG1800" s="69"/>
    </row>
    <row r="1801" spans="1:33" ht="60" hidden="1" outlineLevel="1">
      <c r="A1801" s="1"/>
      <c r="B1801" s="5" t="s">
        <v>61</v>
      </c>
      <c r="C1801" s="5" t="s">
        <v>62</v>
      </c>
      <c r="D1801" s="5" t="s">
        <v>63</v>
      </c>
      <c r="E1801" s="11" t="s">
        <v>64</v>
      </c>
      <c r="F1801" s="16" t="s">
        <v>65</v>
      </c>
      <c r="K1801" s="17" t="s">
        <v>66</v>
      </c>
      <c r="L1801" s="70" t="s">
        <v>28</v>
      </c>
      <c r="M1801" s="71"/>
      <c r="O1801" s="17" t="s">
        <v>66</v>
      </c>
      <c r="P1801" s="70" t="s">
        <v>28</v>
      </c>
      <c r="Q1801" s="71"/>
      <c r="S1801" s="17" t="s">
        <v>66</v>
      </c>
      <c r="T1801" s="70" t="s">
        <v>28</v>
      </c>
      <c r="U1801" s="71"/>
      <c r="W1801" s="17" t="s">
        <v>66</v>
      </c>
      <c r="X1801" s="70" t="s">
        <v>28</v>
      </c>
      <c r="Y1801" s="71"/>
      <c r="AA1801" s="17" t="s">
        <v>66</v>
      </c>
      <c r="AB1801" s="70" t="s">
        <v>28</v>
      </c>
      <c r="AC1801" s="71"/>
      <c r="AE1801" s="17" t="s">
        <v>66</v>
      </c>
      <c r="AF1801" s="70" t="s">
        <v>28</v>
      </c>
      <c r="AG1801" s="71"/>
    </row>
    <row r="1802" spans="1:33" ht="30" hidden="1" outlineLevel="1">
      <c r="A1802" s="6" t="s">
        <v>2672</v>
      </c>
      <c r="B1802" s="7" t="s">
        <v>2673</v>
      </c>
      <c r="C1802" s="7" t="s">
        <v>2674</v>
      </c>
      <c r="D1802" s="7"/>
      <c r="E1802" s="23" t="s">
        <v>438</v>
      </c>
      <c r="F1802" s="18">
        <v>10</v>
      </c>
      <c r="K1802" s="19">
        <v>0</v>
      </c>
      <c r="L1802" s="52">
        <v>0</v>
      </c>
      <c r="M1802" s="53"/>
      <c r="O1802" s="19">
        <v>4560</v>
      </c>
      <c r="P1802" s="52">
        <v>45600</v>
      </c>
      <c r="Q1802" s="53"/>
      <c r="S1802" s="19">
        <v>3000</v>
      </c>
      <c r="T1802" s="52">
        <v>30000</v>
      </c>
      <c r="U1802" s="53"/>
      <c r="W1802" s="19">
        <v>0</v>
      </c>
      <c r="X1802" s="52">
        <v>0</v>
      </c>
      <c r="Y1802" s="53"/>
      <c r="AA1802" s="19">
        <v>45419.16</v>
      </c>
      <c r="AB1802" s="52">
        <v>454191.6</v>
      </c>
      <c r="AC1802" s="53"/>
      <c r="AE1802" s="19">
        <v>0</v>
      </c>
      <c r="AF1802" s="52">
        <v>0</v>
      </c>
      <c r="AG1802" s="53"/>
    </row>
    <row r="1803" spans="1:33" ht="30" hidden="1" outlineLevel="1">
      <c r="A1803" s="6" t="s">
        <v>2675</v>
      </c>
      <c r="B1803" s="7" t="s">
        <v>2676</v>
      </c>
      <c r="C1803" s="7" t="s">
        <v>1443</v>
      </c>
      <c r="D1803" s="7"/>
      <c r="E1803" s="23" t="s">
        <v>438</v>
      </c>
      <c r="F1803" s="18">
        <v>10</v>
      </c>
      <c r="K1803" s="19">
        <v>0</v>
      </c>
      <c r="L1803" s="52">
        <v>0</v>
      </c>
      <c r="M1803" s="53"/>
      <c r="O1803" s="19">
        <v>5700</v>
      </c>
      <c r="P1803" s="52">
        <v>57000</v>
      </c>
      <c r="Q1803" s="53"/>
      <c r="S1803" s="19">
        <v>3000</v>
      </c>
      <c r="T1803" s="52">
        <v>30000</v>
      </c>
      <c r="U1803" s="53"/>
      <c r="W1803" s="19">
        <v>0</v>
      </c>
      <c r="X1803" s="52">
        <v>0</v>
      </c>
      <c r="Y1803" s="53"/>
      <c r="AA1803" s="19">
        <v>39741.769999999997</v>
      </c>
      <c r="AB1803" s="52">
        <v>397417.7</v>
      </c>
      <c r="AC1803" s="53"/>
      <c r="AE1803" s="19">
        <v>0</v>
      </c>
      <c r="AF1803" s="52">
        <v>0</v>
      </c>
      <c r="AG1803" s="53"/>
    </row>
    <row r="1804" spans="1:33" hidden="1" outlineLevel="1">
      <c r="A1804" s="6" t="s">
        <v>2677</v>
      </c>
      <c r="B1804" s="7" t="s">
        <v>2678</v>
      </c>
      <c r="C1804" s="7" t="s">
        <v>1446</v>
      </c>
      <c r="D1804" s="7"/>
      <c r="E1804" s="23" t="s">
        <v>438</v>
      </c>
      <c r="F1804" s="18">
        <v>20</v>
      </c>
      <c r="K1804" s="19">
        <v>0</v>
      </c>
      <c r="L1804" s="52">
        <v>0</v>
      </c>
      <c r="M1804" s="53"/>
      <c r="O1804" s="19">
        <v>399</v>
      </c>
      <c r="P1804" s="52">
        <v>7980</v>
      </c>
      <c r="Q1804" s="53"/>
      <c r="S1804" s="19">
        <v>350</v>
      </c>
      <c r="T1804" s="52">
        <v>7000</v>
      </c>
      <c r="U1804" s="53"/>
      <c r="W1804" s="19">
        <v>0</v>
      </c>
      <c r="X1804" s="52">
        <v>0</v>
      </c>
      <c r="Y1804" s="53"/>
      <c r="AA1804" s="19">
        <v>1419.35</v>
      </c>
      <c r="AB1804" s="52">
        <v>28387</v>
      </c>
      <c r="AC1804" s="53"/>
      <c r="AE1804" s="19">
        <v>0</v>
      </c>
      <c r="AF1804" s="52">
        <v>0</v>
      </c>
      <c r="AG1804" s="53"/>
    </row>
    <row r="1805" spans="1:33" hidden="1" outlineLevel="1">
      <c r="A1805" s="6" t="s">
        <v>2679</v>
      </c>
      <c r="B1805" s="7" t="s">
        <v>2680</v>
      </c>
      <c r="C1805" s="7" t="s">
        <v>1452</v>
      </c>
      <c r="D1805" s="7"/>
      <c r="E1805" s="23" t="s">
        <v>438</v>
      </c>
      <c r="F1805" s="18">
        <v>10</v>
      </c>
      <c r="K1805" s="19">
        <v>0</v>
      </c>
      <c r="L1805" s="52">
        <v>0</v>
      </c>
      <c r="M1805" s="53"/>
      <c r="O1805" s="19">
        <v>399</v>
      </c>
      <c r="P1805" s="52">
        <v>3990</v>
      </c>
      <c r="Q1805" s="53"/>
      <c r="S1805" s="19">
        <v>450</v>
      </c>
      <c r="T1805" s="52">
        <v>4500</v>
      </c>
      <c r="U1805" s="53"/>
      <c r="W1805" s="19">
        <v>0</v>
      </c>
      <c r="X1805" s="52">
        <v>0</v>
      </c>
      <c r="Y1805" s="53"/>
      <c r="AA1805" s="19">
        <v>1419.35</v>
      </c>
      <c r="AB1805" s="52">
        <v>14193.5</v>
      </c>
      <c r="AC1805" s="53"/>
      <c r="AE1805" s="19">
        <v>0</v>
      </c>
      <c r="AF1805" s="52">
        <v>0</v>
      </c>
      <c r="AG1805" s="53"/>
    </row>
    <row r="1806" spans="1:33" ht="30" hidden="1" outlineLevel="1">
      <c r="A1806" s="6" t="s">
        <v>2681</v>
      </c>
      <c r="B1806" s="7" t="s">
        <v>2682</v>
      </c>
      <c r="C1806" s="7" t="s">
        <v>1455</v>
      </c>
      <c r="D1806" s="7"/>
      <c r="E1806" s="23" t="s">
        <v>438</v>
      </c>
      <c r="F1806" s="18">
        <v>10</v>
      </c>
      <c r="K1806" s="19">
        <v>0</v>
      </c>
      <c r="L1806" s="52">
        <v>0</v>
      </c>
      <c r="M1806" s="53"/>
      <c r="O1806" s="19">
        <v>399</v>
      </c>
      <c r="P1806" s="52">
        <v>3990</v>
      </c>
      <c r="Q1806" s="53"/>
      <c r="S1806" s="19">
        <v>650</v>
      </c>
      <c r="T1806" s="52">
        <v>6500</v>
      </c>
      <c r="U1806" s="53"/>
      <c r="W1806" s="19">
        <v>0</v>
      </c>
      <c r="X1806" s="52">
        <v>0</v>
      </c>
      <c r="Y1806" s="53"/>
      <c r="AA1806" s="19">
        <v>1362.57</v>
      </c>
      <c r="AB1806" s="52">
        <v>13625.7</v>
      </c>
      <c r="AC1806" s="53"/>
      <c r="AE1806" s="19">
        <v>0</v>
      </c>
      <c r="AF1806" s="52">
        <v>0</v>
      </c>
      <c r="AG1806" s="53"/>
    </row>
    <row r="1807" spans="1:33" hidden="1" outlineLevel="1">
      <c r="A1807" s="6" t="s">
        <v>2683</v>
      </c>
      <c r="B1807" s="7" t="s">
        <v>2684</v>
      </c>
      <c r="C1807" s="7" t="s">
        <v>1458</v>
      </c>
      <c r="D1807" s="7"/>
      <c r="E1807" s="23" t="s">
        <v>438</v>
      </c>
      <c r="F1807" s="18">
        <v>20</v>
      </c>
      <c r="K1807" s="19">
        <v>0</v>
      </c>
      <c r="L1807" s="52">
        <v>0</v>
      </c>
      <c r="M1807" s="53"/>
      <c r="O1807" s="19">
        <v>399</v>
      </c>
      <c r="P1807" s="52">
        <v>7980</v>
      </c>
      <c r="Q1807" s="53"/>
      <c r="S1807" s="19">
        <v>1500</v>
      </c>
      <c r="T1807" s="52">
        <v>30000</v>
      </c>
      <c r="U1807" s="53"/>
      <c r="W1807" s="19">
        <v>0</v>
      </c>
      <c r="X1807" s="52">
        <v>0</v>
      </c>
      <c r="Y1807" s="53"/>
      <c r="AA1807" s="19">
        <v>2838.7</v>
      </c>
      <c r="AB1807" s="52">
        <v>56774</v>
      </c>
      <c r="AC1807" s="53"/>
      <c r="AE1807" s="19">
        <v>0</v>
      </c>
      <c r="AF1807" s="52">
        <v>0</v>
      </c>
      <c r="AG1807" s="53"/>
    </row>
    <row r="1808" spans="1:33" ht="30" hidden="1" outlineLevel="1">
      <c r="A1808" s="6" t="s">
        <v>2685</v>
      </c>
      <c r="B1808" s="7" t="s">
        <v>2686</v>
      </c>
      <c r="C1808" s="7" t="s">
        <v>1461</v>
      </c>
      <c r="D1808" s="7"/>
      <c r="E1808" s="23" t="s">
        <v>70</v>
      </c>
      <c r="F1808" s="18">
        <v>1</v>
      </c>
      <c r="K1808" s="19">
        <v>0</v>
      </c>
      <c r="L1808" s="52">
        <v>0</v>
      </c>
      <c r="M1808" s="53"/>
      <c r="O1808" s="19">
        <v>5700</v>
      </c>
      <c r="P1808" s="52">
        <v>5700</v>
      </c>
      <c r="Q1808" s="53"/>
      <c r="S1808" s="19">
        <v>50000</v>
      </c>
      <c r="T1808" s="52">
        <v>50000</v>
      </c>
      <c r="U1808" s="53"/>
      <c r="W1808" s="19">
        <v>0</v>
      </c>
      <c r="X1808" s="52">
        <v>0</v>
      </c>
      <c r="Y1808" s="53"/>
      <c r="AA1808" s="19">
        <v>34064.370000000003</v>
      </c>
      <c r="AB1808" s="52">
        <v>34064.370000000003</v>
      </c>
      <c r="AC1808" s="53"/>
      <c r="AE1808" s="19">
        <v>0</v>
      </c>
      <c r="AF1808" s="52">
        <v>0</v>
      </c>
      <c r="AG1808" s="53"/>
    </row>
    <row r="1809" spans="1:33" hidden="1" outlineLevel="1">
      <c r="A1809" s="1"/>
      <c r="B1809" s="5" t="s">
        <v>34</v>
      </c>
      <c r="C1809" s="5" t="s">
        <v>35</v>
      </c>
      <c r="K1809" s="68"/>
      <c r="L1809" s="68"/>
      <c r="M1809" s="69"/>
      <c r="O1809" s="68"/>
      <c r="P1809" s="68"/>
      <c r="Q1809" s="69"/>
      <c r="S1809" s="68"/>
      <c r="T1809" s="68"/>
      <c r="U1809" s="69"/>
      <c r="W1809" s="68"/>
      <c r="X1809" s="68"/>
      <c r="Y1809" s="69"/>
      <c r="AA1809" s="68"/>
      <c r="AB1809" s="68"/>
      <c r="AC1809" s="69"/>
      <c r="AE1809" s="68"/>
      <c r="AF1809" s="68"/>
      <c r="AG1809" s="69"/>
    </row>
    <row r="1810" spans="1:33" hidden="1" outlineLevel="1">
      <c r="A1810" s="6" t="s">
        <v>2687</v>
      </c>
      <c r="B1810" s="7" t="s">
        <v>37</v>
      </c>
      <c r="C1810" s="7" t="s">
        <v>1058</v>
      </c>
      <c r="K1810" s="68"/>
      <c r="L1810" s="68"/>
      <c r="M1810" s="69"/>
      <c r="O1810" s="68"/>
      <c r="P1810" s="68"/>
      <c r="Q1810" s="69"/>
      <c r="S1810" s="68"/>
      <c r="T1810" s="68"/>
      <c r="U1810" s="69"/>
      <c r="W1810" s="68"/>
      <c r="X1810" s="68"/>
      <c r="Y1810" s="69"/>
      <c r="AA1810" s="68"/>
      <c r="AB1810" s="68"/>
      <c r="AC1810" s="69"/>
      <c r="AE1810" s="68"/>
      <c r="AF1810" s="68"/>
      <c r="AG1810" s="69"/>
    </row>
    <row r="1811" spans="1:33" ht="60" hidden="1" outlineLevel="1">
      <c r="A1811" s="1"/>
      <c r="B1811" s="5" t="s">
        <v>61</v>
      </c>
      <c r="C1811" s="5" t="s">
        <v>62</v>
      </c>
      <c r="D1811" s="5" t="s">
        <v>63</v>
      </c>
      <c r="E1811" s="11" t="s">
        <v>64</v>
      </c>
      <c r="F1811" s="16" t="s">
        <v>65</v>
      </c>
      <c r="K1811" s="17" t="s">
        <v>66</v>
      </c>
      <c r="L1811" s="70" t="s">
        <v>28</v>
      </c>
      <c r="M1811" s="71"/>
      <c r="O1811" s="17" t="s">
        <v>66</v>
      </c>
      <c r="P1811" s="70" t="s">
        <v>28</v>
      </c>
      <c r="Q1811" s="71"/>
      <c r="S1811" s="17" t="s">
        <v>66</v>
      </c>
      <c r="T1811" s="70" t="s">
        <v>28</v>
      </c>
      <c r="U1811" s="71"/>
      <c r="W1811" s="17" t="s">
        <v>66</v>
      </c>
      <c r="X1811" s="70" t="s">
        <v>28</v>
      </c>
      <c r="Y1811" s="71"/>
      <c r="AA1811" s="17" t="s">
        <v>66</v>
      </c>
      <c r="AB1811" s="70" t="s">
        <v>28</v>
      </c>
      <c r="AC1811" s="71"/>
      <c r="AE1811" s="17" t="s">
        <v>66</v>
      </c>
      <c r="AF1811" s="70" t="s">
        <v>28</v>
      </c>
      <c r="AG1811" s="71"/>
    </row>
    <row r="1812" spans="1:33" hidden="1" outlineLevel="1">
      <c r="A1812" s="6" t="s">
        <v>2688</v>
      </c>
      <c r="B1812" s="7" t="s">
        <v>2689</v>
      </c>
      <c r="C1812" s="7" t="s">
        <v>1061</v>
      </c>
      <c r="D1812" s="7"/>
      <c r="E1812" s="23" t="s">
        <v>70</v>
      </c>
      <c r="F1812" s="18">
        <v>1</v>
      </c>
      <c r="K1812" s="19">
        <v>0</v>
      </c>
      <c r="L1812" s="52">
        <v>0</v>
      </c>
      <c r="M1812" s="53"/>
      <c r="O1812" s="19">
        <v>1425</v>
      </c>
      <c r="P1812" s="52">
        <v>1425</v>
      </c>
      <c r="Q1812" s="53"/>
      <c r="S1812" s="19">
        <v>5000</v>
      </c>
      <c r="T1812" s="52">
        <v>5000</v>
      </c>
      <c r="U1812" s="53"/>
      <c r="W1812" s="19">
        <v>0</v>
      </c>
      <c r="X1812" s="52">
        <v>0</v>
      </c>
      <c r="Y1812" s="53"/>
      <c r="AA1812" s="19">
        <v>11354.79</v>
      </c>
      <c r="AB1812" s="52">
        <v>11354.79</v>
      </c>
      <c r="AC1812" s="53"/>
      <c r="AE1812" s="19">
        <v>0</v>
      </c>
      <c r="AF1812" s="52">
        <v>0</v>
      </c>
      <c r="AG1812" s="53"/>
    </row>
    <row r="1813" spans="1:33" ht="30" hidden="1" outlineLevel="1">
      <c r="A1813" s="6" t="s">
        <v>2690</v>
      </c>
      <c r="B1813" s="7" t="s">
        <v>2691</v>
      </c>
      <c r="C1813" s="7" t="s">
        <v>1064</v>
      </c>
      <c r="D1813" s="7"/>
      <c r="E1813" s="23" t="s">
        <v>70</v>
      </c>
      <c r="F1813" s="18">
        <v>1</v>
      </c>
      <c r="K1813" s="19">
        <v>0</v>
      </c>
      <c r="L1813" s="52">
        <v>0</v>
      </c>
      <c r="M1813" s="53"/>
      <c r="O1813" s="19">
        <v>1425</v>
      </c>
      <c r="P1813" s="52">
        <v>1425</v>
      </c>
      <c r="Q1813" s="53"/>
      <c r="S1813" s="19">
        <v>3000</v>
      </c>
      <c r="T1813" s="52">
        <v>3000</v>
      </c>
      <c r="U1813" s="53"/>
      <c r="W1813" s="19">
        <v>0</v>
      </c>
      <c r="X1813" s="52">
        <v>0</v>
      </c>
      <c r="Y1813" s="53"/>
      <c r="AA1813" s="19">
        <v>11354.79</v>
      </c>
      <c r="AB1813" s="52">
        <v>11354.79</v>
      </c>
      <c r="AC1813" s="53"/>
      <c r="AE1813" s="19">
        <v>0</v>
      </c>
      <c r="AF1813" s="52">
        <v>0</v>
      </c>
      <c r="AG1813" s="53"/>
    </row>
    <row r="1814" spans="1:33" hidden="1" outlineLevel="1">
      <c r="A1814" s="6" t="s">
        <v>2692</v>
      </c>
      <c r="B1814" s="7" t="s">
        <v>2693</v>
      </c>
      <c r="C1814" s="7" t="s">
        <v>1067</v>
      </c>
      <c r="D1814" s="7"/>
      <c r="E1814" s="23" t="s">
        <v>70</v>
      </c>
      <c r="F1814" s="18">
        <v>1</v>
      </c>
      <c r="K1814" s="19">
        <v>0</v>
      </c>
      <c r="L1814" s="52">
        <v>0</v>
      </c>
      <c r="M1814" s="53"/>
      <c r="O1814" s="19">
        <v>5700</v>
      </c>
      <c r="P1814" s="52">
        <v>5700</v>
      </c>
      <c r="Q1814" s="53"/>
      <c r="S1814" s="19">
        <v>1000</v>
      </c>
      <c r="T1814" s="52">
        <v>1000</v>
      </c>
      <c r="U1814" s="53"/>
      <c r="W1814" s="19">
        <v>0</v>
      </c>
      <c r="X1814" s="52">
        <v>0</v>
      </c>
      <c r="Y1814" s="53"/>
      <c r="AA1814" s="19">
        <v>11354.79</v>
      </c>
      <c r="AB1814" s="52">
        <v>11354.79</v>
      </c>
      <c r="AC1814" s="53"/>
      <c r="AE1814" s="19">
        <v>0</v>
      </c>
      <c r="AF1814" s="52">
        <v>0</v>
      </c>
      <c r="AG1814" s="53"/>
    </row>
    <row r="1815" spans="1:33" hidden="1" outlineLevel="1">
      <c r="A1815" s="6" t="s">
        <v>2694</v>
      </c>
      <c r="B1815" s="7" t="s">
        <v>2695</v>
      </c>
      <c r="C1815" s="7" t="s">
        <v>1070</v>
      </c>
      <c r="D1815" s="7"/>
      <c r="E1815" s="23" t="s">
        <v>70</v>
      </c>
      <c r="F1815" s="18">
        <v>1</v>
      </c>
      <c r="K1815" s="19">
        <v>0</v>
      </c>
      <c r="L1815" s="52">
        <v>0</v>
      </c>
      <c r="M1815" s="53"/>
      <c r="O1815" s="19">
        <v>17100</v>
      </c>
      <c r="P1815" s="52">
        <v>17100</v>
      </c>
      <c r="Q1815" s="53"/>
      <c r="S1815" s="19">
        <v>500</v>
      </c>
      <c r="T1815" s="52">
        <v>500</v>
      </c>
      <c r="U1815" s="53"/>
      <c r="W1815" s="19">
        <v>0</v>
      </c>
      <c r="X1815" s="52">
        <v>0</v>
      </c>
      <c r="Y1815" s="53"/>
      <c r="AA1815" s="19">
        <v>11354.79</v>
      </c>
      <c r="AB1815" s="52">
        <v>11354.79</v>
      </c>
      <c r="AC1815" s="53"/>
      <c r="AE1815" s="19">
        <v>0</v>
      </c>
      <c r="AF1815" s="52">
        <v>0</v>
      </c>
      <c r="AG1815" s="53"/>
    </row>
    <row r="1816" spans="1:33" hidden="1" outlineLevel="1">
      <c r="A1816" s="6" t="s">
        <v>2696</v>
      </c>
      <c r="B1816" s="7" t="s">
        <v>2697</v>
      </c>
      <c r="C1816" s="7" t="s">
        <v>1073</v>
      </c>
      <c r="D1816" s="7"/>
      <c r="E1816" s="23" t="s">
        <v>70</v>
      </c>
      <c r="F1816" s="18">
        <v>1</v>
      </c>
      <c r="K1816" s="19">
        <v>0</v>
      </c>
      <c r="L1816" s="52">
        <v>0</v>
      </c>
      <c r="M1816" s="53"/>
      <c r="O1816" s="19">
        <v>8550</v>
      </c>
      <c r="P1816" s="52">
        <v>8550</v>
      </c>
      <c r="Q1816" s="53"/>
      <c r="S1816" s="19">
        <v>500</v>
      </c>
      <c r="T1816" s="52">
        <v>500</v>
      </c>
      <c r="U1816" s="53"/>
      <c r="W1816" s="19">
        <v>0</v>
      </c>
      <c r="X1816" s="52">
        <v>0</v>
      </c>
      <c r="Y1816" s="53"/>
      <c r="AA1816" s="19">
        <v>11354.79</v>
      </c>
      <c r="AB1816" s="52">
        <v>11354.79</v>
      </c>
      <c r="AC1816" s="53"/>
      <c r="AE1816" s="19">
        <v>0</v>
      </c>
      <c r="AF1816" s="52">
        <v>0</v>
      </c>
      <c r="AG1816" s="53"/>
    </row>
    <row r="1817" spans="1:33" hidden="1" outlineLevel="1">
      <c r="A1817" s="6" t="s">
        <v>2698</v>
      </c>
      <c r="B1817" s="7" t="s">
        <v>2699</v>
      </c>
      <c r="C1817" s="7" t="s">
        <v>1076</v>
      </c>
      <c r="D1817" s="7"/>
      <c r="E1817" s="23" t="s">
        <v>70</v>
      </c>
      <c r="F1817" s="18">
        <v>1</v>
      </c>
      <c r="K1817" s="19">
        <v>0</v>
      </c>
      <c r="L1817" s="52">
        <v>0</v>
      </c>
      <c r="M1817" s="53"/>
      <c r="O1817" s="19">
        <v>5700</v>
      </c>
      <c r="P1817" s="52">
        <v>5700</v>
      </c>
      <c r="Q1817" s="53"/>
      <c r="S1817" s="19">
        <v>2000</v>
      </c>
      <c r="T1817" s="52">
        <v>2000</v>
      </c>
      <c r="U1817" s="53"/>
      <c r="W1817" s="19">
        <v>0</v>
      </c>
      <c r="X1817" s="52">
        <v>0</v>
      </c>
      <c r="Y1817" s="53"/>
      <c r="AA1817" s="19">
        <v>11354.79</v>
      </c>
      <c r="AB1817" s="52">
        <v>11354.79</v>
      </c>
      <c r="AC1817" s="53"/>
      <c r="AE1817" s="19">
        <v>0</v>
      </c>
      <c r="AF1817" s="52">
        <v>0</v>
      </c>
      <c r="AG1817" s="53"/>
    </row>
    <row r="1818" spans="1:33" hidden="1" outlineLevel="1">
      <c r="A1818" s="6" t="s">
        <v>2700</v>
      </c>
      <c r="B1818" s="7" t="s">
        <v>2701</v>
      </c>
      <c r="C1818" s="7" t="s">
        <v>1079</v>
      </c>
      <c r="D1818" s="7"/>
      <c r="E1818" s="23" t="s">
        <v>70</v>
      </c>
      <c r="F1818" s="18">
        <v>1</v>
      </c>
      <c r="K1818" s="19">
        <v>0</v>
      </c>
      <c r="L1818" s="52">
        <v>0</v>
      </c>
      <c r="M1818" s="53"/>
      <c r="O1818" s="19">
        <v>2850</v>
      </c>
      <c r="P1818" s="52">
        <v>2850</v>
      </c>
      <c r="Q1818" s="53"/>
      <c r="S1818" s="19">
        <v>2000</v>
      </c>
      <c r="T1818" s="52">
        <v>2000</v>
      </c>
      <c r="U1818" s="53"/>
      <c r="W1818" s="19">
        <v>0</v>
      </c>
      <c r="X1818" s="52">
        <v>0</v>
      </c>
      <c r="Y1818" s="53"/>
      <c r="AA1818" s="19">
        <v>11354.79</v>
      </c>
      <c r="AB1818" s="52">
        <v>11354.79</v>
      </c>
      <c r="AC1818" s="53"/>
      <c r="AE1818" s="19">
        <v>0</v>
      </c>
      <c r="AF1818" s="52">
        <v>0</v>
      </c>
      <c r="AG1818" s="53"/>
    </row>
    <row r="1819" spans="1:33" ht="30" hidden="1" outlineLevel="1">
      <c r="A1819" s="6" t="s">
        <v>2702</v>
      </c>
      <c r="B1819" s="7" t="s">
        <v>2703</v>
      </c>
      <c r="C1819" s="7" t="s">
        <v>1082</v>
      </c>
      <c r="D1819" s="7"/>
      <c r="E1819" s="23" t="s">
        <v>70</v>
      </c>
      <c r="F1819" s="18">
        <v>1</v>
      </c>
      <c r="K1819" s="19">
        <v>0</v>
      </c>
      <c r="L1819" s="52">
        <v>0</v>
      </c>
      <c r="M1819" s="53"/>
      <c r="O1819" s="19">
        <v>1710</v>
      </c>
      <c r="P1819" s="52">
        <v>1710</v>
      </c>
      <c r="Q1819" s="53"/>
      <c r="S1819" s="19">
        <v>3500</v>
      </c>
      <c r="T1819" s="52">
        <v>3500</v>
      </c>
      <c r="U1819" s="53"/>
      <c r="W1819" s="19">
        <v>0</v>
      </c>
      <c r="X1819" s="52">
        <v>0</v>
      </c>
      <c r="Y1819" s="53"/>
      <c r="AA1819" s="19">
        <v>11354.79</v>
      </c>
      <c r="AB1819" s="52">
        <v>11354.79</v>
      </c>
      <c r="AC1819" s="53"/>
      <c r="AE1819" s="19">
        <v>0</v>
      </c>
      <c r="AF1819" s="52">
        <v>0</v>
      </c>
      <c r="AG1819" s="53"/>
    </row>
    <row r="1820" spans="1:33" ht="30" hidden="1" outlineLevel="1">
      <c r="A1820" s="6" t="s">
        <v>2704</v>
      </c>
      <c r="B1820" s="7" t="s">
        <v>2705</v>
      </c>
      <c r="C1820" s="7" t="s">
        <v>1085</v>
      </c>
      <c r="D1820" s="7"/>
      <c r="E1820" s="23" t="s">
        <v>70</v>
      </c>
      <c r="F1820" s="18">
        <v>1</v>
      </c>
      <c r="K1820" s="19">
        <v>0</v>
      </c>
      <c r="L1820" s="52">
        <v>0</v>
      </c>
      <c r="M1820" s="53"/>
      <c r="O1820" s="19">
        <v>2280</v>
      </c>
      <c r="P1820" s="52">
        <v>2280</v>
      </c>
      <c r="Q1820" s="53"/>
      <c r="S1820" s="19">
        <v>3500</v>
      </c>
      <c r="T1820" s="52">
        <v>3500</v>
      </c>
      <c r="U1820" s="53"/>
      <c r="W1820" s="19">
        <v>0</v>
      </c>
      <c r="X1820" s="52">
        <v>0</v>
      </c>
      <c r="Y1820" s="53"/>
      <c r="AA1820" s="19">
        <v>11354.79</v>
      </c>
      <c r="AB1820" s="52">
        <v>11354.79</v>
      </c>
      <c r="AC1820" s="53"/>
      <c r="AE1820" s="19">
        <v>0</v>
      </c>
      <c r="AF1820" s="52">
        <v>0</v>
      </c>
      <c r="AG1820" s="53"/>
    </row>
    <row r="1821" spans="1:33" hidden="1" outlineLevel="1">
      <c r="A1821" s="6" t="s">
        <v>2706</v>
      </c>
      <c r="B1821" s="7" t="s">
        <v>2707</v>
      </c>
      <c r="C1821" s="7" t="s">
        <v>1088</v>
      </c>
      <c r="D1821" s="7"/>
      <c r="E1821" s="23" t="s">
        <v>70</v>
      </c>
      <c r="F1821" s="18">
        <v>1</v>
      </c>
      <c r="K1821" s="19">
        <v>0</v>
      </c>
      <c r="L1821" s="52">
        <v>0</v>
      </c>
      <c r="M1821" s="53"/>
      <c r="O1821" s="19">
        <v>855</v>
      </c>
      <c r="P1821" s="52">
        <v>855</v>
      </c>
      <c r="Q1821" s="53"/>
      <c r="S1821" s="19">
        <v>1500</v>
      </c>
      <c r="T1821" s="52">
        <v>1500</v>
      </c>
      <c r="U1821" s="53"/>
      <c r="W1821" s="19">
        <v>0</v>
      </c>
      <c r="X1821" s="52">
        <v>0</v>
      </c>
      <c r="Y1821" s="53"/>
      <c r="AA1821" s="19">
        <v>11354.79</v>
      </c>
      <c r="AB1821" s="52">
        <v>11354.79</v>
      </c>
      <c r="AC1821" s="53"/>
      <c r="AE1821" s="19">
        <v>0</v>
      </c>
      <c r="AF1821" s="52">
        <v>0</v>
      </c>
      <c r="AG1821" s="53"/>
    </row>
    <row r="1822" spans="1:33" hidden="1" outlineLevel="1">
      <c r="A1822" s="6" t="s">
        <v>2708</v>
      </c>
      <c r="B1822" s="7" t="s">
        <v>2709</v>
      </c>
      <c r="C1822" s="7" t="s">
        <v>1091</v>
      </c>
      <c r="D1822" s="7"/>
      <c r="E1822" s="23" t="s">
        <v>70</v>
      </c>
      <c r="F1822" s="18">
        <v>1</v>
      </c>
      <c r="K1822" s="19">
        <v>0</v>
      </c>
      <c r="L1822" s="52">
        <v>0</v>
      </c>
      <c r="M1822" s="53"/>
      <c r="O1822" s="19">
        <v>1140</v>
      </c>
      <c r="P1822" s="52">
        <v>1140</v>
      </c>
      <c r="Q1822" s="53"/>
      <c r="S1822" s="19">
        <v>1500</v>
      </c>
      <c r="T1822" s="52">
        <v>1500</v>
      </c>
      <c r="U1822" s="53"/>
      <c r="W1822" s="19">
        <v>0</v>
      </c>
      <c r="X1822" s="52">
        <v>0</v>
      </c>
      <c r="Y1822" s="53"/>
      <c r="AA1822" s="19">
        <v>11354.79</v>
      </c>
      <c r="AB1822" s="52">
        <v>11354.79</v>
      </c>
      <c r="AC1822" s="53"/>
      <c r="AE1822" s="19">
        <v>0</v>
      </c>
      <c r="AF1822" s="52">
        <v>0</v>
      </c>
      <c r="AG1822" s="53"/>
    </row>
    <row r="1823" spans="1:33" ht="30" hidden="1" outlineLevel="1">
      <c r="A1823" s="6" t="s">
        <v>2710</v>
      </c>
      <c r="B1823" s="7" t="s">
        <v>2711</v>
      </c>
      <c r="C1823" s="7" t="s">
        <v>1094</v>
      </c>
      <c r="D1823" s="7"/>
      <c r="E1823" s="23" t="s">
        <v>70</v>
      </c>
      <c r="F1823" s="18">
        <v>1</v>
      </c>
      <c r="K1823" s="19">
        <v>0</v>
      </c>
      <c r="L1823" s="52">
        <v>0</v>
      </c>
      <c r="M1823" s="53"/>
      <c r="O1823" s="19">
        <v>1710</v>
      </c>
      <c r="P1823" s="52">
        <v>1710</v>
      </c>
      <c r="Q1823" s="53"/>
      <c r="S1823" s="19">
        <v>2500</v>
      </c>
      <c r="T1823" s="52">
        <v>2500</v>
      </c>
      <c r="U1823" s="53"/>
      <c r="W1823" s="19">
        <v>0</v>
      </c>
      <c r="X1823" s="52">
        <v>0</v>
      </c>
      <c r="Y1823" s="53"/>
      <c r="AA1823" s="19">
        <v>11354.79</v>
      </c>
      <c r="AB1823" s="52">
        <v>11354.79</v>
      </c>
      <c r="AC1823" s="53"/>
      <c r="AE1823" s="19">
        <v>0</v>
      </c>
      <c r="AF1823" s="52">
        <v>0</v>
      </c>
      <c r="AG1823" s="53"/>
    </row>
    <row r="1824" spans="1:33" hidden="1" outlineLevel="1">
      <c r="A1824" s="6" t="s">
        <v>2712</v>
      </c>
      <c r="B1824" s="7" t="s">
        <v>2713</v>
      </c>
      <c r="C1824" s="7" t="s">
        <v>1097</v>
      </c>
      <c r="D1824" s="7"/>
      <c r="E1824" s="23" t="s">
        <v>70</v>
      </c>
      <c r="F1824" s="18">
        <v>1</v>
      </c>
      <c r="K1824" s="19">
        <v>0</v>
      </c>
      <c r="L1824" s="52">
        <v>0</v>
      </c>
      <c r="M1824" s="53"/>
      <c r="O1824" s="19">
        <v>9120</v>
      </c>
      <c r="P1824" s="52">
        <v>9120</v>
      </c>
      <c r="Q1824" s="53"/>
      <c r="S1824" s="19">
        <v>50000</v>
      </c>
      <c r="T1824" s="52">
        <v>50000</v>
      </c>
      <c r="U1824" s="53"/>
      <c r="W1824" s="19">
        <v>0</v>
      </c>
      <c r="X1824" s="52">
        <v>0</v>
      </c>
      <c r="Y1824" s="53"/>
      <c r="AA1824" s="19">
        <v>11354.79</v>
      </c>
      <c r="AB1824" s="52">
        <v>11354.79</v>
      </c>
      <c r="AC1824" s="53"/>
      <c r="AE1824" s="19">
        <v>0</v>
      </c>
      <c r="AF1824" s="52">
        <v>0</v>
      </c>
      <c r="AG1824" s="53"/>
    </row>
    <row r="1825" spans="1:33" hidden="1" outlineLevel="1">
      <c r="A1825" s="1"/>
      <c r="B1825" s="5" t="s">
        <v>34</v>
      </c>
      <c r="C1825" s="5" t="s">
        <v>35</v>
      </c>
      <c r="K1825" s="68"/>
      <c r="L1825" s="68"/>
      <c r="M1825" s="69"/>
      <c r="O1825" s="68"/>
      <c r="P1825" s="68"/>
      <c r="Q1825" s="69"/>
      <c r="S1825" s="68"/>
      <c r="T1825" s="68"/>
      <c r="U1825" s="69"/>
      <c r="W1825" s="68"/>
      <c r="X1825" s="68"/>
      <c r="Y1825" s="69"/>
      <c r="AA1825" s="68"/>
      <c r="AB1825" s="68"/>
      <c r="AC1825" s="69"/>
      <c r="AE1825" s="68"/>
      <c r="AF1825" s="68"/>
      <c r="AG1825" s="69"/>
    </row>
    <row r="1826" spans="1:33" hidden="1" outlineLevel="1">
      <c r="A1826" s="6" t="s">
        <v>2714</v>
      </c>
      <c r="B1826" s="7" t="s">
        <v>37</v>
      </c>
      <c r="C1826" s="7" t="s">
        <v>322</v>
      </c>
      <c r="K1826" s="68"/>
      <c r="L1826" s="68"/>
      <c r="M1826" s="69"/>
      <c r="O1826" s="68"/>
      <c r="P1826" s="68"/>
      <c r="Q1826" s="69"/>
      <c r="S1826" s="68"/>
      <c r="T1826" s="68"/>
      <c r="U1826" s="69"/>
      <c r="W1826" s="68"/>
      <c r="X1826" s="68"/>
      <c r="Y1826" s="69"/>
      <c r="AA1826" s="68"/>
      <c r="AB1826" s="68"/>
      <c r="AC1826" s="69"/>
      <c r="AE1826" s="68"/>
      <c r="AF1826" s="68"/>
      <c r="AG1826" s="69"/>
    </row>
    <row r="1827" spans="1:33" ht="60" hidden="1" outlineLevel="1">
      <c r="A1827" s="1"/>
      <c r="B1827" s="5" t="s">
        <v>61</v>
      </c>
      <c r="C1827" s="5" t="s">
        <v>62</v>
      </c>
      <c r="D1827" s="5" t="s">
        <v>63</v>
      </c>
      <c r="E1827" s="11" t="s">
        <v>64</v>
      </c>
      <c r="F1827" s="16" t="s">
        <v>65</v>
      </c>
      <c r="K1827" s="17" t="s">
        <v>66</v>
      </c>
      <c r="L1827" s="70" t="s">
        <v>28</v>
      </c>
      <c r="M1827" s="71"/>
      <c r="O1827" s="17" t="s">
        <v>66</v>
      </c>
      <c r="P1827" s="70" t="s">
        <v>28</v>
      </c>
      <c r="Q1827" s="71"/>
      <c r="S1827" s="17" t="s">
        <v>66</v>
      </c>
      <c r="T1827" s="70" t="s">
        <v>28</v>
      </c>
      <c r="U1827" s="71"/>
      <c r="W1827" s="17" t="s">
        <v>66</v>
      </c>
      <c r="X1827" s="70" t="s">
        <v>28</v>
      </c>
      <c r="Y1827" s="71"/>
      <c r="AA1827" s="17" t="s">
        <v>66</v>
      </c>
      <c r="AB1827" s="70" t="s">
        <v>28</v>
      </c>
      <c r="AC1827" s="71"/>
      <c r="AE1827" s="17" t="s">
        <v>66</v>
      </c>
      <c r="AF1827" s="70" t="s">
        <v>28</v>
      </c>
      <c r="AG1827" s="71"/>
    </row>
    <row r="1828" spans="1:33" ht="135" hidden="1" outlineLevel="1">
      <c r="A1828" s="6" t="s">
        <v>2715</v>
      </c>
      <c r="B1828" s="7" t="s">
        <v>324</v>
      </c>
      <c r="C1828" s="7" t="s">
        <v>1100</v>
      </c>
      <c r="D1828" s="7"/>
      <c r="E1828" s="23" t="s">
        <v>70</v>
      </c>
      <c r="F1828" s="18">
        <v>1</v>
      </c>
      <c r="K1828" s="19">
        <v>0</v>
      </c>
      <c r="L1828" s="52">
        <v>0</v>
      </c>
      <c r="M1828" s="53"/>
      <c r="O1828" s="19">
        <v>0</v>
      </c>
      <c r="P1828" s="52">
        <v>0</v>
      </c>
      <c r="Q1828" s="53"/>
      <c r="S1828" s="19">
        <v>0</v>
      </c>
      <c r="T1828" s="52">
        <v>0</v>
      </c>
      <c r="U1828" s="53"/>
      <c r="W1828" s="19">
        <v>0</v>
      </c>
      <c r="X1828" s="52">
        <v>0</v>
      </c>
      <c r="Y1828" s="53"/>
      <c r="AA1828" s="19">
        <v>0</v>
      </c>
      <c r="AB1828" s="52">
        <v>0</v>
      </c>
      <c r="AC1828" s="53"/>
      <c r="AE1828" s="19">
        <v>780000</v>
      </c>
      <c r="AF1828" s="52">
        <v>780000</v>
      </c>
      <c r="AG1828" s="53"/>
    </row>
    <row r="1829" spans="1:33" hidden="1" outlineLevel="1">
      <c r="A1829" s="1"/>
      <c r="B1829" s="5" t="s">
        <v>34</v>
      </c>
      <c r="C1829" s="5" t="s">
        <v>35</v>
      </c>
      <c r="K1829" s="68"/>
      <c r="L1829" s="68"/>
      <c r="M1829" s="69"/>
      <c r="O1829" s="68"/>
      <c r="P1829" s="68"/>
      <c r="Q1829" s="69"/>
      <c r="S1829" s="68"/>
      <c r="T1829" s="68"/>
      <c r="U1829" s="69"/>
      <c r="W1829" s="68"/>
      <c r="X1829" s="68"/>
      <c r="Y1829" s="69"/>
      <c r="AA1829" s="68"/>
      <c r="AB1829" s="68"/>
      <c r="AC1829" s="69"/>
      <c r="AE1829" s="68"/>
      <c r="AF1829" s="68"/>
      <c r="AG1829" s="69"/>
    </row>
    <row r="1830" spans="1:33" ht="75" hidden="1" outlineLevel="1">
      <c r="A1830" s="6" t="s">
        <v>2716</v>
      </c>
      <c r="B1830" s="7" t="s">
        <v>37</v>
      </c>
      <c r="C1830" s="7" t="s">
        <v>298</v>
      </c>
      <c r="I1830" s="35"/>
      <c r="J1830" s="35"/>
      <c r="K1830" s="68"/>
      <c r="L1830" s="68"/>
      <c r="M1830" s="69"/>
      <c r="O1830" s="68"/>
      <c r="P1830" s="68"/>
      <c r="Q1830" s="69"/>
      <c r="S1830" s="68"/>
      <c r="T1830" s="68"/>
      <c r="U1830" s="69"/>
      <c r="W1830" s="68"/>
      <c r="X1830" s="68"/>
      <c r="Y1830" s="69"/>
      <c r="AA1830" s="68"/>
      <c r="AB1830" s="68"/>
      <c r="AC1830" s="69"/>
      <c r="AE1830" s="68"/>
      <c r="AF1830" s="68"/>
      <c r="AG1830" s="69"/>
    </row>
    <row r="1831" spans="1:33" collapsed="1">
      <c r="A1831" s="72" t="s">
        <v>2717</v>
      </c>
      <c r="B1831" s="72"/>
      <c r="C1831" s="72"/>
      <c r="D1831" s="55"/>
      <c r="E1831" s="72"/>
      <c r="F1831" s="72"/>
      <c r="I1831" s="37"/>
      <c r="J1831" s="37">
        <f>J1832+J1852+J1887+J1909+J1932+J1959+J2017+J2109+J2159+J2193+J2288</f>
        <v>6552675</v>
      </c>
      <c r="K1831" s="32"/>
      <c r="L1831" s="50">
        <f>L1832+L1852+L1887+L1909+L1932+L1959+L2017+L2109+L2159+L2193+L2288</f>
        <v>5200935.67</v>
      </c>
      <c r="M1831" s="51"/>
      <c r="O1831" s="15" t="s">
        <v>31</v>
      </c>
      <c r="P1831" s="50">
        <f>P1832+P1852+P1887+P1909+P1932+P1959+P2017+P2109+P2159+P2193+P2288</f>
        <v>9046387.8629999999</v>
      </c>
      <c r="Q1831" s="51"/>
      <c r="S1831" s="15" t="s">
        <v>31</v>
      </c>
      <c r="T1831" s="50">
        <f>T1832+T1852+T1887+T1909+T1932+T1959+T2017+T2109+T2159+T2193+T2288</f>
        <v>8415865.8499999996</v>
      </c>
      <c r="U1831" s="51"/>
      <c r="W1831" s="15" t="s">
        <v>31</v>
      </c>
      <c r="X1831" s="50">
        <f>X1832+X1852+X1887+X1909+X1932+X1959+X2017+X2109+X2159+X2193+X2288</f>
        <v>5686948</v>
      </c>
      <c r="Y1831" s="51"/>
      <c r="Z1831" s="27"/>
      <c r="AA1831" s="24" t="s">
        <v>31</v>
      </c>
      <c r="AB1831" s="50">
        <f>AB1832+AB1852+AB1887+AB1909+AB1932+AB1959+AB2017+AB2109+AB2159+AB2193+AB2288</f>
        <v>10385065.025</v>
      </c>
      <c r="AC1831" s="51"/>
      <c r="AD1831" s="27"/>
      <c r="AE1831" s="24" t="s">
        <v>31</v>
      </c>
      <c r="AF1831" s="50">
        <f>AF1832+AF1852+AF1887+AF1909+AF1932+AF1959+AF2017+AF2109+AF2159+AF2193+AF2288</f>
        <v>10344000</v>
      </c>
      <c r="AG1831" s="51"/>
    </row>
    <row r="1832" spans="1:33">
      <c r="A1832" s="55" t="s">
        <v>2718</v>
      </c>
      <c r="B1832" s="55"/>
      <c r="C1832" s="55"/>
      <c r="D1832" s="55"/>
      <c r="E1832" s="55"/>
      <c r="F1832" s="55"/>
      <c r="I1832" s="36"/>
      <c r="J1832" s="36">
        <v>72650</v>
      </c>
      <c r="K1832" s="30" t="s">
        <v>301</v>
      </c>
      <c r="L1832" s="52">
        <v>50700</v>
      </c>
      <c r="M1832" s="53"/>
      <c r="O1832" s="15" t="s">
        <v>301</v>
      </c>
      <c r="P1832" s="52">
        <v>125400</v>
      </c>
      <c r="Q1832" s="53"/>
      <c r="S1832" s="15" t="s">
        <v>301</v>
      </c>
      <c r="T1832" s="52">
        <v>305600</v>
      </c>
      <c r="U1832" s="53"/>
      <c r="W1832" s="15" t="s">
        <v>301</v>
      </c>
      <c r="X1832" s="52">
        <v>71800</v>
      </c>
      <c r="Y1832" s="53"/>
      <c r="AA1832" s="15" t="s">
        <v>301</v>
      </c>
      <c r="AB1832" s="52">
        <v>202863.44</v>
      </c>
      <c r="AC1832" s="53"/>
      <c r="AE1832" s="15" t="s">
        <v>301</v>
      </c>
      <c r="AF1832" s="52">
        <v>148800</v>
      </c>
      <c r="AG1832" s="53"/>
    </row>
    <row r="1833" spans="1:33" hidden="1">
      <c r="A1833" s="1"/>
      <c r="B1833" s="5" t="s">
        <v>34</v>
      </c>
      <c r="C1833" s="5" t="s">
        <v>35</v>
      </c>
      <c r="K1833" s="68"/>
      <c r="L1833" s="68"/>
      <c r="M1833" s="69"/>
      <c r="O1833" s="68"/>
      <c r="P1833" s="68"/>
      <c r="Q1833" s="69"/>
      <c r="S1833" s="68"/>
      <c r="T1833" s="68"/>
      <c r="U1833" s="69"/>
      <c r="W1833" s="68"/>
      <c r="X1833" s="68"/>
      <c r="Y1833" s="69"/>
      <c r="AA1833" s="68"/>
      <c r="AB1833" s="68"/>
      <c r="AC1833" s="69"/>
      <c r="AE1833" s="68"/>
      <c r="AF1833" s="68"/>
      <c r="AG1833" s="69"/>
    </row>
    <row r="1834" spans="1:33" hidden="1" outlineLevel="1">
      <c r="A1834" s="6" t="s">
        <v>2719</v>
      </c>
      <c r="B1834" s="7" t="s">
        <v>37</v>
      </c>
      <c r="C1834" s="7" t="s">
        <v>303</v>
      </c>
      <c r="K1834" s="68"/>
      <c r="L1834" s="68"/>
      <c r="M1834" s="69"/>
      <c r="O1834" s="68"/>
      <c r="P1834" s="68"/>
      <c r="Q1834" s="69"/>
      <c r="S1834" s="68"/>
      <c r="T1834" s="68"/>
      <c r="U1834" s="69"/>
      <c r="W1834" s="68"/>
      <c r="X1834" s="68"/>
      <c r="Y1834" s="69"/>
      <c r="AA1834" s="68"/>
      <c r="AB1834" s="68"/>
      <c r="AC1834" s="69"/>
      <c r="AE1834" s="68"/>
      <c r="AF1834" s="68"/>
      <c r="AG1834" s="69"/>
    </row>
    <row r="1835" spans="1:33" ht="60" hidden="1" outlineLevel="1">
      <c r="A1835" s="1"/>
      <c r="B1835" s="5" t="s">
        <v>61</v>
      </c>
      <c r="C1835" s="5" t="s">
        <v>62</v>
      </c>
      <c r="D1835" s="5" t="s">
        <v>63</v>
      </c>
      <c r="E1835" s="11" t="s">
        <v>64</v>
      </c>
      <c r="F1835" s="16" t="s">
        <v>65</v>
      </c>
      <c r="K1835" s="17" t="s">
        <v>66</v>
      </c>
      <c r="L1835" s="70" t="s">
        <v>28</v>
      </c>
      <c r="M1835" s="71"/>
      <c r="O1835" s="17" t="s">
        <v>66</v>
      </c>
      <c r="P1835" s="70" t="s">
        <v>28</v>
      </c>
      <c r="Q1835" s="71"/>
      <c r="S1835" s="17" t="s">
        <v>66</v>
      </c>
      <c r="T1835" s="70" t="s">
        <v>28</v>
      </c>
      <c r="U1835" s="71"/>
      <c r="W1835" s="17" t="s">
        <v>66</v>
      </c>
      <c r="X1835" s="70" t="s">
        <v>28</v>
      </c>
      <c r="Y1835" s="71"/>
      <c r="AA1835" s="17" t="s">
        <v>66</v>
      </c>
      <c r="AB1835" s="70" t="s">
        <v>28</v>
      </c>
      <c r="AC1835" s="71"/>
      <c r="AE1835" s="17" t="s">
        <v>66</v>
      </c>
      <c r="AF1835" s="70" t="s">
        <v>28</v>
      </c>
      <c r="AG1835" s="71"/>
    </row>
    <row r="1836" spans="1:33" hidden="1" outlineLevel="1">
      <c r="A1836" s="6" t="s">
        <v>2720</v>
      </c>
      <c r="B1836" s="7" t="s">
        <v>2721</v>
      </c>
      <c r="C1836" s="7" t="s">
        <v>1499</v>
      </c>
      <c r="D1836" s="7"/>
      <c r="E1836" s="23" t="s">
        <v>307</v>
      </c>
      <c r="F1836" s="18">
        <v>1350</v>
      </c>
      <c r="K1836" s="19">
        <v>18</v>
      </c>
      <c r="L1836" s="52">
        <v>24300</v>
      </c>
      <c r="M1836" s="53"/>
      <c r="O1836" s="19">
        <v>45.6</v>
      </c>
      <c r="P1836" s="52">
        <v>61560</v>
      </c>
      <c r="Q1836" s="53"/>
      <c r="S1836" s="19">
        <v>200</v>
      </c>
      <c r="T1836" s="52">
        <v>270000</v>
      </c>
      <c r="U1836" s="53"/>
      <c r="W1836" s="19">
        <v>28</v>
      </c>
      <c r="X1836" s="52">
        <v>37800</v>
      </c>
      <c r="Y1836" s="53"/>
      <c r="AA1836" s="19">
        <v>69.52</v>
      </c>
      <c r="AB1836" s="52">
        <v>93852</v>
      </c>
      <c r="AC1836" s="53"/>
      <c r="AE1836" s="19">
        <v>40</v>
      </c>
      <c r="AF1836" s="52">
        <v>54000</v>
      </c>
      <c r="AG1836" s="53"/>
    </row>
    <row r="1837" spans="1:33" hidden="1" outlineLevel="1">
      <c r="A1837" s="1"/>
      <c r="B1837" s="5" t="s">
        <v>34</v>
      </c>
      <c r="C1837" s="5" t="s">
        <v>35</v>
      </c>
      <c r="K1837" s="68"/>
      <c r="L1837" s="68"/>
      <c r="M1837" s="69"/>
      <c r="O1837" s="68"/>
      <c r="P1837" s="68"/>
      <c r="Q1837" s="69"/>
      <c r="S1837" s="68"/>
      <c r="T1837" s="68"/>
      <c r="U1837" s="69"/>
      <c r="W1837" s="68"/>
      <c r="X1837" s="68"/>
      <c r="Y1837" s="69"/>
      <c r="AA1837" s="68"/>
      <c r="AB1837" s="68"/>
      <c r="AC1837" s="69"/>
      <c r="AE1837" s="68"/>
      <c r="AF1837" s="68"/>
      <c r="AG1837" s="69"/>
    </row>
    <row r="1838" spans="1:33" hidden="1" outlineLevel="1">
      <c r="A1838" s="6" t="s">
        <v>2722</v>
      </c>
      <c r="B1838" s="7" t="s">
        <v>37</v>
      </c>
      <c r="C1838" s="7" t="s">
        <v>309</v>
      </c>
      <c r="K1838" s="68"/>
      <c r="L1838" s="68"/>
      <c r="M1838" s="69"/>
      <c r="O1838" s="68"/>
      <c r="P1838" s="68"/>
      <c r="Q1838" s="69"/>
      <c r="S1838" s="68"/>
      <c r="T1838" s="68"/>
      <c r="U1838" s="69"/>
      <c r="W1838" s="68"/>
      <c r="X1838" s="68"/>
      <c r="Y1838" s="69"/>
      <c r="AA1838" s="68"/>
      <c r="AB1838" s="68"/>
      <c r="AC1838" s="69"/>
      <c r="AE1838" s="68"/>
      <c r="AF1838" s="68"/>
      <c r="AG1838" s="69"/>
    </row>
    <row r="1839" spans="1:33" ht="60" hidden="1" outlineLevel="1">
      <c r="A1839" s="1"/>
      <c r="B1839" s="5" t="s">
        <v>61</v>
      </c>
      <c r="C1839" s="5" t="s">
        <v>62</v>
      </c>
      <c r="D1839" s="5" t="s">
        <v>63</v>
      </c>
      <c r="E1839" s="11" t="s">
        <v>64</v>
      </c>
      <c r="F1839" s="16" t="s">
        <v>65</v>
      </c>
      <c r="K1839" s="17" t="s">
        <v>66</v>
      </c>
      <c r="L1839" s="70" t="s">
        <v>28</v>
      </c>
      <c r="M1839" s="71"/>
      <c r="O1839" s="17" t="s">
        <v>66</v>
      </c>
      <c r="P1839" s="70" t="s">
        <v>28</v>
      </c>
      <c r="Q1839" s="71"/>
      <c r="S1839" s="17" t="s">
        <v>66</v>
      </c>
      <c r="T1839" s="70" t="s">
        <v>28</v>
      </c>
      <c r="U1839" s="71"/>
      <c r="W1839" s="17" t="s">
        <v>66</v>
      </c>
      <c r="X1839" s="70" t="s">
        <v>28</v>
      </c>
      <c r="Y1839" s="71"/>
      <c r="AA1839" s="17" t="s">
        <v>66</v>
      </c>
      <c r="AB1839" s="70" t="s">
        <v>28</v>
      </c>
      <c r="AC1839" s="71"/>
      <c r="AE1839" s="17" t="s">
        <v>66</v>
      </c>
      <c r="AF1839" s="70" t="s">
        <v>28</v>
      </c>
      <c r="AG1839" s="71"/>
    </row>
    <row r="1840" spans="1:33" ht="30" hidden="1" outlineLevel="1">
      <c r="A1840" s="6" t="s">
        <v>2723</v>
      </c>
      <c r="B1840" s="7" t="s">
        <v>2724</v>
      </c>
      <c r="C1840" s="7" t="s">
        <v>312</v>
      </c>
      <c r="D1840" s="7"/>
      <c r="E1840" s="23" t="s">
        <v>307</v>
      </c>
      <c r="F1840" s="18">
        <v>1200</v>
      </c>
      <c r="K1840" s="19">
        <v>18</v>
      </c>
      <c r="L1840" s="52">
        <v>21600</v>
      </c>
      <c r="M1840" s="53"/>
      <c r="O1840" s="19">
        <v>45.6</v>
      </c>
      <c r="P1840" s="52">
        <v>54720</v>
      </c>
      <c r="Q1840" s="53"/>
      <c r="S1840" s="19">
        <v>25</v>
      </c>
      <c r="T1840" s="52">
        <v>30000</v>
      </c>
      <c r="U1840" s="53"/>
      <c r="W1840" s="19">
        <v>25</v>
      </c>
      <c r="X1840" s="52">
        <v>30000</v>
      </c>
      <c r="Y1840" s="53"/>
      <c r="AA1840" s="19">
        <v>53.94</v>
      </c>
      <c r="AB1840" s="52">
        <v>64728</v>
      </c>
      <c r="AC1840" s="53"/>
      <c r="AE1840" s="19">
        <v>75</v>
      </c>
      <c r="AF1840" s="52">
        <v>90000</v>
      </c>
      <c r="AG1840" s="53"/>
    </row>
    <row r="1841" spans="1:33" hidden="1" outlineLevel="1">
      <c r="A1841" s="1"/>
      <c r="B1841" s="5" t="s">
        <v>34</v>
      </c>
      <c r="C1841" s="5" t="s">
        <v>35</v>
      </c>
      <c r="K1841" s="68"/>
      <c r="L1841" s="68"/>
      <c r="M1841" s="69"/>
      <c r="O1841" s="68"/>
      <c r="P1841" s="68"/>
      <c r="Q1841" s="69"/>
      <c r="S1841" s="68"/>
      <c r="T1841" s="68"/>
      <c r="U1841" s="69"/>
      <c r="W1841" s="68"/>
      <c r="X1841" s="68"/>
      <c r="Y1841" s="69"/>
      <c r="AA1841" s="68"/>
      <c r="AB1841" s="68"/>
      <c r="AC1841" s="69"/>
      <c r="AE1841" s="68"/>
      <c r="AF1841" s="68"/>
      <c r="AG1841" s="69"/>
    </row>
    <row r="1842" spans="1:33" hidden="1" outlineLevel="1">
      <c r="A1842" s="6" t="s">
        <v>2725</v>
      </c>
      <c r="B1842" s="7" t="s">
        <v>37</v>
      </c>
      <c r="C1842" s="7" t="s">
        <v>314</v>
      </c>
      <c r="K1842" s="68"/>
      <c r="L1842" s="68"/>
      <c r="M1842" s="69"/>
      <c r="O1842" s="68"/>
      <c r="P1842" s="68"/>
      <c r="Q1842" s="69"/>
      <c r="S1842" s="68"/>
      <c r="T1842" s="68"/>
      <c r="U1842" s="69"/>
      <c r="W1842" s="68"/>
      <c r="X1842" s="68"/>
      <c r="Y1842" s="69"/>
      <c r="AA1842" s="68"/>
      <c r="AB1842" s="68"/>
      <c r="AC1842" s="69"/>
      <c r="AE1842" s="68"/>
      <c r="AF1842" s="68"/>
      <c r="AG1842" s="69"/>
    </row>
    <row r="1843" spans="1:33" ht="45" hidden="1" outlineLevel="1">
      <c r="A1843" s="6" t="s">
        <v>2726</v>
      </c>
      <c r="B1843" s="7" t="s">
        <v>37</v>
      </c>
      <c r="C1843" s="7" t="s">
        <v>2153</v>
      </c>
      <c r="K1843" s="68"/>
      <c r="L1843" s="68"/>
      <c r="M1843" s="69"/>
      <c r="O1843" s="68"/>
      <c r="P1843" s="68"/>
      <c r="Q1843" s="69"/>
      <c r="S1843" s="68"/>
      <c r="T1843" s="68"/>
      <c r="U1843" s="69"/>
      <c r="W1843" s="68"/>
      <c r="X1843" s="68"/>
      <c r="Y1843" s="69"/>
      <c r="AA1843" s="68"/>
      <c r="AB1843" s="68"/>
      <c r="AC1843" s="69"/>
      <c r="AE1843" s="68"/>
      <c r="AF1843" s="68"/>
      <c r="AG1843" s="69"/>
    </row>
    <row r="1844" spans="1:33" ht="60" hidden="1" outlineLevel="1">
      <c r="A1844" s="1"/>
      <c r="B1844" s="5" t="s">
        <v>61</v>
      </c>
      <c r="C1844" s="5" t="s">
        <v>62</v>
      </c>
      <c r="D1844" s="5" t="s">
        <v>63</v>
      </c>
      <c r="E1844" s="11" t="s">
        <v>64</v>
      </c>
      <c r="F1844" s="16" t="s">
        <v>65</v>
      </c>
      <c r="K1844" s="17" t="s">
        <v>66</v>
      </c>
      <c r="L1844" s="70" t="s">
        <v>28</v>
      </c>
      <c r="M1844" s="71"/>
      <c r="O1844" s="17" t="s">
        <v>66</v>
      </c>
      <c r="P1844" s="70" t="s">
        <v>28</v>
      </c>
      <c r="Q1844" s="71"/>
      <c r="S1844" s="17" t="s">
        <v>66</v>
      </c>
      <c r="T1844" s="70" t="s">
        <v>28</v>
      </c>
      <c r="U1844" s="71"/>
      <c r="W1844" s="17" t="s">
        <v>66</v>
      </c>
      <c r="X1844" s="70" t="s">
        <v>28</v>
      </c>
      <c r="Y1844" s="71"/>
      <c r="AA1844" s="17" t="s">
        <v>66</v>
      </c>
      <c r="AB1844" s="70" t="s">
        <v>28</v>
      </c>
      <c r="AC1844" s="71"/>
      <c r="AE1844" s="17" t="s">
        <v>66</v>
      </c>
      <c r="AF1844" s="70" t="s">
        <v>28</v>
      </c>
      <c r="AG1844" s="71"/>
    </row>
    <row r="1845" spans="1:33" hidden="1" outlineLevel="1">
      <c r="A1845" s="6" t="s">
        <v>2727</v>
      </c>
      <c r="B1845" s="7" t="s">
        <v>2728</v>
      </c>
      <c r="C1845" s="7" t="s">
        <v>2156</v>
      </c>
      <c r="D1845" s="7"/>
      <c r="E1845" s="23" t="s">
        <v>320</v>
      </c>
      <c r="F1845" s="18">
        <v>800</v>
      </c>
      <c r="K1845" s="19">
        <v>6</v>
      </c>
      <c r="L1845" s="52">
        <v>4800</v>
      </c>
      <c r="M1845" s="53"/>
      <c r="O1845" s="19">
        <v>11.4</v>
      </c>
      <c r="P1845" s="52">
        <v>9120</v>
      </c>
      <c r="Q1845" s="53"/>
      <c r="S1845" s="19">
        <v>7</v>
      </c>
      <c r="T1845" s="52">
        <v>5600</v>
      </c>
      <c r="U1845" s="53"/>
      <c r="W1845" s="19">
        <v>5</v>
      </c>
      <c r="X1845" s="52">
        <v>4000</v>
      </c>
      <c r="Y1845" s="53"/>
      <c r="AA1845" s="19">
        <v>4.79</v>
      </c>
      <c r="AB1845" s="52">
        <v>3832</v>
      </c>
      <c r="AC1845" s="53"/>
      <c r="AE1845" s="19">
        <v>6</v>
      </c>
      <c r="AF1845" s="52">
        <v>4800</v>
      </c>
      <c r="AG1845" s="53"/>
    </row>
    <row r="1846" spans="1:33" hidden="1" outlineLevel="1">
      <c r="A1846" s="1"/>
      <c r="B1846" s="5" t="s">
        <v>34</v>
      </c>
      <c r="C1846" s="5" t="s">
        <v>35</v>
      </c>
      <c r="K1846" s="68"/>
      <c r="L1846" s="68"/>
      <c r="M1846" s="69"/>
      <c r="O1846" s="68"/>
      <c r="P1846" s="68"/>
      <c r="Q1846" s="69"/>
      <c r="S1846" s="68"/>
      <c r="T1846" s="68"/>
      <c r="U1846" s="69"/>
      <c r="W1846" s="68"/>
      <c r="X1846" s="68"/>
      <c r="Y1846" s="69"/>
      <c r="AA1846" s="68"/>
      <c r="AB1846" s="68"/>
      <c r="AC1846" s="69"/>
      <c r="AE1846" s="68"/>
      <c r="AF1846" s="68"/>
      <c r="AG1846" s="69"/>
    </row>
    <row r="1847" spans="1:33" hidden="1" outlineLevel="1">
      <c r="A1847" s="6" t="s">
        <v>2729</v>
      </c>
      <c r="B1847" s="7" t="s">
        <v>37</v>
      </c>
      <c r="C1847" s="7" t="s">
        <v>322</v>
      </c>
      <c r="K1847" s="68"/>
      <c r="L1847" s="68"/>
      <c r="M1847" s="69"/>
      <c r="O1847" s="68"/>
      <c r="P1847" s="68"/>
      <c r="Q1847" s="69"/>
      <c r="S1847" s="68"/>
      <c r="T1847" s="68"/>
      <c r="U1847" s="69"/>
      <c r="W1847" s="68"/>
      <c r="X1847" s="68"/>
      <c r="Y1847" s="69"/>
      <c r="AA1847" s="68"/>
      <c r="AB1847" s="68"/>
      <c r="AC1847" s="69"/>
      <c r="AE1847" s="68"/>
      <c r="AF1847" s="68"/>
      <c r="AG1847" s="69"/>
    </row>
    <row r="1848" spans="1:33" ht="60" hidden="1" outlineLevel="1">
      <c r="A1848" s="1"/>
      <c r="B1848" s="5" t="s">
        <v>61</v>
      </c>
      <c r="C1848" s="5" t="s">
        <v>62</v>
      </c>
      <c r="D1848" s="5" t="s">
        <v>63</v>
      </c>
      <c r="E1848" s="11" t="s">
        <v>64</v>
      </c>
      <c r="F1848" s="16" t="s">
        <v>65</v>
      </c>
      <c r="K1848" s="17" t="s">
        <v>66</v>
      </c>
      <c r="L1848" s="70" t="s">
        <v>28</v>
      </c>
      <c r="M1848" s="71"/>
      <c r="O1848" s="17" t="s">
        <v>66</v>
      </c>
      <c r="P1848" s="70" t="s">
        <v>28</v>
      </c>
      <c r="Q1848" s="71"/>
      <c r="S1848" s="17" t="s">
        <v>66</v>
      </c>
      <c r="T1848" s="70" t="s">
        <v>28</v>
      </c>
      <c r="U1848" s="71"/>
      <c r="W1848" s="17" t="s">
        <v>66</v>
      </c>
      <c r="X1848" s="70" t="s">
        <v>28</v>
      </c>
      <c r="Y1848" s="71"/>
      <c r="AA1848" s="17" t="s">
        <v>66</v>
      </c>
      <c r="AB1848" s="70" t="s">
        <v>28</v>
      </c>
      <c r="AC1848" s="71"/>
      <c r="AE1848" s="17" t="s">
        <v>66</v>
      </c>
      <c r="AF1848" s="70" t="s">
        <v>28</v>
      </c>
      <c r="AG1848" s="71"/>
    </row>
    <row r="1849" spans="1:33" ht="135" hidden="1" outlineLevel="1">
      <c r="A1849" s="6" t="s">
        <v>2730</v>
      </c>
      <c r="B1849" s="7" t="s">
        <v>324</v>
      </c>
      <c r="C1849" s="7" t="s">
        <v>1100</v>
      </c>
      <c r="D1849" s="7"/>
      <c r="E1849" s="23" t="s">
        <v>70</v>
      </c>
      <c r="F1849" s="18">
        <v>1</v>
      </c>
      <c r="K1849" s="19">
        <v>0</v>
      </c>
      <c r="L1849" s="52">
        <v>0</v>
      </c>
      <c r="M1849" s="53"/>
      <c r="O1849" s="19">
        <v>0</v>
      </c>
      <c r="P1849" s="52">
        <v>0</v>
      </c>
      <c r="Q1849" s="53"/>
      <c r="S1849" s="19">
        <v>0</v>
      </c>
      <c r="T1849" s="52">
        <v>0</v>
      </c>
      <c r="U1849" s="53"/>
      <c r="W1849" s="19">
        <v>0</v>
      </c>
      <c r="X1849" s="52">
        <v>0</v>
      </c>
      <c r="Y1849" s="53"/>
      <c r="AA1849" s="19">
        <v>40451.440000000002</v>
      </c>
      <c r="AB1849" s="52">
        <v>40451.440000000002</v>
      </c>
      <c r="AC1849" s="53"/>
      <c r="AE1849" s="19">
        <v>0</v>
      </c>
      <c r="AF1849" s="52">
        <v>0</v>
      </c>
      <c r="AG1849" s="53"/>
    </row>
    <row r="1850" spans="1:33" hidden="1" outlineLevel="1">
      <c r="A1850" s="1"/>
      <c r="B1850" s="5" t="s">
        <v>34</v>
      </c>
      <c r="C1850" s="5" t="s">
        <v>35</v>
      </c>
      <c r="K1850" s="68"/>
      <c r="L1850" s="68"/>
      <c r="M1850" s="69"/>
      <c r="O1850" s="68"/>
      <c r="P1850" s="68"/>
      <c r="Q1850" s="69"/>
      <c r="S1850" s="68"/>
      <c r="T1850" s="68"/>
      <c r="U1850" s="69"/>
      <c r="W1850" s="68"/>
      <c r="X1850" s="68"/>
      <c r="Y1850" s="69"/>
      <c r="AA1850" s="68"/>
      <c r="AB1850" s="68"/>
      <c r="AC1850" s="69"/>
      <c r="AE1850" s="68"/>
      <c r="AF1850" s="68"/>
      <c r="AG1850" s="69"/>
    </row>
    <row r="1851" spans="1:33" ht="75" hidden="1" outlineLevel="1">
      <c r="A1851" s="6" t="s">
        <v>2731</v>
      </c>
      <c r="B1851" s="7" t="s">
        <v>37</v>
      </c>
      <c r="C1851" s="7" t="s">
        <v>298</v>
      </c>
      <c r="I1851" s="35"/>
      <c r="J1851" s="35"/>
      <c r="K1851" s="68"/>
      <c r="L1851" s="68"/>
      <c r="M1851" s="69"/>
      <c r="O1851" s="68"/>
      <c r="P1851" s="68"/>
      <c r="Q1851" s="69"/>
      <c r="S1851" s="68"/>
      <c r="T1851" s="68"/>
      <c r="U1851" s="69"/>
      <c r="W1851" s="68"/>
      <c r="X1851" s="68"/>
      <c r="Y1851" s="69"/>
      <c r="AA1851" s="68"/>
      <c r="AB1851" s="68"/>
      <c r="AC1851" s="69"/>
      <c r="AE1851" s="68"/>
      <c r="AF1851" s="68"/>
      <c r="AG1851" s="69"/>
    </row>
    <row r="1852" spans="1:33" collapsed="1">
      <c r="A1852" s="55" t="s">
        <v>2732</v>
      </c>
      <c r="B1852" s="55"/>
      <c r="C1852" s="55"/>
      <c r="D1852" s="55"/>
      <c r="E1852" s="55"/>
      <c r="F1852" s="55"/>
      <c r="I1852" s="36"/>
      <c r="J1852" s="36">
        <v>723275</v>
      </c>
      <c r="K1852" s="30" t="s">
        <v>481</v>
      </c>
      <c r="L1852" s="52">
        <v>801214</v>
      </c>
      <c r="M1852" s="53"/>
      <c r="O1852" s="15" t="s">
        <v>481</v>
      </c>
      <c r="P1852" s="52">
        <v>1126662</v>
      </c>
      <c r="Q1852" s="53"/>
      <c r="S1852" s="15" t="s">
        <v>481</v>
      </c>
      <c r="T1852" s="52">
        <v>724060</v>
      </c>
      <c r="U1852" s="53"/>
      <c r="W1852" s="15" t="s">
        <v>481</v>
      </c>
      <c r="X1852" s="52">
        <v>809463</v>
      </c>
      <c r="Y1852" s="53"/>
      <c r="AA1852" s="15" t="s">
        <v>481</v>
      </c>
      <c r="AB1852" s="52">
        <v>1177184.1299999999</v>
      </c>
      <c r="AC1852" s="53"/>
      <c r="AE1852" s="15" t="s">
        <v>481</v>
      </c>
      <c r="AF1852" s="52">
        <v>993600</v>
      </c>
      <c r="AG1852" s="53"/>
    </row>
    <row r="1853" spans="1:33" hidden="1">
      <c r="A1853" s="1"/>
      <c r="B1853" s="5" t="s">
        <v>34</v>
      </c>
      <c r="C1853" s="5" t="s">
        <v>35</v>
      </c>
      <c r="K1853" s="68"/>
      <c r="L1853" s="68"/>
      <c r="M1853" s="69"/>
      <c r="O1853" s="68"/>
      <c r="P1853" s="68"/>
      <c r="Q1853" s="69"/>
      <c r="S1853" s="68"/>
      <c r="T1853" s="68"/>
      <c r="U1853" s="69"/>
      <c r="W1853" s="68"/>
      <c r="X1853" s="68"/>
      <c r="Y1853" s="69"/>
      <c r="AA1853" s="68"/>
      <c r="AB1853" s="68"/>
      <c r="AC1853" s="69"/>
      <c r="AE1853" s="68"/>
      <c r="AF1853" s="68"/>
      <c r="AG1853" s="69"/>
    </row>
    <row r="1854" spans="1:33" hidden="1" outlineLevel="1">
      <c r="A1854" s="6" t="s">
        <v>2733</v>
      </c>
      <c r="B1854" s="7" t="s">
        <v>37</v>
      </c>
      <c r="C1854" s="7" t="s">
        <v>330</v>
      </c>
      <c r="K1854" s="68"/>
      <c r="L1854" s="68"/>
      <c r="M1854" s="69"/>
      <c r="O1854" s="68"/>
      <c r="P1854" s="68"/>
      <c r="Q1854" s="69"/>
      <c r="S1854" s="68"/>
      <c r="T1854" s="68"/>
      <c r="U1854" s="69"/>
      <c r="W1854" s="68"/>
      <c r="X1854" s="68"/>
      <c r="Y1854" s="69"/>
      <c r="AA1854" s="68"/>
      <c r="AB1854" s="68"/>
      <c r="AC1854" s="69"/>
      <c r="AE1854" s="68"/>
      <c r="AF1854" s="68"/>
      <c r="AG1854" s="69"/>
    </row>
    <row r="1855" spans="1:33" hidden="1" outlineLevel="1">
      <c r="A1855" s="6" t="s">
        <v>2734</v>
      </c>
      <c r="B1855" s="7" t="s">
        <v>37</v>
      </c>
      <c r="C1855" s="7" t="s">
        <v>332</v>
      </c>
      <c r="K1855" s="68"/>
      <c r="L1855" s="68"/>
      <c r="M1855" s="69"/>
      <c r="O1855" s="68"/>
      <c r="P1855" s="68"/>
      <c r="Q1855" s="69"/>
      <c r="S1855" s="68"/>
      <c r="T1855" s="68"/>
      <c r="U1855" s="69"/>
      <c r="W1855" s="68"/>
      <c r="X1855" s="68"/>
      <c r="Y1855" s="69"/>
      <c r="AA1855" s="68"/>
      <c r="AB1855" s="68"/>
      <c r="AC1855" s="69"/>
      <c r="AE1855" s="68"/>
      <c r="AF1855" s="68"/>
      <c r="AG1855" s="69"/>
    </row>
    <row r="1856" spans="1:33" ht="30" hidden="1" outlineLevel="1">
      <c r="A1856" s="6" t="s">
        <v>2735</v>
      </c>
      <c r="B1856" s="7" t="s">
        <v>37</v>
      </c>
      <c r="C1856" s="7" t="s">
        <v>334</v>
      </c>
      <c r="K1856" s="68"/>
      <c r="L1856" s="68"/>
      <c r="M1856" s="69"/>
      <c r="O1856" s="68"/>
      <c r="P1856" s="68"/>
      <c r="Q1856" s="69"/>
      <c r="S1856" s="68"/>
      <c r="T1856" s="68"/>
      <c r="U1856" s="69"/>
      <c r="W1856" s="68"/>
      <c r="X1856" s="68"/>
      <c r="Y1856" s="69"/>
      <c r="AA1856" s="68"/>
      <c r="AB1856" s="68"/>
      <c r="AC1856" s="69"/>
      <c r="AE1856" s="68"/>
      <c r="AF1856" s="68"/>
      <c r="AG1856" s="69"/>
    </row>
    <row r="1857" spans="1:33" ht="60" hidden="1" outlineLevel="1">
      <c r="A1857" s="1"/>
      <c r="B1857" s="5" t="s">
        <v>61</v>
      </c>
      <c r="C1857" s="5" t="s">
        <v>62</v>
      </c>
      <c r="D1857" s="5" t="s">
        <v>63</v>
      </c>
      <c r="E1857" s="11" t="s">
        <v>64</v>
      </c>
      <c r="F1857" s="16" t="s">
        <v>65</v>
      </c>
      <c r="K1857" s="17" t="s">
        <v>66</v>
      </c>
      <c r="L1857" s="70" t="s">
        <v>28</v>
      </c>
      <c r="M1857" s="71"/>
      <c r="O1857" s="17" t="s">
        <v>66</v>
      </c>
      <c r="P1857" s="70" t="s">
        <v>28</v>
      </c>
      <c r="Q1857" s="71"/>
      <c r="S1857" s="17" t="s">
        <v>66</v>
      </c>
      <c r="T1857" s="70" t="s">
        <v>28</v>
      </c>
      <c r="U1857" s="71"/>
      <c r="W1857" s="17" t="s">
        <v>66</v>
      </c>
      <c r="X1857" s="70" t="s">
        <v>28</v>
      </c>
      <c r="Y1857" s="71"/>
      <c r="AA1857" s="17" t="s">
        <v>66</v>
      </c>
      <c r="AB1857" s="70" t="s">
        <v>28</v>
      </c>
      <c r="AC1857" s="71"/>
      <c r="AE1857" s="17" t="s">
        <v>66</v>
      </c>
      <c r="AF1857" s="70" t="s">
        <v>28</v>
      </c>
      <c r="AG1857" s="71"/>
    </row>
    <row r="1858" spans="1:33" ht="30" hidden="1" outlineLevel="1">
      <c r="A1858" s="6" t="s">
        <v>2736</v>
      </c>
      <c r="B1858" s="7" t="s">
        <v>2737</v>
      </c>
      <c r="C1858" s="7" t="s">
        <v>337</v>
      </c>
      <c r="D1858" s="7"/>
      <c r="E1858" s="23" t="s">
        <v>307</v>
      </c>
      <c r="F1858" s="18">
        <v>49</v>
      </c>
      <c r="K1858" s="19">
        <v>460</v>
      </c>
      <c r="L1858" s="52">
        <v>22540</v>
      </c>
      <c r="M1858" s="53"/>
      <c r="O1858" s="19">
        <v>798</v>
      </c>
      <c r="P1858" s="52">
        <v>39102</v>
      </c>
      <c r="Q1858" s="53"/>
      <c r="S1858" s="19">
        <v>385</v>
      </c>
      <c r="T1858" s="52">
        <v>18865</v>
      </c>
      <c r="U1858" s="53"/>
      <c r="W1858" s="19">
        <v>413</v>
      </c>
      <c r="X1858" s="52">
        <v>20237</v>
      </c>
      <c r="Y1858" s="53"/>
      <c r="AA1858" s="19">
        <v>496.2</v>
      </c>
      <c r="AB1858" s="52">
        <v>24313.8</v>
      </c>
      <c r="AC1858" s="53"/>
      <c r="AE1858" s="19">
        <v>600</v>
      </c>
      <c r="AF1858" s="52">
        <v>29400</v>
      </c>
      <c r="AG1858" s="53"/>
    </row>
    <row r="1859" spans="1:33" hidden="1" outlineLevel="1">
      <c r="A1859" s="6" t="s">
        <v>2738</v>
      </c>
      <c r="B1859" s="7" t="s">
        <v>2739</v>
      </c>
      <c r="C1859" s="7" t="s">
        <v>340</v>
      </c>
      <c r="D1859" s="7"/>
      <c r="E1859" s="23" t="s">
        <v>307</v>
      </c>
      <c r="F1859" s="18">
        <v>33</v>
      </c>
      <c r="K1859" s="19">
        <v>23</v>
      </c>
      <c r="L1859" s="52">
        <v>759</v>
      </c>
      <c r="M1859" s="53"/>
      <c r="O1859" s="19">
        <v>798</v>
      </c>
      <c r="P1859" s="52">
        <v>26334</v>
      </c>
      <c r="Q1859" s="53"/>
      <c r="S1859" s="19">
        <v>385</v>
      </c>
      <c r="T1859" s="52">
        <v>12705</v>
      </c>
      <c r="U1859" s="53"/>
      <c r="W1859" s="19">
        <v>413</v>
      </c>
      <c r="X1859" s="52">
        <v>13629</v>
      </c>
      <c r="Y1859" s="53"/>
      <c r="AA1859" s="19">
        <v>496.2</v>
      </c>
      <c r="AB1859" s="52">
        <v>16374.6</v>
      </c>
      <c r="AC1859" s="53"/>
      <c r="AE1859" s="19">
        <v>600</v>
      </c>
      <c r="AF1859" s="52">
        <v>19800</v>
      </c>
      <c r="AG1859" s="53"/>
    </row>
    <row r="1860" spans="1:33" hidden="1" outlineLevel="1">
      <c r="A1860" s="1"/>
      <c r="B1860" s="5" t="s">
        <v>34</v>
      </c>
      <c r="C1860" s="5" t="s">
        <v>35</v>
      </c>
      <c r="K1860" s="68"/>
      <c r="L1860" s="68"/>
      <c r="M1860" s="69"/>
      <c r="O1860" s="68"/>
      <c r="P1860" s="68"/>
      <c r="Q1860" s="69"/>
      <c r="S1860" s="68"/>
      <c r="T1860" s="68"/>
      <c r="U1860" s="69"/>
      <c r="W1860" s="68"/>
      <c r="X1860" s="68"/>
      <c r="Y1860" s="69"/>
      <c r="AA1860" s="68"/>
      <c r="AB1860" s="68"/>
      <c r="AC1860" s="69"/>
      <c r="AE1860" s="68"/>
      <c r="AF1860" s="68"/>
      <c r="AG1860" s="69"/>
    </row>
    <row r="1861" spans="1:33" ht="45" hidden="1" outlineLevel="1">
      <c r="A1861" s="6" t="s">
        <v>2740</v>
      </c>
      <c r="B1861" s="7" t="s">
        <v>37</v>
      </c>
      <c r="C1861" s="7" t="s">
        <v>1522</v>
      </c>
      <c r="K1861" s="68"/>
      <c r="L1861" s="68"/>
      <c r="M1861" s="69"/>
      <c r="O1861" s="68"/>
      <c r="P1861" s="68"/>
      <c r="Q1861" s="69"/>
      <c r="S1861" s="68"/>
      <c r="T1861" s="68"/>
      <c r="U1861" s="69"/>
      <c r="W1861" s="68"/>
      <c r="X1861" s="68"/>
      <c r="Y1861" s="69"/>
      <c r="AA1861" s="68"/>
      <c r="AB1861" s="68"/>
      <c r="AC1861" s="69"/>
      <c r="AE1861" s="68"/>
      <c r="AF1861" s="68"/>
      <c r="AG1861" s="69"/>
    </row>
    <row r="1862" spans="1:33" ht="60" hidden="1" outlineLevel="1">
      <c r="A1862" s="1"/>
      <c r="B1862" s="5" t="s">
        <v>61</v>
      </c>
      <c r="C1862" s="5" t="s">
        <v>62</v>
      </c>
      <c r="D1862" s="5" t="s">
        <v>63</v>
      </c>
      <c r="E1862" s="11" t="s">
        <v>64</v>
      </c>
      <c r="F1862" s="16" t="s">
        <v>65</v>
      </c>
      <c r="K1862" s="17" t="s">
        <v>66</v>
      </c>
      <c r="L1862" s="70" t="s">
        <v>28</v>
      </c>
      <c r="M1862" s="71"/>
      <c r="O1862" s="17" t="s">
        <v>66</v>
      </c>
      <c r="P1862" s="70" t="s">
        <v>28</v>
      </c>
      <c r="Q1862" s="71"/>
      <c r="S1862" s="17" t="s">
        <v>66</v>
      </c>
      <c r="T1862" s="70" t="s">
        <v>28</v>
      </c>
      <c r="U1862" s="71"/>
      <c r="W1862" s="17" t="s">
        <v>66</v>
      </c>
      <c r="X1862" s="70" t="s">
        <v>28</v>
      </c>
      <c r="Y1862" s="71"/>
      <c r="AA1862" s="17" t="s">
        <v>66</v>
      </c>
      <c r="AB1862" s="70" t="s">
        <v>28</v>
      </c>
      <c r="AC1862" s="71"/>
      <c r="AE1862" s="17" t="s">
        <v>66</v>
      </c>
      <c r="AF1862" s="70" t="s">
        <v>28</v>
      </c>
      <c r="AG1862" s="71"/>
    </row>
    <row r="1863" spans="1:33" hidden="1" outlineLevel="1">
      <c r="A1863" s="6" t="s">
        <v>2741</v>
      </c>
      <c r="B1863" s="7" t="s">
        <v>2742</v>
      </c>
      <c r="C1863" s="7" t="s">
        <v>2743</v>
      </c>
      <c r="D1863" s="7"/>
      <c r="E1863" s="23" t="s">
        <v>307</v>
      </c>
      <c r="F1863" s="18">
        <v>123</v>
      </c>
      <c r="K1863" s="19">
        <v>1334</v>
      </c>
      <c r="L1863" s="52">
        <v>164082</v>
      </c>
      <c r="M1863" s="53"/>
      <c r="O1863" s="19">
        <v>1710</v>
      </c>
      <c r="P1863" s="52">
        <v>210330</v>
      </c>
      <c r="Q1863" s="53"/>
      <c r="S1863" s="19">
        <v>900</v>
      </c>
      <c r="T1863" s="52">
        <v>110700</v>
      </c>
      <c r="U1863" s="53"/>
      <c r="W1863" s="19">
        <v>951</v>
      </c>
      <c r="X1863" s="52">
        <v>116973</v>
      </c>
      <c r="Y1863" s="53"/>
      <c r="AA1863" s="19">
        <v>1549.74</v>
      </c>
      <c r="AB1863" s="52">
        <v>190618.02</v>
      </c>
      <c r="AC1863" s="53"/>
      <c r="AE1863" s="19">
        <v>1300</v>
      </c>
      <c r="AF1863" s="52">
        <v>159900</v>
      </c>
      <c r="AG1863" s="53"/>
    </row>
    <row r="1864" spans="1:33" hidden="1" outlineLevel="1">
      <c r="A1864" s="6" t="s">
        <v>2744</v>
      </c>
      <c r="B1864" s="7" t="s">
        <v>2745</v>
      </c>
      <c r="C1864" s="7" t="s">
        <v>2173</v>
      </c>
      <c r="D1864" s="7"/>
      <c r="E1864" s="23" t="s">
        <v>307</v>
      </c>
      <c r="F1864" s="18">
        <v>87</v>
      </c>
      <c r="K1864" s="19">
        <v>1440</v>
      </c>
      <c r="L1864" s="52">
        <v>125280</v>
      </c>
      <c r="M1864" s="53"/>
      <c r="O1864" s="19">
        <v>1710</v>
      </c>
      <c r="P1864" s="52">
        <v>148770</v>
      </c>
      <c r="Q1864" s="53"/>
      <c r="S1864" s="19">
        <v>1380</v>
      </c>
      <c r="T1864" s="52">
        <v>120060</v>
      </c>
      <c r="U1864" s="53"/>
      <c r="W1864" s="19">
        <v>1398</v>
      </c>
      <c r="X1864" s="52">
        <v>121626</v>
      </c>
      <c r="Y1864" s="53"/>
      <c r="AA1864" s="19">
        <v>2174.19</v>
      </c>
      <c r="AB1864" s="52">
        <v>189154.53</v>
      </c>
      <c r="AC1864" s="53"/>
      <c r="AE1864" s="19">
        <v>1700</v>
      </c>
      <c r="AF1864" s="52">
        <v>147900</v>
      </c>
      <c r="AG1864" s="53"/>
    </row>
    <row r="1865" spans="1:33" hidden="1" outlineLevel="1">
      <c r="A1865" s="6" t="s">
        <v>2746</v>
      </c>
      <c r="B1865" s="7" t="s">
        <v>2747</v>
      </c>
      <c r="C1865" s="7" t="s">
        <v>351</v>
      </c>
      <c r="D1865" s="7"/>
      <c r="E1865" s="23" t="s">
        <v>307</v>
      </c>
      <c r="F1865" s="18">
        <v>7</v>
      </c>
      <c r="K1865" s="19">
        <v>1479</v>
      </c>
      <c r="L1865" s="52">
        <v>10353</v>
      </c>
      <c r="M1865" s="53"/>
      <c r="O1865" s="19">
        <v>1710</v>
      </c>
      <c r="P1865" s="52">
        <v>11970</v>
      </c>
      <c r="Q1865" s="53"/>
      <c r="S1865" s="19">
        <v>2340</v>
      </c>
      <c r="T1865" s="52">
        <v>16380</v>
      </c>
      <c r="U1865" s="53"/>
      <c r="W1865" s="19">
        <v>2655</v>
      </c>
      <c r="X1865" s="52">
        <v>18585</v>
      </c>
      <c r="Y1865" s="53"/>
      <c r="AA1865" s="19">
        <v>2475.0300000000002</v>
      </c>
      <c r="AB1865" s="52">
        <v>17325.21</v>
      </c>
      <c r="AC1865" s="53"/>
      <c r="AE1865" s="19">
        <v>1900</v>
      </c>
      <c r="AF1865" s="52">
        <v>13300</v>
      </c>
      <c r="AG1865" s="53"/>
    </row>
    <row r="1866" spans="1:33" hidden="1" outlineLevel="1">
      <c r="A1866" s="6" t="s">
        <v>2748</v>
      </c>
      <c r="B1866" s="7" t="s">
        <v>2749</v>
      </c>
      <c r="C1866" s="7" t="s">
        <v>2750</v>
      </c>
      <c r="D1866" s="7"/>
      <c r="E1866" s="23" t="s">
        <v>307</v>
      </c>
      <c r="F1866" s="18">
        <v>148</v>
      </c>
      <c r="K1866" s="19">
        <v>1149</v>
      </c>
      <c r="L1866" s="52">
        <v>170052</v>
      </c>
      <c r="M1866" s="53"/>
      <c r="O1866" s="19">
        <v>1710</v>
      </c>
      <c r="P1866" s="52">
        <v>253080</v>
      </c>
      <c r="Q1866" s="53"/>
      <c r="S1866" s="19">
        <v>685</v>
      </c>
      <c r="T1866" s="52">
        <v>101380</v>
      </c>
      <c r="U1866" s="53"/>
      <c r="W1866" s="19">
        <v>567</v>
      </c>
      <c r="X1866" s="52">
        <v>83916</v>
      </c>
      <c r="Y1866" s="53"/>
      <c r="AA1866" s="19">
        <v>835.4</v>
      </c>
      <c r="AB1866" s="52">
        <v>123639.2</v>
      </c>
      <c r="AC1866" s="53"/>
      <c r="AE1866" s="19">
        <v>1200</v>
      </c>
      <c r="AF1866" s="52">
        <v>177600</v>
      </c>
      <c r="AG1866" s="53"/>
    </row>
    <row r="1867" spans="1:33" hidden="1" outlineLevel="1">
      <c r="A1867" s="1"/>
      <c r="B1867" s="5" t="s">
        <v>34</v>
      </c>
      <c r="C1867" s="5" t="s">
        <v>35</v>
      </c>
      <c r="K1867" s="68"/>
      <c r="L1867" s="68"/>
      <c r="M1867" s="69"/>
      <c r="O1867" s="68"/>
      <c r="P1867" s="68"/>
      <c r="Q1867" s="69"/>
      <c r="S1867" s="68"/>
      <c r="T1867" s="68"/>
      <c r="U1867" s="69"/>
      <c r="W1867" s="68"/>
      <c r="X1867" s="68"/>
      <c r="Y1867" s="69"/>
      <c r="AA1867" s="68"/>
      <c r="AB1867" s="68"/>
      <c r="AC1867" s="69"/>
      <c r="AE1867" s="68"/>
      <c r="AF1867" s="68"/>
      <c r="AG1867" s="69"/>
    </row>
    <row r="1868" spans="1:33" hidden="1" outlineLevel="1">
      <c r="A1868" s="6" t="s">
        <v>2751</v>
      </c>
      <c r="B1868" s="7" t="s">
        <v>37</v>
      </c>
      <c r="C1868" s="7" t="s">
        <v>359</v>
      </c>
      <c r="K1868" s="68"/>
      <c r="L1868" s="68"/>
      <c r="M1868" s="69"/>
      <c r="O1868" s="68"/>
      <c r="P1868" s="68"/>
      <c r="Q1868" s="69"/>
      <c r="S1868" s="68"/>
      <c r="T1868" s="68"/>
      <c r="U1868" s="69"/>
      <c r="W1868" s="68"/>
      <c r="X1868" s="68"/>
      <c r="Y1868" s="69"/>
      <c r="AA1868" s="68"/>
      <c r="AB1868" s="68"/>
      <c r="AC1868" s="69"/>
      <c r="AE1868" s="68"/>
      <c r="AF1868" s="68"/>
      <c r="AG1868" s="69"/>
    </row>
    <row r="1869" spans="1:33" ht="45" hidden="1" outlineLevel="1">
      <c r="A1869" s="6" t="s">
        <v>2752</v>
      </c>
      <c r="B1869" s="7" t="s">
        <v>37</v>
      </c>
      <c r="C1869" s="7" t="s">
        <v>1533</v>
      </c>
      <c r="K1869" s="68"/>
      <c r="L1869" s="68"/>
      <c r="M1869" s="69"/>
      <c r="O1869" s="68"/>
      <c r="P1869" s="68"/>
      <c r="Q1869" s="69"/>
      <c r="S1869" s="68"/>
      <c r="T1869" s="68"/>
      <c r="U1869" s="69"/>
      <c r="W1869" s="68"/>
      <c r="X1869" s="68"/>
      <c r="Y1869" s="69"/>
      <c r="AA1869" s="68"/>
      <c r="AB1869" s="68"/>
      <c r="AC1869" s="69"/>
      <c r="AE1869" s="68"/>
      <c r="AF1869" s="68"/>
      <c r="AG1869" s="69"/>
    </row>
    <row r="1870" spans="1:33" ht="60" hidden="1" outlineLevel="1">
      <c r="A1870" s="1"/>
      <c r="B1870" s="5" t="s">
        <v>61</v>
      </c>
      <c r="C1870" s="5" t="s">
        <v>62</v>
      </c>
      <c r="D1870" s="5" t="s">
        <v>63</v>
      </c>
      <c r="E1870" s="11" t="s">
        <v>64</v>
      </c>
      <c r="F1870" s="16" t="s">
        <v>65</v>
      </c>
      <c r="K1870" s="17" t="s">
        <v>66</v>
      </c>
      <c r="L1870" s="70" t="s">
        <v>28</v>
      </c>
      <c r="M1870" s="71"/>
      <c r="O1870" s="17" t="s">
        <v>66</v>
      </c>
      <c r="P1870" s="70" t="s">
        <v>28</v>
      </c>
      <c r="Q1870" s="71"/>
      <c r="S1870" s="17" t="s">
        <v>66</v>
      </c>
      <c r="T1870" s="70" t="s">
        <v>28</v>
      </c>
      <c r="U1870" s="71"/>
      <c r="W1870" s="17" t="s">
        <v>66</v>
      </c>
      <c r="X1870" s="70" t="s">
        <v>28</v>
      </c>
      <c r="Y1870" s="71"/>
      <c r="AA1870" s="17" t="s">
        <v>66</v>
      </c>
      <c r="AB1870" s="70" t="s">
        <v>28</v>
      </c>
      <c r="AC1870" s="71"/>
      <c r="AE1870" s="17" t="s">
        <v>66</v>
      </c>
      <c r="AF1870" s="70" t="s">
        <v>28</v>
      </c>
      <c r="AG1870" s="71"/>
    </row>
    <row r="1871" spans="1:33" hidden="1" outlineLevel="1">
      <c r="A1871" s="6" t="s">
        <v>2753</v>
      </c>
      <c r="B1871" s="7" t="s">
        <v>2754</v>
      </c>
      <c r="C1871" s="7" t="s">
        <v>2755</v>
      </c>
      <c r="D1871" s="7"/>
      <c r="E1871" s="23" t="s">
        <v>307</v>
      </c>
      <c r="F1871" s="18">
        <v>36</v>
      </c>
      <c r="K1871" s="19">
        <v>1460</v>
      </c>
      <c r="L1871" s="52">
        <v>52560</v>
      </c>
      <c r="M1871" s="53"/>
      <c r="O1871" s="19">
        <v>1710</v>
      </c>
      <c r="P1871" s="52">
        <v>61560</v>
      </c>
      <c r="Q1871" s="53"/>
      <c r="S1871" s="19">
        <v>2280</v>
      </c>
      <c r="T1871" s="52">
        <v>82080</v>
      </c>
      <c r="U1871" s="53"/>
      <c r="W1871" s="19">
        <v>2116</v>
      </c>
      <c r="X1871" s="52">
        <v>76176</v>
      </c>
      <c r="Y1871" s="53"/>
      <c r="AA1871" s="19">
        <v>2475.0300000000002</v>
      </c>
      <c r="AB1871" s="52">
        <v>89101.08</v>
      </c>
      <c r="AC1871" s="53"/>
      <c r="AE1871" s="19">
        <v>1600</v>
      </c>
      <c r="AF1871" s="52">
        <v>57600</v>
      </c>
      <c r="AG1871" s="53"/>
    </row>
    <row r="1872" spans="1:33" hidden="1" outlineLevel="1">
      <c r="A1872" s="6" t="s">
        <v>2756</v>
      </c>
      <c r="B1872" s="7" t="s">
        <v>2757</v>
      </c>
      <c r="C1872" s="7" t="s">
        <v>2758</v>
      </c>
      <c r="D1872" s="7"/>
      <c r="E1872" s="23" t="s">
        <v>307</v>
      </c>
      <c r="F1872" s="18">
        <v>30</v>
      </c>
      <c r="K1872" s="19">
        <v>1447</v>
      </c>
      <c r="L1872" s="52">
        <v>43410</v>
      </c>
      <c r="M1872" s="53"/>
      <c r="O1872" s="19">
        <v>1710</v>
      </c>
      <c r="P1872" s="52">
        <v>51300</v>
      </c>
      <c r="Q1872" s="53"/>
      <c r="S1872" s="19">
        <v>1680</v>
      </c>
      <c r="T1872" s="52">
        <v>50400</v>
      </c>
      <c r="U1872" s="53"/>
      <c r="W1872" s="19">
        <v>1992</v>
      </c>
      <c r="X1872" s="52">
        <v>59760</v>
      </c>
      <c r="Y1872" s="53"/>
      <c r="AA1872" s="19">
        <v>2798.64</v>
      </c>
      <c r="AB1872" s="52">
        <v>83959.2</v>
      </c>
      <c r="AC1872" s="53"/>
      <c r="AE1872" s="19">
        <v>1500</v>
      </c>
      <c r="AF1872" s="52">
        <v>45000</v>
      </c>
      <c r="AG1872" s="53"/>
    </row>
    <row r="1873" spans="1:33" hidden="1" outlineLevel="1">
      <c r="A1873" s="6" t="s">
        <v>2759</v>
      </c>
      <c r="B1873" s="7" t="s">
        <v>2760</v>
      </c>
      <c r="C1873" s="7" t="s">
        <v>2761</v>
      </c>
      <c r="D1873" s="7"/>
      <c r="E1873" s="23" t="s">
        <v>320</v>
      </c>
      <c r="F1873" s="18">
        <v>288</v>
      </c>
      <c r="K1873" s="19">
        <v>164</v>
      </c>
      <c r="L1873" s="52">
        <v>47232</v>
      </c>
      <c r="M1873" s="53"/>
      <c r="O1873" s="19">
        <v>342</v>
      </c>
      <c r="P1873" s="52">
        <v>98496</v>
      </c>
      <c r="Q1873" s="53"/>
      <c r="S1873" s="19">
        <v>210</v>
      </c>
      <c r="T1873" s="52">
        <v>60480</v>
      </c>
      <c r="U1873" s="53"/>
      <c r="W1873" s="19">
        <v>341</v>
      </c>
      <c r="X1873" s="52">
        <v>98208</v>
      </c>
      <c r="Y1873" s="53"/>
      <c r="AA1873" s="19">
        <v>539.35</v>
      </c>
      <c r="AB1873" s="52">
        <v>155332.79999999999</v>
      </c>
      <c r="AC1873" s="53"/>
      <c r="AE1873" s="19">
        <v>500</v>
      </c>
      <c r="AF1873" s="52">
        <v>144000</v>
      </c>
      <c r="AG1873" s="53"/>
    </row>
    <row r="1874" spans="1:33" hidden="1" outlineLevel="1">
      <c r="A1874" s="6" t="s">
        <v>2762</v>
      </c>
      <c r="B1874" s="7" t="s">
        <v>2763</v>
      </c>
      <c r="C1874" s="7" t="s">
        <v>2764</v>
      </c>
      <c r="D1874" s="7"/>
      <c r="E1874" s="23" t="s">
        <v>307</v>
      </c>
      <c r="F1874" s="18">
        <v>23</v>
      </c>
      <c r="K1874" s="19">
        <v>828</v>
      </c>
      <c r="L1874" s="52">
        <v>19044</v>
      </c>
      <c r="M1874" s="53"/>
      <c r="O1874" s="19">
        <v>1710</v>
      </c>
      <c r="P1874" s="52">
        <v>39330</v>
      </c>
      <c r="Q1874" s="53"/>
      <c r="S1874" s="19">
        <v>750</v>
      </c>
      <c r="T1874" s="52">
        <v>17250</v>
      </c>
      <c r="U1874" s="53"/>
      <c r="W1874" s="19">
        <v>705</v>
      </c>
      <c r="X1874" s="52">
        <v>16215</v>
      </c>
      <c r="Y1874" s="53"/>
      <c r="AA1874" s="19">
        <v>594.49</v>
      </c>
      <c r="AB1874" s="52">
        <v>13673.27</v>
      </c>
      <c r="AC1874" s="53"/>
      <c r="AE1874" s="19">
        <v>400</v>
      </c>
      <c r="AF1874" s="52">
        <v>9200</v>
      </c>
      <c r="AG1874" s="53"/>
    </row>
    <row r="1875" spans="1:33" hidden="1" outlineLevel="1">
      <c r="A1875" s="6" t="s">
        <v>2765</v>
      </c>
      <c r="B1875" s="7" t="s">
        <v>2766</v>
      </c>
      <c r="C1875" s="7" t="s">
        <v>2767</v>
      </c>
      <c r="D1875" s="7"/>
      <c r="E1875" s="23" t="s">
        <v>307</v>
      </c>
      <c r="F1875" s="18">
        <v>82</v>
      </c>
      <c r="K1875" s="19">
        <v>1328</v>
      </c>
      <c r="L1875" s="52">
        <v>108896</v>
      </c>
      <c r="M1875" s="53"/>
      <c r="O1875" s="19">
        <v>1710</v>
      </c>
      <c r="P1875" s="52">
        <v>140220</v>
      </c>
      <c r="Q1875" s="53"/>
      <c r="S1875" s="19">
        <v>1190</v>
      </c>
      <c r="T1875" s="52">
        <v>97580</v>
      </c>
      <c r="U1875" s="53"/>
      <c r="W1875" s="19">
        <v>1405</v>
      </c>
      <c r="X1875" s="52">
        <v>115210</v>
      </c>
      <c r="Y1875" s="53"/>
      <c r="AA1875" s="19">
        <v>2196.96</v>
      </c>
      <c r="AB1875" s="52">
        <v>180150.72</v>
      </c>
      <c r="AC1875" s="53"/>
      <c r="AE1875" s="19">
        <v>1400</v>
      </c>
      <c r="AF1875" s="52">
        <v>114800</v>
      </c>
      <c r="AG1875" s="53"/>
    </row>
    <row r="1876" spans="1:33" hidden="1" outlineLevel="1">
      <c r="A1876" s="6" t="s">
        <v>2768</v>
      </c>
      <c r="B1876" s="7" t="s">
        <v>2769</v>
      </c>
      <c r="C1876" s="7" t="s">
        <v>2770</v>
      </c>
      <c r="D1876" s="7"/>
      <c r="E1876" s="23" t="s">
        <v>307</v>
      </c>
      <c r="F1876" s="18">
        <v>27</v>
      </c>
      <c r="K1876" s="19">
        <v>1328</v>
      </c>
      <c r="L1876" s="52">
        <v>35856</v>
      </c>
      <c r="M1876" s="53"/>
      <c r="O1876" s="19">
        <v>1710</v>
      </c>
      <c r="P1876" s="52">
        <v>46170</v>
      </c>
      <c r="Q1876" s="53"/>
      <c r="S1876" s="19">
        <v>1340</v>
      </c>
      <c r="T1876" s="52">
        <v>36180</v>
      </c>
      <c r="U1876" s="53"/>
      <c r="W1876" s="19">
        <v>1914</v>
      </c>
      <c r="X1876" s="52">
        <v>51678</v>
      </c>
      <c r="Y1876" s="53"/>
      <c r="AA1876" s="19">
        <v>2798.64</v>
      </c>
      <c r="AB1876" s="52">
        <v>75563.28</v>
      </c>
      <c r="AC1876" s="53"/>
      <c r="AE1876" s="19">
        <v>1300</v>
      </c>
      <c r="AF1876" s="52">
        <v>35100</v>
      </c>
      <c r="AG1876" s="53"/>
    </row>
    <row r="1877" spans="1:33" hidden="1" outlineLevel="1">
      <c r="A1877" s="1"/>
      <c r="B1877" s="5" t="s">
        <v>34</v>
      </c>
      <c r="C1877" s="5" t="s">
        <v>35</v>
      </c>
      <c r="K1877" s="68"/>
      <c r="L1877" s="68"/>
      <c r="M1877" s="69"/>
      <c r="O1877" s="68"/>
      <c r="P1877" s="68"/>
      <c r="Q1877" s="69"/>
      <c r="S1877" s="68"/>
      <c r="T1877" s="68"/>
      <c r="U1877" s="69"/>
      <c r="W1877" s="68"/>
      <c r="X1877" s="68"/>
      <c r="Y1877" s="69"/>
      <c r="AA1877" s="68"/>
      <c r="AB1877" s="68"/>
      <c r="AC1877" s="69"/>
      <c r="AE1877" s="68"/>
      <c r="AF1877" s="68"/>
      <c r="AG1877" s="69"/>
    </row>
    <row r="1878" spans="1:33" hidden="1" outlineLevel="1">
      <c r="A1878" s="6" t="s">
        <v>2771</v>
      </c>
      <c r="B1878" s="7" t="s">
        <v>37</v>
      </c>
      <c r="C1878" s="7" t="s">
        <v>387</v>
      </c>
      <c r="K1878" s="68"/>
      <c r="L1878" s="68"/>
      <c r="M1878" s="69"/>
      <c r="O1878" s="68"/>
      <c r="P1878" s="68"/>
      <c r="Q1878" s="69"/>
      <c r="S1878" s="68"/>
      <c r="T1878" s="68"/>
      <c r="U1878" s="69"/>
      <c r="W1878" s="68"/>
      <c r="X1878" s="68"/>
      <c r="Y1878" s="69"/>
      <c r="AA1878" s="68"/>
      <c r="AB1878" s="68"/>
      <c r="AC1878" s="69"/>
      <c r="AE1878" s="68"/>
      <c r="AF1878" s="68"/>
      <c r="AG1878" s="69"/>
    </row>
    <row r="1879" spans="1:33" ht="60" hidden="1" outlineLevel="1">
      <c r="A1879" s="1"/>
      <c r="B1879" s="5" t="s">
        <v>61</v>
      </c>
      <c r="C1879" s="5" t="s">
        <v>62</v>
      </c>
      <c r="D1879" s="5" t="s">
        <v>63</v>
      </c>
      <c r="E1879" s="11" t="s">
        <v>64</v>
      </c>
      <c r="F1879" s="16" t="s">
        <v>65</v>
      </c>
      <c r="K1879" s="17" t="s">
        <v>66</v>
      </c>
      <c r="L1879" s="70" t="s">
        <v>28</v>
      </c>
      <c r="M1879" s="71"/>
      <c r="O1879" s="17" t="s">
        <v>66</v>
      </c>
      <c r="P1879" s="70" t="s">
        <v>28</v>
      </c>
      <c r="Q1879" s="71"/>
      <c r="S1879" s="17" t="s">
        <v>66</v>
      </c>
      <c r="T1879" s="70" t="s">
        <v>28</v>
      </c>
      <c r="U1879" s="71"/>
      <c r="W1879" s="17" t="s">
        <v>66</v>
      </c>
      <c r="X1879" s="70" t="s">
        <v>28</v>
      </c>
      <c r="Y1879" s="71"/>
      <c r="AA1879" s="17" t="s">
        <v>66</v>
      </c>
      <c r="AB1879" s="70" t="s">
        <v>28</v>
      </c>
      <c r="AC1879" s="71"/>
      <c r="AE1879" s="17" t="s">
        <v>66</v>
      </c>
      <c r="AF1879" s="70" t="s">
        <v>28</v>
      </c>
      <c r="AG1879" s="71"/>
    </row>
    <row r="1880" spans="1:33" ht="30" hidden="1" outlineLevel="1">
      <c r="A1880" s="6" t="s">
        <v>2772</v>
      </c>
      <c r="B1880" s="7" t="s">
        <v>2773</v>
      </c>
      <c r="C1880" s="7" t="s">
        <v>390</v>
      </c>
      <c r="D1880" s="7"/>
      <c r="E1880" s="23" t="s">
        <v>70</v>
      </c>
      <c r="F1880" s="18">
        <v>1</v>
      </c>
      <c r="K1880" s="19">
        <v>1150</v>
      </c>
      <c r="L1880" s="52">
        <v>1150</v>
      </c>
      <c r="M1880" s="53"/>
      <c r="O1880" s="19">
        <v>0</v>
      </c>
      <c r="P1880" s="52">
        <v>0</v>
      </c>
      <c r="Q1880" s="53"/>
      <c r="S1880" s="19">
        <v>0</v>
      </c>
      <c r="T1880" s="52">
        <v>0</v>
      </c>
      <c r="U1880" s="53"/>
      <c r="W1880" s="19">
        <v>17250</v>
      </c>
      <c r="X1880" s="52">
        <v>17250</v>
      </c>
      <c r="Y1880" s="53"/>
      <c r="AA1880" s="19">
        <v>17978.419999999998</v>
      </c>
      <c r="AB1880" s="52">
        <v>17978.419999999998</v>
      </c>
      <c r="AC1880" s="53"/>
      <c r="AE1880" s="19">
        <v>40000</v>
      </c>
      <c r="AF1880" s="52">
        <v>40000</v>
      </c>
      <c r="AG1880" s="53"/>
    </row>
    <row r="1881" spans="1:33" hidden="1" outlineLevel="1">
      <c r="A1881" s="1"/>
      <c r="B1881" s="5" t="s">
        <v>34</v>
      </c>
      <c r="C1881" s="5" t="s">
        <v>35</v>
      </c>
      <c r="K1881" s="68"/>
      <c r="L1881" s="68"/>
      <c r="M1881" s="69"/>
      <c r="O1881" s="68"/>
      <c r="P1881" s="68"/>
      <c r="Q1881" s="69"/>
      <c r="S1881" s="68"/>
      <c r="T1881" s="68"/>
      <c r="U1881" s="69"/>
      <c r="W1881" s="68"/>
      <c r="X1881" s="68"/>
      <c r="Y1881" s="69"/>
      <c r="AA1881" s="68"/>
      <c r="AB1881" s="68"/>
      <c r="AC1881" s="69"/>
      <c r="AE1881" s="68"/>
      <c r="AF1881" s="68"/>
      <c r="AG1881" s="69"/>
    </row>
    <row r="1882" spans="1:33" hidden="1" outlineLevel="1">
      <c r="A1882" s="6" t="s">
        <v>2774</v>
      </c>
      <c r="B1882" s="7" t="s">
        <v>37</v>
      </c>
      <c r="C1882" s="7" t="s">
        <v>322</v>
      </c>
      <c r="K1882" s="68"/>
      <c r="L1882" s="68"/>
      <c r="M1882" s="69"/>
      <c r="O1882" s="68"/>
      <c r="P1882" s="68"/>
      <c r="Q1882" s="69"/>
      <c r="S1882" s="68"/>
      <c r="T1882" s="68"/>
      <c r="U1882" s="69"/>
      <c r="W1882" s="68"/>
      <c r="X1882" s="68"/>
      <c r="Y1882" s="69"/>
      <c r="AA1882" s="68"/>
      <c r="AB1882" s="68"/>
      <c r="AC1882" s="69"/>
      <c r="AE1882" s="68"/>
      <c r="AF1882" s="68"/>
      <c r="AG1882" s="69"/>
    </row>
    <row r="1883" spans="1:33" ht="60" hidden="1" outlineLevel="1">
      <c r="A1883" s="1"/>
      <c r="B1883" s="5" t="s">
        <v>61</v>
      </c>
      <c r="C1883" s="5" t="s">
        <v>62</v>
      </c>
      <c r="D1883" s="5" t="s">
        <v>63</v>
      </c>
      <c r="E1883" s="11" t="s">
        <v>64</v>
      </c>
      <c r="F1883" s="16" t="s">
        <v>65</v>
      </c>
      <c r="K1883" s="17" t="s">
        <v>66</v>
      </c>
      <c r="L1883" s="70" t="s">
        <v>28</v>
      </c>
      <c r="M1883" s="71"/>
      <c r="O1883" s="17" t="s">
        <v>66</v>
      </c>
      <c r="P1883" s="70" t="s">
        <v>28</v>
      </c>
      <c r="Q1883" s="71"/>
      <c r="S1883" s="17" t="s">
        <v>66</v>
      </c>
      <c r="T1883" s="70" t="s">
        <v>28</v>
      </c>
      <c r="U1883" s="71"/>
      <c r="W1883" s="17" t="s">
        <v>66</v>
      </c>
      <c r="X1883" s="70" t="s">
        <v>28</v>
      </c>
      <c r="Y1883" s="71"/>
      <c r="AA1883" s="17" t="s">
        <v>66</v>
      </c>
      <c r="AB1883" s="70" t="s">
        <v>28</v>
      </c>
      <c r="AC1883" s="71"/>
      <c r="AE1883" s="17" t="s">
        <v>66</v>
      </c>
      <c r="AF1883" s="70" t="s">
        <v>28</v>
      </c>
      <c r="AG1883" s="71"/>
    </row>
    <row r="1884" spans="1:33" ht="135" hidden="1" outlineLevel="1">
      <c r="A1884" s="6" t="s">
        <v>2775</v>
      </c>
      <c r="B1884" s="7" t="s">
        <v>324</v>
      </c>
      <c r="C1884" s="7" t="s">
        <v>1100</v>
      </c>
      <c r="D1884" s="7"/>
      <c r="E1884" s="23" t="s">
        <v>70</v>
      </c>
      <c r="F1884" s="18">
        <v>1</v>
      </c>
      <c r="K1884" s="19">
        <v>0</v>
      </c>
      <c r="L1884" s="52">
        <v>0</v>
      </c>
      <c r="M1884" s="53"/>
      <c r="O1884" s="19">
        <v>0</v>
      </c>
      <c r="P1884" s="52">
        <v>0</v>
      </c>
      <c r="Q1884" s="53"/>
      <c r="S1884" s="19">
        <v>0</v>
      </c>
      <c r="T1884" s="52">
        <v>0</v>
      </c>
      <c r="U1884" s="53"/>
      <c r="W1884" s="19">
        <v>0</v>
      </c>
      <c r="X1884" s="52">
        <v>0</v>
      </c>
      <c r="Y1884" s="53"/>
      <c r="AA1884" s="19">
        <v>0</v>
      </c>
      <c r="AB1884" s="52">
        <v>0</v>
      </c>
      <c r="AC1884" s="53"/>
      <c r="AE1884" s="19">
        <v>0</v>
      </c>
      <c r="AF1884" s="52">
        <v>0</v>
      </c>
      <c r="AG1884" s="53"/>
    </row>
    <row r="1885" spans="1:33" hidden="1" outlineLevel="1">
      <c r="A1885" s="1"/>
      <c r="B1885" s="5" t="s">
        <v>34</v>
      </c>
      <c r="C1885" s="5" t="s">
        <v>35</v>
      </c>
      <c r="K1885" s="68"/>
      <c r="L1885" s="68"/>
      <c r="M1885" s="69"/>
      <c r="O1885" s="68"/>
      <c r="P1885" s="68"/>
      <c r="Q1885" s="69"/>
      <c r="S1885" s="68"/>
      <c r="T1885" s="68"/>
      <c r="U1885" s="69"/>
      <c r="W1885" s="68"/>
      <c r="X1885" s="68"/>
      <c r="Y1885" s="69"/>
      <c r="AA1885" s="68"/>
      <c r="AB1885" s="68"/>
      <c r="AC1885" s="69"/>
      <c r="AE1885" s="68"/>
      <c r="AF1885" s="68"/>
      <c r="AG1885" s="69"/>
    </row>
    <row r="1886" spans="1:33" ht="75" hidden="1" outlineLevel="1">
      <c r="A1886" s="6" t="s">
        <v>2776</v>
      </c>
      <c r="B1886" s="7" t="s">
        <v>37</v>
      </c>
      <c r="C1886" s="7" t="s">
        <v>298</v>
      </c>
      <c r="I1886" s="35"/>
      <c r="J1886" s="35"/>
      <c r="K1886" s="68"/>
      <c r="L1886" s="68"/>
      <c r="M1886" s="69"/>
      <c r="O1886" s="68"/>
      <c r="P1886" s="68"/>
      <c r="Q1886" s="69"/>
      <c r="S1886" s="68"/>
      <c r="T1886" s="68"/>
      <c r="U1886" s="69"/>
      <c r="W1886" s="68"/>
      <c r="X1886" s="68"/>
      <c r="Y1886" s="69"/>
      <c r="AA1886" s="68"/>
      <c r="AB1886" s="68"/>
      <c r="AC1886" s="69"/>
      <c r="AE1886" s="68"/>
      <c r="AF1886" s="68"/>
      <c r="AG1886" s="69"/>
    </row>
    <row r="1887" spans="1:33" collapsed="1">
      <c r="A1887" s="55" t="s">
        <v>2777</v>
      </c>
      <c r="B1887" s="55"/>
      <c r="C1887" s="55"/>
      <c r="D1887" s="55"/>
      <c r="E1887" s="55"/>
      <c r="F1887" s="55"/>
      <c r="I1887" s="36"/>
      <c r="J1887" s="36">
        <v>127770</v>
      </c>
      <c r="K1887" s="30" t="s">
        <v>395</v>
      </c>
      <c r="L1887" s="52">
        <v>128456</v>
      </c>
      <c r="M1887" s="53"/>
      <c r="O1887" s="15" t="s">
        <v>395</v>
      </c>
      <c r="P1887" s="52">
        <v>189929.7</v>
      </c>
      <c r="Q1887" s="53"/>
      <c r="S1887" s="15" t="s">
        <v>395</v>
      </c>
      <c r="T1887" s="52">
        <v>139980</v>
      </c>
      <c r="U1887" s="53"/>
      <c r="W1887" s="15" t="s">
        <v>395</v>
      </c>
      <c r="X1887" s="52">
        <v>153221</v>
      </c>
      <c r="Y1887" s="53"/>
      <c r="AA1887" s="15" t="s">
        <v>395</v>
      </c>
      <c r="AB1887" s="52">
        <v>178620.81</v>
      </c>
      <c r="AC1887" s="53"/>
      <c r="AE1887" s="15" t="s">
        <v>395</v>
      </c>
      <c r="AF1887" s="52">
        <v>200500</v>
      </c>
      <c r="AG1887" s="53"/>
    </row>
    <row r="1888" spans="1:33" hidden="1">
      <c r="A1888" s="1"/>
      <c r="B1888" s="5" t="s">
        <v>34</v>
      </c>
      <c r="C1888" s="5" t="s">
        <v>35</v>
      </c>
      <c r="K1888" s="68"/>
      <c r="L1888" s="68"/>
      <c r="M1888" s="69"/>
      <c r="O1888" s="68"/>
      <c r="P1888" s="68"/>
      <c r="Q1888" s="69"/>
      <c r="S1888" s="68"/>
      <c r="T1888" s="68"/>
      <c r="U1888" s="69"/>
      <c r="W1888" s="68"/>
      <c r="X1888" s="68"/>
      <c r="Y1888" s="69"/>
      <c r="AA1888" s="68"/>
      <c r="AB1888" s="68"/>
      <c r="AC1888" s="69"/>
      <c r="AE1888" s="68"/>
      <c r="AF1888" s="68"/>
      <c r="AG1888" s="69"/>
    </row>
    <row r="1889" spans="1:33" hidden="1" outlineLevel="1">
      <c r="A1889" s="6" t="s">
        <v>2778</v>
      </c>
      <c r="B1889" s="7" t="s">
        <v>37</v>
      </c>
      <c r="C1889" s="7" t="s">
        <v>397</v>
      </c>
      <c r="K1889" s="68"/>
      <c r="L1889" s="68"/>
      <c r="M1889" s="69"/>
      <c r="O1889" s="68"/>
      <c r="P1889" s="68"/>
      <c r="Q1889" s="69"/>
      <c r="S1889" s="68"/>
      <c r="T1889" s="68"/>
      <c r="U1889" s="69"/>
      <c r="W1889" s="68"/>
      <c r="X1889" s="68"/>
      <c r="Y1889" s="69"/>
      <c r="AA1889" s="68"/>
      <c r="AB1889" s="68"/>
      <c r="AC1889" s="69"/>
      <c r="AE1889" s="68"/>
      <c r="AF1889" s="68"/>
      <c r="AG1889" s="69"/>
    </row>
    <row r="1890" spans="1:33" ht="105" hidden="1" outlineLevel="1">
      <c r="A1890" s="6" t="s">
        <v>2779</v>
      </c>
      <c r="B1890" s="7" t="s">
        <v>37</v>
      </c>
      <c r="C1890" s="7" t="s">
        <v>2780</v>
      </c>
      <c r="K1890" s="68"/>
      <c r="L1890" s="68"/>
      <c r="M1890" s="69"/>
      <c r="O1890" s="68"/>
      <c r="P1890" s="68"/>
      <c r="Q1890" s="69"/>
      <c r="S1890" s="68"/>
      <c r="T1890" s="68"/>
      <c r="U1890" s="69"/>
      <c r="W1890" s="68"/>
      <c r="X1890" s="68"/>
      <c r="Y1890" s="69"/>
      <c r="AA1890" s="68"/>
      <c r="AB1890" s="68"/>
      <c r="AC1890" s="69"/>
      <c r="AE1890" s="68"/>
      <c r="AF1890" s="68"/>
      <c r="AG1890" s="69"/>
    </row>
    <row r="1891" spans="1:33" ht="60" hidden="1" outlineLevel="1">
      <c r="A1891" s="1"/>
      <c r="B1891" s="5" t="s">
        <v>61</v>
      </c>
      <c r="C1891" s="5" t="s">
        <v>62</v>
      </c>
      <c r="D1891" s="5" t="s">
        <v>63</v>
      </c>
      <c r="E1891" s="11" t="s">
        <v>64</v>
      </c>
      <c r="F1891" s="16" t="s">
        <v>65</v>
      </c>
      <c r="K1891" s="17" t="s">
        <v>66</v>
      </c>
      <c r="L1891" s="70" t="s">
        <v>28</v>
      </c>
      <c r="M1891" s="71"/>
      <c r="O1891" s="17" t="s">
        <v>66</v>
      </c>
      <c r="P1891" s="70" t="s">
        <v>28</v>
      </c>
      <c r="Q1891" s="71"/>
      <c r="S1891" s="17" t="s">
        <v>66</v>
      </c>
      <c r="T1891" s="70" t="s">
        <v>28</v>
      </c>
      <c r="U1891" s="71"/>
      <c r="W1891" s="17" t="s">
        <v>66</v>
      </c>
      <c r="X1891" s="70" t="s">
        <v>28</v>
      </c>
      <c r="Y1891" s="71"/>
      <c r="AA1891" s="17" t="s">
        <v>66</v>
      </c>
      <c r="AB1891" s="70" t="s">
        <v>28</v>
      </c>
      <c r="AC1891" s="71"/>
      <c r="AE1891" s="17" t="s">
        <v>66</v>
      </c>
      <c r="AF1891" s="70" t="s">
        <v>28</v>
      </c>
      <c r="AG1891" s="71"/>
    </row>
    <row r="1892" spans="1:33" hidden="1" outlineLevel="1">
      <c r="A1892" s="6" t="s">
        <v>2781</v>
      </c>
      <c r="B1892" s="7" t="s">
        <v>2782</v>
      </c>
      <c r="C1892" s="7" t="s">
        <v>1565</v>
      </c>
      <c r="D1892" s="7"/>
      <c r="E1892" s="23" t="s">
        <v>320</v>
      </c>
      <c r="F1892" s="18">
        <v>550</v>
      </c>
      <c r="K1892" s="19">
        <v>110</v>
      </c>
      <c r="L1892" s="52">
        <v>60500</v>
      </c>
      <c r="M1892" s="53"/>
      <c r="O1892" s="19">
        <v>148.19999999999999</v>
      </c>
      <c r="P1892" s="52">
        <v>81510</v>
      </c>
      <c r="Q1892" s="53"/>
      <c r="S1892" s="19">
        <v>110</v>
      </c>
      <c r="T1892" s="52">
        <v>60500</v>
      </c>
      <c r="U1892" s="53"/>
      <c r="W1892" s="19">
        <v>135</v>
      </c>
      <c r="X1892" s="52">
        <v>74250</v>
      </c>
      <c r="Y1892" s="53"/>
      <c r="AA1892" s="19">
        <v>140.22999999999999</v>
      </c>
      <c r="AB1892" s="52">
        <v>77126.5</v>
      </c>
      <c r="AC1892" s="53"/>
      <c r="AE1892" s="19">
        <v>180</v>
      </c>
      <c r="AF1892" s="52">
        <v>99000</v>
      </c>
      <c r="AG1892" s="53"/>
    </row>
    <row r="1893" spans="1:33" hidden="1" outlineLevel="1">
      <c r="A1893" s="1"/>
      <c r="B1893" s="5" t="s">
        <v>34</v>
      </c>
      <c r="C1893" s="5" t="s">
        <v>35</v>
      </c>
      <c r="K1893" s="68"/>
      <c r="L1893" s="68"/>
      <c r="M1893" s="69"/>
      <c r="O1893" s="68"/>
      <c r="P1893" s="68"/>
      <c r="Q1893" s="69"/>
      <c r="S1893" s="68"/>
      <c r="T1893" s="68"/>
      <c r="U1893" s="69"/>
      <c r="W1893" s="68"/>
      <c r="X1893" s="68"/>
      <c r="Y1893" s="69"/>
      <c r="AA1893" s="68"/>
      <c r="AB1893" s="68"/>
      <c r="AC1893" s="69"/>
      <c r="AE1893" s="68"/>
      <c r="AF1893" s="68"/>
      <c r="AG1893" s="69"/>
    </row>
    <row r="1894" spans="1:33" hidden="1" outlineLevel="1">
      <c r="A1894" s="6" t="s">
        <v>2783</v>
      </c>
      <c r="B1894" s="7" t="s">
        <v>37</v>
      </c>
      <c r="C1894" s="7" t="s">
        <v>404</v>
      </c>
      <c r="K1894" s="68"/>
      <c r="L1894" s="68"/>
      <c r="M1894" s="69"/>
      <c r="O1894" s="68"/>
      <c r="P1894" s="68"/>
      <c r="Q1894" s="69"/>
      <c r="S1894" s="68"/>
      <c r="T1894" s="68"/>
      <c r="U1894" s="69"/>
      <c r="W1894" s="68"/>
      <c r="X1894" s="68"/>
      <c r="Y1894" s="69"/>
      <c r="AA1894" s="68"/>
      <c r="AB1894" s="68"/>
      <c r="AC1894" s="69"/>
      <c r="AE1894" s="68"/>
      <c r="AF1894" s="68"/>
      <c r="AG1894" s="69"/>
    </row>
    <row r="1895" spans="1:33" ht="105" hidden="1" outlineLevel="1">
      <c r="A1895" s="6" t="s">
        <v>2784</v>
      </c>
      <c r="B1895" s="7" t="s">
        <v>37</v>
      </c>
      <c r="C1895" s="7" t="s">
        <v>2780</v>
      </c>
      <c r="K1895" s="68"/>
      <c r="L1895" s="68"/>
      <c r="M1895" s="69"/>
      <c r="O1895" s="68"/>
      <c r="P1895" s="68"/>
      <c r="Q1895" s="69"/>
      <c r="S1895" s="68"/>
      <c r="T1895" s="68"/>
      <c r="U1895" s="69"/>
      <c r="W1895" s="68"/>
      <c r="X1895" s="68"/>
      <c r="Y1895" s="69"/>
      <c r="AA1895" s="68"/>
      <c r="AB1895" s="68"/>
      <c r="AC1895" s="69"/>
      <c r="AE1895" s="68"/>
      <c r="AF1895" s="68"/>
      <c r="AG1895" s="69"/>
    </row>
    <row r="1896" spans="1:33" ht="60" hidden="1" outlineLevel="1">
      <c r="A1896" s="1"/>
      <c r="B1896" s="5" t="s">
        <v>61</v>
      </c>
      <c r="C1896" s="5" t="s">
        <v>62</v>
      </c>
      <c r="D1896" s="5" t="s">
        <v>63</v>
      </c>
      <c r="E1896" s="11" t="s">
        <v>64</v>
      </c>
      <c r="F1896" s="16" t="s">
        <v>65</v>
      </c>
      <c r="K1896" s="17" t="s">
        <v>66</v>
      </c>
      <c r="L1896" s="70" t="s">
        <v>28</v>
      </c>
      <c r="M1896" s="71"/>
      <c r="O1896" s="17" t="s">
        <v>66</v>
      </c>
      <c r="P1896" s="70" t="s">
        <v>28</v>
      </c>
      <c r="Q1896" s="71"/>
      <c r="S1896" s="17" t="s">
        <v>66</v>
      </c>
      <c r="T1896" s="70" t="s">
        <v>28</v>
      </c>
      <c r="U1896" s="71"/>
      <c r="W1896" s="17" t="s">
        <v>66</v>
      </c>
      <c r="X1896" s="70" t="s">
        <v>28</v>
      </c>
      <c r="Y1896" s="71"/>
      <c r="AA1896" s="17" t="s">
        <v>66</v>
      </c>
      <c r="AB1896" s="70" t="s">
        <v>28</v>
      </c>
      <c r="AC1896" s="71"/>
      <c r="AE1896" s="17" t="s">
        <v>66</v>
      </c>
      <c r="AF1896" s="70" t="s">
        <v>28</v>
      </c>
      <c r="AG1896" s="71"/>
    </row>
    <row r="1897" spans="1:33" hidden="1" outlineLevel="1">
      <c r="A1897" s="6" t="s">
        <v>2785</v>
      </c>
      <c r="B1897" s="7" t="s">
        <v>2786</v>
      </c>
      <c r="C1897" s="7" t="s">
        <v>1565</v>
      </c>
      <c r="D1897" s="7"/>
      <c r="E1897" s="23" t="s">
        <v>320</v>
      </c>
      <c r="F1897" s="18">
        <v>596</v>
      </c>
      <c r="K1897" s="19">
        <v>93</v>
      </c>
      <c r="L1897" s="52">
        <v>55428</v>
      </c>
      <c r="M1897" s="53"/>
      <c r="O1897" s="19">
        <v>148.19999999999999</v>
      </c>
      <c r="P1897" s="52">
        <v>88327.2</v>
      </c>
      <c r="Q1897" s="53"/>
      <c r="S1897" s="19">
        <v>110</v>
      </c>
      <c r="T1897" s="52">
        <v>65560</v>
      </c>
      <c r="U1897" s="53"/>
      <c r="W1897" s="19">
        <v>106</v>
      </c>
      <c r="X1897" s="52">
        <v>63176</v>
      </c>
      <c r="Y1897" s="53"/>
      <c r="AA1897" s="19">
        <v>140.22999999999999</v>
      </c>
      <c r="AB1897" s="52">
        <v>83577.08</v>
      </c>
      <c r="AC1897" s="53"/>
      <c r="AE1897" s="19">
        <v>140</v>
      </c>
      <c r="AF1897" s="52">
        <v>83440</v>
      </c>
      <c r="AG1897" s="53"/>
    </row>
    <row r="1898" spans="1:33" hidden="1" outlineLevel="1">
      <c r="A1898" s="6" t="s">
        <v>2787</v>
      </c>
      <c r="B1898" s="7" t="s">
        <v>2788</v>
      </c>
      <c r="C1898" s="7" t="s">
        <v>1568</v>
      </c>
      <c r="D1898" s="7"/>
      <c r="E1898" s="23" t="s">
        <v>320</v>
      </c>
      <c r="F1898" s="18">
        <v>63</v>
      </c>
      <c r="K1898" s="19">
        <v>81</v>
      </c>
      <c r="L1898" s="52">
        <v>5103</v>
      </c>
      <c r="M1898" s="53"/>
      <c r="O1898" s="19">
        <v>142.5</v>
      </c>
      <c r="P1898" s="52">
        <v>8977.5</v>
      </c>
      <c r="Q1898" s="53"/>
      <c r="S1898" s="19">
        <v>90</v>
      </c>
      <c r="T1898" s="52">
        <v>5670</v>
      </c>
      <c r="U1898" s="53"/>
      <c r="W1898" s="19">
        <v>90</v>
      </c>
      <c r="X1898" s="52">
        <v>5670</v>
      </c>
      <c r="Y1898" s="53"/>
      <c r="AA1898" s="19">
        <v>117.46</v>
      </c>
      <c r="AB1898" s="52">
        <v>7399.98</v>
      </c>
      <c r="AC1898" s="53"/>
      <c r="AE1898" s="19">
        <v>120</v>
      </c>
      <c r="AF1898" s="52">
        <v>7560</v>
      </c>
      <c r="AG1898" s="53"/>
    </row>
    <row r="1899" spans="1:33" hidden="1" outlineLevel="1">
      <c r="A1899" s="1"/>
      <c r="B1899" s="5" t="s">
        <v>34</v>
      </c>
      <c r="C1899" s="5" t="s">
        <v>35</v>
      </c>
      <c r="K1899" s="68"/>
      <c r="L1899" s="68"/>
      <c r="M1899" s="69"/>
      <c r="O1899" s="68"/>
      <c r="P1899" s="68"/>
      <c r="Q1899" s="69"/>
      <c r="S1899" s="68"/>
      <c r="T1899" s="68"/>
      <c r="U1899" s="69"/>
      <c r="W1899" s="68"/>
      <c r="X1899" s="68"/>
      <c r="Y1899" s="69"/>
      <c r="AA1899" s="68"/>
      <c r="AB1899" s="68"/>
      <c r="AC1899" s="69"/>
      <c r="AE1899" s="68"/>
      <c r="AF1899" s="68"/>
      <c r="AG1899" s="69"/>
    </row>
    <row r="1900" spans="1:33" hidden="1" outlineLevel="1">
      <c r="A1900" s="6" t="s">
        <v>2789</v>
      </c>
      <c r="B1900" s="7" t="s">
        <v>37</v>
      </c>
      <c r="C1900" s="7" t="s">
        <v>1570</v>
      </c>
      <c r="K1900" s="68"/>
      <c r="L1900" s="68"/>
      <c r="M1900" s="69"/>
      <c r="O1900" s="68"/>
      <c r="P1900" s="68"/>
      <c r="Q1900" s="69"/>
      <c r="S1900" s="68"/>
      <c r="T1900" s="68"/>
      <c r="U1900" s="69"/>
      <c r="W1900" s="68"/>
      <c r="X1900" s="68"/>
      <c r="Y1900" s="69"/>
      <c r="AA1900" s="68"/>
      <c r="AB1900" s="68"/>
      <c r="AC1900" s="69"/>
      <c r="AE1900" s="68"/>
      <c r="AF1900" s="68"/>
      <c r="AG1900" s="69"/>
    </row>
    <row r="1901" spans="1:33" ht="60" hidden="1" outlineLevel="1">
      <c r="A1901" s="1"/>
      <c r="B1901" s="5" t="s">
        <v>61</v>
      </c>
      <c r="C1901" s="5" t="s">
        <v>62</v>
      </c>
      <c r="D1901" s="5" t="s">
        <v>63</v>
      </c>
      <c r="E1901" s="11" t="s">
        <v>64</v>
      </c>
      <c r="F1901" s="16" t="s">
        <v>65</v>
      </c>
      <c r="K1901" s="17" t="s">
        <v>66</v>
      </c>
      <c r="L1901" s="70" t="s">
        <v>28</v>
      </c>
      <c r="M1901" s="71"/>
      <c r="O1901" s="17" t="s">
        <v>66</v>
      </c>
      <c r="P1901" s="70" t="s">
        <v>28</v>
      </c>
      <c r="Q1901" s="71"/>
      <c r="S1901" s="17" t="s">
        <v>66</v>
      </c>
      <c r="T1901" s="70" t="s">
        <v>28</v>
      </c>
      <c r="U1901" s="71"/>
      <c r="W1901" s="17" t="s">
        <v>66</v>
      </c>
      <c r="X1901" s="70" t="s">
        <v>28</v>
      </c>
      <c r="Y1901" s="71"/>
      <c r="AA1901" s="17" t="s">
        <v>66</v>
      </c>
      <c r="AB1901" s="70" t="s">
        <v>28</v>
      </c>
      <c r="AC1901" s="71"/>
      <c r="AE1901" s="17" t="s">
        <v>66</v>
      </c>
      <c r="AF1901" s="70" t="s">
        <v>28</v>
      </c>
      <c r="AG1901" s="71"/>
    </row>
    <row r="1902" spans="1:33" hidden="1" outlineLevel="1">
      <c r="A1902" s="6" t="s">
        <v>2790</v>
      </c>
      <c r="B1902" s="7" t="s">
        <v>2791</v>
      </c>
      <c r="C1902" s="7" t="s">
        <v>2792</v>
      </c>
      <c r="D1902" s="7"/>
      <c r="E1902" s="23" t="s">
        <v>320</v>
      </c>
      <c r="F1902" s="18">
        <v>75</v>
      </c>
      <c r="K1902" s="19">
        <v>99</v>
      </c>
      <c r="L1902" s="52">
        <v>7425</v>
      </c>
      <c r="M1902" s="53"/>
      <c r="O1902" s="19">
        <v>148.19999999999999</v>
      </c>
      <c r="P1902" s="52">
        <v>11115</v>
      </c>
      <c r="Q1902" s="53"/>
      <c r="S1902" s="19">
        <v>110</v>
      </c>
      <c r="T1902" s="52">
        <v>8250</v>
      </c>
      <c r="U1902" s="53"/>
      <c r="W1902" s="19">
        <v>135</v>
      </c>
      <c r="X1902" s="52">
        <v>10125</v>
      </c>
      <c r="Y1902" s="53"/>
      <c r="AA1902" s="19">
        <v>140.22999999999999</v>
      </c>
      <c r="AB1902" s="52">
        <v>10517.25</v>
      </c>
      <c r="AC1902" s="53"/>
      <c r="AE1902" s="19">
        <v>140</v>
      </c>
      <c r="AF1902" s="52">
        <v>10500</v>
      </c>
      <c r="AG1902" s="53"/>
    </row>
    <row r="1903" spans="1:33" hidden="1" outlineLevel="1">
      <c r="A1903" s="1"/>
      <c r="B1903" s="5" t="s">
        <v>34</v>
      </c>
      <c r="C1903" s="5" t="s">
        <v>35</v>
      </c>
      <c r="K1903" s="68"/>
      <c r="L1903" s="68"/>
      <c r="M1903" s="69"/>
      <c r="O1903" s="68"/>
      <c r="P1903" s="68"/>
      <c r="Q1903" s="69"/>
      <c r="S1903" s="68"/>
      <c r="T1903" s="68"/>
      <c r="U1903" s="69"/>
      <c r="W1903" s="68"/>
      <c r="X1903" s="68"/>
      <c r="Y1903" s="69"/>
      <c r="AA1903" s="68"/>
      <c r="AB1903" s="68"/>
      <c r="AC1903" s="69"/>
      <c r="AE1903" s="68"/>
      <c r="AF1903" s="68"/>
      <c r="AG1903" s="69"/>
    </row>
    <row r="1904" spans="1:33" hidden="1" outlineLevel="1">
      <c r="A1904" s="6" t="s">
        <v>2793</v>
      </c>
      <c r="B1904" s="7" t="s">
        <v>37</v>
      </c>
      <c r="C1904" s="7" t="s">
        <v>322</v>
      </c>
      <c r="K1904" s="68"/>
      <c r="L1904" s="68"/>
      <c r="M1904" s="69"/>
      <c r="O1904" s="68"/>
      <c r="P1904" s="68"/>
      <c r="Q1904" s="69"/>
      <c r="S1904" s="68"/>
      <c r="T1904" s="68"/>
      <c r="U1904" s="69"/>
      <c r="W1904" s="68"/>
      <c r="X1904" s="68"/>
      <c r="Y1904" s="69"/>
      <c r="AA1904" s="68"/>
      <c r="AB1904" s="68"/>
      <c r="AC1904" s="69"/>
      <c r="AE1904" s="68"/>
      <c r="AF1904" s="68"/>
      <c r="AG1904" s="69"/>
    </row>
    <row r="1905" spans="1:33" ht="60" hidden="1" outlineLevel="1">
      <c r="A1905" s="1"/>
      <c r="B1905" s="5" t="s">
        <v>61</v>
      </c>
      <c r="C1905" s="5" t="s">
        <v>62</v>
      </c>
      <c r="D1905" s="5" t="s">
        <v>63</v>
      </c>
      <c r="E1905" s="11" t="s">
        <v>64</v>
      </c>
      <c r="F1905" s="16" t="s">
        <v>65</v>
      </c>
      <c r="K1905" s="17" t="s">
        <v>66</v>
      </c>
      <c r="L1905" s="70" t="s">
        <v>28</v>
      </c>
      <c r="M1905" s="71"/>
      <c r="O1905" s="17" t="s">
        <v>66</v>
      </c>
      <c r="P1905" s="70" t="s">
        <v>28</v>
      </c>
      <c r="Q1905" s="71"/>
      <c r="S1905" s="17" t="s">
        <v>66</v>
      </c>
      <c r="T1905" s="70" t="s">
        <v>28</v>
      </c>
      <c r="U1905" s="71"/>
      <c r="W1905" s="17" t="s">
        <v>66</v>
      </c>
      <c r="X1905" s="70" t="s">
        <v>28</v>
      </c>
      <c r="Y1905" s="71"/>
      <c r="AA1905" s="17" t="s">
        <v>66</v>
      </c>
      <c r="AB1905" s="70" t="s">
        <v>28</v>
      </c>
      <c r="AC1905" s="71"/>
      <c r="AE1905" s="17" t="s">
        <v>66</v>
      </c>
      <c r="AF1905" s="70" t="s">
        <v>28</v>
      </c>
      <c r="AG1905" s="71"/>
    </row>
    <row r="1906" spans="1:33" ht="135" hidden="1" outlineLevel="1">
      <c r="A1906" s="6" t="s">
        <v>2794</v>
      </c>
      <c r="B1906" s="7" t="s">
        <v>324</v>
      </c>
      <c r="C1906" s="7" t="s">
        <v>1100</v>
      </c>
      <c r="D1906" s="7"/>
      <c r="E1906" s="23" t="s">
        <v>70</v>
      </c>
      <c r="F1906" s="18">
        <v>1</v>
      </c>
      <c r="K1906" s="19">
        <v>0</v>
      </c>
      <c r="L1906" s="52">
        <v>0</v>
      </c>
      <c r="M1906" s="53"/>
      <c r="O1906" s="19">
        <v>0</v>
      </c>
      <c r="P1906" s="52">
        <v>0</v>
      </c>
      <c r="Q1906" s="53"/>
      <c r="S1906" s="19">
        <v>0</v>
      </c>
      <c r="T1906" s="52">
        <v>0</v>
      </c>
      <c r="U1906" s="53"/>
      <c r="W1906" s="19">
        <v>0</v>
      </c>
      <c r="X1906" s="52">
        <v>0</v>
      </c>
      <c r="Y1906" s="53"/>
      <c r="AA1906" s="19">
        <v>0</v>
      </c>
      <c r="AB1906" s="52">
        <v>0</v>
      </c>
      <c r="AC1906" s="53"/>
      <c r="AE1906" s="19">
        <v>0</v>
      </c>
      <c r="AF1906" s="52">
        <v>0</v>
      </c>
      <c r="AG1906" s="53"/>
    </row>
    <row r="1907" spans="1:33" hidden="1" outlineLevel="1">
      <c r="A1907" s="1"/>
      <c r="B1907" s="5" t="s">
        <v>34</v>
      </c>
      <c r="C1907" s="5" t="s">
        <v>35</v>
      </c>
      <c r="K1907" s="68"/>
      <c r="L1907" s="68"/>
      <c r="M1907" s="69"/>
      <c r="O1907" s="68"/>
      <c r="P1907" s="68"/>
      <c r="Q1907" s="69"/>
      <c r="S1907" s="68"/>
      <c r="T1907" s="68"/>
      <c r="U1907" s="69"/>
      <c r="W1907" s="68"/>
      <c r="X1907" s="68"/>
      <c r="Y1907" s="69"/>
      <c r="AA1907" s="68"/>
      <c r="AB1907" s="68"/>
      <c r="AC1907" s="69"/>
      <c r="AE1907" s="68"/>
      <c r="AF1907" s="68"/>
      <c r="AG1907" s="69"/>
    </row>
    <row r="1908" spans="1:33" ht="75" hidden="1" outlineLevel="1">
      <c r="A1908" s="6" t="s">
        <v>2795</v>
      </c>
      <c r="B1908" s="7" t="s">
        <v>37</v>
      </c>
      <c r="C1908" s="7" t="s">
        <v>298</v>
      </c>
      <c r="I1908" s="35"/>
      <c r="J1908" s="35"/>
      <c r="K1908" s="68"/>
      <c r="L1908" s="68"/>
      <c r="M1908" s="69"/>
      <c r="O1908" s="68"/>
      <c r="P1908" s="68"/>
      <c r="Q1908" s="69"/>
      <c r="S1908" s="68"/>
      <c r="T1908" s="68"/>
      <c r="U1908" s="69"/>
      <c r="W1908" s="68"/>
      <c r="X1908" s="68"/>
      <c r="Y1908" s="69"/>
      <c r="AA1908" s="68"/>
      <c r="AB1908" s="68"/>
      <c r="AC1908" s="69"/>
      <c r="AE1908" s="68"/>
      <c r="AF1908" s="68"/>
      <c r="AG1908" s="69"/>
    </row>
    <row r="1909" spans="1:33" collapsed="1">
      <c r="A1909" s="55" t="s">
        <v>2796</v>
      </c>
      <c r="B1909" s="55"/>
      <c r="C1909" s="55"/>
      <c r="D1909" s="55"/>
      <c r="E1909" s="55"/>
      <c r="F1909" s="55"/>
      <c r="I1909" s="36"/>
      <c r="J1909" s="36">
        <v>59400</v>
      </c>
      <c r="K1909" s="30" t="s">
        <v>395</v>
      </c>
      <c r="L1909" s="52">
        <v>48620</v>
      </c>
      <c r="M1909" s="53"/>
      <c r="O1909" s="15" t="s">
        <v>395</v>
      </c>
      <c r="P1909" s="52">
        <v>71022</v>
      </c>
      <c r="Q1909" s="53"/>
      <c r="S1909" s="15" t="s">
        <v>395</v>
      </c>
      <c r="T1909" s="52">
        <v>69000</v>
      </c>
      <c r="U1909" s="53"/>
      <c r="W1909" s="15" t="s">
        <v>395</v>
      </c>
      <c r="X1909" s="52">
        <v>137540</v>
      </c>
      <c r="Y1909" s="53"/>
      <c r="AA1909" s="15" t="s">
        <v>395</v>
      </c>
      <c r="AB1909" s="52">
        <v>166000.57999999999</v>
      </c>
      <c r="AC1909" s="53"/>
      <c r="AE1909" s="15" t="s">
        <v>395</v>
      </c>
      <c r="AF1909" s="52">
        <v>156100</v>
      </c>
      <c r="AG1909" s="53"/>
    </row>
    <row r="1910" spans="1:33" hidden="1">
      <c r="A1910" s="1"/>
      <c r="B1910" s="5" t="s">
        <v>34</v>
      </c>
      <c r="C1910" s="5" t="s">
        <v>35</v>
      </c>
      <c r="K1910" s="68"/>
      <c r="L1910" s="68"/>
      <c r="M1910" s="69"/>
      <c r="O1910" s="68"/>
      <c r="P1910" s="68"/>
      <c r="Q1910" s="69"/>
      <c r="S1910" s="68"/>
      <c r="T1910" s="68"/>
      <c r="U1910" s="69"/>
      <c r="W1910" s="68"/>
      <c r="X1910" s="68"/>
      <c r="Y1910" s="69"/>
      <c r="AA1910" s="68"/>
      <c r="AB1910" s="68"/>
      <c r="AC1910" s="69"/>
      <c r="AE1910" s="68"/>
      <c r="AF1910" s="68"/>
      <c r="AG1910" s="69"/>
    </row>
    <row r="1911" spans="1:33" hidden="1" outlineLevel="1">
      <c r="A1911" s="6" t="s">
        <v>2797</v>
      </c>
      <c r="B1911" s="7" t="s">
        <v>37</v>
      </c>
      <c r="C1911" s="7" t="s">
        <v>2798</v>
      </c>
      <c r="K1911" s="68"/>
      <c r="L1911" s="68"/>
      <c r="M1911" s="69"/>
      <c r="O1911" s="68"/>
      <c r="P1911" s="68"/>
      <c r="Q1911" s="69"/>
      <c r="S1911" s="68"/>
      <c r="T1911" s="68"/>
      <c r="U1911" s="69"/>
      <c r="W1911" s="68"/>
      <c r="X1911" s="68"/>
      <c r="Y1911" s="69"/>
      <c r="AA1911" s="68"/>
      <c r="AB1911" s="68"/>
      <c r="AC1911" s="69"/>
      <c r="AE1911" s="68"/>
      <c r="AF1911" s="68"/>
      <c r="AG1911" s="69"/>
    </row>
    <row r="1912" spans="1:33" ht="45" hidden="1" outlineLevel="1">
      <c r="A1912" s="6" t="s">
        <v>2799</v>
      </c>
      <c r="B1912" s="7" t="s">
        <v>37</v>
      </c>
      <c r="C1912" s="7" t="s">
        <v>2800</v>
      </c>
      <c r="K1912" s="68"/>
      <c r="L1912" s="68"/>
      <c r="M1912" s="69"/>
      <c r="O1912" s="68"/>
      <c r="P1912" s="68"/>
      <c r="Q1912" s="69"/>
      <c r="S1912" s="68"/>
      <c r="T1912" s="68"/>
      <c r="U1912" s="69"/>
      <c r="W1912" s="68"/>
      <c r="X1912" s="68"/>
      <c r="Y1912" s="69"/>
      <c r="AA1912" s="68"/>
      <c r="AB1912" s="68"/>
      <c r="AC1912" s="69"/>
      <c r="AE1912" s="68"/>
      <c r="AF1912" s="68"/>
      <c r="AG1912" s="69"/>
    </row>
    <row r="1913" spans="1:33" ht="60" hidden="1" outlineLevel="1">
      <c r="A1913" s="1"/>
      <c r="B1913" s="5" t="s">
        <v>61</v>
      </c>
      <c r="C1913" s="5" t="s">
        <v>62</v>
      </c>
      <c r="D1913" s="5" t="s">
        <v>63</v>
      </c>
      <c r="E1913" s="11" t="s">
        <v>64</v>
      </c>
      <c r="F1913" s="16" t="s">
        <v>65</v>
      </c>
      <c r="K1913" s="17" t="s">
        <v>66</v>
      </c>
      <c r="L1913" s="70" t="s">
        <v>28</v>
      </c>
      <c r="M1913" s="71"/>
      <c r="O1913" s="17" t="s">
        <v>66</v>
      </c>
      <c r="P1913" s="70" t="s">
        <v>28</v>
      </c>
      <c r="Q1913" s="71"/>
      <c r="S1913" s="17" t="s">
        <v>66</v>
      </c>
      <c r="T1913" s="70" t="s">
        <v>28</v>
      </c>
      <c r="U1913" s="71"/>
      <c r="W1913" s="17" t="s">
        <v>66</v>
      </c>
      <c r="X1913" s="70" t="s">
        <v>28</v>
      </c>
      <c r="Y1913" s="71"/>
      <c r="AA1913" s="17" t="s">
        <v>66</v>
      </c>
      <c r="AB1913" s="70" t="s">
        <v>28</v>
      </c>
      <c r="AC1913" s="71"/>
      <c r="AE1913" s="17" t="s">
        <v>66</v>
      </c>
      <c r="AF1913" s="70" t="s">
        <v>28</v>
      </c>
      <c r="AG1913" s="71"/>
    </row>
    <row r="1914" spans="1:33" hidden="1" outlineLevel="1">
      <c r="A1914" s="6" t="s">
        <v>2801</v>
      </c>
      <c r="B1914" s="7" t="s">
        <v>2802</v>
      </c>
      <c r="C1914" s="7" t="s">
        <v>2803</v>
      </c>
      <c r="D1914" s="7"/>
      <c r="E1914" s="23" t="s">
        <v>429</v>
      </c>
      <c r="F1914" s="18">
        <v>27</v>
      </c>
      <c r="K1914" s="19">
        <v>880</v>
      </c>
      <c r="L1914" s="52">
        <v>23760</v>
      </c>
      <c r="M1914" s="53"/>
      <c r="O1914" s="19">
        <v>1368</v>
      </c>
      <c r="P1914" s="52">
        <v>36936</v>
      </c>
      <c r="Q1914" s="53"/>
      <c r="S1914" s="19">
        <v>1400</v>
      </c>
      <c r="T1914" s="52">
        <v>37800</v>
      </c>
      <c r="U1914" s="53"/>
      <c r="W1914" s="19">
        <v>3680</v>
      </c>
      <c r="X1914" s="52">
        <v>99360</v>
      </c>
      <c r="Y1914" s="53"/>
      <c r="AA1914" s="19">
        <v>2996.4</v>
      </c>
      <c r="AB1914" s="52">
        <v>80902.8</v>
      </c>
      <c r="AC1914" s="53"/>
      <c r="AE1914" s="19">
        <v>3500</v>
      </c>
      <c r="AF1914" s="52">
        <v>94500</v>
      </c>
      <c r="AG1914" s="53"/>
    </row>
    <row r="1915" spans="1:33" hidden="1" outlineLevel="1">
      <c r="A1915" s="6" t="s">
        <v>2804</v>
      </c>
      <c r="B1915" s="7" t="s">
        <v>2805</v>
      </c>
      <c r="C1915" s="7" t="s">
        <v>2806</v>
      </c>
      <c r="D1915" s="7"/>
      <c r="E1915" s="23" t="s">
        <v>429</v>
      </c>
      <c r="F1915" s="18">
        <v>2</v>
      </c>
      <c r="K1915" s="19">
        <v>330</v>
      </c>
      <c r="L1915" s="52">
        <v>660</v>
      </c>
      <c r="M1915" s="53"/>
      <c r="O1915" s="19">
        <v>1368</v>
      </c>
      <c r="P1915" s="52">
        <v>2736</v>
      </c>
      <c r="Q1915" s="53"/>
      <c r="S1915" s="19">
        <v>800</v>
      </c>
      <c r="T1915" s="52">
        <v>1600</v>
      </c>
      <c r="U1915" s="53"/>
      <c r="W1915" s="19">
        <v>3680</v>
      </c>
      <c r="X1915" s="52">
        <v>7360</v>
      </c>
      <c r="Y1915" s="53"/>
      <c r="AA1915" s="19">
        <v>1797.84</v>
      </c>
      <c r="AB1915" s="52">
        <v>3595.68</v>
      </c>
      <c r="AC1915" s="53"/>
      <c r="AE1915" s="19">
        <v>800</v>
      </c>
      <c r="AF1915" s="52">
        <v>1600</v>
      </c>
      <c r="AG1915" s="53"/>
    </row>
    <row r="1916" spans="1:33" hidden="1" outlineLevel="1">
      <c r="A1916" s="1"/>
      <c r="B1916" s="5" t="s">
        <v>34</v>
      </c>
      <c r="C1916" s="5" t="s">
        <v>35</v>
      </c>
      <c r="K1916" s="68"/>
      <c r="L1916" s="68"/>
      <c r="M1916" s="69"/>
      <c r="O1916" s="68"/>
      <c r="P1916" s="68"/>
      <c r="Q1916" s="69"/>
      <c r="S1916" s="68"/>
      <c r="T1916" s="68"/>
      <c r="U1916" s="69"/>
      <c r="W1916" s="68"/>
      <c r="X1916" s="68"/>
      <c r="Y1916" s="69"/>
      <c r="AA1916" s="68"/>
      <c r="AB1916" s="68"/>
      <c r="AC1916" s="69"/>
      <c r="AE1916" s="68"/>
      <c r="AF1916" s="68"/>
      <c r="AG1916" s="69"/>
    </row>
    <row r="1917" spans="1:33" hidden="1" outlineLevel="1">
      <c r="A1917" s="6" t="s">
        <v>2807</v>
      </c>
      <c r="B1917" s="7" t="s">
        <v>37</v>
      </c>
      <c r="C1917" s="7" t="s">
        <v>2808</v>
      </c>
      <c r="K1917" s="68"/>
      <c r="L1917" s="68"/>
      <c r="M1917" s="69"/>
      <c r="O1917" s="68"/>
      <c r="P1917" s="68"/>
      <c r="Q1917" s="69"/>
      <c r="S1917" s="68"/>
      <c r="T1917" s="68"/>
      <c r="U1917" s="69"/>
      <c r="W1917" s="68"/>
      <c r="X1917" s="68"/>
      <c r="Y1917" s="69"/>
      <c r="AA1917" s="68"/>
      <c r="AB1917" s="68"/>
      <c r="AC1917" s="69"/>
      <c r="AE1917" s="68"/>
      <c r="AF1917" s="68"/>
      <c r="AG1917" s="69"/>
    </row>
    <row r="1918" spans="1:33" ht="30" hidden="1" outlineLevel="1">
      <c r="A1918" s="6" t="s">
        <v>2809</v>
      </c>
      <c r="B1918" s="7" t="s">
        <v>37</v>
      </c>
      <c r="C1918" s="7" t="s">
        <v>2810</v>
      </c>
      <c r="K1918" s="68"/>
      <c r="L1918" s="68"/>
      <c r="M1918" s="69"/>
      <c r="O1918" s="68"/>
      <c r="P1918" s="68"/>
      <c r="Q1918" s="69"/>
      <c r="S1918" s="68"/>
      <c r="T1918" s="68"/>
      <c r="U1918" s="69"/>
      <c r="W1918" s="68"/>
      <c r="X1918" s="68"/>
      <c r="Y1918" s="69"/>
      <c r="AA1918" s="68"/>
      <c r="AB1918" s="68"/>
      <c r="AC1918" s="69"/>
      <c r="AE1918" s="68"/>
      <c r="AF1918" s="68"/>
      <c r="AG1918" s="69"/>
    </row>
    <row r="1919" spans="1:33" ht="60" hidden="1" outlineLevel="1">
      <c r="A1919" s="1"/>
      <c r="B1919" s="5" t="s">
        <v>61</v>
      </c>
      <c r="C1919" s="5" t="s">
        <v>62</v>
      </c>
      <c r="D1919" s="5" t="s">
        <v>63</v>
      </c>
      <c r="E1919" s="11" t="s">
        <v>64</v>
      </c>
      <c r="F1919" s="16" t="s">
        <v>65</v>
      </c>
      <c r="K1919" s="17" t="s">
        <v>66</v>
      </c>
      <c r="L1919" s="70" t="s">
        <v>28</v>
      </c>
      <c r="M1919" s="71"/>
      <c r="O1919" s="17" t="s">
        <v>66</v>
      </c>
      <c r="P1919" s="70" t="s">
        <v>28</v>
      </c>
      <c r="Q1919" s="71"/>
      <c r="S1919" s="17" t="s">
        <v>66</v>
      </c>
      <c r="T1919" s="70" t="s">
        <v>28</v>
      </c>
      <c r="U1919" s="71"/>
      <c r="W1919" s="17" t="s">
        <v>66</v>
      </c>
      <c r="X1919" s="70" t="s">
        <v>28</v>
      </c>
      <c r="Y1919" s="71"/>
      <c r="AA1919" s="17" t="s">
        <v>66</v>
      </c>
      <c r="AB1919" s="70" t="s">
        <v>28</v>
      </c>
      <c r="AC1919" s="71"/>
      <c r="AE1919" s="17" t="s">
        <v>66</v>
      </c>
      <c r="AF1919" s="70" t="s">
        <v>28</v>
      </c>
      <c r="AG1919" s="71"/>
    </row>
    <row r="1920" spans="1:33" hidden="1" outlineLevel="1">
      <c r="A1920" s="6" t="s">
        <v>2811</v>
      </c>
      <c r="B1920" s="7" t="s">
        <v>2812</v>
      </c>
      <c r="C1920" s="7" t="s">
        <v>2813</v>
      </c>
      <c r="D1920" s="7"/>
      <c r="E1920" s="23" t="s">
        <v>438</v>
      </c>
      <c r="F1920" s="18">
        <v>16</v>
      </c>
      <c r="K1920" s="19">
        <v>550</v>
      </c>
      <c r="L1920" s="52">
        <v>8800</v>
      </c>
      <c r="M1920" s="53"/>
      <c r="O1920" s="19">
        <v>1710</v>
      </c>
      <c r="P1920" s="52">
        <v>27360</v>
      </c>
      <c r="Q1920" s="53"/>
      <c r="S1920" s="19">
        <v>1600</v>
      </c>
      <c r="T1920" s="52">
        <v>25600</v>
      </c>
      <c r="U1920" s="53"/>
      <c r="W1920" s="19">
        <v>1495</v>
      </c>
      <c r="X1920" s="52">
        <v>23920</v>
      </c>
      <c r="Y1920" s="53"/>
      <c r="AA1920" s="19">
        <v>4194.96</v>
      </c>
      <c r="AB1920" s="52">
        <v>67119.360000000001</v>
      </c>
      <c r="AC1920" s="53"/>
      <c r="AE1920" s="19">
        <v>3000</v>
      </c>
      <c r="AF1920" s="52">
        <v>48000</v>
      </c>
      <c r="AG1920" s="53"/>
    </row>
    <row r="1921" spans="1:33" hidden="1" outlineLevel="1">
      <c r="A1921" s="1"/>
      <c r="B1921" s="5" t="s">
        <v>34</v>
      </c>
      <c r="C1921" s="5" t="s">
        <v>35</v>
      </c>
      <c r="K1921" s="68"/>
      <c r="L1921" s="68"/>
      <c r="M1921" s="69"/>
      <c r="O1921" s="68"/>
      <c r="P1921" s="68"/>
      <c r="Q1921" s="69"/>
      <c r="S1921" s="68"/>
      <c r="T1921" s="68"/>
      <c r="U1921" s="69"/>
      <c r="W1921" s="68"/>
      <c r="X1921" s="68"/>
      <c r="Y1921" s="69"/>
      <c r="AA1921" s="68"/>
      <c r="AB1921" s="68"/>
      <c r="AC1921" s="69"/>
      <c r="AE1921" s="68"/>
      <c r="AF1921" s="68"/>
      <c r="AG1921" s="69"/>
    </row>
    <row r="1922" spans="1:33" hidden="1" outlineLevel="1">
      <c r="A1922" s="6" t="s">
        <v>2814</v>
      </c>
      <c r="B1922" s="7" t="s">
        <v>37</v>
      </c>
      <c r="C1922" s="7" t="s">
        <v>2815</v>
      </c>
      <c r="K1922" s="68"/>
      <c r="L1922" s="68"/>
      <c r="M1922" s="69"/>
      <c r="O1922" s="68"/>
      <c r="P1922" s="68"/>
      <c r="Q1922" s="69"/>
      <c r="S1922" s="68"/>
      <c r="T1922" s="68"/>
      <c r="U1922" s="69"/>
      <c r="W1922" s="68"/>
      <c r="X1922" s="68"/>
      <c r="Y1922" s="69"/>
      <c r="AA1922" s="68"/>
      <c r="AB1922" s="68"/>
      <c r="AC1922" s="69"/>
      <c r="AE1922" s="68"/>
      <c r="AF1922" s="68"/>
      <c r="AG1922" s="69"/>
    </row>
    <row r="1923" spans="1:33" ht="30" hidden="1" outlineLevel="1">
      <c r="A1923" s="6" t="s">
        <v>2816</v>
      </c>
      <c r="B1923" s="7" t="s">
        <v>37</v>
      </c>
      <c r="C1923" s="7" t="s">
        <v>2817</v>
      </c>
      <c r="K1923" s="68"/>
      <c r="L1923" s="68"/>
      <c r="M1923" s="69"/>
      <c r="O1923" s="68"/>
      <c r="P1923" s="68"/>
      <c r="Q1923" s="69"/>
      <c r="S1923" s="68"/>
      <c r="T1923" s="68"/>
      <c r="U1923" s="69"/>
      <c r="W1923" s="68"/>
      <c r="X1923" s="68"/>
      <c r="Y1923" s="69"/>
      <c r="AA1923" s="68"/>
      <c r="AB1923" s="68"/>
      <c r="AC1923" s="69"/>
      <c r="AE1923" s="68"/>
      <c r="AF1923" s="68"/>
      <c r="AG1923" s="69"/>
    </row>
    <row r="1924" spans="1:33" ht="60" hidden="1" outlineLevel="1">
      <c r="A1924" s="1"/>
      <c r="B1924" s="5" t="s">
        <v>61</v>
      </c>
      <c r="C1924" s="5" t="s">
        <v>62</v>
      </c>
      <c r="D1924" s="5" t="s">
        <v>63</v>
      </c>
      <c r="E1924" s="11" t="s">
        <v>64</v>
      </c>
      <c r="F1924" s="16" t="s">
        <v>65</v>
      </c>
      <c r="K1924" s="17" t="s">
        <v>66</v>
      </c>
      <c r="L1924" s="70" t="s">
        <v>28</v>
      </c>
      <c r="M1924" s="71"/>
      <c r="O1924" s="17" t="s">
        <v>66</v>
      </c>
      <c r="P1924" s="70" t="s">
        <v>28</v>
      </c>
      <c r="Q1924" s="71"/>
      <c r="S1924" s="17" t="s">
        <v>66</v>
      </c>
      <c r="T1924" s="70" t="s">
        <v>28</v>
      </c>
      <c r="U1924" s="71"/>
      <c r="W1924" s="17" t="s">
        <v>66</v>
      </c>
      <c r="X1924" s="70" t="s">
        <v>28</v>
      </c>
      <c r="Y1924" s="71"/>
      <c r="AA1924" s="17" t="s">
        <v>66</v>
      </c>
      <c r="AB1924" s="70" t="s">
        <v>28</v>
      </c>
      <c r="AC1924" s="71"/>
      <c r="AE1924" s="17" t="s">
        <v>66</v>
      </c>
      <c r="AF1924" s="70" t="s">
        <v>28</v>
      </c>
      <c r="AG1924" s="71"/>
    </row>
    <row r="1925" spans="1:33" ht="30" hidden="1" outlineLevel="1">
      <c r="A1925" s="6" t="s">
        <v>2818</v>
      </c>
      <c r="B1925" s="7" t="s">
        <v>2819</v>
      </c>
      <c r="C1925" s="7" t="s">
        <v>2820</v>
      </c>
      <c r="D1925" s="7"/>
      <c r="E1925" s="23" t="s">
        <v>438</v>
      </c>
      <c r="F1925" s="18">
        <v>1</v>
      </c>
      <c r="K1925" s="19">
        <v>15400</v>
      </c>
      <c r="L1925" s="52">
        <v>15400</v>
      </c>
      <c r="M1925" s="53"/>
      <c r="O1925" s="19">
        <v>3990</v>
      </c>
      <c r="P1925" s="52">
        <v>3990</v>
      </c>
      <c r="Q1925" s="53"/>
      <c r="S1925" s="19">
        <v>4000</v>
      </c>
      <c r="T1925" s="52">
        <v>4000</v>
      </c>
      <c r="U1925" s="53"/>
      <c r="W1925" s="19">
        <v>6900</v>
      </c>
      <c r="X1925" s="52">
        <v>6900</v>
      </c>
      <c r="Y1925" s="53"/>
      <c r="AA1925" s="19">
        <v>14382.74</v>
      </c>
      <c r="AB1925" s="52">
        <v>14382.74</v>
      </c>
      <c r="AC1925" s="53"/>
      <c r="AE1925" s="19">
        <v>12000</v>
      </c>
      <c r="AF1925" s="52">
        <v>12000</v>
      </c>
      <c r="AG1925" s="53"/>
    </row>
    <row r="1926" spans="1:33" hidden="1" outlineLevel="1">
      <c r="A1926" s="1"/>
      <c r="B1926" s="5" t="s">
        <v>34</v>
      </c>
      <c r="C1926" s="5" t="s">
        <v>35</v>
      </c>
      <c r="K1926" s="68"/>
      <c r="L1926" s="68"/>
      <c r="M1926" s="69"/>
      <c r="O1926" s="68"/>
      <c r="P1926" s="68"/>
      <c r="Q1926" s="69"/>
      <c r="S1926" s="68"/>
      <c r="T1926" s="68"/>
      <c r="U1926" s="69"/>
      <c r="W1926" s="68"/>
      <c r="X1926" s="68"/>
      <c r="Y1926" s="69"/>
      <c r="AA1926" s="68"/>
      <c r="AB1926" s="68"/>
      <c r="AC1926" s="69"/>
      <c r="AE1926" s="68"/>
      <c r="AF1926" s="68"/>
      <c r="AG1926" s="69"/>
    </row>
    <row r="1927" spans="1:33" hidden="1" outlineLevel="1">
      <c r="A1927" s="6" t="s">
        <v>2821</v>
      </c>
      <c r="B1927" s="7" t="s">
        <v>37</v>
      </c>
      <c r="C1927" s="7" t="s">
        <v>322</v>
      </c>
      <c r="K1927" s="68"/>
      <c r="L1927" s="68"/>
      <c r="M1927" s="69"/>
      <c r="O1927" s="68"/>
      <c r="P1927" s="68"/>
      <c r="Q1927" s="69"/>
      <c r="S1927" s="68"/>
      <c r="T1927" s="68"/>
      <c r="U1927" s="69"/>
      <c r="W1927" s="68"/>
      <c r="X1927" s="68"/>
      <c r="Y1927" s="69"/>
      <c r="AA1927" s="68"/>
      <c r="AB1927" s="68"/>
      <c r="AC1927" s="69"/>
      <c r="AE1927" s="68"/>
      <c r="AF1927" s="68"/>
      <c r="AG1927" s="69"/>
    </row>
    <row r="1928" spans="1:33" ht="60" hidden="1" outlineLevel="1">
      <c r="A1928" s="1"/>
      <c r="B1928" s="5" t="s">
        <v>61</v>
      </c>
      <c r="C1928" s="5" t="s">
        <v>62</v>
      </c>
      <c r="D1928" s="5" t="s">
        <v>63</v>
      </c>
      <c r="E1928" s="11" t="s">
        <v>64</v>
      </c>
      <c r="F1928" s="16" t="s">
        <v>65</v>
      </c>
      <c r="K1928" s="17" t="s">
        <v>66</v>
      </c>
      <c r="L1928" s="70" t="s">
        <v>28</v>
      </c>
      <c r="M1928" s="71"/>
      <c r="O1928" s="17" t="s">
        <v>66</v>
      </c>
      <c r="P1928" s="70" t="s">
        <v>28</v>
      </c>
      <c r="Q1928" s="71"/>
      <c r="S1928" s="17" t="s">
        <v>66</v>
      </c>
      <c r="T1928" s="70" t="s">
        <v>28</v>
      </c>
      <c r="U1928" s="71"/>
      <c r="W1928" s="17" t="s">
        <v>66</v>
      </c>
      <c r="X1928" s="70" t="s">
        <v>28</v>
      </c>
      <c r="Y1928" s="71"/>
      <c r="AA1928" s="17" t="s">
        <v>66</v>
      </c>
      <c r="AB1928" s="70" t="s">
        <v>28</v>
      </c>
      <c r="AC1928" s="71"/>
      <c r="AE1928" s="17" t="s">
        <v>66</v>
      </c>
      <c r="AF1928" s="70" t="s">
        <v>28</v>
      </c>
      <c r="AG1928" s="71"/>
    </row>
    <row r="1929" spans="1:33" ht="135" hidden="1" outlineLevel="1">
      <c r="A1929" s="6" t="s">
        <v>2822</v>
      </c>
      <c r="B1929" s="7" t="s">
        <v>324</v>
      </c>
      <c r="C1929" s="7" t="s">
        <v>1100</v>
      </c>
      <c r="D1929" s="7"/>
      <c r="E1929" s="23" t="s">
        <v>70</v>
      </c>
      <c r="F1929" s="18">
        <v>1</v>
      </c>
      <c r="K1929" s="19">
        <v>0</v>
      </c>
      <c r="L1929" s="52">
        <v>0</v>
      </c>
      <c r="M1929" s="53"/>
      <c r="O1929" s="19">
        <v>0</v>
      </c>
      <c r="P1929" s="52">
        <v>0</v>
      </c>
      <c r="Q1929" s="53"/>
      <c r="S1929" s="19">
        <v>0</v>
      </c>
      <c r="T1929" s="52">
        <v>0</v>
      </c>
      <c r="U1929" s="53"/>
      <c r="W1929" s="19">
        <v>0</v>
      </c>
      <c r="X1929" s="52">
        <v>0</v>
      </c>
      <c r="Y1929" s="53"/>
      <c r="AA1929" s="19">
        <v>0</v>
      </c>
      <c r="AB1929" s="52">
        <v>0</v>
      </c>
      <c r="AC1929" s="53"/>
      <c r="AE1929" s="19">
        <v>0</v>
      </c>
      <c r="AF1929" s="52">
        <v>0</v>
      </c>
      <c r="AG1929" s="53"/>
    </row>
    <row r="1930" spans="1:33" hidden="1" outlineLevel="1">
      <c r="A1930" s="1"/>
      <c r="B1930" s="5" t="s">
        <v>34</v>
      </c>
      <c r="C1930" s="5" t="s">
        <v>35</v>
      </c>
      <c r="K1930" s="68"/>
      <c r="L1930" s="68"/>
      <c r="M1930" s="69"/>
      <c r="O1930" s="68"/>
      <c r="P1930" s="68"/>
      <c r="Q1930" s="69"/>
      <c r="S1930" s="68"/>
      <c r="T1930" s="68"/>
      <c r="U1930" s="69"/>
      <c r="W1930" s="68"/>
      <c r="X1930" s="68"/>
      <c r="Y1930" s="69"/>
      <c r="AA1930" s="68"/>
      <c r="AB1930" s="68"/>
      <c r="AC1930" s="69"/>
      <c r="AE1930" s="68"/>
      <c r="AF1930" s="68"/>
      <c r="AG1930" s="69"/>
    </row>
    <row r="1931" spans="1:33" ht="75" hidden="1" outlineLevel="1">
      <c r="A1931" s="6" t="s">
        <v>2823</v>
      </c>
      <c r="B1931" s="7" t="s">
        <v>37</v>
      </c>
      <c r="C1931" s="7" t="s">
        <v>298</v>
      </c>
      <c r="I1931" s="35"/>
      <c r="J1931" s="35"/>
      <c r="K1931" s="68"/>
      <c r="L1931" s="68"/>
      <c r="M1931" s="69"/>
      <c r="O1931" s="68"/>
      <c r="P1931" s="68"/>
      <c r="Q1931" s="69"/>
      <c r="S1931" s="68"/>
      <c r="T1931" s="68"/>
      <c r="U1931" s="69"/>
      <c r="W1931" s="68"/>
      <c r="X1931" s="68"/>
      <c r="Y1931" s="69"/>
      <c r="AA1931" s="68"/>
      <c r="AB1931" s="68"/>
      <c r="AC1931" s="69"/>
      <c r="AE1931" s="68"/>
      <c r="AF1931" s="68"/>
      <c r="AG1931" s="69"/>
    </row>
    <row r="1932" spans="1:33" collapsed="1">
      <c r="A1932" s="55" t="s">
        <v>2824</v>
      </c>
      <c r="B1932" s="55"/>
      <c r="C1932" s="55"/>
      <c r="D1932" s="55"/>
      <c r="E1932" s="55"/>
      <c r="F1932" s="55"/>
      <c r="I1932" s="36"/>
      <c r="J1932" s="36">
        <v>160482</v>
      </c>
      <c r="K1932" s="30" t="s">
        <v>1591</v>
      </c>
      <c r="L1932" s="52">
        <v>159455</v>
      </c>
      <c r="M1932" s="53"/>
      <c r="O1932" s="15" t="s">
        <v>1591</v>
      </c>
      <c r="P1932" s="52">
        <v>458143.2</v>
      </c>
      <c r="Q1932" s="53"/>
      <c r="S1932" s="15" t="s">
        <v>1591</v>
      </c>
      <c r="T1932" s="52">
        <v>235524</v>
      </c>
      <c r="U1932" s="53"/>
      <c r="W1932" s="15" t="s">
        <v>1591</v>
      </c>
      <c r="X1932" s="52">
        <v>306260</v>
      </c>
      <c r="Y1932" s="53"/>
      <c r="AA1932" s="15" t="s">
        <v>1591</v>
      </c>
      <c r="AB1932" s="52">
        <v>417823.79</v>
      </c>
      <c r="AC1932" s="53"/>
      <c r="AE1932" s="15" t="s">
        <v>1591</v>
      </c>
      <c r="AF1932" s="52">
        <v>315600</v>
      </c>
      <c r="AG1932" s="53"/>
    </row>
    <row r="1933" spans="1:33" hidden="1">
      <c r="A1933" s="1"/>
      <c r="B1933" s="5" t="s">
        <v>34</v>
      </c>
      <c r="C1933" s="5" t="s">
        <v>35</v>
      </c>
      <c r="K1933" s="68"/>
      <c r="L1933" s="68"/>
      <c r="M1933" s="69"/>
      <c r="O1933" s="68"/>
      <c r="P1933" s="68"/>
      <c r="Q1933" s="69"/>
      <c r="S1933" s="68"/>
      <c r="T1933" s="68"/>
      <c r="U1933" s="69"/>
      <c r="W1933" s="68"/>
      <c r="X1933" s="68"/>
      <c r="Y1933" s="69"/>
      <c r="AA1933" s="68"/>
      <c r="AB1933" s="68"/>
      <c r="AC1933" s="69"/>
      <c r="AE1933" s="68"/>
      <c r="AF1933" s="68"/>
      <c r="AG1933" s="69"/>
    </row>
    <row r="1934" spans="1:33" hidden="1" outlineLevel="1">
      <c r="A1934" s="6" t="s">
        <v>2825</v>
      </c>
      <c r="B1934" s="7" t="s">
        <v>37</v>
      </c>
      <c r="C1934" s="7" t="s">
        <v>445</v>
      </c>
      <c r="K1934" s="68"/>
      <c r="L1934" s="68"/>
      <c r="M1934" s="69"/>
      <c r="O1934" s="68"/>
      <c r="P1934" s="68"/>
      <c r="Q1934" s="69"/>
      <c r="S1934" s="68"/>
      <c r="T1934" s="68"/>
      <c r="U1934" s="69"/>
      <c r="W1934" s="68"/>
      <c r="X1934" s="68"/>
      <c r="Y1934" s="69"/>
      <c r="AA1934" s="68"/>
      <c r="AB1934" s="68"/>
      <c r="AC1934" s="69"/>
      <c r="AE1934" s="68"/>
      <c r="AF1934" s="68"/>
      <c r="AG1934" s="69"/>
    </row>
    <row r="1935" spans="1:33" ht="45" hidden="1" outlineLevel="1">
      <c r="A1935" s="6" t="s">
        <v>2826</v>
      </c>
      <c r="B1935" s="7" t="s">
        <v>37</v>
      </c>
      <c r="C1935" s="7" t="s">
        <v>447</v>
      </c>
      <c r="K1935" s="68"/>
      <c r="L1935" s="68"/>
      <c r="M1935" s="69"/>
      <c r="O1935" s="68"/>
      <c r="P1935" s="68"/>
      <c r="Q1935" s="69"/>
      <c r="S1935" s="68"/>
      <c r="T1935" s="68"/>
      <c r="U1935" s="69"/>
      <c r="W1935" s="68"/>
      <c r="X1935" s="68"/>
      <c r="Y1935" s="69"/>
      <c r="AA1935" s="68"/>
      <c r="AB1935" s="68"/>
      <c r="AC1935" s="69"/>
      <c r="AE1935" s="68"/>
      <c r="AF1935" s="68"/>
      <c r="AG1935" s="69"/>
    </row>
    <row r="1936" spans="1:33" ht="60" hidden="1" outlineLevel="1">
      <c r="A1936" s="1"/>
      <c r="B1936" s="5" t="s">
        <v>61</v>
      </c>
      <c r="C1936" s="5" t="s">
        <v>62</v>
      </c>
      <c r="D1936" s="5" t="s">
        <v>63</v>
      </c>
      <c r="E1936" s="11" t="s">
        <v>64</v>
      </c>
      <c r="F1936" s="16" t="s">
        <v>65</v>
      </c>
      <c r="K1936" s="17" t="s">
        <v>66</v>
      </c>
      <c r="L1936" s="70" t="s">
        <v>28</v>
      </c>
      <c r="M1936" s="71"/>
      <c r="O1936" s="17" t="s">
        <v>66</v>
      </c>
      <c r="P1936" s="70" t="s">
        <v>28</v>
      </c>
      <c r="Q1936" s="71"/>
      <c r="S1936" s="17" t="s">
        <v>66</v>
      </c>
      <c r="T1936" s="70" t="s">
        <v>28</v>
      </c>
      <c r="U1936" s="71"/>
      <c r="W1936" s="17" t="s">
        <v>66</v>
      </c>
      <c r="X1936" s="70" t="s">
        <v>28</v>
      </c>
      <c r="Y1936" s="71"/>
      <c r="AA1936" s="17" t="s">
        <v>66</v>
      </c>
      <c r="AB1936" s="70" t="s">
        <v>28</v>
      </c>
      <c r="AC1936" s="71"/>
      <c r="AE1936" s="17" t="s">
        <v>66</v>
      </c>
      <c r="AF1936" s="70" t="s">
        <v>28</v>
      </c>
      <c r="AG1936" s="71"/>
    </row>
    <row r="1937" spans="1:33" hidden="1" outlineLevel="1">
      <c r="A1937" s="6" t="s">
        <v>2827</v>
      </c>
      <c r="B1937" s="7" t="s">
        <v>2828</v>
      </c>
      <c r="C1937" s="7" t="s">
        <v>2829</v>
      </c>
      <c r="D1937" s="7"/>
      <c r="E1937" s="23" t="s">
        <v>320</v>
      </c>
      <c r="F1937" s="18">
        <v>2088</v>
      </c>
      <c r="K1937" s="19">
        <v>10</v>
      </c>
      <c r="L1937" s="52">
        <v>20880</v>
      </c>
      <c r="M1937" s="53"/>
      <c r="O1937" s="19">
        <v>136.80000000000001</v>
      </c>
      <c r="P1937" s="52">
        <v>285638.40000000002</v>
      </c>
      <c r="Q1937" s="53"/>
      <c r="S1937" s="19">
        <v>10</v>
      </c>
      <c r="T1937" s="52">
        <v>20880</v>
      </c>
      <c r="U1937" s="53"/>
      <c r="W1937" s="19">
        <v>72</v>
      </c>
      <c r="X1937" s="52">
        <v>150336</v>
      </c>
      <c r="Y1937" s="53"/>
      <c r="AA1937" s="19">
        <v>104.27</v>
      </c>
      <c r="AB1937" s="52">
        <v>217715.76</v>
      </c>
      <c r="AC1937" s="53"/>
      <c r="AE1937" s="19">
        <v>35</v>
      </c>
      <c r="AF1937" s="52">
        <v>73080</v>
      </c>
      <c r="AG1937" s="53"/>
    </row>
    <row r="1938" spans="1:33" hidden="1" outlineLevel="1">
      <c r="A1938" s="1"/>
      <c r="B1938" s="5" t="s">
        <v>34</v>
      </c>
      <c r="C1938" s="5" t="s">
        <v>35</v>
      </c>
      <c r="K1938" s="68"/>
      <c r="L1938" s="68"/>
      <c r="M1938" s="69"/>
      <c r="O1938" s="68"/>
      <c r="P1938" s="68"/>
      <c r="Q1938" s="69"/>
      <c r="S1938" s="68"/>
      <c r="T1938" s="68"/>
      <c r="U1938" s="69"/>
      <c r="W1938" s="68"/>
      <c r="X1938" s="68"/>
      <c r="Y1938" s="69"/>
      <c r="AA1938" s="68"/>
      <c r="AB1938" s="68"/>
      <c r="AC1938" s="69"/>
      <c r="AE1938" s="68"/>
      <c r="AF1938" s="68"/>
      <c r="AG1938" s="69"/>
    </row>
    <row r="1939" spans="1:33" ht="30" hidden="1" outlineLevel="1">
      <c r="A1939" s="6" t="s">
        <v>2830</v>
      </c>
      <c r="B1939" s="7" t="s">
        <v>37</v>
      </c>
      <c r="C1939" s="7" t="s">
        <v>452</v>
      </c>
      <c r="K1939" s="68"/>
      <c r="L1939" s="68"/>
      <c r="M1939" s="69"/>
      <c r="O1939" s="68"/>
      <c r="P1939" s="68"/>
      <c r="Q1939" s="69"/>
      <c r="S1939" s="68"/>
      <c r="T1939" s="68"/>
      <c r="U1939" s="69"/>
      <c r="W1939" s="68"/>
      <c r="X1939" s="68"/>
      <c r="Y1939" s="69"/>
      <c r="AA1939" s="68"/>
      <c r="AB1939" s="68"/>
      <c r="AC1939" s="69"/>
      <c r="AE1939" s="68"/>
      <c r="AF1939" s="68"/>
      <c r="AG1939" s="69"/>
    </row>
    <row r="1940" spans="1:33" ht="60" hidden="1" outlineLevel="1">
      <c r="A1940" s="1"/>
      <c r="B1940" s="5" t="s">
        <v>61</v>
      </c>
      <c r="C1940" s="5" t="s">
        <v>62</v>
      </c>
      <c r="D1940" s="5" t="s">
        <v>63</v>
      </c>
      <c r="E1940" s="11" t="s">
        <v>64</v>
      </c>
      <c r="F1940" s="16" t="s">
        <v>65</v>
      </c>
      <c r="K1940" s="17" t="s">
        <v>66</v>
      </c>
      <c r="L1940" s="70" t="s">
        <v>28</v>
      </c>
      <c r="M1940" s="71"/>
      <c r="O1940" s="17" t="s">
        <v>66</v>
      </c>
      <c r="P1940" s="70" t="s">
        <v>28</v>
      </c>
      <c r="Q1940" s="71"/>
      <c r="S1940" s="17" t="s">
        <v>66</v>
      </c>
      <c r="T1940" s="70" t="s">
        <v>28</v>
      </c>
      <c r="U1940" s="71"/>
      <c r="W1940" s="17" t="s">
        <v>66</v>
      </c>
      <c r="X1940" s="70" t="s">
        <v>28</v>
      </c>
      <c r="Y1940" s="71"/>
      <c r="AA1940" s="17" t="s">
        <v>66</v>
      </c>
      <c r="AB1940" s="70" t="s">
        <v>28</v>
      </c>
      <c r="AC1940" s="71"/>
      <c r="AE1940" s="17" t="s">
        <v>66</v>
      </c>
      <c r="AF1940" s="70" t="s">
        <v>28</v>
      </c>
      <c r="AG1940" s="71"/>
    </row>
    <row r="1941" spans="1:33" hidden="1" outlineLevel="1">
      <c r="A1941" s="6" t="s">
        <v>2831</v>
      </c>
      <c r="B1941" s="7" t="s">
        <v>2832</v>
      </c>
      <c r="C1941" s="7" t="s">
        <v>455</v>
      </c>
      <c r="D1941" s="7"/>
      <c r="E1941" s="23" t="s">
        <v>320</v>
      </c>
      <c r="F1941" s="18">
        <v>1528</v>
      </c>
      <c r="K1941" s="19">
        <v>5</v>
      </c>
      <c r="L1941" s="52">
        <v>7640</v>
      </c>
      <c r="M1941" s="53"/>
      <c r="O1941" s="19">
        <v>17.100000000000001</v>
      </c>
      <c r="P1941" s="52">
        <v>26128.799999999999</v>
      </c>
      <c r="Q1941" s="53"/>
      <c r="S1941" s="19">
        <v>7</v>
      </c>
      <c r="T1941" s="52">
        <v>10696</v>
      </c>
      <c r="U1941" s="53"/>
      <c r="W1941" s="19">
        <v>4</v>
      </c>
      <c r="X1941" s="52">
        <v>6112</v>
      </c>
      <c r="Y1941" s="53"/>
      <c r="AA1941" s="19">
        <v>4.4400000000000004</v>
      </c>
      <c r="AB1941" s="52">
        <v>6784.32</v>
      </c>
      <c r="AC1941" s="53"/>
      <c r="AE1941" s="19">
        <v>35</v>
      </c>
      <c r="AF1941" s="52">
        <v>53480</v>
      </c>
      <c r="AG1941" s="53"/>
    </row>
    <row r="1942" spans="1:33" hidden="1" outlineLevel="1">
      <c r="A1942" s="1"/>
      <c r="B1942" s="5" t="s">
        <v>34</v>
      </c>
      <c r="C1942" s="5" t="s">
        <v>35</v>
      </c>
      <c r="K1942" s="68"/>
      <c r="L1942" s="68"/>
      <c r="M1942" s="69"/>
      <c r="O1942" s="68"/>
      <c r="P1942" s="68"/>
      <c r="Q1942" s="69"/>
      <c r="S1942" s="68"/>
      <c r="T1942" s="68"/>
      <c r="U1942" s="69"/>
      <c r="W1942" s="68"/>
      <c r="X1942" s="68"/>
      <c r="Y1942" s="69"/>
      <c r="AA1942" s="68"/>
      <c r="AB1942" s="68"/>
      <c r="AC1942" s="69"/>
      <c r="AE1942" s="68"/>
      <c r="AF1942" s="68"/>
      <c r="AG1942" s="69"/>
    </row>
    <row r="1943" spans="1:33" hidden="1" outlineLevel="1">
      <c r="A1943" s="6" t="s">
        <v>2833</v>
      </c>
      <c r="B1943" s="7" t="s">
        <v>37</v>
      </c>
      <c r="C1943" s="7" t="s">
        <v>1602</v>
      </c>
      <c r="K1943" s="68"/>
      <c r="L1943" s="68"/>
      <c r="M1943" s="69"/>
      <c r="O1943" s="68"/>
      <c r="P1943" s="68"/>
      <c r="Q1943" s="69"/>
      <c r="S1943" s="68"/>
      <c r="T1943" s="68"/>
      <c r="U1943" s="69"/>
      <c r="W1943" s="68"/>
      <c r="X1943" s="68"/>
      <c r="Y1943" s="69"/>
      <c r="AA1943" s="68"/>
      <c r="AB1943" s="68"/>
      <c r="AC1943" s="69"/>
      <c r="AE1943" s="68"/>
      <c r="AF1943" s="68"/>
      <c r="AG1943" s="69"/>
    </row>
    <row r="1944" spans="1:33" ht="30" hidden="1" outlineLevel="1">
      <c r="A1944" s="6" t="s">
        <v>2834</v>
      </c>
      <c r="B1944" s="7" t="s">
        <v>37</v>
      </c>
      <c r="C1944" s="7" t="s">
        <v>1604</v>
      </c>
      <c r="K1944" s="68"/>
      <c r="L1944" s="68"/>
      <c r="M1944" s="69"/>
      <c r="O1944" s="68"/>
      <c r="P1944" s="68"/>
      <c r="Q1944" s="69"/>
      <c r="S1944" s="68"/>
      <c r="T1944" s="68"/>
      <c r="U1944" s="69"/>
      <c r="W1944" s="68"/>
      <c r="X1944" s="68"/>
      <c r="Y1944" s="69"/>
      <c r="AA1944" s="68"/>
      <c r="AB1944" s="68"/>
      <c r="AC1944" s="69"/>
      <c r="AE1944" s="68"/>
      <c r="AF1944" s="68"/>
      <c r="AG1944" s="69"/>
    </row>
    <row r="1945" spans="1:33" ht="60" hidden="1" outlineLevel="1">
      <c r="A1945" s="1"/>
      <c r="B1945" s="5" t="s">
        <v>61</v>
      </c>
      <c r="C1945" s="5" t="s">
        <v>62</v>
      </c>
      <c r="D1945" s="5" t="s">
        <v>63</v>
      </c>
      <c r="E1945" s="11" t="s">
        <v>64</v>
      </c>
      <c r="F1945" s="16" t="s">
        <v>65</v>
      </c>
      <c r="K1945" s="17" t="s">
        <v>66</v>
      </c>
      <c r="L1945" s="70" t="s">
        <v>28</v>
      </c>
      <c r="M1945" s="71"/>
      <c r="O1945" s="17" t="s">
        <v>66</v>
      </c>
      <c r="P1945" s="70" t="s">
        <v>28</v>
      </c>
      <c r="Q1945" s="71"/>
      <c r="S1945" s="17" t="s">
        <v>66</v>
      </c>
      <c r="T1945" s="70" t="s">
        <v>28</v>
      </c>
      <c r="U1945" s="71"/>
      <c r="W1945" s="17" t="s">
        <v>66</v>
      </c>
      <c r="X1945" s="70" t="s">
        <v>28</v>
      </c>
      <c r="Y1945" s="71"/>
      <c r="AA1945" s="17" t="s">
        <v>66</v>
      </c>
      <c r="AB1945" s="70" t="s">
        <v>28</v>
      </c>
      <c r="AC1945" s="71"/>
      <c r="AE1945" s="17" t="s">
        <v>66</v>
      </c>
      <c r="AF1945" s="70" t="s">
        <v>28</v>
      </c>
      <c r="AG1945" s="71"/>
    </row>
    <row r="1946" spans="1:33" hidden="1" outlineLevel="1">
      <c r="A1946" s="6" t="s">
        <v>2835</v>
      </c>
      <c r="B1946" s="7" t="s">
        <v>2836</v>
      </c>
      <c r="C1946" s="7" t="s">
        <v>1607</v>
      </c>
      <c r="D1946" s="7"/>
      <c r="E1946" s="23" t="s">
        <v>320</v>
      </c>
      <c r="F1946" s="18">
        <v>654</v>
      </c>
      <c r="K1946" s="19">
        <v>164</v>
      </c>
      <c r="L1946" s="52">
        <v>107256</v>
      </c>
      <c r="M1946" s="53"/>
      <c r="O1946" s="19">
        <v>171</v>
      </c>
      <c r="P1946" s="52">
        <v>111834</v>
      </c>
      <c r="Q1946" s="53"/>
      <c r="S1946" s="19">
        <v>275</v>
      </c>
      <c r="T1946" s="52">
        <v>179850</v>
      </c>
      <c r="U1946" s="53"/>
      <c r="W1946" s="19">
        <v>198</v>
      </c>
      <c r="X1946" s="52">
        <v>129492</v>
      </c>
      <c r="Y1946" s="53"/>
      <c r="AA1946" s="19">
        <v>251.7</v>
      </c>
      <c r="AB1946" s="52">
        <v>164611.79999999999</v>
      </c>
      <c r="AC1946" s="53"/>
      <c r="AE1946" s="19">
        <v>250</v>
      </c>
      <c r="AF1946" s="52">
        <v>163500</v>
      </c>
      <c r="AG1946" s="53"/>
    </row>
    <row r="1947" spans="1:33" hidden="1" outlineLevel="1">
      <c r="A1947" s="6" t="s">
        <v>2837</v>
      </c>
      <c r="B1947" s="7" t="s">
        <v>2838</v>
      </c>
      <c r="C1947" s="7" t="s">
        <v>1610</v>
      </c>
      <c r="D1947" s="7"/>
      <c r="E1947" s="23" t="s">
        <v>429</v>
      </c>
      <c r="F1947" s="18">
        <v>215</v>
      </c>
      <c r="K1947" s="19">
        <v>81</v>
      </c>
      <c r="L1947" s="52">
        <v>17415</v>
      </c>
      <c r="M1947" s="53"/>
      <c r="O1947" s="19">
        <v>68.400000000000006</v>
      </c>
      <c r="P1947" s="52">
        <v>14706</v>
      </c>
      <c r="Q1947" s="53"/>
      <c r="S1947" s="19">
        <v>70</v>
      </c>
      <c r="T1947" s="52">
        <v>15050</v>
      </c>
      <c r="U1947" s="53"/>
      <c r="W1947" s="19">
        <v>50</v>
      </c>
      <c r="X1947" s="52">
        <v>10750</v>
      </c>
      <c r="Y1947" s="53"/>
      <c r="AA1947" s="19">
        <v>89.89</v>
      </c>
      <c r="AB1947" s="52">
        <v>19326.349999999999</v>
      </c>
      <c r="AC1947" s="53"/>
      <c r="AE1947" s="19">
        <v>50</v>
      </c>
      <c r="AF1947" s="52">
        <v>10750</v>
      </c>
      <c r="AG1947" s="53"/>
    </row>
    <row r="1948" spans="1:33" hidden="1" outlineLevel="1">
      <c r="A1948" s="1"/>
      <c r="B1948" s="5" t="s">
        <v>34</v>
      </c>
      <c r="C1948" s="5" t="s">
        <v>35</v>
      </c>
      <c r="K1948" s="68"/>
      <c r="L1948" s="68"/>
      <c r="M1948" s="69"/>
      <c r="O1948" s="68"/>
      <c r="P1948" s="68"/>
      <c r="Q1948" s="69"/>
      <c r="S1948" s="68"/>
      <c r="T1948" s="68"/>
      <c r="U1948" s="69"/>
      <c r="W1948" s="68"/>
      <c r="X1948" s="68"/>
      <c r="Y1948" s="69"/>
      <c r="AA1948" s="68"/>
      <c r="AB1948" s="68"/>
      <c r="AC1948" s="69"/>
      <c r="AE1948" s="68"/>
      <c r="AF1948" s="68"/>
      <c r="AG1948" s="69"/>
    </row>
    <row r="1949" spans="1:33" hidden="1" outlineLevel="1">
      <c r="A1949" s="6" t="s">
        <v>2839</v>
      </c>
      <c r="B1949" s="7" t="s">
        <v>37</v>
      </c>
      <c r="C1949" s="7" t="s">
        <v>2840</v>
      </c>
      <c r="K1949" s="68"/>
      <c r="L1949" s="68"/>
      <c r="M1949" s="69"/>
      <c r="O1949" s="68"/>
      <c r="P1949" s="68"/>
      <c r="Q1949" s="69"/>
      <c r="S1949" s="68"/>
      <c r="T1949" s="68"/>
      <c r="U1949" s="69"/>
      <c r="W1949" s="68"/>
      <c r="X1949" s="68"/>
      <c r="Y1949" s="69"/>
      <c r="AA1949" s="68"/>
      <c r="AB1949" s="68"/>
      <c r="AC1949" s="69"/>
      <c r="AE1949" s="68"/>
      <c r="AF1949" s="68"/>
      <c r="AG1949" s="69"/>
    </row>
    <row r="1950" spans="1:33" ht="30" hidden="1" outlineLevel="1">
      <c r="A1950" s="6" t="s">
        <v>2841</v>
      </c>
      <c r="B1950" s="7" t="s">
        <v>37</v>
      </c>
      <c r="C1950" s="7" t="s">
        <v>457</v>
      </c>
      <c r="K1950" s="68"/>
      <c r="L1950" s="68"/>
      <c r="M1950" s="69"/>
      <c r="O1950" s="68"/>
      <c r="P1950" s="68"/>
      <c r="Q1950" s="69"/>
      <c r="S1950" s="68"/>
      <c r="T1950" s="68"/>
      <c r="U1950" s="69"/>
      <c r="W1950" s="68"/>
      <c r="X1950" s="68"/>
      <c r="Y1950" s="69"/>
      <c r="AA1950" s="68"/>
      <c r="AB1950" s="68"/>
      <c r="AC1950" s="69"/>
      <c r="AE1950" s="68"/>
      <c r="AF1950" s="68"/>
      <c r="AG1950" s="69"/>
    </row>
    <row r="1951" spans="1:33" ht="60" hidden="1" outlineLevel="1">
      <c r="A1951" s="1"/>
      <c r="B1951" s="5" t="s">
        <v>61</v>
      </c>
      <c r="C1951" s="5" t="s">
        <v>62</v>
      </c>
      <c r="D1951" s="5" t="s">
        <v>63</v>
      </c>
      <c r="E1951" s="11" t="s">
        <v>64</v>
      </c>
      <c r="F1951" s="16" t="s">
        <v>65</v>
      </c>
      <c r="K1951" s="17" t="s">
        <v>66</v>
      </c>
      <c r="L1951" s="70" t="s">
        <v>28</v>
      </c>
      <c r="M1951" s="71"/>
      <c r="O1951" s="17" t="s">
        <v>66</v>
      </c>
      <c r="P1951" s="70" t="s">
        <v>28</v>
      </c>
      <c r="Q1951" s="71"/>
      <c r="S1951" s="17" t="s">
        <v>66</v>
      </c>
      <c r="T1951" s="70" t="s">
        <v>28</v>
      </c>
      <c r="U1951" s="71"/>
      <c r="W1951" s="17" t="s">
        <v>66</v>
      </c>
      <c r="X1951" s="70" t="s">
        <v>28</v>
      </c>
      <c r="Y1951" s="71"/>
      <c r="AA1951" s="17" t="s">
        <v>66</v>
      </c>
      <c r="AB1951" s="70" t="s">
        <v>28</v>
      </c>
      <c r="AC1951" s="71"/>
      <c r="AE1951" s="17" t="s">
        <v>66</v>
      </c>
      <c r="AF1951" s="70" t="s">
        <v>28</v>
      </c>
      <c r="AG1951" s="71"/>
    </row>
    <row r="1952" spans="1:33" hidden="1" outlineLevel="1">
      <c r="A1952" s="6" t="s">
        <v>2842</v>
      </c>
      <c r="B1952" s="7" t="s">
        <v>2843</v>
      </c>
      <c r="C1952" s="7" t="s">
        <v>2844</v>
      </c>
      <c r="D1952" s="7"/>
      <c r="E1952" s="23" t="s">
        <v>320</v>
      </c>
      <c r="F1952" s="18">
        <v>174</v>
      </c>
      <c r="K1952" s="19">
        <v>36</v>
      </c>
      <c r="L1952" s="52">
        <v>6264</v>
      </c>
      <c r="M1952" s="53"/>
      <c r="O1952" s="19">
        <v>114</v>
      </c>
      <c r="P1952" s="52">
        <v>19836</v>
      </c>
      <c r="Q1952" s="53"/>
      <c r="S1952" s="19">
        <v>52</v>
      </c>
      <c r="T1952" s="52">
        <v>9048</v>
      </c>
      <c r="U1952" s="53"/>
      <c r="W1952" s="19">
        <v>55</v>
      </c>
      <c r="X1952" s="52">
        <v>9570</v>
      </c>
      <c r="Y1952" s="53"/>
      <c r="AA1952" s="19">
        <v>53.94</v>
      </c>
      <c r="AB1952" s="52">
        <v>9385.56</v>
      </c>
      <c r="AC1952" s="53"/>
      <c r="AE1952" s="19">
        <v>85</v>
      </c>
      <c r="AF1952" s="52">
        <v>14790</v>
      </c>
      <c r="AG1952" s="53"/>
    </row>
    <row r="1953" spans="1:33" hidden="1" outlineLevel="1">
      <c r="A1953" s="1"/>
      <c r="B1953" s="5" t="s">
        <v>34</v>
      </c>
      <c r="C1953" s="5" t="s">
        <v>35</v>
      </c>
      <c r="K1953" s="68"/>
      <c r="L1953" s="68"/>
      <c r="M1953" s="69"/>
      <c r="O1953" s="68"/>
      <c r="P1953" s="68"/>
      <c r="Q1953" s="69"/>
      <c r="S1953" s="68"/>
      <c r="T1953" s="68"/>
      <c r="U1953" s="69"/>
      <c r="W1953" s="68"/>
      <c r="X1953" s="68"/>
      <c r="Y1953" s="69"/>
      <c r="AA1953" s="68"/>
      <c r="AB1953" s="68"/>
      <c r="AC1953" s="69"/>
      <c r="AE1953" s="68"/>
      <c r="AF1953" s="68"/>
      <c r="AG1953" s="69"/>
    </row>
    <row r="1954" spans="1:33" hidden="1" outlineLevel="1">
      <c r="A1954" s="6" t="s">
        <v>2845</v>
      </c>
      <c r="B1954" s="7" t="s">
        <v>37</v>
      </c>
      <c r="C1954" s="7" t="s">
        <v>322</v>
      </c>
      <c r="K1954" s="68"/>
      <c r="L1954" s="68"/>
      <c r="M1954" s="69"/>
      <c r="O1954" s="68"/>
      <c r="P1954" s="68"/>
      <c r="Q1954" s="69"/>
      <c r="S1954" s="68"/>
      <c r="T1954" s="68"/>
      <c r="U1954" s="69"/>
      <c r="W1954" s="68"/>
      <c r="X1954" s="68"/>
      <c r="Y1954" s="69"/>
      <c r="AA1954" s="68"/>
      <c r="AB1954" s="68"/>
      <c r="AC1954" s="69"/>
      <c r="AE1954" s="68"/>
      <c r="AF1954" s="68"/>
      <c r="AG1954" s="69"/>
    </row>
    <row r="1955" spans="1:33" ht="60" hidden="1" outlineLevel="1">
      <c r="A1955" s="1"/>
      <c r="B1955" s="5" t="s">
        <v>61</v>
      </c>
      <c r="C1955" s="5" t="s">
        <v>62</v>
      </c>
      <c r="D1955" s="5" t="s">
        <v>63</v>
      </c>
      <c r="E1955" s="11" t="s">
        <v>64</v>
      </c>
      <c r="F1955" s="16" t="s">
        <v>65</v>
      </c>
      <c r="K1955" s="17" t="s">
        <v>66</v>
      </c>
      <c r="L1955" s="70" t="s">
        <v>28</v>
      </c>
      <c r="M1955" s="71"/>
      <c r="O1955" s="17" t="s">
        <v>66</v>
      </c>
      <c r="P1955" s="70" t="s">
        <v>28</v>
      </c>
      <c r="Q1955" s="71"/>
      <c r="S1955" s="17" t="s">
        <v>66</v>
      </c>
      <c r="T1955" s="70" t="s">
        <v>28</v>
      </c>
      <c r="U1955" s="71"/>
      <c r="W1955" s="17" t="s">
        <v>66</v>
      </c>
      <c r="X1955" s="70" t="s">
        <v>28</v>
      </c>
      <c r="Y1955" s="71"/>
      <c r="AA1955" s="17" t="s">
        <v>66</v>
      </c>
      <c r="AB1955" s="70" t="s">
        <v>28</v>
      </c>
      <c r="AC1955" s="71"/>
      <c r="AE1955" s="17" t="s">
        <v>66</v>
      </c>
      <c r="AF1955" s="70" t="s">
        <v>28</v>
      </c>
      <c r="AG1955" s="71"/>
    </row>
    <row r="1956" spans="1:33" ht="135" hidden="1" outlineLevel="1">
      <c r="A1956" s="6" t="s">
        <v>2846</v>
      </c>
      <c r="B1956" s="7" t="s">
        <v>324</v>
      </c>
      <c r="C1956" s="7" t="s">
        <v>1100</v>
      </c>
      <c r="D1956" s="7"/>
      <c r="E1956" s="23" t="s">
        <v>70</v>
      </c>
      <c r="F1956" s="18">
        <v>1</v>
      </c>
      <c r="K1956" s="19">
        <v>0</v>
      </c>
      <c r="L1956" s="52">
        <v>0</v>
      </c>
      <c r="M1956" s="53"/>
      <c r="O1956" s="19">
        <v>0</v>
      </c>
      <c r="P1956" s="52">
        <v>0</v>
      </c>
      <c r="Q1956" s="53"/>
      <c r="S1956" s="19">
        <v>0</v>
      </c>
      <c r="T1956" s="52">
        <v>0</v>
      </c>
      <c r="U1956" s="53"/>
      <c r="W1956" s="19">
        <v>0</v>
      </c>
      <c r="X1956" s="52">
        <v>0</v>
      </c>
      <c r="Y1956" s="53"/>
      <c r="AA1956" s="19">
        <v>0</v>
      </c>
      <c r="AB1956" s="52">
        <v>0</v>
      </c>
      <c r="AC1956" s="53"/>
      <c r="AE1956" s="19">
        <v>0</v>
      </c>
      <c r="AF1956" s="52">
        <v>0</v>
      </c>
      <c r="AG1956" s="53"/>
    </row>
    <row r="1957" spans="1:33" hidden="1" outlineLevel="1">
      <c r="A1957" s="1"/>
      <c r="B1957" s="5" t="s">
        <v>34</v>
      </c>
      <c r="C1957" s="5" t="s">
        <v>35</v>
      </c>
      <c r="K1957" s="68"/>
      <c r="L1957" s="68"/>
      <c r="M1957" s="69"/>
      <c r="O1957" s="68"/>
      <c r="P1957" s="68"/>
      <c r="Q1957" s="69"/>
      <c r="S1957" s="68"/>
      <c r="T1957" s="68"/>
      <c r="U1957" s="69"/>
      <c r="W1957" s="68"/>
      <c r="X1957" s="68"/>
      <c r="Y1957" s="69"/>
      <c r="AA1957" s="68"/>
      <c r="AB1957" s="68"/>
      <c r="AC1957" s="69"/>
      <c r="AE1957" s="68"/>
      <c r="AF1957" s="68"/>
      <c r="AG1957" s="69"/>
    </row>
    <row r="1958" spans="1:33" ht="75" hidden="1" outlineLevel="1">
      <c r="A1958" s="6" t="s">
        <v>2847</v>
      </c>
      <c r="B1958" s="7" t="s">
        <v>37</v>
      </c>
      <c r="C1958" s="7" t="s">
        <v>298</v>
      </c>
      <c r="I1958" s="35"/>
      <c r="J1958" s="35"/>
      <c r="K1958" s="68"/>
      <c r="L1958" s="68"/>
      <c r="M1958" s="69"/>
      <c r="O1958" s="68"/>
      <c r="P1958" s="68"/>
      <c r="Q1958" s="69"/>
      <c r="S1958" s="68"/>
      <c r="T1958" s="68"/>
      <c r="U1958" s="69"/>
      <c r="W1958" s="68"/>
      <c r="X1958" s="68"/>
      <c r="Y1958" s="69"/>
      <c r="AA1958" s="68"/>
      <c r="AB1958" s="68"/>
      <c r="AC1958" s="69"/>
      <c r="AE1958" s="68"/>
      <c r="AF1958" s="68"/>
      <c r="AG1958" s="69"/>
    </row>
    <row r="1959" spans="1:33" collapsed="1">
      <c r="A1959" s="55" t="s">
        <v>2848</v>
      </c>
      <c r="B1959" s="55"/>
      <c r="C1959" s="55"/>
      <c r="D1959" s="55"/>
      <c r="E1959" s="55"/>
      <c r="F1959" s="55"/>
      <c r="I1959" s="36"/>
      <c r="J1959" s="36">
        <v>214472</v>
      </c>
      <c r="K1959" s="30" t="s">
        <v>1798</v>
      </c>
      <c r="L1959" s="52">
        <v>208498</v>
      </c>
      <c r="M1959" s="53"/>
      <c r="O1959" s="15" t="s">
        <v>1798</v>
      </c>
      <c r="P1959" s="52">
        <v>232446</v>
      </c>
      <c r="Q1959" s="53"/>
      <c r="S1959" s="15" t="s">
        <v>1798</v>
      </c>
      <c r="T1959" s="52">
        <v>168585</v>
      </c>
      <c r="U1959" s="53"/>
      <c r="W1959" s="15" t="s">
        <v>1798</v>
      </c>
      <c r="X1959" s="52">
        <v>275847</v>
      </c>
      <c r="Y1959" s="53"/>
      <c r="AA1959" s="15" t="s">
        <v>1798</v>
      </c>
      <c r="AB1959" s="52">
        <v>442748.83</v>
      </c>
      <c r="AC1959" s="53"/>
      <c r="AE1959" s="15" t="s">
        <v>1798</v>
      </c>
      <c r="AF1959" s="52">
        <v>383500</v>
      </c>
      <c r="AG1959" s="53"/>
    </row>
    <row r="1960" spans="1:33" hidden="1">
      <c r="A1960" s="1"/>
      <c r="B1960" s="5" t="s">
        <v>34</v>
      </c>
      <c r="C1960" s="5" t="s">
        <v>35</v>
      </c>
      <c r="K1960" s="68"/>
      <c r="L1960" s="68"/>
      <c r="M1960" s="69"/>
      <c r="O1960" s="68"/>
      <c r="P1960" s="68"/>
      <c r="Q1960" s="69"/>
      <c r="S1960" s="68"/>
      <c r="T1960" s="68"/>
      <c r="U1960" s="69"/>
      <c r="W1960" s="68"/>
      <c r="X1960" s="68"/>
      <c r="Y1960" s="69"/>
      <c r="AA1960" s="68"/>
      <c r="AB1960" s="68"/>
      <c r="AC1960" s="69"/>
      <c r="AE1960" s="68"/>
      <c r="AF1960" s="68"/>
      <c r="AG1960" s="69"/>
    </row>
    <row r="1961" spans="1:33" hidden="1" outlineLevel="1">
      <c r="A1961" s="6" t="s">
        <v>2849</v>
      </c>
      <c r="B1961" s="7" t="s">
        <v>37</v>
      </c>
      <c r="C1961" s="7" t="s">
        <v>2850</v>
      </c>
      <c r="K1961" s="68"/>
      <c r="L1961" s="68"/>
      <c r="M1961" s="69"/>
      <c r="O1961" s="68"/>
      <c r="P1961" s="68"/>
      <c r="Q1961" s="69"/>
      <c r="S1961" s="68"/>
      <c r="T1961" s="68"/>
      <c r="U1961" s="69"/>
      <c r="W1961" s="68"/>
      <c r="X1961" s="68"/>
      <c r="Y1961" s="69"/>
      <c r="AA1961" s="68"/>
      <c r="AB1961" s="68"/>
      <c r="AC1961" s="69"/>
      <c r="AE1961" s="68"/>
      <c r="AF1961" s="68"/>
      <c r="AG1961" s="69"/>
    </row>
    <row r="1962" spans="1:33" ht="45" hidden="1" outlineLevel="1">
      <c r="A1962" s="6" t="s">
        <v>2851</v>
      </c>
      <c r="B1962" s="7" t="s">
        <v>37</v>
      </c>
      <c r="C1962" s="7" t="s">
        <v>2852</v>
      </c>
      <c r="K1962" s="68"/>
      <c r="L1962" s="68"/>
      <c r="M1962" s="69"/>
      <c r="O1962" s="68"/>
      <c r="P1962" s="68"/>
      <c r="Q1962" s="69"/>
      <c r="S1962" s="68"/>
      <c r="T1962" s="68"/>
      <c r="U1962" s="69"/>
      <c r="W1962" s="68"/>
      <c r="X1962" s="68"/>
      <c r="Y1962" s="69"/>
      <c r="AA1962" s="68"/>
      <c r="AB1962" s="68"/>
      <c r="AC1962" s="69"/>
      <c r="AE1962" s="68"/>
      <c r="AF1962" s="68"/>
      <c r="AG1962" s="69"/>
    </row>
    <row r="1963" spans="1:33" ht="60" hidden="1" outlineLevel="1">
      <c r="A1963" s="1"/>
      <c r="B1963" s="5" t="s">
        <v>61</v>
      </c>
      <c r="C1963" s="5" t="s">
        <v>62</v>
      </c>
      <c r="D1963" s="5" t="s">
        <v>63</v>
      </c>
      <c r="E1963" s="11" t="s">
        <v>64</v>
      </c>
      <c r="F1963" s="16" t="s">
        <v>65</v>
      </c>
      <c r="K1963" s="17" t="s">
        <v>66</v>
      </c>
      <c r="L1963" s="70" t="s">
        <v>28</v>
      </c>
      <c r="M1963" s="71"/>
      <c r="O1963" s="17" t="s">
        <v>66</v>
      </c>
      <c r="P1963" s="70" t="s">
        <v>28</v>
      </c>
      <c r="Q1963" s="71"/>
      <c r="S1963" s="17" t="s">
        <v>66</v>
      </c>
      <c r="T1963" s="70" t="s">
        <v>28</v>
      </c>
      <c r="U1963" s="71"/>
      <c r="W1963" s="17" t="s">
        <v>66</v>
      </c>
      <c r="X1963" s="70" t="s">
        <v>28</v>
      </c>
      <c r="Y1963" s="71"/>
      <c r="AA1963" s="17" t="s">
        <v>66</v>
      </c>
      <c r="AB1963" s="70" t="s">
        <v>28</v>
      </c>
      <c r="AC1963" s="71"/>
      <c r="AE1963" s="17" t="s">
        <v>66</v>
      </c>
      <c r="AF1963" s="70" t="s">
        <v>28</v>
      </c>
      <c r="AG1963" s="71"/>
    </row>
    <row r="1964" spans="1:33" hidden="1" outlineLevel="1">
      <c r="A1964" s="6" t="s">
        <v>2853</v>
      </c>
      <c r="B1964" s="7" t="s">
        <v>2854</v>
      </c>
      <c r="C1964" s="7" t="s">
        <v>2855</v>
      </c>
      <c r="D1964" s="7"/>
      <c r="E1964" s="23" t="s">
        <v>438</v>
      </c>
      <c r="F1964" s="18">
        <v>1</v>
      </c>
      <c r="K1964" s="19">
        <v>5440</v>
      </c>
      <c r="L1964" s="52">
        <v>5440</v>
      </c>
      <c r="M1964" s="53"/>
      <c r="O1964" s="19">
        <v>28500</v>
      </c>
      <c r="P1964" s="52">
        <v>28500</v>
      </c>
      <c r="Q1964" s="53"/>
      <c r="S1964" s="19">
        <v>4700</v>
      </c>
      <c r="T1964" s="52">
        <v>4700</v>
      </c>
      <c r="U1964" s="53"/>
      <c r="W1964" s="19">
        <v>6622</v>
      </c>
      <c r="X1964" s="52">
        <v>6622</v>
      </c>
      <c r="Y1964" s="53"/>
      <c r="AA1964" s="19">
        <v>33559.72</v>
      </c>
      <c r="AB1964" s="52">
        <v>33559.72</v>
      </c>
      <c r="AC1964" s="53"/>
      <c r="AE1964" s="19">
        <v>18000</v>
      </c>
      <c r="AF1964" s="52">
        <v>18000</v>
      </c>
      <c r="AG1964" s="53"/>
    </row>
    <row r="1965" spans="1:33" hidden="1" outlineLevel="1">
      <c r="A1965" s="1"/>
      <c r="B1965" s="5" t="s">
        <v>34</v>
      </c>
      <c r="C1965" s="5" t="s">
        <v>35</v>
      </c>
      <c r="K1965" s="68"/>
      <c r="L1965" s="68"/>
      <c r="M1965" s="69"/>
      <c r="O1965" s="68"/>
      <c r="P1965" s="68"/>
      <c r="Q1965" s="69"/>
      <c r="S1965" s="68"/>
      <c r="T1965" s="68"/>
      <c r="U1965" s="69"/>
      <c r="W1965" s="68"/>
      <c r="X1965" s="68"/>
      <c r="Y1965" s="69"/>
      <c r="AA1965" s="68"/>
      <c r="AB1965" s="68"/>
      <c r="AC1965" s="69"/>
      <c r="AE1965" s="68"/>
      <c r="AF1965" s="68"/>
      <c r="AG1965" s="69"/>
    </row>
    <row r="1966" spans="1:33" hidden="1" outlineLevel="1">
      <c r="A1966" s="6" t="s">
        <v>2856</v>
      </c>
      <c r="B1966" s="7" t="s">
        <v>37</v>
      </c>
      <c r="C1966" s="7" t="s">
        <v>2857</v>
      </c>
      <c r="K1966" s="68"/>
      <c r="L1966" s="68"/>
      <c r="M1966" s="69"/>
      <c r="O1966" s="68"/>
      <c r="P1966" s="68"/>
      <c r="Q1966" s="69"/>
      <c r="S1966" s="68"/>
      <c r="T1966" s="68"/>
      <c r="U1966" s="69"/>
      <c r="W1966" s="68"/>
      <c r="X1966" s="68"/>
      <c r="Y1966" s="69"/>
      <c r="AA1966" s="68"/>
      <c r="AB1966" s="68"/>
      <c r="AC1966" s="69"/>
      <c r="AE1966" s="68"/>
      <c r="AF1966" s="68"/>
      <c r="AG1966" s="69"/>
    </row>
    <row r="1967" spans="1:33" ht="45" hidden="1" outlineLevel="1">
      <c r="A1967" s="6" t="s">
        <v>2858</v>
      </c>
      <c r="B1967" s="7" t="s">
        <v>37</v>
      </c>
      <c r="C1967" s="7" t="s">
        <v>2852</v>
      </c>
      <c r="K1967" s="68"/>
      <c r="L1967" s="68"/>
      <c r="M1967" s="69"/>
      <c r="O1967" s="68"/>
      <c r="P1967" s="68"/>
      <c r="Q1967" s="69"/>
      <c r="S1967" s="68"/>
      <c r="T1967" s="68"/>
      <c r="U1967" s="69"/>
      <c r="W1967" s="68"/>
      <c r="X1967" s="68"/>
      <c r="Y1967" s="69"/>
      <c r="AA1967" s="68"/>
      <c r="AB1967" s="68"/>
      <c r="AC1967" s="69"/>
      <c r="AE1967" s="68"/>
      <c r="AF1967" s="68"/>
      <c r="AG1967" s="69"/>
    </row>
    <row r="1968" spans="1:33" ht="60" hidden="1" outlineLevel="1">
      <c r="A1968" s="1"/>
      <c r="B1968" s="5" t="s">
        <v>61</v>
      </c>
      <c r="C1968" s="5" t="s">
        <v>62</v>
      </c>
      <c r="D1968" s="5" t="s">
        <v>63</v>
      </c>
      <c r="E1968" s="11" t="s">
        <v>64</v>
      </c>
      <c r="F1968" s="16" t="s">
        <v>65</v>
      </c>
      <c r="K1968" s="17" t="s">
        <v>66</v>
      </c>
      <c r="L1968" s="70" t="s">
        <v>28</v>
      </c>
      <c r="M1968" s="71"/>
      <c r="O1968" s="17" t="s">
        <v>66</v>
      </c>
      <c r="P1968" s="70" t="s">
        <v>28</v>
      </c>
      <c r="Q1968" s="71"/>
      <c r="S1968" s="17" t="s">
        <v>66</v>
      </c>
      <c r="T1968" s="70" t="s">
        <v>28</v>
      </c>
      <c r="U1968" s="71"/>
      <c r="W1968" s="17" t="s">
        <v>66</v>
      </c>
      <c r="X1968" s="70" t="s">
        <v>28</v>
      </c>
      <c r="Y1968" s="71"/>
      <c r="AA1968" s="17" t="s">
        <v>66</v>
      </c>
      <c r="AB1968" s="70" t="s">
        <v>28</v>
      </c>
      <c r="AC1968" s="71"/>
      <c r="AE1968" s="17" t="s">
        <v>66</v>
      </c>
      <c r="AF1968" s="70" t="s">
        <v>28</v>
      </c>
      <c r="AG1968" s="71"/>
    </row>
    <row r="1969" spans="1:33" hidden="1" outlineLevel="1">
      <c r="A1969" s="6" t="s">
        <v>2859</v>
      </c>
      <c r="B1969" s="7" t="s">
        <v>2860</v>
      </c>
      <c r="C1969" s="7" t="s">
        <v>2861</v>
      </c>
      <c r="D1969" s="7"/>
      <c r="E1969" s="23" t="s">
        <v>438</v>
      </c>
      <c r="F1969" s="18">
        <v>3</v>
      </c>
      <c r="K1969" s="19">
        <v>2662</v>
      </c>
      <c r="L1969" s="52">
        <v>7986</v>
      </c>
      <c r="M1969" s="53"/>
      <c r="O1969" s="19">
        <v>5700</v>
      </c>
      <c r="P1969" s="52">
        <v>17100</v>
      </c>
      <c r="Q1969" s="53"/>
      <c r="S1969" s="19">
        <v>5000</v>
      </c>
      <c r="T1969" s="52">
        <v>15000</v>
      </c>
      <c r="U1969" s="53"/>
      <c r="W1969" s="19">
        <v>6776</v>
      </c>
      <c r="X1969" s="52">
        <v>20328</v>
      </c>
      <c r="Y1969" s="53"/>
      <c r="AA1969" s="19">
        <v>10787.05</v>
      </c>
      <c r="AB1969" s="52">
        <v>32361.15</v>
      </c>
      <c r="AC1969" s="53"/>
      <c r="AE1969" s="19">
        <v>8000</v>
      </c>
      <c r="AF1969" s="52">
        <v>24000</v>
      </c>
      <c r="AG1969" s="53"/>
    </row>
    <row r="1970" spans="1:33" hidden="1" outlineLevel="1">
      <c r="A1970" s="1"/>
      <c r="B1970" s="5" t="s">
        <v>34</v>
      </c>
      <c r="C1970" s="5" t="s">
        <v>35</v>
      </c>
      <c r="K1970" s="68"/>
      <c r="L1970" s="68"/>
      <c r="M1970" s="69"/>
      <c r="O1970" s="68"/>
      <c r="P1970" s="68"/>
      <c r="Q1970" s="69"/>
      <c r="S1970" s="68"/>
      <c r="T1970" s="68"/>
      <c r="U1970" s="69"/>
      <c r="W1970" s="68"/>
      <c r="X1970" s="68"/>
      <c r="Y1970" s="69"/>
      <c r="AA1970" s="68"/>
      <c r="AB1970" s="68"/>
      <c r="AC1970" s="69"/>
      <c r="AE1970" s="68"/>
      <c r="AF1970" s="68"/>
      <c r="AG1970" s="69"/>
    </row>
    <row r="1971" spans="1:33" hidden="1" outlineLevel="1">
      <c r="A1971" s="6" t="s">
        <v>2862</v>
      </c>
      <c r="B1971" s="7" t="s">
        <v>37</v>
      </c>
      <c r="C1971" s="7" t="s">
        <v>483</v>
      </c>
      <c r="K1971" s="68"/>
      <c r="L1971" s="68"/>
      <c r="M1971" s="69"/>
      <c r="O1971" s="68"/>
      <c r="P1971" s="68"/>
      <c r="Q1971" s="69"/>
      <c r="S1971" s="68"/>
      <c r="T1971" s="68"/>
      <c r="U1971" s="69"/>
      <c r="W1971" s="68"/>
      <c r="X1971" s="68"/>
      <c r="Y1971" s="69"/>
      <c r="AA1971" s="68"/>
      <c r="AB1971" s="68"/>
      <c r="AC1971" s="69"/>
      <c r="AE1971" s="68"/>
      <c r="AF1971" s="68"/>
      <c r="AG1971" s="69"/>
    </row>
    <row r="1972" spans="1:33" ht="45" hidden="1" outlineLevel="1">
      <c r="A1972" s="6" t="s">
        <v>2863</v>
      </c>
      <c r="B1972" s="7" t="s">
        <v>37</v>
      </c>
      <c r="C1972" s="7" t="s">
        <v>2864</v>
      </c>
      <c r="K1972" s="68"/>
      <c r="L1972" s="68"/>
      <c r="M1972" s="69"/>
      <c r="O1972" s="68"/>
      <c r="P1972" s="68"/>
      <c r="Q1972" s="69"/>
      <c r="S1972" s="68"/>
      <c r="T1972" s="68"/>
      <c r="U1972" s="69"/>
      <c r="W1972" s="68"/>
      <c r="X1972" s="68"/>
      <c r="Y1972" s="69"/>
      <c r="AA1972" s="68"/>
      <c r="AB1972" s="68"/>
      <c r="AC1972" s="69"/>
      <c r="AE1972" s="68"/>
      <c r="AF1972" s="68"/>
      <c r="AG1972" s="69"/>
    </row>
    <row r="1973" spans="1:33" ht="60" hidden="1" outlineLevel="1">
      <c r="A1973" s="1"/>
      <c r="B1973" s="5" t="s">
        <v>61</v>
      </c>
      <c r="C1973" s="5" t="s">
        <v>62</v>
      </c>
      <c r="D1973" s="5" t="s">
        <v>63</v>
      </c>
      <c r="E1973" s="11" t="s">
        <v>64</v>
      </c>
      <c r="F1973" s="16" t="s">
        <v>65</v>
      </c>
      <c r="K1973" s="17" t="s">
        <v>66</v>
      </c>
      <c r="L1973" s="70" t="s">
        <v>28</v>
      </c>
      <c r="M1973" s="71"/>
      <c r="O1973" s="17" t="s">
        <v>66</v>
      </c>
      <c r="P1973" s="70" t="s">
        <v>28</v>
      </c>
      <c r="Q1973" s="71"/>
      <c r="S1973" s="17" t="s">
        <v>66</v>
      </c>
      <c r="T1973" s="70" t="s">
        <v>28</v>
      </c>
      <c r="U1973" s="71"/>
      <c r="W1973" s="17" t="s">
        <v>66</v>
      </c>
      <c r="X1973" s="70" t="s">
        <v>28</v>
      </c>
      <c r="Y1973" s="71"/>
      <c r="AA1973" s="17" t="s">
        <v>66</v>
      </c>
      <c r="AB1973" s="70" t="s">
        <v>28</v>
      </c>
      <c r="AC1973" s="71"/>
      <c r="AE1973" s="17" t="s">
        <v>66</v>
      </c>
      <c r="AF1973" s="70" t="s">
        <v>28</v>
      </c>
      <c r="AG1973" s="71"/>
    </row>
    <row r="1974" spans="1:33" hidden="1" outlineLevel="1">
      <c r="A1974" s="6" t="s">
        <v>2865</v>
      </c>
      <c r="B1974" s="7" t="s">
        <v>2866</v>
      </c>
      <c r="C1974" s="7" t="s">
        <v>2867</v>
      </c>
      <c r="D1974" s="7"/>
      <c r="E1974" s="23" t="s">
        <v>438</v>
      </c>
      <c r="F1974" s="18">
        <v>2</v>
      </c>
      <c r="K1974" s="19">
        <v>3449</v>
      </c>
      <c r="L1974" s="52">
        <v>6898</v>
      </c>
      <c r="M1974" s="53"/>
      <c r="O1974" s="19">
        <v>5130</v>
      </c>
      <c r="P1974" s="52">
        <v>10260</v>
      </c>
      <c r="Q1974" s="53"/>
      <c r="S1974" s="19">
        <v>3700</v>
      </c>
      <c r="T1974" s="52">
        <v>7400</v>
      </c>
      <c r="U1974" s="53"/>
      <c r="W1974" s="19">
        <v>5082</v>
      </c>
      <c r="X1974" s="52">
        <v>10164</v>
      </c>
      <c r="Y1974" s="53"/>
      <c r="AA1974" s="19">
        <v>7790.65</v>
      </c>
      <c r="AB1974" s="52">
        <v>15581.3</v>
      </c>
      <c r="AC1974" s="53"/>
      <c r="AE1974" s="19">
        <v>6600</v>
      </c>
      <c r="AF1974" s="52">
        <v>13200</v>
      </c>
      <c r="AG1974" s="53"/>
    </row>
    <row r="1975" spans="1:33" hidden="1" outlineLevel="1">
      <c r="A1975" s="6" t="s">
        <v>2868</v>
      </c>
      <c r="B1975" s="7" t="s">
        <v>2869</v>
      </c>
      <c r="C1975" s="7" t="s">
        <v>2870</v>
      </c>
      <c r="D1975" s="7"/>
      <c r="E1975" s="23" t="s">
        <v>438</v>
      </c>
      <c r="F1975" s="18">
        <v>3</v>
      </c>
      <c r="K1975" s="19">
        <v>2299</v>
      </c>
      <c r="L1975" s="52">
        <v>6897</v>
      </c>
      <c r="M1975" s="53"/>
      <c r="O1975" s="19">
        <v>2508</v>
      </c>
      <c r="P1975" s="52">
        <v>7524</v>
      </c>
      <c r="Q1975" s="53"/>
      <c r="S1975" s="19">
        <v>2600</v>
      </c>
      <c r="T1975" s="52">
        <v>7800</v>
      </c>
      <c r="U1975" s="53"/>
      <c r="W1975" s="19">
        <v>3388</v>
      </c>
      <c r="X1975" s="52">
        <v>10164</v>
      </c>
      <c r="Y1975" s="53"/>
      <c r="AA1975" s="19">
        <v>5753.09</v>
      </c>
      <c r="AB1975" s="52">
        <v>17259.27</v>
      </c>
      <c r="AC1975" s="53"/>
      <c r="AE1975" s="19">
        <v>6000</v>
      </c>
      <c r="AF1975" s="52">
        <v>18000</v>
      </c>
      <c r="AG1975" s="53"/>
    </row>
    <row r="1976" spans="1:33" hidden="1" outlineLevel="1">
      <c r="A1976" s="6" t="s">
        <v>2871</v>
      </c>
      <c r="B1976" s="7" t="s">
        <v>2872</v>
      </c>
      <c r="C1976" s="7" t="s">
        <v>2873</v>
      </c>
      <c r="D1976" s="7"/>
      <c r="E1976" s="23" t="s">
        <v>438</v>
      </c>
      <c r="F1976" s="18">
        <v>1</v>
      </c>
      <c r="K1976" s="19">
        <v>4139</v>
      </c>
      <c r="L1976" s="52">
        <v>4139</v>
      </c>
      <c r="M1976" s="53"/>
      <c r="O1976" s="19">
        <v>4560</v>
      </c>
      <c r="P1976" s="52">
        <v>4560</v>
      </c>
      <c r="Q1976" s="53"/>
      <c r="S1976" s="19">
        <v>4900</v>
      </c>
      <c r="T1976" s="52">
        <v>4900</v>
      </c>
      <c r="U1976" s="53"/>
      <c r="W1976" s="19">
        <v>6098</v>
      </c>
      <c r="X1976" s="52">
        <v>6098</v>
      </c>
      <c r="Y1976" s="53"/>
      <c r="AA1976" s="19">
        <v>8989.2099999999991</v>
      </c>
      <c r="AB1976" s="52">
        <v>8989.2099999999991</v>
      </c>
      <c r="AC1976" s="53"/>
      <c r="AE1976" s="19">
        <v>5700</v>
      </c>
      <c r="AF1976" s="52">
        <v>5700</v>
      </c>
      <c r="AG1976" s="53"/>
    </row>
    <row r="1977" spans="1:33" hidden="1" outlineLevel="1">
      <c r="A1977" s="6" t="s">
        <v>2874</v>
      </c>
      <c r="B1977" s="7" t="s">
        <v>2875</v>
      </c>
      <c r="C1977" s="7" t="s">
        <v>2876</v>
      </c>
      <c r="D1977" s="7"/>
      <c r="E1977" s="23" t="s">
        <v>438</v>
      </c>
      <c r="F1977" s="18">
        <v>2</v>
      </c>
      <c r="K1977" s="19">
        <v>2299</v>
      </c>
      <c r="L1977" s="52">
        <v>4598</v>
      </c>
      <c r="M1977" s="53"/>
      <c r="O1977" s="19">
        <v>2508</v>
      </c>
      <c r="P1977" s="52">
        <v>5016</v>
      </c>
      <c r="Q1977" s="53"/>
      <c r="S1977" s="19">
        <v>1800</v>
      </c>
      <c r="T1977" s="52">
        <v>3600</v>
      </c>
      <c r="U1977" s="53"/>
      <c r="W1977" s="19">
        <v>3388</v>
      </c>
      <c r="X1977" s="52">
        <v>6776</v>
      </c>
      <c r="Y1977" s="53"/>
      <c r="AA1977" s="19">
        <v>4554.53</v>
      </c>
      <c r="AB1977" s="52">
        <v>9109.06</v>
      </c>
      <c r="AC1977" s="53"/>
      <c r="AE1977" s="19">
        <v>5400</v>
      </c>
      <c r="AF1977" s="52">
        <v>10800</v>
      </c>
      <c r="AG1977" s="53"/>
    </row>
    <row r="1978" spans="1:33" hidden="1" outlineLevel="1">
      <c r="A1978" s="6" t="s">
        <v>2877</v>
      </c>
      <c r="B1978" s="7" t="s">
        <v>2878</v>
      </c>
      <c r="C1978" s="7" t="s">
        <v>2879</v>
      </c>
      <c r="D1978" s="7"/>
      <c r="E1978" s="23" t="s">
        <v>438</v>
      </c>
      <c r="F1978" s="18">
        <v>1</v>
      </c>
      <c r="K1978" s="19">
        <v>2759</v>
      </c>
      <c r="L1978" s="52">
        <v>2759</v>
      </c>
      <c r="M1978" s="53"/>
      <c r="O1978" s="19">
        <v>2736</v>
      </c>
      <c r="P1978" s="52">
        <v>2736</v>
      </c>
      <c r="Q1978" s="53"/>
      <c r="S1978" s="19">
        <v>2700</v>
      </c>
      <c r="T1978" s="52">
        <v>2700</v>
      </c>
      <c r="U1978" s="53"/>
      <c r="W1978" s="19">
        <v>4066</v>
      </c>
      <c r="X1978" s="52">
        <v>4066</v>
      </c>
      <c r="Y1978" s="53"/>
      <c r="AA1978" s="19">
        <v>5393.53</v>
      </c>
      <c r="AB1978" s="52">
        <v>5393.53</v>
      </c>
      <c r="AC1978" s="53"/>
      <c r="AE1978" s="19">
        <v>5600</v>
      </c>
      <c r="AF1978" s="52">
        <v>5600</v>
      </c>
      <c r="AG1978" s="53"/>
    </row>
    <row r="1979" spans="1:33" hidden="1" outlineLevel="1">
      <c r="A1979" s="1"/>
      <c r="B1979" s="5" t="s">
        <v>34</v>
      </c>
      <c r="C1979" s="5" t="s">
        <v>35</v>
      </c>
      <c r="K1979" s="68"/>
      <c r="L1979" s="68"/>
      <c r="M1979" s="69"/>
      <c r="O1979" s="68"/>
      <c r="P1979" s="68"/>
      <c r="Q1979" s="69"/>
      <c r="S1979" s="68"/>
      <c r="T1979" s="68"/>
      <c r="U1979" s="69"/>
      <c r="W1979" s="68"/>
      <c r="X1979" s="68"/>
      <c r="Y1979" s="69"/>
      <c r="AA1979" s="68"/>
      <c r="AB1979" s="68"/>
      <c r="AC1979" s="69"/>
      <c r="AE1979" s="68"/>
      <c r="AF1979" s="68"/>
      <c r="AG1979" s="69"/>
    </row>
    <row r="1980" spans="1:33" hidden="1" outlineLevel="1">
      <c r="A1980" s="6" t="s">
        <v>2880</v>
      </c>
      <c r="B1980" s="7" t="s">
        <v>37</v>
      </c>
      <c r="C1980" s="7" t="s">
        <v>2881</v>
      </c>
      <c r="K1980" s="68"/>
      <c r="L1980" s="68"/>
      <c r="M1980" s="69"/>
      <c r="O1980" s="68"/>
      <c r="P1980" s="68"/>
      <c r="Q1980" s="69"/>
      <c r="S1980" s="68"/>
      <c r="T1980" s="68"/>
      <c r="U1980" s="69"/>
      <c r="W1980" s="68"/>
      <c r="X1980" s="68"/>
      <c r="Y1980" s="69"/>
      <c r="AA1980" s="68"/>
      <c r="AB1980" s="68"/>
      <c r="AC1980" s="69"/>
      <c r="AE1980" s="68"/>
      <c r="AF1980" s="68"/>
      <c r="AG1980" s="69"/>
    </row>
    <row r="1981" spans="1:33" ht="60" hidden="1" outlineLevel="1">
      <c r="A1981" s="1"/>
      <c r="B1981" s="5" t="s">
        <v>61</v>
      </c>
      <c r="C1981" s="5" t="s">
        <v>62</v>
      </c>
      <c r="D1981" s="5" t="s">
        <v>63</v>
      </c>
      <c r="E1981" s="11" t="s">
        <v>64</v>
      </c>
      <c r="F1981" s="16" t="s">
        <v>65</v>
      </c>
      <c r="K1981" s="17" t="s">
        <v>66</v>
      </c>
      <c r="L1981" s="70" t="s">
        <v>28</v>
      </c>
      <c r="M1981" s="71"/>
      <c r="O1981" s="17" t="s">
        <v>66</v>
      </c>
      <c r="P1981" s="70" t="s">
        <v>28</v>
      </c>
      <c r="Q1981" s="71"/>
      <c r="S1981" s="17" t="s">
        <v>66</v>
      </c>
      <c r="T1981" s="70" t="s">
        <v>28</v>
      </c>
      <c r="U1981" s="71"/>
      <c r="W1981" s="17" t="s">
        <v>66</v>
      </c>
      <c r="X1981" s="70" t="s">
        <v>28</v>
      </c>
      <c r="Y1981" s="71"/>
      <c r="AA1981" s="17" t="s">
        <v>66</v>
      </c>
      <c r="AB1981" s="70" t="s">
        <v>28</v>
      </c>
      <c r="AC1981" s="71"/>
      <c r="AE1981" s="17" t="s">
        <v>66</v>
      </c>
      <c r="AF1981" s="70" t="s">
        <v>28</v>
      </c>
      <c r="AG1981" s="71"/>
    </row>
    <row r="1982" spans="1:33" hidden="1" outlineLevel="1">
      <c r="A1982" s="6" t="s">
        <v>2882</v>
      </c>
      <c r="B1982" s="7" t="s">
        <v>2883</v>
      </c>
      <c r="C1982" s="7" t="s">
        <v>2884</v>
      </c>
      <c r="D1982" s="7"/>
      <c r="E1982" s="23" t="s">
        <v>438</v>
      </c>
      <c r="F1982" s="18">
        <v>1</v>
      </c>
      <c r="K1982" s="19">
        <v>3025</v>
      </c>
      <c r="L1982" s="52">
        <v>3025</v>
      </c>
      <c r="M1982" s="53"/>
      <c r="O1982" s="19">
        <v>3420</v>
      </c>
      <c r="P1982" s="52">
        <v>3420</v>
      </c>
      <c r="Q1982" s="53"/>
      <c r="S1982" s="19">
        <v>5600</v>
      </c>
      <c r="T1982" s="52">
        <v>5600</v>
      </c>
      <c r="U1982" s="53"/>
      <c r="W1982" s="19">
        <v>3146</v>
      </c>
      <c r="X1982" s="52">
        <v>3146</v>
      </c>
      <c r="Y1982" s="53"/>
      <c r="AA1982" s="19">
        <v>5153.8100000000004</v>
      </c>
      <c r="AB1982" s="52">
        <v>5153.8100000000004</v>
      </c>
      <c r="AC1982" s="53"/>
      <c r="AE1982" s="19">
        <v>4000</v>
      </c>
      <c r="AF1982" s="52">
        <v>4000</v>
      </c>
      <c r="AG1982" s="53"/>
    </row>
    <row r="1983" spans="1:33" hidden="1" outlineLevel="1">
      <c r="A1983" s="1"/>
      <c r="B1983" s="5" t="s">
        <v>34</v>
      </c>
      <c r="C1983" s="5" t="s">
        <v>35</v>
      </c>
      <c r="K1983" s="68"/>
      <c r="L1983" s="68"/>
      <c r="M1983" s="69"/>
      <c r="O1983" s="68"/>
      <c r="P1983" s="68"/>
      <c r="Q1983" s="69"/>
      <c r="S1983" s="68"/>
      <c r="T1983" s="68"/>
      <c r="U1983" s="69"/>
      <c r="W1983" s="68"/>
      <c r="X1983" s="68"/>
      <c r="Y1983" s="69"/>
      <c r="AA1983" s="68"/>
      <c r="AB1983" s="68"/>
      <c r="AC1983" s="69"/>
      <c r="AE1983" s="68"/>
      <c r="AF1983" s="68"/>
      <c r="AG1983" s="69"/>
    </row>
    <row r="1984" spans="1:33" hidden="1" outlineLevel="1">
      <c r="A1984" s="6" t="s">
        <v>2885</v>
      </c>
      <c r="B1984" s="7" t="s">
        <v>37</v>
      </c>
      <c r="C1984" s="7" t="s">
        <v>490</v>
      </c>
      <c r="K1984" s="68"/>
      <c r="L1984" s="68"/>
      <c r="M1984" s="69"/>
      <c r="O1984" s="68"/>
      <c r="P1984" s="68"/>
      <c r="Q1984" s="69"/>
      <c r="S1984" s="68"/>
      <c r="T1984" s="68"/>
      <c r="U1984" s="69"/>
      <c r="W1984" s="68"/>
      <c r="X1984" s="68"/>
      <c r="Y1984" s="69"/>
      <c r="AA1984" s="68"/>
      <c r="AB1984" s="68"/>
      <c r="AC1984" s="69"/>
      <c r="AE1984" s="68"/>
      <c r="AF1984" s="68"/>
      <c r="AG1984" s="69"/>
    </row>
    <row r="1985" spans="1:33" ht="60" hidden="1" outlineLevel="1">
      <c r="A1985" s="1"/>
      <c r="B1985" s="5" t="s">
        <v>61</v>
      </c>
      <c r="C1985" s="5" t="s">
        <v>62</v>
      </c>
      <c r="D1985" s="5" t="s">
        <v>63</v>
      </c>
      <c r="E1985" s="11" t="s">
        <v>64</v>
      </c>
      <c r="F1985" s="16" t="s">
        <v>65</v>
      </c>
      <c r="K1985" s="17" t="s">
        <v>66</v>
      </c>
      <c r="L1985" s="70" t="s">
        <v>28</v>
      </c>
      <c r="M1985" s="71"/>
      <c r="O1985" s="17" t="s">
        <v>66</v>
      </c>
      <c r="P1985" s="70" t="s">
        <v>28</v>
      </c>
      <c r="Q1985" s="71"/>
      <c r="S1985" s="17" t="s">
        <v>66</v>
      </c>
      <c r="T1985" s="70" t="s">
        <v>28</v>
      </c>
      <c r="U1985" s="71"/>
      <c r="W1985" s="17" t="s">
        <v>66</v>
      </c>
      <c r="X1985" s="70" t="s">
        <v>28</v>
      </c>
      <c r="Y1985" s="71"/>
      <c r="AA1985" s="17" t="s">
        <v>66</v>
      </c>
      <c r="AB1985" s="70" t="s">
        <v>28</v>
      </c>
      <c r="AC1985" s="71"/>
      <c r="AE1985" s="17" t="s">
        <v>66</v>
      </c>
      <c r="AF1985" s="70" t="s">
        <v>28</v>
      </c>
      <c r="AG1985" s="71"/>
    </row>
    <row r="1986" spans="1:33" hidden="1" outlineLevel="1">
      <c r="A1986" s="6" t="s">
        <v>2886</v>
      </c>
      <c r="B1986" s="7" t="s">
        <v>2883</v>
      </c>
      <c r="C1986" s="7" t="s">
        <v>2887</v>
      </c>
      <c r="D1986" s="7"/>
      <c r="E1986" s="23" t="s">
        <v>438</v>
      </c>
      <c r="F1986" s="18">
        <v>2</v>
      </c>
      <c r="K1986" s="19">
        <v>5082</v>
      </c>
      <c r="L1986" s="52">
        <v>10164</v>
      </c>
      <c r="M1986" s="53"/>
      <c r="O1986" s="19">
        <v>5130</v>
      </c>
      <c r="P1986" s="52">
        <v>10260</v>
      </c>
      <c r="Q1986" s="53"/>
      <c r="S1986" s="19">
        <v>2700</v>
      </c>
      <c r="T1986" s="52">
        <v>5400</v>
      </c>
      <c r="U1986" s="53"/>
      <c r="W1986" s="19">
        <v>5324</v>
      </c>
      <c r="X1986" s="52">
        <v>10648</v>
      </c>
      <c r="Y1986" s="53"/>
      <c r="AA1986" s="19">
        <v>9109.07</v>
      </c>
      <c r="AB1986" s="52">
        <v>18218.14</v>
      </c>
      <c r="AC1986" s="53"/>
      <c r="AE1986" s="19">
        <v>8000</v>
      </c>
      <c r="AF1986" s="52">
        <v>16000</v>
      </c>
      <c r="AG1986" s="53"/>
    </row>
    <row r="1987" spans="1:33" hidden="1" outlineLevel="1">
      <c r="A1987" s="1"/>
      <c r="B1987" s="5" t="s">
        <v>34</v>
      </c>
      <c r="C1987" s="5" t="s">
        <v>35</v>
      </c>
      <c r="K1987" s="68"/>
      <c r="L1987" s="68"/>
      <c r="M1987" s="69"/>
      <c r="O1987" s="68"/>
      <c r="P1987" s="68"/>
      <c r="Q1987" s="69"/>
      <c r="S1987" s="68"/>
      <c r="T1987" s="68"/>
      <c r="U1987" s="69"/>
      <c r="W1987" s="68"/>
      <c r="X1987" s="68"/>
      <c r="Y1987" s="69"/>
      <c r="AA1987" s="68"/>
      <c r="AB1987" s="68"/>
      <c r="AC1987" s="69"/>
      <c r="AE1987" s="68"/>
      <c r="AF1987" s="68"/>
      <c r="AG1987" s="69"/>
    </row>
    <row r="1988" spans="1:33" hidden="1" outlineLevel="1">
      <c r="A1988" s="6" t="s">
        <v>2888</v>
      </c>
      <c r="B1988" s="7" t="s">
        <v>37</v>
      </c>
      <c r="C1988" s="7" t="s">
        <v>497</v>
      </c>
      <c r="K1988" s="68"/>
      <c r="L1988" s="68"/>
      <c r="M1988" s="69"/>
      <c r="O1988" s="68"/>
      <c r="P1988" s="68"/>
      <c r="Q1988" s="69"/>
      <c r="S1988" s="68"/>
      <c r="T1988" s="68"/>
      <c r="U1988" s="69"/>
      <c r="W1988" s="68"/>
      <c r="X1988" s="68"/>
      <c r="Y1988" s="69"/>
      <c r="AA1988" s="68"/>
      <c r="AB1988" s="68"/>
      <c r="AC1988" s="69"/>
      <c r="AE1988" s="68"/>
      <c r="AF1988" s="68"/>
      <c r="AG1988" s="69"/>
    </row>
    <row r="1989" spans="1:33" ht="45" hidden="1" outlineLevel="1">
      <c r="A1989" s="6" t="s">
        <v>2889</v>
      </c>
      <c r="B1989" s="7" t="s">
        <v>37</v>
      </c>
      <c r="C1989" s="7" t="s">
        <v>2890</v>
      </c>
      <c r="K1989" s="68"/>
      <c r="L1989" s="68"/>
      <c r="M1989" s="69"/>
      <c r="O1989" s="68"/>
      <c r="P1989" s="68"/>
      <c r="Q1989" s="69"/>
      <c r="S1989" s="68"/>
      <c r="T1989" s="68"/>
      <c r="U1989" s="69"/>
      <c r="W1989" s="68"/>
      <c r="X1989" s="68"/>
      <c r="Y1989" s="69"/>
      <c r="AA1989" s="68"/>
      <c r="AB1989" s="68"/>
      <c r="AC1989" s="69"/>
      <c r="AE1989" s="68"/>
      <c r="AF1989" s="68"/>
      <c r="AG1989" s="69"/>
    </row>
    <row r="1990" spans="1:33" ht="60" hidden="1" outlineLevel="1">
      <c r="A1990" s="1"/>
      <c r="B1990" s="5" t="s">
        <v>61</v>
      </c>
      <c r="C1990" s="5" t="s">
        <v>62</v>
      </c>
      <c r="D1990" s="5" t="s">
        <v>63</v>
      </c>
      <c r="E1990" s="11" t="s">
        <v>64</v>
      </c>
      <c r="F1990" s="16" t="s">
        <v>65</v>
      </c>
      <c r="K1990" s="17" t="s">
        <v>66</v>
      </c>
      <c r="L1990" s="70" t="s">
        <v>28</v>
      </c>
      <c r="M1990" s="71"/>
      <c r="O1990" s="17" t="s">
        <v>66</v>
      </c>
      <c r="P1990" s="70" t="s">
        <v>28</v>
      </c>
      <c r="Q1990" s="71"/>
      <c r="S1990" s="17" t="s">
        <v>66</v>
      </c>
      <c r="T1990" s="70" t="s">
        <v>28</v>
      </c>
      <c r="U1990" s="71"/>
      <c r="W1990" s="17" t="s">
        <v>66</v>
      </c>
      <c r="X1990" s="70" t="s">
        <v>28</v>
      </c>
      <c r="Y1990" s="71"/>
      <c r="AA1990" s="17" t="s">
        <v>66</v>
      </c>
      <c r="AB1990" s="70" t="s">
        <v>28</v>
      </c>
      <c r="AC1990" s="71"/>
      <c r="AE1990" s="17" t="s">
        <v>66</v>
      </c>
      <c r="AF1990" s="70" t="s">
        <v>28</v>
      </c>
      <c r="AG1990" s="71"/>
    </row>
    <row r="1991" spans="1:33" hidden="1" outlineLevel="1">
      <c r="A1991" s="6" t="s">
        <v>2891</v>
      </c>
      <c r="B1991" s="7" t="s">
        <v>2892</v>
      </c>
      <c r="C1991" s="7" t="s">
        <v>2893</v>
      </c>
      <c r="D1991" s="7"/>
      <c r="E1991" s="23" t="s">
        <v>438</v>
      </c>
      <c r="F1991" s="18">
        <v>1</v>
      </c>
      <c r="K1991" s="19">
        <v>3080</v>
      </c>
      <c r="L1991" s="52">
        <v>3080</v>
      </c>
      <c r="M1991" s="53"/>
      <c r="O1991" s="19">
        <v>9120</v>
      </c>
      <c r="P1991" s="52">
        <v>9120</v>
      </c>
      <c r="Q1991" s="53"/>
      <c r="S1991" s="19">
        <v>12485</v>
      </c>
      <c r="T1991" s="52">
        <v>12485</v>
      </c>
      <c r="U1991" s="53"/>
      <c r="W1991" s="19">
        <v>5324</v>
      </c>
      <c r="X1991" s="52">
        <v>5324</v>
      </c>
      <c r="Y1991" s="53"/>
      <c r="AA1991" s="19">
        <v>5153.8100000000004</v>
      </c>
      <c r="AB1991" s="52">
        <v>5153.8100000000004</v>
      </c>
      <c r="AC1991" s="53"/>
      <c r="AE1991" s="19">
        <v>5500</v>
      </c>
      <c r="AF1991" s="52">
        <v>5500</v>
      </c>
      <c r="AG1991" s="53"/>
    </row>
    <row r="1992" spans="1:33" hidden="1" outlineLevel="1">
      <c r="A1992" s="1"/>
      <c r="B1992" s="5" t="s">
        <v>34</v>
      </c>
      <c r="C1992" s="5" t="s">
        <v>35</v>
      </c>
      <c r="K1992" s="68"/>
      <c r="L1992" s="68"/>
      <c r="M1992" s="69"/>
      <c r="O1992" s="68"/>
      <c r="P1992" s="68"/>
      <c r="Q1992" s="69"/>
      <c r="S1992" s="68"/>
      <c r="T1992" s="68"/>
      <c r="U1992" s="69"/>
      <c r="W1992" s="68"/>
      <c r="X1992" s="68"/>
      <c r="Y1992" s="69"/>
      <c r="AA1992" s="68"/>
      <c r="AB1992" s="68"/>
      <c r="AC1992" s="69"/>
      <c r="AE1992" s="68"/>
      <c r="AF1992" s="68"/>
      <c r="AG1992" s="69"/>
    </row>
    <row r="1993" spans="1:33" hidden="1" outlineLevel="1">
      <c r="A1993" s="6" t="s">
        <v>2894</v>
      </c>
      <c r="B1993" s="7" t="s">
        <v>37</v>
      </c>
      <c r="C1993" s="7" t="s">
        <v>516</v>
      </c>
      <c r="K1993" s="68"/>
      <c r="L1993" s="68"/>
      <c r="M1993" s="69"/>
      <c r="O1993" s="68"/>
      <c r="P1993" s="68"/>
      <c r="Q1993" s="69"/>
      <c r="S1993" s="68"/>
      <c r="T1993" s="68"/>
      <c r="U1993" s="69"/>
      <c r="W1993" s="68"/>
      <c r="X1993" s="68"/>
      <c r="Y1993" s="69"/>
      <c r="AA1993" s="68"/>
      <c r="AB1993" s="68"/>
      <c r="AC1993" s="69"/>
      <c r="AE1993" s="68"/>
      <c r="AF1993" s="68"/>
      <c r="AG1993" s="69"/>
    </row>
    <row r="1994" spans="1:33" ht="45" hidden="1" outlineLevel="1">
      <c r="A1994" s="6" t="s">
        <v>2895</v>
      </c>
      <c r="B1994" s="7" t="s">
        <v>37</v>
      </c>
      <c r="C1994" s="7" t="s">
        <v>2896</v>
      </c>
      <c r="K1994" s="68"/>
      <c r="L1994" s="68"/>
      <c r="M1994" s="69"/>
      <c r="O1994" s="68"/>
      <c r="P1994" s="68"/>
      <c r="Q1994" s="69"/>
      <c r="S1994" s="68"/>
      <c r="T1994" s="68"/>
      <c r="U1994" s="69"/>
      <c r="W1994" s="68"/>
      <c r="X1994" s="68"/>
      <c r="Y1994" s="69"/>
      <c r="AA1994" s="68"/>
      <c r="AB1994" s="68"/>
      <c r="AC1994" s="69"/>
      <c r="AE1994" s="68"/>
      <c r="AF1994" s="68"/>
      <c r="AG1994" s="69"/>
    </row>
    <row r="1995" spans="1:33" ht="60" hidden="1" outlineLevel="1">
      <c r="A1995" s="1"/>
      <c r="B1995" s="5" t="s">
        <v>61</v>
      </c>
      <c r="C1995" s="5" t="s">
        <v>62</v>
      </c>
      <c r="D1995" s="5" t="s">
        <v>63</v>
      </c>
      <c r="E1995" s="11" t="s">
        <v>64</v>
      </c>
      <c r="F1995" s="16" t="s">
        <v>65</v>
      </c>
      <c r="K1995" s="17" t="s">
        <v>66</v>
      </c>
      <c r="L1995" s="70" t="s">
        <v>28</v>
      </c>
      <c r="M1995" s="71"/>
      <c r="O1995" s="17" t="s">
        <v>66</v>
      </c>
      <c r="P1995" s="70" t="s">
        <v>28</v>
      </c>
      <c r="Q1995" s="71"/>
      <c r="S1995" s="17" t="s">
        <v>66</v>
      </c>
      <c r="T1995" s="70" t="s">
        <v>28</v>
      </c>
      <c r="U1995" s="71"/>
      <c r="W1995" s="17" t="s">
        <v>66</v>
      </c>
      <c r="X1995" s="70" t="s">
        <v>28</v>
      </c>
      <c r="Y1995" s="71"/>
      <c r="AA1995" s="17" t="s">
        <v>66</v>
      </c>
      <c r="AB1995" s="70" t="s">
        <v>28</v>
      </c>
      <c r="AC1995" s="71"/>
      <c r="AE1995" s="17" t="s">
        <v>66</v>
      </c>
      <c r="AF1995" s="70" t="s">
        <v>28</v>
      </c>
      <c r="AG1995" s="71"/>
    </row>
    <row r="1996" spans="1:33" hidden="1" outlineLevel="1">
      <c r="A1996" s="6" t="s">
        <v>2897</v>
      </c>
      <c r="B1996" s="7" t="s">
        <v>2898</v>
      </c>
      <c r="C1996" s="7" t="s">
        <v>2899</v>
      </c>
      <c r="D1996" s="7"/>
      <c r="E1996" s="23" t="s">
        <v>438</v>
      </c>
      <c r="F1996" s="18">
        <v>4</v>
      </c>
      <c r="K1996" s="19">
        <v>2535</v>
      </c>
      <c r="L1996" s="52">
        <v>10140</v>
      </c>
      <c r="M1996" s="53"/>
      <c r="O1996" s="19">
        <v>2280</v>
      </c>
      <c r="P1996" s="52">
        <v>9120</v>
      </c>
      <c r="Q1996" s="53"/>
      <c r="S1996" s="19">
        <v>1780</v>
      </c>
      <c r="T1996" s="52">
        <v>7120</v>
      </c>
      <c r="U1996" s="53"/>
      <c r="W1996" s="19">
        <v>2130</v>
      </c>
      <c r="X1996" s="52">
        <v>8520</v>
      </c>
      <c r="Y1996" s="53"/>
      <c r="AA1996" s="19">
        <v>3595.68</v>
      </c>
      <c r="AB1996" s="52">
        <v>14382.72</v>
      </c>
      <c r="AC1996" s="53"/>
      <c r="AE1996" s="19">
        <v>3500</v>
      </c>
      <c r="AF1996" s="52">
        <v>14000</v>
      </c>
      <c r="AG1996" s="53"/>
    </row>
    <row r="1997" spans="1:33" hidden="1" outlineLevel="1">
      <c r="A1997" s="6" t="s">
        <v>2900</v>
      </c>
      <c r="B1997" s="7" t="s">
        <v>2901</v>
      </c>
      <c r="C1997" s="7" t="s">
        <v>2902</v>
      </c>
      <c r="D1997" s="7"/>
      <c r="E1997" s="23" t="s">
        <v>320</v>
      </c>
      <c r="F1997" s="18">
        <v>4</v>
      </c>
      <c r="K1997" s="19">
        <v>2178</v>
      </c>
      <c r="L1997" s="52">
        <v>8712</v>
      </c>
      <c r="M1997" s="53"/>
      <c r="O1997" s="19">
        <v>2508</v>
      </c>
      <c r="P1997" s="52">
        <v>10032</v>
      </c>
      <c r="Q1997" s="53"/>
      <c r="S1997" s="19">
        <v>1840</v>
      </c>
      <c r="T1997" s="52">
        <v>7360</v>
      </c>
      <c r="U1997" s="53"/>
      <c r="W1997" s="19">
        <v>2662</v>
      </c>
      <c r="X1997" s="52">
        <v>10648</v>
      </c>
      <c r="Y1997" s="53"/>
      <c r="AA1997" s="19">
        <v>4554.53</v>
      </c>
      <c r="AB1997" s="52">
        <v>18218.12</v>
      </c>
      <c r="AC1997" s="53"/>
      <c r="AE1997" s="19">
        <v>4000</v>
      </c>
      <c r="AF1997" s="52">
        <v>16000</v>
      </c>
      <c r="AG1997" s="53"/>
    </row>
    <row r="1998" spans="1:33" hidden="1" outlineLevel="1">
      <c r="A1998" s="6" t="s">
        <v>2903</v>
      </c>
      <c r="B1998" s="7" t="s">
        <v>2904</v>
      </c>
      <c r="C1998" s="7" t="s">
        <v>2905</v>
      </c>
      <c r="D1998" s="7"/>
      <c r="E1998" s="23" t="s">
        <v>438</v>
      </c>
      <c r="F1998" s="18">
        <v>4</v>
      </c>
      <c r="K1998" s="19">
        <v>2535</v>
      </c>
      <c r="L1998" s="52">
        <v>10140</v>
      </c>
      <c r="M1998" s="53"/>
      <c r="O1998" s="19">
        <v>2280</v>
      </c>
      <c r="P1998" s="52">
        <v>9120</v>
      </c>
      <c r="Q1998" s="53"/>
      <c r="S1998" s="19">
        <v>1780</v>
      </c>
      <c r="T1998" s="52">
        <v>7120</v>
      </c>
      <c r="U1998" s="53"/>
      <c r="W1998" s="19">
        <v>2130</v>
      </c>
      <c r="X1998" s="52">
        <v>8520</v>
      </c>
      <c r="Y1998" s="53"/>
      <c r="AA1998" s="19">
        <v>3595.68</v>
      </c>
      <c r="AB1998" s="52">
        <v>14382.72</v>
      </c>
      <c r="AC1998" s="53"/>
      <c r="AE1998" s="19">
        <v>4500</v>
      </c>
      <c r="AF1998" s="52">
        <v>18000</v>
      </c>
      <c r="AG1998" s="53"/>
    </row>
    <row r="1999" spans="1:33" hidden="1" outlineLevel="1">
      <c r="A1999" s="1"/>
      <c r="B1999" s="5" t="s">
        <v>34</v>
      </c>
      <c r="C1999" s="5" t="s">
        <v>35</v>
      </c>
      <c r="K1999" s="68"/>
      <c r="L1999" s="68"/>
      <c r="M1999" s="69"/>
      <c r="O1999" s="68"/>
      <c r="P1999" s="68"/>
      <c r="Q1999" s="69"/>
      <c r="S1999" s="68"/>
      <c r="T1999" s="68"/>
      <c r="U1999" s="69"/>
      <c r="W1999" s="68"/>
      <c r="X1999" s="68"/>
      <c r="Y1999" s="69"/>
      <c r="AA1999" s="68"/>
      <c r="AB1999" s="68"/>
      <c r="AC1999" s="69"/>
      <c r="AE1999" s="68"/>
      <c r="AF1999" s="68"/>
      <c r="AG1999" s="69"/>
    </row>
    <row r="2000" spans="1:33" hidden="1" outlineLevel="1">
      <c r="A2000" s="6" t="s">
        <v>2906</v>
      </c>
      <c r="B2000" s="7" t="s">
        <v>37</v>
      </c>
      <c r="C2000" s="7" t="s">
        <v>526</v>
      </c>
      <c r="K2000" s="68"/>
      <c r="L2000" s="68"/>
      <c r="M2000" s="69"/>
      <c r="O2000" s="68"/>
      <c r="P2000" s="68"/>
      <c r="Q2000" s="69"/>
      <c r="S2000" s="68"/>
      <c r="T2000" s="68"/>
      <c r="U2000" s="69"/>
      <c r="W2000" s="68"/>
      <c r="X2000" s="68"/>
      <c r="Y2000" s="69"/>
      <c r="AA2000" s="68"/>
      <c r="AB2000" s="68"/>
      <c r="AC2000" s="69"/>
      <c r="AE2000" s="68"/>
      <c r="AF2000" s="68"/>
      <c r="AG2000" s="69"/>
    </row>
    <row r="2001" spans="1:33" ht="45" hidden="1" outlineLevel="1">
      <c r="A2001" s="6" t="s">
        <v>2907</v>
      </c>
      <c r="B2001" s="7" t="s">
        <v>37</v>
      </c>
      <c r="C2001" s="7" t="s">
        <v>2908</v>
      </c>
      <c r="K2001" s="68"/>
      <c r="L2001" s="68"/>
      <c r="M2001" s="69"/>
      <c r="O2001" s="68"/>
      <c r="P2001" s="68"/>
      <c r="Q2001" s="69"/>
      <c r="S2001" s="68"/>
      <c r="T2001" s="68"/>
      <c r="U2001" s="69"/>
      <c r="W2001" s="68"/>
      <c r="X2001" s="68"/>
      <c r="Y2001" s="69"/>
      <c r="AA2001" s="68"/>
      <c r="AB2001" s="68"/>
      <c r="AC2001" s="69"/>
      <c r="AE2001" s="68"/>
      <c r="AF2001" s="68"/>
      <c r="AG2001" s="69"/>
    </row>
    <row r="2002" spans="1:33" ht="60" hidden="1" outlineLevel="1">
      <c r="A2002" s="1"/>
      <c r="B2002" s="5" t="s">
        <v>61</v>
      </c>
      <c r="C2002" s="5" t="s">
        <v>62</v>
      </c>
      <c r="D2002" s="5" t="s">
        <v>63</v>
      </c>
      <c r="E2002" s="11" t="s">
        <v>64</v>
      </c>
      <c r="F2002" s="16" t="s">
        <v>65</v>
      </c>
      <c r="K2002" s="17" t="s">
        <v>66</v>
      </c>
      <c r="L2002" s="70" t="s">
        <v>28</v>
      </c>
      <c r="M2002" s="71"/>
      <c r="O2002" s="17" t="s">
        <v>66</v>
      </c>
      <c r="P2002" s="70" t="s">
        <v>28</v>
      </c>
      <c r="Q2002" s="71"/>
      <c r="S2002" s="17" t="s">
        <v>66</v>
      </c>
      <c r="T2002" s="70" t="s">
        <v>28</v>
      </c>
      <c r="U2002" s="71"/>
      <c r="W2002" s="17" t="s">
        <v>66</v>
      </c>
      <c r="X2002" s="70" t="s">
        <v>28</v>
      </c>
      <c r="Y2002" s="71"/>
      <c r="AA2002" s="17" t="s">
        <v>66</v>
      </c>
      <c r="AB2002" s="70" t="s">
        <v>28</v>
      </c>
      <c r="AC2002" s="71"/>
      <c r="AE2002" s="17" t="s">
        <v>66</v>
      </c>
      <c r="AF2002" s="70" t="s">
        <v>28</v>
      </c>
      <c r="AG2002" s="71"/>
    </row>
    <row r="2003" spans="1:33" hidden="1" outlineLevel="1">
      <c r="A2003" s="6" t="s">
        <v>2909</v>
      </c>
      <c r="B2003" s="7" t="s">
        <v>2910</v>
      </c>
      <c r="C2003" s="7" t="s">
        <v>2911</v>
      </c>
      <c r="D2003" s="7"/>
      <c r="E2003" s="23" t="s">
        <v>320</v>
      </c>
      <c r="F2003" s="18">
        <v>100</v>
      </c>
      <c r="K2003" s="19">
        <v>1155</v>
      </c>
      <c r="L2003" s="52">
        <v>115500</v>
      </c>
      <c r="M2003" s="53"/>
      <c r="O2003" s="19">
        <v>969</v>
      </c>
      <c r="P2003" s="52">
        <v>96900</v>
      </c>
      <c r="Q2003" s="53"/>
      <c r="S2003" s="19">
        <v>700</v>
      </c>
      <c r="T2003" s="52">
        <v>70000</v>
      </c>
      <c r="U2003" s="53"/>
      <c r="W2003" s="19">
        <v>1540</v>
      </c>
      <c r="X2003" s="52">
        <v>154000</v>
      </c>
      <c r="Y2003" s="53"/>
      <c r="AA2003" s="19">
        <v>2277.27</v>
      </c>
      <c r="AB2003" s="52">
        <v>227727</v>
      </c>
      <c r="AC2003" s="53"/>
      <c r="AE2003" s="19">
        <v>1950</v>
      </c>
      <c r="AF2003" s="52">
        <v>195000</v>
      </c>
      <c r="AG2003" s="53"/>
    </row>
    <row r="2004" spans="1:33" hidden="1" outlineLevel="1">
      <c r="A2004" s="1"/>
      <c r="B2004" s="5" t="s">
        <v>34</v>
      </c>
      <c r="C2004" s="5" t="s">
        <v>35</v>
      </c>
      <c r="K2004" s="68"/>
      <c r="L2004" s="68"/>
      <c r="M2004" s="69"/>
      <c r="O2004" s="68"/>
      <c r="P2004" s="68"/>
      <c r="Q2004" s="69"/>
      <c r="S2004" s="68"/>
      <c r="T2004" s="68"/>
      <c r="U2004" s="69"/>
      <c r="W2004" s="68"/>
      <c r="X2004" s="68"/>
      <c r="Y2004" s="69"/>
      <c r="AA2004" s="68"/>
      <c r="AB2004" s="68"/>
      <c r="AC2004" s="69"/>
      <c r="AE2004" s="68"/>
      <c r="AF2004" s="68"/>
      <c r="AG2004" s="69"/>
    </row>
    <row r="2005" spans="1:33" hidden="1" outlineLevel="1">
      <c r="A2005" s="6" t="s">
        <v>2912</v>
      </c>
      <c r="B2005" s="7" t="s">
        <v>37</v>
      </c>
      <c r="C2005" s="7" t="s">
        <v>533</v>
      </c>
      <c r="K2005" s="68"/>
      <c r="L2005" s="68"/>
      <c r="M2005" s="69"/>
      <c r="O2005" s="68"/>
      <c r="P2005" s="68"/>
      <c r="Q2005" s="69"/>
      <c r="S2005" s="68"/>
      <c r="T2005" s="68"/>
      <c r="U2005" s="69"/>
      <c r="W2005" s="68"/>
      <c r="X2005" s="68"/>
      <c r="Y2005" s="69"/>
      <c r="AA2005" s="68"/>
      <c r="AB2005" s="68"/>
      <c r="AC2005" s="69"/>
      <c r="AE2005" s="68"/>
      <c r="AF2005" s="68"/>
      <c r="AG2005" s="69"/>
    </row>
    <row r="2006" spans="1:33" ht="45" hidden="1" outlineLevel="1">
      <c r="A2006" s="6" t="s">
        <v>2913</v>
      </c>
      <c r="B2006" s="7" t="s">
        <v>37</v>
      </c>
      <c r="C2006" s="7" t="s">
        <v>535</v>
      </c>
      <c r="K2006" s="68"/>
      <c r="L2006" s="68"/>
      <c r="M2006" s="69"/>
      <c r="O2006" s="68"/>
      <c r="P2006" s="68"/>
      <c r="Q2006" s="69"/>
      <c r="S2006" s="68"/>
      <c r="T2006" s="68"/>
      <c r="U2006" s="69"/>
      <c r="W2006" s="68"/>
      <c r="X2006" s="68"/>
      <c r="Y2006" s="69"/>
      <c r="AA2006" s="68"/>
      <c r="AB2006" s="68"/>
      <c r="AC2006" s="69"/>
      <c r="AE2006" s="68"/>
      <c r="AF2006" s="68"/>
      <c r="AG2006" s="69"/>
    </row>
    <row r="2007" spans="1:33" ht="60" hidden="1" outlineLevel="1">
      <c r="A2007" s="1"/>
      <c r="B2007" s="5" t="s">
        <v>61</v>
      </c>
      <c r="C2007" s="5" t="s">
        <v>62</v>
      </c>
      <c r="D2007" s="5" t="s">
        <v>63</v>
      </c>
      <c r="E2007" s="11" t="s">
        <v>64</v>
      </c>
      <c r="F2007" s="16" t="s">
        <v>65</v>
      </c>
      <c r="K2007" s="17" t="s">
        <v>66</v>
      </c>
      <c r="L2007" s="70" t="s">
        <v>28</v>
      </c>
      <c r="M2007" s="71"/>
      <c r="O2007" s="17" t="s">
        <v>66</v>
      </c>
      <c r="P2007" s="70" t="s">
        <v>28</v>
      </c>
      <c r="Q2007" s="71"/>
      <c r="S2007" s="17" t="s">
        <v>66</v>
      </c>
      <c r="T2007" s="70" t="s">
        <v>28</v>
      </c>
      <c r="U2007" s="71"/>
      <c r="W2007" s="17" t="s">
        <v>66</v>
      </c>
      <c r="X2007" s="70" t="s">
        <v>28</v>
      </c>
      <c r="Y2007" s="71"/>
      <c r="AA2007" s="17" t="s">
        <v>66</v>
      </c>
      <c r="AB2007" s="70" t="s">
        <v>28</v>
      </c>
      <c r="AC2007" s="71"/>
      <c r="AE2007" s="17" t="s">
        <v>66</v>
      </c>
      <c r="AF2007" s="70" t="s">
        <v>28</v>
      </c>
      <c r="AG2007" s="71"/>
    </row>
    <row r="2008" spans="1:33" hidden="1" outlineLevel="1">
      <c r="A2008" s="6" t="s">
        <v>2914</v>
      </c>
      <c r="B2008" s="7" t="s">
        <v>2915</v>
      </c>
      <c r="C2008" s="7" t="s">
        <v>2916</v>
      </c>
      <c r="D2008" s="7"/>
      <c r="E2008" s="23" t="s">
        <v>438</v>
      </c>
      <c r="F2008" s="18">
        <v>2</v>
      </c>
      <c r="K2008" s="19">
        <v>2772</v>
      </c>
      <c r="L2008" s="52">
        <v>5544</v>
      </c>
      <c r="M2008" s="53"/>
      <c r="O2008" s="19">
        <v>2508</v>
      </c>
      <c r="P2008" s="52">
        <v>5016</v>
      </c>
      <c r="Q2008" s="53"/>
      <c r="S2008" s="19">
        <v>2200</v>
      </c>
      <c r="T2008" s="52">
        <v>4400</v>
      </c>
      <c r="U2008" s="53"/>
      <c r="W2008" s="19">
        <v>3326</v>
      </c>
      <c r="X2008" s="52">
        <v>6652</v>
      </c>
      <c r="Y2008" s="53"/>
      <c r="AA2008" s="19">
        <v>5153.8100000000004</v>
      </c>
      <c r="AB2008" s="52">
        <v>10307.620000000001</v>
      </c>
      <c r="AC2008" s="53"/>
      <c r="AE2008" s="19">
        <v>5100</v>
      </c>
      <c r="AF2008" s="52">
        <v>10200</v>
      </c>
      <c r="AG2008" s="53"/>
    </row>
    <row r="2009" spans="1:33" hidden="1" outlineLevel="1">
      <c r="A2009" s="6" t="s">
        <v>2917</v>
      </c>
      <c r="B2009" s="7" t="s">
        <v>2918</v>
      </c>
      <c r="C2009" s="7" t="s">
        <v>2919</v>
      </c>
      <c r="D2009" s="7"/>
      <c r="E2009" s="23" t="s">
        <v>438</v>
      </c>
      <c r="F2009" s="18">
        <v>1</v>
      </c>
      <c r="K2009" s="19">
        <v>3080</v>
      </c>
      <c r="L2009" s="52">
        <v>3080</v>
      </c>
      <c r="M2009" s="53"/>
      <c r="O2009" s="19">
        <v>2736</v>
      </c>
      <c r="P2009" s="52">
        <v>2736</v>
      </c>
      <c r="Q2009" s="53"/>
      <c r="S2009" s="19">
        <v>1800</v>
      </c>
      <c r="T2009" s="52">
        <v>1800</v>
      </c>
      <c r="U2009" s="53"/>
      <c r="W2009" s="19">
        <v>3696</v>
      </c>
      <c r="X2009" s="52">
        <v>3696</v>
      </c>
      <c r="Y2009" s="53"/>
      <c r="AA2009" s="19">
        <v>5753.09</v>
      </c>
      <c r="AB2009" s="52">
        <v>5753.09</v>
      </c>
      <c r="AC2009" s="53"/>
      <c r="AE2009" s="19">
        <v>6000</v>
      </c>
      <c r="AF2009" s="52">
        <v>6000</v>
      </c>
      <c r="AG2009" s="53"/>
    </row>
    <row r="2010" spans="1:33" hidden="1" outlineLevel="1">
      <c r="A2010" s="6" t="s">
        <v>2920</v>
      </c>
      <c r="B2010" s="7" t="s">
        <v>2921</v>
      </c>
      <c r="C2010" s="7" t="s">
        <v>2922</v>
      </c>
      <c r="D2010" s="7"/>
      <c r="E2010" s="23" t="s">
        <v>438</v>
      </c>
      <c r="F2010" s="18">
        <v>1</v>
      </c>
      <c r="K2010" s="19">
        <v>396</v>
      </c>
      <c r="L2010" s="52">
        <v>396</v>
      </c>
      <c r="M2010" s="53"/>
      <c r="O2010" s="19">
        <v>1026</v>
      </c>
      <c r="P2010" s="52">
        <v>1026</v>
      </c>
      <c r="Q2010" s="53"/>
      <c r="S2010" s="19">
        <v>1200</v>
      </c>
      <c r="T2010" s="52">
        <v>1200</v>
      </c>
      <c r="U2010" s="53"/>
      <c r="W2010" s="19">
        <v>475</v>
      </c>
      <c r="X2010" s="52">
        <v>475</v>
      </c>
      <c r="Y2010" s="53"/>
      <c r="AA2010" s="19">
        <v>1198.56</v>
      </c>
      <c r="AB2010" s="52">
        <v>1198.56</v>
      </c>
      <c r="AC2010" s="53"/>
      <c r="AE2010" s="19">
        <v>3500</v>
      </c>
      <c r="AF2010" s="52">
        <v>3500</v>
      </c>
      <c r="AG2010" s="53"/>
    </row>
    <row r="2011" spans="1:33" hidden="1" outlineLevel="1">
      <c r="A2011" s="1"/>
      <c r="B2011" s="5" t="s">
        <v>34</v>
      </c>
      <c r="C2011" s="5" t="s">
        <v>35</v>
      </c>
      <c r="K2011" s="68"/>
      <c r="L2011" s="68"/>
      <c r="M2011" s="69"/>
      <c r="O2011" s="68"/>
      <c r="P2011" s="68"/>
      <c r="Q2011" s="69"/>
      <c r="S2011" s="68"/>
      <c r="T2011" s="68"/>
      <c r="U2011" s="69"/>
      <c r="W2011" s="68"/>
      <c r="X2011" s="68"/>
      <c r="Y2011" s="69"/>
      <c r="AA2011" s="68"/>
      <c r="AB2011" s="68"/>
      <c r="AC2011" s="69"/>
      <c r="AE2011" s="68"/>
      <c r="AF2011" s="68"/>
      <c r="AG2011" s="69"/>
    </row>
    <row r="2012" spans="1:33" hidden="1" outlineLevel="1">
      <c r="A2012" s="6" t="s">
        <v>2923</v>
      </c>
      <c r="B2012" s="7" t="s">
        <v>37</v>
      </c>
      <c r="C2012" s="7" t="s">
        <v>322</v>
      </c>
      <c r="K2012" s="68"/>
      <c r="L2012" s="68"/>
      <c r="M2012" s="69"/>
      <c r="O2012" s="68"/>
      <c r="P2012" s="68"/>
      <c r="Q2012" s="69"/>
      <c r="S2012" s="68"/>
      <c r="T2012" s="68"/>
      <c r="U2012" s="69"/>
      <c r="W2012" s="68"/>
      <c r="X2012" s="68"/>
      <c r="Y2012" s="69"/>
      <c r="AA2012" s="68"/>
      <c r="AB2012" s="68"/>
      <c r="AC2012" s="69"/>
      <c r="AE2012" s="68"/>
      <c r="AF2012" s="68"/>
      <c r="AG2012" s="69"/>
    </row>
    <row r="2013" spans="1:33" ht="60" hidden="1" outlineLevel="1">
      <c r="A2013" s="1"/>
      <c r="B2013" s="5" t="s">
        <v>61</v>
      </c>
      <c r="C2013" s="5" t="s">
        <v>62</v>
      </c>
      <c r="D2013" s="5" t="s">
        <v>63</v>
      </c>
      <c r="E2013" s="11" t="s">
        <v>64</v>
      </c>
      <c r="F2013" s="16" t="s">
        <v>65</v>
      </c>
      <c r="K2013" s="17" t="s">
        <v>66</v>
      </c>
      <c r="L2013" s="70" t="s">
        <v>28</v>
      </c>
      <c r="M2013" s="71"/>
      <c r="O2013" s="17" t="s">
        <v>66</v>
      </c>
      <c r="P2013" s="70" t="s">
        <v>28</v>
      </c>
      <c r="Q2013" s="71"/>
      <c r="S2013" s="17" t="s">
        <v>66</v>
      </c>
      <c r="T2013" s="70" t="s">
        <v>28</v>
      </c>
      <c r="U2013" s="71"/>
      <c r="W2013" s="17" t="s">
        <v>66</v>
      </c>
      <c r="X2013" s="70" t="s">
        <v>28</v>
      </c>
      <c r="Y2013" s="71"/>
      <c r="AA2013" s="17" t="s">
        <v>66</v>
      </c>
      <c r="AB2013" s="70" t="s">
        <v>28</v>
      </c>
      <c r="AC2013" s="71"/>
      <c r="AE2013" s="17" t="s">
        <v>66</v>
      </c>
      <c r="AF2013" s="70" t="s">
        <v>28</v>
      </c>
      <c r="AG2013" s="71"/>
    </row>
    <row r="2014" spans="1:33" ht="135" hidden="1" outlineLevel="1">
      <c r="A2014" s="6" t="s">
        <v>2924</v>
      </c>
      <c r="B2014" s="7" t="s">
        <v>324</v>
      </c>
      <c r="C2014" s="7" t="s">
        <v>1100</v>
      </c>
      <c r="D2014" s="7"/>
      <c r="E2014" s="23" t="s">
        <v>70</v>
      </c>
      <c r="F2014" s="18">
        <v>1</v>
      </c>
      <c r="K2014" s="19">
        <v>0</v>
      </c>
      <c r="L2014" s="52">
        <v>0</v>
      </c>
      <c r="M2014" s="53"/>
      <c r="O2014" s="19">
        <v>0</v>
      </c>
      <c r="P2014" s="52">
        <v>0</v>
      </c>
      <c r="Q2014" s="53"/>
      <c r="S2014" s="19">
        <v>0</v>
      </c>
      <c r="T2014" s="52">
        <v>0</v>
      </c>
      <c r="U2014" s="53"/>
      <c r="W2014" s="19">
        <v>0</v>
      </c>
      <c r="X2014" s="52">
        <v>0</v>
      </c>
      <c r="Y2014" s="53"/>
      <c r="AA2014" s="19">
        <v>0</v>
      </c>
      <c r="AB2014" s="52">
        <v>0</v>
      </c>
      <c r="AC2014" s="53"/>
      <c r="AE2014" s="19">
        <v>0</v>
      </c>
      <c r="AF2014" s="52">
        <v>0</v>
      </c>
      <c r="AG2014" s="53"/>
    </row>
    <row r="2015" spans="1:33" hidden="1" outlineLevel="1">
      <c r="A2015" s="1"/>
      <c r="B2015" s="5" t="s">
        <v>34</v>
      </c>
      <c r="C2015" s="5" t="s">
        <v>35</v>
      </c>
      <c r="K2015" s="68"/>
      <c r="L2015" s="68"/>
      <c r="M2015" s="69"/>
      <c r="O2015" s="68"/>
      <c r="P2015" s="68"/>
      <c r="Q2015" s="69"/>
      <c r="S2015" s="68"/>
      <c r="T2015" s="68"/>
      <c r="U2015" s="69"/>
      <c r="W2015" s="68"/>
      <c r="X2015" s="68"/>
      <c r="Y2015" s="69"/>
      <c r="AA2015" s="68"/>
      <c r="AB2015" s="68"/>
      <c r="AC2015" s="69"/>
      <c r="AE2015" s="68"/>
      <c r="AF2015" s="68"/>
      <c r="AG2015" s="69"/>
    </row>
    <row r="2016" spans="1:33" ht="75" hidden="1" outlineLevel="1">
      <c r="A2016" s="6" t="s">
        <v>2925</v>
      </c>
      <c r="B2016" s="7" t="s">
        <v>37</v>
      </c>
      <c r="C2016" s="7" t="s">
        <v>298</v>
      </c>
      <c r="I2016" s="35"/>
      <c r="J2016" s="35"/>
      <c r="K2016" s="68"/>
      <c r="L2016" s="68"/>
      <c r="M2016" s="69"/>
      <c r="O2016" s="68"/>
      <c r="P2016" s="68"/>
      <c r="Q2016" s="69"/>
      <c r="S2016" s="68"/>
      <c r="T2016" s="68"/>
      <c r="U2016" s="69"/>
      <c r="W2016" s="68"/>
      <c r="X2016" s="68"/>
      <c r="Y2016" s="69"/>
      <c r="AA2016" s="68"/>
      <c r="AB2016" s="68"/>
      <c r="AC2016" s="69"/>
      <c r="AE2016" s="68"/>
      <c r="AF2016" s="68"/>
      <c r="AG2016" s="69"/>
    </row>
    <row r="2017" spans="1:33" collapsed="1">
      <c r="A2017" s="55" t="s">
        <v>2926</v>
      </c>
      <c r="B2017" s="55"/>
      <c r="C2017" s="55"/>
      <c r="D2017" s="55"/>
      <c r="E2017" s="55"/>
      <c r="F2017" s="55"/>
      <c r="I2017" s="36"/>
      <c r="J2017" s="36">
        <v>950895</v>
      </c>
      <c r="K2017" s="30" t="s">
        <v>2927</v>
      </c>
      <c r="L2017" s="52">
        <v>1005896</v>
      </c>
      <c r="M2017" s="53"/>
      <c r="O2017" s="15" t="s">
        <v>2927</v>
      </c>
      <c r="P2017" s="52">
        <v>2271119.4</v>
      </c>
      <c r="Q2017" s="53"/>
      <c r="S2017" s="15" t="s">
        <v>2927</v>
      </c>
      <c r="T2017" s="52">
        <v>1241415</v>
      </c>
      <c r="U2017" s="53"/>
      <c r="W2017" s="15" t="s">
        <v>2927</v>
      </c>
      <c r="X2017" s="52">
        <v>1436292</v>
      </c>
      <c r="Y2017" s="53"/>
      <c r="AA2017" s="15" t="s">
        <v>2927</v>
      </c>
      <c r="AB2017" s="52">
        <v>1646234.58</v>
      </c>
      <c r="AC2017" s="53"/>
      <c r="AE2017" s="15" t="s">
        <v>2927</v>
      </c>
      <c r="AF2017" s="52">
        <v>2761300</v>
      </c>
      <c r="AG2017" s="53"/>
    </row>
    <row r="2018" spans="1:33" hidden="1">
      <c r="A2018" s="1"/>
      <c r="B2018" s="5" t="s">
        <v>34</v>
      </c>
      <c r="C2018" s="5" t="s">
        <v>35</v>
      </c>
      <c r="K2018" s="68"/>
      <c r="L2018" s="68"/>
      <c r="M2018" s="69"/>
      <c r="O2018" s="68"/>
      <c r="P2018" s="68"/>
      <c r="Q2018" s="69"/>
      <c r="S2018" s="68"/>
      <c r="T2018" s="68"/>
      <c r="U2018" s="69"/>
      <c r="W2018" s="68"/>
      <c r="X2018" s="68"/>
      <c r="Y2018" s="69"/>
      <c r="AA2018" s="68"/>
      <c r="AB2018" s="68"/>
      <c r="AC2018" s="69"/>
      <c r="AE2018" s="68"/>
      <c r="AF2018" s="68"/>
      <c r="AG2018" s="69"/>
    </row>
    <row r="2019" spans="1:33" hidden="1" outlineLevel="1">
      <c r="A2019" s="6" t="s">
        <v>2928</v>
      </c>
      <c r="B2019" s="7" t="s">
        <v>37</v>
      </c>
      <c r="C2019" s="7" t="s">
        <v>551</v>
      </c>
      <c r="K2019" s="68"/>
      <c r="L2019" s="68"/>
      <c r="M2019" s="69"/>
      <c r="O2019" s="68"/>
      <c r="P2019" s="68"/>
      <c r="Q2019" s="69"/>
      <c r="S2019" s="68"/>
      <c r="T2019" s="68"/>
      <c r="U2019" s="69"/>
      <c r="W2019" s="68"/>
      <c r="X2019" s="68"/>
      <c r="Y2019" s="69"/>
      <c r="AA2019" s="68"/>
      <c r="AB2019" s="68"/>
      <c r="AC2019" s="69"/>
      <c r="AE2019" s="68"/>
      <c r="AF2019" s="68"/>
      <c r="AG2019" s="69"/>
    </row>
    <row r="2020" spans="1:33" ht="30" hidden="1" outlineLevel="1">
      <c r="A2020" s="6" t="s">
        <v>2929</v>
      </c>
      <c r="B2020" s="7" t="s">
        <v>37</v>
      </c>
      <c r="C2020" s="7" t="s">
        <v>2930</v>
      </c>
      <c r="K2020" s="68"/>
      <c r="L2020" s="68"/>
      <c r="M2020" s="69"/>
      <c r="O2020" s="68"/>
      <c r="P2020" s="68"/>
      <c r="Q2020" s="69"/>
      <c r="S2020" s="68"/>
      <c r="T2020" s="68"/>
      <c r="U2020" s="69"/>
      <c r="W2020" s="68"/>
      <c r="X2020" s="68"/>
      <c r="Y2020" s="69"/>
      <c r="AA2020" s="68"/>
      <c r="AB2020" s="68"/>
      <c r="AC2020" s="69"/>
      <c r="AE2020" s="68"/>
      <c r="AF2020" s="68"/>
      <c r="AG2020" s="69"/>
    </row>
    <row r="2021" spans="1:33" ht="60" hidden="1" outlineLevel="1">
      <c r="A2021" s="1"/>
      <c r="B2021" s="5" t="s">
        <v>61</v>
      </c>
      <c r="C2021" s="5" t="s">
        <v>62</v>
      </c>
      <c r="D2021" s="5" t="s">
        <v>63</v>
      </c>
      <c r="E2021" s="11" t="s">
        <v>64</v>
      </c>
      <c r="F2021" s="16" t="s">
        <v>65</v>
      </c>
      <c r="K2021" s="17" t="s">
        <v>66</v>
      </c>
      <c r="L2021" s="70" t="s">
        <v>28</v>
      </c>
      <c r="M2021" s="71"/>
      <c r="O2021" s="17" t="s">
        <v>66</v>
      </c>
      <c r="P2021" s="70" t="s">
        <v>28</v>
      </c>
      <c r="Q2021" s="71"/>
      <c r="S2021" s="17" t="s">
        <v>66</v>
      </c>
      <c r="T2021" s="70" t="s">
        <v>28</v>
      </c>
      <c r="U2021" s="71"/>
      <c r="W2021" s="17" t="s">
        <v>66</v>
      </c>
      <c r="X2021" s="70" t="s">
        <v>28</v>
      </c>
      <c r="Y2021" s="71"/>
      <c r="AA2021" s="17" t="s">
        <v>66</v>
      </c>
      <c r="AB2021" s="70" t="s">
        <v>28</v>
      </c>
      <c r="AC2021" s="71"/>
      <c r="AE2021" s="17" t="s">
        <v>66</v>
      </c>
      <c r="AF2021" s="70" t="s">
        <v>28</v>
      </c>
      <c r="AG2021" s="71"/>
    </row>
    <row r="2022" spans="1:33" hidden="1" outlineLevel="1">
      <c r="A2022" s="6" t="s">
        <v>2931</v>
      </c>
      <c r="B2022" s="7" t="s">
        <v>2932</v>
      </c>
      <c r="C2022" s="7" t="s">
        <v>561</v>
      </c>
      <c r="D2022" s="7"/>
      <c r="E2022" s="23" t="s">
        <v>320</v>
      </c>
      <c r="F2022" s="18">
        <v>600</v>
      </c>
      <c r="K2022" s="19">
        <v>600</v>
      </c>
      <c r="L2022" s="52">
        <v>360000</v>
      </c>
      <c r="M2022" s="53"/>
      <c r="O2022" s="19">
        <v>741</v>
      </c>
      <c r="P2022" s="52">
        <v>444600</v>
      </c>
      <c r="Q2022" s="53"/>
      <c r="S2022" s="19">
        <v>500</v>
      </c>
      <c r="T2022" s="52">
        <v>300000</v>
      </c>
      <c r="U2022" s="53"/>
      <c r="W2022" s="19">
        <v>748</v>
      </c>
      <c r="X2022" s="52">
        <v>448800</v>
      </c>
      <c r="Y2022" s="53"/>
      <c r="AA2022" s="19">
        <v>659.21</v>
      </c>
      <c r="AB2022" s="52">
        <v>395526</v>
      </c>
      <c r="AC2022" s="53"/>
      <c r="AE2022" s="19">
        <v>650</v>
      </c>
      <c r="AF2022" s="52">
        <v>390000</v>
      </c>
      <c r="AG2022" s="53"/>
    </row>
    <row r="2023" spans="1:33" hidden="1" outlineLevel="1">
      <c r="A2023" s="6" t="s">
        <v>2933</v>
      </c>
      <c r="B2023" s="7" t="s">
        <v>2934</v>
      </c>
      <c r="C2023" s="7" t="s">
        <v>564</v>
      </c>
      <c r="D2023" s="7"/>
      <c r="E2023" s="23" t="s">
        <v>320</v>
      </c>
      <c r="F2023" s="18">
        <v>120</v>
      </c>
      <c r="K2023" s="19">
        <v>317</v>
      </c>
      <c r="L2023" s="52">
        <v>38040</v>
      </c>
      <c r="M2023" s="53"/>
      <c r="O2023" s="19">
        <v>741</v>
      </c>
      <c r="P2023" s="52">
        <v>88920</v>
      </c>
      <c r="Q2023" s="53"/>
      <c r="S2023" s="19">
        <v>300</v>
      </c>
      <c r="T2023" s="52">
        <v>36000</v>
      </c>
      <c r="U2023" s="53"/>
      <c r="W2023" s="19">
        <v>403</v>
      </c>
      <c r="X2023" s="52">
        <v>48360</v>
      </c>
      <c r="Y2023" s="53"/>
      <c r="AA2023" s="19">
        <v>479.42</v>
      </c>
      <c r="AB2023" s="52">
        <v>57530.400000000001</v>
      </c>
      <c r="AC2023" s="53"/>
      <c r="AE2023" s="19">
        <v>500</v>
      </c>
      <c r="AF2023" s="52">
        <v>60000</v>
      </c>
      <c r="AG2023" s="53"/>
    </row>
    <row r="2024" spans="1:33" hidden="1" outlineLevel="1">
      <c r="A2024" s="6" t="s">
        <v>2935</v>
      </c>
      <c r="B2024" s="7" t="s">
        <v>2936</v>
      </c>
      <c r="C2024" s="7" t="s">
        <v>2937</v>
      </c>
      <c r="D2024" s="7"/>
      <c r="E2024" s="23" t="s">
        <v>320</v>
      </c>
      <c r="F2024" s="18">
        <v>409</v>
      </c>
      <c r="K2024" s="19">
        <v>45</v>
      </c>
      <c r="L2024" s="52">
        <v>18405</v>
      </c>
      <c r="M2024" s="53"/>
      <c r="O2024" s="19">
        <v>91.2</v>
      </c>
      <c r="P2024" s="52">
        <v>37300.800000000003</v>
      </c>
      <c r="Q2024" s="53"/>
      <c r="S2024" s="19">
        <v>30</v>
      </c>
      <c r="T2024" s="52">
        <v>12270</v>
      </c>
      <c r="U2024" s="53"/>
      <c r="W2024" s="19">
        <v>40</v>
      </c>
      <c r="X2024" s="52">
        <v>16360</v>
      </c>
      <c r="Y2024" s="53"/>
      <c r="AA2024" s="19">
        <v>65.92</v>
      </c>
      <c r="AB2024" s="52">
        <v>26961.279999999999</v>
      </c>
      <c r="AC2024" s="53"/>
      <c r="AE2024" s="19">
        <v>65</v>
      </c>
      <c r="AF2024" s="52">
        <v>26585</v>
      </c>
      <c r="AG2024" s="53"/>
    </row>
    <row r="2025" spans="1:33" hidden="1" outlineLevel="1">
      <c r="A2025" s="6" t="s">
        <v>2938</v>
      </c>
      <c r="B2025" s="7" t="s">
        <v>2939</v>
      </c>
      <c r="C2025" s="7" t="s">
        <v>2940</v>
      </c>
      <c r="D2025" s="7"/>
      <c r="E2025" s="23" t="s">
        <v>320</v>
      </c>
      <c r="F2025" s="18">
        <v>95</v>
      </c>
      <c r="K2025" s="19">
        <v>1332</v>
      </c>
      <c r="L2025" s="52">
        <v>126540</v>
      </c>
      <c r="M2025" s="53"/>
      <c r="O2025" s="19">
        <v>2280</v>
      </c>
      <c r="P2025" s="52">
        <v>216600</v>
      </c>
      <c r="Q2025" s="53"/>
      <c r="S2025" s="19">
        <v>1600</v>
      </c>
      <c r="T2025" s="52">
        <v>152000</v>
      </c>
      <c r="U2025" s="53"/>
      <c r="W2025" s="19">
        <v>2530</v>
      </c>
      <c r="X2025" s="52">
        <v>240350</v>
      </c>
      <c r="Y2025" s="53"/>
      <c r="AA2025" s="19">
        <v>2397.12</v>
      </c>
      <c r="AB2025" s="52">
        <v>227726.4</v>
      </c>
      <c r="AC2025" s="53"/>
      <c r="AE2025" s="19">
        <v>3500</v>
      </c>
      <c r="AF2025" s="52">
        <v>332500</v>
      </c>
      <c r="AG2025" s="53"/>
    </row>
    <row r="2026" spans="1:33" hidden="1" outlineLevel="1">
      <c r="A2026" s="1"/>
      <c r="B2026" s="5" t="s">
        <v>34</v>
      </c>
      <c r="C2026" s="5" t="s">
        <v>35</v>
      </c>
      <c r="K2026" s="68"/>
      <c r="L2026" s="68"/>
      <c r="M2026" s="69"/>
      <c r="O2026" s="68"/>
      <c r="P2026" s="68"/>
      <c r="Q2026" s="69"/>
      <c r="S2026" s="68"/>
      <c r="T2026" s="68"/>
      <c r="U2026" s="69"/>
      <c r="W2026" s="68"/>
      <c r="X2026" s="68"/>
      <c r="Y2026" s="69"/>
      <c r="AA2026" s="68"/>
      <c r="AB2026" s="68"/>
      <c r="AC2026" s="69"/>
      <c r="AE2026" s="68"/>
      <c r="AF2026" s="68"/>
      <c r="AG2026" s="69"/>
    </row>
    <row r="2027" spans="1:33" hidden="1" outlineLevel="1">
      <c r="A2027" s="6" t="s">
        <v>2941</v>
      </c>
      <c r="B2027" s="7" t="s">
        <v>37</v>
      </c>
      <c r="C2027" s="7" t="s">
        <v>566</v>
      </c>
      <c r="K2027" s="68"/>
      <c r="L2027" s="68"/>
      <c r="M2027" s="69"/>
      <c r="O2027" s="68"/>
      <c r="P2027" s="68"/>
      <c r="Q2027" s="69"/>
      <c r="S2027" s="68"/>
      <c r="T2027" s="68"/>
      <c r="U2027" s="69"/>
      <c r="W2027" s="68"/>
      <c r="X2027" s="68"/>
      <c r="Y2027" s="69"/>
      <c r="AA2027" s="68"/>
      <c r="AB2027" s="68"/>
      <c r="AC2027" s="69"/>
      <c r="AE2027" s="68"/>
      <c r="AF2027" s="68"/>
      <c r="AG2027" s="69"/>
    </row>
    <row r="2028" spans="1:33" ht="45" hidden="1" outlineLevel="1">
      <c r="A2028" s="6" t="s">
        <v>2942</v>
      </c>
      <c r="B2028" s="7" t="s">
        <v>37</v>
      </c>
      <c r="C2028" s="7" t="s">
        <v>2943</v>
      </c>
      <c r="K2028" s="68"/>
      <c r="L2028" s="68"/>
      <c r="M2028" s="69"/>
      <c r="O2028" s="68"/>
      <c r="P2028" s="68"/>
      <c r="Q2028" s="69"/>
      <c r="S2028" s="68"/>
      <c r="T2028" s="68"/>
      <c r="U2028" s="69"/>
      <c r="W2028" s="68"/>
      <c r="X2028" s="68"/>
      <c r="Y2028" s="69"/>
      <c r="AA2028" s="68"/>
      <c r="AB2028" s="68"/>
      <c r="AC2028" s="69"/>
      <c r="AE2028" s="68"/>
      <c r="AF2028" s="68"/>
      <c r="AG2028" s="69"/>
    </row>
    <row r="2029" spans="1:33" ht="60" hidden="1" outlineLevel="1">
      <c r="A2029" s="1"/>
      <c r="B2029" s="5" t="s">
        <v>61</v>
      </c>
      <c r="C2029" s="5" t="s">
        <v>62</v>
      </c>
      <c r="D2029" s="5" t="s">
        <v>63</v>
      </c>
      <c r="E2029" s="11" t="s">
        <v>64</v>
      </c>
      <c r="F2029" s="16" t="s">
        <v>65</v>
      </c>
      <c r="K2029" s="17" t="s">
        <v>66</v>
      </c>
      <c r="L2029" s="70" t="s">
        <v>28</v>
      </c>
      <c r="M2029" s="71"/>
      <c r="O2029" s="17" t="s">
        <v>66</v>
      </c>
      <c r="P2029" s="70" t="s">
        <v>28</v>
      </c>
      <c r="Q2029" s="71"/>
      <c r="S2029" s="17" t="s">
        <v>66</v>
      </c>
      <c r="T2029" s="70" t="s">
        <v>28</v>
      </c>
      <c r="U2029" s="71"/>
      <c r="W2029" s="17" t="s">
        <v>66</v>
      </c>
      <c r="X2029" s="70" t="s">
        <v>28</v>
      </c>
      <c r="Y2029" s="71"/>
      <c r="AA2029" s="17" t="s">
        <v>66</v>
      </c>
      <c r="AB2029" s="70" t="s">
        <v>28</v>
      </c>
      <c r="AC2029" s="71"/>
      <c r="AE2029" s="17" t="s">
        <v>66</v>
      </c>
      <c r="AF2029" s="70" t="s">
        <v>28</v>
      </c>
      <c r="AG2029" s="71"/>
    </row>
    <row r="2030" spans="1:33" hidden="1" outlineLevel="1">
      <c r="A2030" s="6" t="s">
        <v>2944</v>
      </c>
      <c r="B2030" s="7" t="s">
        <v>2945</v>
      </c>
      <c r="C2030" s="7" t="s">
        <v>576</v>
      </c>
      <c r="D2030" s="7"/>
      <c r="E2030" s="23" t="s">
        <v>320</v>
      </c>
      <c r="F2030" s="18">
        <v>596</v>
      </c>
      <c r="K2030" s="19">
        <v>50</v>
      </c>
      <c r="L2030" s="52">
        <v>29800</v>
      </c>
      <c r="M2030" s="53"/>
      <c r="O2030" s="19">
        <v>91.2</v>
      </c>
      <c r="P2030" s="52">
        <v>54355.199999999997</v>
      </c>
      <c r="Q2030" s="53"/>
      <c r="S2030" s="19">
        <v>30</v>
      </c>
      <c r="T2030" s="52">
        <v>17880</v>
      </c>
      <c r="U2030" s="53"/>
      <c r="W2030" s="19">
        <v>40</v>
      </c>
      <c r="X2030" s="52">
        <v>23840</v>
      </c>
      <c r="Y2030" s="53"/>
      <c r="AA2030" s="19">
        <v>41.95</v>
      </c>
      <c r="AB2030" s="52">
        <v>25002.2</v>
      </c>
      <c r="AC2030" s="53"/>
      <c r="AE2030" s="19">
        <v>65</v>
      </c>
      <c r="AF2030" s="52">
        <v>38740</v>
      </c>
      <c r="AG2030" s="53"/>
    </row>
    <row r="2031" spans="1:33" hidden="1" outlineLevel="1">
      <c r="A2031" s="1"/>
      <c r="B2031" s="5" t="s">
        <v>34</v>
      </c>
      <c r="C2031" s="5" t="s">
        <v>35</v>
      </c>
      <c r="K2031" s="68"/>
      <c r="L2031" s="68"/>
      <c r="M2031" s="69"/>
      <c r="O2031" s="68"/>
      <c r="P2031" s="68"/>
      <c r="Q2031" s="69"/>
      <c r="S2031" s="68"/>
      <c r="T2031" s="68"/>
      <c r="U2031" s="69"/>
      <c r="W2031" s="68"/>
      <c r="X2031" s="68"/>
      <c r="Y2031" s="69"/>
      <c r="AA2031" s="68"/>
      <c r="AB2031" s="68"/>
      <c r="AC2031" s="69"/>
      <c r="AE2031" s="68"/>
      <c r="AF2031" s="68"/>
      <c r="AG2031" s="69"/>
    </row>
    <row r="2032" spans="1:33" ht="45" hidden="1" outlineLevel="1">
      <c r="A2032" s="6" t="s">
        <v>2946</v>
      </c>
      <c r="B2032" s="7" t="s">
        <v>37</v>
      </c>
      <c r="C2032" s="7" t="s">
        <v>1670</v>
      </c>
      <c r="K2032" s="68"/>
      <c r="L2032" s="68"/>
      <c r="M2032" s="69"/>
      <c r="O2032" s="68"/>
      <c r="P2032" s="68"/>
      <c r="Q2032" s="69"/>
      <c r="S2032" s="68"/>
      <c r="T2032" s="68"/>
      <c r="U2032" s="69"/>
      <c r="W2032" s="68"/>
      <c r="X2032" s="68"/>
      <c r="Y2032" s="69"/>
      <c r="AA2032" s="68"/>
      <c r="AB2032" s="68"/>
      <c r="AC2032" s="69"/>
      <c r="AE2032" s="68"/>
      <c r="AF2032" s="68"/>
      <c r="AG2032" s="69"/>
    </row>
    <row r="2033" spans="1:33" ht="60" hidden="1" outlineLevel="1">
      <c r="A2033" s="1"/>
      <c r="B2033" s="5" t="s">
        <v>61</v>
      </c>
      <c r="C2033" s="5" t="s">
        <v>62</v>
      </c>
      <c r="D2033" s="5" t="s">
        <v>63</v>
      </c>
      <c r="E2033" s="11" t="s">
        <v>64</v>
      </c>
      <c r="F2033" s="16" t="s">
        <v>65</v>
      </c>
      <c r="K2033" s="17" t="s">
        <v>66</v>
      </c>
      <c r="L2033" s="70" t="s">
        <v>28</v>
      </c>
      <c r="M2033" s="71"/>
      <c r="O2033" s="17" t="s">
        <v>66</v>
      </c>
      <c r="P2033" s="70" t="s">
        <v>28</v>
      </c>
      <c r="Q2033" s="71"/>
      <c r="S2033" s="17" t="s">
        <v>66</v>
      </c>
      <c r="T2033" s="70" t="s">
        <v>28</v>
      </c>
      <c r="U2033" s="71"/>
      <c r="W2033" s="17" t="s">
        <v>66</v>
      </c>
      <c r="X2033" s="70" t="s">
        <v>28</v>
      </c>
      <c r="Y2033" s="71"/>
      <c r="AA2033" s="17" t="s">
        <v>66</v>
      </c>
      <c r="AB2033" s="70" t="s">
        <v>28</v>
      </c>
      <c r="AC2033" s="71"/>
      <c r="AE2033" s="17" t="s">
        <v>66</v>
      </c>
      <c r="AF2033" s="70" t="s">
        <v>28</v>
      </c>
      <c r="AG2033" s="71"/>
    </row>
    <row r="2034" spans="1:33" hidden="1" outlineLevel="1">
      <c r="A2034" s="6" t="s">
        <v>2947</v>
      </c>
      <c r="B2034" s="7" t="s">
        <v>2948</v>
      </c>
      <c r="C2034" s="7" t="s">
        <v>571</v>
      </c>
      <c r="D2034" s="7"/>
      <c r="E2034" s="23" t="s">
        <v>320</v>
      </c>
      <c r="F2034" s="18">
        <v>194</v>
      </c>
      <c r="K2034" s="19">
        <v>67</v>
      </c>
      <c r="L2034" s="52">
        <v>12998</v>
      </c>
      <c r="M2034" s="53"/>
      <c r="O2034" s="19">
        <v>153.9</v>
      </c>
      <c r="P2034" s="52">
        <v>29856.6</v>
      </c>
      <c r="Q2034" s="53"/>
      <c r="S2034" s="19">
        <v>60</v>
      </c>
      <c r="T2034" s="52">
        <v>11640</v>
      </c>
      <c r="U2034" s="53"/>
      <c r="W2034" s="19">
        <v>288</v>
      </c>
      <c r="X2034" s="52">
        <v>55872</v>
      </c>
      <c r="Y2034" s="53"/>
      <c r="AA2034" s="19">
        <v>167.8</v>
      </c>
      <c r="AB2034" s="52">
        <v>32553.200000000001</v>
      </c>
      <c r="AC2034" s="53"/>
      <c r="AE2034" s="19">
        <v>200</v>
      </c>
      <c r="AF2034" s="52">
        <v>38800</v>
      </c>
      <c r="AG2034" s="53"/>
    </row>
    <row r="2035" spans="1:33" hidden="1" outlineLevel="1">
      <c r="A2035" s="1"/>
      <c r="B2035" s="5" t="s">
        <v>34</v>
      </c>
      <c r="C2035" s="5" t="s">
        <v>35</v>
      </c>
      <c r="K2035" s="68"/>
      <c r="L2035" s="68"/>
      <c r="M2035" s="69"/>
      <c r="O2035" s="68"/>
      <c r="P2035" s="68"/>
      <c r="Q2035" s="69"/>
      <c r="S2035" s="68"/>
      <c r="T2035" s="68"/>
      <c r="U2035" s="69"/>
      <c r="W2035" s="68"/>
      <c r="X2035" s="68"/>
      <c r="Y2035" s="69"/>
      <c r="AA2035" s="68"/>
      <c r="AB2035" s="68"/>
      <c r="AC2035" s="69"/>
      <c r="AE2035" s="68"/>
      <c r="AF2035" s="68"/>
      <c r="AG2035" s="69"/>
    </row>
    <row r="2036" spans="1:33" ht="45" hidden="1" outlineLevel="1">
      <c r="A2036" s="6" t="s">
        <v>2949</v>
      </c>
      <c r="B2036" s="7" t="s">
        <v>37</v>
      </c>
      <c r="C2036" s="7" t="s">
        <v>2950</v>
      </c>
      <c r="K2036" s="68"/>
      <c r="L2036" s="68"/>
      <c r="M2036" s="69"/>
      <c r="O2036" s="68"/>
      <c r="P2036" s="68"/>
      <c r="Q2036" s="69"/>
      <c r="S2036" s="68"/>
      <c r="T2036" s="68"/>
      <c r="U2036" s="69"/>
      <c r="W2036" s="68"/>
      <c r="X2036" s="68"/>
      <c r="Y2036" s="69"/>
      <c r="AA2036" s="68"/>
      <c r="AB2036" s="68"/>
      <c r="AC2036" s="69"/>
      <c r="AE2036" s="68"/>
      <c r="AF2036" s="68"/>
      <c r="AG2036" s="69"/>
    </row>
    <row r="2037" spans="1:33" ht="60" hidden="1" outlineLevel="1">
      <c r="A2037" s="1"/>
      <c r="B2037" s="5" t="s">
        <v>61</v>
      </c>
      <c r="C2037" s="5" t="s">
        <v>62</v>
      </c>
      <c r="D2037" s="5" t="s">
        <v>63</v>
      </c>
      <c r="E2037" s="11" t="s">
        <v>64</v>
      </c>
      <c r="F2037" s="16" t="s">
        <v>65</v>
      </c>
      <c r="K2037" s="17" t="s">
        <v>66</v>
      </c>
      <c r="L2037" s="70" t="s">
        <v>28</v>
      </c>
      <c r="M2037" s="71"/>
      <c r="O2037" s="17" t="s">
        <v>66</v>
      </c>
      <c r="P2037" s="70" t="s">
        <v>28</v>
      </c>
      <c r="Q2037" s="71"/>
      <c r="S2037" s="17" t="s">
        <v>66</v>
      </c>
      <c r="T2037" s="70" t="s">
        <v>28</v>
      </c>
      <c r="U2037" s="71"/>
      <c r="W2037" s="17" t="s">
        <v>66</v>
      </c>
      <c r="X2037" s="70" t="s">
        <v>28</v>
      </c>
      <c r="Y2037" s="71"/>
      <c r="AA2037" s="17" t="s">
        <v>66</v>
      </c>
      <c r="AB2037" s="70" t="s">
        <v>28</v>
      </c>
      <c r="AC2037" s="71"/>
      <c r="AE2037" s="17" t="s">
        <v>66</v>
      </c>
      <c r="AF2037" s="70" t="s">
        <v>28</v>
      </c>
      <c r="AG2037" s="71"/>
    </row>
    <row r="2038" spans="1:33" hidden="1" outlineLevel="1">
      <c r="A2038" s="6" t="s">
        <v>2951</v>
      </c>
      <c r="B2038" s="7" t="s">
        <v>2952</v>
      </c>
      <c r="C2038" s="7" t="s">
        <v>581</v>
      </c>
      <c r="D2038" s="7"/>
      <c r="E2038" s="23" t="s">
        <v>320</v>
      </c>
      <c r="F2038" s="18">
        <v>305</v>
      </c>
      <c r="K2038" s="19">
        <v>15</v>
      </c>
      <c r="L2038" s="52">
        <v>4575</v>
      </c>
      <c r="M2038" s="53"/>
      <c r="O2038" s="19">
        <v>28.5</v>
      </c>
      <c r="P2038" s="52">
        <v>8692.5</v>
      </c>
      <c r="Q2038" s="53"/>
      <c r="S2038" s="19">
        <v>20</v>
      </c>
      <c r="T2038" s="52">
        <v>6100</v>
      </c>
      <c r="U2038" s="53"/>
      <c r="W2038" s="19">
        <v>18</v>
      </c>
      <c r="X2038" s="52">
        <v>5490</v>
      </c>
      <c r="Y2038" s="53"/>
      <c r="AA2038" s="19">
        <v>29.96</v>
      </c>
      <c r="AB2038" s="52">
        <v>9137.7999999999993</v>
      </c>
      <c r="AC2038" s="53"/>
      <c r="AE2038" s="19">
        <v>55</v>
      </c>
      <c r="AF2038" s="52">
        <v>16775</v>
      </c>
      <c r="AG2038" s="53"/>
    </row>
    <row r="2039" spans="1:33" hidden="1" outlineLevel="1">
      <c r="A2039" s="1"/>
      <c r="B2039" s="5" t="s">
        <v>34</v>
      </c>
      <c r="C2039" s="5" t="s">
        <v>35</v>
      </c>
      <c r="K2039" s="68"/>
      <c r="L2039" s="68"/>
      <c r="M2039" s="69"/>
      <c r="O2039" s="68"/>
      <c r="P2039" s="68"/>
      <c r="Q2039" s="69"/>
      <c r="S2039" s="68"/>
      <c r="T2039" s="68"/>
      <c r="U2039" s="69"/>
      <c r="W2039" s="68"/>
      <c r="X2039" s="68"/>
      <c r="Y2039" s="69"/>
      <c r="AA2039" s="68"/>
      <c r="AB2039" s="68"/>
      <c r="AC2039" s="69"/>
      <c r="AE2039" s="68"/>
      <c r="AF2039" s="68"/>
      <c r="AG2039" s="69"/>
    </row>
    <row r="2040" spans="1:33" ht="60" hidden="1" outlineLevel="1">
      <c r="A2040" s="6" t="s">
        <v>2953</v>
      </c>
      <c r="B2040" s="7" t="s">
        <v>37</v>
      </c>
      <c r="C2040" s="7" t="s">
        <v>2954</v>
      </c>
      <c r="K2040" s="68"/>
      <c r="L2040" s="68"/>
      <c r="M2040" s="69"/>
      <c r="O2040" s="68"/>
      <c r="P2040" s="68"/>
      <c r="Q2040" s="69"/>
      <c r="S2040" s="68"/>
      <c r="T2040" s="68"/>
      <c r="U2040" s="69"/>
      <c r="W2040" s="68"/>
      <c r="X2040" s="68"/>
      <c r="Y2040" s="69"/>
      <c r="AA2040" s="68"/>
      <c r="AB2040" s="68"/>
      <c r="AC2040" s="69"/>
      <c r="AE2040" s="68"/>
      <c r="AF2040" s="68"/>
      <c r="AG2040" s="69"/>
    </row>
    <row r="2041" spans="1:33" ht="60" hidden="1" outlineLevel="1">
      <c r="A2041" s="1"/>
      <c r="B2041" s="5" t="s">
        <v>61</v>
      </c>
      <c r="C2041" s="5" t="s">
        <v>62</v>
      </c>
      <c r="D2041" s="5" t="s">
        <v>63</v>
      </c>
      <c r="E2041" s="11" t="s">
        <v>64</v>
      </c>
      <c r="F2041" s="16" t="s">
        <v>65</v>
      </c>
      <c r="K2041" s="17" t="s">
        <v>66</v>
      </c>
      <c r="L2041" s="70" t="s">
        <v>28</v>
      </c>
      <c r="M2041" s="71"/>
      <c r="O2041" s="17" t="s">
        <v>66</v>
      </c>
      <c r="P2041" s="70" t="s">
        <v>28</v>
      </c>
      <c r="Q2041" s="71"/>
      <c r="S2041" s="17" t="s">
        <v>66</v>
      </c>
      <c r="T2041" s="70" t="s">
        <v>28</v>
      </c>
      <c r="U2041" s="71"/>
      <c r="W2041" s="17" t="s">
        <v>66</v>
      </c>
      <c r="X2041" s="70" t="s">
        <v>28</v>
      </c>
      <c r="Y2041" s="71"/>
      <c r="AA2041" s="17" t="s">
        <v>66</v>
      </c>
      <c r="AB2041" s="70" t="s">
        <v>28</v>
      </c>
      <c r="AC2041" s="71"/>
      <c r="AE2041" s="17" t="s">
        <v>66</v>
      </c>
      <c r="AF2041" s="70" t="s">
        <v>28</v>
      </c>
      <c r="AG2041" s="71"/>
    </row>
    <row r="2042" spans="1:33" hidden="1" outlineLevel="1">
      <c r="A2042" s="6" t="s">
        <v>2955</v>
      </c>
      <c r="B2042" s="7" t="s">
        <v>2956</v>
      </c>
      <c r="C2042" s="7" t="s">
        <v>2957</v>
      </c>
      <c r="D2042" s="7"/>
      <c r="E2042" s="23" t="s">
        <v>320</v>
      </c>
      <c r="F2042" s="18">
        <v>431</v>
      </c>
      <c r="K2042" s="19">
        <v>133</v>
      </c>
      <c r="L2042" s="52">
        <v>57323</v>
      </c>
      <c r="M2042" s="53"/>
      <c r="O2042" s="19">
        <v>171</v>
      </c>
      <c r="P2042" s="52">
        <v>73701</v>
      </c>
      <c r="Q2042" s="53"/>
      <c r="S2042" s="19">
        <v>165</v>
      </c>
      <c r="T2042" s="52">
        <v>71115</v>
      </c>
      <c r="U2042" s="53"/>
      <c r="W2042" s="19">
        <v>118</v>
      </c>
      <c r="X2042" s="52">
        <v>50858</v>
      </c>
      <c r="Y2042" s="53"/>
      <c r="AA2042" s="19">
        <v>219.34</v>
      </c>
      <c r="AB2042" s="52">
        <v>94535.54</v>
      </c>
      <c r="AC2042" s="53"/>
      <c r="AE2042" s="19">
        <v>200</v>
      </c>
      <c r="AF2042" s="52">
        <v>86200</v>
      </c>
      <c r="AG2042" s="53"/>
    </row>
    <row r="2043" spans="1:33" hidden="1" outlineLevel="1">
      <c r="A2043" s="1"/>
      <c r="B2043" s="5" t="s">
        <v>34</v>
      </c>
      <c r="C2043" s="5" t="s">
        <v>35</v>
      </c>
      <c r="K2043" s="68"/>
      <c r="L2043" s="68"/>
      <c r="M2043" s="69"/>
      <c r="O2043" s="68"/>
      <c r="P2043" s="68"/>
      <c r="Q2043" s="69"/>
      <c r="S2043" s="68"/>
      <c r="T2043" s="68"/>
      <c r="U2043" s="69"/>
      <c r="W2043" s="68"/>
      <c r="X2043" s="68"/>
      <c r="Y2043" s="69"/>
      <c r="AA2043" s="68"/>
      <c r="AB2043" s="68"/>
      <c r="AC2043" s="69"/>
      <c r="AE2043" s="68"/>
      <c r="AF2043" s="68"/>
      <c r="AG2043" s="69"/>
    </row>
    <row r="2044" spans="1:33" ht="45" hidden="1" outlineLevel="1">
      <c r="A2044" s="6" t="s">
        <v>2958</v>
      </c>
      <c r="B2044" s="7" t="s">
        <v>37</v>
      </c>
      <c r="C2044" s="7" t="s">
        <v>2959</v>
      </c>
      <c r="K2044" s="68"/>
      <c r="L2044" s="68"/>
      <c r="M2044" s="69"/>
      <c r="O2044" s="68"/>
      <c r="P2044" s="68"/>
      <c r="Q2044" s="69"/>
      <c r="S2044" s="68"/>
      <c r="T2044" s="68"/>
      <c r="U2044" s="69"/>
      <c r="W2044" s="68"/>
      <c r="X2044" s="68"/>
      <c r="Y2044" s="69"/>
      <c r="AA2044" s="68"/>
      <c r="AB2044" s="68"/>
      <c r="AC2044" s="69"/>
      <c r="AE2044" s="68"/>
      <c r="AF2044" s="68"/>
      <c r="AG2044" s="69"/>
    </row>
    <row r="2045" spans="1:33" ht="60" hidden="1" outlineLevel="1">
      <c r="A2045" s="1"/>
      <c r="B2045" s="5" t="s">
        <v>61</v>
      </c>
      <c r="C2045" s="5" t="s">
        <v>62</v>
      </c>
      <c r="D2045" s="5" t="s">
        <v>63</v>
      </c>
      <c r="E2045" s="11" t="s">
        <v>64</v>
      </c>
      <c r="F2045" s="16" t="s">
        <v>65</v>
      </c>
      <c r="K2045" s="17" t="s">
        <v>66</v>
      </c>
      <c r="L2045" s="70" t="s">
        <v>28</v>
      </c>
      <c r="M2045" s="71"/>
      <c r="O2045" s="17" t="s">
        <v>66</v>
      </c>
      <c r="P2045" s="70" t="s">
        <v>28</v>
      </c>
      <c r="Q2045" s="71"/>
      <c r="S2045" s="17" t="s">
        <v>66</v>
      </c>
      <c r="T2045" s="70" t="s">
        <v>28</v>
      </c>
      <c r="U2045" s="71"/>
      <c r="W2045" s="17" t="s">
        <v>66</v>
      </c>
      <c r="X2045" s="70" t="s">
        <v>28</v>
      </c>
      <c r="Y2045" s="71"/>
      <c r="AA2045" s="17" t="s">
        <v>66</v>
      </c>
      <c r="AB2045" s="70" t="s">
        <v>28</v>
      </c>
      <c r="AC2045" s="71"/>
      <c r="AE2045" s="17" t="s">
        <v>66</v>
      </c>
      <c r="AF2045" s="70" t="s">
        <v>28</v>
      </c>
      <c r="AG2045" s="71"/>
    </row>
    <row r="2046" spans="1:33" ht="30" hidden="1" outlineLevel="1">
      <c r="A2046" s="6" t="s">
        <v>2960</v>
      </c>
      <c r="B2046" s="7" t="s">
        <v>2961</v>
      </c>
      <c r="C2046" s="7" t="s">
        <v>2962</v>
      </c>
      <c r="D2046" s="7"/>
      <c r="E2046" s="23" t="s">
        <v>70</v>
      </c>
      <c r="F2046" s="18">
        <v>1</v>
      </c>
      <c r="K2046" s="19">
        <v>16650</v>
      </c>
      <c r="L2046" s="52">
        <v>16650</v>
      </c>
      <c r="M2046" s="53"/>
      <c r="O2046" s="19">
        <v>11400</v>
      </c>
      <c r="P2046" s="52">
        <v>11400</v>
      </c>
      <c r="Q2046" s="53"/>
      <c r="S2046" s="19">
        <v>20000</v>
      </c>
      <c r="T2046" s="52">
        <v>20000</v>
      </c>
      <c r="U2046" s="53"/>
      <c r="W2046" s="19">
        <v>57500</v>
      </c>
      <c r="X2046" s="52">
        <v>57500</v>
      </c>
      <c r="Y2046" s="53"/>
      <c r="AA2046" s="19">
        <v>11985.61</v>
      </c>
      <c r="AB2046" s="52">
        <v>11985.61</v>
      </c>
      <c r="AC2046" s="53"/>
      <c r="AE2046" s="19">
        <v>150000</v>
      </c>
      <c r="AF2046" s="52">
        <v>150000</v>
      </c>
      <c r="AG2046" s="53"/>
    </row>
    <row r="2047" spans="1:33" hidden="1" outlineLevel="1">
      <c r="A2047" s="1"/>
      <c r="B2047" s="5" t="s">
        <v>34</v>
      </c>
      <c r="C2047" s="5" t="s">
        <v>35</v>
      </c>
      <c r="K2047" s="68"/>
      <c r="L2047" s="68"/>
      <c r="M2047" s="69"/>
      <c r="O2047" s="68"/>
      <c r="P2047" s="68"/>
      <c r="Q2047" s="69"/>
      <c r="S2047" s="68"/>
      <c r="T2047" s="68"/>
      <c r="U2047" s="69"/>
      <c r="W2047" s="68"/>
      <c r="X2047" s="68"/>
      <c r="Y2047" s="69"/>
      <c r="AA2047" s="68"/>
      <c r="AB2047" s="68"/>
      <c r="AC2047" s="69"/>
      <c r="AE2047" s="68"/>
      <c r="AF2047" s="68"/>
      <c r="AG2047" s="69"/>
    </row>
    <row r="2048" spans="1:33" hidden="1" outlineLevel="1">
      <c r="A2048" s="6" t="s">
        <v>2963</v>
      </c>
      <c r="B2048" s="7" t="s">
        <v>37</v>
      </c>
      <c r="C2048" s="7" t="s">
        <v>603</v>
      </c>
      <c r="K2048" s="68"/>
      <c r="L2048" s="68"/>
      <c r="M2048" s="69"/>
      <c r="O2048" s="68"/>
      <c r="P2048" s="68"/>
      <c r="Q2048" s="69"/>
      <c r="S2048" s="68"/>
      <c r="T2048" s="68"/>
      <c r="U2048" s="69"/>
      <c r="W2048" s="68"/>
      <c r="X2048" s="68"/>
      <c r="Y2048" s="69"/>
      <c r="AA2048" s="68"/>
      <c r="AB2048" s="68"/>
      <c r="AC2048" s="69"/>
      <c r="AE2048" s="68"/>
      <c r="AF2048" s="68"/>
      <c r="AG2048" s="69"/>
    </row>
    <row r="2049" spans="1:33" ht="45" hidden="1" outlineLevel="1">
      <c r="A2049" s="6" t="s">
        <v>2964</v>
      </c>
      <c r="B2049" s="7" t="s">
        <v>37</v>
      </c>
      <c r="C2049" s="7" t="s">
        <v>2965</v>
      </c>
      <c r="K2049" s="68"/>
      <c r="L2049" s="68"/>
      <c r="M2049" s="69"/>
      <c r="O2049" s="68"/>
      <c r="P2049" s="68"/>
      <c r="Q2049" s="69"/>
      <c r="S2049" s="68"/>
      <c r="T2049" s="68"/>
      <c r="U2049" s="69"/>
      <c r="W2049" s="68"/>
      <c r="X2049" s="68"/>
      <c r="Y2049" s="69"/>
      <c r="AA2049" s="68"/>
      <c r="AB2049" s="68"/>
      <c r="AC2049" s="69"/>
      <c r="AE2049" s="68"/>
      <c r="AF2049" s="68"/>
      <c r="AG2049" s="69"/>
    </row>
    <row r="2050" spans="1:33" ht="60" hidden="1" outlineLevel="1">
      <c r="A2050" s="1"/>
      <c r="B2050" s="5" t="s">
        <v>61</v>
      </c>
      <c r="C2050" s="5" t="s">
        <v>62</v>
      </c>
      <c r="D2050" s="5" t="s">
        <v>63</v>
      </c>
      <c r="E2050" s="11" t="s">
        <v>64</v>
      </c>
      <c r="F2050" s="16" t="s">
        <v>65</v>
      </c>
      <c r="K2050" s="17" t="s">
        <v>66</v>
      </c>
      <c r="L2050" s="70" t="s">
        <v>28</v>
      </c>
      <c r="M2050" s="71"/>
      <c r="O2050" s="17" t="s">
        <v>66</v>
      </c>
      <c r="P2050" s="70" t="s">
        <v>28</v>
      </c>
      <c r="Q2050" s="71"/>
      <c r="S2050" s="17" t="s">
        <v>66</v>
      </c>
      <c r="T2050" s="70" t="s">
        <v>28</v>
      </c>
      <c r="U2050" s="71"/>
      <c r="W2050" s="17" t="s">
        <v>66</v>
      </c>
      <c r="X2050" s="70" t="s">
        <v>28</v>
      </c>
      <c r="Y2050" s="71"/>
      <c r="AA2050" s="17" t="s">
        <v>66</v>
      </c>
      <c r="AB2050" s="70" t="s">
        <v>28</v>
      </c>
      <c r="AC2050" s="71"/>
      <c r="AE2050" s="17" t="s">
        <v>66</v>
      </c>
      <c r="AF2050" s="70" t="s">
        <v>28</v>
      </c>
      <c r="AG2050" s="71"/>
    </row>
    <row r="2051" spans="1:33" hidden="1" outlineLevel="1">
      <c r="A2051" s="6" t="s">
        <v>2966</v>
      </c>
      <c r="B2051" s="7" t="s">
        <v>2967</v>
      </c>
      <c r="C2051" s="7" t="s">
        <v>2968</v>
      </c>
      <c r="D2051" s="7"/>
      <c r="E2051" s="23" t="s">
        <v>320</v>
      </c>
      <c r="F2051" s="18">
        <v>395</v>
      </c>
      <c r="K2051" s="19">
        <v>134</v>
      </c>
      <c r="L2051" s="52">
        <v>52930</v>
      </c>
      <c r="M2051" s="53"/>
      <c r="O2051" s="19">
        <v>296.39999999999998</v>
      </c>
      <c r="P2051" s="52">
        <v>117078</v>
      </c>
      <c r="Q2051" s="53"/>
      <c r="S2051" s="19">
        <v>450</v>
      </c>
      <c r="T2051" s="52">
        <v>177750</v>
      </c>
      <c r="U2051" s="53"/>
      <c r="W2051" s="19">
        <v>247</v>
      </c>
      <c r="X2051" s="52">
        <v>97565</v>
      </c>
      <c r="Y2051" s="53"/>
      <c r="AA2051" s="19">
        <v>311.63</v>
      </c>
      <c r="AB2051" s="52">
        <v>123093.85</v>
      </c>
      <c r="AC2051" s="53"/>
      <c r="AE2051" s="19">
        <v>600</v>
      </c>
      <c r="AF2051" s="52">
        <v>237000</v>
      </c>
      <c r="AG2051" s="53"/>
    </row>
    <row r="2052" spans="1:33" hidden="1" outlineLevel="1">
      <c r="A2052" s="6" t="s">
        <v>2969</v>
      </c>
      <c r="B2052" s="7" t="s">
        <v>2970</v>
      </c>
      <c r="C2052" s="7" t="s">
        <v>611</v>
      </c>
      <c r="D2052" s="7"/>
      <c r="E2052" s="23" t="s">
        <v>320</v>
      </c>
      <c r="F2052" s="18">
        <v>46</v>
      </c>
      <c r="K2052" s="19">
        <v>134</v>
      </c>
      <c r="L2052" s="52">
        <v>6164</v>
      </c>
      <c r="M2052" s="53"/>
      <c r="O2052" s="19">
        <v>296.39999999999998</v>
      </c>
      <c r="P2052" s="52">
        <v>13634.4</v>
      </c>
      <c r="Q2052" s="53"/>
      <c r="S2052" s="19">
        <v>450</v>
      </c>
      <c r="T2052" s="52">
        <v>20700</v>
      </c>
      <c r="U2052" s="53"/>
      <c r="W2052" s="19">
        <v>247</v>
      </c>
      <c r="X2052" s="52">
        <v>11362</v>
      </c>
      <c r="Y2052" s="53"/>
      <c r="AA2052" s="19">
        <v>287.64999999999998</v>
      </c>
      <c r="AB2052" s="52">
        <v>13231.9</v>
      </c>
      <c r="AC2052" s="53"/>
      <c r="AE2052" s="19">
        <v>600</v>
      </c>
      <c r="AF2052" s="52">
        <v>27600</v>
      </c>
      <c r="AG2052" s="53"/>
    </row>
    <row r="2053" spans="1:33" hidden="1" outlineLevel="1">
      <c r="A2053" s="6" t="s">
        <v>2971</v>
      </c>
      <c r="B2053" s="7" t="s">
        <v>2972</v>
      </c>
      <c r="C2053" s="7" t="s">
        <v>2338</v>
      </c>
      <c r="D2053" s="7"/>
      <c r="E2053" s="23" t="s">
        <v>320</v>
      </c>
      <c r="F2053" s="18">
        <v>63</v>
      </c>
      <c r="K2053" s="19">
        <v>134</v>
      </c>
      <c r="L2053" s="52">
        <v>8442</v>
      </c>
      <c r="M2053" s="53"/>
      <c r="O2053" s="19">
        <v>296.39999999999998</v>
      </c>
      <c r="P2053" s="52">
        <v>18673.2</v>
      </c>
      <c r="Q2053" s="53"/>
      <c r="S2053" s="19">
        <v>450</v>
      </c>
      <c r="T2053" s="52">
        <v>28350</v>
      </c>
      <c r="U2053" s="53"/>
      <c r="W2053" s="19">
        <v>247</v>
      </c>
      <c r="X2053" s="52">
        <v>15561</v>
      </c>
      <c r="Y2053" s="53"/>
      <c r="AA2053" s="19">
        <v>287.64999999999998</v>
      </c>
      <c r="AB2053" s="52">
        <v>18121.95</v>
      </c>
      <c r="AC2053" s="53"/>
      <c r="AE2053" s="19">
        <v>600</v>
      </c>
      <c r="AF2053" s="52">
        <v>37800</v>
      </c>
      <c r="AG2053" s="53"/>
    </row>
    <row r="2054" spans="1:33" hidden="1" outlineLevel="1">
      <c r="A2054" s="6" t="s">
        <v>2973</v>
      </c>
      <c r="B2054" s="7" t="s">
        <v>2974</v>
      </c>
      <c r="C2054" s="7" t="s">
        <v>2975</v>
      </c>
      <c r="D2054" s="7"/>
      <c r="E2054" s="23" t="s">
        <v>429</v>
      </c>
      <c r="F2054" s="18">
        <v>45</v>
      </c>
      <c r="K2054" s="19">
        <v>28</v>
      </c>
      <c r="L2054" s="52">
        <v>1260</v>
      </c>
      <c r="M2054" s="53"/>
      <c r="O2054" s="19">
        <v>91.2</v>
      </c>
      <c r="P2054" s="52">
        <v>4104</v>
      </c>
      <c r="Q2054" s="53"/>
      <c r="S2054" s="19">
        <v>50</v>
      </c>
      <c r="T2054" s="52">
        <v>2250</v>
      </c>
      <c r="U2054" s="53"/>
      <c r="W2054" s="19">
        <v>104</v>
      </c>
      <c r="X2054" s="52">
        <v>4680</v>
      </c>
      <c r="Y2054" s="53"/>
      <c r="AA2054" s="19">
        <v>179.78</v>
      </c>
      <c r="AB2054" s="52">
        <v>8090.1</v>
      </c>
      <c r="AC2054" s="53"/>
      <c r="AE2054" s="19">
        <v>500</v>
      </c>
      <c r="AF2054" s="52">
        <v>22500</v>
      </c>
      <c r="AG2054" s="53"/>
    </row>
    <row r="2055" spans="1:33" hidden="1" outlineLevel="1">
      <c r="A2055" s="1"/>
      <c r="B2055" s="5" t="s">
        <v>34</v>
      </c>
      <c r="C2055" s="5" t="s">
        <v>35</v>
      </c>
      <c r="K2055" s="68"/>
      <c r="L2055" s="68"/>
      <c r="M2055" s="69"/>
      <c r="O2055" s="68"/>
      <c r="P2055" s="68"/>
      <c r="Q2055" s="69"/>
      <c r="S2055" s="68"/>
      <c r="T2055" s="68"/>
      <c r="U2055" s="69"/>
      <c r="W2055" s="68"/>
      <c r="X2055" s="68"/>
      <c r="Y2055" s="69"/>
      <c r="AA2055" s="68"/>
      <c r="AB2055" s="68"/>
      <c r="AC2055" s="69"/>
      <c r="AE2055" s="68"/>
      <c r="AF2055" s="68"/>
      <c r="AG2055" s="69"/>
    </row>
    <row r="2056" spans="1:33" ht="45" hidden="1" outlineLevel="1">
      <c r="A2056" s="6" t="s">
        <v>2976</v>
      </c>
      <c r="B2056" s="7" t="s">
        <v>37</v>
      </c>
      <c r="C2056" s="7" t="s">
        <v>2977</v>
      </c>
      <c r="K2056" s="68"/>
      <c r="L2056" s="68"/>
      <c r="M2056" s="69"/>
      <c r="O2056" s="68"/>
      <c r="P2056" s="68"/>
      <c r="Q2056" s="69"/>
      <c r="S2056" s="68"/>
      <c r="T2056" s="68"/>
      <c r="U2056" s="69"/>
      <c r="W2056" s="68"/>
      <c r="X2056" s="68"/>
      <c r="Y2056" s="69"/>
      <c r="AA2056" s="68"/>
      <c r="AB2056" s="68"/>
      <c r="AC2056" s="69"/>
      <c r="AE2056" s="68"/>
      <c r="AF2056" s="68"/>
      <c r="AG2056" s="69"/>
    </row>
    <row r="2057" spans="1:33" ht="60" hidden="1" outlineLevel="1">
      <c r="A2057" s="1"/>
      <c r="B2057" s="5" t="s">
        <v>61</v>
      </c>
      <c r="C2057" s="5" t="s">
        <v>62</v>
      </c>
      <c r="D2057" s="5" t="s">
        <v>63</v>
      </c>
      <c r="E2057" s="11" t="s">
        <v>64</v>
      </c>
      <c r="F2057" s="16" t="s">
        <v>65</v>
      </c>
      <c r="K2057" s="17" t="s">
        <v>66</v>
      </c>
      <c r="L2057" s="70" t="s">
        <v>28</v>
      </c>
      <c r="M2057" s="71"/>
      <c r="O2057" s="17" t="s">
        <v>66</v>
      </c>
      <c r="P2057" s="70" t="s">
        <v>28</v>
      </c>
      <c r="Q2057" s="71"/>
      <c r="S2057" s="17" t="s">
        <v>66</v>
      </c>
      <c r="T2057" s="70" t="s">
        <v>28</v>
      </c>
      <c r="U2057" s="71"/>
      <c r="W2057" s="17" t="s">
        <v>66</v>
      </c>
      <c r="X2057" s="70" t="s">
        <v>28</v>
      </c>
      <c r="Y2057" s="71"/>
      <c r="AA2057" s="17" t="s">
        <v>66</v>
      </c>
      <c r="AB2057" s="70" t="s">
        <v>28</v>
      </c>
      <c r="AC2057" s="71"/>
      <c r="AE2057" s="17" t="s">
        <v>66</v>
      </c>
      <c r="AF2057" s="70" t="s">
        <v>28</v>
      </c>
      <c r="AG2057" s="71"/>
    </row>
    <row r="2058" spans="1:33" hidden="1" outlineLevel="1">
      <c r="A2058" s="6" t="s">
        <v>2978</v>
      </c>
      <c r="B2058" s="7" t="s">
        <v>2979</v>
      </c>
      <c r="C2058" s="7" t="s">
        <v>2980</v>
      </c>
      <c r="D2058" s="7"/>
      <c r="E2058" s="23" t="s">
        <v>320</v>
      </c>
      <c r="F2058" s="18">
        <v>192</v>
      </c>
      <c r="K2058" s="19">
        <v>56</v>
      </c>
      <c r="L2058" s="52">
        <v>10752</v>
      </c>
      <c r="M2058" s="53"/>
      <c r="O2058" s="19">
        <v>114</v>
      </c>
      <c r="P2058" s="52">
        <v>21888</v>
      </c>
      <c r="Q2058" s="53"/>
      <c r="S2058" s="19">
        <v>185</v>
      </c>
      <c r="T2058" s="52">
        <v>35520</v>
      </c>
      <c r="U2058" s="53"/>
      <c r="W2058" s="19">
        <v>71</v>
      </c>
      <c r="X2058" s="52">
        <v>13632</v>
      </c>
      <c r="Y2058" s="53"/>
      <c r="AA2058" s="19">
        <v>143.83000000000001</v>
      </c>
      <c r="AB2058" s="52">
        <v>27615.360000000001</v>
      </c>
      <c r="AC2058" s="53"/>
      <c r="AE2058" s="19">
        <v>300</v>
      </c>
      <c r="AF2058" s="52">
        <v>57600</v>
      </c>
      <c r="AG2058" s="53"/>
    </row>
    <row r="2059" spans="1:33" hidden="1" outlineLevel="1">
      <c r="A2059" s="1"/>
      <c r="B2059" s="5" t="s">
        <v>34</v>
      </c>
      <c r="C2059" s="5" t="s">
        <v>35</v>
      </c>
      <c r="K2059" s="68"/>
      <c r="L2059" s="68"/>
      <c r="M2059" s="69"/>
      <c r="O2059" s="68"/>
      <c r="P2059" s="68"/>
      <c r="Q2059" s="69"/>
      <c r="S2059" s="68"/>
      <c r="T2059" s="68"/>
      <c r="U2059" s="69"/>
      <c r="W2059" s="68"/>
      <c r="X2059" s="68"/>
      <c r="Y2059" s="69"/>
      <c r="AA2059" s="68"/>
      <c r="AB2059" s="68"/>
      <c r="AC2059" s="69"/>
      <c r="AE2059" s="68"/>
      <c r="AF2059" s="68"/>
      <c r="AG2059" s="69"/>
    </row>
    <row r="2060" spans="1:33" ht="60" hidden="1" outlineLevel="1">
      <c r="A2060" s="6" t="s">
        <v>2981</v>
      </c>
      <c r="B2060" s="7" t="s">
        <v>37</v>
      </c>
      <c r="C2060" s="7" t="s">
        <v>2982</v>
      </c>
      <c r="K2060" s="68"/>
      <c r="L2060" s="68"/>
      <c r="M2060" s="69"/>
      <c r="O2060" s="68"/>
      <c r="P2060" s="68"/>
      <c r="Q2060" s="69"/>
      <c r="S2060" s="68"/>
      <c r="T2060" s="68"/>
      <c r="U2060" s="69"/>
      <c r="W2060" s="68"/>
      <c r="X2060" s="68"/>
      <c r="Y2060" s="69"/>
      <c r="AA2060" s="68"/>
      <c r="AB2060" s="68"/>
      <c r="AC2060" s="69"/>
      <c r="AE2060" s="68"/>
      <c r="AF2060" s="68"/>
      <c r="AG2060" s="69"/>
    </row>
    <row r="2061" spans="1:33" ht="60" hidden="1" outlineLevel="1">
      <c r="A2061" s="1"/>
      <c r="B2061" s="5" t="s">
        <v>61</v>
      </c>
      <c r="C2061" s="5" t="s">
        <v>62</v>
      </c>
      <c r="D2061" s="5" t="s">
        <v>63</v>
      </c>
      <c r="E2061" s="11" t="s">
        <v>64</v>
      </c>
      <c r="F2061" s="16" t="s">
        <v>65</v>
      </c>
      <c r="K2061" s="17" t="s">
        <v>66</v>
      </c>
      <c r="L2061" s="70" t="s">
        <v>28</v>
      </c>
      <c r="M2061" s="71"/>
      <c r="O2061" s="17" t="s">
        <v>66</v>
      </c>
      <c r="P2061" s="70" t="s">
        <v>28</v>
      </c>
      <c r="Q2061" s="71"/>
      <c r="S2061" s="17" t="s">
        <v>66</v>
      </c>
      <c r="T2061" s="70" t="s">
        <v>28</v>
      </c>
      <c r="U2061" s="71"/>
      <c r="W2061" s="17" t="s">
        <v>66</v>
      </c>
      <c r="X2061" s="70" t="s">
        <v>28</v>
      </c>
      <c r="Y2061" s="71"/>
      <c r="AA2061" s="17" t="s">
        <v>66</v>
      </c>
      <c r="AB2061" s="70" t="s">
        <v>28</v>
      </c>
      <c r="AC2061" s="71"/>
      <c r="AE2061" s="17" t="s">
        <v>66</v>
      </c>
      <c r="AF2061" s="70" t="s">
        <v>28</v>
      </c>
      <c r="AG2061" s="71"/>
    </row>
    <row r="2062" spans="1:33" hidden="1" outlineLevel="1">
      <c r="A2062" s="6" t="s">
        <v>2983</v>
      </c>
      <c r="B2062" s="7" t="s">
        <v>2984</v>
      </c>
      <c r="C2062" s="7" t="s">
        <v>2957</v>
      </c>
      <c r="D2062" s="7"/>
      <c r="E2062" s="23" t="s">
        <v>320</v>
      </c>
      <c r="F2062" s="18">
        <v>85</v>
      </c>
      <c r="K2062" s="19">
        <v>127</v>
      </c>
      <c r="L2062" s="52">
        <v>10795</v>
      </c>
      <c r="M2062" s="53"/>
      <c r="O2062" s="19">
        <v>171</v>
      </c>
      <c r="P2062" s="52">
        <v>14535</v>
      </c>
      <c r="Q2062" s="53"/>
      <c r="S2062" s="19">
        <v>185</v>
      </c>
      <c r="T2062" s="52">
        <v>15725</v>
      </c>
      <c r="U2062" s="53"/>
      <c r="W2062" s="19">
        <v>118</v>
      </c>
      <c r="X2062" s="52">
        <v>10030</v>
      </c>
      <c r="Y2062" s="53"/>
      <c r="AA2062" s="19">
        <v>219.34</v>
      </c>
      <c r="AB2062" s="52">
        <v>18643.900000000001</v>
      </c>
      <c r="AC2062" s="53"/>
      <c r="AE2062" s="19">
        <v>200</v>
      </c>
      <c r="AF2062" s="52">
        <v>17000</v>
      </c>
      <c r="AG2062" s="53"/>
    </row>
    <row r="2063" spans="1:33" hidden="1" outlineLevel="1">
      <c r="A2063" s="1"/>
      <c r="B2063" s="5" t="s">
        <v>34</v>
      </c>
      <c r="C2063" s="5" t="s">
        <v>35</v>
      </c>
      <c r="K2063" s="68"/>
      <c r="L2063" s="68"/>
      <c r="M2063" s="69"/>
      <c r="O2063" s="68"/>
      <c r="P2063" s="68"/>
      <c r="Q2063" s="69"/>
      <c r="S2063" s="68"/>
      <c r="T2063" s="68"/>
      <c r="U2063" s="69"/>
      <c r="W2063" s="68"/>
      <c r="X2063" s="68"/>
      <c r="Y2063" s="69"/>
      <c r="AA2063" s="68"/>
      <c r="AB2063" s="68"/>
      <c r="AC2063" s="69"/>
      <c r="AE2063" s="68"/>
      <c r="AF2063" s="68"/>
      <c r="AG2063" s="69"/>
    </row>
    <row r="2064" spans="1:33" ht="45" hidden="1" outlineLevel="1">
      <c r="A2064" s="6" t="s">
        <v>2985</v>
      </c>
      <c r="B2064" s="7" t="s">
        <v>37</v>
      </c>
      <c r="C2064" s="7" t="s">
        <v>2986</v>
      </c>
      <c r="K2064" s="68"/>
      <c r="L2064" s="68"/>
      <c r="M2064" s="69"/>
      <c r="O2064" s="68"/>
      <c r="P2064" s="68"/>
      <c r="Q2064" s="69"/>
      <c r="S2064" s="68"/>
      <c r="T2064" s="68"/>
      <c r="U2064" s="69"/>
      <c r="W2064" s="68"/>
      <c r="X2064" s="68"/>
      <c r="Y2064" s="69"/>
      <c r="AA2064" s="68"/>
      <c r="AB2064" s="68"/>
      <c r="AC2064" s="69"/>
      <c r="AE2064" s="68"/>
      <c r="AF2064" s="68"/>
      <c r="AG2064" s="69"/>
    </row>
    <row r="2065" spans="1:33" ht="60" hidden="1" outlineLevel="1">
      <c r="A2065" s="1"/>
      <c r="B2065" s="5" t="s">
        <v>61</v>
      </c>
      <c r="C2065" s="5" t="s">
        <v>62</v>
      </c>
      <c r="D2065" s="5" t="s">
        <v>63</v>
      </c>
      <c r="E2065" s="11" t="s">
        <v>64</v>
      </c>
      <c r="F2065" s="16" t="s">
        <v>65</v>
      </c>
      <c r="K2065" s="17" t="s">
        <v>66</v>
      </c>
      <c r="L2065" s="70" t="s">
        <v>28</v>
      </c>
      <c r="M2065" s="71"/>
      <c r="O2065" s="17" t="s">
        <v>66</v>
      </c>
      <c r="P2065" s="70" t="s">
        <v>28</v>
      </c>
      <c r="Q2065" s="71"/>
      <c r="S2065" s="17" t="s">
        <v>66</v>
      </c>
      <c r="T2065" s="70" t="s">
        <v>28</v>
      </c>
      <c r="U2065" s="71"/>
      <c r="W2065" s="17" t="s">
        <v>66</v>
      </c>
      <c r="X2065" s="70" t="s">
        <v>28</v>
      </c>
      <c r="Y2065" s="71"/>
      <c r="AA2065" s="17" t="s">
        <v>66</v>
      </c>
      <c r="AB2065" s="70" t="s">
        <v>28</v>
      </c>
      <c r="AC2065" s="71"/>
      <c r="AE2065" s="17" t="s">
        <v>66</v>
      </c>
      <c r="AF2065" s="70" t="s">
        <v>28</v>
      </c>
      <c r="AG2065" s="71"/>
    </row>
    <row r="2066" spans="1:33" hidden="1" outlineLevel="1">
      <c r="A2066" s="6" t="s">
        <v>2987</v>
      </c>
      <c r="B2066" s="7" t="s">
        <v>2988</v>
      </c>
      <c r="C2066" s="7" t="s">
        <v>634</v>
      </c>
      <c r="D2066" s="7"/>
      <c r="E2066" s="23" t="s">
        <v>429</v>
      </c>
      <c r="F2066" s="18">
        <v>8</v>
      </c>
      <c r="K2066" s="19">
        <v>173</v>
      </c>
      <c r="L2066" s="52">
        <v>1384</v>
      </c>
      <c r="M2066" s="53"/>
      <c r="O2066" s="19">
        <v>342</v>
      </c>
      <c r="P2066" s="52">
        <v>2736</v>
      </c>
      <c r="Q2066" s="53"/>
      <c r="S2066" s="19">
        <v>90</v>
      </c>
      <c r="T2066" s="52">
        <v>720</v>
      </c>
      <c r="U2066" s="53"/>
      <c r="W2066" s="19">
        <v>161</v>
      </c>
      <c r="X2066" s="52">
        <v>1288</v>
      </c>
      <c r="Y2066" s="53"/>
      <c r="AA2066" s="19">
        <v>359.57</v>
      </c>
      <c r="AB2066" s="52">
        <v>2876.56</v>
      </c>
      <c r="AC2066" s="53"/>
      <c r="AE2066" s="19">
        <v>300</v>
      </c>
      <c r="AF2066" s="52">
        <v>2400</v>
      </c>
      <c r="AG2066" s="53"/>
    </row>
    <row r="2067" spans="1:33" hidden="1" outlineLevel="1">
      <c r="A2067" s="1"/>
      <c r="B2067" s="5" t="s">
        <v>34</v>
      </c>
      <c r="C2067" s="5" t="s">
        <v>35</v>
      </c>
      <c r="K2067" s="68"/>
      <c r="L2067" s="68"/>
      <c r="M2067" s="69"/>
      <c r="O2067" s="68"/>
      <c r="P2067" s="68"/>
      <c r="Q2067" s="69"/>
      <c r="S2067" s="68"/>
      <c r="T2067" s="68"/>
      <c r="U2067" s="69"/>
      <c r="W2067" s="68"/>
      <c r="X2067" s="68"/>
      <c r="Y2067" s="69"/>
      <c r="AA2067" s="68"/>
      <c r="AB2067" s="68"/>
      <c r="AC2067" s="69"/>
      <c r="AE2067" s="68"/>
      <c r="AF2067" s="68"/>
      <c r="AG2067" s="69"/>
    </row>
    <row r="2068" spans="1:33" ht="45" hidden="1" outlineLevel="1">
      <c r="A2068" s="6" t="s">
        <v>2989</v>
      </c>
      <c r="B2068" s="7" t="s">
        <v>37</v>
      </c>
      <c r="C2068" s="7" t="s">
        <v>2990</v>
      </c>
      <c r="K2068" s="68"/>
      <c r="L2068" s="68"/>
      <c r="M2068" s="69"/>
      <c r="O2068" s="68"/>
      <c r="P2068" s="68"/>
      <c r="Q2068" s="69"/>
      <c r="S2068" s="68"/>
      <c r="T2068" s="68"/>
      <c r="U2068" s="69"/>
      <c r="W2068" s="68"/>
      <c r="X2068" s="68"/>
      <c r="Y2068" s="69"/>
      <c r="AA2068" s="68"/>
      <c r="AB2068" s="68"/>
      <c r="AC2068" s="69"/>
      <c r="AE2068" s="68"/>
      <c r="AF2068" s="68"/>
      <c r="AG2068" s="69"/>
    </row>
    <row r="2069" spans="1:33" ht="60" hidden="1" outlineLevel="1">
      <c r="A2069" s="1"/>
      <c r="B2069" s="5" t="s">
        <v>61</v>
      </c>
      <c r="C2069" s="5" t="s">
        <v>62</v>
      </c>
      <c r="D2069" s="5" t="s">
        <v>63</v>
      </c>
      <c r="E2069" s="11" t="s">
        <v>64</v>
      </c>
      <c r="F2069" s="16" t="s">
        <v>65</v>
      </c>
      <c r="K2069" s="17" t="s">
        <v>66</v>
      </c>
      <c r="L2069" s="70" t="s">
        <v>28</v>
      </c>
      <c r="M2069" s="71"/>
      <c r="O2069" s="17" t="s">
        <v>66</v>
      </c>
      <c r="P2069" s="70" t="s">
        <v>28</v>
      </c>
      <c r="Q2069" s="71"/>
      <c r="S2069" s="17" t="s">
        <v>66</v>
      </c>
      <c r="T2069" s="70" t="s">
        <v>28</v>
      </c>
      <c r="U2069" s="71"/>
      <c r="W2069" s="17" t="s">
        <v>66</v>
      </c>
      <c r="X2069" s="70" t="s">
        <v>28</v>
      </c>
      <c r="Y2069" s="71"/>
      <c r="AA2069" s="17" t="s">
        <v>66</v>
      </c>
      <c r="AB2069" s="70" t="s">
        <v>28</v>
      </c>
      <c r="AC2069" s="71"/>
      <c r="AE2069" s="17" t="s">
        <v>66</v>
      </c>
      <c r="AF2069" s="70" t="s">
        <v>28</v>
      </c>
      <c r="AG2069" s="71"/>
    </row>
    <row r="2070" spans="1:33" hidden="1" outlineLevel="1">
      <c r="A2070" s="6" t="s">
        <v>2991</v>
      </c>
      <c r="B2070" s="7" t="s">
        <v>2992</v>
      </c>
      <c r="C2070" s="7" t="s">
        <v>2993</v>
      </c>
      <c r="D2070" s="7"/>
      <c r="E2070" s="23" t="s">
        <v>320</v>
      </c>
      <c r="F2070" s="18">
        <v>98</v>
      </c>
      <c r="K2070" s="19">
        <v>89</v>
      </c>
      <c r="L2070" s="52">
        <v>8722</v>
      </c>
      <c r="M2070" s="53"/>
      <c r="O2070" s="19">
        <v>136.80000000000001</v>
      </c>
      <c r="P2070" s="52">
        <v>13406.4</v>
      </c>
      <c r="Q2070" s="53"/>
      <c r="S2070" s="19">
        <v>120</v>
      </c>
      <c r="T2070" s="52">
        <v>11760</v>
      </c>
      <c r="U2070" s="53"/>
      <c r="W2070" s="19">
        <v>207</v>
      </c>
      <c r="X2070" s="52">
        <v>20286</v>
      </c>
      <c r="Y2070" s="53"/>
      <c r="AA2070" s="19">
        <v>137.83000000000001</v>
      </c>
      <c r="AB2070" s="52">
        <v>13507.34</v>
      </c>
      <c r="AC2070" s="53"/>
      <c r="AE2070" s="19">
        <v>120</v>
      </c>
      <c r="AF2070" s="52">
        <v>11760</v>
      </c>
      <c r="AG2070" s="53"/>
    </row>
    <row r="2071" spans="1:33" hidden="1" outlineLevel="1">
      <c r="A2071" s="1"/>
      <c r="B2071" s="5" t="s">
        <v>34</v>
      </c>
      <c r="C2071" s="5" t="s">
        <v>35</v>
      </c>
      <c r="K2071" s="68"/>
      <c r="L2071" s="68"/>
      <c r="M2071" s="69"/>
      <c r="O2071" s="68"/>
      <c r="P2071" s="68"/>
      <c r="Q2071" s="69"/>
      <c r="S2071" s="68"/>
      <c r="T2071" s="68"/>
      <c r="U2071" s="69"/>
      <c r="W2071" s="68"/>
      <c r="X2071" s="68"/>
      <c r="Y2071" s="69"/>
      <c r="AA2071" s="68"/>
      <c r="AB2071" s="68"/>
      <c r="AC2071" s="69"/>
      <c r="AE2071" s="68"/>
      <c r="AF2071" s="68"/>
      <c r="AG2071" s="69"/>
    </row>
    <row r="2072" spans="1:33" ht="60" hidden="1" outlineLevel="1">
      <c r="A2072" s="6" t="s">
        <v>2994</v>
      </c>
      <c r="B2072" s="7" t="s">
        <v>37</v>
      </c>
      <c r="C2072" s="7" t="s">
        <v>2995</v>
      </c>
      <c r="K2072" s="68"/>
      <c r="L2072" s="68"/>
      <c r="M2072" s="69"/>
      <c r="O2072" s="68"/>
      <c r="P2072" s="68"/>
      <c r="Q2072" s="69"/>
      <c r="S2072" s="68"/>
      <c r="T2072" s="68"/>
      <c r="U2072" s="69"/>
      <c r="W2072" s="68"/>
      <c r="X2072" s="68"/>
      <c r="Y2072" s="69"/>
      <c r="AA2072" s="68"/>
      <c r="AB2072" s="68"/>
      <c r="AC2072" s="69"/>
      <c r="AE2072" s="68"/>
      <c r="AF2072" s="68"/>
      <c r="AG2072" s="69"/>
    </row>
    <row r="2073" spans="1:33" ht="60" hidden="1" outlineLevel="1">
      <c r="A2073" s="1"/>
      <c r="B2073" s="5" t="s">
        <v>61</v>
      </c>
      <c r="C2073" s="5" t="s">
        <v>62</v>
      </c>
      <c r="D2073" s="5" t="s">
        <v>63</v>
      </c>
      <c r="E2073" s="11" t="s">
        <v>64</v>
      </c>
      <c r="F2073" s="16" t="s">
        <v>65</v>
      </c>
      <c r="K2073" s="17" t="s">
        <v>66</v>
      </c>
      <c r="L2073" s="70" t="s">
        <v>28</v>
      </c>
      <c r="M2073" s="71"/>
      <c r="O2073" s="17" t="s">
        <v>66</v>
      </c>
      <c r="P2073" s="70" t="s">
        <v>28</v>
      </c>
      <c r="Q2073" s="71"/>
      <c r="S2073" s="17" t="s">
        <v>66</v>
      </c>
      <c r="T2073" s="70" t="s">
        <v>28</v>
      </c>
      <c r="U2073" s="71"/>
      <c r="W2073" s="17" t="s">
        <v>66</v>
      </c>
      <c r="X2073" s="70" t="s">
        <v>28</v>
      </c>
      <c r="Y2073" s="71"/>
      <c r="AA2073" s="17" t="s">
        <v>66</v>
      </c>
      <c r="AB2073" s="70" t="s">
        <v>28</v>
      </c>
      <c r="AC2073" s="71"/>
      <c r="AE2073" s="17" t="s">
        <v>66</v>
      </c>
      <c r="AF2073" s="70" t="s">
        <v>28</v>
      </c>
      <c r="AG2073" s="71"/>
    </row>
    <row r="2074" spans="1:33" hidden="1" outlineLevel="1">
      <c r="A2074" s="6" t="s">
        <v>2996</v>
      </c>
      <c r="B2074" s="7" t="s">
        <v>2997</v>
      </c>
      <c r="C2074" s="7" t="s">
        <v>2998</v>
      </c>
      <c r="D2074" s="7"/>
      <c r="E2074" s="23" t="s">
        <v>320</v>
      </c>
      <c r="F2074" s="18">
        <v>140</v>
      </c>
      <c r="K2074" s="19">
        <v>444</v>
      </c>
      <c r="L2074" s="52">
        <v>62160</v>
      </c>
      <c r="M2074" s="53"/>
      <c r="O2074" s="19">
        <v>456</v>
      </c>
      <c r="P2074" s="52">
        <v>63840</v>
      </c>
      <c r="Q2074" s="53"/>
      <c r="S2074" s="19">
        <v>600</v>
      </c>
      <c r="T2074" s="52">
        <v>84000</v>
      </c>
      <c r="U2074" s="53"/>
      <c r="W2074" s="19">
        <v>978</v>
      </c>
      <c r="X2074" s="52">
        <v>136920</v>
      </c>
      <c r="Y2074" s="53"/>
      <c r="AA2074" s="19">
        <v>779.06</v>
      </c>
      <c r="AB2074" s="52">
        <v>109068.4</v>
      </c>
      <c r="AC2074" s="53"/>
      <c r="AE2074" s="19">
        <v>1500</v>
      </c>
      <c r="AF2074" s="52">
        <v>210000</v>
      </c>
      <c r="AG2074" s="53"/>
    </row>
    <row r="2075" spans="1:33" hidden="1" outlineLevel="1">
      <c r="A2075" s="1"/>
      <c r="B2075" s="5" t="s">
        <v>34</v>
      </c>
      <c r="C2075" s="5" t="s">
        <v>35</v>
      </c>
      <c r="K2075" s="68"/>
      <c r="L2075" s="68"/>
      <c r="M2075" s="69"/>
      <c r="O2075" s="68"/>
      <c r="P2075" s="68"/>
      <c r="Q2075" s="69"/>
      <c r="S2075" s="68"/>
      <c r="T2075" s="68"/>
      <c r="U2075" s="69"/>
      <c r="W2075" s="68"/>
      <c r="X2075" s="68"/>
      <c r="Y2075" s="69"/>
      <c r="AA2075" s="68"/>
      <c r="AB2075" s="68"/>
      <c r="AC2075" s="69"/>
      <c r="AE2075" s="68"/>
      <c r="AF2075" s="68"/>
      <c r="AG2075" s="69"/>
    </row>
    <row r="2076" spans="1:33" hidden="1" outlineLevel="1">
      <c r="A2076" s="6" t="s">
        <v>2999</v>
      </c>
      <c r="B2076" s="7" t="s">
        <v>37</v>
      </c>
      <c r="C2076" s="7" t="s">
        <v>636</v>
      </c>
      <c r="K2076" s="68"/>
      <c r="L2076" s="68"/>
      <c r="M2076" s="69"/>
      <c r="O2076" s="68"/>
      <c r="P2076" s="68"/>
      <c r="Q2076" s="69"/>
      <c r="S2076" s="68"/>
      <c r="T2076" s="68"/>
      <c r="U2076" s="69"/>
      <c r="W2076" s="68"/>
      <c r="X2076" s="68"/>
      <c r="Y2076" s="69"/>
      <c r="AA2076" s="68"/>
      <c r="AB2076" s="68"/>
      <c r="AC2076" s="69"/>
      <c r="AE2076" s="68"/>
      <c r="AF2076" s="68"/>
      <c r="AG2076" s="69"/>
    </row>
    <row r="2077" spans="1:33" ht="60" hidden="1" outlineLevel="1">
      <c r="A2077" s="6" t="s">
        <v>3000</v>
      </c>
      <c r="B2077" s="7" t="s">
        <v>37</v>
      </c>
      <c r="C2077" s="7" t="s">
        <v>3001</v>
      </c>
      <c r="K2077" s="68"/>
      <c r="L2077" s="68"/>
      <c r="M2077" s="69"/>
      <c r="O2077" s="68"/>
      <c r="P2077" s="68"/>
      <c r="Q2077" s="69"/>
      <c r="S2077" s="68"/>
      <c r="T2077" s="68"/>
      <c r="U2077" s="69"/>
      <c r="W2077" s="68"/>
      <c r="X2077" s="68"/>
      <c r="Y2077" s="69"/>
      <c r="AA2077" s="68"/>
      <c r="AB2077" s="68"/>
      <c r="AC2077" s="69"/>
      <c r="AE2077" s="68"/>
      <c r="AF2077" s="68"/>
      <c r="AG2077" s="69"/>
    </row>
    <row r="2078" spans="1:33" ht="60" hidden="1" outlineLevel="1">
      <c r="A2078" s="1"/>
      <c r="B2078" s="5" t="s">
        <v>61</v>
      </c>
      <c r="C2078" s="5" t="s">
        <v>62</v>
      </c>
      <c r="D2078" s="5" t="s">
        <v>63</v>
      </c>
      <c r="E2078" s="11" t="s">
        <v>64</v>
      </c>
      <c r="F2078" s="16" t="s">
        <v>65</v>
      </c>
      <c r="K2078" s="17" t="s">
        <v>66</v>
      </c>
      <c r="L2078" s="70" t="s">
        <v>28</v>
      </c>
      <c r="M2078" s="71"/>
      <c r="O2078" s="17" t="s">
        <v>66</v>
      </c>
      <c r="P2078" s="70" t="s">
        <v>28</v>
      </c>
      <c r="Q2078" s="71"/>
      <c r="S2078" s="17" t="s">
        <v>66</v>
      </c>
      <c r="T2078" s="70" t="s">
        <v>28</v>
      </c>
      <c r="U2078" s="71"/>
      <c r="W2078" s="17" t="s">
        <v>66</v>
      </c>
      <c r="X2078" s="70" t="s">
        <v>28</v>
      </c>
      <c r="Y2078" s="71"/>
      <c r="AA2078" s="17" t="s">
        <v>66</v>
      </c>
      <c r="AB2078" s="70" t="s">
        <v>28</v>
      </c>
      <c r="AC2078" s="71"/>
      <c r="AE2078" s="17" t="s">
        <v>66</v>
      </c>
      <c r="AF2078" s="70" t="s">
        <v>28</v>
      </c>
      <c r="AG2078" s="71"/>
    </row>
    <row r="2079" spans="1:33" hidden="1" outlineLevel="1">
      <c r="A2079" s="6" t="s">
        <v>3002</v>
      </c>
      <c r="B2079" s="7" t="s">
        <v>3003</v>
      </c>
      <c r="C2079" s="7" t="s">
        <v>3004</v>
      </c>
      <c r="D2079" s="7"/>
      <c r="E2079" s="23" t="s">
        <v>320</v>
      </c>
      <c r="F2079" s="18">
        <v>293</v>
      </c>
      <c r="K2079" s="19">
        <v>245</v>
      </c>
      <c r="L2079" s="52">
        <v>71785</v>
      </c>
      <c r="M2079" s="53"/>
      <c r="O2079" s="19">
        <v>2280</v>
      </c>
      <c r="P2079" s="52">
        <v>668040</v>
      </c>
      <c r="Q2079" s="53"/>
      <c r="S2079" s="19">
        <v>460</v>
      </c>
      <c r="T2079" s="52">
        <v>134780</v>
      </c>
      <c r="U2079" s="53"/>
      <c r="W2079" s="19">
        <v>207</v>
      </c>
      <c r="X2079" s="52">
        <v>60651</v>
      </c>
      <c r="Y2079" s="53"/>
      <c r="AA2079" s="19">
        <v>311.63</v>
      </c>
      <c r="AB2079" s="52">
        <v>91307.59</v>
      </c>
      <c r="AC2079" s="53"/>
      <c r="AE2079" s="19">
        <v>2700</v>
      </c>
      <c r="AF2079" s="52">
        <v>791100</v>
      </c>
      <c r="AG2079" s="53"/>
    </row>
    <row r="2080" spans="1:33" hidden="1" outlineLevel="1">
      <c r="A2080" s="1"/>
      <c r="B2080" s="5" t="s">
        <v>34</v>
      </c>
      <c r="C2080" s="5" t="s">
        <v>35</v>
      </c>
      <c r="K2080" s="68"/>
      <c r="L2080" s="68"/>
      <c r="M2080" s="69"/>
      <c r="O2080" s="68"/>
      <c r="P2080" s="68"/>
      <c r="Q2080" s="69"/>
      <c r="S2080" s="68"/>
      <c r="T2080" s="68"/>
      <c r="U2080" s="69"/>
      <c r="W2080" s="68"/>
      <c r="X2080" s="68"/>
      <c r="Y2080" s="69"/>
      <c r="AA2080" s="68"/>
      <c r="AB2080" s="68"/>
      <c r="AC2080" s="69"/>
      <c r="AE2080" s="68"/>
      <c r="AF2080" s="68"/>
      <c r="AG2080" s="69"/>
    </row>
    <row r="2081" spans="1:33" ht="45" hidden="1" outlineLevel="1">
      <c r="A2081" s="6" t="s">
        <v>3005</v>
      </c>
      <c r="B2081" s="7" t="s">
        <v>37</v>
      </c>
      <c r="C2081" s="7" t="s">
        <v>3006</v>
      </c>
      <c r="K2081" s="68"/>
      <c r="L2081" s="68"/>
      <c r="M2081" s="69"/>
      <c r="O2081" s="68"/>
      <c r="P2081" s="68"/>
      <c r="Q2081" s="69"/>
      <c r="S2081" s="68"/>
      <c r="T2081" s="68"/>
      <c r="U2081" s="69"/>
      <c r="W2081" s="68"/>
      <c r="X2081" s="68"/>
      <c r="Y2081" s="69"/>
      <c r="AA2081" s="68"/>
      <c r="AB2081" s="68"/>
      <c r="AC2081" s="69"/>
      <c r="AE2081" s="68"/>
      <c r="AF2081" s="68"/>
      <c r="AG2081" s="69"/>
    </row>
    <row r="2082" spans="1:33" ht="60" hidden="1" outlineLevel="1">
      <c r="A2082" s="1"/>
      <c r="B2082" s="5" t="s">
        <v>61</v>
      </c>
      <c r="C2082" s="5" t="s">
        <v>62</v>
      </c>
      <c r="D2082" s="5" t="s">
        <v>63</v>
      </c>
      <c r="E2082" s="11" t="s">
        <v>64</v>
      </c>
      <c r="F2082" s="16" t="s">
        <v>65</v>
      </c>
      <c r="K2082" s="17" t="s">
        <v>66</v>
      </c>
      <c r="L2082" s="70" t="s">
        <v>28</v>
      </c>
      <c r="M2082" s="71"/>
      <c r="O2082" s="17" t="s">
        <v>66</v>
      </c>
      <c r="P2082" s="70" t="s">
        <v>28</v>
      </c>
      <c r="Q2082" s="71"/>
      <c r="S2082" s="17" t="s">
        <v>66</v>
      </c>
      <c r="T2082" s="70" t="s">
        <v>28</v>
      </c>
      <c r="U2082" s="71"/>
      <c r="W2082" s="17" t="s">
        <v>66</v>
      </c>
      <c r="X2082" s="70" t="s">
        <v>28</v>
      </c>
      <c r="Y2082" s="71"/>
      <c r="AA2082" s="17" t="s">
        <v>66</v>
      </c>
      <c r="AB2082" s="70" t="s">
        <v>28</v>
      </c>
      <c r="AC2082" s="71"/>
      <c r="AE2082" s="17" t="s">
        <v>66</v>
      </c>
      <c r="AF2082" s="70" t="s">
        <v>28</v>
      </c>
      <c r="AG2082" s="71"/>
    </row>
    <row r="2083" spans="1:33" ht="30" hidden="1" outlineLevel="1">
      <c r="A2083" s="6" t="s">
        <v>3007</v>
      </c>
      <c r="B2083" s="7" t="s">
        <v>3008</v>
      </c>
      <c r="C2083" s="7" t="s">
        <v>3009</v>
      </c>
      <c r="D2083" s="7"/>
      <c r="E2083" s="23" t="s">
        <v>70</v>
      </c>
      <c r="F2083" s="18">
        <v>1</v>
      </c>
      <c r="K2083" s="19">
        <v>13320</v>
      </c>
      <c r="L2083" s="52">
        <v>13320</v>
      </c>
      <c r="M2083" s="53"/>
      <c r="O2083" s="19">
        <v>11400</v>
      </c>
      <c r="P2083" s="52">
        <v>11400</v>
      </c>
      <c r="Q2083" s="53"/>
      <c r="S2083" s="19">
        <v>20000</v>
      </c>
      <c r="T2083" s="52">
        <v>20000</v>
      </c>
      <c r="U2083" s="53"/>
      <c r="W2083" s="19">
        <v>17250</v>
      </c>
      <c r="X2083" s="52">
        <v>17250</v>
      </c>
      <c r="Y2083" s="53"/>
      <c r="AA2083" s="19">
        <v>47942.45</v>
      </c>
      <c r="AB2083" s="52">
        <v>47942.45</v>
      </c>
      <c r="AC2083" s="53"/>
      <c r="AE2083" s="19">
        <v>100000</v>
      </c>
      <c r="AF2083" s="52">
        <v>100000</v>
      </c>
      <c r="AG2083" s="53"/>
    </row>
    <row r="2084" spans="1:33" hidden="1" outlineLevel="1">
      <c r="A2084" s="1"/>
      <c r="B2084" s="5" t="s">
        <v>34</v>
      </c>
      <c r="C2084" s="5" t="s">
        <v>35</v>
      </c>
      <c r="K2084" s="68"/>
      <c r="L2084" s="68"/>
      <c r="M2084" s="69"/>
      <c r="O2084" s="68"/>
      <c r="P2084" s="68"/>
      <c r="Q2084" s="69"/>
      <c r="S2084" s="68"/>
      <c r="T2084" s="68"/>
      <c r="U2084" s="69"/>
      <c r="W2084" s="68"/>
      <c r="X2084" s="68"/>
      <c r="Y2084" s="69"/>
      <c r="AA2084" s="68"/>
      <c r="AB2084" s="68"/>
      <c r="AC2084" s="69"/>
      <c r="AE2084" s="68"/>
      <c r="AF2084" s="68"/>
      <c r="AG2084" s="69"/>
    </row>
    <row r="2085" spans="1:33" ht="45" hidden="1" outlineLevel="1">
      <c r="A2085" s="6" t="s">
        <v>3010</v>
      </c>
      <c r="B2085" s="7" t="s">
        <v>37</v>
      </c>
      <c r="C2085" s="7" t="s">
        <v>3011</v>
      </c>
      <c r="K2085" s="68"/>
      <c r="L2085" s="68"/>
      <c r="M2085" s="69"/>
      <c r="O2085" s="68"/>
      <c r="P2085" s="68"/>
      <c r="Q2085" s="69"/>
      <c r="S2085" s="68"/>
      <c r="T2085" s="68"/>
      <c r="U2085" s="69"/>
      <c r="W2085" s="68"/>
      <c r="X2085" s="68"/>
      <c r="Y2085" s="69"/>
      <c r="AA2085" s="68"/>
      <c r="AB2085" s="68"/>
      <c r="AC2085" s="69"/>
      <c r="AE2085" s="68"/>
      <c r="AF2085" s="68"/>
      <c r="AG2085" s="69"/>
    </row>
    <row r="2086" spans="1:33" ht="60" hidden="1" outlineLevel="1">
      <c r="A2086" s="1"/>
      <c r="B2086" s="5" t="s">
        <v>61</v>
      </c>
      <c r="C2086" s="5" t="s">
        <v>62</v>
      </c>
      <c r="D2086" s="5" t="s">
        <v>63</v>
      </c>
      <c r="E2086" s="11" t="s">
        <v>64</v>
      </c>
      <c r="F2086" s="16" t="s">
        <v>65</v>
      </c>
      <c r="K2086" s="17" t="s">
        <v>66</v>
      </c>
      <c r="L2086" s="70" t="s">
        <v>28</v>
      </c>
      <c r="M2086" s="71"/>
      <c r="O2086" s="17" t="s">
        <v>66</v>
      </c>
      <c r="P2086" s="70" t="s">
        <v>28</v>
      </c>
      <c r="Q2086" s="71"/>
      <c r="S2086" s="17" t="s">
        <v>66</v>
      </c>
      <c r="T2086" s="70" t="s">
        <v>28</v>
      </c>
      <c r="U2086" s="71"/>
      <c r="W2086" s="17" t="s">
        <v>66</v>
      </c>
      <c r="X2086" s="70" t="s">
        <v>28</v>
      </c>
      <c r="Y2086" s="71"/>
      <c r="AA2086" s="17" t="s">
        <v>66</v>
      </c>
      <c r="AB2086" s="70" t="s">
        <v>28</v>
      </c>
      <c r="AC2086" s="71"/>
      <c r="AE2086" s="17" t="s">
        <v>66</v>
      </c>
      <c r="AF2086" s="70" t="s">
        <v>28</v>
      </c>
      <c r="AG2086" s="71"/>
    </row>
    <row r="2087" spans="1:33" hidden="1" outlineLevel="1">
      <c r="A2087" s="6" t="s">
        <v>3012</v>
      </c>
      <c r="B2087" s="7" t="s">
        <v>3013</v>
      </c>
      <c r="C2087" s="7" t="s">
        <v>3014</v>
      </c>
      <c r="D2087" s="7"/>
      <c r="E2087" s="23" t="s">
        <v>320</v>
      </c>
      <c r="F2087" s="18">
        <v>186</v>
      </c>
      <c r="K2087" s="19">
        <v>128</v>
      </c>
      <c r="L2087" s="52">
        <v>23808</v>
      </c>
      <c r="M2087" s="53"/>
      <c r="O2087" s="19">
        <v>570</v>
      </c>
      <c r="P2087" s="52">
        <v>106020</v>
      </c>
      <c r="Q2087" s="53"/>
      <c r="S2087" s="19">
        <v>110</v>
      </c>
      <c r="T2087" s="52">
        <v>20460</v>
      </c>
      <c r="U2087" s="53"/>
      <c r="W2087" s="19">
        <v>184</v>
      </c>
      <c r="X2087" s="52">
        <v>34224</v>
      </c>
      <c r="Y2087" s="53"/>
      <c r="AA2087" s="19">
        <v>275.67</v>
      </c>
      <c r="AB2087" s="52">
        <v>51274.62</v>
      </c>
      <c r="AC2087" s="53"/>
      <c r="AE2087" s="19">
        <v>200</v>
      </c>
      <c r="AF2087" s="52">
        <v>37200</v>
      </c>
      <c r="AG2087" s="53"/>
    </row>
    <row r="2088" spans="1:33" hidden="1" outlineLevel="1">
      <c r="A2088" s="1"/>
      <c r="B2088" s="5" t="s">
        <v>34</v>
      </c>
      <c r="C2088" s="5" t="s">
        <v>35</v>
      </c>
      <c r="K2088" s="68"/>
      <c r="L2088" s="68"/>
      <c r="M2088" s="69"/>
      <c r="O2088" s="68"/>
      <c r="P2088" s="68"/>
      <c r="Q2088" s="69"/>
      <c r="S2088" s="68"/>
      <c r="T2088" s="68"/>
      <c r="U2088" s="69"/>
      <c r="W2088" s="68"/>
      <c r="X2088" s="68"/>
      <c r="Y2088" s="69"/>
      <c r="AA2088" s="68"/>
      <c r="AB2088" s="68"/>
      <c r="AC2088" s="69"/>
      <c r="AE2088" s="68"/>
      <c r="AF2088" s="68"/>
      <c r="AG2088" s="69"/>
    </row>
    <row r="2089" spans="1:33" ht="45" hidden="1" outlineLevel="1">
      <c r="A2089" s="6" t="s">
        <v>3015</v>
      </c>
      <c r="B2089" s="7" t="s">
        <v>37</v>
      </c>
      <c r="C2089" s="7" t="s">
        <v>3016</v>
      </c>
      <c r="K2089" s="68"/>
      <c r="L2089" s="68"/>
      <c r="M2089" s="69"/>
      <c r="O2089" s="68"/>
      <c r="P2089" s="68"/>
      <c r="Q2089" s="69"/>
      <c r="S2089" s="68"/>
      <c r="T2089" s="68"/>
      <c r="U2089" s="69"/>
      <c r="W2089" s="68"/>
      <c r="X2089" s="68"/>
      <c r="Y2089" s="69"/>
      <c r="AA2089" s="68"/>
      <c r="AB2089" s="68"/>
      <c r="AC2089" s="69"/>
      <c r="AE2089" s="68"/>
      <c r="AF2089" s="68"/>
      <c r="AG2089" s="69"/>
    </row>
    <row r="2090" spans="1:33" ht="60" hidden="1" outlineLevel="1">
      <c r="A2090" s="1"/>
      <c r="B2090" s="5" t="s">
        <v>61</v>
      </c>
      <c r="C2090" s="5" t="s">
        <v>62</v>
      </c>
      <c r="D2090" s="5" t="s">
        <v>63</v>
      </c>
      <c r="E2090" s="11" t="s">
        <v>64</v>
      </c>
      <c r="F2090" s="16" t="s">
        <v>65</v>
      </c>
      <c r="K2090" s="17" t="s">
        <v>66</v>
      </c>
      <c r="L2090" s="70" t="s">
        <v>28</v>
      </c>
      <c r="M2090" s="71"/>
      <c r="O2090" s="17" t="s">
        <v>66</v>
      </c>
      <c r="P2090" s="70" t="s">
        <v>28</v>
      </c>
      <c r="Q2090" s="71"/>
      <c r="S2090" s="17" t="s">
        <v>66</v>
      </c>
      <c r="T2090" s="70" t="s">
        <v>28</v>
      </c>
      <c r="U2090" s="71"/>
      <c r="W2090" s="17" t="s">
        <v>66</v>
      </c>
      <c r="X2090" s="70" t="s">
        <v>28</v>
      </c>
      <c r="Y2090" s="71"/>
      <c r="AA2090" s="17" t="s">
        <v>66</v>
      </c>
      <c r="AB2090" s="70" t="s">
        <v>28</v>
      </c>
      <c r="AC2090" s="71"/>
      <c r="AE2090" s="17" t="s">
        <v>66</v>
      </c>
      <c r="AF2090" s="70" t="s">
        <v>28</v>
      </c>
      <c r="AG2090" s="71"/>
    </row>
    <row r="2091" spans="1:33" hidden="1" outlineLevel="1">
      <c r="A2091" s="6" t="s">
        <v>3017</v>
      </c>
      <c r="B2091" s="7" t="s">
        <v>3018</v>
      </c>
      <c r="C2091" s="7" t="s">
        <v>2373</v>
      </c>
      <c r="D2091" s="7"/>
      <c r="E2091" s="23" t="s">
        <v>320</v>
      </c>
      <c r="F2091" s="18">
        <v>165</v>
      </c>
      <c r="K2091" s="19">
        <v>39</v>
      </c>
      <c r="L2091" s="52">
        <v>6435</v>
      </c>
      <c r="M2091" s="53"/>
      <c r="O2091" s="19">
        <v>171</v>
      </c>
      <c r="P2091" s="52">
        <v>28215</v>
      </c>
      <c r="Q2091" s="53"/>
      <c r="S2091" s="19">
        <v>30</v>
      </c>
      <c r="T2091" s="52">
        <v>4950</v>
      </c>
      <c r="U2091" s="53"/>
      <c r="W2091" s="19">
        <v>40</v>
      </c>
      <c r="X2091" s="52">
        <v>6600</v>
      </c>
      <c r="Y2091" s="53"/>
      <c r="AA2091" s="19">
        <v>41.95</v>
      </c>
      <c r="AB2091" s="52">
        <v>6921.75</v>
      </c>
      <c r="AC2091" s="53"/>
      <c r="AE2091" s="19">
        <v>65</v>
      </c>
      <c r="AF2091" s="52">
        <v>10725</v>
      </c>
      <c r="AG2091" s="53"/>
    </row>
    <row r="2092" spans="1:33" hidden="1" outlineLevel="1">
      <c r="A2092" s="1"/>
      <c r="B2092" s="5" t="s">
        <v>34</v>
      </c>
      <c r="C2092" s="5" t="s">
        <v>35</v>
      </c>
      <c r="K2092" s="68"/>
      <c r="L2092" s="68"/>
      <c r="M2092" s="69"/>
      <c r="O2092" s="68"/>
      <c r="P2092" s="68"/>
      <c r="Q2092" s="69"/>
      <c r="S2092" s="68"/>
      <c r="T2092" s="68"/>
      <c r="U2092" s="69"/>
      <c r="W2092" s="68"/>
      <c r="X2092" s="68"/>
      <c r="Y2092" s="69"/>
      <c r="AA2092" s="68"/>
      <c r="AB2092" s="68"/>
      <c r="AC2092" s="69"/>
      <c r="AE2092" s="68"/>
      <c r="AF2092" s="68"/>
      <c r="AG2092" s="69"/>
    </row>
    <row r="2093" spans="1:33" ht="30" hidden="1" outlineLevel="1">
      <c r="A2093" s="6" t="s">
        <v>3019</v>
      </c>
      <c r="B2093" s="7" t="s">
        <v>37</v>
      </c>
      <c r="C2093" s="7" t="s">
        <v>2375</v>
      </c>
      <c r="K2093" s="68"/>
      <c r="L2093" s="68"/>
      <c r="M2093" s="69"/>
      <c r="O2093" s="68"/>
      <c r="P2093" s="68"/>
      <c r="Q2093" s="69"/>
      <c r="S2093" s="68"/>
      <c r="T2093" s="68"/>
      <c r="U2093" s="69"/>
      <c r="W2093" s="68"/>
      <c r="X2093" s="68"/>
      <c r="Y2093" s="69"/>
      <c r="AA2093" s="68"/>
      <c r="AB2093" s="68"/>
      <c r="AC2093" s="69"/>
      <c r="AE2093" s="68"/>
      <c r="AF2093" s="68"/>
      <c r="AG2093" s="69"/>
    </row>
    <row r="2094" spans="1:33" ht="60" hidden="1" outlineLevel="1">
      <c r="A2094" s="1"/>
      <c r="B2094" s="5" t="s">
        <v>61</v>
      </c>
      <c r="C2094" s="5" t="s">
        <v>62</v>
      </c>
      <c r="D2094" s="5" t="s">
        <v>63</v>
      </c>
      <c r="E2094" s="11" t="s">
        <v>64</v>
      </c>
      <c r="F2094" s="16" t="s">
        <v>65</v>
      </c>
      <c r="K2094" s="17" t="s">
        <v>66</v>
      </c>
      <c r="L2094" s="70" t="s">
        <v>28</v>
      </c>
      <c r="M2094" s="71"/>
      <c r="O2094" s="17" t="s">
        <v>66</v>
      </c>
      <c r="P2094" s="70" t="s">
        <v>28</v>
      </c>
      <c r="Q2094" s="71"/>
      <c r="S2094" s="17" t="s">
        <v>66</v>
      </c>
      <c r="T2094" s="70" t="s">
        <v>28</v>
      </c>
      <c r="U2094" s="71"/>
      <c r="W2094" s="17" t="s">
        <v>66</v>
      </c>
      <c r="X2094" s="70" t="s">
        <v>28</v>
      </c>
      <c r="Y2094" s="71"/>
      <c r="AA2094" s="17" t="s">
        <v>66</v>
      </c>
      <c r="AB2094" s="70" t="s">
        <v>28</v>
      </c>
      <c r="AC2094" s="71"/>
      <c r="AE2094" s="17" t="s">
        <v>66</v>
      </c>
      <c r="AF2094" s="70" t="s">
        <v>28</v>
      </c>
      <c r="AG2094" s="71"/>
    </row>
    <row r="2095" spans="1:33" hidden="1" outlineLevel="1">
      <c r="A2095" s="6" t="s">
        <v>3020</v>
      </c>
      <c r="B2095" s="7" t="s">
        <v>3021</v>
      </c>
      <c r="C2095" s="7" t="s">
        <v>661</v>
      </c>
      <c r="D2095" s="7"/>
      <c r="E2095" s="23" t="s">
        <v>320</v>
      </c>
      <c r="F2095" s="18">
        <v>479</v>
      </c>
      <c r="K2095" s="19">
        <v>12</v>
      </c>
      <c r="L2095" s="52">
        <v>5748</v>
      </c>
      <c r="M2095" s="53"/>
      <c r="O2095" s="19">
        <v>17.100000000000001</v>
      </c>
      <c r="P2095" s="52">
        <v>8190.9</v>
      </c>
      <c r="Q2095" s="53"/>
      <c r="S2095" s="19">
        <v>10</v>
      </c>
      <c r="T2095" s="52">
        <v>4790</v>
      </c>
      <c r="U2095" s="53"/>
      <c r="W2095" s="19">
        <v>16</v>
      </c>
      <c r="X2095" s="52">
        <v>7664</v>
      </c>
      <c r="Y2095" s="53"/>
      <c r="AA2095" s="19">
        <v>41.95</v>
      </c>
      <c r="AB2095" s="52">
        <v>20094.05</v>
      </c>
      <c r="AC2095" s="53"/>
      <c r="AE2095" s="19">
        <v>15</v>
      </c>
      <c r="AF2095" s="52">
        <v>7185</v>
      </c>
      <c r="AG2095" s="53"/>
    </row>
    <row r="2096" spans="1:33" hidden="1" outlineLevel="1">
      <c r="A2096" s="1"/>
      <c r="B2096" s="5" t="s">
        <v>34</v>
      </c>
      <c r="C2096" s="5" t="s">
        <v>35</v>
      </c>
      <c r="K2096" s="68"/>
      <c r="L2096" s="68"/>
      <c r="M2096" s="69"/>
      <c r="O2096" s="68"/>
      <c r="P2096" s="68"/>
      <c r="Q2096" s="69"/>
      <c r="S2096" s="68"/>
      <c r="T2096" s="68"/>
      <c r="U2096" s="69"/>
      <c r="W2096" s="68"/>
      <c r="X2096" s="68"/>
      <c r="Y2096" s="69"/>
      <c r="AA2096" s="68"/>
      <c r="AB2096" s="68"/>
      <c r="AC2096" s="69"/>
      <c r="AE2096" s="68"/>
      <c r="AF2096" s="68"/>
      <c r="AG2096" s="69"/>
    </row>
    <row r="2097" spans="1:33" hidden="1" outlineLevel="1">
      <c r="A2097" s="6" t="s">
        <v>3022</v>
      </c>
      <c r="B2097" s="7" t="s">
        <v>37</v>
      </c>
      <c r="C2097" s="7" t="s">
        <v>663</v>
      </c>
      <c r="K2097" s="68"/>
      <c r="L2097" s="68"/>
      <c r="M2097" s="69"/>
      <c r="O2097" s="68"/>
      <c r="P2097" s="68"/>
      <c r="Q2097" s="69"/>
      <c r="S2097" s="68"/>
      <c r="T2097" s="68"/>
      <c r="U2097" s="69"/>
      <c r="W2097" s="68"/>
      <c r="X2097" s="68"/>
      <c r="Y2097" s="69"/>
      <c r="AA2097" s="68"/>
      <c r="AB2097" s="68"/>
      <c r="AC2097" s="69"/>
      <c r="AE2097" s="68"/>
      <c r="AF2097" s="68"/>
      <c r="AG2097" s="69"/>
    </row>
    <row r="2098" spans="1:33" ht="60" hidden="1" outlineLevel="1">
      <c r="A2098" s="6" t="s">
        <v>3023</v>
      </c>
      <c r="B2098" s="7" t="s">
        <v>37</v>
      </c>
      <c r="C2098" s="7" t="s">
        <v>665</v>
      </c>
      <c r="K2098" s="68"/>
      <c r="L2098" s="68"/>
      <c r="M2098" s="69"/>
      <c r="O2098" s="68"/>
      <c r="P2098" s="68"/>
      <c r="Q2098" s="69"/>
      <c r="S2098" s="68"/>
      <c r="T2098" s="68"/>
      <c r="U2098" s="69"/>
      <c r="W2098" s="68"/>
      <c r="X2098" s="68"/>
      <c r="Y2098" s="69"/>
      <c r="AA2098" s="68"/>
      <c r="AB2098" s="68"/>
      <c r="AC2098" s="69"/>
      <c r="AE2098" s="68"/>
      <c r="AF2098" s="68"/>
      <c r="AG2098" s="69"/>
    </row>
    <row r="2099" spans="1:33" ht="60" hidden="1" outlineLevel="1">
      <c r="A2099" s="1"/>
      <c r="B2099" s="5" t="s">
        <v>61</v>
      </c>
      <c r="C2099" s="5" t="s">
        <v>62</v>
      </c>
      <c r="D2099" s="5" t="s">
        <v>63</v>
      </c>
      <c r="E2099" s="11" t="s">
        <v>64</v>
      </c>
      <c r="F2099" s="16" t="s">
        <v>65</v>
      </c>
      <c r="K2099" s="17" t="s">
        <v>66</v>
      </c>
      <c r="L2099" s="70" t="s">
        <v>28</v>
      </c>
      <c r="M2099" s="71"/>
      <c r="O2099" s="17" t="s">
        <v>66</v>
      </c>
      <c r="P2099" s="70" t="s">
        <v>28</v>
      </c>
      <c r="Q2099" s="71"/>
      <c r="S2099" s="17" t="s">
        <v>66</v>
      </c>
      <c r="T2099" s="70" t="s">
        <v>28</v>
      </c>
      <c r="U2099" s="71"/>
      <c r="W2099" s="17" t="s">
        <v>66</v>
      </c>
      <c r="X2099" s="70" t="s">
        <v>28</v>
      </c>
      <c r="Y2099" s="71"/>
      <c r="AA2099" s="17" t="s">
        <v>66</v>
      </c>
      <c r="AB2099" s="70" t="s">
        <v>28</v>
      </c>
      <c r="AC2099" s="71"/>
      <c r="AE2099" s="17" t="s">
        <v>66</v>
      </c>
      <c r="AF2099" s="70" t="s">
        <v>28</v>
      </c>
      <c r="AG2099" s="71"/>
    </row>
    <row r="2100" spans="1:33" hidden="1" outlineLevel="1">
      <c r="A2100" s="6" t="s">
        <v>3024</v>
      </c>
      <c r="B2100" s="7" t="s">
        <v>3025</v>
      </c>
      <c r="C2100" s="7" t="s">
        <v>668</v>
      </c>
      <c r="D2100" s="7"/>
      <c r="E2100" s="23" t="s">
        <v>320</v>
      </c>
      <c r="F2100" s="18">
        <v>790</v>
      </c>
      <c r="K2100" s="19">
        <v>39</v>
      </c>
      <c r="L2100" s="52">
        <v>30810</v>
      </c>
      <c r="M2100" s="53"/>
      <c r="O2100" s="19">
        <v>159.6</v>
      </c>
      <c r="P2100" s="52">
        <v>126084</v>
      </c>
      <c r="Q2100" s="53"/>
      <c r="S2100" s="19">
        <v>35</v>
      </c>
      <c r="T2100" s="52">
        <v>27650</v>
      </c>
      <c r="U2100" s="53"/>
      <c r="W2100" s="19">
        <v>36</v>
      </c>
      <c r="X2100" s="52">
        <v>28440</v>
      </c>
      <c r="Y2100" s="53"/>
      <c r="AA2100" s="19">
        <v>113.86</v>
      </c>
      <c r="AB2100" s="52">
        <v>89949.4</v>
      </c>
      <c r="AC2100" s="53"/>
      <c r="AE2100" s="19">
        <v>35</v>
      </c>
      <c r="AF2100" s="52">
        <v>27650</v>
      </c>
      <c r="AG2100" s="53"/>
    </row>
    <row r="2101" spans="1:33" hidden="1" outlineLevel="1">
      <c r="A2101" s="6" t="s">
        <v>3026</v>
      </c>
      <c r="B2101" s="7" t="s">
        <v>3027</v>
      </c>
      <c r="C2101" s="7" t="s">
        <v>671</v>
      </c>
      <c r="D2101" s="7"/>
      <c r="E2101" s="23" t="s">
        <v>320</v>
      </c>
      <c r="F2101" s="18">
        <v>409</v>
      </c>
      <c r="K2101" s="19">
        <v>50</v>
      </c>
      <c r="L2101" s="52">
        <v>20450</v>
      </c>
      <c r="M2101" s="53"/>
      <c r="O2101" s="19">
        <v>159.6</v>
      </c>
      <c r="P2101" s="52">
        <v>65276.4</v>
      </c>
      <c r="Q2101" s="53"/>
      <c r="S2101" s="19">
        <v>45</v>
      </c>
      <c r="T2101" s="52">
        <v>18405</v>
      </c>
      <c r="U2101" s="53"/>
      <c r="W2101" s="19">
        <v>41</v>
      </c>
      <c r="X2101" s="52">
        <v>16769</v>
      </c>
      <c r="Y2101" s="53"/>
      <c r="AA2101" s="19">
        <v>146.22</v>
      </c>
      <c r="AB2101" s="52">
        <v>59803.98</v>
      </c>
      <c r="AC2101" s="53"/>
      <c r="AE2101" s="19">
        <v>45</v>
      </c>
      <c r="AF2101" s="52">
        <v>18405</v>
      </c>
      <c r="AG2101" s="53"/>
    </row>
    <row r="2102" spans="1:33" hidden="1" outlineLevel="1">
      <c r="A2102" s="6" t="s">
        <v>3028</v>
      </c>
      <c r="B2102" s="7" t="s">
        <v>3029</v>
      </c>
      <c r="C2102" s="7" t="s">
        <v>674</v>
      </c>
      <c r="D2102" s="7"/>
      <c r="E2102" s="23" t="s">
        <v>320</v>
      </c>
      <c r="F2102" s="18">
        <v>165</v>
      </c>
      <c r="K2102" s="19">
        <v>40</v>
      </c>
      <c r="L2102" s="52">
        <v>6600</v>
      </c>
      <c r="M2102" s="53"/>
      <c r="O2102" s="19">
        <v>136.80000000000001</v>
      </c>
      <c r="P2102" s="52">
        <v>22572</v>
      </c>
      <c r="Q2102" s="53"/>
      <c r="S2102" s="19">
        <v>40</v>
      </c>
      <c r="T2102" s="52">
        <v>6600</v>
      </c>
      <c r="U2102" s="53"/>
      <c r="W2102" s="19">
        <v>36</v>
      </c>
      <c r="X2102" s="52">
        <v>5940</v>
      </c>
      <c r="Y2102" s="53"/>
      <c r="AA2102" s="19">
        <v>113.86</v>
      </c>
      <c r="AB2102" s="52">
        <v>18786.900000000001</v>
      </c>
      <c r="AC2102" s="53"/>
      <c r="AE2102" s="19">
        <v>35</v>
      </c>
      <c r="AF2102" s="52">
        <v>5775</v>
      </c>
      <c r="AG2102" s="53"/>
    </row>
    <row r="2103" spans="1:33" hidden="1" outlineLevel="1">
      <c r="A2103" s="1"/>
      <c r="B2103" s="5" t="s">
        <v>34</v>
      </c>
      <c r="C2103" s="5" t="s">
        <v>35</v>
      </c>
      <c r="K2103" s="68"/>
      <c r="L2103" s="68"/>
      <c r="M2103" s="69"/>
      <c r="O2103" s="68"/>
      <c r="P2103" s="68"/>
      <c r="Q2103" s="69"/>
      <c r="S2103" s="68"/>
      <c r="T2103" s="68"/>
      <c r="U2103" s="69"/>
      <c r="W2103" s="68"/>
      <c r="X2103" s="68"/>
      <c r="Y2103" s="69"/>
      <c r="AA2103" s="68"/>
      <c r="AB2103" s="68"/>
      <c r="AC2103" s="69"/>
      <c r="AE2103" s="68"/>
      <c r="AF2103" s="68"/>
      <c r="AG2103" s="69"/>
    </row>
    <row r="2104" spans="1:33" hidden="1" outlineLevel="1">
      <c r="A2104" s="6" t="s">
        <v>3030</v>
      </c>
      <c r="B2104" s="7" t="s">
        <v>37</v>
      </c>
      <c r="C2104" s="7" t="s">
        <v>322</v>
      </c>
      <c r="K2104" s="68"/>
      <c r="L2104" s="68"/>
      <c r="M2104" s="69"/>
      <c r="O2104" s="68"/>
      <c r="P2104" s="68"/>
      <c r="Q2104" s="69"/>
      <c r="S2104" s="68"/>
      <c r="T2104" s="68"/>
      <c r="U2104" s="69"/>
      <c r="W2104" s="68"/>
      <c r="X2104" s="68"/>
      <c r="Y2104" s="69"/>
      <c r="AA2104" s="68"/>
      <c r="AB2104" s="68"/>
      <c r="AC2104" s="69"/>
      <c r="AE2104" s="68"/>
      <c r="AF2104" s="68"/>
      <c r="AG2104" s="69"/>
    </row>
    <row r="2105" spans="1:33" ht="60" hidden="1" outlineLevel="1">
      <c r="A2105" s="1"/>
      <c r="B2105" s="5" t="s">
        <v>61</v>
      </c>
      <c r="C2105" s="5" t="s">
        <v>62</v>
      </c>
      <c r="D2105" s="5" t="s">
        <v>63</v>
      </c>
      <c r="E2105" s="11" t="s">
        <v>64</v>
      </c>
      <c r="F2105" s="16" t="s">
        <v>65</v>
      </c>
      <c r="K2105" s="17" t="s">
        <v>66</v>
      </c>
      <c r="L2105" s="70" t="s">
        <v>28</v>
      </c>
      <c r="M2105" s="71"/>
      <c r="O2105" s="17" t="s">
        <v>66</v>
      </c>
      <c r="P2105" s="70" t="s">
        <v>28</v>
      </c>
      <c r="Q2105" s="71"/>
      <c r="S2105" s="17" t="s">
        <v>66</v>
      </c>
      <c r="T2105" s="70" t="s">
        <v>28</v>
      </c>
      <c r="U2105" s="71"/>
      <c r="W2105" s="17" t="s">
        <v>66</v>
      </c>
      <c r="X2105" s="70" t="s">
        <v>28</v>
      </c>
      <c r="Y2105" s="71"/>
      <c r="AA2105" s="17" t="s">
        <v>66</v>
      </c>
      <c r="AB2105" s="70" t="s">
        <v>28</v>
      </c>
      <c r="AC2105" s="71"/>
      <c r="AE2105" s="17" t="s">
        <v>66</v>
      </c>
      <c r="AF2105" s="70" t="s">
        <v>28</v>
      </c>
      <c r="AG2105" s="71"/>
    </row>
    <row r="2106" spans="1:33" ht="135" hidden="1" outlineLevel="1">
      <c r="A2106" s="6" t="s">
        <v>3031</v>
      </c>
      <c r="B2106" s="7" t="s">
        <v>324</v>
      </c>
      <c r="C2106" s="7" t="s">
        <v>1100</v>
      </c>
      <c r="D2106" s="7"/>
      <c r="E2106" s="23" t="s">
        <v>70</v>
      </c>
      <c r="F2106" s="18">
        <v>1</v>
      </c>
      <c r="K2106" s="19">
        <v>0</v>
      </c>
      <c r="L2106" s="52">
        <v>0</v>
      </c>
      <c r="M2106" s="53"/>
      <c r="O2106" s="19">
        <v>0</v>
      </c>
      <c r="P2106" s="52">
        <v>0</v>
      </c>
      <c r="Q2106" s="53"/>
      <c r="S2106" s="19">
        <v>0</v>
      </c>
      <c r="T2106" s="52">
        <v>0</v>
      </c>
      <c r="U2106" s="53"/>
      <c r="W2106" s="19">
        <v>0</v>
      </c>
      <c r="X2106" s="52">
        <v>0</v>
      </c>
      <c r="Y2106" s="53"/>
      <c r="AA2106" s="19">
        <v>44946.05</v>
      </c>
      <c r="AB2106" s="52">
        <v>44946.05</v>
      </c>
      <c r="AC2106" s="53"/>
      <c r="AE2106" s="19">
        <v>0</v>
      </c>
      <c r="AF2106" s="52">
        <v>0</v>
      </c>
      <c r="AG2106" s="53"/>
    </row>
    <row r="2107" spans="1:33" hidden="1" outlineLevel="1">
      <c r="A2107" s="1"/>
      <c r="B2107" s="5" t="s">
        <v>34</v>
      </c>
      <c r="C2107" s="5" t="s">
        <v>35</v>
      </c>
      <c r="K2107" s="68"/>
      <c r="L2107" s="68"/>
      <c r="M2107" s="69"/>
      <c r="O2107" s="68"/>
      <c r="P2107" s="68"/>
      <c r="Q2107" s="69"/>
      <c r="S2107" s="68"/>
      <c r="T2107" s="68"/>
      <c r="U2107" s="69"/>
      <c r="W2107" s="68"/>
      <c r="X2107" s="68"/>
      <c r="Y2107" s="69"/>
      <c r="AA2107" s="68"/>
      <c r="AB2107" s="68"/>
      <c r="AC2107" s="69"/>
      <c r="AE2107" s="68"/>
      <c r="AF2107" s="68"/>
      <c r="AG2107" s="69"/>
    </row>
    <row r="2108" spans="1:33" ht="75" hidden="1" outlineLevel="1">
      <c r="A2108" s="6" t="s">
        <v>3032</v>
      </c>
      <c r="B2108" s="7" t="s">
        <v>37</v>
      </c>
      <c r="C2108" s="7" t="s">
        <v>298</v>
      </c>
      <c r="I2108" s="35"/>
      <c r="J2108" s="35"/>
      <c r="K2108" s="68"/>
      <c r="L2108" s="68"/>
      <c r="M2108" s="69"/>
      <c r="O2108" s="68"/>
      <c r="P2108" s="68"/>
      <c r="Q2108" s="69"/>
      <c r="S2108" s="68"/>
      <c r="T2108" s="68"/>
      <c r="U2108" s="69"/>
      <c r="W2108" s="68"/>
      <c r="X2108" s="68"/>
      <c r="Y2108" s="69"/>
      <c r="AA2108" s="68"/>
      <c r="AB2108" s="68"/>
      <c r="AC2108" s="69"/>
      <c r="AE2108" s="68"/>
      <c r="AF2108" s="68"/>
      <c r="AG2108" s="69"/>
    </row>
    <row r="2109" spans="1:33" collapsed="1">
      <c r="A2109" s="55" t="s">
        <v>3033</v>
      </c>
      <c r="B2109" s="55"/>
      <c r="C2109" s="55"/>
      <c r="D2109" s="55"/>
      <c r="E2109" s="55"/>
      <c r="F2109" s="55"/>
      <c r="I2109" s="36"/>
      <c r="J2109" s="36">
        <v>489850</v>
      </c>
      <c r="K2109" s="30" t="s">
        <v>3034</v>
      </c>
      <c r="L2109" s="73">
        <v>863085</v>
      </c>
      <c r="M2109" s="74"/>
      <c r="O2109" s="15" t="s">
        <v>3034</v>
      </c>
      <c r="P2109" s="52">
        <v>1139088</v>
      </c>
      <c r="Q2109" s="53"/>
      <c r="S2109" s="15" t="s">
        <v>3034</v>
      </c>
      <c r="T2109" s="52">
        <v>904950</v>
      </c>
      <c r="U2109" s="53"/>
      <c r="W2109" s="15" t="s">
        <v>3034</v>
      </c>
      <c r="X2109" s="52">
        <v>1218073</v>
      </c>
      <c r="Y2109" s="53"/>
      <c r="AA2109" s="15" t="s">
        <v>3034</v>
      </c>
      <c r="AB2109" s="52">
        <v>1401836.48</v>
      </c>
      <c r="AC2109" s="53"/>
      <c r="AE2109" s="15" t="s">
        <v>3034</v>
      </c>
      <c r="AF2109" s="52">
        <v>2012700</v>
      </c>
      <c r="AG2109" s="53"/>
    </row>
    <row r="2110" spans="1:33" hidden="1">
      <c r="A2110" s="1"/>
      <c r="B2110" s="5" t="s">
        <v>34</v>
      </c>
      <c r="C2110" s="5" t="s">
        <v>35</v>
      </c>
      <c r="K2110" s="68"/>
      <c r="L2110" s="68"/>
      <c r="M2110" s="69"/>
      <c r="O2110" s="68"/>
      <c r="P2110" s="68"/>
      <c r="Q2110" s="69"/>
      <c r="S2110" s="68"/>
      <c r="T2110" s="68"/>
      <c r="U2110" s="69"/>
      <c r="W2110" s="68"/>
      <c r="X2110" s="68"/>
      <c r="Y2110" s="69"/>
      <c r="AA2110" s="68"/>
      <c r="AB2110" s="68"/>
      <c r="AC2110" s="69"/>
      <c r="AE2110" s="68"/>
      <c r="AF2110" s="68"/>
      <c r="AG2110" s="69"/>
    </row>
    <row r="2111" spans="1:33" hidden="1" outlineLevel="1">
      <c r="A2111" s="6" t="s">
        <v>3035</v>
      </c>
      <c r="B2111" s="7" t="s">
        <v>37</v>
      </c>
      <c r="C2111" s="7" t="s">
        <v>3036</v>
      </c>
      <c r="K2111" s="68"/>
      <c r="L2111" s="68"/>
      <c r="M2111" s="69"/>
      <c r="O2111" s="68"/>
      <c r="P2111" s="68"/>
      <c r="Q2111" s="69"/>
      <c r="S2111" s="68"/>
      <c r="T2111" s="68"/>
      <c r="U2111" s="69"/>
      <c r="W2111" s="68"/>
      <c r="X2111" s="68"/>
      <c r="Y2111" s="69"/>
      <c r="AA2111" s="68"/>
      <c r="AB2111" s="68"/>
      <c r="AC2111" s="69"/>
      <c r="AE2111" s="68"/>
      <c r="AF2111" s="68"/>
      <c r="AG2111" s="69"/>
    </row>
    <row r="2112" spans="1:33" ht="60" hidden="1" outlineLevel="1">
      <c r="A2112" s="6" t="s">
        <v>3037</v>
      </c>
      <c r="B2112" s="7" t="s">
        <v>37</v>
      </c>
      <c r="C2112" s="7" t="s">
        <v>3038</v>
      </c>
      <c r="K2112" s="68"/>
      <c r="L2112" s="68"/>
      <c r="M2112" s="69"/>
      <c r="O2112" s="68"/>
      <c r="P2112" s="68"/>
      <c r="Q2112" s="69"/>
      <c r="S2112" s="68"/>
      <c r="T2112" s="68"/>
      <c r="U2112" s="69"/>
      <c r="W2112" s="68"/>
      <c r="X2112" s="68"/>
      <c r="Y2112" s="69"/>
      <c r="AA2112" s="68"/>
      <c r="AB2112" s="68"/>
      <c r="AC2112" s="69"/>
      <c r="AE2112" s="68"/>
      <c r="AF2112" s="68"/>
      <c r="AG2112" s="69"/>
    </row>
    <row r="2113" spans="1:33" ht="60" hidden="1" outlineLevel="1">
      <c r="A2113" s="1"/>
      <c r="B2113" s="5" t="s">
        <v>61</v>
      </c>
      <c r="C2113" s="5" t="s">
        <v>62</v>
      </c>
      <c r="D2113" s="5" t="s">
        <v>63</v>
      </c>
      <c r="E2113" s="11" t="s">
        <v>64</v>
      </c>
      <c r="F2113" s="16" t="s">
        <v>65</v>
      </c>
      <c r="K2113" s="17" t="s">
        <v>66</v>
      </c>
      <c r="L2113" s="70" t="s">
        <v>28</v>
      </c>
      <c r="M2113" s="71"/>
      <c r="O2113" s="17" t="s">
        <v>66</v>
      </c>
      <c r="P2113" s="70" t="s">
        <v>28</v>
      </c>
      <c r="Q2113" s="71"/>
      <c r="S2113" s="17" t="s">
        <v>66</v>
      </c>
      <c r="T2113" s="70" t="s">
        <v>28</v>
      </c>
      <c r="U2113" s="71"/>
      <c r="W2113" s="17" t="s">
        <v>66</v>
      </c>
      <c r="X2113" s="70" t="s">
        <v>28</v>
      </c>
      <c r="Y2113" s="71"/>
      <c r="AA2113" s="17" t="s">
        <v>66</v>
      </c>
      <c r="AB2113" s="70" t="s">
        <v>28</v>
      </c>
      <c r="AC2113" s="71"/>
      <c r="AE2113" s="17" t="s">
        <v>66</v>
      </c>
      <c r="AF2113" s="70" t="s">
        <v>28</v>
      </c>
      <c r="AG2113" s="71"/>
    </row>
    <row r="2114" spans="1:33" hidden="1" outlineLevel="1">
      <c r="A2114" s="6" t="s">
        <v>3039</v>
      </c>
      <c r="B2114" s="7" t="s">
        <v>3040</v>
      </c>
      <c r="C2114" s="7" t="s">
        <v>686</v>
      </c>
      <c r="D2114" s="7"/>
      <c r="E2114" s="23" t="s">
        <v>429</v>
      </c>
      <c r="F2114" s="18">
        <v>6</v>
      </c>
      <c r="K2114" s="19">
        <v>1284</v>
      </c>
      <c r="L2114" s="52">
        <v>7704</v>
      </c>
      <c r="M2114" s="53"/>
      <c r="O2114" s="19">
        <v>2280</v>
      </c>
      <c r="P2114" s="52">
        <v>13680</v>
      </c>
      <c r="Q2114" s="53"/>
      <c r="S2114" s="19">
        <v>3000</v>
      </c>
      <c r="T2114" s="52">
        <v>18000</v>
      </c>
      <c r="U2114" s="53"/>
      <c r="W2114" s="19">
        <v>1500</v>
      </c>
      <c r="X2114" s="52">
        <v>9000</v>
      </c>
      <c r="Y2114" s="53"/>
      <c r="AA2114" s="19">
        <v>2397.12</v>
      </c>
      <c r="AB2114" s="52">
        <v>14382.72</v>
      </c>
      <c r="AC2114" s="53"/>
      <c r="AE2114" s="19">
        <v>3000</v>
      </c>
      <c r="AF2114" s="52">
        <v>18000</v>
      </c>
      <c r="AG2114" s="53"/>
    </row>
    <row r="2115" spans="1:33" hidden="1" outlineLevel="1">
      <c r="A2115" s="6" t="s">
        <v>3041</v>
      </c>
      <c r="B2115" s="7" t="s">
        <v>3042</v>
      </c>
      <c r="C2115" s="7" t="s">
        <v>689</v>
      </c>
      <c r="D2115" s="7"/>
      <c r="E2115" s="23" t="s">
        <v>429</v>
      </c>
      <c r="F2115" s="18">
        <v>6</v>
      </c>
      <c r="K2115" s="19">
        <v>749</v>
      </c>
      <c r="L2115" s="52">
        <v>4494</v>
      </c>
      <c r="M2115" s="53"/>
      <c r="O2115" s="19">
        <v>2280</v>
      </c>
      <c r="P2115" s="52">
        <v>13680</v>
      </c>
      <c r="Q2115" s="53"/>
      <c r="S2115" s="19">
        <v>3000</v>
      </c>
      <c r="T2115" s="52">
        <v>18000</v>
      </c>
      <c r="U2115" s="53"/>
      <c r="W2115" s="19">
        <v>1000</v>
      </c>
      <c r="X2115" s="52">
        <v>6000</v>
      </c>
      <c r="Y2115" s="53"/>
      <c r="AA2115" s="19">
        <v>1797.84</v>
      </c>
      <c r="AB2115" s="52">
        <v>10787.04</v>
      </c>
      <c r="AC2115" s="53"/>
      <c r="AE2115" s="19">
        <v>1000</v>
      </c>
      <c r="AF2115" s="52">
        <v>6000</v>
      </c>
      <c r="AG2115" s="53"/>
    </row>
    <row r="2116" spans="1:33" hidden="1" outlineLevel="1">
      <c r="A2116" s="6" t="s">
        <v>3043</v>
      </c>
      <c r="B2116" s="7" t="s">
        <v>3044</v>
      </c>
      <c r="C2116" s="7" t="s">
        <v>3045</v>
      </c>
      <c r="D2116" s="7"/>
      <c r="E2116" s="23" t="s">
        <v>429</v>
      </c>
      <c r="F2116" s="18">
        <v>30</v>
      </c>
      <c r="K2116" s="19">
        <v>1284</v>
      </c>
      <c r="L2116" s="52">
        <v>38520</v>
      </c>
      <c r="M2116" s="53"/>
      <c r="O2116" s="19">
        <v>912</v>
      </c>
      <c r="P2116" s="52">
        <v>27360</v>
      </c>
      <c r="Q2116" s="53"/>
      <c r="S2116" s="19">
        <v>3000</v>
      </c>
      <c r="T2116" s="52">
        <v>90000</v>
      </c>
      <c r="U2116" s="53"/>
      <c r="W2116" s="19">
        <v>500</v>
      </c>
      <c r="X2116" s="52">
        <v>15000</v>
      </c>
      <c r="Y2116" s="53"/>
      <c r="AA2116" s="19">
        <v>2996.4</v>
      </c>
      <c r="AB2116" s="52">
        <v>89892</v>
      </c>
      <c r="AC2116" s="53"/>
      <c r="AE2116" s="19">
        <v>4000</v>
      </c>
      <c r="AF2116" s="52">
        <v>120000</v>
      </c>
      <c r="AG2116" s="53"/>
    </row>
    <row r="2117" spans="1:33" hidden="1" outlineLevel="1">
      <c r="A2117" s="6" t="s">
        <v>3046</v>
      </c>
      <c r="B2117" s="7" t="s">
        <v>3047</v>
      </c>
      <c r="C2117" s="7" t="s">
        <v>3048</v>
      </c>
      <c r="D2117" s="7"/>
      <c r="E2117" s="23" t="s">
        <v>429</v>
      </c>
      <c r="F2117" s="18">
        <v>8</v>
      </c>
      <c r="K2117" s="19">
        <v>6677</v>
      </c>
      <c r="L2117" s="52">
        <v>53416</v>
      </c>
      <c r="M2117" s="53"/>
      <c r="O2117" s="19">
        <v>1710</v>
      </c>
      <c r="P2117" s="52">
        <v>13680</v>
      </c>
      <c r="Q2117" s="53"/>
      <c r="S2117" s="19">
        <v>1000</v>
      </c>
      <c r="T2117" s="52">
        <v>8000</v>
      </c>
      <c r="U2117" s="53"/>
      <c r="W2117" s="19">
        <v>688</v>
      </c>
      <c r="X2117" s="52">
        <v>5504</v>
      </c>
      <c r="Y2117" s="53"/>
      <c r="AA2117" s="19">
        <v>1797.84</v>
      </c>
      <c r="AB2117" s="52">
        <v>14382.72</v>
      </c>
      <c r="AC2117" s="53"/>
      <c r="AE2117" s="19">
        <v>7000</v>
      </c>
      <c r="AF2117" s="52">
        <v>56000</v>
      </c>
      <c r="AG2117" s="53"/>
    </row>
    <row r="2118" spans="1:33" hidden="1" outlineLevel="1">
      <c r="A2118" s="1"/>
      <c r="B2118" s="5" t="s">
        <v>34</v>
      </c>
      <c r="C2118" s="5" t="s">
        <v>35</v>
      </c>
      <c r="K2118" s="68"/>
      <c r="L2118" s="68"/>
      <c r="M2118" s="69"/>
      <c r="O2118" s="68"/>
      <c r="P2118" s="68"/>
      <c r="Q2118" s="69"/>
      <c r="S2118" s="68"/>
      <c r="T2118" s="68"/>
      <c r="U2118" s="69"/>
      <c r="W2118" s="68"/>
      <c r="X2118" s="68"/>
      <c r="Y2118" s="69"/>
      <c r="AA2118" s="68"/>
      <c r="AB2118" s="68"/>
      <c r="AC2118" s="69"/>
      <c r="AE2118" s="68"/>
      <c r="AF2118" s="68"/>
      <c r="AG2118" s="69"/>
    </row>
    <row r="2119" spans="1:33" hidden="1" outlineLevel="1">
      <c r="A2119" s="6" t="s">
        <v>3049</v>
      </c>
      <c r="B2119" s="7" t="s">
        <v>37</v>
      </c>
      <c r="C2119" s="7" t="s">
        <v>699</v>
      </c>
      <c r="K2119" s="68"/>
      <c r="L2119" s="68"/>
      <c r="M2119" s="69"/>
      <c r="O2119" s="68"/>
      <c r="P2119" s="68"/>
      <c r="Q2119" s="69"/>
      <c r="S2119" s="68"/>
      <c r="T2119" s="68"/>
      <c r="U2119" s="69"/>
      <c r="W2119" s="68"/>
      <c r="X2119" s="68"/>
      <c r="Y2119" s="69"/>
      <c r="AA2119" s="68"/>
      <c r="AB2119" s="68"/>
      <c r="AC2119" s="69"/>
      <c r="AE2119" s="68"/>
      <c r="AF2119" s="68"/>
      <c r="AG2119" s="69"/>
    </row>
    <row r="2120" spans="1:33" ht="45" hidden="1" outlineLevel="1">
      <c r="A2120" s="6" t="s">
        <v>3050</v>
      </c>
      <c r="B2120" s="7" t="s">
        <v>37</v>
      </c>
      <c r="C2120" s="7" t="s">
        <v>3051</v>
      </c>
      <c r="K2120" s="68"/>
      <c r="L2120" s="68"/>
      <c r="M2120" s="69"/>
      <c r="O2120" s="68"/>
      <c r="P2120" s="68"/>
      <c r="Q2120" s="69"/>
      <c r="S2120" s="68"/>
      <c r="T2120" s="68"/>
      <c r="U2120" s="69"/>
      <c r="W2120" s="68"/>
      <c r="X2120" s="68"/>
      <c r="Y2120" s="69"/>
      <c r="AA2120" s="68"/>
      <c r="AB2120" s="68"/>
      <c r="AC2120" s="69"/>
      <c r="AE2120" s="68"/>
      <c r="AF2120" s="68"/>
      <c r="AG2120" s="69"/>
    </row>
    <row r="2121" spans="1:33" ht="60" hidden="1" outlineLevel="1">
      <c r="A2121" s="1"/>
      <c r="B2121" s="5" t="s">
        <v>61</v>
      </c>
      <c r="C2121" s="5" t="s">
        <v>62</v>
      </c>
      <c r="D2121" s="5" t="s">
        <v>63</v>
      </c>
      <c r="E2121" s="11" t="s">
        <v>64</v>
      </c>
      <c r="F2121" s="16" t="s">
        <v>65</v>
      </c>
      <c r="K2121" s="17" t="s">
        <v>66</v>
      </c>
      <c r="L2121" s="70" t="s">
        <v>28</v>
      </c>
      <c r="M2121" s="71"/>
      <c r="O2121" s="17" t="s">
        <v>66</v>
      </c>
      <c r="P2121" s="70" t="s">
        <v>28</v>
      </c>
      <c r="Q2121" s="71"/>
      <c r="S2121" s="17" t="s">
        <v>66</v>
      </c>
      <c r="T2121" s="70" t="s">
        <v>28</v>
      </c>
      <c r="U2121" s="71"/>
      <c r="W2121" s="17" t="s">
        <v>66</v>
      </c>
      <c r="X2121" s="70" t="s">
        <v>28</v>
      </c>
      <c r="Y2121" s="71"/>
      <c r="AA2121" s="17" t="s">
        <v>66</v>
      </c>
      <c r="AB2121" s="70" t="s">
        <v>28</v>
      </c>
      <c r="AC2121" s="71"/>
      <c r="AE2121" s="17" t="s">
        <v>66</v>
      </c>
      <c r="AF2121" s="70" t="s">
        <v>28</v>
      </c>
      <c r="AG2121" s="71"/>
    </row>
    <row r="2122" spans="1:33" hidden="1" outlineLevel="1">
      <c r="A2122" s="6" t="s">
        <v>3052</v>
      </c>
      <c r="B2122" s="7" t="s">
        <v>3053</v>
      </c>
      <c r="C2122" s="7" t="s">
        <v>704</v>
      </c>
      <c r="D2122" s="7"/>
      <c r="E2122" s="23" t="s">
        <v>320</v>
      </c>
      <c r="F2122" s="18">
        <v>313</v>
      </c>
      <c r="K2122" s="19">
        <v>1391</v>
      </c>
      <c r="L2122" s="52">
        <v>435383</v>
      </c>
      <c r="M2122" s="53"/>
      <c r="O2122" s="19">
        <v>2280</v>
      </c>
      <c r="P2122" s="52">
        <v>713640</v>
      </c>
      <c r="Q2122" s="53"/>
      <c r="S2122" s="19">
        <v>1400</v>
      </c>
      <c r="T2122" s="52">
        <v>438200</v>
      </c>
      <c r="U2122" s="53"/>
      <c r="W2122" s="19">
        <v>2750</v>
      </c>
      <c r="X2122" s="52">
        <v>860750</v>
      </c>
      <c r="Y2122" s="53"/>
      <c r="AA2122" s="19">
        <v>1797.84</v>
      </c>
      <c r="AB2122" s="52">
        <v>562723.92000000004</v>
      </c>
      <c r="AC2122" s="53"/>
      <c r="AE2122" s="19">
        <v>3500</v>
      </c>
      <c r="AF2122" s="52">
        <v>1095500</v>
      </c>
      <c r="AG2122" s="53"/>
    </row>
    <row r="2123" spans="1:33" hidden="1" outlineLevel="1">
      <c r="A2123" s="1"/>
      <c r="B2123" s="5" t="s">
        <v>34</v>
      </c>
      <c r="C2123" s="5" t="s">
        <v>35</v>
      </c>
      <c r="K2123" s="68"/>
      <c r="L2123" s="68"/>
      <c r="M2123" s="69"/>
      <c r="O2123" s="68"/>
      <c r="P2123" s="68"/>
      <c r="Q2123" s="69"/>
      <c r="S2123" s="68"/>
      <c r="T2123" s="68"/>
      <c r="U2123" s="69"/>
      <c r="W2123" s="68"/>
      <c r="X2123" s="68"/>
      <c r="Y2123" s="69"/>
      <c r="AA2123" s="68"/>
      <c r="AB2123" s="68"/>
      <c r="AC2123" s="69"/>
      <c r="AE2123" s="68"/>
      <c r="AF2123" s="68"/>
      <c r="AG2123" s="69"/>
    </row>
    <row r="2124" spans="1:33" hidden="1" outlineLevel="1">
      <c r="A2124" s="6" t="s">
        <v>3054</v>
      </c>
      <c r="B2124" s="7" t="s">
        <v>37</v>
      </c>
      <c r="C2124" s="7" t="s">
        <v>3055</v>
      </c>
      <c r="K2124" s="68"/>
      <c r="L2124" s="68"/>
      <c r="M2124" s="69"/>
      <c r="O2124" s="68"/>
      <c r="P2124" s="68"/>
      <c r="Q2124" s="69"/>
      <c r="S2124" s="68"/>
      <c r="T2124" s="68"/>
      <c r="U2124" s="69"/>
      <c r="W2124" s="68"/>
      <c r="X2124" s="68"/>
      <c r="Y2124" s="69"/>
      <c r="AA2124" s="68"/>
      <c r="AB2124" s="68"/>
      <c r="AC2124" s="69"/>
      <c r="AE2124" s="68"/>
      <c r="AF2124" s="68"/>
      <c r="AG2124" s="69"/>
    </row>
    <row r="2125" spans="1:33" ht="45" hidden="1" outlineLevel="1">
      <c r="A2125" s="6" t="s">
        <v>3056</v>
      </c>
      <c r="B2125" s="7" t="s">
        <v>37</v>
      </c>
      <c r="C2125" s="7" t="s">
        <v>3057</v>
      </c>
      <c r="K2125" s="68"/>
      <c r="L2125" s="68"/>
      <c r="M2125" s="69"/>
      <c r="O2125" s="68"/>
      <c r="P2125" s="68"/>
      <c r="Q2125" s="69"/>
      <c r="S2125" s="68"/>
      <c r="T2125" s="68"/>
      <c r="U2125" s="69"/>
      <c r="W2125" s="68"/>
      <c r="X2125" s="68"/>
      <c r="Y2125" s="69"/>
      <c r="AA2125" s="68"/>
      <c r="AB2125" s="68"/>
      <c r="AC2125" s="69"/>
      <c r="AE2125" s="68"/>
      <c r="AF2125" s="68"/>
      <c r="AG2125" s="69"/>
    </row>
    <row r="2126" spans="1:33" ht="60" hidden="1" outlineLevel="1">
      <c r="A2126" s="1"/>
      <c r="B2126" s="5" t="s">
        <v>61</v>
      </c>
      <c r="C2126" s="5" t="s">
        <v>62</v>
      </c>
      <c r="D2126" s="5" t="s">
        <v>63</v>
      </c>
      <c r="E2126" s="11" t="s">
        <v>64</v>
      </c>
      <c r="F2126" s="16" t="s">
        <v>65</v>
      </c>
      <c r="K2126" s="17" t="s">
        <v>66</v>
      </c>
      <c r="L2126" s="70" t="s">
        <v>28</v>
      </c>
      <c r="M2126" s="71"/>
      <c r="O2126" s="17" t="s">
        <v>66</v>
      </c>
      <c r="P2126" s="70" t="s">
        <v>28</v>
      </c>
      <c r="Q2126" s="71"/>
      <c r="S2126" s="17" t="s">
        <v>66</v>
      </c>
      <c r="T2126" s="70" t="s">
        <v>28</v>
      </c>
      <c r="U2126" s="71"/>
      <c r="W2126" s="17" t="s">
        <v>66</v>
      </c>
      <c r="X2126" s="70" t="s">
        <v>28</v>
      </c>
      <c r="Y2126" s="71"/>
      <c r="AA2126" s="17" t="s">
        <v>66</v>
      </c>
      <c r="AB2126" s="70" t="s">
        <v>28</v>
      </c>
      <c r="AC2126" s="71"/>
      <c r="AE2126" s="17" t="s">
        <v>66</v>
      </c>
      <c r="AF2126" s="70" t="s">
        <v>28</v>
      </c>
      <c r="AG2126" s="71"/>
    </row>
    <row r="2127" spans="1:33" hidden="1" outlineLevel="1">
      <c r="A2127" s="6" t="s">
        <v>3058</v>
      </c>
      <c r="B2127" s="7" t="s">
        <v>3059</v>
      </c>
      <c r="C2127" s="7" t="s">
        <v>3060</v>
      </c>
      <c r="D2127" s="7"/>
      <c r="E2127" s="23" t="s">
        <v>429</v>
      </c>
      <c r="F2127" s="18">
        <v>53</v>
      </c>
      <c r="K2127" s="19">
        <v>963</v>
      </c>
      <c r="L2127" s="52">
        <v>51039</v>
      </c>
      <c r="M2127" s="53"/>
      <c r="O2127" s="19">
        <v>1140</v>
      </c>
      <c r="P2127" s="52">
        <v>60420</v>
      </c>
      <c r="Q2127" s="53"/>
      <c r="S2127" s="19">
        <v>1000</v>
      </c>
      <c r="T2127" s="52">
        <v>53000</v>
      </c>
      <c r="U2127" s="53"/>
      <c r="W2127" s="19">
        <v>1500</v>
      </c>
      <c r="X2127" s="52">
        <v>79500</v>
      </c>
      <c r="Y2127" s="53"/>
      <c r="AA2127" s="19">
        <v>2397.12</v>
      </c>
      <c r="AB2127" s="52">
        <v>127047.36</v>
      </c>
      <c r="AC2127" s="53"/>
      <c r="AE2127" s="19">
        <v>3500</v>
      </c>
      <c r="AF2127" s="52">
        <v>185500</v>
      </c>
      <c r="AG2127" s="53"/>
    </row>
    <row r="2128" spans="1:33" hidden="1" outlineLevel="1">
      <c r="A2128" s="6" t="s">
        <v>3061</v>
      </c>
      <c r="B2128" s="7" t="s">
        <v>3062</v>
      </c>
      <c r="C2128" s="7" t="s">
        <v>3063</v>
      </c>
      <c r="D2128" s="7"/>
      <c r="E2128" s="23" t="s">
        <v>429</v>
      </c>
      <c r="F2128" s="18">
        <v>9</v>
      </c>
      <c r="K2128" s="19">
        <v>963</v>
      </c>
      <c r="L2128" s="52">
        <v>8667</v>
      </c>
      <c r="M2128" s="53"/>
      <c r="O2128" s="19">
        <v>1140</v>
      </c>
      <c r="P2128" s="52">
        <v>10260</v>
      </c>
      <c r="Q2128" s="53"/>
      <c r="S2128" s="19">
        <v>1000</v>
      </c>
      <c r="T2128" s="52">
        <v>9000</v>
      </c>
      <c r="U2128" s="53"/>
      <c r="W2128" s="19">
        <v>1500</v>
      </c>
      <c r="X2128" s="52">
        <v>13500</v>
      </c>
      <c r="Y2128" s="53"/>
      <c r="AA2128" s="19">
        <v>2397.12</v>
      </c>
      <c r="AB2128" s="52">
        <v>21574.080000000002</v>
      </c>
      <c r="AC2128" s="53"/>
      <c r="AE2128" s="19">
        <v>3000</v>
      </c>
      <c r="AF2128" s="52">
        <v>27000</v>
      </c>
      <c r="AG2128" s="53"/>
    </row>
    <row r="2129" spans="1:33" hidden="1" outlineLevel="1">
      <c r="A2129" s="1"/>
      <c r="B2129" s="5" t="s">
        <v>34</v>
      </c>
      <c r="C2129" s="5" t="s">
        <v>35</v>
      </c>
      <c r="K2129" s="68"/>
      <c r="L2129" s="68"/>
      <c r="M2129" s="69"/>
      <c r="O2129" s="68"/>
      <c r="P2129" s="68"/>
      <c r="Q2129" s="69"/>
      <c r="S2129" s="68"/>
      <c r="T2129" s="68"/>
      <c r="U2129" s="69"/>
      <c r="W2129" s="68"/>
      <c r="X2129" s="68"/>
      <c r="Y2129" s="69"/>
      <c r="AA2129" s="68"/>
      <c r="AB2129" s="68"/>
      <c r="AC2129" s="69"/>
      <c r="AE2129" s="68"/>
      <c r="AF2129" s="68"/>
      <c r="AG2129" s="69"/>
    </row>
    <row r="2130" spans="1:33" hidden="1" outlineLevel="1">
      <c r="A2130" s="6" t="s">
        <v>3064</v>
      </c>
      <c r="B2130" s="7" t="s">
        <v>37</v>
      </c>
      <c r="C2130" s="7" t="s">
        <v>3065</v>
      </c>
      <c r="K2130" s="68"/>
      <c r="L2130" s="68"/>
      <c r="M2130" s="69"/>
      <c r="O2130" s="68"/>
      <c r="P2130" s="68"/>
      <c r="Q2130" s="69"/>
      <c r="S2130" s="68"/>
      <c r="T2130" s="68"/>
      <c r="U2130" s="69"/>
      <c r="W2130" s="68"/>
      <c r="X2130" s="68"/>
      <c r="Y2130" s="69"/>
      <c r="AA2130" s="68"/>
      <c r="AB2130" s="68"/>
      <c r="AC2130" s="69"/>
      <c r="AE2130" s="68"/>
      <c r="AF2130" s="68"/>
      <c r="AG2130" s="69"/>
    </row>
    <row r="2131" spans="1:33" ht="45" hidden="1" outlineLevel="1">
      <c r="A2131" s="6" t="s">
        <v>3066</v>
      </c>
      <c r="B2131" s="7" t="s">
        <v>37</v>
      </c>
      <c r="C2131" s="7" t="s">
        <v>3067</v>
      </c>
      <c r="K2131" s="68"/>
      <c r="L2131" s="68"/>
      <c r="M2131" s="69"/>
      <c r="O2131" s="68"/>
      <c r="P2131" s="68"/>
      <c r="Q2131" s="69"/>
      <c r="S2131" s="68"/>
      <c r="T2131" s="68"/>
      <c r="U2131" s="69"/>
      <c r="W2131" s="68"/>
      <c r="X2131" s="68"/>
      <c r="Y2131" s="69"/>
      <c r="AA2131" s="68"/>
      <c r="AB2131" s="68"/>
      <c r="AC2131" s="69"/>
      <c r="AE2131" s="68"/>
      <c r="AF2131" s="68"/>
      <c r="AG2131" s="69"/>
    </row>
    <row r="2132" spans="1:33" ht="60" hidden="1" outlineLevel="1">
      <c r="A2132" s="1"/>
      <c r="B2132" s="5" t="s">
        <v>61</v>
      </c>
      <c r="C2132" s="5" t="s">
        <v>62</v>
      </c>
      <c r="D2132" s="5" t="s">
        <v>63</v>
      </c>
      <c r="E2132" s="11" t="s">
        <v>64</v>
      </c>
      <c r="F2132" s="16" t="s">
        <v>65</v>
      </c>
      <c r="K2132" s="17" t="s">
        <v>66</v>
      </c>
      <c r="L2132" s="70" t="s">
        <v>28</v>
      </c>
      <c r="M2132" s="71"/>
      <c r="O2132" s="17" t="s">
        <v>66</v>
      </c>
      <c r="P2132" s="70" t="s">
        <v>28</v>
      </c>
      <c r="Q2132" s="71"/>
      <c r="S2132" s="17" t="s">
        <v>66</v>
      </c>
      <c r="T2132" s="70" t="s">
        <v>28</v>
      </c>
      <c r="U2132" s="71"/>
      <c r="W2132" s="17" t="s">
        <v>66</v>
      </c>
      <c r="X2132" s="70" t="s">
        <v>28</v>
      </c>
      <c r="Y2132" s="71"/>
      <c r="AA2132" s="17" t="s">
        <v>66</v>
      </c>
      <c r="AB2132" s="70" t="s">
        <v>28</v>
      </c>
      <c r="AC2132" s="71"/>
      <c r="AE2132" s="17" t="s">
        <v>66</v>
      </c>
      <c r="AF2132" s="70" t="s">
        <v>28</v>
      </c>
      <c r="AG2132" s="71"/>
    </row>
    <row r="2133" spans="1:33" hidden="1" outlineLevel="1">
      <c r="A2133" s="6" t="s">
        <v>3068</v>
      </c>
      <c r="B2133" s="7" t="s">
        <v>3069</v>
      </c>
      <c r="C2133" s="7" t="s">
        <v>651</v>
      </c>
      <c r="D2133" s="7"/>
      <c r="E2133" s="23" t="s">
        <v>429</v>
      </c>
      <c r="F2133" s="18">
        <v>337</v>
      </c>
      <c r="K2133" s="19">
        <v>321</v>
      </c>
      <c r="L2133" s="52">
        <v>108177</v>
      </c>
      <c r="M2133" s="53"/>
      <c r="O2133" s="19">
        <v>684</v>
      </c>
      <c r="P2133" s="52">
        <v>230508</v>
      </c>
      <c r="Q2133" s="53"/>
      <c r="S2133" s="19">
        <v>450</v>
      </c>
      <c r="T2133" s="52">
        <v>151650</v>
      </c>
      <c r="U2133" s="53"/>
      <c r="W2133" s="19">
        <v>438</v>
      </c>
      <c r="X2133" s="52">
        <v>147606</v>
      </c>
      <c r="Y2133" s="53"/>
      <c r="AA2133" s="19">
        <v>958.85</v>
      </c>
      <c r="AB2133" s="52">
        <v>323132.45</v>
      </c>
      <c r="AC2133" s="53"/>
      <c r="AE2133" s="19">
        <v>600</v>
      </c>
      <c r="AF2133" s="52">
        <v>202200</v>
      </c>
      <c r="AG2133" s="53"/>
    </row>
    <row r="2134" spans="1:33" hidden="1" outlineLevel="1">
      <c r="A2134" s="1"/>
      <c r="B2134" s="5" t="s">
        <v>34</v>
      </c>
      <c r="C2134" s="5" t="s">
        <v>35</v>
      </c>
      <c r="K2134" s="68"/>
      <c r="L2134" s="68"/>
      <c r="M2134" s="69"/>
      <c r="O2134" s="68"/>
      <c r="P2134" s="68"/>
      <c r="Q2134" s="69"/>
      <c r="S2134" s="68"/>
      <c r="T2134" s="68"/>
      <c r="U2134" s="69"/>
      <c r="W2134" s="68"/>
      <c r="X2134" s="68"/>
      <c r="Y2134" s="69"/>
      <c r="AA2134" s="68"/>
      <c r="AB2134" s="68"/>
      <c r="AC2134" s="69"/>
      <c r="AE2134" s="68"/>
      <c r="AF2134" s="68"/>
      <c r="AG2134" s="69"/>
    </row>
    <row r="2135" spans="1:33" hidden="1" outlineLevel="1">
      <c r="A2135" s="6" t="s">
        <v>3070</v>
      </c>
      <c r="B2135" s="7" t="s">
        <v>37</v>
      </c>
      <c r="C2135" s="7" t="s">
        <v>720</v>
      </c>
      <c r="K2135" s="68"/>
      <c r="L2135" s="68"/>
      <c r="M2135" s="69"/>
      <c r="O2135" s="68"/>
      <c r="P2135" s="68"/>
      <c r="Q2135" s="69"/>
      <c r="S2135" s="68"/>
      <c r="T2135" s="68"/>
      <c r="U2135" s="69"/>
      <c r="W2135" s="68"/>
      <c r="X2135" s="68"/>
      <c r="Y2135" s="69"/>
      <c r="AA2135" s="68"/>
      <c r="AB2135" s="68"/>
      <c r="AC2135" s="69"/>
      <c r="AE2135" s="68"/>
      <c r="AF2135" s="68"/>
      <c r="AG2135" s="69"/>
    </row>
    <row r="2136" spans="1:33" ht="45" hidden="1" outlineLevel="1">
      <c r="A2136" s="6" t="s">
        <v>3071</v>
      </c>
      <c r="B2136" s="7" t="s">
        <v>37</v>
      </c>
      <c r="C2136" s="7" t="s">
        <v>3072</v>
      </c>
      <c r="K2136" s="68"/>
      <c r="L2136" s="68"/>
      <c r="M2136" s="69"/>
      <c r="O2136" s="68"/>
      <c r="P2136" s="68"/>
      <c r="Q2136" s="69"/>
      <c r="S2136" s="68"/>
      <c r="T2136" s="68"/>
      <c r="U2136" s="69"/>
      <c r="W2136" s="68"/>
      <c r="X2136" s="68"/>
      <c r="Y2136" s="69"/>
      <c r="AA2136" s="68"/>
      <c r="AB2136" s="68"/>
      <c r="AC2136" s="69"/>
      <c r="AE2136" s="68"/>
      <c r="AF2136" s="68"/>
      <c r="AG2136" s="69"/>
    </row>
    <row r="2137" spans="1:33" ht="60" hidden="1" outlineLevel="1">
      <c r="A2137" s="1"/>
      <c r="B2137" s="5" t="s">
        <v>61</v>
      </c>
      <c r="C2137" s="5" t="s">
        <v>62</v>
      </c>
      <c r="D2137" s="5" t="s">
        <v>63</v>
      </c>
      <c r="E2137" s="11" t="s">
        <v>64</v>
      </c>
      <c r="F2137" s="16" t="s">
        <v>65</v>
      </c>
      <c r="K2137" s="17" t="s">
        <v>66</v>
      </c>
      <c r="L2137" s="70" t="s">
        <v>28</v>
      </c>
      <c r="M2137" s="71"/>
      <c r="O2137" s="17" t="s">
        <v>66</v>
      </c>
      <c r="P2137" s="70" t="s">
        <v>28</v>
      </c>
      <c r="Q2137" s="71"/>
      <c r="S2137" s="17" t="s">
        <v>66</v>
      </c>
      <c r="T2137" s="70" t="s">
        <v>28</v>
      </c>
      <c r="U2137" s="71"/>
      <c r="W2137" s="17" t="s">
        <v>66</v>
      </c>
      <c r="X2137" s="70" t="s">
        <v>28</v>
      </c>
      <c r="Y2137" s="71"/>
      <c r="AA2137" s="17" t="s">
        <v>66</v>
      </c>
      <c r="AB2137" s="70" t="s">
        <v>28</v>
      </c>
      <c r="AC2137" s="71"/>
      <c r="AE2137" s="17" t="s">
        <v>66</v>
      </c>
      <c r="AF2137" s="70" t="s">
        <v>28</v>
      </c>
      <c r="AG2137" s="71"/>
    </row>
    <row r="2138" spans="1:33" hidden="1" outlineLevel="1">
      <c r="A2138" s="6" t="s">
        <v>3073</v>
      </c>
      <c r="B2138" s="7" t="s">
        <v>3074</v>
      </c>
      <c r="C2138" s="7" t="s">
        <v>725</v>
      </c>
      <c r="D2138" s="7"/>
      <c r="E2138" s="23" t="s">
        <v>320</v>
      </c>
      <c r="F2138" s="18">
        <v>45</v>
      </c>
      <c r="K2138" s="19">
        <v>1605</v>
      </c>
      <c r="L2138" s="52">
        <v>72225</v>
      </c>
      <c r="M2138" s="53"/>
      <c r="O2138" s="19">
        <v>456</v>
      </c>
      <c r="P2138" s="52">
        <v>20520</v>
      </c>
      <c r="Q2138" s="53"/>
      <c r="S2138" s="19">
        <v>2000</v>
      </c>
      <c r="T2138" s="52">
        <v>90000</v>
      </c>
      <c r="U2138" s="53"/>
      <c r="W2138" s="19">
        <v>1188</v>
      </c>
      <c r="X2138" s="52">
        <v>53460</v>
      </c>
      <c r="Y2138" s="53"/>
      <c r="AA2138" s="19">
        <v>4194.96</v>
      </c>
      <c r="AB2138" s="52">
        <v>188773.2</v>
      </c>
      <c r="AC2138" s="53"/>
      <c r="AE2138" s="19">
        <v>2000</v>
      </c>
      <c r="AF2138" s="52">
        <v>90000</v>
      </c>
      <c r="AG2138" s="53"/>
    </row>
    <row r="2139" spans="1:33" hidden="1" outlineLevel="1">
      <c r="A2139" s="1"/>
      <c r="B2139" s="5" t="s">
        <v>34</v>
      </c>
      <c r="C2139" s="5" t="s">
        <v>35</v>
      </c>
      <c r="K2139" s="68"/>
      <c r="L2139" s="68"/>
      <c r="M2139" s="69"/>
      <c r="O2139" s="68"/>
      <c r="P2139" s="68"/>
      <c r="Q2139" s="69"/>
      <c r="S2139" s="68"/>
      <c r="T2139" s="68"/>
      <c r="U2139" s="69"/>
      <c r="W2139" s="68"/>
      <c r="X2139" s="68"/>
      <c r="Y2139" s="69"/>
      <c r="AA2139" s="68"/>
      <c r="AB2139" s="68"/>
      <c r="AC2139" s="69"/>
      <c r="AE2139" s="68"/>
      <c r="AF2139" s="68"/>
      <c r="AG2139" s="69"/>
    </row>
    <row r="2140" spans="1:33" hidden="1" outlineLevel="1">
      <c r="A2140" s="6" t="s">
        <v>3075</v>
      </c>
      <c r="B2140" s="7" t="s">
        <v>37</v>
      </c>
      <c r="C2140" s="7" t="s">
        <v>727</v>
      </c>
      <c r="K2140" s="68"/>
      <c r="L2140" s="68"/>
      <c r="M2140" s="69"/>
      <c r="O2140" s="68"/>
      <c r="P2140" s="68"/>
      <c r="Q2140" s="69"/>
      <c r="S2140" s="68"/>
      <c r="T2140" s="68"/>
      <c r="U2140" s="69"/>
      <c r="W2140" s="68"/>
      <c r="X2140" s="68"/>
      <c r="Y2140" s="69"/>
      <c r="AA2140" s="68"/>
      <c r="AB2140" s="68"/>
      <c r="AC2140" s="69"/>
      <c r="AE2140" s="68"/>
      <c r="AF2140" s="68"/>
      <c r="AG2140" s="69"/>
    </row>
    <row r="2141" spans="1:33" ht="45" hidden="1" outlineLevel="1">
      <c r="A2141" s="6" t="s">
        <v>3076</v>
      </c>
      <c r="B2141" s="7" t="s">
        <v>37</v>
      </c>
      <c r="C2141" s="7" t="s">
        <v>3072</v>
      </c>
      <c r="K2141" s="68"/>
      <c r="L2141" s="68"/>
      <c r="M2141" s="69"/>
      <c r="O2141" s="68"/>
      <c r="P2141" s="68"/>
      <c r="Q2141" s="69"/>
      <c r="S2141" s="68"/>
      <c r="T2141" s="68"/>
      <c r="U2141" s="69"/>
      <c r="W2141" s="68"/>
      <c r="X2141" s="68"/>
      <c r="Y2141" s="69"/>
      <c r="AA2141" s="68"/>
      <c r="AB2141" s="68"/>
      <c r="AC2141" s="69"/>
      <c r="AE2141" s="68"/>
      <c r="AF2141" s="68"/>
      <c r="AG2141" s="69"/>
    </row>
    <row r="2142" spans="1:33" ht="60" hidden="1" outlineLevel="1">
      <c r="A2142" s="1"/>
      <c r="B2142" s="5" t="s">
        <v>61</v>
      </c>
      <c r="C2142" s="5" t="s">
        <v>62</v>
      </c>
      <c r="D2142" s="5" t="s">
        <v>63</v>
      </c>
      <c r="E2142" s="11" t="s">
        <v>64</v>
      </c>
      <c r="F2142" s="16" t="s">
        <v>65</v>
      </c>
      <c r="K2142" s="17" t="s">
        <v>66</v>
      </c>
      <c r="L2142" s="70" t="s">
        <v>28</v>
      </c>
      <c r="M2142" s="71"/>
      <c r="O2142" s="17" t="s">
        <v>66</v>
      </c>
      <c r="P2142" s="70" t="s">
        <v>28</v>
      </c>
      <c r="Q2142" s="71"/>
      <c r="S2142" s="17" t="s">
        <v>66</v>
      </c>
      <c r="T2142" s="70" t="s">
        <v>28</v>
      </c>
      <c r="U2142" s="71"/>
      <c r="W2142" s="17" t="s">
        <v>66</v>
      </c>
      <c r="X2142" s="70" t="s">
        <v>28</v>
      </c>
      <c r="Y2142" s="71"/>
      <c r="AA2142" s="17" t="s">
        <v>66</v>
      </c>
      <c r="AB2142" s="70" t="s">
        <v>28</v>
      </c>
      <c r="AC2142" s="71"/>
      <c r="AE2142" s="17" t="s">
        <v>66</v>
      </c>
      <c r="AF2142" s="70" t="s">
        <v>28</v>
      </c>
      <c r="AG2142" s="71"/>
    </row>
    <row r="2143" spans="1:33" hidden="1" outlineLevel="1">
      <c r="A2143" s="6" t="s">
        <v>3077</v>
      </c>
      <c r="B2143" s="7" t="s">
        <v>3078</v>
      </c>
      <c r="C2143" s="7" t="s">
        <v>2415</v>
      </c>
      <c r="D2143" s="7"/>
      <c r="E2143" s="23" t="s">
        <v>438</v>
      </c>
      <c r="F2143" s="18">
        <v>6</v>
      </c>
      <c r="K2143" s="19">
        <v>535</v>
      </c>
      <c r="L2143" s="52">
        <v>3210</v>
      </c>
      <c r="M2143" s="53"/>
      <c r="O2143" s="19">
        <v>1140</v>
      </c>
      <c r="P2143" s="52">
        <v>6840</v>
      </c>
      <c r="Q2143" s="53"/>
      <c r="S2143" s="19">
        <v>600</v>
      </c>
      <c r="T2143" s="52">
        <v>3600</v>
      </c>
      <c r="U2143" s="53"/>
      <c r="W2143" s="19">
        <v>813</v>
      </c>
      <c r="X2143" s="52">
        <v>4878</v>
      </c>
      <c r="Y2143" s="53"/>
      <c r="AA2143" s="19">
        <v>1797.84</v>
      </c>
      <c r="AB2143" s="52">
        <v>10787.04</v>
      </c>
      <c r="AC2143" s="53"/>
      <c r="AE2143" s="19">
        <v>2500</v>
      </c>
      <c r="AF2143" s="52">
        <v>15000</v>
      </c>
      <c r="AG2143" s="53"/>
    </row>
    <row r="2144" spans="1:33" hidden="1" outlineLevel="1">
      <c r="A2144" s="1"/>
      <c r="B2144" s="5" t="s">
        <v>34</v>
      </c>
      <c r="C2144" s="5" t="s">
        <v>35</v>
      </c>
      <c r="K2144" s="68"/>
      <c r="L2144" s="68"/>
      <c r="M2144" s="69"/>
      <c r="O2144" s="68"/>
      <c r="P2144" s="68"/>
      <c r="Q2144" s="69"/>
      <c r="S2144" s="68"/>
      <c r="T2144" s="68"/>
      <c r="U2144" s="69"/>
      <c r="W2144" s="68"/>
      <c r="X2144" s="68"/>
      <c r="Y2144" s="69"/>
      <c r="AA2144" s="68"/>
      <c r="AB2144" s="68"/>
      <c r="AC2144" s="69"/>
      <c r="AE2144" s="68"/>
      <c r="AF2144" s="68"/>
      <c r="AG2144" s="69"/>
    </row>
    <row r="2145" spans="1:33" hidden="1" outlineLevel="1">
      <c r="A2145" s="6" t="s">
        <v>3079</v>
      </c>
      <c r="B2145" s="7" t="s">
        <v>37</v>
      </c>
      <c r="C2145" s="7" t="s">
        <v>733</v>
      </c>
      <c r="K2145" s="68"/>
      <c r="L2145" s="68"/>
      <c r="M2145" s="69"/>
      <c r="O2145" s="68"/>
      <c r="P2145" s="68"/>
      <c r="Q2145" s="69"/>
      <c r="S2145" s="68"/>
      <c r="T2145" s="68"/>
      <c r="U2145" s="69"/>
      <c r="W2145" s="68"/>
      <c r="X2145" s="68"/>
      <c r="Y2145" s="69"/>
      <c r="AA2145" s="68"/>
      <c r="AB2145" s="68"/>
      <c r="AC2145" s="69"/>
      <c r="AE2145" s="68"/>
      <c r="AF2145" s="68"/>
      <c r="AG2145" s="69"/>
    </row>
    <row r="2146" spans="1:33" ht="45" hidden="1" outlineLevel="1">
      <c r="A2146" s="6" t="s">
        <v>3080</v>
      </c>
      <c r="B2146" s="7" t="s">
        <v>37</v>
      </c>
      <c r="C2146" s="7" t="s">
        <v>735</v>
      </c>
      <c r="K2146" s="68"/>
      <c r="L2146" s="68"/>
      <c r="M2146" s="69"/>
      <c r="O2146" s="68"/>
      <c r="P2146" s="68"/>
      <c r="Q2146" s="69"/>
      <c r="S2146" s="68"/>
      <c r="T2146" s="68"/>
      <c r="U2146" s="69"/>
      <c r="W2146" s="68"/>
      <c r="X2146" s="68"/>
      <c r="Y2146" s="69"/>
      <c r="AA2146" s="68"/>
      <c r="AB2146" s="68"/>
      <c r="AC2146" s="69"/>
      <c r="AE2146" s="68"/>
      <c r="AF2146" s="68"/>
      <c r="AG2146" s="69"/>
    </row>
    <row r="2147" spans="1:33" ht="60" hidden="1" outlineLevel="1">
      <c r="A2147" s="1"/>
      <c r="B2147" s="5" t="s">
        <v>61</v>
      </c>
      <c r="C2147" s="5" t="s">
        <v>62</v>
      </c>
      <c r="D2147" s="5" t="s">
        <v>63</v>
      </c>
      <c r="E2147" s="11" t="s">
        <v>64</v>
      </c>
      <c r="F2147" s="16" t="s">
        <v>65</v>
      </c>
      <c r="K2147" s="17" t="s">
        <v>66</v>
      </c>
      <c r="L2147" s="70" t="s">
        <v>28</v>
      </c>
      <c r="M2147" s="71"/>
      <c r="O2147" s="17" t="s">
        <v>66</v>
      </c>
      <c r="P2147" s="70" t="s">
        <v>28</v>
      </c>
      <c r="Q2147" s="71"/>
      <c r="S2147" s="17" t="s">
        <v>66</v>
      </c>
      <c r="T2147" s="70" t="s">
        <v>28</v>
      </c>
      <c r="U2147" s="71"/>
      <c r="W2147" s="17" t="s">
        <v>66</v>
      </c>
      <c r="X2147" s="70" t="s">
        <v>28</v>
      </c>
      <c r="Y2147" s="71"/>
      <c r="AA2147" s="17" t="s">
        <v>66</v>
      </c>
      <c r="AB2147" s="70" t="s">
        <v>28</v>
      </c>
      <c r="AC2147" s="71"/>
      <c r="AE2147" s="17" t="s">
        <v>66</v>
      </c>
      <c r="AF2147" s="70" t="s">
        <v>28</v>
      </c>
      <c r="AG2147" s="71"/>
    </row>
    <row r="2148" spans="1:33" hidden="1" outlineLevel="1">
      <c r="A2148" s="6" t="s">
        <v>3081</v>
      </c>
      <c r="B2148" s="7" t="s">
        <v>3082</v>
      </c>
      <c r="C2148" s="7" t="s">
        <v>3083</v>
      </c>
      <c r="D2148" s="7"/>
      <c r="E2148" s="23" t="s">
        <v>70</v>
      </c>
      <c r="F2148" s="18">
        <v>1</v>
      </c>
      <c r="K2148" s="19">
        <v>80250</v>
      </c>
      <c r="L2148" s="52">
        <v>80250</v>
      </c>
      <c r="M2148" s="53"/>
      <c r="O2148" s="19">
        <v>5700</v>
      </c>
      <c r="P2148" s="52">
        <v>5700</v>
      </c>
      <c r="Q2148" s="53"/>
      <c r="S2148" s="19">
        <v>7500</v>
      </c>
      <c r="T2148" s="52">
        <v>7500</v>
      </c>
      <c r="U2148" s="53"/>
      <c r="W2148" s="19">
        <v>11250</v>
      </c>
      <c r="X2148" s="52">
        <v>11250</v>
      </c>
      <c r="Y2148" s="53"/>
      <c r="AA2148" s="19">
        <v>3595.68</v>
      </c>
      <c r="AB2148" s="52">
        <v>3595.68</v>
      </c>
      <c r="AC2148" s="53"/>
      <c r="AE2148" s="19">
        <v>7500</v>
      </c>
      <c r="AF2148" s="52">
        <v>7500</v>
      </c>
      <c r="AG2148" s="53"/>
    </row>
    <row r="2149" spans="1:33" hidden="1" outlineLevel="1">
      <c r="A2149" s="6" t="s">
        <v>3084</v>
      </c>
      <c r="B2149" s="7" t="s">
        <v>3085</v>
      </c>
      <c r="C2149" s="7" t="s">
        <v>3086</v>
      </c>
      <c r="D2149" s="7"/>
      <c r="E2149" s="23" t="s">
        <v>70</v>
      </c>
      <c r="F2149" s="18">
        <v>1</v>
      </c>
      <c r="K2149" s="19">
        <v>0</v>
      </c>
      <c r="L2149" s="52">
        <v>0</v>
      </c>
      <c r="M2149" s="53"/>
      <c r="O2149" s="19">
        <v>5700</v>
      </c>
      <c r="P2149" s="52">
        <v>5700</v>
      </c>
      <c r="Q2149" s="53"/>
      <c r="S2149" s="19">
        <v>4000</v>
      </c>
      <c r="T2149" s="52">
        <v>4000</v>
      </c>
      <c r="U2149" s="53"/>
      <c r="W2149" s="19">
        <v>7500</v>
      </c>
      <c r="X2149" s="52">
        <v>7500</v>
      </c>
      <c r="Y2149" s="53"/>
      <c r="AA2149" s="19">
        <v>17978.419999999998</v>
      </c>
      <c r="AB2149" s="52">
        <v>17978.419999999998</v>
      </c>
      <c r="AC2149" s="53"/>
      <c r="AE2149" s="19">
        <v>50000</v>
      </c>
      <c r="AF2149" s="52">
        <v>50000</v>
      </c>
      <c r="AG2149" s="53"/>
    </row>
    <row r="2150" spans="1:33" hidden="1" outlineLevel="1">
      <c r="A2150" s="6" t="s">
        <v>3087</v>
      </c>
      <c r="B2150" s="7" t="s">
        <v>3088</v>
      </c>
      <c r="C2150" s="7" t="s">
        <v>3089</v>
      </c>
      <c r="D2150" s="7"/>
      <c r="E2150" s="23" t="s">
        <v>70</v>
      </c>
      <c r="F2150" s="18">
        <v>1</v>
      </c>
      <c r="K2150" s="19">
        <v>0</v>
      </c>
      <c r="L2150" s="52">
        <v>0</v>
      </c>
      <c r="M2150" s="53"/>
      <c r="O2150" s="19">
        <v>5700</v>
      </c>
      <c r="P2150" s="52">
        <v>5700</v>
      </c>
      <c r="Q2150" s="53"/>
      <c r="S2150" s="19">
        <v>10000</v>
      </c>
      <c r="T2150" s="52">
        <v>10000</v>
      </c>
      <c r="U2150" s="53"/>
      <c r="W2150" s="19">
        <v>750</v>
      </c>
      <c r="X2150" s="52">
        <v>750</v>
      </c>
      <c r="Y2150" s="53"/>
      <c r="AA2150" s="19">
        <v>3595.68</v>
      </c>
      <c r="AB2150" s="52">
        <v>3595.68</v>
      </c>
      <c r="AC2150" s="53"/>
      <c r="AE2150" s="19">
        <v>60000</v>
      </c>
      <c r="AF2150" s="52">
        <v>60000</v>
      </c>
      <c r="AG2150" s="53"/>
    </row>
    <row r="2151" spans="1:33" hidden="1" outlineLevel="1">
      <c r="A2151" s="6" t="s">
        <v>3090</v>
      </c>
      <c r="B2151" s="7" t="s">
        <v>3091</v>
      </c>
      <c r="C2151" s="7" t="s">
        <v>3092</v>
      </c>
      <c r="D2151" s="7"/>
      <c r="E2151" s="23" t="s">
        <v>70</v>
      </c>
      <c r="F2151" s="18">
        <v>1</v>
      </c>
      <c r="K2151" s="19">
        <v>0</v>
      </c>
      <c r="L2151" s="52">
        <v>0</v>
      </c>
      <c r="M2151" s="53"/>
      <c r="O2151" s="19">
        <v>5700</v>
      </c>
      <c r="P2151" s="52">
        <v>5700</v>
      </c>
      <c r="Q2151" s="53"/>
      <c r="S2151" s="19">
        <v>2000</v>
      </c>
      <c r="T2151" s="52">
        <v>2000</v>
      </c>
      <c r="U2151" s="53"/>
      <c r="W2151" s="19">
        <v>750</v>
      </c>
      <c r="X2151" s="52">
        <v>750</v>
      </c>
      <c r="Y2151" s="53"/>
      <c r="AA2151" s="19">
        <v>1198.56</v>
      </c>
      <c r="AB2151" s="52">
        <v>1198.56</v>
      </c>
      <c r="AC2151" s="53"/>
      <c r="AE2151" s="19">
        <v>50000</v>
      </c>
      <c r="AF2151" s="52">
        <v>50000</v>
      </c>
      <c r="AG2151" s="53"/>
    </row>
    <row r="2152" spans="1:33" ht="30" hidden="1" outlineLevel="1">
      <c r="A2152" s="6" t="s">
        <v>3093</v>
      </c>
      <c r="B2152" s="7" t="s">
        <v>3094</v>
      </c>
      <c r="C2152" s="7" t="s">
        <v>3095</v>
      </c>
      <c r="D2152" s="7"/>
      <c r="E2152" s="23" t="s">
        <v>70</v>
      </c>
      <c r="F2152" s="18">
        <v>1</v>
      </c>
      <c r="K2152" s="19">
        <v>0</v>
      </c>
      <c r="L2152" s="52">
        <v>0</v>
      </c>
      <c r="M2152" s="53"/>
      <c r="O2152" s="19">
        <v>5700</v>
      </c>
      <c r="P2152" s="52">
        <v>5700</v>
      </c>
      <c r="Q2152" s="53"/>
      <c r="S2152" s="19">
        <v>2000</v>
      </c>
      <c r="T2152" s="52">
        <v>2000</v>
      </c>
      <c r="U2152" s="53"/>
      <c r="W2152" s="19">
        <v>2625</v>
      </c>
      <c r="X2152" s="52">
        <v>2625</v>
      </c>
      <c r="Y2152" s="53"/>
      <c r="AA2152" s="19">
        <v>11985.61</v>
      </c>
      <c r="AB2152" s="52">
        <v>11985.61</v>
      </c>
      <c r="AC2152" s="53"/>
      <c r="AE2152" s="19">
        <v>30000</v>
      </c>
      <c r="AF2152" s="52">
        <v>30000</v>
      </c>
      <c r="AG2152" s="53"/>
    </row>
    <row r="2153" spans="1:33" hidden="1" outlineLevel="1">
      <c r="A2153" s="1"/>
      <c r="B2153" s="5" t="s">
        <v>34</v>
      </c>
      <c r="C2153" s="5" t="s">
        <v>35</v>
      </c>
      <c r="K2153" s="68"/>
      <c r="L2153" s="68"/>
      <c r="M2153" s="69"/>
      <c r="O2153" s="68"/>
      <c r="P2153" s="68"/>
      <c r="Q2153" s="69"/>
      <c r="S2153" s="68"/>
      <c r="T2153" s="68"/>
      <c r="U2153" s="69"/>
      <c r="W2153" s="68"/>
      <c r="X2153" s="68"/>
      <c r="Y2153" s="69"/>
      <c r="AA2153" s="68"/>
      <c r="AB2153" s="68"/>
      <c r="AC2153" s="69"/>
      <c r="AE2153" s="68"/>
      <c r="AF2153" s="68"/>
      <c r="AG2153" s="69"/>
    </row>
    <row r="2154" spans="1:33" hidden="1" outlineLevel="1">
      <c r="A2154" s="6" t="s">
        <v>3096</v>
      </c>
      <c r="B2154" s="7" t="s">
        <v>37</v>
      </c>
      <c r="C2154" s="7" t="s">
        <v>322</v>
      </c>
      <c r="K2154" s="68"/>
      <c r="L2154" s="68"/>
      <c r="M2154" s="69"/>
      <c r="O2154" s="68"/>
      <c r="P2154" s="68"/>
      <c r="Q2154" s="69"/>
      <c r="S2154" s="68"/>
      <c r="T2154" s="68"/>
      <c r="U2154" s="69"/>
      <c r="W2154" s="68"/>
      <c r="X2154" s="68"/>
      <c r="Y2154" s="69"/>
      <c r="AA2154" s="68"/>
      <c r="AB2154" s="68"/>
      <c r="AC2154" s="69"/>
      <c r="AE2154" s="68"/>
      <c r="AF2154" s="68"/>
      <c r="AG2154" s="69"/>
    </row>
    <row r="2155" spans="1:33" ht="60" hidden="1" outlineLevel="1">
      <c r="A2155" s="1"/>
      <c r="B2155" s="5" t="s">
        <v>61</v>
      </c>
      <c r="C2155" s="5" t="s">
        <v>62</v>
      </c>
      <c r="D2155" s="5" t="s">
        <v>63</v>
      </c>
      <c r="E2155" s="11" t="s">
        <v>64</v>
      </c>
      <c r="F2155" s="16" t="s">
        <v>65</v>
      </c>
      <c r="K2155" s="17" t="s">
        <v>66</v>
      </c>
      <c r="L2155" s="70" t="s">
        <v>28</v>
      </c>
      <c r="M2155" s="71"/>
      <c r="O2155" s="17" t="s">
        <v>66</v>
      </c>
      <c r="P2155" s="70" t="s">
        <v>28</v>
      </c>
      <c r="Q2155" s="71"/>
      <c r="S2155" s="17" t="s">
        <v>66</v>
      </c>
      <c r="T2155" s="70" t="s">
        <v>28</v>
      </c>
      <c r="U2155" s="71"/>
      <c r="W2155" s="17" t="s">
        <v>66</v>
      </c>
      <c r="X2155" s="70" t="s">
        <v>28</v>
      </c>
      <c r="Y2155" s="71"/>
      <c r="AA2155" s="17" t="s">
        <v>66</v>
      </c>
      <c r="AB2155" s="70" t="s">
        <v>28</v>
      </c>
      <c r="AC2155" s="71"/>
      <c r="AE2155" s="17" t="s">
        <v>66</v>
      </c>
      <c r="AF2155" s="70" t="s">
        <v>28</v>
      </c>
      <c r="AG2155" s="71"/>
    </row>
    <row r="2156" spans="1:33" ht="135" hidden="1" outlineLevel="1">
      <c r="A2156" s="6" t="s">
        <v>3097</v>
      </c>
      <c r="B2156" s="7" t="s">
        <v>324</v>
      </c>
      <c r="C2156" s="7" t="s">
        <v>1100</v>
      </c>
      <c r="D2156" s="7"/>
      <c r="E2156" s="23" t="s">
        <v>70</v>
      </c>
      <c r="F2156" s="18">
        <v>1</v>
      </c>
      <c r="K2156" s="19">
        <v>0</v>
      </c>
      <c r="L2156" s="52">
        <v>0</v>
      </c>
      <c r="M2156" s="53"/>
      <c r="O2156" s="19">
        <v>0</v>
      </c>
      <c r="P2156" s="52">
        <v>0</v>
      </c>
      <c r="Q2156" s="53"/>
      <c r="S2156" s="19">
        <v>0</v>
      </c>
      <c r="T2156" s="52">
        <v>0</v>
      </c>
      <c r="U2156" s="53"/>
      <c r="W2156" s="19">
        <v>0</v>
      </c>
      <c r="X2156" s="52">
        <v>0</v>
      </c>
      <c r="Y2156" s="53"/>
      <c r="AA2156" s="19">
        <v>0</v>
      </c>
      <c r="AB2156" s="52">
        <v>0</v>
      </c>
      <c r="AC2156" s="53"/>
      <c r="AE2156" s="19">
        <v>0</v>
      </c>
      <c r="AF2156" s="52">
        <v>0</v>
      </c>
      <c r="AG2156" s="53"/>
    </row>
    <row r="2157" spans="1:33" hidden="1" outlineLevel="1">
      <c r="A2157" s="1"/>
      <c r="B2157" s="5" t="s">
        <v>34</v>
      </c>
      <c r="C2157" s="5" t="s">
        <v>35</v>
      </c>
      <c r="K2157" s="68"/>
      <c r="L2157" s="68"/>
      <c r="M2157" s="69"/>
      <c r="O2157" s="68"/>
      <c r="P2157" s="68"/>
      <c r="Q2157" s="69"/>
      <c r="S2157" s="68"/>
      <c r="T2157" s="68"/>
      <c r="U2157" s="69"/>
      <c r="W2157" s="68"/>
      <c r="X2157" s="68"/>
      <c r="Y2157" s="69"/>
      <c r="AA2157" s="68"/>
      <c r="AB2157" s="68"/>
      <c r="AC2157" s="69"/>
      <c r="AE2157" s="68"/>
      <c r="AF2157" s="68"/>
      <c r="AG2157" s="69"/>
    </row>
    <row r="2158" spans="1:33" ht="75" hidden="1" outlineLevel="1">
      <c r="A2158" s="6" t="s">
        <v>3098</v>
      </c>
      <c r="B2158" s="7" t="s">
        <v>37</v>
      </c>
      <c r="C2158" s="7" t="s">
        <v>298</v>
      </c>
      <c r="I2158" s="35"/>
      <c r="J2158" s="35"/>
      <c r="K2158" s="68"/>
      <c r="L2158" s="68"/>
      <c r="M2158" s="69"/>
      <c r="O2158" s="68"/>
      <c r="P2158" s="68"/>
      <c r="Q2158" s="69"/>
      <c r="S2158" s="68"/>
      <c r="T2158" s="68"/>
      <c r="U2158" s="69"/>
      <c r="W2158" s="68"/>
      <c r="X2158" s="68"/>
      <c r="Y2158" s="69"/>
      <c r="AA2158" s="68"/>
      <c r="AB2158" s="68"/>
      <c r="AC2158" s="69"/>
      <c r="AE2158" s="68"/>
      <c r="AF2158" s="68"/>
      <c r="AG2158" s="69"/>
    </row>
    <row r="2159" spans="1:33" collapsed="1">
      <c r="A2159" s="55" t="s">
        <v>3099</v>
      </c>
      <c r="B2159" s="55"/>
      <c r="C2159" s="55"/>
      <c r="D2159" s="55"/>
      <c r="E2159" s="55"/>
      <c r="F2159" s="55"/>
      <c r="I2159" s="36"/>
      <c r="J2159" s="36">
        <v>1142100</v>
      </c>
      <c r="K2159" s="30" t="s">
        <v>1650</v>
      </c>
      <c r="L2159" s="52">
        <v>321029</v>
      </c>
      <c r="M2159" s="53"/>
      <c r="O2159" s="15" t="s">
        <v>1650</v>
      </c>
      <c r="P2159" s="52">
        <v>1056324</v>
      </c>
      <c r="Q2159" s="53"/>
      <c r="S2159" s="15" t="s">
        <v>1650</v>
      </c>
      <c r="T2159" s="52">
        <v>1248300</v>
      </c>
      <c r="U2159" s="53"/>
      <c r="W2159" s="15" t="s">
        <v>1650</v>
      </c>
      <c r="X2159" s="52">
        <v>1278452</v>
      </c>
      <c r="Y2159" s="53"/>
      <c r="AA2159" s="15" t="s">
        <v>1650</v>
      </c>
      <c r="AB2159" s="52">
        <v>693966.89</v>
      </c>
      <c r="AC2159" s="53"/>
      <c r="AE2159" s="15" t="s">
        <v>1650</v>
      </c>
      <c r="AF2159" s="52">
        <v>1089500</v>
      </c>
      <c r="AG2159" s="53"/>
    </row>
    <row r="2160" spans="1:33" hidden="1">
      <c r="A2160" s="1"/>
      <c r="B2160" s="5" t="s">
        <v>34</v>
      </c>
      <c r="C2160" s="5" t="s">
        <v>35</v>
      </c>
      <c r="K2160" s="68"/>
      <c r="L2160" s="68"/>
      <c r="M2160" s="69"/>
      <c r="O2160" s="68"/>
      <c r="P2160" s="68"/>
      <c r="Q2160" s="69"/>
      <c r="S2160" s="68"/>
      <c r="T2160" s="68"/>
      <c r="U2160" s="69"/>
      <c r="W2160" s="68"/>
      <c r="X2160" s="68"/>
      <c r="Y2160" s="69"/>
      <c r="AA2160" s="68"/>
      <c r="AB2160" s="68"/>
      <c r="AC2160" s="69"/>
      <c r="AE2160" s="68"/>
      <c r="AF2160" s="68"/>
      <c r="AG2160" s="69"/>
    </row>
    <row r="2161" spans="1:33" hidden="1" outlineLevel="1">
      <c r="A2161" s="6" t="s">
        <v>3100</v>
      </c>
      <c r="B2161" s="7" t="s">
        <v>37</v>
      </c>
      <c r="C2161" s="7" t="s">
        <v>3101</v>
      </c>
      <c r="K2161" s="68"/>
      <c r="L2161" s="68"/>
      <c r="M2161" s="69"/>
      <c r="O2161" s="68"/>
      <c r="P2161" s="68"/>
      <c r="Q2161" s="69"/>
      <c r="S2161" s="68"/>
      <c r="T2161" s="68"/>
      <c r="U2161" s="69"/>
      <c r="W2161" s="68"/>
      <c r="X2161" s="68"/>
      <c r="Y2161" s="69"/>
      <c r="AA2161" s="68"/>
      <c r="AB2161" s="68"/>
      <c r="AC2161" s="69"/>
      <c r="AE2161" s="68"/>
      <c r="AF2161" s="68"/>
      <c r="AG2161" s="69"/>
    </row>
    <row r="2162" spans="1:33" ht="45" hidden="1" outlineLevel="1">
      <c r="A2162" s="6" t="s">
        <v>3102</v>
      </c>
      <c r="B2162" s="7" t="s">
        <v>37</v>
      </c>
      <c r="C2162" s="7" t="s">
        <v>3103</v>
      </c>
      <c r="K2162" s="68"/>
      <c r="L2162" s="68"/>
      <c r="M2162" s="69"/>
      <c r="O2162" s="68"/>
      <c r="P2162" s="68"/>
      <c r="Q2162" s="69"/>
      <c r="S2162" s="68"/>
      <c r="T2162" s="68"/>
      <c r="U2162" s="69"/>
      <c r="W2162" s="68"/>
      <c r="X2162" s="68"/>
      <c r="Y2162" s="69"/>
      <c r="AA2162" s="68"/>
      <c r="AB2162" s="68"/>
      <c r="AC2162" s="69"/>
      <c r="AE2162" s="68"/>
      <c r="AF2162" s="68"/>
      <c r="AG2162" s="69"/>
    </row>
    <row r="2163" spans="1:33" ht="60" hidden="1" outlineLevel="1">
      <c r="A2163" s="1"/>
      <c r="B2163" s="5" t="s">
        <v>61</v>
      </c>
      <c r="C2163" s="5" t="s">
        <v>62</v>
      </c>
      <c r="D2163" s="5" t="s">
        <v>63</v>
      </c>
      <c r="E2163" s="11" t="s">
        <v>64</v>
      </c>
      <c r="F2163" s="16" t="s">
        <v>65</v>
      </c>
      <c r="K2163" s="17" t="s">
        <v>66</v>
      </c>
      <c r="L2163" s="70" t="s">
        <v>28</v>
      </c>
      <c r="M2163" s="71"/>
      <c r="O2163" s="17" t="s">
        <v>66</v>
      </c>
      <c r="P2163" s="70" t="s">
        <v>28</v>
      </c>
      <c r="Q2163" s="71"/>
      <c r="S2163" s="17" t="s">
        <v>66</v>
      </c>
      <c r="T2163" s="70" t="s">
        <v>28</v>
      </c>
      <c r="U2163" s="71"/>
      <c r="W2163" s="17" t="s">
        <v>66</v>
      </c>
      <c r="X2163" s="70" t="s">
        <v>28</v>
      </c>
      <c r="Y2163" s="71"/>
      <c r="AA2163" s="17" t="s">
        <v>66</v>
      </c>
      <c r="AB2163" s="70" t="s">
        <v>28</v>
      </c>
      <c r="AC2163" s="71"/>
      <c r="AE2163" s="17" t="s">
        <v>66</v>
      </c>
      <c r="AF2163" s="70" t="s">
        <v>28</v>
      </c>
      <c r="AG2163" s="71"/>
    </row>
    <row r="2164" spans="1:33" hidden="1" outlineLevel="1">
      <c r="A2164" s="6" t="s">
        <v>3104</v>
      </c>
      <c r="B2164" s="7" t="s">
        <v>3105</v>
      </c>
      <c r="C2164" s="7" t="s">
        <v>3106</v>
      </c>
      <c r="D2164" s="7"/>
      <c r="E2164" s="23" t="s">
        <v>70</v>
      </c>
      <c r="F2164" s="18">
        <v>1</v>
      </c>
      <c r="K2164" s="19">
        <v>46350</v>
      </c>
      <c r="L2164" s="52">
        <v>46350</v>
      </c>
      <c r="M2164" s="53"/>
      <c r="O2164" s="19">
        <v>285000</v>
      </c>
      <c r="P2164" s="52">
        <v>285000</v>
      </c>
      <c r="Q2164" s="53"/>
      <c r="S2164" s="19">
        <v>450000</v>
      </c>
      <c r="T2164" s="52">
        <v>450000</v>
      </c>
      <c r="U2164" s="53"/>
      <c r="W2164" s="19">
        <v>0</v>
      </c>
      <c r="X2164" s="52">
        <v>0</v>
      </c>
      <c r="Y2164" s="53"/>
      <c r="AA2164" s="19">
        <v>359568.39</v>
      </c>
      <c r="AB2164" s="52">
        <v>359568.39</v>
      </c>
      <c r="AC2164" s="53"/>
      <c r="AE2164" s="19">
        <v>400000</v>
      </c>
      <c r="AF2164" s="52">
        <v>400000</v>
      </c>
      <c r="AG2164" s="53"/>
    </row>
    <row r="2165" spans="1:33" hidden="1" outlineLevel="1">
      <c r="A2165" s="1"/>
      <c r="B2165" s="5" t="s">
        <v>34</v>
      </c>
      <c r="C2165" s="5" t="s">
        <v>35</v>
      </c>
      <c r="K2165" s="68"/>
      <c r="L2165" s="68"/>
      <c r="M2165" s="69"/>
      <c r="O2165" s="68"/>
      <c r="P2165" s="68"/>
      <c r="Q2165" s="69"/>
      <c r="S2165" s="68"/>
      <c r="T2165" s="68"/>
      <c r="U2165" s="69"/>
      <c r="W2165" s="68"/>
      <c r="X2165" s="68"/>
      <c r="Y2165" s="69"/>
      <c r="AA2165" s="68"/>
      <c r="AB2165" s="68"/>
      <c r="AC2165" s="69"/>
      <c r="AE2165" s="68"/>
      <c r="AF2165" s="68"/>
      <c r="AG2165" s="69"/>
    </row>
    <row r="2166" spans="1:33" hidden="1" outlineLevel="1">
      <c r="A2166" s="6" t="s">
        <v>3107</v>
      </c>
      <c r="B2166" s="7" t="s">
        <v>37</v>
      </c>
      <c r="C2166" s="7" t="s">
        <v>765</v>
      </c>
      <c r="K2166" s="68"/>
      <c r="L2166" s="68"/>
      <c r="M2166" s="69"/>
      <c r="O2166" s="68"/>
      <c r="P2166" s="68"/>
      <c r="Q2166" s="69"/>
      <c r="S2166" s="68"/>
      <c r="T2166" s="68"/>
      <c r="U2166" s="69"/>
      <c r="W2166" s="68"/>
      <c r="X2166" s="68"/>
      <c r="Y2166" s="69"/>
      <c r="AA2166" s="68"/>
      <c r="AB2166" s="68"/>
      <c r="AC2166" s="69"/>
      <c r="AE2166" s="68"/>
      <c r="AF2166" s="68"/>
      <c r="AG2166" s="69"/>
    </row>
    <row r="2167" spans="1:33" ht="45" hidden="1" outlineLevel="1">
      <c r="A2167" s="6" t="s">
        <v>3108</v>
      </c>
      <c r="B2167" s="7" t="s">
        <v>37</v>
      </c>
      <c r="C2167" s="7" t="s">
        <v>3109</v>
      </c>
      <c r="K2167" s="68"/>
      <c r="L2167" s="68"/>
      <c r="M2167" s="69"/>
      <c r="O2167" s="68"/>
      <c r="P2167" s="68"/>
      <c r="Q2167" s="69"/>
      <c r="S2167" s="68"/>
      <c r="T2167" s="68"/>
      <c r="U2167" s="69"/>
      <c r="W2167" s="68"/>
      <c r="X2167" s="68"/>
      <c r="Y2167" s="69"/>
      <c r="AA2167" s="68"/>
      <c r="AB2167" s="68"/>
      <c r="AC2167" s="69"/>
      <c r="AE2167" s="68"/>
      <c r="AF2167" s="68"/>
      <c r="AG2167" s="69"/>
    </row>
    <row r="2168" spans="1:33" ht="60" hidden="1" outlineLevel="1">
      <c r="A2168" s="1"/>
      <c r="B2168" s="5" t="s">
        <v>61</v>
      </c>
      <c r="C2168" s="5" t="s">
        <v>62</v>
      </c>
      <c r="D2168" s="5" t="s">
        <v>63</v>
      </c>
      <c r="E2168" s="11" t="s">
        <v>64</v>
      </c>
      <c r="F2168" s="16" t="s">
        <v>65</v>
      </c>
      <c r="K2168" s="17" t="s">
        <v>66</v>
      </c>
      <c r="L2168" s="70" t="s">
        <v>28</v>
      </c>
      <c r="M2168" s="71"/>
      <c r="O2168" s="17" t="s">
        <v>66</v>
      </c>
      <c r="P2168" s="70" t="s">
        <v>28</v>
      </c>
      <c r="Q2168" s="71"/>
      <c r="S2168" s="17" t="s">
        <v>66</v>
      </c>
      <c r="T2168" s="70" t="s">
        <v>28</v>
      </c>
      <c r="U2168" s="71"/>
      <c r="W2168" s="17" t="s">
        <v>66</v>
      </c>
      <c r="X2168" s="70" t="s">
        <v>28</v>
      </c>
      <c r="Y2168" s="71"/>
      <c r="AA2168" s="17" t="s">
        <v>66</v>
      </c>
      <c r="AB2168" s="70" t="s">
        <v>28</v>
      </c>
      <c r="AC2168" s="71"/>
      <c r="AE2168" s="17" t="s">
        <v>66</v>
      </c>
      <c r="AF2168" s="70" t="s">
        <v>28</v>
      </c>
      <c r="AG2168" s="71"/>
    </row>
    <row r="2169" spans="1:33" ht="30" hidden="1" outlineLevel="1">
      <c r="A2169" s="6" t="s">
        <v>3110</v>
      </c>
      <c r="B2169" s="7" t="s">
        <v>3111</v>
      </c>
      <c r="C2169" s="7" t="s">
        <v>3112</v>
      </c>
      <c r="D2169" s="7"/>
      <c r="E2169" s="23" t="s">
        <v>438</v>
      </c>
      <c r="F2169" s="18">
        <v>1</v>
      </c>
      <c r="K2169" s="19">
        <v>17243</v>
      </c>
      <c r="L2169" s="52">
        <v>17243</v>
      </c>
      <c r="M2169" s="53"/>
      <c r="O2169" s="19">
        <v>68400</v>
      </c>
      <c r="P2169" s="52">
        <v>68400</v>
      </c>
      <c r="Q2169" s="53"/>
      <c r="S2169" s="19">
        <v>30000</v>
      </c>
      <c r="T2169" s="52">
        <v>30000</v>
      </c>
      <c r="U2169" s="53"/>
      <c r="W2169" s="19">
        <v>0</v>
      </c>
      <c r="X2169" s="52">
        <v>0</v>
      </c>
      <c r="Y2169" s="53"/>
      <c r="AA2169" s="19">
        <v>22293.24</v>
      </c>
      <c r="AB2169" s="52">
        <v>22293.24</v>
      </c>
      <c r="AC2169" s="53"/>
      <c r="AE2169" s="19">
        <v>50000</v>
      </c>
      <c r="AF2169" s="52">
        <v>50000</v>
      </c>
      <c r="AG2169" s="53"/>
    </row>
    <row r="2170" spans="1:33" hidden="1" outlineLevel="1">
      <c r="A2170" s="6" t="s">
        <v>3113</v>
      </c>
      <c r="B2170" s="7" t="s">
        <v>3114</v>
      </c>
      <c r="C2170" s="7" t="s">
        <v>3115</v>
      </c>
      <c r="D2170" s="7"/>
      <c r="E2170" s="23" t="s">
        <v>438</v>
      </c>
      <c r="F2170" s="18">
        <v>1</v>
      </c>
      <c r="K2170" s="19">
        <v>2967</v>
      </c>
      <c r="L2170" s="52">
        <v>2967</v>
      </c>
      <c r="M2170" s="53"/>
      <c r="O2170" s="19">
        <v>13680</v>
      </c>
      <c r="P2170" s="52">
        <v>13680</v>
      </c>
      <c r="Q2170" s="53"/>
      <c r="S2170" s="19">
        <v>5000</v>
      </c>
      <c r="T2170" s="52">
        <v>5000</v>
      </c>
      <c r="U2170" s="53"/>
      <c r="W2170" s="19">
        <v>0</v>
      </c>
      <c r="X2170" s="52">
        <v>0</v>
      </c>
      <c r="Y2170" s="53"/>
      <c r="AA2170" s="19">
        <v>3835.4</v>
      </c>
      <c r="AB2170" s="52">
        <v>3835.4</v>
      </c>
      <c r="AC2170" s="53"/>
      <c r="AE2170" s="19">
        <v>40000</v>
      </c>
      <c r="AF2170" s="52">
        <v>40000</v>
      </c>
      <c r="AG2170" s="53"/>
    </row>
    <row r="2171" spans="1:33" hidden="1" outlineLevel="1">
      <c r="A2171" s="6" t="s">
        <v>3116</v>
      </c>
      <c r="B2171" s="7" t="s">
        <v>3117</v>
      </c>
      <c r="C2171" s="7" t="s">
        <v>3118</v>
      </c>
      <c r="D2171" s="7"/>
      <c r="E2171" s="23" t="s">
        <v>438</v>
      </c>
      <c r="F2171" s="18">
        <v>1</v>
      </c>
      <c r="K2171" s="19">
        <v>2494</v>
      </c>
      <c r="L2171" s="52">
        <v>2494</v>
      </c>
      <c r="M2171" s="53"/>
      <c r="O2171" s="19">
        <v>4332</v>
      </c>
      <c r="P2171" s="52">
        <v>4332</v>
      </c>
      <c r="Q2171" s="53"/>
      <c r="S2171" s="19">
        <v>4200</v>
      </c>
      <c r="T2171" s="52">
        <v>4200</v>
      </c>
      <c r="U2171" s="53"/>
      <c r="W2171" s="19">
        <v>0</v>
      </c>
      <c r="X2171" s="52">
        <v>0</v>
      </c>
      <c r="Y2171" s="53"/>
      <c r="AA2171" s="19">
        <v>1198.56</v>
      </c>
      <c r="AB2171" s="52">
        <v>1198.56</v>
      </c>
      <c r="AC2171" s="53"/>
      <c r="AE2171" s="19">
        <v>3500</v>
      </c>
      <c r="AF2171" s="52">
        <v>3500</v>
      </c>
      <c r="AG2171" s="53"/>
    </row>
    <row r="2172" spans="1:33" hidden="1" outlineLevel="1">
      <c r="A2172" s="6" t="s">
        <v>3119</v>
      </c>
      <c r="B2172" s="7" t="s">
        <v>3120</v>
      </c>
      <c r="C2172" s="7" t="s">
        <v>3121</v>
      </c>
      <c r="D2172" s="7"/>
      <c r="E2172" s="23" t="s">
        <v>438</v>
      </c>
      <c r="F2172" s="18">
        <v>1</v>
      </c>
      <c r="K2172" s="19">
        <v>1029</v>
      </c>
      <c r="L2172" s="52">
        <v>1029</v>
      </c>
      <c r="M2172" s="53"/>
      <c r="O2172" s="19">
        <v>1596</v>
      </c>
      <c r="P2172" s="52">
        <v>1596</v>
      </c>
      <c r="Q2172" s="53"/>
      <c r="S2172" s="19">
        <v>2200</v>
      </c>
      <c r="T2172" s="52">
        <v>2200</v>
      </c>
      <c r="U2172" s="53"/>
      <c r="W2172" s="19">
        <v>0</v>
      </c>
      <c r="X2172" s="52">
        <v>0</v>
      </c>
      <c r="Y2172" s="53"/>
      <c r="AA2172" s="19">
        <v>838.99</v>
      </c>
      <c r="AB2172" s="52">
        <v>838.99</v>
      </c>
      <c r="AC2172" s="53"/>
      <c r="AE2172" s="19">
        <v>3500</v>
      </c>
      <c r="AF2172" s="52">
        <v>3500</v>
      </c>
      <c r="AG2172" s="53"/>
    </row>
    <row r="2173" spans="1:33" hidden="1" outlineLevel="1">
      <c r="A2173" s="6" t="s">
        <v>3122</v>
      </c>
      <c r="B2173" s="7" t="s">
        <v>3123</v>
      </c>
      <c r="C2173" s="7" t="s">
        <v>3124</v>
      </c>
      <c r="D2173" s="7"/>
      <c r="E2173" s="23" t="s">
        <v>438</v>
      </c>
      <c r="F2173" s="18">
        <v>1</v>
      </c>
      <c r="K2173" s="19">
        <v>1419</v>
      </c>
      <c r="L2173" s="52">
        <v>1419</v>
      </c>
      <c r="M2173" s="53"/>
      <c r="O2173" s="19">
        <v>2850</v>
      </c>
      <c r="P2173" s="52">
        <v>2850</v>
      </c>
      <c r="Q2173" s="53"/>
      <c r="S2173" s="19">
        <v>2300</v>
      </c>
      <c r="T2173" s="52">
        <v>2300</v>
      </c>
      <c r="U2173" s="53"/>
      <c r="W2173" s="19">
        <v>0</v>
      </c>
      <c r="X2173" s="52">
        <v>0</v>
      </c>
      <c r="Y2173" s="53"/>
      <c r="AA2173" s="19">
        <v>599.28</v>
      </c>
      <c r="AB2173" s="52">
        <v>599.28</v>
      </c>
      <c r="AC2173" s="53"/>
      <c r="AE2173" s="19">
        <v>2500</v>
      </c>
      <c r="AF2173" s="52">
        <v>2500</v>
      </c>
      <c r="AG2173" s="53"/>
    </row>
    <row r="2174" spans="1:33" hidden="1" outlineLevel="1">
      <c r="A2174" s="6" t="s">
        <v>3125</v>
      </c>
      <c r="B2174" s="7" t="s">
        <v>3126</v>
      </c>
      <c r="C2174" s="7" t="s">
        <v>3127</v>
      </c>
      <c r="D2174" s="7"/>
      <c r="E2174" s="23" t="s">
        <v>438</v>
      </c>
      <c r="F2174" s="18">
        <v>1</v>
      </c>
      <c r="K2174" s="19">
        <v>1808</v>
      </c>
      <c r="L2174" s="52">
        <v>1808</v>
      </c>
      <c r="M2174" s="53"/>
      <c r="O2174" s="19">
        <v>3420</v>
      </c>
      <c r="P2174" s="52">
        <v>3420</v>
      </c>
      <c r="Q2174" s="53"/>
      <c r="S2174" s="19">
        <v>6000</v>
      </c>
      <c r="T2174" s="52">
        <v>6000</v>
      </c>
      <c r="U2174" s="53"/>
      <c r="W2174" s="19">
        <v>0</v>
      </c>
      <c r="X2174" s="52">
        <v>0</v>
      </c>
      <c r="Y2174" s="53"/>
      <c r="AA2174" s="19">
        <v>4794.25</v>
      </c>
      <c r="AB2174" s="52">
        <v>4794.25</v>
      </c>
      <c r="AC2174" s="53"/>
      <c r="AE2174" s="19">
        <v>2000</v>
      </c>
      <c r="AF2174" s="52">
        <v>2000</v>
      </c>
      <c r="AG2174" s="53"/>
    </row>
    <row r="2175" spans="1:33" hidden="1" outlineLevel="1">
      <c r="A2175" s="6" t="s">
        <v>3128</v>
      </c>
      <c r="B2175" s="7" t="s">
        <v>3129</v>
      </c>
      <c r="C2175" s="7" t="s">
        <v>3130</v>
      </c>
      <c r="D2175" s="7"/>
      <c r="E2175" s="23" t="s">
        <v>438</v>
      </c>
      <c r="F2175" s="18">
        <v>2</v>
      </c>
      <c r="K2175" s="19">
        <v>724</v>
      </c>
      <c r="L2175" s="52">
        <v>1448</v>
      </c>
      <c r="M2175" s="53"/>
      <c r="O2175" s="19">
        <v>2052</v>
      </c>
      <c r="P2175" s="52">
        <v>4104</v>
      </c>
      <c r="Q2175" s="53"/>
      <c r="S2175" s="19">
        <v>2400</v>
      </c>
      <c r="T2175" s="52">
        <v>4800</v>
      </c>
      <c r="U2175" s="53"/>
      <c r="W2175" s="19">
        <v>0</v>
      </c>
      <c r="X2175" s="52">
        <v>0</v>
      </c>
      <c r="Y2175" s="53"/>
      <c r="AA2175" s="19">
        <v>1797.84</v>
      </c>
      <c r="AB2175" s="52">
        <v>3595.68</v>
      </c>
      <c r="AC2175" s="53"/>
      <c r="AE2175" s="19">
        <v>2000</v>
      </c>
      <c r="AF2175" s="52">
        <v>4000</v>
      </c>
      <c r="AG2175" s="53"/>
    </row>
    <row r="2176" spans="1:33" hidden="1" outlineLevel="1">
      <c r="A2176" s="6" t="s">
        <v>3131</v>
      </c>
      <c r="B2176" s="7" t="s">
        <v>3132</v>
      </c>
      <c r="C2176" s="7" t="s">
        <v>3133</v>
      </c>
      <c r="D2176" s="7"/>
      <c r="E2176" s="23" t="s">
        <v>438</v>
      </c>
      <c r="F2176" s="18">
        <v>2</v>
      </c>
      <c r="K2176" s="19">
        <v>1854</v>
      </c>
      <c r="L2176" s="52">
        <v>3708</v>
      </c>
      <c r="M2176" s="53"/>
      <c r="O2176" s="19">
        <v>3990</v>
      </c>
      <c r="P2176" s="52">
        <v>7980</v>
      </c>
      <c r="Q2176" s="53"/>
      <c r="S2176" s="19">
        <v>2400</v>
      </c>
      <c r="T2176" s="52">
        <v>4800</v>
      </c>
      <c r="U2176" s="53"/>
      <c r="W2176" s="19">
        <v>0</v>
      </c>
      <c r="X2176" s="52">
        <v>0</v>
      </c>
      <c r="Y2176" s="53"/>
      <c r="AA2176" s="19">
        <v>2397.12</v>
      </c>
      <c r="AB2176" s="52">
        <v>4794.24</v>
      </c>
      <c r="AC2176" s="53"/>
      <c r="AE2176" s="19">
        <v>1500</v>
      </c>
      <c r="AF2176" s="52">
        <v>3000</v>
      </c>
      <c r="AG2176" s="53"/>
    </row>
    <row r="2177" spans="1:33" hidden="1" outlineLevel="1">
      <c r="A2177" s="6" t="s">
        <v>3134</v>
      </c>
      <c r="B2177" s="7" t="s">
        <v>3135</v>
      </c>
      <c r="C2177" s="7" t="s">
        <v>3136</v>
      </c>
      <c r="D2177" s="7"/>
      <c r="E2177" s="23" t="s">
        <v>438</v>
      </c>
      <c r="F2177" s="18">
        <v>6</v>
      </c>
      <c r="K2177" s="19">
        <v>696</v>
      </c>
      <c r="L2177" s="52">
        <v>4176</v>
      </c>
      <c r="M2177" s="53"/>
      <c r="O2177" s="19">
        <v>1710</v>
      </c>
      <c r="P2177" s="52">
        <v>10260</v>
      </c>
      <c r="Q2177" s="53"/>
      <c r="S2177" s="19">
        <v>2000</v>
      </c>
      <c r="T2177" s="52">
        <v>12000</v>
      </c>
      <c r="U2177" s="53"/>
      <c r="W2177" s="19">
        <v>0</v>
      </c>
      <c r="X2177" s="52">
        <v>0</v>
      </c>
      <c r="Y2177" s="53"/>
      <c r="AA2177" s="19">
        <v>4194.96</v>
      </c>
      <c r="AB2177" s="52">
        <v>25169.759999999998</v>
      </c>
      <c r="AC2177" s="53"/>
      <c r="AE2177" s="19">
        <v>1500</v>
      </c>
      <c r="AF2177" s="52">
        <v>9000</v>
      </c>
      <c r="AG2177" s="53"/>
    </row>
    <row r="2178" spans="1:33" hidden="1" outlineLevel="1">
      <c r="A2178" s="6" t="s">
        <v>3137</v>
      </c>
      <c r="B2178" s="7" t="s">
        <v>3138</v>
      </c>
      <c r="C2178" s="7" t="s">
        <v>3139</v>
      </c>
      <c r="D2178" s="7"/>
      <c r="E2178" s="23" t="s">
        <v>438</v>
      </c>
      <c r="F2178" s="18">
        <v>1</v>
      </c>
      <c r="K2178" s="19">
        <v>4079</v>
      </c>
      <c r="L2178" s="52">
        <v>4079</v>
      </c>
      <c r="M2178" s="53"/>
      <c r="O2178" s="19">
        <v>4332</v>
      </c>
      <c r="P2178" s="52">
        <v>4332</v>
      </c>
      <c r="Q2178" s="53"/>
      <c r="S2178" s="19">
        <v>5800</v>
      </c>
      <c r="T2178" s="52">
        <v>5800</v>
      </c>
      <c r="U2178" s="53"/>
      <c r="W2178" s="19">
        <v>0</v>
      </c>
      <c r="X2178" s="52">
        <v>0</v>
      </c>
      <c r="Y2178" s="53"/>
      <c r="AA2178" s="19">
        <v>5992.81</v>
      </c>
      <c r="AB2178" s="52">
        <v>5992.81</v>
      </c>
      <c r="AC2178" s="53"/>
      <c r="AE2178" s="19">
        <v>5000</v>
      </c>
      <c r="AF2178" s="52">
        <v>5000</v>
      </c>
      <c r="AG2178" s="53"/>
    </row>
    <row r="2179" spans="1:33" hidden="1" outlineLevel="1">
      <c r="A2179" s="6" t="s">
        <v>3140</v>
      </c>
      <c r="B2179" s="7" t="s">
        <v>3141</v>
      </c>
      <c r="C2179" s="7" t="s">
        <v>3142</v>
      </c>
      <c r="D2179" s="7"/>
      <c r="E2179" s="23" t="s">
        <v>438</v>
      </c>
      <c r="F2179" s="18">
        <v>4</v>
      </c>
      <c r="K2179" s="19">
        <v>1836</v>
      </c>
      <c r="L2179" s="52">
        <v>7344</v>
      </c>
      <c r="M2179" s="53"/>
      <c r="O2179" s="19">
        <v>3990</v>
      </c>
      <c r="P2179" s="52">
        <v>15960</v>
      </c>
      <c r="Q2179" s="53"/>
      <c r="S2179" s="19">
        <v>2200</v>
      </c>
      <c r="T2179" s="52">
        <v>8800</v>
      </c>
      <c r="U2179" s="53"/>
      <c r="W2179" s="19">
        <v>0</v>
      </c>
      <c r="X2179" s="52">
        <v>0</v>
      </c>
      <c r="Y2179" s="53"/>
      <c r="AA2179" s="19">
        <v>1797.84</v>
      </c>
      <c r="AB2179" s="52">
        <v>7191.36</v>
      </c>
      <c r="AC2179" s="53"/>
      <c r="AE2179" s="19">
        <v>3000</v>
      </c>
      <c r="AF2179" s="52">
        <v>12000</v>
      </c>
      <c r="AG2179" s="53"/>
    </row>
    <row r="2180" spans="1:33" hidden="1" outlineLevel="1">
      <c r="A2180" s="6" t="s">
        <v>3143</v>
      </c>
      <c r="B2180" s="7" t="s">
        <v>3144</v>
      </c>
      <c r="C2180" s="7" t="s">
        <v>3145</v>
      </c>
      <c r="D2180" s="7"/>
      <c r="E2180" s="23" t="s">
        <v>438</v>
      </c>
      <c r="F2180" s="18">
        <v>100</v>
      </c>
      <c r="K2180" s="19">
        <v>649</v>
      </c>
      <c r="L2180" s="52">
        <v>64900</v>
      </c>
      <c r="M2180" s="53"/>
      <c r="O2180" s="19">
        <v>2052</v>
      </c>
      <c r="P2180" s="52">
        <v>205200</v>
      </c>
      <c r="Q2180" s="53"/>
      <c r="S2180" s="19">
        <v>2300</v>
      </c>
      <c r="T2180" s="52">
        <v>230000</v>
      </c>
      <c r="U2180" s="53"/>
      <c r="W2180" s="19">
        <v>0</v>
      </c>
      <c r="X2180" s="52">
        <v>0</v>
      </c>
      <c r="Y2180" s="53"/>
      <c r="AA2180" s="19">
        <v>898.92</v>
      </c>
      <c r="AB2180" s="52">
        <v>89892</v>
      </c>
      <c r="AC2180" s="53"/>
      <c r="AE2180" s="19">
        <v>2000</v>
      </c>
      <c r="AF2180" s="52">
        <v>200000</v>
      </c>
      <c r="AG2180" s="53"/>
    </row>
    <row r="2181" spans="1:33" hidden="1" outlineLevel="1">
      <c r="A2181" s="6" t="s">
        <v>3146</v>
      </c>
      <c r="B2181" s="7" t="s">
        <v>3147</v>
      </c>
      <c r="C2181" s="7" t="s">
        <v>3148</v>
      </c>
      <c r="D2181" s="7"/>
      <c r="E2181" s="23" t="s">
        <v>438</v>
      </c>
      <c r="F2181" s="18">
        <v>10</v>
      </c>
      <c r="K2181" s="19">
        <v>1391</v>
      </c>
      <c r="L2181" s="52">
        <v>13910</v>
      </c>
      <c r="M2181" s="53"/>
      <c r="O2181" s="19">
        <v>2280</v>
      </c>
      <c r="P2181" s="52">
        <v>22800</v>
      </c>
      <c r="Q2181" s="53"/>
      <c r="S2181" s="19">
        <v>3000</v>
      </c>
      <c r="T2181" s="52">
        <v>30000</v>
      </c>
      <c r="U2181" s="53"/>
      <c r="W2181" s="19">
        <v>0</v>
      </c>
      <c r="X2181" s="52">
        <v>0</v>
      </c>
      <c r="Y2181" s="53"/>
      <c r="AA2181" s="19">
        <v>1797.84</v>
      </c>
      <c r="AB2181" s="52">
        <v>17978.400000000001</v>
      </c>
      <c r="AC2181" s="53"/>
      <c r="AE2181" s="19">
        <v>2000</v>
      </c>
      <c r="AF2181" s="52">
        <v>20000</v>
      </c>
      <c r="AG2181" s="53"/>
    </row>
    <row r="2182" spans="1:33" hidden="1" outlineLevel="1">
      <c r="A2182" s="6" t="s">
        <v>3149</v>
      </c>
      <c r="B2182" s="7" t="s">
        <v>3150</v>
      </c>
      <c r="C2182" s="7" t="s">
        <v>3151</v>
      </c>
      <c r="D2182" s="7"/>
      <c r="E2182" s="23" t="s">
        <v>438</v>
      </c>
      <c r="F2182" s="18">
        <v>1</v>
      </c>
      <c r="K2182" s="19">
        <v>6119</v>
      </c>
      <c r="L2182" s="52">
        <v>6119</v>
      </c>
      <c r="M2182" s="53"/>
      <c r="O2182" s="19">
        <v>3420</v>
      </c>
      <c r="P2182" s="52">
        <v>3420</v>
      </c>
      <c r="Q2182" s="53"/>
      <c r="S2182" s="19">
        <v>7200</v>
      </c>
      <c r="T2182" s="52">
        <v>7200</v>
      </c>
      <c r="U2182" s="53"/>
      <c r="W2182" s="19">
        <v>0</v>
      </c>
      <c r="X2182" s="52">
        <v>0</v>
      </c>
      <c r="Y2182" s="53"/>
      <c r="AA2182" s="19">
        <v>4794.25</v>
      </c>
      <c r="AB2182" s="52">
        <v>4794.25</v>
      </c>
      <c r="AC2182" s="53"/>
      <c r="AE2182" s="19">
        <v>25000</v>
      </c>
      <c r="AF2182" s="52">
        <v>25000</v>
      </c>
      <c r="AG2182" s="53"/>
    </row>
    <row r="2183" spans="1:33" hidden="1" outlineLevel="1">
      <c r="A2183" s="6" t="s">
        <v>3152</v>
      </c>
      <c r="B2183" s="7" t="s">
        <v>3153</v>
      </c>
      <c r="C2183" s="7" t="s">
        <v>3154</v>
      </c>
      <c r="D2183" s="7"/>
      <c r="E2183" s="23" t="s">
        <v>438</v>
      </c>
      <c r="F2183" s="18">
        <v>1</v>
      </c>
      <c r="K2183" s="19">
        <v>8065</v>
      </c>
      <c r="L2183" s="52">
        <v>8065</v>
      </c>
      <c r="M2183" s="53"/>
      <c r="O2183" s="19">
        <v>3990</v>
      </c>
      <c r="P2183" s="52">
        <v>3990</v>
      </c>
      <c r="Q2183" s="53"/>
      <c r="S2183" s="19">
        <v>7200</v>
      </c>
      <c r="T2183" s="52">
        <v>7200</v>
      </c>
      <c r="U2183" s="53"/>
      <c r="W2183" s="19">
        <v>0</v>
      </c>
      <c r="X2183" s="52">
        <v>0</v>
      </c>
      <c r="Y2183" s="53"/>
      <c r="AA2183" s="19">
        <v>3595.68</v>
      </c>
      <c r="AB2183" s="52">
        <v>3595.68</v>
      </c>
      <c r="AC2183" s="53"/>
      <c r="AE2183" s="19">
        <v>25000</v>
      </c>
      <c r="AF2183" s="52">
        <v>25000</v>
      </c>
      <c r="AG2183" s="53"/>
    </row>
    <row r="2184" spans="1:33" hidden="1" outlineLevel="1">
      <c r="A2184" s="6" t="s">
        <v>3155</v>
      </c>
      <c r="B2184" s="7" t="s">
        <v>3156</v>
      </c>
      <c r="C2184" s="7" t="s">
        <v>3157</v>
      </c>
      <c r="D2184" s="7"/>
      <c r="E2184" s="23" t="s">
        <v>438</v>
      </c>
      <c r="F2184" s="18">
        <v>20</v>
      </c>
      <c r="K2184" s="19">
        <v>5192</v>
      </c>
      <c r="L2184" s="52">
        <v>103840</v>
      </c>
      <c r="M2184" s="53"/>
      <c r="O2184" s="19">
        <v>15960</v>
      </c>
      <c r="P2184" s="52">
        <v>319200</v>
      </c>
      <c r="Q2184" s="53"/>
      <c r="S2184" s="19">
        <v>18000</v>
      </c>
      <c r="T2184" s="52">
        <v>360000</v>
      </c>
      <c r="U2184" s="53"/>
      <c r="W2184" s="19">
        <v>0</v>
      </c>
      <c r="X2184" s="52">
        <v>0</v>
      </c>
      <c r="Y2184" s="53"/>
      <c r="AA2184" s="19">
        <v>5393.53</v>
      </c>
      <c r="AB2184" s="52">
        <v>107870.6</v>
      </c>
      <c r="AC2184" s="53"/>
      <c r="AE2184" s="19">
        <v>5000</v>
      </c>
      <c r="AF2184" s="52">
        <v>100000</v>
      </c>
      <c r="AG2184" s="53"/>
    </row>
    <row r="2185" spans="1:33" hidden="1" outlineLevel="1">
      <c r="A2185" s="6" t="s">
        <v>3158</v>
      </c>
      <c r="B2185" s="7" t="s">
        <v>3159</v>
      </c>
      <c r="C2185" s="7" t="s">
        <v>3160</v>
      </c>
      <c r="D2185" s="7"/>
      <c r="E2185" s="23" t="s">
        <v>438</v>
      </c>
      <c r="F2185" s="18">
        <v>5</v>
      </c>
      <c r="K2185" s="19">
        <v>4635</v>
      </c>
      <c r="L2185" s="52">
        <v>23175</v>
      </c>
      <c r="M2185" s="53"/>
      <c r="O2185" s="19">
        <v>12540</v>
      </c>
      <c r="P2185" s="52">
        <v>62700</v>
      </c>
      <c r="Q2185" s="53"/>
      <c r="S2185" s="19">
        <v>12000</v>
      </c>
      <c r="T2185" s="52">
        <v>60000</v>
      </c>
      <c r="U2185" s="53"/>
      <c r="W2185" s="19">
        <v>0</v>
      </c>
      <c r="X2185" s="52">
        <v>0</v>
      </c>
      <c r="Y2185" s="53"/>
      <c r="AA2185" s="19">
        <v>4194.96</v>
      </c>
      <c r="AB2185" s="52">
        <v>20974.799999999999</v>
      </c>
      <c r="AC2185" s="53"/>
      <c r="AE2185" s="19">
        <v>7000</v>
      </c>
      <c r="AF2185" s="52">
        <v>35000</v>
      </c>
      <c r="AG2185" s="53"/>
    </row>
    <row r="2186" spans="1:33" hidden="1" outlineLevel="1">
      <c r="A2186" s="6" t="s">
        <v>3161</v>
      </c>
      <c r="B2186" s="7" t="s">
        <v>3162</v>
      </c>
      <c r="C2186" s="7" t="s">
        <v>3163</v>
      </c>
      <c r="D2186" s="7"/>
      <c r="E2186" s="23" t="s">
        <v>438</v>
      </c>
      <c r="F2186" s="18">
        <v>5</v>
      </c>
      <c r="K2186" s="19">
        <v>1391</v>
      </c>
      <c r="L2186" s="52">
        <v>6955</v>
      </c>
      <c r="M2186" s="53"/>
      <c r="O2186" s="19">
        <v>3420</v>
      </c>
      <c r="P2186" s="52">
        <v>17100</v>
      </c>
      <c r="Q2186" s="53"/>
      <c r="S2186" s="19">
        <v>3600</v>
      </c>
      <c r="T2186" s="52">
        <v>18000</v>
      </c>
      <c r="U2186" s="53"/>
      <c r="W2186" s="19">
        <v>0</v>
      </c>
      <c r="X2186" s="52">
        <v>0</v>
      </c>
      <c r="Y2186" s="53"/>
      <c r="AA2186" s="19">
        <v>1797.84</v>
      </c>
      <c r="AB2186" s="52">
        <v>8989.2000000000007</v>
      </c>
      <c r="AC2186" s="53"/>
      <c r="AE2186" s="19">
        <v>30000</v>
      </c>
      <c r="AF2186" s="52">
        <v>150000</v>
      </c>
      <c r="AG2186" s="53"/>
    </row>
    <row r="2187" spans="1:33" hidden="1" outlineLevel="1">
      <c r="A2187" s="1"/>
      <c r="B2187" s="5" t="s">
        <v>34</v>
      </c>
      <c r="C2187" s="5" t="s">
        <v>35</v>
      </c>
      <c r="K2187" s="68"/>
      <c r="L2187" s="68"/>
      <c r="M2187" s="69"/>
      <c r="O2187" s="68"/>
      <c r="P2187" s="68"/>
      <c r="Q2187" s="69"/>
      <c r="S2187" s="68"/>
      <c r="T2187" s="68"/>
      <c r="U2187" s="69"/>
      <c r="W2187" s="68"/>
      <c r="X2187" s="68"/>
      <c r="Y2187" s="69"/>
      <c r="AA2187" s="68"/>
      <c r="AB2187" s="68"/>
      <c r="AC2187" s="69"/>
      <c r="AE2187" s="68"/>
      <c r="AF2187" s="68"/>
      <c r="AG2187" s="69"/>
    </row>
    <row r="2188" spans="1:33" hidden="1" outlineLevel="1">
      <c r="A2188" s="6" t="s">
        <v>3164</v>
      </c>
      <c r="B2188" s="7" t="s">
        <v>37</v>
      </c>
      <c r="C2188" s="7" t="s">
        <v>322</v>
      </c>
      <c r="K2188" s="68"/>
      <c r="L2188" s="68"/>
      <c r="M2188" s="69"/>
      <c r="O2188" s="68"/>
      <c r="P2188" s="68"/>
      <c r="Q2188" s="69"/>
      <c r="S2188" s="68"/>
      <c r="T2188" s="68"/>
      <c r="U2188" s="69"/>
      <c r="W2188" s="68"/>
      <c r="X2188" s="68"/>
      <c r="Y2188" s="69"/>
      <c r="AA2188" s="68"/>
      <c r="AB2188" s="68"/>
      <c r="AC2188" s="69"/>
      <c r="AE2188" s="68"/>
      <c r="AF2188" s="68"/>
      <c r="AG2188" s="69"/>
    </row>
    <row r="2189" spans="1:33" ht="60" hidden="1" outlineLevel="1">
      <c r="A2189" s="1"/>
      <c r="B2189" s="5" t="s">
        <v>61</v>
      </c>
      <c r="C2189" s="5" t="s">
        <v>62</v>
      </c>
      <c r="D2189" s="5" t="s">
        <v>63</v>
      </c>
      <c r="E2189" s="11" t="s">
        <v>64</v>
      </c>
      <c r="F2189" s="16" t="s">
        <v>65</v>
      </c>
      <c r="K2189" s="17" t="s">
        <v>66</v>
      </c>
      <c r="L2189" s="70" t="s">
        <v>28</v>
      </c>
      <c r="M2189" s="71"/>
      <c r="O2189" s="17" t="s">
        <v>66</v>
      </c>
      <c r="P2189" s="70" t="s">
        <v>28</v>
      </c>
      <c r="Q2189" s="71"/>
      <c r="S2189" s="17" t="s">
        <v>66</v>
      </c>
      <c r="T2189" s="70" t="s">
        <v>28</v>
      </c>
      <c r="U2189" s="71"/>
      <c r="W2189" s="17" t="s">
        <v>66</v>
      </c>
      <c r="X2189" s="70" t="s">
        <v>28</v>
      </c>
      <c r="Y2189" s="71"/>
      <c r="AA2189" s="17" t="s">
        <v>66</v>
      </c>
      <c r="AB2189" s="70" t="s">
        <v>28</v>
      </c>
      <c r="AC2189" s="71"/>
      <c r="AE2189" s="17" t="s">
        <v>66</v>
      </c>
      <c r="AF2189" s="70" t="s">
        <v>28</v>
      </c>
      <c r="AG2189" s="71"/>
    </row>
    <row r="2190" spans="1:33" ht="135" hidden="1" outlineLevel="1">
      <c r="A2190" s="6" t="s">
        <v>3165</v>
      </c>
      <c r="B2190" s="7" t="s">
        <v>324</v>
      </c>
      <c r="C2190" s="7" t="s">
        <v>1100</v>
      </c>
      <c r="D2190" s="7"/>
      <c r="E2190" s="23" t="s">
        <v>70</v>
      </c>
      <c r="F2190" s="18">
        <v>1</v>
      </c>
      <c r="K2190" s="19">
        <v>0</v>
      </c>
      <c r="L2190" s="52">
        <v>0</v>
      </c>
      <c r="M2190" s="53"/>
      <c r="O2190" s="19">
        <v>0</v>
      </c>
      <c r="P2190" s="52">
        <v>0</v>
      </c>
      <c r="Q2190" s="53"/>
      <c r="S2190" s="19">
        <v>0</v>
      </c>
      <c r="T2190" s="52">
        <v>0</v>
      </c>
      <c r="U2190" s="53"/>
      <c r="W2190" s="19">
        <v>1278452</v>
      </c>
      <c r="X2190" s="52">
        <v>1278452</v>
      </c>
      <c r="Y2190" s="53"/>
      <c r="AA2190" s="19">
        <v>0</v>
      </c>
      <c r="AB2190" s="52">
        <v>0</v>
      </c>
      <c r="AC2190" s="53"/>
      <c r="AE2190" s="19">
        <v>0</v>
      </c>
      <c r="AF2190" s="52">
        <v>0</v>
      </c>
      <c r="AG2190" s="53"/>
    </row>
    <row r="2191" spans="1:33" hidden="1" outlineLevel="1">
      <c r="A2191" s="1"/>
      <c r="B2191" s="5" t="s">
        <v>34</v>
      </c>
      <c r="C2191" s="5" t="s">
        <v>35</v>
      </c>
      <c r="K2191" s="68"/>
      <c r="L2191" s="68"/>
      <c r="M2191" s="69"/>
      <c r="O2191" s="68"/>
      <c r="P2191" s="68"/>
      <c r="Q2191" s="69"/>
      <c r="S2191" s="68"/>
      <c r="T2191" s="68"/>
      <c r="U2191" s="69"/>
      <c r="W2191" s="68"/>
      <c r="X2191" s="68"/>
      <c r="Y2191" s="69"/>
      <c r="AA2191" s="68"/>
      <c r="AB2191" s="68"/>
      <c r="AC2191" s="69"/>
      <c r="AE2191" s="68"/>
      <c r="AF2191" s="68"/>
      <c r="AG2191" s="69"/>
    </row>
    <row r="2192" spans="1:33" ht="75" hidden="1" outlineLevel="1">
      <c r="A2192" s="6" t="s">
        <v>3166</v>
      </c>
      <c r="B2192" s="7" t="s">
        <v>37</v>
      </c>
      <c r="C2192" s="7" t="s">
        <v>298</v>
      </c>
      <c r="I2192" s="35"/>
      <c r="J2192" s="35"/>
      <c r="K2192" s="68"/>
      <c r="L2192" s="68"/>
      <c r="M2192" s="69"/>
      <c r="O2192" s="68"/>
      <c r="P2192" s="68"/>
      <c r="Q2192" s="69"/>
      <c r="S2192" s="68"/>
      <c r="T2192" s="68"/>
      <c r="U2192" s="69"/>
      <c r="W2192" s="68"/>
      <c r="X2192" s="68"/>
      <c r="Y2192" s="69"/>
      <c r="AA2192" s="68"/>
      <c r="AB2192" s="68"/>
      <c r="AC2192" s="69"/>
      <c r="AE2192" s="68"/>
      <c r="AF2192" s="68"/>
      <c r="AG2192" s="69"/>
    </row>
    <row r="2193" spans="1:33" collapsed="1">
      <c r="A2193" s="55" t="s">
        <v>3167</v>
      </c>
      <c r="B2193" s="55"/>
      <c r="C2193" s="55"/>
      <c r="D2193" s="55"/>
      <c r="E2193" s="55"/>
      <c r="F2193" s="55"/>
      <c r="I2193" s="36"/>
      <c r="J2193" s="36">
        <v>1209361</v>
      </c>
      <c r="K2193" s="30" t="s">
        <v>3168</v>
      </c>
      <c r="L2193" s="52">
        <v>405987.67</v>
      </c>
      <c r="M2193" s="53"/>
      <c r="O2193" s="15" t="s">
        <v>3168</v>
      </c>
      <c r="P2193" s="52">
        <v>817947.66299999994</v>
      </c>
      <c r="Q2193" s="53"/>
      <c r="S2193" s="15" t="s">
        <v>3168</v>
      </c>
      <c r="T2193" s="52">
        <v>1178050.8500000001</v>
      </c>
      <c r="U2193" s="53"/>
      <c r="W2193" s="15" t="s">
        <v>3168</v>
      </c>
      <c r="X2193" s="52">
        <v>0</v>
      </c>
      <c r="Y2193" s="53"/>
      <c r="AA2193" s="15" t="s">
        <v>3168</v>
      </c>
      <c r="AB2193" s="52">
        <v>1686764.375</v>
      </c>
      <c r="AC2193" s="53"/>
      <c r="AE2193" s="15" t="s">
        <v>3168</v>
      </c>
      <c r="AF2193" s="52">
        <v>1141200</v>
      </c>
      <c r="AG2193" s="53"/>
    </row>
    <row r="2194" spans="1:33" hidden="1">
      <c r="A2194" s="1"/>
      <c r="B2194" s="5" t="s">
        <v>34</v>
      </c>
      <c r="C2194" s="5" t="s">
        <v>35</v>
      </c>
      <c r="K2194" s="68"/>
      <c r="L2194" s="68"/>
      <c r="M2194" s="69"/>
      <c r="O2194" s="68"/>
      <c r="P2194" s="68"/>
      <c r="Q2194" s="69"/>
      <c r="S2194" s="68"/>
      <c r="T2194" s="68"/>
      <c r="U2194" s="69"/>
      <c r="W2194" s="68"/>
      <c r="X2194" s="68"/>
      <c r="Y2194" s="69"/>
      <c r="AA2194" s="68"/>
      <c r="AB2194" s="68"/>
      <c r="AC2194" s="69"/>
      <c r="AE2194" s="68"/>
      <c r="AF2194" s="68"/>
      <c r="AG2194" s="69"/>
    </row>
    <row r="2195" spans="1:33" hidden="1" outlineLevel="1">
      <c r="A2195" s="6" t="s">
        <v>3169</v>
      </c>
      <c r="B2195" s="7" t="s">
        <v>37</v>
      </c>
      <c r="C2195" s="7" t="s">
        <v>816</v>
      </c>
      <c r="K2195" s="68"/>
      <c r="L2195" s="68"/>
      <c r="M2195" s="69"/>
      <c r="O2195" s="68"/>
      <c r="P2195" s="68"/>
      <c r="Q2195" s="69"/>
      <c r="S2195" s="68"/>
      <c r="T2195" s="68"/>
      <c r="U2195" s="69"/>
      <c r="W2195" s="68"/>
      <c r="X2195" s="68"/>
      <c r="Y2195" s="69"/>
      <c r="AA2195" s="68"/>
      <c r="AB2195" s="68"/>
      <c r="AC2195" s="69"/>
      <c r="AE2195" s="68"/>
      <c r="AF2195" s="68"/>
      <c r="AG2195" s="69"/>
    </row>
    <row r="2196" spans="1:33" ht="45" hidden="1" outlineLevel="1">
      <c r="A2196" s="6" t="s">
        <v>3170</v>
      </c>
      <c r="B2196" s="7" t="s">
        <v>37</v>
      </c>
      <c r="C2196" s="7" t="s">
        <v>3171</v>
      </c>
      <c r="K2196" s="68"/>
      <c r="L2196" s="68"/>
      <c r="M2196" s="69"/>
      <c r="O2196" s="68"/>
      <c r="P2196" s="68"/>
      <c r="Q2196" s="69"/>
      <c r="S2196" s="68"/>
      <c r="T2196" s="68"/>
      <c r="U2196" s="69"/>
      <c r="W2196" s="68"/>
      <c r="X2196" s="68"/>
      <c r="Y2196" s="69"/>
      <c r="AA2196" s="68"/>
      <c r="AB2196" s="68"/>
      <c r="AC2196" s="69"/>
      <c r="AE2196" s="68"/>
      <c r="AF2196" s="68"/>
      <c r="AG2196" s="69"/>
    </row>
    <row r="2197" spans="1:33" ht="60" hidden="1" outlineLevel="1">
      <c r="A2197" s="1"/>
      <c r="B2197" s="5" t="s">
        <v>61</v>
      </c>
      <c r="C2197" s="5" t="s">
        <v>62</v>
      </c>
      <c r="D2197" s="5" t="s">
        <v>63</v>
      </c>
      <c r="E2197" s="11" t="s">
        <v>64</v>
      </c>
      <c r="F2197" s="16" t="s">
        <v>65</v>
      </c>
      <c r="K2197" s="17" t="s">
        <v>66</v>
      </c>
      <c r="L2197" s="70" t="s">
        <v>28</v>
      </c>
      <c r="M2197" s="71"/>
      <c r="O2197" s="17" t="s">
        <v>66</v>
      </c>
      <c r="P2197" s="70" t="s">
        <v>28</v>
      </c>
      <c r="Q2197" s="71"/>
      <c r="S2197" s="17" t="s">
        <v>66</v>
      </c>
      <c r="T2197" s="70" t="s">
        <v>28</v>
      </c>
      <c r="U2197" s="71"/>
      <c r="W2197" s="17" t="s">
        <v>66</v>
      </c>
      <c r="X2197" s="70" t="s">
        <v>28</v>
      </c>
      <c r="Y2197" s="71"/>
      <c r="AA2197" s="17" t="s">
        <v>66</v>
      </c>
      <c r="AB2197" s="70" t="s">
        <v>28</v>
      </c>
      <c r="AC2197" s="71"/>
      <c r="AE2197" s="17" t="s">
        <v>66</v>
      </c>
      <c r="AF2197" s="70" t="s">
        <v>28</v>
      </c>
      <c r="AG2197" s="71"/>
    </row>
    <row r="2198" spans="1:33" hidden="1" outlineLevel="1">
      <c r="A2198" s="6" t="s">
        <v>3172</v>
      </c>
      <c r="B2198" s="7" t="s">
        <v>3173</v>
      </c>
      <c r="C2198" s="7" t="s">
        <v>3174</v>
      </c>
      <c r="D2198" s="7"/>
      <c r="E2198" s="23" t="s">
        <v>438</v>
      </c>
      <c r="F2198" s="18">
        <v>2</v>
      </c>
      <c r="K2198" s="19">
        <v>0</v>
      </c>
      <c r="L2198" s="52">
        <v>0</v>
      </c>
      <c r="M2198" s="53"/>
      <c r="O2198" s="19">
        <v>22800</v>
      </c>
      <c r="P2198" s="52">
        <v>45600</v>
      </c>
      <c r="Q2198" s="53"/>
      <c r="S2198" s="19">
        <v>108000</v>
      </c>
      <c r="T2198" s="52">
        <v>216000</v>
      </c>
      <c r="U2198" s="53"/>
      <c r="W2198" s="19">
        <v>0</v>
      </c>
      <c r="X2198" s="52">
        <v>0</v>
      </c>
      <c r="Y2198" s="53"/>
      <c r="AA2198" s="19">
        <v>221418.43</v>
      </c>
      <c r="AB2198" s="52">
        <v>442836.86</v>
      </c>
      <c r="AC2198" s="53"/>
      <c r="AE2198" s="19">
        <v>0</v>
      </c>
      <c r="AF2198" s="52">
        <v>0</v>
      </c>
      <c r="AG2198" s="53"/>
    </row>
    <row r="2199" spans="1:33" hidden="1" outlineLevel="1">
      <c r="A2199" s="6" t="s">
        <v>3175</v>
      </c>
      <c r="B2199" s="7" t="s">
        <v>3176</v>
      </c>
      <c r="C2199" s="7" t="s">
        <v>3177</v>
      </c>
      <c r="D2199" s="7"/>
      <c r="E2199" s="23" t="s">
        <v>438</v>
      </c>
      <c r="F2199" s="18">
        <v>3</v>
      </c>
      <c r="K2199" s="19">
        <v>0</v>
      </c>
      <c r="L2199" s="52">
        <v>0</v>
      </c>
      <c r="M2199" s="53"/>
      <c r="O2199" s="19">
        <v>19380</v>
      </c>
      <c r="P2199" s="52">
        <v>58140</v>
      </c>
      <c r="Q2199" s="53"/>
      <c r="S2199" s="19">
        <v>15120</v>
      </c>
      <c r="T2199" s="52">
        <v>45360</v>
      </c>
      <c r="U2199" s="53"/>
      <c r="W2199" s="19">
        <v>0</v>
      </c>
      <c r="X2199" s="52">
        <v>0</v>
      </c>
      <c r="Y2199" s="53"/>
      <c r="AA2199" s="19">
        <v>17032.189999999999</v>
      </c>
      <c r="AB2199" s="52">
        <v>51096.57</v>
      </c>
      <c r="AC2199" s="53"/>
      <c r="AE2199" s="19">
        <v>0</v>
      </c>
      <c r="AF2199" s="52">
        <v>0</v>
      </c>
      <c r="AG2199" s="53"/>
    </row>
    <row r="2200" spans="1:33" hidden="1" outlineLevel="1">
      <c r="A2200" s="6" t="s">
        <v>3178</v>
      </c>
      <c r="B2200" s="7" t="s">
        <v>3179</v>
      </c>
      <c r="C2200" s="7" t="s">
        <v>3180</v>
      </c>
      <c r="D2200" s="7"/>
      <c r="E2200" s="23" t="s">
        <v>438</v>
      </c>
      <c r="F2200" s="18">
        <v>3</v>
      </c>
      <c r="K2200" s="19">
        <v>0</v>
      </c>
      <c r="L2200" s="52">
        <v>0</v>
      </c>
      <c r="M2200" s="53"/>
      <c r="O2200" s="19">
        <v>9690</v>
      </c>
      <c r="P2200" s="52">
        <v>29070</v>
      </c>
      <c r="Q2200" s="53"/>
      <c r="S2200" s="19">
        <v>10710</v>
      </c>
      <c r="T2200" s="52">
        <v>32130</v>
      </c>
      <c r="U2200" s="53"/>
      <c r="W2200" s="19">
        <v>0</v>
      </c>
      <c r="X2200" s="52">
        <v>0</v>
      </c>
      <c r="Y2200" s="53"/>
      <c r="AA2200" s="19">
        <v>18167.669999999998</v>
      </c>
      <c r="AB2200" s="52">
        <v>54503.01</v>
      </c>
      <c r="AC2200" s="53"/>
      <c r="AE2200" s="19">
        <v>0</v>
      </c>
      <c r="AF2200" s="52">
        <v>0</v>
      </c>
      <c r="AG2200" s="53"/>
    </row>
    <row r="2201" spans="1:33" hidden="1" outlineLevel="1">
      <c r="A2201" s="6" t="s">
        <v>3181</v>
      </c>
      <c r="B2201" s="7" t="s">
        <v>3182</v>
      </c>
      <c r="C2201" s="7" t="s">
        <v>3183</v>
      </c>
      <c r="D2201" s="7"/>
      <c r="E2201" s="23" t="s">
        <v>438</v>
      </c>
      <c r="F2201" s="18">
        <v>9</v>
      </c>
      <c r="K2201" s="19">
        <v>0</v>
      </c>
      <c r="L2201" s="52">
        <v>0</v>
      </c>
      <c r="M2201" s="53"/>
      <c r="O2201" s="19">
        <v>7410</v>
      </c>
      <c r="P2201" s="52">
        <v>66690</v>
      </c>
      <c r="Q2201" s="53"/>
      <c r="S2201" s="19">
        <v>8820</v>
      </c>
      <c r="T2201" s="52">
        <v>79380</v>
      </c>
      <c r="U2201" s="53"/>
      <c r="W2201" s="19">
        <v>0</v>
      </c>
      <c r="X2201" s="52">
        <v>0</v>
      </c>
      <c r="Y2201" s="53"/>
      <c r="AA2201" s="19">
        <v>10787.05</v>
      </c>
      <c r="AB2201" s="52">
        <v>97083.45</v>
      </c>
      <c r="AC2201" s="53"/>
      <c r="AE2201" s="19">
        <v>0</v>
      </c>
      <c r="AF2201" s="52">
        <v>0</v>
      </c>
      <c r="AG2201" s="53"/>
    </row>
    <row r="2202" spans="1:33" hidden="1" outlineLevel="1">
      <c r="A2202" s="6" t="s">
        <v>3184</v>
      </c>
      <c r="B2202" s="7" t="s">
        <v>3185</v>
      </c>
      <c r="C2202" s="7" t="s">
        <v>3186</v>
      </c>
      <c r="D2202" s="7"/>
      <c r="E2202" s="23" t="s">
        <v>438</v>
      </c>
      <c r="F2202" s="18">
        <v>45</v>
      </c>
      <c r="K2202" s="19">
        <v>0</v>
      </c>
      <c r="L2202" s="52">
        <v>0</v>
      </c>
      <c r="M2202" s="53"/>
      <c r="O2202" s="19">
        <v>285</v>
      </c>
      <c r="P2202" s="52">
        <v>12825</v>
      </c>
      <c r="Q2202" s="53"/>
      <c r="S2202" s="19">
        <v>330</v>
      </c>
      <c r="T2202" s="52">
        <v>14850</v>
      </c>
      <c r="U2202" s="53"/>
      <c r="W2202" s="19">
        <v>0</v>
      </c>
      <c r="X2202" s="52">
        <v>0</v>
      </c>
      <c r="Y2202" s="53"/>
      <c r="AA2202" s="19">
        <v>1703.22</v>
      </c>
      <c r="AB2202" s="52">
        <v>76644.899999999994</v>
      </c>
      <c r="AC2202" s="53"/>
      <c r="AE2202" s="19">
        <v>0</v>
      </c>
      <c r="AF2202" s="52">
        <v>0</v>
      </c>
      <c r="AG2202" s="53"/>
    </row>
    <row r="2203" spans="1:33" hidden="1" outlineLevel="1">
      <c r="A2203" s="6" t="s">
        <v>3187</v>
      </c>
      <c r="B2203" s="7" t="s">
        <v>3188</v>
      </c>
      <c r="C2203" s="7" t="s">
        <v>3189</v>
      </c>
      <c r="D2203" s="7"/>
      <c r="E2203" s="23" t="s">
        <v>320</v>
      </c>
      <c r="F2203" s="18">
        <v>591</v>
      </c>
      <c r="K2203" s="19">
        <v>0</v>
      </c>
      <c r="L2203" s="52">
        <v>0</v>
      </c>
      <c r="M2203" s="53"/>
      <c r="O2203" s="19">
        <v>285</v>
      </c>
      <c r="P2203" s="52">
        <v>168435</v>
      </c>
      <c r="Q2203" s="53"/>
      <c r="S2203" s="19">
        <v>305</v>
      </c>
      <c r="T2203" s="52">
        <v>180255</v>
      </c>
      <c r="U2203" s="53"/>
      <c r="W2203" s="19">
        <v>0</v>
      </c>
      <c r="X2203" s="52">
        <v>0</v>
      </c>
      <c r="Y2203" s="53"/>
      <c r="AA2203" s="19">
        <v>227.1</v>
      </c>
      <c r="AB2203" s="52">
        <v>134216.1</v>
      </c>
      <c r="AC2203" s="53"/>
      <c r="AE2203" s="19">
        <v>0</v>
      </c>
      <c r="AF2203" s="52">
        <v>0</v>
      </c>
      <c r="AG2203" s="53"/>
    </row>
    <row r="2204" spans="1:33" hidden="1" outlineLevel="1">
      <c r="A2204" s="6" t="s">
        <v>3190</v>
      </c>
      <c r="B2204" s="7" t="s">
        <v>3191</v>
      </c>
      <c r="C2204" s="7" t="s">
        <v>3192</v>
      </c>
      <c r="D2204" s="7"/>
      <c r="E2204" s="23" t="s">
        <v>438</v>
      </c>
      <c r="F2204" s="18">
        <v>16</v>
      </c>
      <c r="K2204" s="19">
        <v>0</v>
      </c>
      <c r="L2204" s="52">
        <v>0</v>
      </c>
      <c r="M2204" s="53"/>
      <c r="O2204" s="19">
        <v>171</v>
      </c>
      <c r="P2204" s="52">
        <v>2736</v>
      </c>
      <c r="Q2204" s="53"/>
      <c r="S2204" s="19">
        <v>190</v>
      </c>
      <c r="T2204" s="52">
        <v>3040</v>
      </c>
      <c r="U2204" s="53"/>
      <c r="W2204" s="19">
        <v>0</v>
      </c>
      <c r="X2204" s="52">
        <v>0</v>
      </c>
      <c r="Y2204" s="53"/>
      <c r="AA2204" s="19">
        <v>5677.4</v>
      </c>
      <c r="AB2204" s="52">
        <v>90838.399999999994</v>
      </c>
      <c r="AC2204" s="53"/>
      <c r="AE2204" s="19">
        <v>0</v>
      </c>
      <c r="AF2204" s="52">
        <v>0</v>
      </c>
      <c r="AG2204" s="53"/>
    </row>
    <row r="2205" spans="1:33" hidden="1" outlineLevel="1">
      <c r="A2205" s="6" t="s">
        <v>3193</v>
      </c>
      <c r="B2205" s="7" t="s">
        <v>3194</v>
      </c>
      <c r="C2205" s="7" t="s">
        <v>1884</v>
      </c>
      <c r="D2205" s="7"/>
      <c r="E2205" s="23" t="s">
        <v>438</v>
      </c>
      <c r="F2205" s="18">
        <v>4</v>
      </c>
      <c r="K2205" s="19">
        <v>0</v>
      </c>
      <c r="L2205" s="52">
        <v>0</v>
      </c>
      <c r="M2205" s="53"/>
      <c r="O2205" s="19">
        <v>4560</v>
      </c>
      <c r="P2205" s="52">
        <v>18240</v>
      </c>
      <c r="Q2205" s="53"/>
      <c r="S2205" s="19">
        <v>6050</v>
      </c>
      <c r="T2205" s="52">
        <v>24200</v>
      </c>
      <c r="U2205" s="53"/>
      <c r="W2205" s="19">
        <v>0</v>
      </c>
      <c r="X2205" s="52">
        <v>0</v>
      </c>
      <c r="Y2205" s="53"/>
      <c r="AA2205" s="19">
        <v>14761.23</v>
      </c>
      <c r="AB2205" s="52">
        <v>59044.92</v>
      </c>
      <c r="AC2205" s="53"/>
      <c r="AE2205" s="19">
        <v>0</v>
      </c>
      <c r="AF2205" s="52">
        <v>0</v>
      </c>
      <c r="AG2205" s="53"/>
    </row>
    <row r="2206" spans="1:33" hidden="1" outlineLevel="1">
      <c r="A2206" s="6" t="s">
        <v>3195</v>
      </c>
      <c r="B2206" s="7" t="s">
        <v>3196</v>
      </c>
      <c r="C2206" s="7" t="s">
        <v>3197</v>
      </c>
      <c r="D2206" s="7"/>
      <c r="E2206" s="23" t="s">
        <v>438</v>
      </c>
      <c r="F2206" s="18">
        <v>82</v>
      </c>
      <c r="K2206" s="19">
        <v>0</v>
      </c>
      <c r="L2206" s="52">
        <v>0</v>
      </c>
      <c r="M2206" s="53"/>
      <c r="O2206" s="19">
        <v>1026</v>
      </c>
      <c r="P2206" s="52">
        <v>84132</v>
      </c>
      <c r="Q2206" s="53"/>
      <c r="S2206" s="19">
        <v>220</v>
      </c>
      <c r="T2206" s="52">
        <v>18040</v>
      </c>
      <c r="U2206" s="53"/>
      <c r="W2206" s="19">
        <v>0</v>
      </c>
      <c r="X2206" s="52">
        <v>0</v>
      </c>
      <c r="Y2206" s="53"/>
      <c r="AA2206" s="19">
        <v>1703.22</v>
      </c>
      <c r="AB2206" s="52">
        <v>139664.04</v>
      </c>
      <c r="AC2206" s="53"/>
      <c r="AE2206" s="19">
        <v>0</v>
      </c>
      <c r="AF2206" s="52">
        <v>0</v>
      </c>
      <c r="AG2206" s="53"/>
    </row>
    <row r="2207" spans="1:33" ht="30" hidden="1" outlineLevel="1">
      <c r="A2207" s="6" t="s">
        <v>3198</v>
      </c>
      <c r="B2207" s="7" t="s">
        <v>3199</v>
      </c>
      <c r="C2207" s="7" t="s">
        <v>3200</v>
      </c>
      <c r="D2207" s="7"/>
      <c r="E2207" s="23" t="s">
        <v>438</v>
      </c>
      <c r="F2207" s="18">
        <v>4</v>
      </c>
      <c r="K2207" s="19">
        <v>0</v>
      </c>
      <c r="L2207" s="52">
        <v>0</v>
      </c>
      <c r="M2207" s="53"/>
      <c r="O2207" s="19">
        <v>1140</v>
      </c>
      <c r="P2207" s="52">
        <v>4560</v>
      </c>
      <c r="Q2207" s="53"/>
      <c r="S2207" s="19">
        <v>1008</v>
      </c>
      <c r="T2207" s="52">
        <v>4032</v>
      </c>
      <c r="U2207" s="53"/>
      <c r="W2207" s="19">
        <v>0</v>
      </c>
      <c r="X2207" s="52">
        <v>0</v>
      </c>
      <c r="Y2207" s="53"/>
      <c r="AA2207" s="19">
        <v>1021.93</v>
      </c>
      <c r="AB2207" s="52">
        <v>4087.72</v>
      </c>
      <c r="AC2207" s="53"/>
      <c r="AE2207" s="19">
        <v>0</v>
      </c>
      <c r="AF2207" s="52">
        <v>0</v>
      </c>
      <c r="AG2207" s="53"/>
    </row>
    <row r="2208" spans="1:33" hidden="1" outlineLevel="1">
      <c r="A2208" s="6" t="s">
        <v>3201</v>
      </c>
      <c r="B2208" s="7" t="s">
        <v>3202</v>
      </c>
      <c r="C2208" s="7" t="s">
        <v>3203</v>
      </c>
      <c r="D2208" s="7"/>
      <c r="E2208" s="23" t="s">
        <v>438</v>
      </c>
      <c r="F2208" s="18">
        <v>10</v>
      </c>
      <c r="K2208" s="19">
        <v>0</v>
      </c>
      <c r="L2208" s="52">
        <v>0</v>
      </c>
      <c r="M2208" s="53"/>
      <c r="O2208" s="19">
        <v>4560</v>
      </c>
      <c r="P2208" s="52">
        <v>45600</v>
      </c>
      <c r="Q2208" s="53"/>
      <c r="S2208" s="19">
        <v>4410</v>
      </c>
      <c r="T2208" s="52">
        <v>44100</v>
      </c>
      <c r="U2208" s="53"/>
      <c r="W2208" s="19">
        <v>0</v>
      </c>
      <c r="X2208" s="52">
        <v>0</v>
      </c>
      <c r="Y2208" s="53"/>
      <c r="AA2208" s="19">
        <v>3974.18</v>
      </c>
      <c r="AB2208" s="52">
        <v>39741.800000000003</v>
      </c>
      <c r="AC2208" s="53"/>
      <c r="AE2208" s="19">
        <v>0</v>
      </c>
      <c r="AF2208" s="52">
        <v>0</v>
      </c>
      <c r="AG2208" s="53"/>
    </row>
    <row r="2209" spans="1:33" hidden="1" outlineLevel="1">
      <c r="A2209" s="6" t="s">
        <v>3204</v>
      </c>
      <c r="B2209" s="7" t="s">
        <v>3205</v>
      </c>
      <c r="C2209" s="7" t="s">
        <v>3206</v>
      </c>
      <c r="D2209" s="7"/>
      <c r="E2209" s="23" t="s">
        <v>438</v>
      </c>
      <c r="F2209" s="18">
        <v>1</v>
      </c>
      <c r="K2209" s="19">
        <v>0</v>
      </c>
      <c r="L2209" s="52">
        <v>0</v>
      </c>
      <c r="M2209" s="53"/>
      <c r="O2209" s="19">
        <v>22800</v>
      </c>
      <c r="P2209" s="52">
        <v>22800</v>
      </c>
      <c r="Q2209" s="53"/>
      <c r="S2209" s="19">
        <v>100000</v>
      </c>
      <c r="T2209" s="52">
        <v>100000</v>
      </c>
      <c r="U2209" s="53"/>
      <c r="W2209" s="19">
        <v>0</v>
      </c>
      <c r="X2209" s="52">
        <v>0</v>
      </c>
      <c r="Y2209" s="53"/>
      <c r="AA2209" s="19">
        <v>11354.79</v>
      </c>
      <c r="AB2209" s="52">
        <v>11354.79</v>
      </c>
      <c r="AC2209" s="53"/>
      <c r="AE2209" s="19">
        <v>0</v>
      </c>
      <c r="AF2209" s="52">
        <v>0</v>
      </c>
      <c r="AG2209" s="53"/>
    </row>
    <row r="2210" spans="1:33" hidden="1" outlineLevel="1">
      <c r="A2210" s="6" t="s">
        <v>3207</v>
      </c>
      <c r="B2210" s="7" t="s">
        <v>3208</v>
      </c>
      <c r="C2210" s="7" t="s">
        <v>3209</v>
      </c>
      <c r="D2210" s="7"/>
      <c r="E2210" s="23" t="s">
        <v>438</v>
      </c>
      <c r="F2210" s="18">
        <v>4</v>
      </c>
      <c r="K2210" s="19">
        <v>0</v>
      </c>
      <c r="L2210" s="52">
        <v>0</v>
      </c>
      <c r="M2210" s="53"/>
      <c r="O2210" s="19">
        <v>684</v>
      </c>
      <c r="P2210" s="52">
        <v>2736</v>
      </c>
      <c r="Q2210" s="53"/>
      <c r="S2210" s="19">
        <v>785</v>
      </c>
      <c r="T2210" s="52">
        <v>3140</v>
      </c>
      <c r="U2210" s="53"/>
      <c r="W2210" s="19">
        <v>0</v>
      </c>
      <c r="X2210" s="52">
        <v>0</v>
      </c>
      <c r="Y2210" s="53"/>
      <c r="AA2210" s="19">
        <v>2838.7</v>
      </c>
      <c r="AB2210" s="52">
        <v>11354.8</v>
      </c>
      <c r="AC2210" s="53"/>
      <c r="AE2210" s="19">
        <v>0</v>
      </c>
      <c r="AF2210" s="52">
        <v>0</v>
      </c>
      <c r="AG2210" s="53"/>
    </row>
    <row r="2211" spans="1:33" hidden="1" outlineLevel="1">
      <c r="A2211" s="1"/>
      <c r="B2211" s="5" t="s">
        <v>34</v>
      </c>
      <c r="C2211" s="5" t="s">
        <v>35</v>
      </c>
      <c r="K2211" s="68"/>
      <c r="L2211" s="68"/>
      <c r="M2211" s="69"/>
      <c r="O2211" s="68"/>
      <c r="P2211" s="68"/>
      <c r="Q2211" s="69"/>
      <c r="S2211" s="68"/>
      <c r="T2211" s="68"/>
      <c r="U2211" s="69"/>
      <c r="W2211" s="68"/>
      <c r="X2211" s="68"/>
      <c r="Y2211" s="69"/>
      <c r="AA2211" s="68"/>
      <c r="AB2211" s="68"/>
      <c r="AC2211" s="69"/>
      <c r="AE2211" s="68"/>
      <c r="AF2211" s="68"/>
      <c r="AG2211" s="69"/>
    </row>
    <row r="2212" spans="1:33" hidden="1" outlineLevel="1">
      <c r="A2212" s="6" t="s">
        <v>3210</v>
      </c>
      <c r="B2212" s="7" t="s">
        <v>37</v>
      </c>
      <c r="C2212" s="7" t="s">
        <v>886</v>
      </c>
      <c r="K2212" s="68"/>
      <c r="L2212" s="68"/>
      <c r="M2212" s="69"/>
      <c r="O2212" s="68"/>
      <c r="P2212" s="68"/>
      <c r="Q2212" s="69"/>
      <c r="S2212" s="68"/>
      <c r="T2212" s="68"/>
      <c r="U2212" s="69"/>
      <c r="W2212" s="68"/>
      <c r="X2212" s="68"/>
      <c r="Y2212" s="69"/>
      <c r="AA2212" s="68"/>
      <c r="AB2212" s="68"/>
      <c r="AC2212" s="69"/>
      <c r="AE2212" s="68"/>
      <c r="AF2212" s="68"/>
      <c r="AG2212" s="69"/>
    </row>
    <row r="2213" spans="1:33" ht="105" hidden="1" outlineLevel="1">
      <c r="A2213" s="6" t="s">
        <v>3211</v>
      </c>
      <c r="B2213" s="7" t="s">
        <v>37</v>
      </c>
      <c r="C2213" s="7" t="s">
        <v>888</v>
      </c>
      <c r="K2213" s="68"/>
      <c r="L2213" s="68"/>
      <c r="M2213" s="69"/>
      <c r="O2213" s="68"/>
      <c r="P2213" s="68"/>
      <c r="Q2213" s="69"/>
      <c r="S2213" s="68"/>
      <c r="T2213" s="68"/>
      <c r="U2213" s="69"/>
      <c r="W2213" s="68"/>
      <c r="X2213" s="68"/>
      <c r="Y2213" s="69"/>
      <c r="AA2213" s="68"/>
      <c r="AB2213" s="68"/>
      <c r="AC2213" s="69"/>
      <c r="AE2213" s="68"/>
      <c r="AF2213" s="68"/>
      <c r="AG2213" s="69"/>
    </row>
    <row r="2214" spans="1:33" ht="60" hidden="1" outlineLevel="1">
      <c r="A2214" s="1"/>
      <c r="B2214" s="5" t="s">
        <v>61</v>
      </c>
      <c r="C2214" s="5" t="s">
        <v>62</v>
      </c>
      <c r="D2214" s="5" t="s">
        <v>63</v>
      </c>
      <c r="E2214" s="11" t="s">
        <v>64</v>
      </c>
      <c r="F2214" s="16" t="s">
        <v>65</v>
      </c>
      <c r="K2214" s="17" t="s">
        <v>66</v>
      </c>
      <c r="L2214" s="70" t="s">
        <v>28</v>
      </c>
      <c r="M2214" s="71"/>
      <c r="O2214" s="17" t="s">
        <v>66</v>
      </c>
      <c r="P2214" s="70" t="s">
        <v>28</v>
      </c>
      <c r="Q2214" s="71"/>
      <c r="S2214" s="17" t="s">
        <v>66</v>
      </c>
      <c r="T2214" s="70" t="s">
        <v>28</v>
      </c>
      <c r="U2214" s="71"/>
      <c r="W2214" s="17" t="s">
        <v>66</v>
      </c>
      <c r="X2214" s="70" t="s">
        <v>28</v>
      </c>
      <c r="Y2214" s="71"/>
      <c r="AA2214" s="17" t="s">
        <v>66</v>
      </c>
      <c r="AB2214" s="70" t="s">
        <v>28</v>
      </c>
      <c r="AC2214" s="71"/>
      <c r="AE2214" s="17" t="s">
        <v>66</v>
      </c>
      <c r="AF2214" s="70" t="s">
        <v>28</v>
      </c>
      <c r="AG2214" s="71"/>
    </row>
    <row r="2215" spans="1:33" hidden="1" outlineLevel="1">
      <c r="A2215" s="6" t="s">
        <v>3212</v>
      </c>
      <c r="B2215" s="7" t="s">
        <v>3213</v>
      </c>
      <c r="C2215" s="7" t="s">
        <v>2486</v>
      </c>
      <c r="D2215" s="7"/>
      <c r="E2215" s="23" t="s">
        <v>438</v>
      </c>
      <c r="F2215" s="18">
        <v>15</v>
      </c>
      <c r="K2215" s="19">
        <v>0</v>
      </c>
      <c r="L2215" s="52">
        <v>0</v>
      </c>
      <c r="M2215" s="53"/>
      <c r="O2215" s="19">
        <v>513</v>
      </c>
      <c r="P2215" s="52">
        <v>7695</v>
      </c>
      <c r="Q2215" s="53"/>
      <c r="S2215" s="19">
        <v>650</v>
      </c>
      <c r="T2215" s="52">
        <v>9750</v>
      </c>
      <c r="U2215" s="53"/>
      <c r="W2215" s="19">
        <v>0</v>
      </c>
      <c r="X2215" s="52">
        <v>0</v>
      </c>
      <c r="Y2215" s="53"/>
      <c r="AA2215" s="19">
        <v>283.87</v>
      </c>
      <c r="AB2215" s="52">
        <v>4258.05</v>
      </c>
      <c r="AC2215" s="53"/>
      <c r="AE2215" s="19">
        <v>0</v>
      </c>
      <c r="AF2215" s="52">
        <v>0</v>
      </c>
      <c r="AG2215" s="53"/>
    </row>
    <row r="2216" spans="1:33" hidden="1" outlineLevel="1">
      <c r="A2216" s="6" t="s">
        <v>3214</v>
      </c>
      <c r="B2216" s="7" t="s">
        <v>3215</v>
      </c>
      <c r="C2216" s="7" t="s">
        <v>2489</v>
      </c>
      <c r="D2216" s="7"/>
      <c r="E2216" s="23" t="s">
        <v>438</v>
      </c>
      <c r="F2216" s="18">
        <v>2</v>
      </c>
      <c r="K2216" s="19">
        <v>0</v>
      </c>
      <c r="L2216" s="52">
        <v>0</v>
      </c>
      <c r="M2216" s="53"/>
      <c r="O2216" s="19">
        <v>684</v>
      </c>
      <c r="P2216" s="52">
        <v>1368</v>
      </c>
      <c r="Q2216" s="53"/>
      <c r="S2216" s="19">
        <v>2500</v>
      </c>
      <c r="T2216" s="52">
        <v>5000</v>
      </c>
      <c r="U2216" s="53"/>
      <c r="W2216" s="19">
        <v>0</v>
      </c>
      <c r="X2216" s="52">
        <v>0</v>
      </c>
      <c r="Y2216" s="53"/>
      <c r="AA2216" s="19">
        <v>1703.22</v>
      </c>
      <c r="AB2216" s="52">
        <v>3406.44</v>
      </c>
      <c r="AC2216" s="53"/>
      <c r="AE2216" s="19">
        <v>0</v>
      </c>
      <c r="AF2216" s="52">
        <v>0</v>
      </c>
      <c r="AG2216" s="53"/>
    </row>
    <row r="2217" spans="1:33" hidden="1" outlineLevel="1">
      <c r="A2217" s="6" t="s">
        <v>3216</v>
      </c>
      <c r="B2217" s="7" t="s">
        <v>3217</v>
      </c>
      <c r="C2217" s="7" t="s">
        <v>3218</v>
      </c>
      <c r="D2217" s="7"/>
      <c r="E2217" s="23" t="s">
        <v>429</v>
      </c>
      <c r="F2217" s="18">
        <v>7</v>
      </c>
      <c r="K2217" s="19">
        <v>0</v>
      </c>
      <c r="L2217" s="52">
        <v>0</v>
      </c>
      <c r="M2217" s="53"/>
      <c r="O2217" s="19">
        <v>456</v>
      </c>
      <c r="P2217" s="52">
        <v>3192</v>
      </c>
      <c r="Q2217" s="53"/>
      <c r="S2217" s="19">
        <v>600</v>
      </c>
      <c r="T2217" s="52">
        <v>4200</v>
      </c>
      <c r="U2217" s="53"/>
      <c r="W2217" s="19">
        <v>0</v>
      </c>
      <c r="X2217" s="52">
        <v>0</v>
      </c>
      <c r="Y2217" s="53"/>
      <c r="AA2217" s="19">
        <v>567.74</v>
      </c>
      <c r="AB2217" s="52">
        <v>3974.18</v>
      </c>
      <c r="AC2217" s="53"/>
      <c r="AE2217" s="19">
        <v>0</v>
      </c>
      <c r="AF2217" s="52">
        <v>0</v>
      </c>
      <c r="AG2217" s="53"/>
    </row>
    <row r="2218" spans="1:33" hidden="1" outlineLevel="1">
      <c r="A2218" s="6" t="s">
        <v>3219</v>
      </c>
      <c r="B2218" s="7" t="s">
        <v>3220</v>
      </c>
      <c r="C2218" s="7" t="s">
        <v>3221</v>
      </c>
      <c r="D2218" s="7"/>
      <c r="E2218" s="23" t="s">
        <v>429</v>
      </c>
      <c r="F2218" s="18">
        <v>1</v>
      </c>
      <c r="K2218" s="19">
        <v>0</v>
      </c>
      <c r="L2218" s="52">
        <v>0</v>
      </c>
      <c r="M2218" s="53"/>
      <c r="O2218" s="19">
        <v>1710</v>
      </c>
      <c r="P2218" s="52">
        <v>1710</v>
      </c>
      <c r="Q2218" s="53"/>
      <c r="S2218" s="19">
        <v>31000</v>
      </c>
      <c r="T2218" s="52">
        <v>31000</v>
      </c>
      <c r="U2218" s="53"/>
      <c r="W2218" s="19">
        <v>0</v>
      </c>
      <c r="X2218" s="52">
        <v>0</v>
      </c>
      <c r="Y2218" s="53"/>
      <c r="AA2218" s="19">
        <v>3406.44</v>
      </c>
      <c r="AB2218" s="52">
        <v>3406.44</v>
      </c>
      <c r="AC2218" s="53"/>
      <c r="AE2218" s="19">
        <v>0</v>
      </c>
      <c r="AF2218" s="52">
        <v>0</v>
      </c>
      <c r="AG2218" s="53"/>
    </row>
    <row r="2219" spans="1:33" hidden="1" outlineLevel="1">
      <c r="A2219" s="6" t="s">
        <v>3222</v>
      </c>
      <c r="B2219" s="7" t="s">
        <v>3223</v>
      </c>
      <c r="C2219" s="7" t="s">
        <v>2495</v>
      </c>
      <c r="D2219" s="7"/>
      <c r="E2219" s="23" t="s">
        <v>429</v>
      </c>
      <c r="F2219" s="18">
        <v>19.14</v>
      </c>
      <c r="K2219" s="19">
        <v>0</v>
      </c>
      <c r="L2219" s="52">
        <v>0</v>
      </c>
      <c r="M2219" s="53"/>
      <c r="O2219" s="19">
        <v>57</v>
      </c>
      <c r="P2219" s="52">
        <v>1090.98</v>
      </c>
      <c r="Q2219" s="53"/>
      <c r="S2219" s="19">
        <v>55</v>
      </c>
      <c r="T2219" s="52">
        <v>1052.7</v>
      </c>
      <c r="U2219" s="53"/>
      <c r="W2219" s="19">
        <v>0</v>
      </c>
      <c r="X2219" s="52">
        <v>0</v>
      </c>
      <c r="Y2219" s="53"/>
      <c r="AA2219" s="19">
        <v>68.13</v>
      </c>
      <c r="AB2219" s="52">
        <v>1304.008</v>
      </c>
      <c r="AC2219" s="53"/>
      <c r="AE2219" s="19">
        <v>0</v>
      </c>
      <c r="AF2219" s="52">
        <v>0</v>
      </c>
      <c r="AG2219" s="53"/>
    </row>
    <row r="2220" spans="1:33" hidden="1" outlineLevel="1">
      <c r="A2220" s="6" t="s">
        <v>3224</v>
      </c>
      <c r="B2220" s="7" t="s">
        <v>3225</v>
      </c>
      <c r="C2220" s="7" t="s">
        <v>2498</v>
      </c>
      <c r="D2220" s="7"/>
      <c r="E2220" s="23" t="s">
        <v>438</v>
      </c>
      <c r="F2220" s="18">
        <v>17.27</v>
      </c>
      <c r="K2220" s="19">
        <v>0</v>
      </c>
      <c r="L2220" s="52">
        <v>0</v>
      </c>
      <c r="M2220" s="53"/>
      <c r="O2220" s="19">
        <v>91.2</v>
      </c>
      <c r="P2220" s="52">
        <v>1575.0239999999999</v>
      </c>
      <c r="Q2220" s="53"/>
      <c r="S2220" s="19">
        <v>75</v>
      </c>
      <c r="T2220" s="52">
        <v>1295.25</v>
      </c>
      <c r="U2220" s="53"/>
      <c r="W2220" s="19">
        <v>0</v>
      </c>
      <c r="X2220" s="52">
        <v>0</v>
      </c>
      <c r="Y2220" s="53"/>
      <c r="AA2220" s="19">
        <v>102.19</v>
      </c>
      <c r="AB2220" s="52">
        <v>1764.8209999999999</v>
      </c>
      <c r="AC2220" s="53"/>
      <c r="AE2220" s="19">
        <v>0</v>
      </c>
      <c r="AF2220" s="52">
        <v>0</v>
      </c>
      <c r="AG2220" s="53"/>
    </row>
    <row r="2221" spans="1:33" hidden="1" outlineLevel="1">
      <c r="A2221" s="6" t="s">
        <v>3226</v>
      </c>
      <c r="B2221" s="7" t="s">
        <v>3227</v>
      </c>
      <c r="C2221" s="7" t="s">
        <v>2501</v>
      </c>
      <c r="D2221" s="7"/>
      <c r="E2221" s="23" t="s">
        <v>438</v>
      </c>
      <c r="F2221" s="18">
        <v>10</v>
      </c>
      <c r="K2221" s="19">
        <v>0</v>
      </c>
      <c r="L2221" s="52">
        <v>0</v>
      </c>
      <c r="M2221" s="53"/>
      <c r="O2221" s="19">
        <v>91.2</v>
      </c>
      <c r="P2221" s="52">
        <v>912</v>
      </c>
      <c r="Q2221" s="53"/>
      <c r="S2221" s="19">
        <v>75</v>
      </c>
      <c r="T2221" s="52">
        <v>750</v>
      </c>
      <c r="U2221" s="53"/>
      <c r="W2221" s="19">
        <v>0</v>
      </c>
      <c r="X2221" s="52">
        <v>0</v>
      </c>
      <c r="Y2221" s="53"/>
      <c r="AA2221" s="19">
        <v>102.19</v>
      </c>
      <c r="AB2221" s="52">
        <v>1021.9</v>
      </c>
      <c r="AC2221" s="53"/>
      <c r="AE2221" s="19">
        <v>0</v>
      </c>
      <c r="AF2221" s="52">
        <v>0</v>
      </c>
      <c r="AG2221" s="53"/>
    </row>
    <row r="2222" spans="1:33" hidden="1" outlineLevel="1">
      <c r="A2222" s="6" t="s">
        <v>3228</v>
      </c>
      <c r="B2222" s="7" t="s">
        <v>3229</v>
      </c>
      <c r="C2222" s="7" t="s">
        <v>2504</v>
      </c>
      <c r="D2222" s="7"/>
      <c r="E2222" s="23" t="s">
        <v>438</v>
      </c>
      <c r="F2222" s="18">
        <v>59.62</v>
      </c>
      <c r="K2222" s="19">
        <v>0</v>
      </c>
      <c r="L2222" s="52">
        <v>0</v>
      </c>
      <c r="M2222" s="53"/>
      <c r="O2222" s="19">
        <v>125.4</v>
      </c>
      <c r="P2222" s="52">
        <v>7476.348</v>
      </c>
      <c r="Q2222" s="53"/>
      <c r="S2222" s="19">
        <v>120</v>
      </c>
      <c r="T2222" s="52">
        <v>7154.4</v>
      </c>
      <c r="U2222" s="53"/>
      <c r="W2222" s="19">
        <v>0</v>
      </c>
      <c r="X2222" s="52">
        <v>0</v>
      </c>
      <c r="Y2222" s="53"/>
      <c r="AA2222" s="19">
        <v>136.26</v>
      </c>
      <c r="AB2222" s="52">
        <v>8123.8209999999999</v>
      </c>
      <c r="AC2222" s="53"/>
      <c r="AE2222" s="19">
        <v>0</v>
      </c>
      <c r="AF2222" s="52">
        <v>0</v>
      </c>
      <c r="AG2222" s="53"/>
    </row>
    <row r="2223" spans="1:33" hidden="1" outlineLevel="1">
      <c r="A2223" s="6" t="s">
        <v>3230</v>
      </c>
      <c r="B2223" s="7" t="s">
        <v>3231</v>
      </c>
      <c r="C2223" s="7" t="s">
        <v>3232</v>
      </c>
      <c r="D2223" s="7"/>
      <c r="E2223" s="23" t="s">
        <v>429</v>
      </c>
      <c r="F2223" s="18">
        <v>22.22</v>
      </c>
      <c r="K2223" s="19">
        <v>0</v>
      </c>
      <c r="L2223" s="52">
        <v>0</v>
      </c>
      <c r="M2223" s="53"/>
      <c r="O2223" s="19">
        <v>228</v>
      </c>
      <c r="P2223" s="52">
        <v>5066.16</v>
      </c>
      <c r="Q2223" s="53"/>
      <c r="S2223" s="19">
        <v>180</v>
      </c>
      <c r="T2223" s="52">
        <v>3999.6</v>
      </c>
      <c r="U2223" s="53"/>
      <c r="W2223" s="19">
        <v>0</v>
      </c>
      <c r="X2223" s="52">
        <v>0</v>
      </c>
      <c r="Y2223" s="53"/>
      <c r="AA2223" s="19">
        <v>181.68</v>
      </c>
      <c r="AB2223" s="52">
        <v>4036.93</v>
      </c>
      <c r="AC2223" s="53"/>
      <c r="AE2223" s="19">
        <v>0</v>
      </c>
      <c r="AF2223" s="52">
        <v>0</v>
      </c>
      <c r="AG2223" s="53"/>
    </row>
    <row r="2224" spans="1:33" hidden="1" outlineLevel="1">
      <c r="A2224" s="1"/>
      <c r="B2224" s="5" t="s">
        <v>34</v>
      </c>
      <c r="C2224" s="5" t="s">
        <v>35</v>
      </c>
      <c r="K2224" s="68"/>
      <c r="L2224" s="68"/>
      <c r="M2224" s="69"/>
      <c r="O2224" s="68"/>
      <c r="P2224" s="68"/>
      <c r="Q2224" s="69"/>
      <c r="S2224" s="68"/>
      <c r="T2224" s="68"/>
      <c r="U2224" s="69"/>
      <c r="W2224" s="68"/>
      <c r="X2224" s="68"/>
      <c r="Y2224" s="69"/>
      <c r="AA2224" s="68"/>
      <c r="AB2224" s="68"/>
      <c r="AC2224" s="69"/>
      <c r="AE2224" s="68"/>
      <c r="AF2224" s="68"/>
      <c r="AG2224" s="69"/>
    </row>
    <row r="2225" spans="1:33" hidden="1" outlineLevel="1">
      <c r="A2225" s="6" t="s">
        <v>3233</v>
      </c>
      <c r="B2225" s="7" t="s">
        <v>37</v>
      </c>
      <c r="C2225" s="7" t="s">
        <v>1903</v>
      </c>
      <c r="K2225" s="68"/>
      <c r="L2225" s="68"/>
      <c r="M2225" s="69"/>
      <c r="O2225" s="68"/>
      <c r="P2225" s="68"/>
      <c r="Q2225" s="69"/>
      <c r="S2225" s="68"/>
      <c r="T2225" s="68"/>
      <c r="U2225" s="69"/>
      <c r="W2225" s="68"/>
      <c r="X2225" s="68"/>
      <c r="Y2225" s="69"/>
      <c r="AA2225" s="68"/>
      <c r="AB2225" s="68"/>
      <c r="AC2225" s="69"/>
      <c r="AE2225" s="68"/>
      <c r="AF2225" s="68"/>
      <c r="AG2225" s="69"/>
    </row>
    <row r="2226" spans="1:33" ht="60" hidden="1" outlineLevel="1">
      <c r="A2226" s="1"/>
      <c r="B2226" s="5" t="s">
        <v>61</v>
      </c>
      <c r="C2226" s="5" t="s">
        <v>62</v>
      </c>
      <c r="D2226" s="5" t="s">
        <v>63</v>
      </c>
      <c r="E2226" s="11" t="s">
        <v>64</v>
      </c>
      <c r="F2226" s="16" t="s">
        <v>65</v>
      </c>
      <c r="K2226" s="17" t="s">
        <v>66</v>
      </c>
      <c r="L2226" s="70" t="s">
        <v>28</v>
      </c>
      <c r="M2226" s="71"/>
      <c r="O2226" s="17" t="s">
        <v>66</v>
      </c>
      <c r="P2226" s="70" t="s">
        <v>28</v>
      </c>
      <c r="Q2226" s="71"/>
      <c r="S2226" s="17" t="s">
        <v>66</v>
      </c>
      <c r="T2226" s="70" t="s">
        <v>28</v>
      </c>
      <c r="U2226" s="71"/>
      <c r="W2226" s="17" t="s">
        <v>66</v>
      </c>
      <c r="X2226" s="70" t="s">
        <v>28</v>
      </c>
      <c r="Y2226" s="71"/>
      <c r="AA2226" s="17" t="s">
        <v>66</v>
      </c>
      <c r="AB2226" s="70" t="s">
        <v>28</v>
      </c>
      <c r="AC2226" s="71"/>
      <c r="AE2226" s="17" t="s">
        <v>66</v>
      </c>
      <c r="AF2226" s="70" t="s">
        <v>28</v>
      </c>
      <c r="AG2226" s="71"/>
    </row>
    <row r="2227" spans="1:33" hidden="1" outlineLevel="1">
      <c r="A2227" s="6" t="s">
        <v>3234</v>
      </c>
      <c r="B2227" s="7" t="s">
        <v>3235</v>
      </c>
      <c r="C2227" s="7" t="s">
        <v>2508</v>
      </c>
      <c r="D2227" s="7"/>
      <c r="E2227" s="23" t="s">
        <v>438</v>
      </c>
      <c r="F2227" s="18">
        <v>4</v>
      </c>
      <c r="K2227" s="19">
        <v>0</v>
      </c>
      <c r="L2227" s="52">
        <v>0</v>
      </c>
      <c r="M2227" s="53"/>
      <c r="O2227" s="19">
        <v>5700</v>
      </c>
      <c r="P2227" s="52">
        <v>22800</v>
      </c>
      <c r="Q2227" s="53"/>
      <c r="S2227" s="19">
        <v>6500</v>
      </c>
      <c r="T2227" s="52">
        <v>26000</v>
      </c>
      <c r="U2227" s="53"/>
      <c r="W2227" s="19">
        <v>0</v>
      </c>
      <c r="X2227" s="52">
        <v>0</v>
      </c>
      <c r="Y2227" s="53"/>
      <c r="AA2227" s="19">
        <v>4059.34</v>
      </c>
      <c r="AB2227" s="52">
        <v>16237.36</v>
      </c>
      <c r="AC2227" s="53"/>
      <c r="AE2227" s="19">
        <v>0</v>
      </c>
      <c r="AF2227" s="52">
        <v>0</v>
      </c>
      <c r="AG2227" s="53"/>
    </row>
    <row r="2228" spans="1:33" hidden="1" outlineLevel="1">
      <c r="A2228" s="6" t="s">
        <v>3236</v>
      </c>
      <c r="B2228" s="7" t="s">
        <v>3237</v>
      </c>
      <c r="C2228" s="7" t="s">
        <v>3238</v>
      </c>
      <c r="D2228" s="7"/>
      <c r="E2228" s="23" t="s">
        <v>438</v>
      </c>
      <c r="F2228" s="18">
        <v>4</v>
      </c>
      <c r="K2228" s="19">
        <v>0</v>
      </c>
      <c r="L2228" s="52">
        <v>0</v>
      </c>
      <c r="M2228" s="53"/>
      <c r="O2228" s="19">
        <v>627</v>
      </c>
      <c r="P2228" s="52">
        <v>2508</v>
      </c>
      <c r="Q2228" s="53"/>
      <c r="S2228" s="19">
        <v>850</v>
      </c>
      <c r="T2228" s="52">
        <v>3400</v>
      </c>
      <c r="U2228" s="53"/>
      <c r="W2228" s="19">
        <v>0</v>
      </c>
      <c r="X2228" s="52">
        <v>0</v>
      </c>
      <c r="Y2228" s="53"/>
      <c r="AA2228" s="19">
        <v>6812.87</v>
      </c>
      <c r="AB2228" s="52">
        <v>27251.48</v>
      </c>
      <c r="AC2228" s="53"/>
      <c r="AE2228" s="19">
        <v>0</v>
      </c>
      <c r="AF2228" s="52">
        <v>0</v>
      </c>
      <c r="AG2228" s="53"/>
    </row>
    <row r="2229" spans="1:33" hidden="1" outlineLevel="1">
      <c r="A2229" s="6" t="s">
        <v>3239</v>
      </c>
      <c r="B2229" s="7" t="s">
        <v>3240</v>
      </c>
      <c r="C2229" s="7" t="s">
        <v>2511</v>
      </c>
      <c r="D2229" s="7"/>
      <c r="E2229" s="23" t="s">
        <v>429</v>
      </c>
      <c r="F2229" s="18">
        <v>40</v>
      </c>
      <c r="K2229" s="19">
        <v>0</v>
      </c>
      <c r="L2229" s="52">
        <v>0</v>
      </c>
      <c r="M2229" s="53"/>
      <c r="O2229" s="19">
        <v>125.4</v>
      </c>
      <c r="P2229" s="52">
        <v>5016</v>
      </c>
      <c r="Q2229" s="53"/>
      <c r="S2229" s="19">
        <v>120</v>
      </c>
      <c r="T2229" s="52">
        <v>4800</v>
      </c>
      <c r="U2229" s="53"/>
      <c r="W2229" s="19">
        <v>0</v>
      </c>
      <c r="X2229" s="52">
        <v>0</v>
      </c>
      <c r="Y2229" s="53"/>
      <c r="AA2229" s="19">
        <v>136.26</v>
      </c>
      <c r="AB2229" s="52">
        <v>5450.4</v>
      </c>
      <c r="AC2229" s="53"/>
      <c r="AE2229" s="19">
        <v>0</v>
      </c>
      <c r="AF2229" s="52">
        <v>0</v>
      </c>
      <c r="AG2229" s="53"/>
    </row>
    <row r="2230" spans="1:33" hidden="1" outlineLevel="1">
      <c r="A2230" s="1"/>
      <c r="B2230" s="5" t="s">
        <v>34</v>
      </c>
      <c r="C2230" s="5" t="s">
        <v>35</v>
      </c>
      <c r="K2230" s="68"/>
      <c r="L2230" s="68"/>
      <c r="M2230" s="69"/>
      <c r="O2230" s="68"/>
      <c r="P2230" s="68"/>
      <c r="Q2230" s="69"/>
      <c r="S2230" s="68"/>
      <c r="T2230" s="68"/>
      <c r="U2230" s="69"/>
      <c r="W2230" s="68"/>
      <c r="X2230" s="68"/>
      <c r="Y2230" s="69"/>
      <c r="AA2230" s="68"/>
      <c r="AB2230" s="68"/>
      <c r="AC2230" s="69"/>
      <c r="AE2230" s="68"/>
      <c r="AF2230" s="68"/>
      <c r="AG2230" s="69"/>
    </row>
    <row r="2231" spans="1:33" hidden="1" outlineLevel="1">
      <c r="A2231" s="6" t="s">
        <v>3241</v>
      </c>
      <c r="B2231" s="7" t="s">
        <v>37</v>
      </c>
      <c r="C2231" s="7" t="s">
        <v>945</v>
      </c>
      <c r="K2231" s="68"/>
      <c r="L2231" s="68"/>
      <c r="M2231" s="69"/>
      <c r="O2231" s="68"/>
      <c r="P2231" s="68"/>
      <c r="Q2231" s="69"/>
      <c r="S2231" s="68"/>
      <c r="T2231" s="68"/>
      <c r="U2231" s="69"/>
      <c r="W2231" s="68"/>
      <c r="X2231" s="68"/>
      <c r="Y2231" s="69"/>
      <c r="AA2231" s="68"/>
      <c r="AB2231" s="68"/>
      <c r="AC2231" s="69"/>
      <c r="AE2231" s="68"/>
      <c r="AF2231" s="68"/>
      <c r="AG2231" s="69"/>
    </row>
    <row r="2232" spans="1:33" ht="60" hidden="1" outlineLevel="1">
      <c r="A2232" s="1"/>
      <c r="B2232" s="5" t="s">
        <v>61</v>
      </c>
      <c r="C2232" s="5" t="s">
        <v>62</v>
      </c>
      <c r="D2232" s="5" t="s">
        <v>63</v>
      </c>
      <c r="E2232" s="11" t="s">
        <v>64</v>
      </c>
      <c r="F2232" s="16" t="s">
        <v>65</v>
      </c>
      <c r="K2232" s="17" t="s">
        <v>66</v>
      </c>
      <c r="L2232" s="70" t="s">
        <v>28</v>
      </c>
      <c r="M2232" s="71"/>
      <c r="O2232" s="17" t="s">
        <v>66</v>
      </c>
      <c r="P2232" s="70" t="s">
        <v>28</v>
      </c>
      <c r="Q2232" s="71"/>
      <c r="S2232" s="17" t="s">
        <v>66</v>
      </c>
      <c r="T2232" s="70" t="s">
        <v>28</v>
      </c>
      <c r="U2232" s="71"/>
      <c r="W2232" s="17" t="s">
        <v>66</v>
      </c>
      <c r="X2232" s="70" t="s">
        <v>28</v>
      </c>
      <c r="Y2232" s="71"/>
      <c r="AA2232" s="17" t="s">
        <v>66</v>
      </c>
      <c r="AB2232" s="70" t="s">
        <v>28</v>
      </c>
      <c r="AC2232" s="71"/>
      <c r="AE2232" s="17" t="s">
        <v>66</v>
      </c>
      <c r="AF2232" s="70" t="s">
        <v>28</v>
      </c>
      <c r="AG2232" s="71"/>
    </row>
    <row r="2233" spans="1:33" hidden="1" outlineLevel="1">
      <c r="A2233" s="6" t="s">
        <v>3242</v>
      </c>
      <c r="B2233" s="7" t="s">
        <v>3243</v>
      </c>
      <c r="C2233" s="7" t="s">
        <v>3244</v>
      </c>
      <c r="D2233" s="7"/>
      <c r="E2233" s="23" t="s">
        <v>438</v>
      </c>
      <c r="F2233" s="18">
        <v>6</v>
      </c>
      <c r="K2233" s="19">
        <v>0</v>
      </c>
      <c r="L2233" s="52">
        <v>0</v>
      </c>
      <c r="M2233" s="53"/>
      <c r="O2233" s="19">
        <v>798</v>
      </c>
      <c r="P2233" s="52">
        <v>4788</v>
      </c>
      <c r="Q2233" s="53"/>
      <c r="S2233" s="19">
        <v>1500</v>
      </c>
      <c r="T2233" s="52">
        <v>9000</v>
      </c>
      <c r="U2233" s="53"/>
      <c r="W2233" s="19">
        <v>0</v>
      </c>
      <c r="X2233" s="52">
        <v>0</v>
      </c>
      <c r="Y2233" s="53"/>
      <c r="AA2233" s="19">
        <v>1362.57</v>
      </c>
      <c r="AB2233" s="52">
        <v>8175.42</v>
      </c>
      <c r="AC2233" s="53"/>
      <c r="AE2233" s="19">
        <v>0</v>
      </c>
      <c r="AF2233" s="52">
        <v>0</v>
      </c>
      <c r="AG2233" s="53"/>
    </row>
    <row r="2234" spans="1:33" hidden="1" outlineLevel="1">
      <c r="A2234" s="6" t="s">
        <v>3245</v>
      </c>
      <c r="B2234" s="7" t="s">
        <v>3246</v>
      </c>
      <c r="C2234" s="7" t="s">
        <v>3247</v>
      </c>
      <c r="D2234" s="7"/>
      <c r="E2234" s="23" t="s">
        <v>438</v>
      </c>
      <c r="F2234" s="18">
        <v>4</v>
      </c>
      <c r="K2234" s="19">
        <v>0</v>
      </c>
      <c r="L2234" s="52">
        <v>0</v>
      </c>
      <c r="M2234" s="53"/>
      <c r="O2234" s="19">
        <v>205.2</v>
      </c>
      <c r="P2234" s="52">
        <v>820.8</v>
      </c>
      <c r="Q2234" s="53"/>
      <c r="S2234" s="19">
        <v>450</v>
      </c>
      <c r="T2234" s="52">
        <v>1800</v>
      </c>
      <c r="U2234" s="53"/>
      <c r="W2234" s="19">
        <v>0</v>
      </c>
      <c r="X2234" s="52">
        <v>0</v>
      </c>
      <c r="Y2234" s="53"/>
      <c r="AA2234" s="19">
        <v>1703.22</v>
      </c>
      <c r="AB2234" s="52">
        <v>6812.88</v>
      </c>
      <c r="AC2234" s="53"/>
      <c r="AE2234" s="19">
        <v>0</v>
      </c>
      <c r="AF2234" s="52">
        <v>0</v>
      </c>
      <c r="AG2234" s="53"/>
    </row>
    <row r="2235" spans="1:33" hidden="1" outlineLevel="1">
      <c r="A2235" s="6" t="s">
        <v>3248</v>
      </c>
      <c r="B2235" s="7" t="s">
        <v>3249</v>
      </c>
      <c r="C2235" s="7" t="s">
        <v>3250</v>
      </c>
      <c r="D2235" s="7"/>
      <c r="E2235" s="23" t="s">
        <v>438</v>
      </c>
      <c r="F2235" s="18">
        <v>1</v>
      </c>
      <c r="K2235" s="19">
        <v>0</v>
      </c>
      <c r="L2235" s="52">
        <v>0</v>
      </c>
      <c r="M2235" s="53"/>
      <c r="O2235" s="19">
        <v>13680</v>
      </c>
      <c r="P2235" s="52">
        <v>13680</v>
      </c>
      <c r="Q2235" s="53"/>
      <c r="S2235" s="19">
        <v>32000</v>
      </c>
      <c r="T2235" s="52">
        <v>32000</v>
      </c>
      <c r="U2235" s="53"/>
      <c r="W2235" s="19">
        <v>0</v>
      </c>
      <c r="X2235" s="52">
        <v>0</v>
      </c>
      <c r="Y2235" s="53"/>
      <c r="AA2235" s="19">
        <v>39741.769999999997</v>
      </c>
      <c r="AB2235" s="52">
        <v>39741.769999999997</v>
      </c>
      <c r="AC2235" s="53"/>
      <c r="AE2235" s="19">
        <v>0</v>
      </c>
      <c r="AF2235" s="52">
        <v>0</v>
      </c>
      <c r="AG2235" s="53"/>
    </row>
    <row r="2236" spans="1:33" hidden="1" outlineLevel="1">
      <c r="A2236" s="6" t="s">
        <v>3251</v>
      </c>
      <c r="B2236" s="7" t="s">
        <v>3252</v>
      </c>
      <c r="C2236" s="7" t="s">
        <v>3253</v>
      </c>
      <c r="D2236" s="7"/>
      <c r="E2236" s="23" t="s">
        <v>438</v>
      </c>
      <c r="F2236" s="18">
        <v>1</v>
      </c>
      <c r="K2236" s="19">
        <v>0</v>
      </c>
      <c r="L2236" s="52">
        <v>0</v>
      </c>
      <c r="M2236" s="53"/>
      <c r="O2236" s="19">
        <v>20520</v>
      </c>
      <c r="P2236" s="52">
        <v>20520</v>
      </c>
      <c r="Q2236" s="53"/>
      <c r="S2236" s="19">
        <v>40000</v>
      </c>
      <c r="T2236" s="52">
        <v>40000</v>
      </c>
      <c r="U2236" s="53"/>
      <c r="W2236" s="19">
        <v>0</v>
      </c>
      <c r="X2236" s="52">
        <v>0</v>
      </c>
      <c r="Y2236" s="53"/>
      <c r="AA2236" s="19">
        <v>17032.189999999999</v>
      </c>
      <c r="AB2236" s="52">
        <v>17032.189999999999</v>
      </c>
      <c r="AC2236" s="53"/>
      <c r="AE2236" s="19">
        <v>0</v>
      </c>
      <c r="AF2236" s="52">
        <v>0</v>
      </c>
      <c r="AG2236" s="53"/>
    </row>
    <row r="2237" spans="1:33" hidden="1" outlineLevel="1">
      <c r="A2237" s="6" t="s">
        <v>3254</v>
      </c>
      <c r="B2237" s="7" t="s">
        <v>3255</v>
      </c>
      <c r="C2237" s="7" t="s">
        <v>3256</v>
      </c>
      <c r="D2237" s="7"/>
      <c r="E2237" s="23" t="s">
        <v>429</v>
      </c>
      <c r="F2237" s="18">
        <v>24.75</v>
      </c>
      <c r="K2237" s="19">
        <v>0</v>
      </c>
      <c r="L2237" s="52">
        <v>0</v>
      </c>
      <c r="M2237" s="53"/>
      <c r="O2237" s="19">
        <v>17.100000000000001</v>
      </c>
      <c r="P2237" s="52">
        <v>423.22500000000002</v>
      </c>
      <c r="Q2237" s="53"/>
      <c r="S2237" s="19">
        <v>40</v>
      </c>
      <c r="T2237" s="52">
        <v>990</v>
      </c>
      <c r="U2237" s="53"/>
      <c r="W2237" s="19">
        <v>0</v>
      </c>
      <c r="X2237" s="52">
        <v>0</v>
      </c>
      <c r="Y2237" s="53"/>
      <c r="AA2237" s="19">
        <v>56.77</v>
      </c>
      <c r="AB2237" s="52">
        <v>1405.058</v>
      </c>
      <c r="AC2237" s="53"/>
      <c r="AE2237" s="19">
        <v>0</v>
      </c>
      <c r="AF2237" s="52">
        <v>0</v>
      </c>
      <c r="AG2237" s="53"/>
    </row>
    <row r="2238" spans="1:33" hidden="1" outlineLevel="1">
      <c r="A2238" s="6" t="s">
        <v>3257</v>
      </c>
      <c r="B2238" s="7" t="s">
        <v>3258</v>
      </c>
      <c r="C2238" s="7" t="s">
        <v>3259</v>
      </c>
      <c r="D2238" s="7"/>
      <c r="E2238" s="23" t="s">
        <v>429</v>
      </c>
      <c r="F2238" s="18">
        <v>38.5</v>
      </c>
      <c r="K2238" s="19">
        <v>0</v>
      </c>
      <c r="L2238" s="52">
        <v>0</v>
      </c>
      <c r="M2238" s="53"/>
      <c r="O2238" s="19">
        <v>34.200000000000003</v>
      </c>
      <c r="P2238" s="52">
        <v>1316.7</v>
      </c>
      <c r="Q2238" s="53"/>
      <c r="S2238" s="19">
        <v>50</v>
      </c>
      <c r="T2238" s="52">
        <v>1925</v>
      </c>
      <c r="U2238" s="53"/>
      <c r="W2238" s="19">
        <v>0</v>
      </c>
      <c r="X2238" s="52">
        <v>0</v>
      </c>
      <c r="Y2238" s="53"/>
      <c r="AA2238" s="19">
        <v>68.13</v>
      </c>
      <c r="AB2238" s="52">
        <v>2623.0050000000001</v>
      </c>
      <c r="AC2238" s="53"/>
      <c r="AE2238" s="19">
        <v>0</v>
      </c>
      <c r="AF2238" s="52">
        <v>0</v>
      </c>
      <c r="AG2238" s="53"/>
    </row>
    <row r="2239" spans="1:33" hidden="1" outlineLevel="1">
      <c r="A2239" s="6" t="s">
        <v>3260</v>
      </c>
      <c r="B2239" s="7" t="s">
        <v>3261</v>
      </c>
      <c r="C2239" s="7" t="s">
        <v>3262</v>
      </c>
      <c r="D2239" s="7"/>
      <c r="E2239" s="23" t="s">
        <v>429</v>
      </c>
      <c r="F2239" s="18">
        <v>14.3</v>
      </c>
      <c r="K2239" s="19">
        <v>0</v>
      </c>
      <c r="L2239" s="52">
        <v>0</v>
      </c>
      <c r="M2239" s="53"/>
      <c r="O2239" s="19">
        <v>39.9</v>
      </c>
      <c r="P2239" s="52">
        <v>570.57000000000005</v>
      </c>
      <c r="Q2239" s="53"/>
      <c r="S2239" s="19">
        <v>60</v>
      </c>
      <c r="T2239" s="52">
        <v>858</v>
      </c>
      <c r="U2239" s="53"/>
      <c r="W2239" s="19">
        <v>0</v>
      </c>
      <c r="X2239" s="52">
        <v>0</v>
      </c>
      <c r="Y2239" s="53"/>
      <c r="AA2239" s="19">
        <v>85.16</v>
      </c>
      <c r="AB2239" s="52">
        <v>1217.788</v>
      </c>
      <c r="AC2239" s="53"/>
      <c r="AE2239" s="19">
        <v>0</v>
      </c>
      <c r="AF2239" s="52">
        <v>0</v>
      </c>
      <c r="AG2239" s="53"/>
    </row>
    <row r="2240" spans="1:33" hidden="1" outlineLevel="1">
      <c r="A2240" s="6" t="s">
        <v>3263</v>
      </c>
      <c r="B2240" s="7" t="s">
        <v>3264</v>
      </c>
      <c r="C2240" s="7" t="s">
        <v>3265</v>
      </c>
      <c r="D2240" s="7"/>
      <c r="E2240" s="23" t="s">
        <v>429</v>
      </c>
      <c r="F2240" s="18">
        <v>16.829999999999998</v>
      </c>
      <c r="K2240" s="19">
        <v>0</v>
      </c>
      <c r="L2240" s="52">
        <v>0</v>
      </c>
      <c r="M2240" s="53"/>
      <c r="O2240" s="19">
        <v>68.400000000000006</v>
      </c>
      <c r="P2240" s="52">
        <v>1151.172</v>
      </c>
      <c r="Q2240" s="53"/>
      <c r="S2240" s="19">
        <v>70</v>
      </c>
      <c r="T2240" s="52">
        <v>1178.0999999999999</v>
      </c>
      <c r="U2240" s="53"/>
      <c r="W2240" s="19">
        <v>0</v>
      </c>
      <c r="X2240" s="52">
        <v>0</v>
      </c>
      <c r="Y2240" s="53"/>
      <c r="AA2240" s="19">
        <v>102.19</v>
      </c>
      <c r="AB2240" s="52">
        <v>1719.8579999999999</v>
      </c>
      <c r="AC2240" s="53"/>
      <c r="AE2240" s="19">
        <v>0</v>
      </c>
      <c r="AF2240" s="52">
        <v>0</v>
      </c>
      <c r="AG2240" s="53"/>
    </row>
    <row r="2241" spans="1:33" hidden="1" outlineLevel="1">
      <c r="A2241" s="6" t="s">
        <v>3266</v>
      </c>
      <c r="B2241" s="7" t="s">
        <v>3267</v>
      </c>
      <c r="C2241" s="7" t="s">
        <v>3268</v>
      </c>
      <c r="D2241" s="7"/>
      <c r="E2241" s="23" t="s">
        <v>429</v>
      </c>
      <c r="F2241" s="18">
        <v>12</v>
      </c>
      <c r="K2241" s="19">
        <v>0</v>
      </c>
      <c r="L2241" s="52">
        <v>0</v>
      </c>
      <c r="M2241" s="53"/>
      <c r="O2241" s="19">
        <v>93.48</v>
      </c>
      <c r="P2241" s="52">
        <v>1121.76</v>
      </c>
      <c r="Q2241" s="53"/>
      <c r="S2241" s="19">
        <v>90</v>
      </c>
      <c r="T2241" s="52">
        <v>1080</v>
      </c>
      <c r="U2241" s="53"/>
      <c r="W2241" s="19">
        <v>0</v>
      </c>
      <c r="X2241" s="52">
        <v>0</v>
      </c>
      <c r="Y2241" s="53"/>
      <c r="AA2241" s="19">
        <v>124.9</v>
      </c>
      <c r="AB2241" s="52">
        <v>1498.8</v>
      </c>
      <c r="AC2241" s="53"/>
      <c r="AE2241" s="19">
        <v>0</v>
      </c>
      <c r="AF2241" s="52">
        <v>0</v>
      </c>
      <c r="AG2241" s="53"/>
    </row>
    <row r="2242" spans="1:33" hidden="1" outlineLevel="1">
      <c r="A2242" s="6" t="s">
        <v>3269</v>
      </c>
      <c r="B2242" s="7" t="s">
        <v>3270</v>
      </c>
      <c r="C2242" s="7" t="s">
        <v>3271</v>
      </c>
      <c r="D2242" s="7"/>
      <c r="E2242" s="23" t="s">
        <v>429</v>
      </c>
      <c r="F2242" s="18">
        <v>29</v>
      </c>
      <c r="K2242" s="19">
        <v>0</v>
      </c>
      <c r="L2242" s="52">
        <v>0</v>
      </c>
      <c r="M2242" s="53"/>
      <c r="O2242" s="19">
        <v>17.100000000000001</v>
      </c>
      <c r="P2242" s="52">
        <v>495.9</v>
      </c>
      <c r="Q2242" s="53"/>
      <c r="S2242" s="19">
        <v>55</v>
      </c>
      <c r="T2242" s="52">
        <v>1595</v>
      </c>
      <c r="U2242" s="53"/>
      <c r="W2242" s="19">
        <v>0</v>
      </c>
      <c r="X2242" s="52">
        <v>0</v>
      </c>
      <c r="Y2242" s="53"/>
      <c r="AA2242" s="19">
        <v>56.77</v>
      </c>
      <c r="AB2242" s="52">
        <v>1646.33</v>
      </c>
      <c r="AC2242" s="53"/>
      <c r="AE2242" s="19">
        <v>0</v>
      </c>
      <c r="AF2242" s="52">
        <v>0</v>
      </c>
      <c r="AG2242" s="53"/>
    </row>
    <row r="2243" spans="1:33" hidden="1" outlineLevel="1">
      <c r="A2243" s="1"/>
      <c r="B2243" s="5" t="s">
        <v>34</v>
      </c>
      <c r="C2243" s="5" t="s">
        <v>35</v>
      </c>
      <c r="K2243" s="68"/>
      <c r="L2243" s="68"/>
      <c r="M2243" s="69"/>
      <c r="O2243" s="68"/>
      <c r="P2243" s="68"/>
      <c r="Q2243" s="69"/>
      <c r="S2243" s="68"/>
      <c r="T2243" s="68"/>
      <c r="U2243" s="69"/>
      <c r="W2243" s="68"/>
      <c r="X2243" s="68"/>
      <c r="Y2243" s="69"/>
      <c r="AA2243" s="68"/>
      <c r="AB2243" s="68"/>
      <c r="AC2243" s="69"/>
      <c r="AE2243" s="68"/>
      <c r="AF2243" s="68"/>
      <c r="AG2243" s="69"/>
    </row>
    <row r="2244" spans="1:33" hidden="1" outlineLevel="1">
      <c r="A2244" s="6" t="s">
        <v>3272</v>
      </c>
      <c r="B2244" s="7" t="s">
        <v>37</v>
      </c>
      <c r="C2244" s="7" t="s">
        <v>1005</v>
      </c>
      <c r="K2244" s="68"/>
      <c r="L2244" s="68"/>
      <c r="M2244" s="69"/>
      <c r="O2244" s="68"/>
      <c r="P2244" s="68"/>
      <c r="Q2244" s="69"/>
      <c r="S2244" s="68"/>
      <c r="T2244" s="68"/>
      <c r="U2244" s="69"/>
      <c r="W2244" s="68"/>
      <c r="X2244" s="68"/>
      <c r="Y2244" s="69"/>
      <c r="AA2244" s="68"/>
      <c r="AB2244" s="68"/>
      <c r="AC2244" s="69"/>
      <c r="AE2244" s="68"/>
      <c r="AF2244" s="68"/>
      <c r="AG2244" s="69"/>
    </row>
    <row r="2245" spans="1:33" ht="45" hidden="1" outlineLevel="1">
      <c r="A2245" s="6" t="s">
        <v>3273</v>
      </c>
      <c r="B2245" s="7" t="s">
        <v>37</v>
      </c>
      <c r="C2245" s="7" t="s">
        <v>3274</v>
      </c>
      <c r="K2245" s="68"/>
      <c r="L2245" s="68"/>
      <c r="M2245" s="69"/>
      <c r="O2245" s="68"/>
      <c r="P2245" s="68"/>
      <c r="Q2245" s="69"/>
      <c r="S2245" s="68"/>
      <c r="T2245" s="68"/>
      <c r="U2245" s="69"/>
      <c r="W2245" s="68"/>
      <c r="X2245" s="68"/>
      <c r="Y2245" s="69"/>
      <c r="AA2245" s="68"/>
      <c r="AB2245" s="68"/>
      <c r="AC2245" s="69"/>
      <c r="AE2245" s="68"/>
      <c r="AF2245" s="68"/>
      <c r="AG2245" s="69"/>
    </row>
    <row r="2246" spans="1:33" ht="60" hidden="1" outlineLevel="1">
      <c r="A2246" s="1"/>
      <c r="B2246" s="5" t="s">
        <v>61</v>
      </c>
      <c r="C2246" s="5" t="s">
        <v>62</v>
      </c>
      <c r="D2246" s="5" t="s">
        <v>63</v>
      </c>
      <c r="E2246" s="11" t="s">
        <v>64</v>
      </c>
      <c r="F2246" s="16" t="s">
        <v>65</v>
      </c>
      <c r="K2246" s="17" t="s">
        <v>66</v>
      </c>
      <c r="L2246" s="70" t="s">
        <v>28</v>
      </c>
      <c r="M2246" s="71"/>
      <c r="O2246" s="17" t="s">
        <v>66</v>
      </c>
      <c r="P2246" s="70" t="s">
        <v>28</v>
      </c>
      <c r="Q2246" s="71"/>
      <c r="S2246" s="17" t="s">
        <v>66</v>
      </c>
      <c r="T2246" s="70" t="s">
        <v>28</v>
      </c>
      <c r="U2246" s="71"/>
      <c r="W2246" s="17" t="s">
        <v>66</v>
      </c>
      <c r="X2246" s="70" t="s">
        <v>28</v>
      </c>
      <c r="Y2246" s="71"/>
      <c r="AA2246" s="17" t="s">
        <v>66</v>
      </c>
      <c r="AB2246" s="70" t="s">
        <v>28</v>
      </c>
      <c r="AC2246" s="71"/>
      <c r="AE2246" s="17" t="s">
        <v>66</v>
      </c>
      <c r="AF2246" s="70" t="s">
        <v>28</v>
      </c>
      <c r="AG2246" s="71"/>
    </row>
    <row r="2247" spans="1:33" hidden="1" outlineLevel="1">
      <c r="A2247" s="6" t="s">
        <v>3275</v>
      </c>
      <c r="B2247" s="7" t="s">
        <v>3276</v>
      </c>
      <c r="C2247" s="7" t="s">
        <v>1010</v>
      </c>
      <c r="D2247" s="7"/>
      <c r="E2247" s="23" t="s">
        <v>70</v>
      </c>
      <c r="F2247" s="18">
        <v>1</v>
      </c>
      <c r="K2247" s="19">
        <v>0</v>
      </c>
      <c r="L2247" s="52">
        <v>0</v>
      </c>
      <c r="M2247" s="53"/>
      <c r="O2247" s="19">
        <v>68400</v>
      </c>
      <c r="P2247" s="52">
        <v>68400</v>
      </c>
      <c r="Q2247" s="53"/>
      <c r="S2247" s="19">
        <v>108000</v>
      </c>
      <c r="T2247" s="52">
        <v>108000</v>
      </c>
      <c r="U2247" s="53"/>
      <c r="W2247" s="19">
        <v>0</v>
      </c>
      <c r="X2247" s="52">
        <v>0</v>
      </c>
      <c r="Y2247" s="53"/>
      <c r="AA2247" s="19">
        <v>102193.12</v>
      </c>
      <c r="AB2247" s="52">
        <v>102193.12</v>
      </c>
      <c r="AC2247" s="53"/>
      <c r="AE2247" s="19">
        <v>0</v>
      </c>
      <c r="AF2247" s="52">
        <v>0</v>
      </c>
      <c r="AG2247" s="53"/>
    </row>
    <row r="2248" spans="1:33" hidden="1" outlineLevel="1">
      <c r="A2248" s="1"/>
      <c r="B2248" s="5" t="s">
        <v>34</v>
      </c>
      <c r="C2248" s="5" t="s">
        <v>35</v>
      </c>
      <c r="K2248" s="68"/>
      <c r="L2248" s="68"/>
      <c r="M2248" s="69"/>
      <c r="O2248" s="68"/>
      <c r="P2248" s="68"/>
      <c r="Q2248" s="69"/>
      <c r="S2248" s="68"/>
      <c r="T2248" s="68"/>
      <c r="U2248" s="69"/>
      <c r="W2248" s="68"/>
      <c r="X2248" s="68"/>
      <c r="Y2248" s="69"/>
      <c r="AA2248" s="68"/>
      <c r="AB2248" s="68"/>
      <c r="AC2248" s="69"/>
      <c r="AE2248" s="68"/>
      <c r="AF2248" s="68"/>
      <c r="AG2248" s="69"/>
    </row>
    <row r="2249" spans="1:33" hidden="1" outlineLevel="1">
      <c r="A2249" s="6" t="s">
        <v>3277</v>
      </c>
      <c r="B2249" s="7" t="s">
        <v>37</v>
      </c>
      <c r="C2249" s="7" t="s">
        <v>1012</v>
      </c>
      <c r="K2249" s="68"/>
      <c r="L2249" s="68"/>
      <c r="M2249" s="69"/>
      <c r="O2249" s="68"/>
      <c r="P2249" s="68"/>
      <c r="Q2249" s="69"/>
      <c r="S2249" s="68"/>
      <c r="T2249" s="68"/>
      <c r="U2249" s="69"/>
      <c r="W2249" s="68"/>
      <c r="X2249" s="68"/>
      <c r="Y2249" s="69"/>
      <c r="AA2249" s="68"/>
      <c r="AB2249" s="68"/>
      <c r="AC2249" s="69"/>
      <c r="AE2249" s="68"/>
      <c r="AF2249" s="68"/>
      <c r="AG2249" s="69"/>
    </row>
    <row r="2250" spans="1:33" ht="45" hidden="1" outlineLevel="1">
      <c r="A2250" s="6" t="s">
        <v>3278</v>
      </c>
      <c r="B2250" s="7" t="s">
        <v>37</v>
      </c>
      <c r="C2250" s="7" t="s">
        <v>1014</v>
      </c>
      <c r="K2250" s="68"/>
      <c r="L2250" s="68"/>
      <c r="M2250" s="69"/>
      <c r="O2250" s="68"/>
      <c r="P2250" s="68"/>
      <c r="Q2250" s="69"/>
      <c r="S2250" s="68"/>
      <c r="T2250" s="68"/>
      <c r="U2250" s="69"/>
      <c r="W2250" s="68"/>
      <c r="X2250" s="68"/>
      <c r="Y2250" s="69"/>
      <c r="AA2250" s="68"/>
      <c r="AB2250" s="68"/>
      <c r="AC2250" s="69"/>
      <c r="AE2250" s="68"/>
      <c r="AF2250" s="68"/>
      <c r="AG2250" s="69"/>
    </row>
    <row r="2251" spans="1:33" ht="60" hidden="1" outlineLevel="1">
      <c r="A2251" s="1"/>
      <c r="B2251" s="5" t="s">
        <v>61</v>
      </c>
      <c r="C2251" s="5" t="s">
        <v>62</v>
      </c>
      <c r="D2251" s="5" t="s">
        <v>63</v>
      </c>
      <c r="E2251" s="11" t="s">
        <v>64</v>
      </c>
      <c r="F2251" s="16" t="s">
        <v>65</v>
      </c>
      <c r="K2251" s="17" t="s">
        <v>66</v>
      </c>
      <c r="L2251" s="70" t="s">
        <v>28</v>
      </c>
      <c r="M2251" s="71"/>
      <c r="O2251" s="17" t="s">
        <v>66</v>
      </c>
      <c r="P2251" s="70" t="s">
        <v>28</v>
      </c>
      <c r="Q2251" s="71"/>
      <c r="S2251" s="17" t="s">
        <v>66</v>
      </c>
      <c r="T2251" s="70" t="s">
        <v>28</v>
      </c>
      <c r="U2251" s="71"/>
      <c r="W2251" s="17" t="s">
        <v>66</v>
      </c>
      <c r="X2251" s="70" t="s">
        <v>28</v>
      </c>
      <c r="Y2251" s="71"/>
      <c r="AA2251" s="17" t="s">
        <v>66</v>
      </c>
      <c r="AB2251" s="70" t="s">
        <v>28</v>
      </c>
      <c r="AC2251" s="71"/>
      <c r="AE2251" s="17" t="s">
        <v>66</v>
      </c>
      <c r="AF2251" s="70" t="s">
        <v>28</v>
      </c>
      <c r="AG2251" s="71"/>
    </row>
    <row r="2252" spans="1:33" hidden="1" outlineLevel="1">
      <c r="A2252" s="6" t="s">
        <v>3279</v>
      </c>
      <c r="B2252" s="7" t="s">
        <v>3280</v>
      </c>
      <c r="C2252" s="7" t="s">
        <v>2538</v>
      </c>
      <c r="D2252" s="7"/>
      <c r="E2252" s="23" t="s">
        <v>438</v>
      </c>
      <c r="F2252" s="18">
        <v>8</v>
      </c>
      <c r="K2252" s="19">
        <v>0</v>
      </c>
      <c r="L2252" s="52">
        <v>0</v>
      </c>
      <c r="M2252" s="53"/>
      <c r="O2252" s="19">
        <v>228</v>
      </c>
      <c r="P2252" s="52">
        <v>1824</v>
      </c>
      <c r="Q2252" s="53"/>
      <c r="S2252" s="19">
        <v>400</v>
      </c>
      <c r="T2252" s="52">
        <v>3200</v>
      </c>
      <c r="U2252" s="53"/>
      <c r="W2252" s="19">
        <v>0</v>
      </c>
      <c r="X2252" s="52">
        <v>0</v>
      </c>
      <c r="Y2252" s="53"/>
      <c r="AA2252" s="19">
        <v>510.97</v>
      </c>
      <c r="AB2252" s="52">
        <v>4087.76</v>
      </c>
      <c r="AC2252" s="53"/>
      <c r="AE2252" s="19">
        <v>0</v>
      </c>
      <c r="AF2252" s="52">
        <v>0</v>
      </c>
      <c r="AG2252" s="53"/>
    </row>
    <row r="2253" spans="1:33" hidden="1" outlineLevel="1">
      <c r="A2253" s="6" t="s">
        <v>3281</v>
      </c>
      <c r="B2253" s="7" t="s">
        <v>3282</v>
      </c>
      <c r="C2253" s="7" t="s">
        <v>3283</v>
      </c>
      <c r="D2253" s="7"/>
      <c r="E2253" s="23" t="s">
        <v>438</v>
      </c>
      <c r="F2253" s="18">
        <v>3</v>
      </c>
      <c r="K2253" s="19">
        <v>0</v>
      </c>
      <c r="L2253" s="52">
        <v>0</v>
      </c>
      <c r="M2253" s="53"/>
      <c r="O2253" s="19">
        <v>399</v>
      </c>
      <c r="P2253" s="52">
        <v>1197</v>
      </c>
      <c r="Q2253" s="53"/>
      <c r="S2253" s="19">
        <v>750</v>
      </c>
      <c r="T2253" s="52">
        <v>2250</v>
      </c>
      <c r="U2253" s="53"/>
      <c r="W2253" s="19">
        <v>0</v>
      </c>
      <c r="X2253" s="52">
        <v>0</v>
      </c>
      <c r="Y2253" s="53"/>
      <c r="AA2253" s="19">
        <v>965.16</v>
      </c>
      <c r="AB2253" s="52">
        <v>2895.48</v>
      </c>
      <c r="AC2253" s="53"/>
      <c r="AE2253" s="19">
        <v>0</v>
      </c>
      <c r="AF2253" s="52">
        <v>0</v>
      </c>
      <c r="AG2253" s="53"/>
    </row>
    <row r="2254" spans="1:33" hidden="1" outlineLevel="1">
      <c r="A2254" s="6" t="s">
        <v>3284</v>
      </c>
      <c r="B2254" s="7" t="s">
        <v>3285</v>
      </c>
      <c r="C2254" s="7" t="s">
        <v>2541</v>
      </c>
      <c r="D2254" s="7"/>
      <c r="E2254" s="23" t="s">
        <v>438</v>
      </c>
      <c r="F2254" s="18">
        <v>8</v>
      </c>
      <c r="K2254" s="19">
        <v>0</v>
      </c>
      <c r="L2254" s="52">
        <v>0</v>
      </c>
      <c r="M2254" s="53"/>
      <c r="O2254" s="19">
        <v>285</v>
      </c>
      <c r="P2254" s="52">
        <v>2280</v>
      </c>
      <c r="Q2254" s="53"/>
      <c r="S2254" s="19">
        <v>420</v>
      </c>
      <c r="T2254" s="52">
        <v>3360</v>
      </c>
      <c r="U2254" s="53"/>
      <c r="W2254" s="19">
        <v>0</v>
      </c>
      <c r="X2254" s="52">
        <v>0</v>
      </c>
      <c r="Y2254" s="53"/>
      <c r="AA2254" s="19">
        <v>454.19</v>
      </c>
      <c r="AB2254" s="52">
        <v>3633.52</v>
      </c>
      <c r="AC2254" s="53"/>
      <c r="AE2254" s="19">
        <v>0</v>
      </c>
      <c r="AF2254" s="52">
        <v>0</v>
      </c>
      <c r="AG2254" s="53"/>
    </row>
    <row r="2255" spans="1:33" hidden="1" outlineLevel="1">
      <c r="A2255" s="6" t="s">
        <v>3286</v>
      </c>
      <c r="B2255" s="7" t="s">
        <v>3287</v>
      </c>
      <c r="C2255" s="7" t="s">
        <v>3288</v>
      </c>
      <c r="D2255" s="7"/>
      <c r="E2255" s="23" t="s">
        <v>438</v>
      </c>
      <c r="F2255" s="18">
        <v>1</v>
      </c>
      <c r="K2255" s="19">
        <v>0</v>
      </c>
      <c r="L2255" s="52">
        <v>0</v>
      </c>
      <c r="M2255" s="53"/>
      <c r="O2255" s="19">
        <v>7068</v>
      </c>
      <c r="P2255" s="52">
        <v>7068</v>
      </c>
      <c r="Q2255" s="53"/>
      <c r="S2255" s="19">
        <v>20000</v>
      </c>
      <c r="T2255" s="52">
        <v>20000</v>
      </c>
      <c r="U2255" s="53"/>
      <c r="W2255" s="19">
        <v>0</v>
      </c>
      <c r="X2255" s="52">
        <v>0</v>
      </c>
      <c r="Y2255" s="53"/>
      <c r="AA2255" s="19">
        <v>8516.09</v>
      </c>
      <c r="AB2255" s="52">
        <v>8516.09</v>
      </c>
      <c r="AC2255" s="53"/>
      <c r="AE2255" s="19">
        <v>0</v>
      </c>
      <c r="AF2255" s="52">
        <v>0</v>
      </c>
      <c r="AG2255" s="53"/>
    </row>
    <row r="2256" spans="1:33" hidden="1" outlineLevel="1">
      <c r="A2256" s="6" t="s">
        <v>3289</v>
      </c>
      <c r="B2256" s="7" t="s">
        <v>3290</v>
      </c>
      <c r="C2256" s="7" t="s">
        <v>3291</v>
      </c>
      <c r="D2256" s="7"/>
      <c r="E2256" s="23" t="s">
        <v>438</v>
      </c>
      <c r="F2256" s="18">
        <v>2</v>
      </c>
      <c r="K2256" s="19">
        <v>0</v>
      </c>
      <c r="L2256" s="52">
        <v>0</v>
      </c>
      <c r="M2256" s="53"/>
      <c r="O2256" s="19">
        <v>96.9</v>
      </c>
      <c r="P2256" s="52">
        <v>193.8</v>
      </c>
      <c r="Q2256" s="53"/>
      <c r="S2256" s="19">
        <v>600</v>
      </c>
      <c r="T2256" s="52">
        <v>1200</v>
      </c>
      <c r="U2256" s="53"/>
      <c r="W2256" s="19">
        <v>0</v>
      </c>
      <c r="X2256" s="52">
        <v>0</v>
      </c>
      <c r="Y2256" s="53"/>
      <c r="AA2256" s="19">
        <v>1703.22</v>
      </c>
      <c r="AB2256" s="52">
        <v>3406.44</v>
      </c>
      <c r="AC2256" s="53"/>
      <c r="AE2256" s="19">
        <v>0</v>
      </c>
      <c r="AF2256" s="52">
        <v>0</v>
      </c>
      <c r="AG2256" s="53"/>
    </row>
    <row r="2257" spans="1:33" hidden="1" outlineLevel="1">
      <c r="A2257" s="6" t="s">
        <v>3292</v>
      </c>
      <c r="B2257" s="7" t="s">
        <v>3293</v>
      </c>
      <c r="C2257" s="7" t="s">
        <v>3294</v>
      </c>
      <c r="D2257" s="7"/>
      <c r="E2257" s="23" t="s">
        <v>438</v>
      </c>
      <c r="F2257" s="18">
        <v>59</v>
      </c>
      <c r="K2257" s="19">
        <v>0</v>
      </c>
      <c r="L2257" s="52">
        <v>0</v>
      </c>
      <c r="M2257" s="53"/>
      <c r="O2257" s="19">
        <v>39.9</v>
      </c>
      <c r="P2257" s="52">
        <v>2354.1</v>
      </c>
      <c r="Q2257" s="53"/>
      <c r="S2257" s="19">
        <v>350</v>
      </c>
      <c r="T2257" s="52">
        <v>20650</v>
      </c>
      <c r="U2257" s="53"/>
      <c r="W2257" s="19">
        <v>0</v>
      </c>
      <c r="X2257" s="52">
        <v>0</v>
      </c>
      <c r="Y2257" s="53"/>
      <c r="AA2257" s="19">
        <v>1419.35</v>
      </c>
      <c r="AB2257" s="52">
        <v>83741.649999999994</v>
      </c>
      <c r="AC2257" s="53"/>
      <c r="AE2257" s="19">
        <v>0</v>
      </c>
      <c r="AF2257" s="52">
        <v>0</v>
      </c>
      <c r="AG2257" s="53"/>
    </row>
    <row r="2258" spans="1:33" hidden="1" outlineLevel="1">
      <c r="A2258" s="6" t="s">
        <v>3295</v>
      </c>
      <c r="B2258" s="7" t="s">
        <v>3296</v>
      </c>
      <c r="C2258" s="7" t="s">
        <v>3259</v>
      </c>
      <c r="D2258" s="7"/>
      <c r="E2258" s="23" t="s">
        <v>429</v>
      </c>
      <c r="F2258" s="18">
        <v>110</v>
      </c>
      <c r="K2258" s="19">
        <v>0</v>
      </c>
      <c r="L2258" s="52">
        <v>0</v>
      </c>
      <c r="M2258" s="53"/>
      <c r="O2258" s="19">
        <v>34.200000000000003</v>
      </c>
      <c r="P2258" s="52">
        <v>3762</v>
      </c>
      <c r="Q2258" s="53"/>
      <c r="S2258" s="19">
        <v>150</v>
      </c>
      <c r="T2258" s="52">
        <v>16500</v>
      </c>
      <c r="U2258" s="53"/>
      <c r="W2258" s="19">
        <v>0</v>
      </c>
      <c r="X2258" s="52">
        <v>0</v>
      </c>
      <c r="Y2258" s="53"/>
      <c r="AA2258" s="19">
        <v>85.16</v>
      </c>
      <c r="AB2258" s="52">
        <v>9367.6</v>
      </c>
      <c r="AC2258" s="53"/>
      <c r="AE2258" s="19">
        <v>0</v>
      </c>
      <c r="AF2258" s="52">
        <v>0</v>
      </c>
      <c r="AG2258" s="53"/>
    </row>
    <row r="2259" spans="1:33" hidden="1" outlineLevel="1">
      <c r="A2259" s="6" t="s">
        <v>3297</v>
      </c>
      <c r="B2259" s="7" t="s">
        <v>3298</v>
      </c>
      <c r="C2259" s="7" t="s">
        <v>3262</v>
      </c>
      <c r="D2259" s="7"/>
      <c r="E2259" s="23" t="s">
        <v>429</v>
      </c>
      <c r="F2259" s="18">
        <v>18.7</v>
      </c>
      <c r="K2259" s="19">
        <v>0</v>
      </c>
      <c r="L2259" s="52">
        <v>0</v>
      </c>
      <c r="M2259" s="53"/>
      <c r="O2259" s="19">
        <v>45.6</v>
      </c>
      <c r="P2259" s="52">
        <v>852.72</v>
      </c>
      <c r="Q2259" s="53"/>
      <c r="S2259" s="19">
        <v>160</v>
      </c>
      <c r="T2259" s="52">
        <v>2992</v>
      </c>
      <c r="U2259" s="53"/>
      <c r="W2259" s="19">
        <v>0</v>
      </c>
      <c r="X2259" s="52">
        <v>0</v>
      </c>
      <c r="Y2259" s="53"/>
      <c r="AA2259" s="19">
        <v>102.19</v>
      </c>
      <c r="AB2259" s="52">
        <v>1910.953</v>
      </c>
      <c r="AC2259" s="53"/>
      <c r="AE2259" s="19">
        <v>0</v>
      </c>
      <c r="AF2259" s="52">
        <v>0</v>
      </c>
      <c r="AG2259" s="53"/>
    </row>
    <row r="2260" spans="1:33" hidden="1" outlineLevel="1">
      <c r="A2260" s="6" t="s">
        <v>3299</v>
      </c>
      <c r="B2260" s="7" t="s">
        <v>3300</v>
      </c>
      <c r="C2260" s="7" t="s">
        <v>3265</v>
      </c>
      <c r="D2260" s="7"/>
      <c r="E2260" s="23" t="s">
        <v>429</v>
      </c>
      <c r="F2260" s="18">
        <v>57.97</v>
      </c>
      <c r="K2260" s="19">
        <v>0</v>
      </c>
      <c r="L2260" s="52">
        <v>0</v>
      </c>
      <c r="M2260" s="53"/>
      <c r="O2260" s="19">
        <v>57</v>
      </c>
      <c r="P2260" s="52">
        <v>3304.29</v>
      </c>
      <c r="Q2260" s="53"/>
      <c r="S2260" s="19">
        <v>170</v>
      </c>
      <c r="T2260" s="52">
        <v>9854.9</v>
      </c>
      <c r="U2260" s="53"/>
      <c r="W2260" s="19">
        <v>0</v>
      </c>
      <c r="X2260" s="52">
        <v>0</v>
      </c>
      <c r="Y2260" s="53"/>
      <c r="AA2260" s="19">
        <v>124.9</v>
      </c>
      <c r="AB2260" s="52">
        <v>7240.4530000000004</v>
      </c>
      <c r="AC2260" s="53"/>
      <c r="AE2260" s="19">
        <v>0</v>
      </c>
      <c r="AF2260" s="52">
        <v>0</v>
      </c>
      <c r="AG2260" s="53"/>
    </row>
    <row r="2261" spans="1:33" hidden="1" outlineLevel="1">
      <c r="A2261" s="6" t="s">
        <v>3301</v>
      </c>
      <c r="B2261" s="7" t="s">
        <v>3302</v>
      </c>
      <c r="C2261" s="7" t="s">
        <v>3268</v>
      </c>
      <c r="D2261" s="7"/>
      <c r="E2261" s="23" t="s">
        <v>429</v>
      </c>
      <c r="F2261" s="18">
        <v>18.7</v>
      </c>
      <c r="K2261" s="19">
        <v>0</v>
      </c>
      <c r="L2261" s="52">
        <v>0</v>
      </c>
      <c r="M2261" s="53"/>
      <c r="O2261" s="19">
        <v>74.099999999999994</v>
      </c>
      <c r="P2261" s="52">
        <v>1385.67</v>
      </c>
      <c r="Q2261" s="53"/>
      <c r="S2261" s="19">
        <v>180</v>
      </c>
      <c r="T2261" s="52">
        <v>3366</v>
      </c>
      <c r="U2261" s="53"/>
      <c r="W2261" s="19">
        <v>0</v>
      </c>
      <c r="X2261" s="52">
        <v>0</v>
      </c>
      <c r="Y2261" s="53"/>
      <c r="AA2261" s="19">
        <v>136.26</v>
      </c>
      <c r="AB2261" s="52">
        <v>2548.0619999999999</v>
      </c>
      <c r="AC2261" s="53"/>
      <c r="AE2261" s="19">
        <v>0</v>
      </c>
      <c r="AF2261" s="52">
        <v>0</v>
      </c>
      <c r="AG2261" s="53"/>
    </row>
    <row r="2262" spans="1:33" hidden="1" outlineLevel="1">
      <c r="A2262" s="6" t="s">
        <v>3303</v>
      </c>
      <c r="B2262" s="7" t="s">
        <v>3304</v>
      </c>
      <c r="C2262" s="7" t="s">
        <v>3305</v>
      </c>
      <c r="D2262" s="7"/>
      <c r="E2262" s="23" t="s">
        <v>429</v>
      </c>
      <c r="F2262" s="18">
        <v>13.2</v>
      </c>
      <c r="K2262" s="19">
        <v>0</v>
      </c>
      <c r="L2262" s="52">
        <v>0</v>
      </c>
      <c r="M2262" s="53"/>
      <c r="O2262" s="19">
        <v>96.9</v>
      </c>
      <c r="P2262" s="52">
        <v>1279.08</v>
      </c>
      <c r="Q2262" s="53"/>
      <c r="S2262" s="19">
        <v>185</v>
      </c>
      <c r="T2262" s="52">
        <v>2442</v>
      </c>
      <c r="U2262" s="53"/>
      <c r="W2262" s="19">
        <v>0</v>
      </c>
      <c r="X2262" s="52">
        <v>0</v>
      </c>
      <c r="Y2262" s="53"/>
      <c r="AA2262" s="19">
        <v>153.29</v>
      </c>
      <c r="AB2262" s="52">
        <v>2023.4280000000001</v>
      </c>
      <c r="AC2262" s="53"/>
      <c r="AE2262" s="19">
        <v>0</v>
      </c>
      <c r="AF2262" s="52">
        <v>0</v>
      </c>
      <c r="AG2262" s="53"/>
    </row>
    <row r="2263" spans="1:33" hidden="1" outlineLevel="1">
      <c r="A2263" s="6" t="s">
        <v>3306</v>
      </c>
      <c r="B2263" s="7" t="s">
        <v>3307</v>
      </c>
      <c r="C2263" s="7" t="s">
        <v>3308</v>
      </c>
      <c r="D2263" s="7"/>
      <c r="E2263" s="23" t="s">
        <v>429</v>
      </c>
      <c r="F2263" s="18">
        <v>19.14</v>
      </c>
      <c r="K2263" s="19">
        <v>0</v>
      </c>
      <c r="L2263" s="52">
        <v>0</v>
      </c>
      <c r="M2263" s="53"/>
      <c r="O2263" s="19">
        <v>102.6</v>
      </c>
      <c r="P2263" s="52">
        <v>1963.7639999999999</v>
      </c>
      <c r="Q2263" s="53"/>
      <c r="S2263" s="19">
        <v>185</v>
      </c>
      <c r="T2263" s="52">
        <v>3540.9</v>
      </c>
      <c r="U2263" s="53"/>
      <c r="W2263" s="19">
        <v>0</v>
      </c>
      <c r="X2263" s="52">
        <v>0</v>
      </c>
      <c r="Y2263" s="53"/>
      <c r="AA2263" s="19">
        <v>153.29</v>
      </c>
      <c r="AB2263" s="52">
        <v>2933.971</v>
      </c>
      <c r="AC2263" s="53"/>
      <c r="AE2263" s="19">
        <v>0</v>
      </c>
      <c r="AF2263" s="52">
        <v>0</v>
      </c>
      <c r="AG2263" s="53"/>
    </row>
    <row r="2264" spans="1:33" hidden="1" outlineLevel="1">
      <c r="A2264" s="6" t="s">
        <v>3309</v>
      </c>
      <c r="B2264" s="7" t="s">
        <v>3310</v>
      </c>
      <c r="C2264" s="7" t="s">
        <v>3311</v>
      </c>
      <c r="D2264" s="7"/>
      <c r="E2264" s="23" t="s">
        <v>429</v>
      </c>
      <c r="F2264" s="18">
        <v>10</v>
      </c>
      <c r="K2264" s="19">
        <v>0</v>
      </c>
      <c r="L2264" s="52">
        <v>0</v>
      </c>
      <c r="M2264" s="53"/>
      <c r="O2264" s="19">
        <v>114</v>
      </c>
      <c r="P2264" s="52">
        <v>1140</v>
      </c>
      <c r="Q2264" s="53"/>
      <c r="S2264" s="19">
        <v>200</v>
      </c>
      <c r="T2264" s="52">
        <v>2000</v>
      </c>
      <c r="U2264" s="53"/>
      <c r="W2264" s="19">
        <v>0</v>
      </c>
      <c r="X2264" s="52">
        <v>0</v>
      </c>
      <c r="Y2264" s="53"/>
      <c r="AA2264" s="19">
        <v>170.32</v>
      </c>
      <c r="AB2264" s="52">
        <v>1703.2</v>
      </c>
      <c r="AC2264" s="53"/>
      <c r="AE2264" s="19">
        <v>0</v>
      </c>
      <c r="AF2264" s="52">
        <v>0</v>
      </c>
      <c r="AG2264" s="53"/>
    </row>
    <row r="2265" spans="1:33" hidden="1" outlineLevel="1">
      <c r="A2265" s="6" t="s">
        <v>3312</v>
      </c>
      <c r="B2265" s="7" t="s">
        <v>3313</v>
      </c>
      <c r="C2265" s="7" t="s">
        <v>3314</v>
      </c>
      <c r="D2265" s="7"/>
      <c r="E2265" s="23" t="s">
        <v>429</v>
      </c>
      <c r="F2265" s="18">
        <v>12</v>
      </c>
      <c r="K2265" s="19">
        <v>0</v>
      </c>
      <c r="L2265" s="52">
        <v>0</v>
      </c>
      <c r="M2265" s="53"/>
      <c r="O2265" s="19">
        <v>136.80000000000001</v>
      </c>
      <c r="P2265" s="52">
        <v>1641.6</v>
      </c>
      <c r="Q2265" s="53"/>
      <c r="S2265" s="19">
        <v>220</v>
      </c>
      <c r="T2265" s="52">
        <v>2640</v>
      </c>
      <c r="U2265" s="53"/>
      <c r="W2265" s="19">
        <v>0</v>
      </c>
      <c r="X2265" s="52">
        <v>0</v>
      </c>
      <c r="Y2265" s="53"/>
      <c r="AA2265" s="19">
        <v>181.68</v>
      </c>
      <c r="AB2265" s="52">
        <v>2180.16</v>
      </c>
      <c r="AC2265" s="53"/>
      <c r="AE2265" s="19">
        <v>0</v>
      </c>
      <c r="AF2265" s="52">
        <v>0</v>
      </c>
      <c r="AG2265" s="53"/>
    </row>
    <row r="2266" spans="1:33" hidden="1" outlineLevel="1">
      <c r="A2266" s="1"/>
      <c r="B2266" s="5" t="s">
        <v>34</v>
      </c>
      <c r="C2266" s="5" t="s">
        <v>35</v>
      </c>
      <c r="K2266" s="68"/>
      <c r="L2266" s="68"/>
      <c r="M2266" s="69"/>
      <c r="O2266" s="68"/>
      <c r="P2266" s="68"/>
      <c r="Q2266" s="69"/>
      <c r="S2266" s="68"/>
      <c r="T2266" s="68"/>
      <c r="U2266" s="69"/>
      <c r="W2266" s="68"/>
      <c r="X2266" s="68"/>
      <c r="Y2266" s="69"/>
      <c r="AA2266" s="68"/>
      <c r="AB2266" s="68"/>
      <c r="AC2266" s="69"/>
      <c r="AE2266" s="68"/>
      <c r="AF2266" s="68"/>
      <c r="AG2266" s="69"/>
    </row>
    <row r="2267" spans="1:33" hidden="1" outlineLevel="1">
      <c r="A2267" s="6" t="s">
        <v>3315</v>
      </c>
      <c r="B2267" s="7" t="s">
        <v>37</v>
      </c>
      <c r="C2267" s="7" t="s">
        <v>1058</v>
      </c>
      <c r="K2267" s="68"/>
      <c r="L2267" s="68"/>
      <c r="M2267" s="69"/>
      <c r="O2267" s="68"/>
      <c r="P2267" s="68"/>
      <c r="Q2267" s="69"/>
      <c r="S2267" s="68"/>
      <c r="T2267" s="68"/>
      <c r="U2267" s="69"/>
      <c r="W2267" s="68"/>
      <c r="X2267" s="68"/>
      <c r="Y2267" s="69"/>
      <c r="AA2267" s="68"/>
      <c r="AB2267" s="68"/>
      <c r="AC2267" s="69"/>
      <c r="AE2267" s="68"/>
      <c r="AF2267" s="68"/>
      <c r="AG2267" s="69"/>
    </row>
    <row r="2268" spans="1:33" ht="60" hidden="1" outlineLevel="1">
      <c r="A2268" s="1"/>
      <c r="B2268" s="5" t="s">
        <v>61</v>
      </c>
      <c r="C2268" s="5" t="s">
        <v>62</v>
      </c>
      <c r="D2268" s="5" t="s">
        <v>63</v>
      </c>
      <c r="E2268" s="11" t="s">
        <v>64</v>
      </c>
      <c r="F2268" s="16" t="s">
        <v>65</v>
      </c>
      <c r="K2268" s="17" t="s">
        <v>66</v>
      </c>
      <c r="L2268" s="70" t="s">
        <v>28</v>
      </c>
      <c r="M2268" s="71"/>
      <c r="O2268" s="17" t="s">
        <v>66</v>
      </c>
      <c r="P2268" s="70" t="s">
        <v>28</v>
      </c>
      <c r="Q2268" s="71"/>
      <c r="S2268" s="17" t="s">
        <v>66</v>
      </c>
      <c r="T2268" s="70" t="s">
        <v>28</v>
      </c>
      <c r="U2268" s="71"/>
      <c r="W2268" s="17" t="s">
        <v>66</v>
      </c>
      <c r="X2268" s="70" t="s">
        <v>28</v>
      </c>
      <c r="Y2268" s="71"/>
      <c r="AA2268" s="17" t="s">
        <v>66</v>
      </c>
      <c r="AB2268" s="70" t="s">
        <v>28</v>
      </c>
      <c r="AC2268" s="71"/>
      <c r="AE2268" s="17" t="s">
        <v>66</v>
      </c>
      <c r="AF2268" s="70" t="s">
        <v>28</v>
      </c>
      <c r="AG2268" s="71"/>
    </row>
    <row r="2269" spans="1:33" hidden="1" outlineLevel="1">
      <c r="A2269" s="6" t="s">
        <v>3316</v>
      </c>
      <c r="B2269" s="7" t="s">
        <v>3317</v>
      </c>
      <c r="C2269" s="7" t="s">
        <v>1061</v>
      </c>
      <c r="D2269" s="7"/>
      <c r="E2269" s="23" t="s">
        <v>70</v>
      </c>
      <c r="F2269" s="18">
        <v>1</v>
      </c>
      <c r="K2269" s="19">
        <v>0</v>
      </c>
      <c r="L2269" s="52">
        <v>0</v>
      </c>
      <c r="M2269" s="53"/>
      <c r="O2269" s="19">
        <v>2280</v>
      </c>
      <c r="P2269" s="52">
        <v>2280</v>
      </c>
      <c r="Q2269" s="53"/>
      <c r="S2269" s="19">
        <v>2500</v>
      </c>
      <c r="T2269" s="52">
        <v>2500</v>
      </c>
      <c r="U2269" s="53"/>
      <c r="W2269" s="19">
        <v>0</v>
      </c>
      <c r="X2269" s="52">
        <v>0</v>
      </c>
      <c r="Y2269" s="53"/>
      <c r="AA2269" s="19">
        <v>5677.4</v>
      </c>
      <c r="AB2269" s="52">
        <v>5677.4</v>
      </c>
      <c r="AC2269" s="53"/>
      <c r="AE2269" s="19">
        <v>0</v>
      </c>
      <c r="AF2269" s="52">
        <v>0</v>
      </c>
      <c r="AG2269" s="53"/>
    </row>
    <row r="2270" spans="1:33" ht="30" hidden="1" outlineLevel="1">
      <c r="A2270" s="6" t="s">
        <v>3318</v>
      </c>
      <c r="B2270" s="7" t="s">
        <v>3319</v>
      </c>
      <c r="C2270" s="7" t="s">
        <v>1064</v>
      </c>
      <c r="D2270" s="7"/>
      <c r="E2270" s="23" t="s">
        <v>70</v>
      </c>
      <c r="F2270" s="18">
        <v>1</v>
      </c>
      <c r="K2270" s="19">
        <v>0</v>
      </c>
      <c r="L2270" s="52">
        <v>0</v>
      </c>
      <c r="M2270" s="53"/>
      <c r="O2270" s="19">
        <v>2280</v>
      </c>
      <c r="P2270" s="52">
        <v>2280</v>
      </c>
      <c r="Q2270" s="53"/>
      <c r="S2270" s="19">
        <v>2000</v>
      </c>
      <c r="T2270" s="52">
        <v>2000</v>
      </c>
      <c r="U2270" s="53"/>
      <c r="W2270" s="19">
        <v>0</v>
      </c>
      <c r="X2270" s="52">
        <v>0</v>
      </c>
      <c r="Y2270" s="53"/>
      <c r="AA2270" s="19">
        <v>5677.4</v>
      </c>
      <c r="AB2270" s="52">
        <v>5677.4</v>
      </c>
      <c r="AC2270" s="53"/>
      <c r="AE2270" s="19">
        <v>0</v>
      </c>
      <c r="AF2270" s="52">
        <v>0</v>
      </c>
      <c r="AG2270" s="53"/>
    </row>
    <row r="2271" spans="1:33" hidden="1" outlineLevel="1">
      <c r="A2271" s="6" t="s">
        <v>3320</v>
      </c>
      <c r="B2271" s="7" t="s">
        <v>3321</v>
      </c>
      <c r="C2271" s="7" t="s">
        <v>1067</v>
      </c>
      <c r="D2271" s="7"/>
      <c r="E2271" s="23" t="s">
        <v>70</v>
      </c>
      <c r="F2271" s="18">
        <v>1</v>
      </c>
      <c r="K2271" s="19">
        <v>0</v>
      </c>
      <c r="L2271" s="52">
        <v>0</v>
      </c>
      <c r="M2271" s="53"/>
      <c r="O2271" s="19">
        <v>3420</v>
      </c>
      <c r="P2271" s="52">
        <v>3420</v>
      </c>
      <c r="Q2271" s="53"/>
      <c r="S2271" s="19">
        <v>500</v>
      </c>
      <c r="T2271" s="52">
        <v>500</v>
      </c>
      <c r="U2271" s="53"/>
      <c r="W2271" s="19">
        <v>0</v>
      </c>
      <c r="X2271" s="52">
        <v>0</v>
      </c>
      <c r="Y2271" s="53"/>
      <c r="AA2271" s="19">
        <v>5677.4</v>
      </c>
      <c r="AB2271" s="52">
        <v>5677.4</v>
      </c>
      <c r="AC2271" s="53"/>
      <c r="AE2271" s="19">
        <v>0</v>
      </c>
      <c r="AF2271" s="52">
        <v>0</v>
      </c>
      <c r="AG2271" s="53"/>
    </row>
    <row r="2272" spans="1:33" hidden="1" outlineLevel="1">
      <c r="A2272" s="6" t="s">
        <v>3322</v>
      </c>
      <c r="B2272" s="7" t="s">
        <v>3323</v>
      </c>
      <c r="C2272" s="7" t="s">
        <v>1070</v>
      </c>
      <c r="D2272" s="7"/>
      <c r="E2272" s="23" t="s">
        <v>70</v>
      </c>
      <c r="F2272" s="18">
        <v>1</v>
      </c>
      <c r="K2272" s="19">
        <v>0</v>
      </c>
      <c r="L2272" s="52">
        <v>0</v>
      </c>
      <c r="M2272" s="53"/>
      <c r="O2272" s="19">
        <v>570</v>
      </c>
      <c r="P2272" s="52">
        <v>570</v>
      </c>
      <c r="Q2272" s="53"/>
      <c r="S2272" s="19">
        <v>500</v>
      </c>
      <c r="T2272" s="52">
        <v>500</v>
      </c>
      <c r="U2272" s="53"/>
      <c r="W2272" s="19">
        <v>0</v>
      </c>
      <c r="X2272" s="52">
        <v>0</v>
      </c>
      <c r="Y2272" s="53"/>
      <c r="AA2272" s="19">
        <v>5677.4</v>
      </c>
      <c r="AB2272" s="52">
        <v>5677.4</v>
      </c>
      <c r="AC2272" s="53"/>
      <c r="AE2272" s="19">
        <v>0</v>
      </c>
      <c r="AF2272" s="52">
        <v>0</v>
      </c>
      <c r="AG2272" s="53"/>
    </row>
    <row r="2273" spans="1:33" hidden="1" outlineLevel="1">
      <c r="A2273" s="6" t="s">
        <v>3324</v>
      </c>
      <c r="B2273" s="7" t="s">
        <v>3325</v>
      </c>
      <c r="C2273" s="7" t="s">
        <v>1073</v>
      </c>
      <c r="D2273" s="7"/>
      <c r="E2273" s="23" t="s">
        <v>70</v>
      </c>
      <c r="F2273" s="18">
        <v>1</v>
      </c>
      <c r="K2273" s="19">
        <v>0</v>
      </c>
      <c r="L2273" s="52">
        <v>0</v>
      </c>
      <c r="M2273" s="53"/>
      <c r="O2273" s="19">
        <v>570</v>
      </c>
      <c r="P2273" s="52">
        <v>570</v>
      </c>
      <c r="Q2273" s="53"/>
      <c r="S2273" s="19">
        <v>200</v>
      </c>
      <c r="T2273" s="52">
        <v>200</v>
      </c>
      <c r="U2273" s="53"/>
      <c r="W2273" s="19">
        <v>0</v>
      </c>
      <c r="X2273" s="52">
        <v>0</v>
      </c>
      <c r="Y2273" s="53"/>
      <c r="AA2273" s="19">
        <v>5677.4</v>
      </c>
      <c r="AB2273" s="52">
        <v>5677.4</v>
      </c>
      <c r="AC2273" s="53"/>
      <c r="AE2273" s="19">
        <v>0</v>
      </c>
      <c r="AF2273" s="52">
        <v>0</v>
      </c>
      <c r="AG2273" s="53"/>
    </row>
    <row r="2274" spans="1:33" hidden="1" outlineLevel="1">
      <c r="A2274" s="6" t="s">
        <v>3326</v>
      </c>
      <c r="B2274" s="7" t="s">
        <v>3327</v>
      </c>
      <c r="C2274" s="7" t="s">
        <v>1076</v>
      </c>
      <c r="D2274" s="7"/>
      <c r="E2274" s="23" t="s">
        <v>70</v>
      </c>
      <c r="F2274" s="18">
        <v>1</v>
      </c>
      <c r="K2274" s="19">
        <v>0</v>
      </c>
      <c r="L2274" s="52">
        <v>0</v>
      </c>
      <c r="M2274" s="53"/>
      <c r="O2274" s="19">
        <v>570</v>
      </c>
      <c r="P2274" s="52">
        <v>570</v>
      </c>
      <c r="Q2274" s="53"/>
      <c r="S2274" s="19">
        <v>1500</v>
      </c>
      <c r="T2274" s="52">
        <v>1500</v>
      </c>
      <c r="U2274" s="53"/>
      <c r="W2274" s="19">
        <v>0</v>
      </c>
      <c r="X2274" s="52">
        <v>0</v>
      </c>
      <c r="Y2274" s="53"/>
      <c r="AA2274" s="19">
        <v>5677.4</v>
      </c>
      <c r="AB2274" s="52">
        <v>5677.4</v>
      </c>
      <c r="AC2274" s="53"/>
      <c r="AE2274" s="19">
        <v>0</v>
      </c>
      <c r="AF2274" s="52">
        <v>0</v>
      </c>
      <c r="AG2274" s="53"/>
    </row>
    <row r="2275" spans="1:33" hidden="1" outlineLevel="1">
      <c r="A2275" s="6" t="s">
        <v>3328</v>
      </c>
      <c r="B2275" s="7" t="s">
        <v>3329</v>
      </c>
      <c r="C2275" s="7" t="s">
        <v>1079</v>
      </c>
      <c r="D2275" s="7"/>
      <c r="E2275" s="23" t="s">
        <v>70</v>
      </c>
      <c r="F2275" s="18">
        <v>1</v>
      </c>
      <c r="K2275" s="19">
        <v>0</v>
      </c>
      <c r="L2275" s="52">
        <v>0</v>
      </c>
      <c r="M2275" s="53"/>
      <c r="O2275" s="19">
        <v>570</v>
      </c>
      <c r="P2275" s="52">
        <v>570</v>
      </c>
      <c r="Q2275" s="53"/>
      <c r="S2275" s="19">
        <v>1000</v>
      </c>
      <c r="T2275" s="52">
        <v>1000</v>
      </c>
      <c r="U2275" s="53"/>
      <c r="W2275" s="19">
        <v>0</v>
      </c>
      <c r="X2275" s="52">
        <v>0</v>
      </c>
      <c r="Y2275" s="53"/>
      <c r="AA2275" s="19">
        <v>5677.4</v>
      </c>
      <c r="AB2275" s="52">
        <v>5677.4</v>
      </c>
      <c r="AC2275" s="53"/>
      <c r="AE2275" s="19">
        <v>0</v>
      </c>
      <c r="AF2275" s="52">
        <v>0</v>
      </c>
      <c r="AG2275" s="53"/>
    </row>
    <row r="2276" spans="1:33" ht="30" hidden="1" outlineLevel="1">
      <c r="A2276" s="6" t="s">
        <v>3330</v>
      </c>
      <c r="B2276" s="7" t="s">
        <v>3331</v>
      </c>
      <c r="C2276" s="7" t="s">
        <v>1082</v>
      </c>
      <c r="D2276" s="7"/>
      <c r="E2276" s="23" t="s">
        <v>70</v>
      </c>
      <c r="F2276" s="18">
        <v>1</v>
      </c>
      <c r="K2276" s="19">
        <v>0</v>
      </c>
      <c r="L2276" s="52">
        <v>0</v>
      </c>
      <c r="M2276" s="53"/>
      <c r="O2276" s="19">
        <v>1140</v>
      </c>
      <c r="P2276" s="52">
        <v>1140</v>
      </c>
      <c r="Q2276" s="53"/>
      <c r="S2276" s="19">
        <v>2000</v>
      </c>
      <c r="T2276" s="52">
        <v>2000</v>
      </c>
      <c r="U2276" s="53"/>
      <c r="W2276" s="19">
        <v>0</v>
      </c>
      <c r="X2276" s="52">
        <v>0</v>
      </c>
      <c r="Y2276" s="53"/>
      <c r="AA2276" s="19">
        <v>5677.4</v>
      </c>
      <c r="AB2276" s="52">
        <v>5677.4</v>
      </c>
      <c r="AC2276" s="53"/>
      <c r="AE2276" s="19">
        <v>0</v>
      </c>
      <c r="AF2276" s="52">
        <v>0</v>
      </c>
      <c r="AG2276" s="53"/>
    </row>
    <row r="2277" spans="1:33" ht="30" hidden="1" outlineLevel="1">
      <c r="A2277" s="6" t="s">
        <v>3332</v>
      </c>
      <c r="B2277" s="7" t="s">
        <v>3333</v>
      </c>
      <c r="C2277" s="7" t="s">
        <v>1085</v>
      </c>
      <c r="D2277" s="7"/>
      <c r="E2277" s="23" t="s">
        <v>70</v>
      </c>
      <c r="F2277" s="18">
        <v>1</v>
      </c>
      <c r="K2277" s="19">
        <v>0</v>
      </c>
      <c r="L2277" s="52">
        <v>0</v>
      </c>
      <c r="M2277" s="53"/>
      <c r="O2277" s="19">
        <v>4560</v>
      </c>
      <c r="P2277" s="52">
        <v>4560</v>
      </c>
      <c r="Q2277" s="53"/>
      <c r="S2277" s="19">
        <v>2000</v>
      </c>
      <c r="T2277" s="52">
        <v>2000</v>
      </c>
      <c r="U2277" s="53"/>
      <c r="W2277" s="19">
        <v>0</v>
      </c>
      <c r="X2277" s="52">
        <v>0</v>
      </c>
      <c r="Y2277" s="53"/>
      <c r="AA2277" s="19">
        <v>5677.4</v>
      </c>
      <c r="AB2277" s="52">
        <v>5677.4</v>
      </c>
      <c r="AC2277" s="53"/>
      <c r="AE2277" s="19">
        <v>0</v>
      </c>
      <c r="AF2277" s="52">
        <v>0</v>
      </c>
      <c r="AG2277" s="53"/>
    </row>
    <row r="2278" spans="1:33" hidden="1" outlineLevel="1">
      <c r="A2278" s="6" t="s">
        <v>3334</v>
      </c>
      <c r="B2278" s="7" t="s">
        <v>3335</v>
      </c>
      <c r="C2278" s="7" t="s">
        <v>1088</v>
      </c>
      <c r="D2278" s="7"/>
      <c r="E2278" s="23" t="s">
        <v>70</v>
      </c>
      <c r="F2278" s="18">
        <v>1</v>
      </c>
      <c r="K2278" s="19">
        <v>0</v>
      </c>
      <c r="L2278" s="52">
        <v>0</v>
      </c>
      <c r="M2278" s="53"/>
      <c r="O2278" s="19">
        <v>4560</v>
      </c>
      <c r="P2278" s="52">
        <v>4560</v>
      </c>
      <c r="Q2278" s="53"/>
      <c r="S2278" s="19">
        <v>1500</v>
      </c>
      <c r="T2278" s="52">
        <v>1500</v>
      </c>
      <c r="U2278" s="53"/>
      <c r="W2278" s="19">
        <v>0</v>
      </c>
      <c r="X2278" s="52">
        <v>0</v>
      </c>
      <c r="Y2278" s="53"/>
      <c r="AA2278" s="19">
        <v>5677.4</v>
      </c>
      <c r="AB2278" s="52">
        <v>5677.4</v>
      </c>
      <c r="AC2278" s="53"/>
      <c r="AE2278" s="19">
        <v>0</v>
      </c>
      <c r="AF2278" s="52">
        <v>0</v>
      </c>
      <c r="AG2278" s="53"/>
    </row>
    <row r="2279" spans="1:33" hidden="1" outlineLevel="1">
      <c r="A2279" s="6" t="s">
        <v>3336</v>
      </c>
      <c r="B2279" s="7" t="s">
        <v>3337</v>
      </c>
      <c r="C2279" s="7" t="s">
        <v>1091</v>
      </c>
      <c r="D2279" s="7"/>
      <c r="E2279" s="23" t="s">
        <v>70</v>
      </c>
      <c r="F2279" s="18">
        <v>1</v>
      </c>
      <c r="K2279" s="19">
        <v>0</v>
      </c>
      <c r="L2279" s="52">
        <v>0</v>
      </c>
      <c r="M2279" s="53"/>
      <c r="O2279" s="19">
        <v>5700</v>
      </c>
      <c r="P2279" s="52">
        <v>5700</v>
      </c>
      <c r="Q2279" s="53"/>
      <c r="S2279" s="19">
        <v>1000</v>
      </c>
      <c r="T2279" s="52">
        <v>1000</v>
      </c>
      <c r="U2279" s="53"/>
      <c r="W2279" s="19">
        <v>0</v>
      </c>
      <c r="X2279" s="52">
        <v>0</v>
      </c>
      <c r="Y2279" s="53"/>
      <c r="AA2279" s="19">
        <v>5677.4</v>
      </c>
      <c r="AB2279" s="52">
        <v>5677.4</v>
      </c>
      <c r="AC2279" s="53"/>
      <c r="AE2279" s="19">
        <v>0</v>
      </c>
      <c r="AF2279" s="52">
        <v>0</v>
      </c>
      <c r="AG2279" s="53"/>
    </row>
    <row r="2280" spans="1:33" ht="30" hidden="1" outlineLevel="1">
      <c r="A2280" s="6" t="s">
        <v>3338</v>
      </c>
      <c r="B2280" s="7" t="s">
        <v>3339</v>
      </c>
      <c r="C2280" s="7" t="s">
        <v>1094</v>
      </c>
      <c r="D2280" s="7"/>
      <c r="E2280" s="23" t="s">
        <v>70</v>
      </c>
      <c r="F2280" s="18">
        <v>1</v>
      </c>
      <c r="K2280" s="19">
        <v>0</v>
      </c>
      <c r="L2280" s="52">
        <v>0</v>
      </c>
      <c r="M2280" s="53"/>
      <c r="O2280" s="19">
        <v>17100</v>
      </c>
      <c r="P2280" s="52">
        <v>17100</v>
      </c>
      <c r="Q2280" s="53"/>
      <c r="S2280" s="19">
        <v>3000</v>
      </c>
      <c r="T2280" s="52">
        <v>3000</v>
      </c>
      <c r="U2280" s="53"/>
      <c r="W2280" s="19">
        <v>0</v>
      </c>
      <c r="X2280" s="52">
        <v>0</v>
      </c>
      <c r="Y2280" s="53"/>
      <c r="AA2280" s="19">
        <v>5677.4</v>
      </c>
      <c r="AB2280" s="52">
        <v>5677.4</v>
      </c>
      <c r="AC2280" s="53"/>
      <c r="AE2280" s="19">
        <v>0</v>
      </c>
      <c r="AF2280" s="52">
        <v>0</v>
      </c>
      <c r="AG2280" s="53"/>
    </row>
    <row r="2281" spans="1:33" hidden="1" outlineLevel="1">
      <c r="A2281" s="6" t="s">
        <v>3340</v>
      </c>
      <c r="B2281" s="7" t="s">
        <v>3341</v>
      </c>
      <c r="C2281" s="7" t="s">
        <v>1097</v>
      </c>
      <c r="D2281" s="7"/>
      <c r="E2281" s="23" t="s">
        <v>70</v>
      </c>
      <c r="F2281" s="18">
        <v>1</v>
      </c>
      <c r="K2281" s="19">
        <v>405987.67</v>
      </c>
      <c r="L2281" s="52">
        <v>405987.67</v>
      </c>
      <c r="M2281" s="53"/>
      <c r="O2281" s="19">
        <v>9120</v>
      </c>
      <c r="P2281" s="52">
        <v>9120</v>
      </c>
      <c r="Q2281" s="53"/>
      <c r="S2281" s="19">
        <v>5000</v>
      </c>
      <c r="T2281" s="52">
        <v>5000</v>
      </c>
      <c r="U2281" s="53"/>
      <c r="W2281" s="19">
        <v>0</v>
      </c>
      <c r="X2281" s="52">
        <v>0</v>
      </c>
      <c r="Y2281" s="53"/>
      <c r="AA2281" s="19">
        <v>5677.4</v>
      </c>
      <c r="AB2281" s="52">
        <v>5677.4</v>
      </c>
      <c r="AC2281" s="53"/>
      <c r="AE2281" s="19">
        <v>0</v>
      </c>
      <c r="AF2281" s="52">
        <v>0</v>
      </c>
      <c r="AG2281" s="53"/>
    </row>
    <row r="2282" spans="1:33" hidden="1" outlineLevel="1">
      <c r="A2282" s="1"/>
      <c r="B2282" s="5" t="s">
        <v>34</v>
      </c>
      <c r="C2282" s="5" t="s">
        <v>35</v>
      </c>
      <c r="K2282" s="68"/>
      <c r="L2282" s="68"/>
      <c r="M2282" s="69"/>
      <c r="O2282" s="68"/>
      <c r="P2282" s="68"/>
      <c r="Q2282" s="69"/>
      <c r="S2282" s="68"/>
      <c r="T2282" s="68"/>
      <c r="U2282" s="69"/>
      <c r="W2282" s="68"/>
      <c r="X2282" s="68"/>
      <c r="Y2282" s="69"/>
      <c r="AA2282" s="68"/>
      <c r="AB2282" s="68"/>
      <c r="AC2282" s="69"/>
      <c r="AE2282" s="68"/>
      <c r="AF2282" s="68"/>
      <c r="AG2282" s="69"/>
    </row>
    <row r="2283" spans="1:33" hidden="1" outlineLevel="1">
      <c r="A2283" s="6" t="s">
        <v>3342</v>
      </c>
      <c r="B2283" s="7" t="s">
        <v>37</v>
      </c>
      <c r="C2283" s="7" t="s">
        <v>322</v>
      </c>
      <c r="K2283" s="68"/>
      <c r="L2283" s="68"/>
      <c r="M2283" s="69"/>
      <c r="O2283" s="68"/>
      <c r="P2283" s="68"/>
      <c r="Q2283" s="69"/>
      <c r="S2283" s="68"/>
      <c r="T2283" s="68"/>
      <c r="U2283" s="69"/>
      <c r="W2283" s="68"/>
      <c r="X2283" s="68"/>
      <c r="Y2283" s="69"/>
      <c r="AA2283" s="68"/>
      <c r="AB2283" s="68"/>
      <c r="AC2283" s="69"/>
      <c r="AE2283" s="68"/>
      <c r="AF2283" s="68"/>
      <c r="AG2283" s="69"/>
    </row>
    <row r="2284" spans="1:33" ht="60" hidden="1" outlineLevel="1">
      <c r="A2284" s="1"/>
      <c r="B2284" s="5" t="s">
        <v>61</v>
      </c>
      <c r="C2284" s="5" t="s">
        <v>62</v>
      </c>
      <c r="D2284" s="5" t="s">
        <v>63</v>
      </c>
      <c r="E2284" s="11" t="s">
        <v>64</v>
      </c>
      <c r="F2284" s="16" t="s">
        <v>65</v>
      </c>
      <c r="K2284" s="17" t="s">
        <v>66</v>
      </c>
      <c r="L2284" s="70" t="s">
        <v>28</v>
      </c>
      <c r="M2284" s="71"/>
      <c r="O2284" s="17" t="s">
        <v>66</v>
      </c>
      <c r="P2284" s="70" t="s">
        <v>28</v>
      </c>
      <c r="Q2284" s="71"/>
      <c r="S2284" s="17" t="s">
        <v>66</v>
      </c>
      <c r="T2284" s="70" t="s">
        <v>28</v>
      </c>
      <c r="U2284" s="71"/>
      <c r="W2284" s="17" t="s">
        <v>66</v>
      </c>
      <c r="X2284" s="70" t="s">
        <v>28</v>
      </c>
      <c r="Y2284" s="71"/>
      <c r="AA2284" s="17" t="s">
        <v>66</v>
      </c>
      <c r="AB2284" s="70" t="s">
        <v>28</v>
      </c>
      <c r="AC2284" s="71"/>
      <c r="AE2284" s="17" t="s">
        <v>66</v>
      </c>
      <c r="AF2284" s="70" t="s">
        <v>28</v>
      </c>
      <c r="AG2284" s="71"/>
    </row>
    <row r="2285" spans="1:33" ht="135" hidden="1" outlineLevel="1">
      <c r="A2285" s="6" t="s">
        <v>3343</v>
      </c>
      <c r="B2285" s="7" t="s">
        <v>324</v>
      </c>
      <c r="C2285" s="7" t="s">
        <v>1100</v>
      </c>
      <c r="D2285" s="7"/>
      <c r="E2285" s="23" t="s">
        <v>70</v>
      </c>
      <c r="F2285" s="18">
        <v>1</v>
      </c>
      <c r="K2285" s="19">
        <v>0</v>
      </c>
      <c r="L2285" s="52">
        <v>0</v>
      </c>
      <c r="M2285" s="53"/>
      <c r="O2285" s="19">
        <v>0</v>
      </c>
      <c r="P2285" s="52">
        <v>0</v>
      </c>
      <c r="Q2285" s="53"/>
      <c r="S2285" s="19">
        <v>0</v>
      </c>
      <c r="T2285" s="52">
        <v>0</v>
      </c>
      <c r="U2285" s="53"/>
      <c r="W2285" s="19">
        <v>0</v>
      </c>
      <c r="X2285" s="52">
        <v>0</v>
      </c>
      <c r="Y2285" s="53"/>
      <c r="AA2285" s="19">
        <v>0</v>
      </c>
      <c r="AB2285" s="52">
        <v>0</v>
      </c>
      <c r="AC2285" s="53"/>
      <c r="AE2285" s="19">
        <v>1141200</v>
      </c>
      <c r="AF2285" s="52">
        <v>1141200</v>
      </c>
      <c r="AG2285" s="53"/>
    </row>
    <row r="2286" spans="1:33" hidden="1" outlineLevel="1">
      <c r="A2286" s="1"/>
      <c r="B2286" s="5" t="s">
        <v>34</v>
      </c>
      <c r="C2286" s="5" t="s">
        <v>35</v>
      </c>
      <c r="K2286" s="68"/>
      <c r="L2286" s="68"/>
      <c r="M2286" s="69"/>
      <c r="O2286" s="68"/>
      <c r="P2286" s="68"/>
      <c r="Q2286" s="69"/>
      <c r="S2286" s="68"/>
      <c r="T2286" s="68"/>
      <c r="U2286" s="69"/>
      <c r="W2286" s="68"/>
      <c r="X2286" s="68"/>
      <c r="Y2286" s="69"/>
      <c r="AA2286" s="68"/>
      <c r="AB2286" s="68"/>
      <c r="AC2286" s="69"/>
      <c r="AE2286" s="68"/>
      <c r="AF2286" s="68"/>
      <c r="AG2286" s="69"/>
    </row>
    <row r="2287" spans="1:33" ht="75" hidden="1" outlineLevel="1">
      <c r="A2287" s="6" t="s">
        <v>3344</v>
      </c>
      <c r="B2287" s="7" t="s">
        <v>37</v>
      </c>
      <c r="C2287" s="7" t="s">
        <v>298</v>
      </c>
      <c r="I2287" s="35"/>
      <c r="J2287" s="35"/>
      <c r="K2287" s="68"/>
      <c r="L2287" s="68"/>
      <c r="M2287" s="69"/>
      <c r="O2287" s="68"/>
      <c r="P2287" s="68"/>
      <c r="Q2287" s="69"/>
      <c r="S2287" s="68"/>
      <c r="T2287" s="68"/>
      <c r="U2287" s="69"/>
      <c r="W2287" s="68"/>
      <c r="X2287" s="68"/>
      <c r="Y2287" s="69"/>
      <c r="AA2287" s="68"/>
      <c r="AB2287" s="68"/>
      <c r="AC2287" s="69"/>
      <c r="AE2287" s="68"/>
      <c r="AF2287" s="68"/>
      <c r="AG2287" s="69"/>
    </row>
    <row r="2288" spans="1:33" collapsed="1">
      <c r="A2288" s="55" t="s">
        <v>3345</v>
      </c>
      <c r="B2288" s="55"/>
      <c r="C2288" s="55"/>
      <c r="D2288" s="55"/>
      <c r="E2288" s="55"/>
      <c r="F2288" s="55"/>
      <c r="I2288" s="36"/>
      <c r="J2288" s="36">
        <v>1402420</v>
      </c>
      <c r="K2288" s="30" t="s">
        <v>3346</v>
      </c>
      <c r="L2288" s="52">
        <v>1207995</v>
      </c>
      <c r="M2288" s="53"/>
      <c r="O2288" s="15" t="s">
        <v>3346</v>
      </c>
      <c r="P2288" s="52">
        <v>1558305.9</v>
      </c>
      <c r="Q2288" s="53"/>
      <c r="S2288" s="15" t="s">
        <v>3346</v>
      </c>
      <c r="T2288" s="52">
        <v>2200401</v>
      </c>
      <c r="U2288" s="53"/>
      <c r="W2288" s="15" t="s">
        <v>3346</v>
      </c>
      <c r="X2288" s="52">
        <v>0</v>
      </c>
      <c r="Y2288" s="53"/>
      <c r="AA2288" s="15" t="s">
        <v>3346</v>
      </c>
      <c r="AB2288" s="52">
        <v>2371021.12</v>
      </c>
      <c r="AC2288" s="53"/>
      <c r="AE2288" s="15" t="s">
        <v>3346</v>
      </c>
      <c r="AF2288" s="52">
        <v>1141200</v>
      </c>
      <c r="AG2288" s="53"/>
    </row>
    <row r="2289" spans="1:33" hidden="1">
      <c r="A2289" s="1"/>
      <c r="B2289" s="5" t="s">
        <v>34</v>
      </c>
      <c r="C2289" s="5" t="s">
        <v>35</v>
      </c>
      <c r="K2289" s="68"/>
      <c r="L2289" s="68"/>
      <c r="M2289" s="69"/>
      <c r="O2289" s="68"/>
      <c r="P2289" s="68"/>
      <c r="Q2289" s="69"/>
      <c r="S2289" s="68"/>
      <c r="T2289" s="68"/>
      <c r="U2289" s="69"/>
      <c r="W2289" s="68"/>
      <c r="X2289" s="68"/>
      <c r="Y2289" s="69"/>
      <c r="AA2289" s="68"/>
      <c r="AB2289" s="68"/>
      <c r="AC2289" s="69"/>
      <c r="AE2289" s="68"/>
      <c r="AF2289" s="68"/>
      <c r="AG2289" s="69"/>
    </row>
    <row r="2290" spans="1:33" hidden="1" outlineLevel="1">
      <c r="A2290" s="6" t="s">
        <v>3347</v>
      </c>
      <c r="B2290" s="7" t="s">
        <v>37</v>
      </c>
      <c r="C2290" s="7" t="s">
        <v>1105</v>
      </c>
      <c r="K2290" s="68"/>
      <c r="L2290" s="68"/>
      <c r="M2290" s="69"/>
      <c r="O2290" s="68"/>
      <c r="P2290" s="68"/>
      <c r="Q2290" s="69"/>
      <c r="S2290" s="68"/>
      <c r="T2290" s="68"/>
      <c r="U2290" s="69"/>
      <c r="W2290" s="68"/>
      <c r="X2290" s="68"/>
      <c r="Y2290" s="69"/>
      <c r="AA2290" s="68"/>
      <c r="AB2290" s="68"/>
      <c r="AC2290" s="69"/>
      <c r="AE2290" s="68"/>
      <c r="AF2290" s="68"/>
      <c r="AG2290" s="69"/>
    </row>
    <row r="2291" spans="1:33" hidden="1" outlineLevel="1">
      <c r="A2291" s="6" t="s">
        <v>3348</v>
      </c>
      <c r="B2291" s="7" t="s">
        <v>37</v>
      </c>
      <c r="C2291" s="7" t="s">
        <v>1107</v>
      </c>
      <c r="K2291" s="68"/>
      <c r="L2291" s="68"/>
      <c r="M2291" s="69"/>
      <c r="O2291" s="68"/>
      <c r="P2291" s="68"/>
      <c r="Q2291" s="69"/>
      <c r="S2291" s="68"/>
      <c r="T2291" s="68"/>
      <c r="U2291" s="69"/>
      <c r="W2291" s="68"/>
      <c r="X2291" s="68"/>
      <c r="Y2291" s="69"/>
      <c r="AA2291" s="68"/>
      <c r="AB2291" s="68"/>
      <c r="AC2291" s="69"/>
      <c r="AE2291" s="68"/>
      <c r="AF2291" s="68"/>
      <c r="AG2291" s="69"/>
    </row>
    <row r="2292" spans="1:33" ht="105" hidden="1" outlineLevel="1">
      <c r="A2292" s="6" t="s">
        <v>3349</v>
      </c>
      <c r="B2292" s="7" t="s">
        <v>37</v>
      </c>
      <c r="C2292" s="7" t="s">
        <v>1109</v>
      </c>
      <c r="K2292" s="68"/>
      <c r="L2292" s="68"/>
      <c r="M2292" s="69"/>
      <c r="O2292" s="68"/>
      <c r="P2292" s="68"/>
      <c r="Q2292" s="69"/>
      <c r="S2292" s="68"/>
      <c r="T2292" s="68"/>
      <c r="U2292" s="69"/>
      <c r="W2292" s="68"/>
      <c r="X2292" s="68"/>
      <c r="Y2292" s="69"/>
      <c r="AA2292" s="68"/>
      <c r="AB2292" s="68"/>
      <c r="AC2292" s="69"/>
      <c r="AE2292" s="68"/>
      <c r="AF2292" s="68"/>
      <c r="AG2292" s="69"/>
    </row>
    <row r="2293" spans="1:33" ht="60" hidden="1" outlineLevel="1">
      <c r="A2293" s="1"/>
      <c r="B2293" s="5" t="s">
        <v>61</v>
      </c>
      <c r="C2293" s="5" t="s">
        <v>62</v>
      </c>
      <c r="D2293" s="5" t="s">
        <v>63</v>
      </c>
      <c r="E2293" s="11" t="s">
        <v>64</v>
      </c>
      <c r="F2293" s="16" t="s">
        <v>65</v>
      </c>
      <c r="K2293" s="17" t="s">
        <v>66</v>
      </c>
      <c r="L2293" s="70" t="s">
        <v>28</v>
      </c>
      <c r="M2293" s="71"/>
      <c r="O2293" s="17" t="s">
        <v>66</v>
      </c>
      <c r="P2293" s="70" t="s">
        <v>28</v>
      </c>
      <c r="Q2293" s="71"/>
      <c r="S2293" s="17" t="s">
        <v>66</v>
      </c>
      <c r="T2293" s="70" t="s">
        <v>28</v>
      </c>
      <c r="U2293" s="71"/>
      <c r="W2293" s="17" t="s">
        <v>66</v>
      </c>
      <c r="X2293" s="70" t="s">
        <v>28</v>
      </c>
      <c r="Y2293" s="71"/>
      <c r="AA2293" s="17" t="s">
        <v>66</v>
      </c>
      <c r="AB2293" s="70" t="s">
        <v>28</v>
      </c>
      <c r="AC2293" s="71"/>
      <c r="AE2293" s="17" t="s">
        <v>66</v>
      </c>
      <c r="AF2293" s="70" t="s">
        <v>28</v>
      </c>
      <c r="AG2293" s="71"/>
    </row>
    <row r="2294" spans="1:33" hidden="1" outlineLevel="1">
      <c r="A2294" s="6" t="s">
        <v>3350</v>
      </c>
      <c r="B2294" s="7" t="s">
        <v>3351</v>
      </c>
      <c r="C2294" s="7" t="s">
        <v>3352</v>
      </c>
      <c r="D2294" s="7"/>
      <c r="E2294" s="23" t="s">
        <v>438</v>
      </c>
      <c r="F2294" s="18">
        <v>1</v>
      </c>
      <c r="K2294" s="19">
        <v>1207995</v>
      </c>
      <c r="L2294" s="52">
        <v>1207995</v>
      </c>
      <c r="M2294" s="53"/>
      <c r="O2294" s="19">
        <v>20520</v>
      </c>
      <c r="P2294" s="52">
        <v>20520</v>
      </c>
      <c r="Q2294" s="53"/>
      <c r="S2294" s="19">
        <v>35000</v>
      </c>
      <c r="T2294" s="52">
        <v>35000</v>
      </c>
      <c r="U2294" s="53"/>
      <c r="W2294" s="19">
        <v>0</v>
      </c>
      <c r="X2294" s="52">
        <v>0</v>
      </c>
      <c r="Y2294" s="53"/>
      <c r="AA2294" s="19">
        <v>28386.98</v>
      </c>
      <c r="AB2294" s="52">
        <v>28386.98</v>
      </c>
      <c r="AC2294" s="53"/>
      <c r="AE2294" s="19">
        <v>0</v>
      </c>
      <c r="AF2294" s="52">
        <v>0</v>
      </c>
      <c r="AG2294" s="53"/>
    </row>
    <row r="2295" spans="1:33" hidden="1" outlineLevel="1">
      <c r="A2295" s="6" t="s">
        <v>3353</v>
      </c>
      <c r="B2295" s="7" t="s">
        <v>3354</v>
      </c>
      <c r="C2295" s="7" t="s">
        <v>3355</v>
      </c>
      <c r="D2295" s="7"/>
      <c r="E2295" s="23" t="s">
        <v>438</v>
      </c>
      <c r="F2295" s="18">
        <v>1</v>
      </c>
      <c r="K2295" s="19">
        <v>0</v>
      </c>
      <c r="L2295" s="52">
        <v>0</v>
      </c>
      <c r="M2295" s="53"/>
      <c r="O2295" s="19">
        <v>18810</v>
      </c>
      <c r="P2295" s="52">
        <v>18810</v>
      </c>
      <c r="Q2295" s="53"/>
      <c r="S2295" s="19">
        <v>21000</v>
      </c>
      <c r="T2295" s="52">
        <v>21000</v>
      </c>
      <c r="U2295" s="53"/>
      <c r="W2295" s="19">
        <v>0</v>
      </c>
      <c r="X2295" s="52">
        <v>0</v>
      </c>
      <c r="Y2295" s="53"/>
      <c r="AA2295" s="19">
        <v>28386.98</v>
      </c>
      <c r="AB2295" s="52">
        <v>28386.98</v>
      </c>
      <c r="AC2295" s="53"/>
      <c r="AE2295" s="19">
        <v>0</v>
      </c>
      <c r="AF2295" s="52">
        <v>0</v>
      </c>
      <c r="AG2295" s="53"/>
    </row>
    <row r="2296" spans="1:33" hidden="1" outlineLevel="1">
      <c r="A2296" s="1"/>
      <c r="B2296" s="5" t="s">
        <v>34</v>
      </c>
      <c r="C2296" s="5" t="s">
        <v>35</v>
      </c>
      <c r="K2296" s="68"/>
      <c r="L2296" s="68"/>
      <c r="M2296" s="69"/>
      <c r="O2296" s="68"/>
      <c r="P2296" s="68"/>
      <c r="Q2296" s="69"/>
      <c r="S2296" s="68"/>
      <c r="T2296" s="68"/>
      <c r="U2296" s="69"/>
      <c r="W2296" s="68"/>
      <c r="X2296" s="68"/>
      <c r="Y2296" s="69"/>
      <c r="AA2296" s="68"/>
      <c r="AB2296" s="68"/>
      <c r="AC2296" s="69"/>
      <c r="AE2296" s="68"/>
      <c r="AF2296" s="68"/>
      <c r="AG2296" s="69"/>
    </row>
    <row r="2297" spans="1:33" hidden="1" outlineLevel="1">
      <c r="A2297" s="6" t="s">
        <v>3356</v>
      </c>
      <c r="B2297" s="7" t="s">
        <v>37</v>
      </c>
      <c r="C2297" s="7" t="s">
        <v>1114</v>
      </c>
      <c r="K2297" s="68"/>
      <c r="L2297" s="68"/>
      <c r="M2297" s="69"/>
      <c r="O2297" s="68"/>
      <c r="P2297" s="68"/>
      <c r="Q2297" s="69"/>
      <c r="S2297" s="68"/>
      <c r="T2297" s="68"/>
      <c r="U2297" s="69"/>
      <c r="W2297" s="68"/>
      <c r="X2297" s="68"/>
      <c r="Y2297" s="69"/>
      <c r="AA2297" s="68"/>
      <c r="AB2297" s="68"/>
      <c r="AC2297" s="69"/>
      <c r="AE2297" s="68"/>
      <c r="AF2297" s="68"/>
      <c r="AG2297" s="69"/>
    </row>
    <row r="2298" spans="1:33" ht="105" hidden="1" outlineLevel="1">
      <c r="A2298" s="6" t="s">
        <v>3357</v>
      </c>
      <c r="B2298" s="7" t="s">
        <v>37</v>
      </c>
      <c r="C2298" s="7" t="s">
        <v>1116</v>
      </c>
      <c r="K2298" s="68"/>
      <c r="L2298" s="68"/>
      <c r="M2298" s="69"/>
      <c r="O2298" s="68"/>
      <c r="P2298" s="68"/>
      <c r="Q2298" s="69"/>
      <c r="S2298" s="68"/>
      <c r="T2298" s="68"/>
      <c r="U2298" s="69"/>
      <c r="W2298" s="68"/>
      <c r="X2298" s="68"/>
      <c r="Y2298" s="69"/>
      <c r="AA2298" s="68"/>
      <c r="AB2298" s="68"/>
      <c r="AC2298" s="69"/>
      <c r="AE2298" s="68"/>
      <c r="AF2298" s="68"/>
      <c r="AG2298" s="69"/>
    </row>
    <row r="2299" spans="1:33" ht="60" hidden="1" outlineLevel="1">
      <c r="A2299" s="1"/>
      <c r="B2299" s="5" t="s">
        <v>61</v>
      </c>
      <c r="C2299" s="5" t="s">
        <v>62</v>
      </c>
      <c r="D2299" s="5" t="s">
        <v>63</v>
      </c>
      <c r="E2299" s="11" t="s">
        <v>64</v>
      </c>
      <c r="F2299" s="16" t="s">
        <v>65</v>
      </c>
      <c r="K2299" s="17" t="s">
        <v>66</v>
      </c>
      <c r="L2299" s="70" t="s">
        <v>28</v>
      </c>
      <c r="M2299" s="71"/>
      <c r="O2299" s="17" t="s">
        <v>66</v>
      </c>
      <c r="P2299" s="70" t="s">
        <v>28</v>
      </c>
      <c r="Q2299" s="71"/>
      <c r="S2299" s="17" t="s">
        <v>66</v>
      </c>
      <c r="T2299" s="70" t="s">
        <v>28</v>
      </c>
      <c r="U2299" s="71"/>
      <c r="W2299" s="17" t="s">
        <v>66</v>
      </c>
      <c r="X2299" s="70" t="s">
        <v>28</v>
      </c>
      <c r="Y2299" s="71"/>
      <c r="AA2299" s="17" t="s">
        <v>66</v>
      </c>
      <c r="AB2299" s="70" t="s">
        <v>28</v>
      </c>
      <c r="AC2299" s="71"/>
      <c r="AE2299" s="17" t="s">
        <v>66</v>
      </c>
      <c r="AF2299" s="70" t="s">
        <v>28</v>
      </c>
      <c r="AG2299" s="71"/>
    </row>
    <row r="2300" spans="1:33" hidden="1" outlineLevel="1">
      <c r="A2300" s="6" t="s">
        <v>3358</v>
      </c>
      <c r="B2300" s="7" t="s">
        <v>3359</v>
      </c>
      <c r="C2300" s="7" t="s">
        <v>1119</v>
      </c>
      <c r="D2300" s="7"/>
      <c r="E2300" s="23" t="s">
        <v>438</v>
      </c>
      <c r="F2300" s="18">
        <v>1</v>
      </c>
      <c r="K2300" s="19">
        <v>0</v>
      </c>
      <c r="L2300" s="52">
        <v>0</v>
      </c>
      <c r="M2300" s="53"/>
      <c r="O2300" s="19">
        <v>2473.8000000000002</v>
      </c>
      <c r="P2300" s="52">
        <v>2473.8000000000002</v>
      </c>
      <c r="Q2300" s="53"/>
      <c r="S2300" s="19">
        <v>2500</v>
      </c>
      <c r="T2300" s="52">
        <v>2500</v>
      </c>
      <c r="U2300" s="53"/>
      <c r="W2300" s="19">
        <v>0</v>
      </c>
      <c r="X2300" s="52">
        <v>0</v>
      </c>
      <c r="Y2300" s="53"/>
      <c r="AA2300" s="19">
        <v>6812.87</v>
      </c>
      <c r="AB2300" s="52">
        <v>6812.87</v>
      </c>
      <c r="AC2300" s="53"/>
      <c r="AE2300" s="19">
        <v>0</v>
      </c>
      <c r="AF2300" s="52">
        <v>0</v>
      </c>
      <c r="AG2300" s="53"/>
    </row>
    <row r="2301" spans="1:33" hidden="1" outlineLevel="1">
      <c r="A2301" s="6" t="s">
        <v>3360</v>
      </c>
      <c r="B2301" s="7" t="s">
        <v>3361</v>
      </c>
      <c r="C2301" s="7" t="s">
        <v>1122</v>
      </c>
      <c r="D2301" s="7"/>
      <c r="E2301" s="23" t="s">
        <v>438</v>
      </c>
      <c r="F2301" s="18">
        <v>1</v>
      </c>
      <c r="K2301" s="19">
        <v>0</v>
      </c>
      <c r="L2301" s="52">
        <v>0</v>
      </c>
      <c r="M2301" s="53"/>
      <c r="O2301" s="19">
        <v>3135</v>
      </c>
      <c r="P2301" s="52">
        <v>3135</v>
      </c>
      <c r="Q2301" s="53"/>
      <c r="S2301" s="19">
        <v>3100</v>
      </c>
      <c r="T2301" s="52">
        <v>3100</v>
      </c>
      <c r="U2301" s="53"/>
      <c r="W2301" s="19">
        <v>0</v>
      </c>
      <c r="X2301" s="52">
        <v>0</v>
      </c>
      <c r="Y2301" s="53"/>
      <c r="AA2301" s="19">
        <v>5677.4</v>
      </c>
      <c r="AB2301" s="52">
        <v>5677.4</v>
      </c>
      <c r="AC2301" s="53"/>
      <c r="AE2301" s="19">
        <v>0</v>
      </c>
      <c r="AF2301" s="52">
        <v>0</v>
      </c>
      <c r="AG2301" s="53"/>
    </row>
    <row r="2302" spans="1:33" hidden="1" outlineLevel="1">
      <c r="A2302" s="6" t="s">
        <v>3362</v>
      </c>
      <c r="B2302" s="7" t="s">
        <v>3363</v>
      </c>
      <c r="C2302" s="7" t="s">
        <v>1125</v>
      </c>
      <c r="D2302" s="7"/>
      <c r="E2302" s="23" t="s">
        <v>438</v>
      </c>
      <c r="F2302" s="18">
        <v>1</v>
      </c>
      <c r="K2302" s="19">
        <v>0</v>
      </c>
      <c r="L2302" s="52">
        <v>0</v>
      </c>
      <c r="M2302" s="53"/>
      <c r="O2302" s="19">
        <v>3135</v>
      </c>
      <c r="P2302" s="52">
        <v>3135</v>
      </c>
      <c r="Q2302" s="53"/>
      <c r="S2302" s="19">
        <v>2600</v>
      </c>
      <c r="T2302" s="52">
        <v>2600</v>
      </c>
      <c r="U2302" s="53"/>
      <c r="W2302" s="19">
        <v>0</v>
      </c>
      <c r="X2302" s="52">
        <v>0</v>
      </c>
      <c r="Y2302" s="53"/>
      <c r="AA2302" s="19">
        <v>5677.4</v>
      </c>
      <c r="AB2302" s="52">
        <v>5677.4</v>
      </c>
      <c r="AC2302" s="53"/>
      <c r="AE2302" s="19">
        <v>0</v>
      </c>
      <c r="AF2302" s="52">
        <v>0</v>
      </c>
      <c r="AG2302" s="53"/>
    </row>
    <row r="2303" spans="1:33" hidden="1" outlineLevel="1">
      <c r="A2303" s="6" t="s">
        <v>3364</v>
      </c>
      <c r="B2303" s="7" t="s">
        <v>3365</v>
      </c>
      <c r="C2303" s="7" t="s">
        <v>1128</v>
      </c>
      <c r="D2303" s="7"/>
      <c r="E2303" s="23" t="s">
        <v>438</v>
      </c>
      <c r="F2303" s="18">
        <v>1</v>
      </c>
      <c r="K2303" s="19">
        <v>0</v>
      </c>
      <c r="L2303" s="52">
        <v>0</v>
      </c>
      <c r="M2303" s="53"/>
      <c r="O2303" s="19">
        <v>30438</v>
      </c>
      <c r="P2303" s="52">
        <v>30438</v>
      </c>
      <c r="Q2303" s="53"/>
      <c r="S2303" s="19">
        <v>60000</v>
      </c>
      <c r="T2303" s="52">
        <v>60000</v>
      </c>
      <c r="U2303" s="53"/>
      <c r="W2303" s="19">
        <v>0</v>
      </c>
      <c r="X2303" s="52">
        <v>0</v>
      </c>
      <c r="Y2303" s="53"/>
      <c r="AA2303" s="19">
        <v>39741.769999999997</v>
      </c>
      <c r="AB2303" s="52">
        <v>39741.769999999997</v>
      </c>
      <c r="AC2303" s="53"/>
      <c r="AE2303" s="19">
        <v>0</v>
      </c>
      <c r="AF2303" s="52">
        <v>0</v>
      </c>
      <c r="AG2303" s="53"/>
    </row>
    <row r="2304" spans="1:33" hidden="1" outlineLevel="1">
      <c r="A2304" s="6" t="s">
        <v>3366</v>
      </c>
      <c r="B2304" s="7" t="s">
        <v>3367</v>
      </c>
      <c r="C2304" s="7" t="s">
        <v>3368</v>
      </c>
      <c r="D2304" s="7"/>
      <c r="E2304" s="23" t="s">
        <v>438</v>
      </c>
      <c r="F2304" s="18">
        <v>1</v>
      </c>
      <c r="K2304" s="19">
        <v>0</v>
      </c>
      <c r="L2304" s="52">
        <v>0</v>
      </c>
      <c r="M2304" s="53"/>
      <c r="O2304" s="19">
        <v>3135</v>
      </c>
      <c r="P2304" s="52">
        <v>3135</v>
      </c>
      <c r="Q2304" s="53"/>
      <c r="S2304" s="19">
        <v>10000</v>
      </c>
      <c r="T2304" s="52">
        <v>10000</v>
      </c>
      <c r="U2304" s="53"/>
      <c r="W2304" s="19">
        <v>0</v>
      </c>
      <c r="X2304" s="52">
        <v>0</v>
      </c>
      <c r="Y2304" s="53"/>
      <c r="AA2304" s="19">
        <v>5677.4</v>
      </c>
      <c r="AB2304" s="52">
        <v>5677.4</v>
      </c>
      <c r="AC2304" s="53"/>
      <c r="AE2304" s="19">
        <v>0</v>
      </c>
      <c r="AF2304" s="52">
        <v>0</v>
      </c>
      <c r="AG2304" s="53"/>
    </row>
    <row r="2305" spans="1:33" hidden="1" outlineLevel="1">
      <c r="A2305" s="1"/>
      <c r="B2305" s="5" t="s">
        <v>34</v>
      </c>
      <c r="C2305" s="5" t="s">
        <v>35</v>
      </c>
      <c r="K2305" s="68"/>
      <c r="L2305" s="68"/>
      <c r="M2305" s="69"/>
      <c r="O2305" s="68"/>
      <c r="P2305" s="68"/>
      <c r="Q2305" s="69"/>
      <c r="S2305" s="68"/>
      <c r="T2305" s="68"/>
      <c r="U2305" s="69"/>
      <c r="W2305" s="68"/>
      <c r="X2305" s="68"/>
      <c r="Y2305" s="69"/>
      <c r="AA2305" s="68"/>
      <c r="AB2305" s="68"/>
      <c r="AC2305" s="69"/>
      <c r="AE2305" s="68"/>
      <c r="AF2305" s="68"/>
      <c r="AG2305" s="69"/>
    </row>
    <row r="2306" spans="1:33" hidden="1" outlineLevel="1">
      <c r="A2306" s="6" t="s">
        <v>3369</v>
      </c>
      <c r="B2306" s="7" t="s">
        <v>37</v>
      </c>
      <c r="C2306" s="7" t="s">
        <v>1133</v>
      </c>
      <c r="K2306" s="68"/>
      <c r="L2306" s="68"/>
      <c r="M2306" s="69"/>
      <c r="O2306" s="68"/>
      <c r="P2306" s="68"/>
      <c r="Q2306" s="69"/>
      <c r="S2306" s="68"/>
      <c r="T2306" s="68"/>
      <c r="U2306" s="69"/>
      <c r="W2306" s="68"/>
      <c r="X2306" s="68"/>
      <c r="Y2306" s="69"/>
      <c r="AA2306" s="68"/>
      <c r="AB2306" s="68"/>
      <c r="AC2306" s="69"/>
      <c r="AE2306" s="68"/>
      <c r="AF2306" s="68"/>
      <c r="AG2306" s="69"/>
    </row>
    <row r="2307" spans="1:33" ht="90" hidden="1" outlineLevel="1">
      <c r="A2307" s="6" t="s">
        <v>3370</v>
      </c>
      <c r="B2307" s="7" t="s">
        <v>37</v>
      </c>
      <c r="C2307" s="7" t="s">
        <v>1135</v>
      </c>
      <c r="K2307" s="68"/>
      <c r="L2307" s="68"/>
      <c r="M2307" s="69"/>
      <c r="O2307" s="68"/>
      <c r="P2307" s="68"/>
      <c r="Q2307" s="69"/>
      <c r="S2307" s="68"/>
      <c r="T2307" s="68"/>
      <c r="U2307" s="69"/>
      <c r="W2307" s="68"/>
      <c r="X2307" s="68"/>
      <c r="Y2307" s="69"/>
      <c r="AA2307" s="68"/>
      <c r="AB2307" s="68"/>
      <c r="AC2307" s="69"/>
      <c r="AE2307" s="68"/>
      <c r="AF2307" s="68"/>
      <c r="AG2307" s="69"/>
    </row>
    <row r="2308" spans="1:33" hidden="1" outlineLevel="1">
      <c r="A2308" s="6" t="s">
        <v>3371</v>
      </c>
      <c r="B2308" s="7" t="s">
        <v>37</v>
      </c>
      <c r="C2308" s="7" t="s">
        <v>1137</v>
      </c>
      <c r="K2308" s="68"/>
      <c r="L2308" s="68"/>
      <c r="M2308" s="69"/>
      <c r="O2308" s="68"/>
      <c r="P2308" s="68"/>
      <c r="Q2308" s="69"/>
      <c r="S2308" s="68"/>
      <c r="T2308" s="68"/>
      <c r="U2308" s="69"/>
      <c r="W2308" s="68"/>
      <c r="X2308" s="68"/>
      <c r="Y2308" s="69"/>
      <c r="AA2308" s="68"/>
      <c r="AB2308" s="68"/>
      <c r="AC2308" s="69"/>
      <c r="AE2308" s="68"/>
      <c r="AF2308" s="68"/>
      <c r="AG2308" s="69"/>
    </row>
    <row r="2309" spans="1:33" ht="60" hidden="1" outlineLevel="1">
      <c r="A2309" s="1"/>
      <c r="B2309" s="5" t="s">
        <v>61</v>
      </c>
      <c r="C2309" s="5" t="s">
        <v>62</v>
      </c>
      <c r="D2309" s="5" t="s">
        <v>63</v>
      </c>
      <c r="E2309" s="11" t="s">
        <v>64</v>
      </c>
      <c r="F2309" s="16" t="s">
        <v>65</v>
      </c>
      <c r="K2309" s="17" t="s">
        <v>66</v>
      </c>
      <c r="L2309" s="70" t="s">
        <v>28</v>
      </c>
      <c r="M2309" s="71"/>
      <c r="O2309" s="17" t="s">
        <v>66</v>
      </c>
      <c r="P2309" s="70" t="s">
        <v>28</v>
      </c>
      <c r="Q2309" s="71"/>
      <c r="S2309" s="17" t="s">
        <v>66</v>
      </c>
      <c r="T2309" s="70" t="s">
        <v>28</v>
      </c>
      <c r="U2309" s="71"/>
      <c r="W2309" s="17" t="s">
        <v>66</v>
      </c>
      <c r="X2309" s="70" t="s">
        <v>28</v>
      </c>
      <c r="Y2309" s="71"/>
      <c r="AA2309" s="17" t="s">
        <v>66</v>
      </c>
      <c r="AB2309" s="70" t="s">
        <v>28</v>
      </c>
      <c r="AC2309" s="71"/>
      <c r="AE2309" s="17" t="s">
        <v>66</v>
      </c>
      <c r="AF2309" s="70" t="s">
        <v>28</v>
      </c>
      <c r="AG2309" s="71"/>
    </row>
    <row r="2310" spans="1:33" ht="30" hidden="1" outlineLevel="1">
      <c r="A2310" s="6" t="s">
        <v>3372</v>
      </c>
      <c r="B2310" s="7" t="s">
        <v>3373</v>
      </c>
      <c r="C2310" s="7" t="s">
        <v>1140</v>
      </c>
      <c r="D2310" s="7"/>
      <c r="E2310" s="23" t="s">
        <v>429</v>
      </c>
      <c r="F2310" s="18">
        <v>80</v>
      </c>
      <c r="K2310" s="19">
        <v>0</v>
      </c>
      <c r="L2310" s="52">
        <v>0</v>
      </c>
      <c r="M2310" s="53"/>
      <c r="O2310" s="19">
        <v>54.72</v>
      </c>
      <c r="P2310" s="52">
        <v>4377.6000000000004</v>
      </c>
      <c r="Q2310" s="53"/>
      <c r="S2310" s="19">
        <v>55</v>
      </c>
      <c r="T2310" s="52">
        <v>4400</v>
      </c>
      <c r="U2310" s="53"/>
      <c r="W2310" s="19">
        <v>0</v>
      </c>
      <c r="X2310" s="52">
        <v>0</v>
      </c>
      <c r="Y2310" s="53"/>
      <c r="AA2310" s="19">
        <v>68.13</v>
      </c>
      <c r="AB2310" s="52">
        <v>5450.4</v>
      </c>
      <c r="AC2310" s="53"/>
      <c r="AE2310" s="19">
        <v>0</v>
      </c>
      <c r="AF2310" s="52">
        <v>0</v>
      </c>
      <c r="AG2310" s="53"/>
    </row>
    <row r="2311" spans="1:33" ht="30" hidden="1" outlineLevel="1">
      <c r="A2311" s="6" t="s">
        <v>3374</v>
      </c>
      <c r="B2311" s="7" t="s">
        <v>3375</v>
      </c>
      <c r="C2311" s="7" t="s">
        <v>3376</v>
      </c>
      <c r="D2311" s="7"/>
      <c r="E2311" s="23" t="s">
        <v>429</v>
      </c>
      <c r="F2311" s="18">
        <v>10</v>
      </c>
      <c r="K2311" s="19">
        <v>0</v>
      </c>
      <c r="L2311" s="52">
        <v>0</v>
      </c>
      <c r="M2311" s="53"/>
      <c r="O2311" s="19">
        <v>79.8</v>
      </c>
      <c r="P2311" s="52">
        <v>798</v>
      </c>
      <c r="Q2311" s="53"/>
      <c r="S2311" s="19">
        <v>90</v>
      </c>
      <c r="T2311" s="52">
        <v>900</v>
      </c>
      <c r="U2311" s="53"/>
      <c r="W2311" s="19">
        <v>0</v>
      </c>
      <c r="X2311" s="52">
        <v>0</v>
      </c>
      <c r="Y2311" s="53"/>
      <c r="AA2311" s="19">
        <v>85.16</v>
      </c>
      <c r="AB2311" s="52">
        <v>851.6</v>
      </c>
      <c r="AC2311" s="53"/>
      <c r="AE2311" s="19">
        <v>0</v>
      </c>
      <c r="AF2311" s="52">
        <v>0</v>
      </c>
      <c r="AG2311" s="53"/>
    </row>
    <row r="2312" spans="1:33" ht="30" hidden="1" outlineLevel="1">
      <c r="A2312" s="6" t="s">
        <v>3377</v>
      </c>
      <c r="B2312" s="7" t="s">
        <v>3378</v>
      </c>
      <c r="C2312" s="7" t="s">
        <v>1987</v>
      </c>
      <c r="D2312" s="7"/>
      <c r="E2312" s="23" t="s">
        <v>429</v>
      </c>
      <c r="F2312" s="18">
        <v>20</v>
      </c>
      <c r="K2312" s="19">
        <v>0</v>
      </c>
      <c r="L2312" s="52">
        <v>0</v>
      </c>
      <c r="M2312" s="53"/>
      <c r="O2312" s="19">
        <v>91.2</v>
      </c>
      <c r="P2312" s="52">
        <v>1824</v>
      </c>
      <c r="Q2312" s="53"/>
      <c r="S2312" s="19">
        <v>105</v>
      </c>
      <c r="T2312" s="52">
        <v>2100</v>
      </c>
      <c r="U2312" s="53"/>
      <c r="W2312" s="19">
        <v>0</v>
      </c>
      <c r="X2312" s="52">
        <v>0</v>
      </c>
      <c r="Y2312" s="53"/>
      <c r="AA2312" s="19">
        <v>115.82</v>
      </c>
      <c r="AB2312" s="52">
        <v>2316.4</v>
      </c>
      <c r="AC2312" s="53"/>
      <c r="AE2312" s="19">
        <v>0</v>
      </c>
      <c r="AF2312" s="52">
        <v>0</v>
      </c>
      <c r="AG2312" s="53"/>
    </row>
    <row r="2313" spans="1:33" ht="30" hidden="1" outlineLevel="1">
      <c r="A2313" s="6" t="s">
        <v>3379</v>
      </c>
      <c r="B2313" s="7" t="s">
        <v>3380</v>
      </c>
      <c r="C2313" s="7" t="s">
        <v>1146</v>
      </c>
      <c r="D2313" s="7"/>
      <c r="E2313" s="23" t="s">
        <v>429</v>
      </c>
      <c r="F2313" s="18">
        <v>135</v>
      </c>
      <c r="K2313" s="19">
        <v>0</v>
      </c>
      <c r="L2313" s="52">
        <v>0</v>
      </c>
      <c r="M2313" s="53"/>
      <c r="O2313" s="19">
        <v>239.4</v>
      </c>
      <c r="P2313" s="52">
        <v>32319</v>
      </c>
      <c r="Q2313" s="53"/>
      <c r="S2313" s="19">
        <v>135</v>
      </c>
      <c r="T2313" s="52">
        <v>18225</v>
      </c>
      <c r="U2313" s="53"/>
      <c r="W2313" s="19">
        <v>0</v>
      </c>
      <c r="X2313" s="52">
        <v>0</v>
      </c>
      <c r="Y2313" s="53"/>
      <c r="AA2313" s="19">
        <v>170.32</v>
      </c>
      <c r="AB2313" s="52">
        <v>22993.200000000001</v>
      </c>
      <c r="AC2313" s="53"/>
      <c r="AE2313" s="19">
        <v>0</v>
      </c>
      <c r="AF2313" s="52">
        <v>0</v>
      </c>
      <c r="AG2313" s="53"/>
    </row>
    <row r="2314" spans="1:33" ht="30" hidden="1" outlineLevel="1">
      <c r="A2314" s="6" t="s">
        <v>3381</v>
      </c>
      <c r="B2314" s="7" t="s">
        <v>3382</v>
      </c>
      <c r="C2314" s="7" t="s">
        <v>3383</v>
      </c>
      <c r="D2314" s="7"/>
      <c r="E2314" s="23" t="s">
        <v>429</v>
      </c>
      <c r="F2314" s="18">
        <v>160</v>
      </c>
      <c r="K2314" s="19">
        <v>0</v>
      </c>
      <c r="L2314" s="52">
        <v>0</v>
      </c>
      <c r="M2314" s="53"/>
      <c r="O2314" s="19">
        <v>401.28</v>
      </c>
      <c r="P2314" s="52">
        <v>64204.800000000003</v>
      </c>
      <c r="Q2314" s="53"/>
      <c r="S2314" s="19">
        <v>345</v>
      </c>
      <c r="T2314" s="52">
        <v>55200</v>
      </c>
      <c r="U2314" s="53"/>
      <c r="W2314" s="19">
        <v>0</v>
      </c>
      <c r="X2314" s="52">
        <v>0</v>
      </c>
      <c r="Y2314" s="53"/>
      <c r="AA2314" s="19">
        <v>305.44</v>
      </c>
      <c r="AB2314" s="52">
        <v>48870.400000000001</v>
      </c>
      <c r="AC2314" s="53"/>
      <c r="AE2314" s="19">
        <v>0</v>
      </c>
      <c r="AF2314" s="52">
        <v>0</v>
      </c>
      <c r="AG2314" s="53"/>
    </row>
    <row r="2315" spans="1:33" ht="30" hidden="1" outlineLevel="1">
      <c r="A2315" s="6" t="s">
        <v>3384</v>
      </c>
      <c r="B2315" s="7" t="s">
        <v>3385</v>
      </c>
      <c r="C2315" s="7" t="s">
        <v>3386</v>
      </c>
      <c r="D2315" s="7"/>
      <c r="E2315" s="23" t="s">
        <v>429</v>
      </c>
      <c r="F2315" s="18">
        <v>1380</v>
      </c>
      <c r="K2315" s="19">
        <v>0</v>
      </c>
      <c r="L2315" s="52">
        <v>0</v>
      </c>
      <c r="M2315" s="53"/>
      <c r="O2315" s="19">
        <v>513</v>
      </c>
      <c r="P2315" s="52">
        <v>707940</v>
      </c>
      <c r="Q2315" s="53"/>
      <c r="S2315" s="19">
        <v>750</v>
      </c>
      <c r="T2315" s="52">
        <v>1035000</v>
      </c>
      <c r="U2315" s="53"/>
      <c r="W2315" s="19">
        <v>0</v>
      </c>
      <c r="X2315" s="52">
        <v>0</v>
      </c>
      <c r="Y2315" s="53"/>
      <c r="AA2315" s="19">
        <v>425.8</v>
      </c>
      <c r="AB2315" s="52">
        <v>587604</v>
      </c>
      <c r="AC2315" s="53"/>
      <c r="AE2315" s="19">
        <v>0</v>
      </c>
      <c r="AF2315" s="52">
        <v>0</v>
      </c>
      <c r="AG2315" s="53"/>
    </row>
    <row r="2316" spans="1:33" hidden="1" outlineLevel="1">
      <c r="A2316" s="1"/>
      <c r="B2316" s="5" t="s">
        <v>34</v>
      </c>
      <c r="C2316" s="5" t="s">
        <v>35</v>
      </c>
      <c r="K2316" s="68"/>
      <c r="L2316" s="68"/>
      <c r="M2316" s="69"/>
      <c r="O2316" s="68"/>
      <c r="P2316" s="68"/>
      <c r="Q2316" s="69"/>
      <c r="S2316" s="68"/>
      <c r="T2316" s="68"/>
      <c r="U2316" s="69"/>
      <c r="W2316" s="68"/>
      <c r="X2316" s="68"/>
      <c r="Y2316" s="69"/>
      <c r="AA2316" s="68"/>
      <c r="AB2316" s="68"/>
      <c r="AC2316" s="69"/>
      <c r="AE2316" s="68"/>
      <c r="AF2316" s="68"/>
      <c r="AG2316" s="69"/>
    </row>
    <row r="2317" spans="1:33" hidden="1" outlineLevel="1">
      <c r="A2317" s="6" t="s">
        <v>3387</v>
      </c>
      <c r="B2317" s="7" t="s">
        <v>37</v>
      </c>
      <c r="C2317" s="7" t="s">
        <v>1152</v>
      </c>
      <c r="K2317" s="68"/>
      <c r="L2317" s="68"/>
      <c r="M2317" s="69"/>
      <c r="O2317" s="68"/>
      <c r="P2317" s="68"/>
      <c r="Q2317" s="69"/>
      <c r="S2317" s="68"/>
      <c r="T2317" s="68"/>
      <c r="U2317" s="69"/>
      <c r="W2317" s="68"/>
      <c r="X2317" s="68"/>
      <c r="Y2317" s="69"/>
      <c r="AA2317" s="68"/>
      <c r="AB2317" s="68"/>
      <c r="AC2317" s="69"/>
      <c r="AE2317" s="68"/>
      <c r="AF2317" s="68"/>
      <c r="AG2317" s="69"/>
    </row>
    <row r="2318" spans="1:33" ht="75" hidden="1" outlineLevel="1">
      <c r="A2318" s="6" t="s">
        <v>3388</v>
      </c>
      <c r="B2318" s="7" t="s">
        <v>37</v>
      </c>
      <c r="C2318" s="7" t="s">
        <v>1154</v>
      </c>
      <c r="K2318" s="68"/>
      <c r="L2318" s="68"/>
      <c r="M2318" s="69"/>
      <c r="O2318" s="68"/>
      <c r="P2318" s="68"/>
      <c r="Q2318" s="69"/>
      <c r="S2318" s="68"/>
      <c r="T2318" s="68"/>
      <c r="U2318" s="69"/>
      <c r="W2318" s="68"/>
      <c r="X2318" s="68"/>
      <c r="Y2318" s="69"/>
      <c r="AA2318" s="68"/>
      <c r="AB2318" s="68"/>
      <c r="AC2318" s="69"/>
      <c r="AE2318" s="68"/>
      <c r="AF2318" s="68"/>
      <c r="AG2318" s="69"/>
    </row>
    <row r="2319" spans="1:33" ht="60" hidden="1" outlineLevel="1">
      <c r="A2319" s="1"/>
      <c r="B2319" s="5" t="s">
        <v>61</v>
      </c>
      <c r="C2319" s="5" t="s">
        <v>62</v>
      </c>
      <c r="D2319" s="5" t="s">
        <v>63</v>
      </c>
      <c r="E2319" s="11" t="s">
        <v>64</v>
      </c>
      <c r="F2319" s="16" t="s">
        <v>65</v>
      </c>
      <c r="K2319" s="17" t="s">
        <v>66</v>
      </c>
      <c r="L2319" s="70" t="s">
        <v>28</v>
      </c>
      <c r="M2319" s="71"/>
      <c r="O2319" s="17" t="s">
        <v>66</v>
      </c>
      <c r="P2319" s="70" t="s">
        <v>28</v>
      </c>
      <c r="Q2319" s="71"/>
      <c r="S2319" s="17" t="s">
        <v>66</v>
      </c>
      <c r="T2319" s="70" t="s">
        <v>28</v>
      </c>
      <c r="U2319" s="71"/>
      <c r="W2319" s="17" t="s">
        <v>66</v>
      </c>
      <c r="X2319" s="70" t="s">
        <v>28</v>
      </c>
      <c r="Y2319" s="71"/>
      <c r="AA2319" s="17" t="s">
        <v>66</v>
      </c>
      <c r="AB2319" s="70" t="s">
        <v>28</v>
      </c>
      <c r="AC2319" s="71"/>
      <c r="AE2319" s="17" t="s">
        <v>66</v>
      </c>
      <c r="AF2319" s="70" t="s">
        <v>28</v>
      </c>
      <c r="AG2319" s="71"/>
    </row>
    <row r="2320" spans="1:33" hidden="1" outlineLevel="1">
      <c r="A2320" s="6" t="s">
        <v>3389</v>
      </c>
      <c r="B2320" s="7" t="s">
        <v>3390</v>
      </c>
      <c r="C2320" s="7" t="s">
        <v>1157</v>
      </c>
      <c r="D2320" s="7"/>
      <c r="E2320" s="23" t="s">
        <v>70</v>
      </c>
      <c r="F2320" s="18">
        <v>1</v>
      </c>
      <c r="K2320" s="19">
        <v>0</v>
      </c>
      <c r="L2320" s="52">
        <v>0</v>
      </c>
      <c r="M2320" s="53"/>
      <c r="O2320" s="19">
        <v>307.8</v>
      </c>
      <c r="P2320" s="52">
        <v>307.8</v>
      </c>
      <c r="Q2320" s="53"/>
      <c r="S2320" s="19">
        <v>500</v>
      </c>
      <c r="T2320" s="52">
        <v>500</v>
      </c>
      <c r="U2320" s="53"/>
      <c r="W2320" s="19">
        <v>0</v>
      </c>
      <c r="X2320" s="52">
        <v>0</v>
      </c>
      <c r="Y2320" s="53"/>
      <c r="AA2320" s="19">
        <v>8516.09</v>
      </c>
      <c r="AB2320" s="52">
        <v>8516.09</v>
      </c>
      <c r="AC2320" s="53"/>
      <c r="AE2320" s="19">
        <v>0</v>
      </c>
      <c r="AF2320" s="52">
        <v>0</v>
      </c>
      <c r="AG2320" s="53"/>
    </row>
    <row r="2321" spans="1:33" hidden="1" outlineLevel="1">
      <c r="A2321" s="6" t="s">
        <v>3391</v>
      </c>
      <c r="B2321" s="7" t="s">
        <v>3392</v>
      </c>
      <c r="C2321" s="7" t="s">
        <v>1160</v>
      </c>
      <c r="D2321" s="7"/>
      <c r="E2321" s="23" t="s">
        <v>70</v>
      </c>
      <c r="F2321" s="18">
        <v>1</v>
      </c>
      <c r="K2321" s="19">
        <v>0</v>
      </c>
      <c r="L2321" s="52">
        <v>0</v>
      </c>
      <c r="M2321" s="53"/>
      <c r="O2321" s="19">
        <v>467.4</v>
      </c>
      <c r="P2321" s="52">
        <v>467.4</v>
      </c>
      <c r="Q2321" s="53"/>
      <c r="S2321" s="19">
        <v>500</v>
      </c>
      <c r="T2321" s="52">
        <v>500</v>
      </c>
      <c r="U2321" s="53"/>
      <c r="W2321" s="19">
        <v>0</v>
      </c>
      <c r="X2321" s="52">
        <v>0</v>
      </c>
      <c r="Y2321" s="53"/>
      <c r="AA2321" s="19">
        <v>9651.57</v>
      </c>
      <c r="AB2321" s="52">
        <v>9651.57</v>
      </c>
      <c r="AC2321" s="53"/>
      <c r="AE2321" s="19">
        <v>0</v>
      </c>
      <c r="AF2321" s="52">
        <v>0</v>
      </c>
      <c r="AG2321" s="53"/>
    </row>
    <row r="2322" spans="1:33" hidden="1" outlineLevel="1">
      <c r="A2322" s="6" t="s">
        <v>3393</v>
      </c>
      <c r="B2322" s="7" t="s">
        <v>3394</v>
      </c>
      <c r="C2322" s="7" t="s">
        <v>1163</v>
      </c>
      <c r="D2322" s="7"/>
      <c r="E2322" s="23" t="s">
        <v>70</v>
      </c>
      <c r="F2322" s="18">
        <v>1</v>
      </c>
      <c r="K2322" s="19">
        <v>0</v>
      </c>
      <c r="L2322" s="52">
        <v>0</v>
      </c>
      <c r="M2322" s="53"/>
      <c r="O2322" s="19">
        <v>763.8</v>
      </c>
      <c r="P2322" s="52">
        <v>763.8</v>
      </c>
      <c r="Q2322" s="53"/>
      <c r="S2322" s="19">
        <v>500</v>
      </c>
      <c r="T2322" s="52">
        <v>500</v>
      </c>
      <c r="U2322" s="53"/>
      <c r="W2322" s="19">
        <v>0</v>
      </c>
      <c r="X2322" s="52">
        <v>0</v>
      </c>
      <c r="Y2322" s="53"/>
      <c r="AA2322" s="19">
        <v>9935.44</v>
      </c>
      <c r="AB2322" s="52">
        <v>9935.44</v>
      </c>
      <c r="AC2322" s="53"/>
      <c r="AE2322" s="19">
        <v>0</v>
      </c>
      <c r="AF2322" s="52">
        <v>0</v>
      </c>
      <c r="AG2322" s="53"/>
    </row>
    <row r="2323" spans="1:33" hidden="1" outlineLevel="1">
      <c r="A2323" s="6" t="s">
        <v>3395</v>
      </c>
      <c r="B2323" s="7" t="s">
        <v>3396</v>
      </c>
      <c r="C2323" s="7" t="s">
        <v>1166</v>
      </c>
      <c r="D2323" s="7"/>
      <c r="E2323" s="23" t="s">
        <v>70</v>
      </c>
      <c r="F2323" s="18">
        <v>1</v>
      </c>
      <c r="K2323" s="19">
        <v>0</v>
      </c>
      <c r="L2323" s="52">
        <v>0</v>
      </c>
      <c r="M2323" s="53"/>
      <c r="O2323" s="19">
        <v>1254</v>
      </c>
      <c r="P2323" s="52">
        <v>1254</v>
      </c>
      <c r="Q2323" s="53"/>
      <c r="S2323" s="19">
        <v>5000</v>
      </c>
      <c r="T2323" s="52">
        <v>5000</v>
      </c>
      <c r="U2323" s="53"/>
      <c r="W2323" s="19">
        <v>0</v>
      </c>
      <c r="X2323" s="52">
        <v>0</v>
      </c>
      <c r="Y2323" s="53"/>
      <c r="AA2323" s="19">
        <v>9083.83</v>
      </c>
      <c r="AB2323" s="52">
        <v>9083.83</v>
      </c>
      <c r="AC2323" s="53"/>
      <c r="AE2323" s="19">
        <v>0</v>
      </c>
      <c r="AF2323" s="52">
        <v>0</v>
      </c>
      <c r="AG2323" s="53"/>
    </row>
    <row r="2324" spans="1:33" hidden="1" outlineLevel="1">
      <c r="A2324" s="6" t="s">
        <v>3397</v>
      </c>
      <c r="B2324" s="7" t="s">
        <v>3398</v>
      </c>
      <c r="C2324" s="7" t="s">
        <v>1169</v>
      </c>
      <c r="D2324" s="7"/>
      <c r="E2324" s="23" t="s">
        <v>70</v>
      </c>
      <c r="F2324" s="18">
        <v>1</v>
      </c>
      <c r="K2324" s="19">
        <v>0</v>
      </c>
      <c r="L2324" s="52">
        <v>0</v>
      </c>
      <c r="M2324" s="53"/>
      <c r="O2324" s="19">
        <v>855</v>
      </c>
      <c r="P2324" s="52">
        <v>855</v>
      </c>
      <c r="Q2324" s="53"/>
      <c r="S2324" s="19">
        <v>5000</v>
      </c>
      <c r="T2324" s="52">
        <v>5000</v>
      </c>
      <c r="U2324" s="53"/>
      <c r="W2324" s="19">
        <v>0</v>
      </c>
      <c r="X2324" s="52">
        <v>0</v>
      </c>
      <c r="Y2324" s="53"/>
      <c r="AA2324" s="19">
        <v>9651.57</v>
      </c>
      <c r="AB2324" s="52">
        <v>9651.57</v>
      </c>
      <c r="AC2324" s="53"/>
      <c r="AE2324" s="19">
        <v>0</v>
      </c>
      <c r="AF2324" s="52">
        <v>0</v>
      </c>
      <c r="AG2324" s="53"/>
    </row>
    <row r="2325" spans="1:33" hidden="1" outlineLevel="1">
      <c r="A2325" s="6" t="s">
        <v>3399</v>
      </c>
      <c r="B2325" s="7" t="s">
        <v>3400</v>
      </c>
      <c r="C2325" s="7" t="s">
        <v>1172</v>
      </c>
      <c r="D2325" s="7"/>
      <c r="E2325" s="23" t="s">
        <v>70</v>
      </c>
      <c r="F2325" s="18">
        <v>1</v>
      </c>
      <c r="K2325" s="19">
        <v>0</v>
      </c>
      <c r="L2325" s="52">
        <v>0</v>
      </c>
      <c r="M2325" s="53"/>
      <c r="O2325" s="19">
        <v>912</v>
      </c>
      <c r="P2325" s="52">
        <v>912</v>
      </c>
      <c r="Q2325" s="53"/>
      <c r="S2325" s="19">
        <v>1000</v>
      </c>
      <c r="T2325" s="52">
        <v>1000</v>
      </c>
      <c r="U2325" s="53"/>
      <c r="W2325" s="19">
        <v>0</v>
      </c>
      <c r="X2325" s="52">
        <v>0</v>
      </c>
      <c r="Y2325" s="53"/>
      <c r="AA2325" s="19">
        <v>11354.79</v>
      </c>
      <c r="AB2325" s="52">
        <v>11354.79</v>
      </c>
      <c r="AC2325" s="53"/>
      <c r="AE2325" s="19">
        <v>0</v>
      </c>
      <c r="AF2325" s="52">
        <v>0</v>
      </c>
      <c r="AG2325" s="53"/>
    </row>
    <row r="2326" spans="1:33" hidden="1" outlineLevel="1">
      <c r="A2326" s="6" t="s">
        <v>3401</v>
      </c>
      <c r="B2326" s="7" t="s">
        <v>3402</v>
      </c>
      <c r="C2326" s="7" t="s">
        <v>1175</v>
      </c>
      <c r="D2326" s="7"/>
      <c r="E2326" s="23" t="s">
        <v>70</v>
      </c>
      <c r="F2326" s="18">
        <v>1</v>
      </c>
      <c r="K2326" s="19">
        <v>0</v>
      </c>
      <c r="L2326" s="52">
        <v>0</v>
      </c>
      <c r="M2326" s="53"/>
      <c r="O2326" s="19">
        <v>2850</v>
      </c>
      <c r="P2326" s="52">
        <v>2850</v>
      </c>
      <c r="Q2326" s="53"/>
      <c r="S2326" s="19">
        <v>20000</v>
      </c>
      <c r="T2326" s="52">
        <v>20000</v>
      </c>
      <c r="U2326" s="53"/>
      <c r="W2326" s="19">
        <v>0</v>
      </c>
      <c r="X2326" s="52">
        <v>0</v>
      </c>
      <c r="Y2326" s="53"/>
      <c r="AA2326" s="19">
        <v>13625.75</v>
      </c>
      <c r="AB2326" s="52">
        <v>13625.75</v>
      </c>
      <c r="AC2326" s="53"/>
      <c r="AE2326" s="19">
        <v>0</v>
      </c>
      <c r="AF2326" s="52">
        <v>0</v>
      </c>
      <c r="AG2326" s="53"/>
    </row>
    <row r="2327" spans="1:33" hidden="1" outlineLevel="1">
      <c r="A2327" s="1"/>
      <c r="B2327" s="5" t="s">
        <v>34</v>
      </c>
      <c r="C2327" s="5" t="s">
        <v>35</v>
      </c>
      <c r="K2327" s="68"/>
      <c r="L2327" s="68"/>
      <c r="M2327" s="69"/>
      <c r="O2327" s="68"/>
      <c r="P2327" s="68"/>
      <c r="Q2327" s="69"/>
      <c r="S2327" s="68"/>
      <c r="T2327" s="68"/>
      <c r="U2327" s="69"/>
      <c r="W2327" s="68"/>
      <c r="X2327" s="68"/>
      <c r="Y2327" s="69"/>
      <c r="AA2327" s="68"/>
      <c r="AB2327" s="68"/>
      <c r="AC2327" s="69"/>
      <c r="AE2327" s="68"/>
      <c r="AF2327" s="68"/>
      <c r="AG2327" s="69"/>
    </row>
    <row r="2328" spans="1:33" hidden="1" outlineLevel="1">
      <c r="A2328" s="6" t="s">
        <v>3403</v>
      </c>
      <c r="B2328" s="7" t="s">
        <v>37</v>
      </c>
      <c r="C2328" s="7" t="s">
        <v>1177</v>
      </c>
      <c r="K2328" s="68"/>
      <c r="L2328" s="68"/>
      <c r="M2328" s="69"/>
      <c r="O2328" s="68"/>
      <c r="P2328" s="68"/>
      <c r="Q2328" s="69"/>
      <c r="S2328" s="68"/>
      <c r="T2328" s="68"/>
      <c r="U2328" s="69"/>
      <c r="W2328" s="68"/>
      <c r="X2328" s="68"/>
      <c r="Y2328" s="69"/>
      <c r="AA2328" s="68"/>
      <c r="AB2328" s="68"/>
      <c r="AC2328" s="69"/>
      <c r="AE2328" s="68"/>
      <c r="AF2328" s="68"/>
      <c r="AG2328" s="69"/>
    </row>
    <row r="2329" spans="1:33" ht="75" hidden="1" outlineLevel="1">
      <c r="A2329" s="6" t="s">
        <v>3404</v>
      </c>
      <c r="B2329" s="7" t="s">
        <v>37</v>
      </c>
      <c r="C2329" s="7" t="s">
        <v>1179</v>
      </c>
      <c r="K2329" s="68"/>
      <c r="L2329" s="68"/>
      <c r="M2329" s="69"/>
      <c r="O2329" s="68"/>
      <c r="P2329" s="68"/>
      <c r="Q2329" s="69"/>
      <c r="S2329" s="68"/>
      <c r="T2329" s="68"/>
      <c r="U2329" s="69"/>
      <c r="W2329" s="68"/>
      <c r="X2329" s="68"/>
      <c r="Y2329" s="69"/>
      <c r="AA2329" s="68"/>
      <c r="AB2329" s="68"/>
      <c r="AC2329" s="69"/>
      <c r="AE2329" s="68"/>
      <c r="AF2329" s="68"/>
      <c r="AG2329" s="69"/>
    </row>
    <row r="2330" spans="1:33" ht="60" hidden="1" outlineLevel="1">
      <c r="A2330" s="1"/>
      <c r="B2330" s="5" t="s">
        <v>61</v>
      </c>
      <c r="C2330" s="5" t="s">
        <v>62</v>
      </c>
      <c r="D2330" s="5" t="s">
        <v>63</v>
      </c>
      <c r="E2330" s="11" t="s">
        <v>64</v>
      </c>
      <c r="F2330" s="16" t="s">
        <v>65</v>
      </c>
      <c r="K2330" s="17" t="s">
        <v>66</v>
      </c>
      <c r="L2330" s="70" t="s">
        <v>28</v>
      </c>
      <c r="M2330" s="71"/>
      <c r="O2330" s="17" t="s">
        <v>66</v>
      </c>
      <c r="P2330" s="70" t="s">
        <v>28</v>
      </c>
      <c r="Q2330" s="71"/>
      <c r="S2330" s="17" t="s">
        <v>66</v>
      </c>
      <c r="T2330" s="70" t="s">
        <v>28</v>
      </c>
      <c r="U2330" s="71"/>
      <c r="W2330" s="17" t="s">
        <v>66</v>
      </c>
      <c r="X2330" s="70" t="s">
        <v>28</v>
      </c>
      <c r="Y2330" s="71"/>
      <c r="AA2330" s="17" t="s">
        <v>66</v>
      </c>
      <c r="AB2330" s="70" t="s">
        <v>28</v>
      </c>
      <c r="AC2330" s="71"/>
      <c r="AE2330" s="17" t="s">
        <v>66</v>
      </c>
      <c r="AF2330" s="70" t="s">
        <v>28</v>
      </c>
      <c r="AG2330" s="71"/>
    </row>
    <row r="2331" spans="1:33" hidden="1" outlineLevel="1">
      <c r="A2331" s="6" t="s">
        <v>3405</v>
      </c>
      <c r="B2331" s="7" t="s">
        <v>3406</v>
      </c>
      <c r="C2331" s="7" t="s">
        <v>1182</v>
      </c>
      <c r="D2331" s="7"/>
      <c r="E2331" s="23" t="s">
        <v>438</v>
      </c>
      <c r="F2331" s="18">
        <v>6</v>
      </c>
      <c r="K2331" s="19">
        <v>0</v>
      </c>
      <c r="L2331" s="52">
        <v>0</v>
      </c>
      <c r="M2331" s="53"/>
      <c r="O2331" s="19">
        <v>912</v>
      </c>
      <c r="P2331" s="52">
        <v>5472</v>
      </c>
      <c r="Q2331" s="53"/>
      <c r="S2331" s="19">
        <v>300</v>
      </c>
      <c r="T2331" s="52">
        <v>1800</v>
      </c>
      <c r="U2331" s="53"/>
      <c r="W2331" s="19">
        <v>0</v>
      </c>
      <c r="X2331" s="52">
        <v>0</v>
      </c>
      <c r="Y2331" s="53"/>
      <c r="AA2331" s="19">
        <v>965.16</v>
      </c>
      <c r="AB2331" s="52">
        <v>5790.96</v>
      </c>
      <c r="AC2331" s="53"/>
      <c r="AE2331" s="19">
        <v>0</v>
      </c>
      <c r="AF2331" s="52">
        <v>0</v>
      </c>
      <c r="AG2331" s="53"/>
    </row>
    <row r="2332" spans="1:33" hidden="1" outlineLevel="1">
      <c r="A2332" s="6" t="s">
        <v>3407</v>
      </c>
      <c r="B2332" s="7" t="s">
        <v>3408</v>
      </c>
      <c r="C2332" s="7" t="s">
        <v>1185</v>
      </c>
      <c r="D2332" s="7"/>
      <c r="E2332" s="23" t="s">
        <v>438</v>
      </c>
      <c r="F2332" s="18">
        <v>12</v>
      </c>
      <c r="K2332" s="19">
        <v>0</v>
      </c>
      <c r="L2332" s="52">
        <v>0</v>
      </c>
      <c r="M2332" s="53"/>
      <c r="O2332" s="19">
        <v>1596</v>
      </c>
      <c r="P2332" s="52">
        <v>19152</v>
      </c>
      <c r="Q2332" s="53"/>
      <c r="S2332" s="19">
        <v>850</v>
      </c>
      <c r="T2332" s="52">
        <v>10200</v>
      </c>
      <c r="U2332" s="53"/>
      <c r="W2332" s="19">
        <v>0</v>
      </c>
      <c r="X2332" s="52">
        <v>0</v>
      </c>
      <c r="Y2332" s="53"/>
      <c r="AA2332" s="19">
        <v>1703.22</v>
      </c>
      <c r="AB2332" s="52">
        <v>20438.64</v>
      </c>
      <c r="AC2332" s="53"/>
      <c r="AE2332" s="19">
        <v>0</v>
      </c>
      <c r="AF2332" s="52">
        <v>0</v>
      </c>
      <c r="AG2332" s="53"/>
    </row>
    <row r="2333" spans="1:33" hidden="1" outlineLevel="1">
      <c r="A2333" s="1"/>
      <c r="B2333" s="5" t="s">
        <v>34</v>
      </c>
      <c r="C2333" s="5" t="s">
        <v>35</v>
      </c>
      <c r="K2333" s="68"/>
      <c r="L2333" s="68"/>
      <c r="M2333" s="69"/>
      <c r="O2333" s="68"/>
      <c r="P2333" s="68"/>
      <c r="Q2333" s="69"/>
      <c r="S2333" s="68"/>
      <c r="T2333" s="68"/>
      <c r="U2333" s="69"/>
      <c r="W2333" s="68"/>
      <c r="X2333" s="68"/>
      <c r="Y2333" s="69"/>
      <c r="AA2333" s="68"/>
      <c r="AB2333" s="68"/>
      <c r="AC2333" s="69"/>
      <c r="AE2333" s="68"/>
      <c r="AF2333" s="68"/>
      <c r="AG2333" s="69"/>
    </row>
    <row r="2334" spans="1:33" hidden="1" outlineLevel="1">
      <c r="A2334" s="6" t="s">
        <v>3409</v>
      </c>
      <c r="B2334" s="7" t="s">
        <v>37</v>
      </c>
      <c r="C2334" s="7" t="s">
        <v>1187</v>
      </c>
      <c r="K2334" s="68"/>
      <c r="L2334" s="68"/>
      <c r="M2334" s="69"/>
      <c r="O2334" s="68"/>
      <c r="P2334" s="68"/>
      <c r="Q2334" s="69"/>
      <c r="S2334" s="68"/>
      <c r="T2334" s="68"/>
      <c r="U2334" s="69"/>
      <c r="W2334" s="68"/>
      <c r="X2334" s="68"/>
      <c r="Y2334" s="69"/>
      <c r="AA2334" s="68"/>
      <c r="AB2334" s="68"/>
      <c r="AC2334" s="69"/>
      <c r="AE2334" s="68"/>
      <c r="AF2334" s="68"/>
      <c r="AG2334" s="69"/>
    </row>
    <row r="2335" spans="1:33" hidden="1" outlineLevel="1">
      <c r="A2335" s="6" t="s">
        <v>3410</v>
      </c>
      <c r="B2335" s="7" t="s">
        <v>37</v>
      </c>
      <c r="C2335" s="7" t="s">
        <v>1189</v>
      </c>
      <c r="K2335" s="68"/>
      <c r="L2335" s="68"/>
      <c r="M2335" s="69"/>
      <c r="O2335" s="68"/>
      <c r="P2335" s="68"/>
      <c r="Q2335" s="69"/>
      <c r="S2335" s="68"/>
      <c r="T2335" s="68"/>
      <c r="U2335" s="69"/>
      <c r="W2335" s="68"/>
      <c r="X2335" s="68"/>
      <c r="Y2335" s="69"/>
      <c r="AA2335" s="68"/>
      <c r="AB2335" s="68"/>
      <c r="AC2335" s="69"/>
      <c r="AE2335" s="68"/>
      <c r="AF2335" s="68"/>
      <c r="AG2335" s="69"/>
    </row>
    <row r="2336" spans="1:33" ht="105" hidden="1" outlineLevel="1">
      <c r="A2336" s="6" t="s">
        <v>3411</v>
      </c>
      <c r="B2336" s="7" t="s">
        <v>37</v>
      </c>
      <c r="C2336" s="7" t="s">
        <v>1191</v>
      </c>
      <c r="K2336" s="68"/>
      <c r="L2336" s="68"/>
      <c r="M2336" s="69"/>
      <c r="O2336" s="68"/>
      <c r="P2336" s="68"/>
      <c r="Q2336" s="69"/>
      <c r="S2336" s="68"/>
      <c r="T2336" s="68"/>
      <c r="U2336" s="69"/>
      <c r="W2336" s="68"/>
      <c r="X2336" s="68"/>
      <c r="Y2336" s="69"/>
      <c r="AA2336" s="68"/>
      <c r="AB2336" s="68"/>
      <c r="AC2336" s="69"/>
      <c r="AE2336" s="68"/>
      <c r="AF2336" s="68"/>
      <c r="AG2336" s="69"/>
    </row>
    <row r="2337" spans="1:33" ht="60" hidden="1" outlineLevel="1">
      <c r="A2337" s="1"/>
      <c r="B2337" s="5" t="s">
        <v>61</v>
      </c>
      <c r="C2337" s="5" t="s">
        <v>62</v>
      </c>
      <c r="D2337" s="5" t="s">
        <v>63</v>
      </c>
      <c r="E2337" s="11" t="s">
        <v>64</v>
      </c>
      <c r="F2337" s="16" t="s">
        <v>65</v>
      </c>
      <c r="K2337" s="17" t="s">
        <v>66</v>
      </c>
      <c r="L2337" s="70" t="s">
        <v>28</v>
      </c>
      <c r="M2337" s="71"/>
      <c r="O2337" s="17" t="s">
        <v>66</v>
      </c>
      <c r="P2337" s="70" t="s">
        <v>28</v>
      </c>
      <c r="Q2337" s="71"/>
      <c r="S2337" s="17" t="s">
        <v>66</v>
      </c>
      <c r="T2337" s="70" t="s">
        <v>28</v>
      </c>
      <c r="U2337" s="71"/>
      <c r="W2337" s="17" t="s">
        <v>66</v>
      </c>
      <c r="X2337" s="70" t="s">
        <v>28</v>
      </c>
      <c r="Y2337" s="71"/>
      <c r="AA2337" s="17" t="s">
        <v>66</v>
      </c>
      <c r="AB2337" s="70" t="s">
        <v>28</v>
      </c>
      <c r="AC2337" s="71"/>
      <c r="AE2337" s="17" t="s">
        <v>66</v>
      </c>
      <c r="AF2337" s="70" t="s">
        <v>28</v>
      </c>
      <c r="AG2337" s="71"/>
    </row>
    <row r="2338" spans="1:33" hidden="1" outlineLevel="1">
      <c r="A2338" s="6" t="s">
        <v>3412</v>
      </c>
      <c r="B2338" s="7" t="s">
        <v>3413</v>
      </c>
      <c r="C2338" s="7" t="s">
        <v>1194</v>
      </c>
      <c r="D2338" s="7"/>
      <c r="E2338" s="23" t="s">
        <v>438</v>
      </c>
      <c r="F2338" s="18">
        <v>6</v>
      </c>
      <c r="K2338" s="19">
        <v>0</v>
      </c>
      <c r="L2338" s="52">
        <v>0</v>
      </c>
      <c r="M2338" s="53"/>
      <c r="O2338" s="19">
        <v>239.4</v>
      </c>
      <c r="P2338" s="52">
        <v>1436.4</v>
      </c>
      <c r="Q2338" s="53"/>
      <c r="S2338" s="19">
        <v>320</v>
      </c>
      <c r="T2338" s="52">
        <v>1920</v>
      </c>
      <c r="U2338" s="53"/>
      <c r="W2338" s="19">
        <v>0</v>
      </c>
      <c r="X2338" s="52">
        <v>0</v>
      </c>
      <c r="Y2338" s="53"/>
      <c r="AA2338" s="19">
        <v>794.84</v>
      </c>
      <c r="AB2338" s="52">
        <v>4769.04</v>
      </c>
      <c r="AC2338" s="53"/>
      <c r="AE2338" s="19">
        <v>0</v>
      </c>
      <c r="AF2338" s="52">
        <v>0</v>
      </c>
      <c r="AG2338" s="53"/>
    </row>
    <row r="2339" spans="1:33" hidden="1" outlineLevel="1">
      <c r="A2339" s="6" t="s">
        <v>3414</v>
      </c>
      <c r="B2339" s="7" t="s">
        <v>3415</v>
      </c>
      <c r="C2339" s="7" t="s">
        <v>1197</v>
      </c>
      <c r="D2339" s="7"/>
      <c r="E2339" s="23" t="s">
        <v>438</v>
      </c>
      <c r="F2339" s="18">
        <v>33</v>
      </c>
      <c r="K2339" s="19">
        <v>0</v>
      </c>
      <c r="L2339" s="52">
        <v>0</v>
      </c>
      <c r="M2339" s="53"/>
      <c r="O2339" s="19">
        <v>273.60000000000002</v>
      </c>
      <c r="P2339" s="52">
        <v>9028.7999999999993</v>
      </c>
      <c r="Q2339" s="53"/>
      <c r="S2339" s="19">
        <v>380</v>
      </c>
      <c r="T2339" s="52">
        <v>12540</v>
      </c>
      <c r="U2339" s="53"/>
      <c r="W2339" s="19">
        <v>0</v>
      </c>
      <c r="X2339" s="52">
        <v>0</v>
      </c>
      <c r="Y2339" s="53"/>
      <c r="AA2339" s="19">
        <v>851.61</v>
      </c>
      <c r="AB2339" s="52">
        <v>28103.13</v>
      </c>
      <c r="AC2339" s="53"/>
      <c r="AE2339" s="19">
        <v>0</v>
      </c>
      <c r="AF2339" s="52">
        <v>0</v>
      </c>
      <c r="AG2339" s="53"/>
    </row>
    <row r="2340" spans="1:33" hidden="1" outlineLevel="1">
      <c r="A2340" s="6" t="s">
        <v>3416</v>
      </c>
      <c r="B2340" s="7" t="s">
        <v>3417</v>
      </c>
      <c r="C2340" s="7" t="s">
        <v>3418</v>
      </c>
      <c r="D2340" s="7"/>
      <c r="E2340" s="23" t="s">
        <v>438</v>
      </c>
      <c r="F2340" s="18">
        <v>10</v>
      </c>
      <c r="K2340" s="19">
        <v>0</v>
      </c>
      <c r="L2340" s="52">
        <v>0</v>
      </c>
      <c r="M2340" s="53"/>
      <c r="O2340" s="19">
        <v>222.3</v>
      </c>
      <c r="P2340" s="52">
        <v>2223</v>
      </c>
      <c r="Q2340" s="53"/>
      <c r="S2340" s="19">
        <v>480</v>
      </c>
      <c r="T2340" s="52">
        <v>4800</v>
      </c>
      <c r="U2340" s="53"/>
      <c r="W2340" s="19">
        <v>0</v>
      </c>
      <c r="X2340" s="52">
        <v>0</v>
      </c>
      <c r="Y2340" s="53"/>
      <c r="AA2340" s="19">
        <v>908.38</v>
      </c>
      <c r="AB2340" s="52">
        <v>9083.7999999999993</v>
      </c>
      <c r="AC2340" s="53"/>
      <c r="AE2340" s="19">
        <v>0</v>
      </c>
      <c r="AF2340" s="52">
        <v>0</v>
      </c>
      <c r="AG2340" s="53"/>
    </row>
    <row r="2341" spans="1:33" ht="30" hidden="1" outlineLevel="1">
      <c r="A2341" s="6" t="s">
        <v>3419</v>
      </c>
      <c r="B2341" s="7" t="s">
        <v>3420</v>
      </c>
      <c r="C2341" s="7" t="s">
        <v>1203</v>
      </c>
      <c r="D2341" s="7"/>
      <c r="E2341" s="23" t="s">
        <v>438</v>
      </c>
      <c r="F2341" s="18">
        <v>2</v>
      </c>
      <c r="K2341" s="19">
        <v>0</v>
      </c>
      <c r="L2341" s="52">
        <v>0</v>
      </c>
      <c r="M2341" s="53"/>
      <c r="O2341" s="19">
        <v>273.60000000000002</v>
      </c>
      <c r="P2341" s="52">
        <v>547.20000000000005</v>
      </c>
      <c r="Q2341" s="53"/>
      <c r="S2341" s="19">
        <v>420</v>
      </c>
      <c r="T2341" s="52">
        <v>840</v>
      </c>
      <c r="U2341" s="53"/>
      <c r="W2341" s="19">
        <v>0</v>
      </c>
      <c r="X2341" s="52">
        <v>0</v>
      </c>
      <c r="Y2341" s="53"/>
      <c r="AA2341" s="19">
        <v>794.84</v>
      </c>
      <c r="AB2341" s="52">
        <v>1589.68</v>
      </c>
      <c r="AC2341" s="53"/>
      <c r="AE2341" s="19">
        <v>0</v>
      </c>
      <c r="AF2341" s="52">
        <v>0</v>
      </c>
      <c r="AG2341" s="53"/>
    </row>
    <row r="2342" spans="1:33" ht="30" hidden="1" outlineLevel="1">
      <c r="A2342" s="6" t="s">
        <v>3421</v>
      </c>
      <c r="B2342" s="7" t="s">
        <v>3422</v>
      </c>
      <c r="C2342" s="7" t="s">
        <v>1206</v>
      </c>
      <c r="D2342" s="7"/>
      <c r="E2342" s="23" t="s">
        <v>438</v>
      </c>
      <c r="F2342" s="18">
        <v>1</v>
      </c>
      <c r="K2342" s="19">
        <v>0</v>
      </c>
      <c r="L2342" s="52">
        <v>0</v>
      </c>
      <c r="M2342" s="53"/>
      <c r="O2342" s="19">
        <v>239.4</v>
      </c>
      <c r="P2342" s="52">
        <v>239.4</v>
      </c>
      <c r="Q2342" s="53"/>
      <c r="S2342" s="19">
        <v>380</v>
      </c>
      <c r="T2342" s="52">
        <v>380</v>
      </c>
      <c r="U2342" s="53"/>
      <c r="W2342" s="19">
        <v>0</v>
      </c>
      <c r="X2342" s="52">
        <v>0</v>
      </c>
      <c r="Y2342" s="53"/>
      <c r="AA2342" s="19">
        <v>851.61</v>
      </c>
      <c r="AB2342" s="52">
        <v>851.61</v>
      </c>
      <c r="AC2342" s="53"/>
      <c r="AE2342" s="19">
        <v>0</v>
      </c>
      <c r="AF2342" s="52">
        <v>0</v>
      </c>
      <c r="AG2342" s="53"/>
    </row>
    <row r="2343" spans="1:33" hidden="1" outlineLevel="1">
      <c r="A2343" s="6" t="s">
        <v>3423</v>
      </c>
      <c r="B2343" s="7" t="s">
        <v>3424</v>
      </c>
      <c r="C2343" s="7" t="s">
        <v>1209</v>
      </c>
      <c r="D2343" s="7"/>
      <c r="E2343" s="23" t="s">
        <v>438</v>
      </c>
      <c r="F2343" s="18">
        <v>1</v>
      </c>
      <c r="K2343" s="19">
        <v>0</v>
      </c>
      <c r="L2343" s="52">
        <v>0</v>
      </c>
      <c r="M2343" s="53"/>
      <c r="O2343" s="19">
        <v>604.20000000000005</v>
      </c>
      <c r="P2343" s="52">
        <v>604.20000000000005</v>
      </c>
      <c r="Q2343" s="53"/>
      <c r="S2343" s="19">
        <v>550</v>
      </c>
      <c r="T2343" s="52">
        <v>550</v>
      </c>
      <c r="U2343" s="53"/>
      <c r="W2343" s="19">
        <v>0</v>
      </c>
      <c r="X2343" s="52">
        <v>0</v>
      </c>
      <c r="Y2343" s="53"/>
      <c r="AA2343" s="19">
        <v>851.61</v>
      </c>
      <c r="AB2343" s="52">
        <v>851.61</v>
      </c>
      <c r="AC2343" s="53"/>
      <c r="AE2343" s="19">
        <v>0</v>
      </c>
      <c r="AF2343" s="52">
        <v>0</v>
      </c>
      <c r="AG2343" s="53"/>
    </row>
    <row r="2344" spans="1:33" hidden="1" outlineLevel="1">
      <c r="A2344" s="6" t="s">
        <v>3425</v>
      </c>
      <c r="B2344" s="7" t="s">
        <v>3426</v>
      </c>
      <c r="C2344" s="7" t="s">
        <v>1212</v>
      </c>
      <c r="D2344" s="7"/>
      <c r="E2344" s="23" t="s">
        <v>438</v>
      </c>
      <c r="F2344" s="18">
        <v>7</v>
      </c>
      <c r="K2344" s="19">
        <v>0</v>
      </c>
      <c r="L2344" s="52">
        <v>0</v>
      </c>
      <c r="M2344" s="53"/>
      <c r="O2344" s="19">
        <v>250.8</v>
      </c>
      <c r="P2344" s="52">
        <v>1755.6</v>
      </c>
      <c r="Q2344" s="53"/>
      <c r="S2344" s="19">
        <v>400</v>
      </c>
      <c r="T2344" s="52">
        <v>2800</v>
      </c>
      <c r="U2344" s="53"/>
      <c r="W2344" s="19">
        <v>0</v>
      </c>
      <c r="X2344" s="52">
        <v>0</v>
      </c>
      <c r="Y2344" s="53"/>
      <c r="AA2344" s="19">
        <v>567.74</v>
      </c>
      <c r="AB2344" s="52">
        <v>3974.18</v>
      </c>
      <c r="AC2344" s="53"/>
      <c r="AE2344" s="19">
        <v>0</v>
      </c>
      <c r="AF2344" s="52">
        <v>0</v>
      </c>
      <c r="AG2344" s="53"/>
    </row>
    <row r="2345" spans="1:33" hidden="1" outlineLevel="1">
      <c r="A2345" s="6" t="s">
        <v>3427</v>
      </c>
      <c r="B2345" s="7" t="s">
        <v>3428</v>
      </c>
      <c r="C2345" s="7" t="s">
        <v>1215</v>
      </c>
      <c r="D2345" s="7"/>
      <c r="E2345" s="23" t="s">
        <v>438</v>
      </c>
      <c r="F2345" s="18">
        <v>1</v>
      </c>
      <c r="K2345" s="19">
        <v>0</v>
      </c>
      <c r="L2345" s="52">
        <v>0</v>
      </c>
      <c r="M2345" s="53"/>
      <c r="O2345" s="19">
        <v>490.2</v>
      </c>
      <c r="P2345" s="52">
        <v>490.2</v>
      </c>
      <c r="Q2345" s="53"/>
      <c r="S2345" s="19">
        <v>2500</v>
      </c>
      <c r="T2345" s="52">
        <v>2500</v>
      </c>
      <c r="U2345" s="53"/>
      <c r="W2345" s="19">
        <v>0</v>
      </c>
      <c r="X2345" s="52">
        <v>0</v>
      </c>
      <c r="Y2345" s="53"/>
      <c r="AA2345" s="19">
        <v>567.74</v>
      </c>
      <c r="AB2345" s="52">
        <v>567.74</v>
      </c>
      <c r="AC2345" s="53"/>
      <c r="AE2345" s="19">
        <v>0</v>
      </c>
      <c r="AF2345" s="52">
        <v>0</v>
      </c>
      <c r="AG2345" s="53"/>
    </row>
    <row r="2346" spans="1:33" hidden="1" outlineLevel="1">
      <c r="A2346" s="1"/>
      <c r="B2346" s="5" t="s">
        <v>34</v>
      </c>
      <c r="C2346" s="5" t="s">
        <v>35</v>
      </c>
      <c r="K2346" s="68"/>
      <c r="L2346" s="68"/>
      <c r="M2346" s="69"/>
      <c r="O2346" s="68"/>
      <c r="P2346" s="68"/>
      <c r="Q2346" s="69"/>
      <c r="S2346" s="68"/>
      <c r="T2346" s="68"/>
      <c r="U2346" s="69"/>
      <c r="W2346" s="68"/>
      <c r="X2346" s="68"/>
      <c r="Y2346" s="69"/>
      <c r="AA2346" s="68"/>
      <c r="AB2346" s="68"/>
      <c r="AC2346" s="69"/>
      <c r="AE2346" s="68"/>
      <c r="AF2346" s="68"/>
      <c r="AG2346" s="69"/>
    </row>
    <row r="2347" spans="1:33" hidden="1" outlineLevel="1">
      <c r="A2347" s="6" t="s">
        <v>3429</v>
      </c>
      <c r="B2347" s="7" t="s">
        <v>37</v>
      </c>
      <c r="C2347" s="7" t="s">
        <v>1217</v>
      </c>
      <c r="K2347" s="68"/>
      <c r="L2347" s="68"/>
      <c r="M2347" s="69"/>
      <c r="O2347" s="68"/>
      <c r="P2347" s="68"/>
      <c r="Q2347" s="69"/>
      <c r="S2347" s="68"/>
      <c r="T2347" s="68"/>
      <c r="U2347" s="69"/>
      <c r="W2347" s="68"/>
      <c r="X2347" s="68"/>
      <c r="Y2347" s="69"/>
      <c r="AA2347" s="68"/>
      <c r="AB2347" s="68"/>
      <c r="AC2347" s="69"/>
      <c r="AE2347" s="68"/>
      <c r="AF2347" s="68"/>
      <c r="AG2347" s="69"/>
    </row>
    <row r="2348" spans="1:33" ht="60" hidden="1" outlineLevel="1">
      <c r="A2348" s="6" t="s">
        <v>3430</v>
      </c>
      <c r="B2348" s="7" t="s">
        <v>37</v>
      </c>
      <c r="C2348" s="7" t="s">
        <v>1219</v>
      </c>
      <c r="K2348" s="68"/>
      <c r="L2348" s="68"/>
      <c r="M2348" s="69"/>
      <c r="O2348" s="68"/>
      <c r="P2348" s="68"/>
      <c r="Q2348" s="69"/>
      <c r="S2348" s="68"/>
      <c r="T2348" s="68"/>
      <c r="U2348" s="69"/>
      <c r="W2348" s="68"/>
      <c r="X2348" s="68"/>
      <c r="Y2348" s="69"/>
      <c r="AA2348" s="68"/>
      <c r="AB2348" s="68"/>
      <c r="AC2348" s="69"/>
      <c r="AE2348" s="68"/>
      <c r="AF2348" s="68"/>
      <c r="AG2348" s="69"/>
    </row>
    <row r="2349" spans="1:33" ht="60" hidden="1" outlineLevel="1">
      <c r="A2349" s="1"/>
      <c r="B2349" s="5" t="s">
        <v>61</v>
      </c>
      <c r="C2349" s="5" t="s">
        <v>62</v>
      </c>
      <c r="D2349" s="5" t="s">
        <v>63</v>
      </c>
      <c r="E2349" s="11" t="s">
        <v>64</v>
      </c>
      <c r="F2349" s="16" t="s">
        <v>65</v>
      </c>
      <c r="K2349" s="17" t="s">
        <v>66</v>
      </c>
      <c r="L2349" s="70" t="s">
        <v>28</v>
      </c>
      <c r="M2349" s="71"/>
      <c r="O2349" s="17" t="s">
        <v>66</v>
      </c>
      <c r="P2349" s="70" t="s">
        <v>28</v>
      </c>
      <c r="Q2349" s="71"/>
      <c r="S2349" s="17" t="s">
        <v>66</v>
      </c>
      <c r="T2349" s="70" t="s">
        <v>28</v>
      </c>
      <c r="U2349" s="71"/>
      <c r="W2349" s="17" t="s">
        <v>66</v>
      </c>
      <c r="X2349" s="70" t="s">
        <v>28</v>
      </c>
      <c r="Y2349" s="71"/>
      <c r="AA2349" s="17" t="s">
        <v>66</v>
      </c>
      <c r="AB2349" s="70" t="s">
        <v>28</v>
      </c>
      <c r="AC2349" s="71"/>
      <c r="AE2349" s="17" t="s">
        <v>66</v>
      </c>
      <c r="AF2349" s="70" t="s">
        <v>28</v>
      </c>
      <c r="AG2349" s="71"/>
    </row>
    <row r="2350" spans="1:33" hidden="1" outlineLevel="1">
      <c r="A2350" s="6" t="s">
        <v>3431</v>
      </c>
      <c r="B2350" s="7" t="s">
        <v>3432</v>
      </c>
      <c r="C2350" s="7" t="s">
        <v>1222</v>
      </c>
      <c r="D2350" s="7"/>
      <c r="E2350" s="23" t="s">
        <v>438</v>
      </c>
      <c r="F2350" s="18">
        <v>16</v>
      </c>
      <c r="K2350" s="19">
        <v>0</v>
      </c>
      <c r="L2350" s="52">
        <v>0</v>
      </c>
      <c r="M2350" s="53"/>
      <c r="O2350" s="19">
        <v>524.4</v>
      </c>
      <c r="P2350" s="52">
        <v>8390.4</v>
      </c>
      <c r="Q2350" s="53"/>
      <c r="S2350" s="19">
        <v>1150</v>
      </c>
      <c r="T2350" s="52">
        <v>18400</v>
      </c>
      <c r="U2350" s="53"/>
      <c r="W2350" s="19">
        <v>0</v>
      </c>
      <c r="X2350" s="52">
        <v>0</v>
      </c>
      <c r="Y2350" s="53"/>
      <c r="AA2350" s="19">
        <v>1078.71</v>
      </c>
      <c r="AB2350" s="52">
        <v>17259.36</v>
      </c>
      <c r="AC2350" s="53"/>
      <c r="AE2350" s="19">
        <v>0</v>
      </c>
      <c r="AF2350" s="52">
        <v>0</v>
      </c>
      <c r="AG2350" s="53"/>
    </row>
    <row r="2351" spans="1:33" hidden="1" outlineLevel="1">
      <c r="A2351" s="6" t="s">
        <v>3433</v>
      </c>
      <c r="B2351" s="7" t="s">
        <v>3434</v>
      </c>
      <c r="C2351" s="7" t="s">
        <v>1225</v>
      </c>
      <c r="D2351" s="7"/>
      <c r="E2351" s="23" t="s">
        <v>438</v>
      </c>
      <c r="F2351" s="18">
        <v>6</v>
      </c>
      <c r="K2351" s="19">
        <v>0</v>
      </c>
      <c r="L2351" s="52">
        <v>0</v>
      </c>
      <c r="M2351" s="53"/>
      <c r="O2351" s="19">
        <v>524.4</v>
      </c>
      <c r="P2351" s="52">
        <v>3146.4</v>
      </c>
      <c r="Q2351" s="53"/>
      <c r="S2351" s="19">
        <v>1150</v>
      </c>
      <c r="T2351" s="52">
        <v>6900</v>
      </c>
      <c r="U2351" s="53"/>
      <c r="W2351" s="19">
        <v>0</v>
      </c>
      <c r="X2351" s="52">
        <v>0</v>
      </c>
      <c r="Y2351" s="53"/>
      <c r="AA2351" s="19">
        <v>993.54</v>
      </c>
      <c r="AB2351" s="52">
        <v>5961.24</v>
      </c>
      <c r="AC2351" s="53"/>
      <c r="AE2351" s="19">
        <v>0</v>
      </c>
      <c r="AF2351" s="52">
        <v>0</v>
      </c>
      <c r="AG2351" s="53"/>
    </row>
    <row r="2352" spans="1:33" hidden="1" outlineLevel="1">
      <c r="A2352" s="6" t="s">
        <v>3435</v>
      </c>
      <c r="B2352" s="7" t="s">
        <v>3436</v>
      </c>
      <c r="C2352" s="7" t="s">
        <v>2029</v>
      </c>
      <c r="D2352" s="7"/>
      <c r="E2352" s="23" t="s">
        <v>438</v>
      </c>
      <c r="F2352" s="18">
        <v>57</v>
      </c>
      <c r="K2352" s="19">
        <v>0</v>
      </c>
      <c r="L2352" s="52">
        <v>0</v>
      </c>
      <c r="M2352" s="53"/>
      <c r="O2352" s="19">
        <v>427.5</v>
      </c>
      <c r="P2352" s="52">
        <v>24367.5</v>
      </c>
      <c r="Q2352" s="53"/>
      <c r="S2352" s="19">
        <v>0</v>
      </c>
      <c r="T2352" s="52">
        <v>0</v>
      </c>
      <c r="U2352" s="53"/>
      <c r="W2352" s="19">
        <v>0</v>
      </c>
      <c r="X2352" s="52">
        <v>0</v>
      </c>
      <c r="Y2352" s="53"/>
      <c r="AA2352" s="19">
        <v>965.16</v>
      </c>
      <c r="AB2352" s="52">
        <v>55014.12</v>
      </c>
      <c r="AC2352" s="53"/>
      <c r="AE2352" s="19">
        <v>0</v>
      </c>
      <c r="AF2352" s="52">
        <v>0</v>
      </c>
      <c r="AG2352" s="53"/>
    </row>
    <row r="2353" spans="1:33" hidden="1" outlineLevel="1">
      <c r="A2353" s="6" t="s">
        <v>3437</v>
      </c>
      <c r="B2353" s="7" t="s">
        <v>3438</v>
      </c>
      <c r="C2353" s="7" t="s">
        <v>2033</v>
      </c>
      <c r="D2353" s="7"/>
      <c r="E2353" s="23" t="s">
        <v>438</v>
      </c>
      <c r="F2353" s="18">
        <v>7</v>
      </c>
      <c r="K2353" s="19">
        <v>0</v>
      </c>
      <c r="L2353" s="52">
        <v>0</v>
      </c>
      <c r="M2353" s="53"/>
      <c r="O2353" s="19">
        <v>399</v>
      </c>
      <c r="P2353" s="52">
        <v>2793</v>
      </c>
      <c r="Q2353" s="53"/>
      <c r="S2353" s="19">
        <v>0</v>
      </c>
      <c r="T2353" s="52">
        <v>0</v>
      </c>
      <c r="U2353" s="53"/>
      <c r="W2353" s="19">
        <v>0</v>
      </c>
      <c r="X2353" s="52">
        <v>0</v>
      </c>
      <c r="Y2353" s="53"/>
      <c r="AA2353" s="19">
        <v>567.74</v>
      </c>
      <c r="AB2353" s="52">
        <v>3974.18</v>
      </c>
      <c r="AC2353" s="53"/>
      <c r="AE2353" s="19">
        <v>0</v>
      </c>
      <c r="AF2353" s="52">
        <v>0</v>
      </c>
      <c r="AG2353" s="53"/>
    </row>
    <row r="2354" spans="1:33" hidden="1" outlineLevel="1">
      <c r="A2354" s="6" t="s">
        <v>3439</v>
      </c>
      <c r="B2354" s="7" t="s">
        <v>3440</v>
      </c>
      <c r="C2354" s="7" t="s">
        <v>1233</v>
      </c>
      <c r="D2354" s="7"/>
      <c r="E2354" s="23" t="s">
        <v>438</v>
      </c>
      <c r="F2354" s="18">
        <v>2</v>
      </c>
      <c r="K2354" s="19">
        <v>0</v>
      </c>
      <c r="L2354" s="52">
        <v>0</v>
      </c>
      <c r="M2354" s="53"/>
      <c r="O2354" s="19">
        <v>570</v>
      </c>
      <c r="P2354" s="52">
        <v>1140</v>
      </c>
      <c r="Q2354" s="53"/>
      <c r="S2354" s="19">
        <v>1403</v>
      </c>
      <c r="T2354" s="52">
        <v>2806</v>
      </c>
      <c r="U2354" s="53"/>
      <c r="W2354" s="19">
        <v>0</v>
      </c>
      <c r="X2354" s="52">
        <v>0</v>
      </c>
      <c r="Y2354" s="53"/>
      <c r="AA2354" s="19">
        <v>624.51</v>
      </c>
      <c r="AB2354" s="52">
        <v>1249.02</v>
      </c>
      <c r="AC2354" s="53"/>
      <c r="AE2354" s="19">
        <v>0</v>
      </c>
      <c r="AF2354" s="52">
        <v>0</v>
      </c>
      <c r="AG2354" s="53"/>
    </row>
    <row r="2355" spans="1:33" hidden="1" outlineLevel="1">
      <c r="A2355" s="6" t="s">
        <v>3441</v>
      </c>
      <c r="B2355" s="7" t="s">
        <v>3442</v>
      </c>
      <c r="C2355" s="7" t="s">
        <v>1236</v>
      </c>
      <c r="D2355" s="7"/>
      <c r="E2355" s="23" t="s">
        <v>438</v>
      </c>
      <c r="F2355" s="18">
        <v>80</v>
      </c>
      <c r="K2355" s="19">
        <v>0</v>
      </c>
      <c r="L2355" s="52">
        <v>0</v>
      </c>
      <c r="M2355" s="53"/>
      <c r="O2355" s="19">
        <v>370.5</v>
      </c>
      <c r="P2355" s="52">
        <v>29640</v>
      </c>
      <c r="Q2355" s="53"/>
      <c r="S2355" s="19">
        <v>285</v>
      </c>
      <c r="T2355" s="52">
        <v>22800</v>
      </c>
      <c r="U2355" s="53"/>
      <c r="W2355" s="19">
        <v>0</v>
      </c>
      <c r="X2355" s="52">
        <v>0</v>
      </c>
      <c r="Y2355" s="53"/>
      <c r="AA2355" s="19">
        <v>851.61</v>
      </c>
      <c r="AB2355" s="52">
        <v>68128.800000000003</v>
      </c>
      <c r="AC2355" s="53"/>
      <c r="AE2355" s="19">
        <v>0</v>
      </c>
      <c r="AF2355" s="52">
        <v>0</v>
      </c>
      <c r="AG2355" s="53"/>
    </row>
    <row r="2356" spans="1:33" hidden="1" outlineLevel="1">
      <c r="A2356" s="6" t="s">
        <v>3443</v>
      </c>
      <c r="B2356" s="7" t="s">
        <v>3444</v>
      </c>
      <c r="C2356" s="7" t="s">
        <v>1240</v>
      </c>
      <c r="D2356" s="7"/>
      <c r="E2356" s="23" t="s">
        <v>438</v>
      </c>
      <c r="F2356" s="18">
        <v>15</v>
      </c>
      <c r="K2356" s="19">
        <v>0</v>
      </c>
      <c r="L2356" s="52">
        <v>0</v>
      </c>
      <c r="M2356" s="53"/>
      <c r="O2356" s="19">
        <v>564.29999999999995</v>
      </c>
      <c r="P2356" s="52">
        <v>8464.5</v>
      </c>
      <c r="Q2356" s="53"/>
      <c r="S2356" s="19">
        <v>200</v>
      </c>
      <c r="T2356" s="52">
        <v>3000</v>
      </c>
      <c r="U2356" s="53"/>
      <c r="W2356" s="19">
        <v>0</v>
      </c>
      <c r="X2356" s="52">
        <v>0</v>
      </c>
      <c r="Y2356" s="53"/>
      <c r="AA2356" s="19">
        <v>908.38</v>
      </c>
      <c r="AB2356" s="52">
        <v>13625.7</v>
      </c>
      <c r="AC2356" s="53"/>
      <c r="AE2356" s="19">
        <v>0</v>
      </c>
      <c r="AF2356" s="52">
        <v>0</v>
      </c>
      <c r="AG2356" s="53"/>
    </row>
    <row r="2357" spans="1:33" ht="45" hidden="1" outlineLevel="1">
      <c r="A2357" s="6" t="s">
        <v>3445</v>
      </c>
      <c r="B2357" s="7" t="s">
        <v>3446</v>
      </c>
      <c r="C2357" s="7" t="s">
        <v>1253</v>
      </c>
      <c r="D2357" s="7"/>
      <c r="E2357" s="23" t="s">
        <v>438</v>
      </c>
      <c r="F2357" s="18">
        <v>49</v>
      </c>
      <c r="K2357" s="19">
        <v>0</v>
      </c>
      <c r="L2357" s="52">
        <v>0</v>
      </c>
      <c r="M2357" s="53"/>
      <c r="O2357" s="19">
        <v>672.6</v>
      </c>
      <c r="P2357" s="52">
        <v>32957.4</v>
      </c>
      <c r="Q2357" s="53"/>
      <c r="S2357" s="19">
        <v>1320</v>
      </c>
      <c r="T2357" s="52">
        <v>64680</v>
      </c>
      <c r="U2357" s="53"/>
      <c r="W2357" s="19">
        <v>0</v>
      </c>
      <c r="X2357" s="52">
        <v>0</v>
      </c>
      <c r="Y2357" s="53"/>
      <c r="AA2357" s="19">
        <v>1703.22</v>
      </c>
      <c r="AB2357" s="52">
        <v>83457.78</v>
      </c>
      <c r="AC2357" s="53"/>
      <c r="AE2357" s="19">
        <v>0</v>
      </c>
      <c r="AF2357" s="52">
        <v>0</v>
      </c>
      <c r="AG2357" s="53"/>
    </row>
    <row r="2358" spans="1:33" ht="30" hidden="1" outlineLevel="1">
      <c r="A2358" s="6" t="s">
        <v>3447</v>
      </c>
      <c r="B2358" s="7" t="s">
        <v>3448</v>
      </c>
      <c r="C2358" s="7" t="s">
        <v>3449</v>
      </c>
      <c r="D2358" s="7"/>
      <c r="E2358" s="23" t="s">
        <v>438</v>
      </c>
      <c r="F2358" s="18">
        <v>5</v>
      </c>
      <c r="K2358" s="19">
        <v>0</v>
      </c>
      <c r="L2358" s="52">
        <v>0</v>
      </c>
      <c r="M2358" s="53"/>
      <c r="O2358" s="19">
        <v>399</v>
      </c>
      <c r="P2358" s="52">
        <v>1995</v>
      </c>
      <c r="Q2358" s="53"/>
      <c r="S2358" s="19">
        <v>1450</v>
      </c>
      <c r="T2358" s="52">
        <v>7250</v>
      </c>
      <c r="U2358" s="53"/>
      <c r="W2358" s="19">
        <v>0</v>
      </c>
      <c r="X2358" s="52">
        <v>0</v>
      </c>
      <c r="Y2358" s="53"/>
      <c r="AA2358" s="19">
        <v>1476.12</v>
      </c>
      <c r="AB2358" s="52">
        <v>7380.6</v>
      </c>
      <c r="AC2358" s="53"/>
      <c r="AE2358" s="19">
        <v>0</v>
      </c>
      <c r="AF2358" s="52">
        <v>0</v>
      </c>
      <c r="AG2358" s="53"/>
    </row>
    <row r="2359" spans="1:33" hidden="1" outlineLevel="1">
      <c r="A2359" s="1"/>
      <c r="B2359" s="5" t="s">
        <v>34</v>
      </c>
      <c r="C2359" s="5" t="s">
        <v>35</v>
      </c>
      <c r="K2359" s="68"/>
      <c r="L2359" s="68"/>
      <c r="M2359" s="69"/>
      <c r="O2359" s="68"/>
      <c r="P2359" s="68"/>
      <c r="Q2359" s="69"/>
      <c r="S2359" s="68"/>
      <c r="T2359" s="68"/>
      <c r="U2359" s="69"/>
      <c r="W2359" s="68"/>
      <c r="X2359" s="68"/>
      <c r="Y2359" s="69"/>
      <c r="AA2359" s="68"/>
      <c r="AB2359" s="68"/>
      <c r="AC2359" s="69"/>
      <c r="AE2359" s="68"/>
      <c r="AF2359" s="68"/>
      <c r="AG2359" s="69"/>
    </row>
    <row r="2360" spans="1:33" hidden="1" outlineLevel="1">
      <c r="A2360" s="6" t="s">
        <v>3450</v>
      </c>
      <c r="B2360" s="7" t="s">
        <v>37</v>
      </c>
      <c r="C2360" s="7" t="s">
        <v>1258</v>
      </c>
      <c r="K2360" s="68"/>
      <c r="L2360" s="68"/>
      <c r="M2360" s="69"/>
      <c r="O2360" s="68"/>
      <c r="P2360" s="68"/>
      <c r="Q2360" s="69"/>
      <c r="S2360" s="68"/>
      <c r="T2360" s="68"/>
      <c r="U2360" s="69"/>
      <c r="W2360" s="68"/>
      <c r="X2360" s="68"/>
      <c r="Y2360" s="69"/>
      <c r="AA2360" s="68"/>
      <c r="AB2360" s="68"/>
      <c r="AC2360" s="69"/>
      <c r="AE2360" s="68"/>
      <c r="AF2360" s="68"/>
      <c r="AG2360" s="69"/>
    </row>
    <row r="2361" spans="1:33" ht="60" hidden="1" outlineLevel="1">
      <c r="A2361" s="6" t="s">
        <v>3451</v>
      </c>
      <c r="B2361" s="7" t="s">
        <v>37</v>
      </c>
      <c r="C2361" s="7" t="s">
        <v>1260</v>
      </c>
      <c r="K2361" s="68"/>
      <c r="L2361" s="68"/>
      <c r="M2361" s="69"/>
      <c r="O2361" s="68"/>
      <c r="P2361" s="68"/>
      <c r="Q2361" s="69"/>
      <c r="S2361" s="68"/>
      <c r="T2361" s="68"/>
      <c r="U2361" s="69"/>
      <c r="W2361" s="68"/>
      <c r="X2361" s="68"/>
      <c r="Y2361" s="69"/>
      <c r="AA2361" s="68"/>
      <c r="AB2361" s="68"/>
      <c r="AC2361" s="69"/>
      <c r="AE2361" s="68"/>
      <c r="AF2361" s="68"/>
      <c r="AG2361" s="69"/>
    </row>
    <row r="2362" spans="1:33" ht="60" hidden="1" outlineLevel="1">
      <c r="A2362" s="1"/>
      <c r="B2362" s="5" t="s">
        <v>61</v>
      </c>
      <c r="C2362" s="5" t="s">
        <v>62</v>
      </c>
      <c r="D2362" s="5" t="s">
        <v>63</v>
      </c>
      <c r="E2362" s="11" t="s">
        <v>64</v>
      </c>
      <c r="F2362" s="16" t="s">
        <v>65</v>
      </c>
      <c r="K2362" s="17" t="s">
        <v>66</v>
      </c>
      <c r="L2362" s="70" t="s">
        <v>28</v>
      </c>
      <c r="M2362" s="71"/>
      <c r="O2362" s="17" t="s">
        <v>66</v>
      </c>
      <c r="P2362" s="70" t="s">
        <v>28</v>
      </c>
      <c r="Q2362" s="71"/>
      <c r="S2362" s="17" t="s">
        <v>66</v>
      </c>
      <c r="T2362" s="70" t="s">
        <v>28</v>
      </c>
      <c r="U2362" s="71"/>
      <c r="W2362" s="17" t="s">
        <v>66</v>
      </c>
      <c r="X2362" s="70" t="s">
        <v>28</v>
      </c>
      <c r="Y2362" s="71"/>
      <c r="AA2362" s="17" t="s">
        <v>66</v>
      </c>
      <c r="AB2362" s="70" t="s">
        <v>28</v>
      </c>
      <c r="AC2362" s="71"/>
      <c r="AE2362" s="17" t="s">
        <v>66</v>
      </c>
      <c r="AF2362" s="70" t="s">
        <v>28</v>
      </c>
      <c r="AG2362" s="71"/>
    </row>
    <row r="2363" spans="1:33" hidden="1" outlineLevel="1">
      <c r="A2363" s="6" t="s">
        <v>3452</v>
      </c>
      <c r="B2363" s="7" t="s">
        <v>3453</v>
      </c>
      <c r="C2363" s="7" t="s">
        <v>1263</v>
      </c>
      <c r="D2363" s="7"/>
      <c r="E2363" s="23" t="s">
        <v>438</v>
      </c>
      <c r="F2363" s="18">
        <v>7</v>
      </c>
      <c r="K2363" s="19">
        <v>0</v>
      </c>
      <c r="L2363" s="52">
        <v>0</v>
      </c>
      <c r="M2363" s="53"/>
      <c r="O2363" s="19">
        <v>222.3</v>
      </c>
      <c r="P2363" s="52">
        <v>1556.1</v>
      </c>
      <c r="Q2363" s="53"/>
      <c r="S2363" s="19">
        <v>300</v>
      </c>
      <c r="T2363" s="52">
        <v>2100</v>
      </c>
      <c r="U2363" s="53"/>
      <c r="W2363" s="19">
        <v>0</v>
      </c>
      <c r="X2363" s="52">
        <v>0</v>
      </c>
      <c r="Y2363" s="53"/>
      <c r="AA2363" s="19">
        <v>851.61</v>
      </c>
      <c r="AB2363" s="52">
        <v>5961.27</v>
      </c>
      <c r="AC2363" s="53"/>
      <c r="AE2363" s="19">
        <v>0</v>
      </c>
      <c r="AF2363" s="52">
        <v>0</v>
      </c>
      <c r="AG2363" s="53"/>
    </row>
    <row r="2364" spans="1:33" hidden="1" outlineLevel="1">
      <c r="A2364" s="6" t="s">
        <v>3454</v>
      </c>
      <c r="B2364" s="7" t="s">
        <v>3455</v>
      </c>
      <c r="C2364" s="7" t="s">
        <v>1266</v>
      </c>
      <c r="D2364" s="7"/>
      <c r="E2364" s="23" t="s">
        <v>438</v>
      </c>
      <c r="F2364" s="18">
        <v>5</v>
      </c>
      <c r="K2364" s="19">
        <v>0</v>
      </c>
      <c r="L2364" s="52">
        <v>0</v>
      </c>
      <c r="M2364" s="53"/>
      <c r="O2364" s="19">
        <v>205.2</v>
      </c>
      <c r="P2364" s="52">
        <v>1026</v>
      </c>
      <c r="Q2364" s="53"/>
      <c r="S2364" s="19">
        <v>280</v>
      </c>
      <c r="T2364" s="52">
        <v>1400</v>
      </c>
      <c r="U2364" s="53"/>
      <c r="W2364" s="19">
        <v>0</v>
      </c>
      <c r="X2364" s="52">
        <v>0</v>
      </c>
      <c r="Y2364" s="53"/>
      <c r="AA2364" s="19">
        <v>738.06</v>
      </c>
      <c r="AB2364" s="52">
        <v>3690.3</v>
      </c>
      <c r="AC2364" s="53"/>
      <c r="AE2364" s="19">
        <v>0</v>
      </c>
      <c r="AF2364" s="52">
        <v>0</v>
      </c>
      <c r="AG2364" s="53"/>
    </row>
    <row r="2365" spans="1:33" hidden="1" outlineLevel="1">
      <c r="A2365" s="6" t="s">
        <v>3456</v>
      </c>
      <c r="B2365" s="7" t="s">
        <v>3457</v>
      </c>
      <c r="C2365" s="7" t="s">
        <v>1269</v>
      </c>
      <c r="D2365" s="7"/>
      <c r="E2365" s="23" t="s">
        <v>438</v>
      </c>
      <c r="F2365" s="18">
        <v>6</v>
      </c>
      <c r="K2365" s="19">
        <v>0</v>
      </c>
      <c r="L2365" s="52">
        <v>0</v>
      </c>
      <c r="M2365" s="53"/>
      <c r="O2365" s="19">
        <v>205.2</v>
      </c>
      <c r="P2365" s="52">
        <v>1231.2</v>
      </c>
      <c r="Q2365" s="53"/>
      <c r="S2365" s="19">
        <v>320</v>
      </c>
      <c r="T2365" s="52">
        <v>1920</v>
      </c>
      <c r="U2365" s="53"/>
      <c r="W2365" s="19">
        <v>0</v>
      </c>
      <c r="X2365" s="52">
        <v>0</v>
      </c>
      <c r="Y2365" s="53"/>
      <c r="AA2365" s="19">
        <v>965.16</v>
      </c>
      <c r="AB2365" s="52">
        <v>5790.96</v>
      </c>
      <c r="AC2365" s="53"/>
      <c r="AE2365" s="19">
        <v>0</v>
      </c>
      <c r="AF2365" s="52">
        <v>0</v>
      </c>
      <c r="AG2365" s="53"/>
    </row>
    <row r="2366" spans="1:33" hidden="1" outlineLevel="1">
      <c r="A2366" s="1"/>
      <c r="B2366" s="5" t="s">
        <v>34</v>
      </c>
      <c r="C2366" s="5" t="s">
        <v>35</v>
      </c>
      <c r="K2366" s="68"/>
      <c r="L2366" s="68"/>
      <c r="M2366" s="69"/>
      <c r="O2366" s="68"/>
      <c r="P2366" s="68"/>
      <c r="Q2366" s="69"/>
      <c r="S2366" s="68"/>
      <c r="T2366" s="68"/>
      <c r="U2366" s="69"/>
      <c r="W2366" s="68"/>
      <c r="X2366" s="68"/>
      <c r="Y2366" s="69"/>
      <c r="AA2366" s="68"/>
      <c r="AB2366" s="68"/>
      <c r="AC2366" s="69"/>
      <c r="AE2366" s="68"/>
      <c r="AF2366" s="68"/>
      <c r="AG2366" s="69"/>
    </row>
    <row r="2367" spans="1:33" hidden="1" outlineLevel="1">
      <c r="A2367" s="6" t="s">
        <v>3458</v>
      </c>
      <c r="B2367" s="7" t="s">
        <v>37</v>
      </c>
      <c r="C2367" s="7" t="s">
        <v>1271</v>
      </c>
      <c r="K2367" s="68"/>
      <c r="L2367" s="68"/>
      <c r="M2367" s="69"/>
      <c r="O2367" s="68"/>
      <c r="P2367" s="68"/>
      <c r="Q2367" s="69"/>
      <c r="S2367" s="68"/>
      <c r="T2367" s="68"/>
      <c r="U2367" s="69"/>
      <c r="W2367" s="68"/>
      <c r="X2367" s="68"/>
      <c r="Y2367" s="69"/>
      <c r="AA2367" s="68"/>
      <c r="AB2367" s="68"/>
      <c r="AC2367" s="69"/>
      <c r="AE2367" s="68"/>
      <c r="AF2367" s="68"/>
      <c r="AG2367" s="69"/>
    </row>
    <row r="2368" spans="1:33" ht="165" hidden="1" outlineLevel="1">
      <c r="A2368" s="6" t="s">
        <v>3459</v>
      </c>
      <c r="B2368" s="7" t="s">
        <v>37</v>
      </c>
      <c r="C2368" s="7" t="s">
        <v>1273</v>
      </c>
      <c r="K2368" s="68"/>
      <c r="L2368" s="68"/>
      <c r="M2368" s="69"/>
      <c r="O2368" s="68"/>
      <c r="P2368" s="68"/>
      <c r="Q2368" s="69"/>
      <c r="S2368" s="68"/>
      <c r="T2368" s="68"/>
      <c r="U2368" s="69"/>
      <c r="W2368" s="68"/>
      <c r="X2368" s="68"/>
      <c r="Y2368" s="69"/>
      <c r="AA2368" s="68"/>
      <c r="AB2368" s="68"/>
      <c r="AC2368" s="69"/>
      <c r="AE2368" s="68"/>
      <c r="AF2368" s="68"/>
      <c r="AG2368" s="69"/>
    </row>
    <row r="2369" spans="1:33" ht="60" hidden="1" outlineLevel="1">
      <c r="A2369" s="1"/>
      <c r="B2369" s="5" t="s">
        <v>61</v>
      </c>
      <c r="C2369" s="5" t="s">
        <v>62</v>
      </c>
      <c r="D2369" s="5" t="s">
        <v>63</v>
      </c>
      <c r="E2369" s="11" t="s">
        <v>64</v>
      </c>
      <c r="F2369" s="16" t="s">
        <v>65</v>
      </c>
      <c r="K2369" s="17" t="s">
        <v>66</v>
      </c>
      <c r="L2369" s="70" t="s">
        <v>28</v>
      </c>
      <c r="M2369" s="71"/>
      <c r="O2369" s="17" t="s">
        <v>66</v>
      </c>
      <c r="P2369" s="70" t="s">
        <v>28</v>
      </c>
      <c r="Q2369" s="71"/>
      <c r="S2369" s="17" t="s">
        <v>66</v>
      </c>
      <c r="T2369" s="70" t="s">
        <v>28</v>
      </c>
      <c r="U2369" s="71"/>
      <c r="W2369" s="17" t="s">
        <v>66</v>
      </c>
      <c r="X2369" s="70" t="s">
        <v>28</v>
      </c>
      <c r="Y2369" s="71"/>
      <c r="AA2369" s="17" t="s">
        <v>66</v>
      </c>
      <c r="AB2369" s="70" t="s">
        <v>28</v>
      </c>
      <c r="AC2369" s="71"/>
      <c r="AE2369" s="17" t="s">
        <v>66</v>
      </c>
      <c r="AF2369" s="70" t="s">
        <v>28</v>
      </c>
      <c r="AG2369" s="71"/>
    </row>
    <row r="2370" spans="1:33" hidden="1" outlineLevel="1">
      <c r="A2370" s="6" t="s">
        <v>3460</v>
      </c>
      <c r="B2370" s="7" t="s">
        <v>3461</v>
      </c>
      <c r="C2370" s="7" t="s">
        <v>1276</v>
      </c>
      <c r="D2370" s="7"/>
      <c r="E2370" s="23" t="s">
        <v>70</v>
      </c>
      <c r="F2370" s="18">
        <v>5</v>
      </c>
      <c r="K2370" s="19">
        <v>0</v>
      </c>
      <c r="L2370" s="52">
        <v>0</v>
      </c>
      <c r="M2370" s="53"/>
      <c r="O2370" s="19">
        <v>228</v>
      </c>
      <c r="P2370" s="52">
        <v>1140</v>
      </c>
      <c r="Q2370" s="53"/>
      <c r="S2370" s="19">
        <v>650</v>
      </c>
      <c r="T2370" s="52">
        <v>3250</v>
      </c>
      <c r="U2370" s="53"/>
      <c r="W2370" s="19">
        <v>0</v>
      </c>
      <c r="X2370" s="52">
        <v>0</v>
      </c>
      <c r="Y2370" s="53"/>
      <c r="AA2370" s="19">
        <v>5677.4</v>
      </c>
      <c r="AB2370" s="52">
        <v>28387</v>
      </c>
      <c r="AC2370" s="53"/>
      <c r="AE2370" s="19">
        <v>0</v>
      </c>
      <c r="AF2370" s="52">
        <v>0</v>
      </c>
      <c r="AG2370" s="53"/>
    </row>
    <row r="2371" spans="1:33" hidden="1" outlineLevel="1">
      <c r="A2371" s="6" t="s">
        <v>3462</v>
      </c>
      <c r="B2371" s="7" t="s">
        <v>3463</v>
      </c>
      <c r="C2371" s="7" t="s">
        <v>3464</v>
      </c>
      <c r="D2371" s="7"/>
      <c r="E2371" s="23" t="s">
        <v>70</v>
      </c>
      <c r="F2371" s="18">
        <v>16</v>
      </c>
      <c r="K2371" s="19">
        <v>0</v>
      </c>
      <c r="L2371" s="52">
        <v>0</v>
      </c>
      <c r="M2371" s="53"/>
      <c r="O2371" s="19">
        <v>570</v>
      </c>
      <c r="P2371" s="52">
        <v>9120</v>
      </c>
      <c r="Q2371" s="53"/>
      <c r="S2371" s="19">
        <v>1000</v>
      </c>
      <c r="T2371" s="52">
        <v>16000</v>
      </c>
      <c r="U2371" s="53"/>
      <c r="W2371" s="19">
        <v>0</v>
      </c>
      <c r="X2371" s="52">
        <v>0</v>
      </c>
      <c r="Y2371" s="53"/>
      <c r="AA2371" s="19">
        <v>1135.48</v>
      </c>
      <c r="AB2371" s="52">
        <v>18167.68</v>
      </c>
      <c r="AC2371" s="53"/>
      <c r="AE2371" s="19">
        <v>0</v>
      </c>
      <c r="AF2371" s="52">
        <v>0</v>
      </c>
      <c r="AG2371" s="53"/>
    </row>
    <row r="2372" spans="1:33" hidden="1" outlineLevel="1">
      <c r="A2372" s="6" t="s">
        <v>3465</v>
      </c>
      <c r="B2372" s="7" t="s">
        <v>3466</v>
      </c>
      <c r="C2372" s="7" t="s">
        <v>1282</v>
      </c>
      <c r="D2372" s="7"/>
      <c r="E2372" s="23" t="s">
        <v>438</v>
      </c>
      <c r="F2372" s="18">
        <v>1</v>
      </c>
      <c r="K2372" s="19">
        <v>0</v>
      </c>
      <c r="L2372" s="52">
        <v>0</v>
      </c>
      <c r="M2372" s="53"/>
      <c r="O2372" s="19">
        <v>17100</v>
      </c>
      <c r="P2372" s="52">
        <v>17100</v>
      </c>
      <c r="Q2372" s="53"/>
      <c r="S2372" s="19">
        <v>2000</v>
      </c>
      <c r="T2372" s="52">
        <v>2000</v>
      </c>
      <c r="U2372" s="53"/>
      <c r="W2372" s="19">
        <v>0</v>
      </c>
      <c r="X2372" s="52">
        <v>0</v>
      </c>
      <c r="Y2372" s="53"/>
      <c r="AA2372" s="19">
        <v>22709.58</v>
      </c>
      <c r="AB2372" s="52">
        <v>22709.58</v>
      </c>
      <c r="AC2372" s="53"/>
      <c r="AE2372" s="19">
        <v>0</v>
      </c>
      <c r="AF2372" s="52">
        <v>0</v>
      </c>
      <c r="AG2372" s="53"/>
    </row>
    <row r="2373" spans="1:33" hidden="1" outlineLevel="1">
      <c r="A2373" s="6" t="s">
        <v>3467</v>
      </c>
      <c r="B2373" s="7" t="s">
        <v>3468</v>
      </c>
      <c r="C2373" s="7" t="s">
        <v>1285</v>
      </c>
      <c r="D2373" s="7"/>
      <c r="E2373" s="23" t="s">
        <v>438</v>
      </c>
      <c r="F2373" s="18">
        <v>1</v>
      </c>
      <c r="K2373" s="19">
        <v>0</v>
      </c>
      <c r="L2373" s="52">
        <v>0</v>
      </c>
      <c r="M2373" s="53"/>
      <c r="O2373" s="19">
        <v>11400</v>
      </c>
      <c r="P2373" s="52">
        <v>11400</v>
      </c>
      <c r="Q2373" s="53"/>
      <c r="S2373" s="19">
        <v>3500</v>
      </c>
      <c r="T2373" s="52">
        <v>3500</v>
      </c>
      <c r="U2373" s="53"/>
      <c r="W2373" s="19">
        <v>0</v>
      </c>
      <c r="X2373" s="52">
        <v>0</v>
      </c>
      <c r="Y2373" s="53"/>
      <c r="AA2373" s="19">
        <v>7948.35</v>
      </c>
      <c r="AB2373" s="52">
        <v>7948.35</v>
      </c>
      <c r="AC2373" s="53"/>
      <c r="AE2373" s="19">
        <v>0</v>
      </c>
      <c r="AF2373" s="52">
        <v>0</v>
      </c>
      <c r="AG2373" s="53"/>
    </row>
    <row r="2374" spans="1:33" hidden="1" outlineLevel="1">
      <c r="A2374" s="6" t="s">
        <v>3469</v>
      </c>
      <c r="B2374" s="7" t="s">
        <v>3470</v>
      </c>
      <c r="C2374" s="7" t="s">
        <v>1288</v>
      </c>
      <c r="D2374" s="7"/>
      <c r="E2374" s="23" t="s">
        <v>438</v>
      </c>
      <c r="F2374" s="18">
        <v>1</v>
      </c>
      <c r="K2374" s="19">
        <v>0</v>
      </c>
      <c r="L2374" s="52">
        <v>0</v>
      </c>
      <c r="M2374" s="53"/>
      <c r="O2374" s="19">
        <v>1140</v>
      </c>
      <c r="P2374" s="52">
        <v>1140</v>
      </c>
      <c r="Q2374" s="53"/>
      <c r="S2374" s="19">
        <v>800</v>
      </c>
      <c r="T2374" s="52">
        <v>800</v>
      </c>
      <c r="U2374" s="53"/>
      <c r="W2374" s="19">
        <v>0</v>
      </c>
      <c r="X2374" s="52">
        <v>0</v>
      </c>
      <c r="Y2374" s="53"/>
      <c r="AA2374" s="19">
        <v>7948.35</v>
      </c>
      <c r="AB2374" s="52">
        <v>7948.35</v>
      </c>
      <c r="AC2374" s="53"/>
      <c r="AE2374" s="19">
        <v>0</v>
      </c>
      <c r="AF2374" s="52">
        <v>0</v>
      </c>
      <c r="AG2374" s="53"/>
    </row>
    <row r="2375" spans="1:33" ht="45" hidden="1" outlineLevel="1">
      <c r="A2375" s="6" t="s">
        <v>3471</v>
      </c>
      <c r="B2375" s="7" t="s">
        <v>3472</v>
      </c>
      <c r="C2375" s="7" t="s">
        <v>3473</v>
      </c>
      <c r="D2375" s="7"/>
      <c r="E2375" s="23" t="s">
        <v>70</v>
      </c>
      <c r="F2375" s="18">
        <v>1</v>
      </c>
      <c r="K2375" s="19">
        <v>0</v>
      </c>
      <c r="L2375" s="52">
        <v>0</v>
      </c>
      <c r="M2375" s="53"/>
      <c r="O2375" s="19">
        <v>57000</v>
      </c>
      <c r="P2375" s="52">
        <v>57000</v>
      </c>
      <c r="Q2375" s="53"/>
      <c r="S2375" s="19">
        <v>2500</v>
      </c>
      <c r="T2375" s="52">
        <v>2500</v>
      </c>
      <c r="U2375" s="53"/>
      <c r="W2375" s="19">
        <v>0</v>
      </c>
      <c r="X2375" s="52">
        <v>0</v>
      </c>
      <c r="Y2375" s="53"/>
      <c r="AA2375" s="19">
        <v>45419.16</v>
      </c>
      <c r="AB2375" s="52">
        <v>45419.16</v>
      </c>
      <c r="AC2375" s="53"/>
      <c r="AE2375" s="19">
        <v>0</v>
      </c>
      <c r="AF2375" s="52">
        <v>0</v>
      </c>
      <c r="AG2375" s="53"/>
    </row>
    <row r="2376" spans="1:33" hidden="1" outlineLevel="1">
      <c r="A2376" s="1"/>
      <c r="B2376" s="5" t="s">
        <v>34</v>
      </c>
      <c r="C2376" s="5" t="s">
        <v>35</v>
      </c>
      <c r="K2376" s="68"/>
      <c r="L2376" s="68"/>
      <c r="M2376" s="69"/>
      <c r="O2376" s="68"/>
      <c r="P2376" s="68"/>
      <c r="Q2376" s="69"/>
      <c r="S2376" s="68"/>
      <c r="T2376" s="68"/>
      <c r="U2376" s="69"/>
      <c r="W2376" s="68"/>
      <c r="X2376" s="68"/>
      <c r="Y2376" s="69"/>
      <c r="AA2376" s="68"/>
      <c r="AB2376" s="68"/>
      <c r="AC2376" s="69"/>
      <c r="AE2376" s="68"/>
      <c r="AF2376" s="68"/>
      <c r="AG2376" s="69"/>
    </row>
    <row r="2377" spans="1:33" hidden="1" outlineLevel="1">
      <c r="A2377" s="6" t="s">
        <v>3474</v>
      </c>
      <c r="B2377" s="7" t="s">
        <v>37</v>
      </c>
      <c r="C2377" s="7" t="s">
        <v>1293</v>
      </c>
      <c r="K2377" s="68"/>
      <c r="L2377" s="68"/>
      <c r="M2377" s="69"/>
      <c r="O2377" s="68"/>
      <c r="P2377" s="68"/>
      <c r="Q2377" s="69"/>
      <c r="S2377" s="68"/>
      <c r="T2377" s="68"/>
      <c r="U2377" s="69"/>
      <c r="W2377" s="68"/>
      <c r="X2377" s="68"/>
      <c r="Y2377" s="69"/>
      <c r="AA2377" s="68"/>
      <c r="AB2377" s="68"/>
      <c r="AC2377" s="69"/>
      <c r="AE2377" s="68"/>
      <c r="AF2377" s="68"/>
      <c r="AG2377" s="69"/>
    </row>
    <row r="2378" spans="1:33" hidden="1" outlineLevel="1">
      <c r="A2378" s="6" t="s">
        <v>3475</v>
      </c>
      <c r="B2378" s="7" t="s">
        <v>37</v>
      </c>
      <c r="C2378" s="7" t="s">
        <v>1295</v>
      </c>
      <c r="K2378" s="68"/>
      <c r="L2378" s="68"/>
      <c r="M2378" s="69"/>
      <c r="O2378" s="68"/>
      <c r="P2378" s="68"/>
      <c r="Q2378" s="69"/>
      <c r="S2378" s="68"/>
      <c r="T2378" s="68"/>
      <c r="U2378" s="69"/>
      <c r="W2378" s="68"/>
      <c r="X2378" s="68"/>
      <c r="Y2378" s="69"/>
      <c r="AA2378" s="68"/>
      <c r="AB2378" s="68"/>
      <c r="AC2378" s="69"/>
      <c r="AE2378" s="68"/>
      <c r="AF2378" s="68"/>
      <c r="AG2378" s="69"/>
    </row>
    <row r="2379" spans="1:33" ht="90" hidden="1" outlineLevel="1">
      <c r="A2379" s="6" t="s">
        <v>3476</v>
      </c>
      <c r="B2379" s="7" t="s">
        <v>37</v>
      </c>
      <c r="C2379" s="7" t="s">
        <v>1297</v>
      </c>
      <c r="K2379" s="68"/>
      <c r="L2379" s="68"/>
      <c r="M2379" s="69"/>
      <c r="O2379" s="68"/>
      <c r="P2379" s="68"/>
      <c r="Q2379" s="69"/>
      <c r="S2379" s="68"/>
      <c r="T2379" s="68"/>
      <c r="U2379" s="69"/>
      <c r="W2379" s="68"/>
      <c r="X2379" s="68"/>
      <c r="Y2379" s="69"/>
      <c r="AA2379" s="68"/>
      <c r="AB2379" s="68"/>
      <c r="AC2379" s="69"/>
      <c r="AE2379" s="68"/>
      <c r="AF2379" s="68"/>
      <c r="AG2379" s="69"/>
    </row>
    <row r="2380" spans="1:33" ht="60" hidden="1" outlineLevel="1">
      <c r="A2380" s="1"/>
      <c r="B2380" s="5" t="s">
        <v>61</v>
      </c>
      <c r="C2380" s="5" t="s">
        <v>62</v>
      </c>
      <c r="D2380" s="5" t="s">
        <v>63</v>
      </c>
      <c r="E2380" s="11" t="s">
        <v>64</v>
      </c>
      <c r="F2380" s="16" t="s">
        <v>65</v>
      </c>
      <c r="K2380" s="17" t="s">
        <v>66</v>
      </c>
      <c r="L2380" s="70" t="s">
        <v>28</v>
      </c>
      <c r="M2380" s="71"/>
      <c r="O2380" s="17" t="s">
        <v>66</v>
      </c>
      <c r="P2380" s="70" t="s">
        <v>28</v>
      </c>
      <c r="Q2380" s="71"/>
      <c r="S2380" s="17" t="s">
        <v>66</v>
      </c>
      <c r="T2380" s="70" t="s">
        <v>28</v>
      </c>
      <c r="U2380" s="71"/>
      <c r="W2380" s="17" t="s">
        <v>66</v>
      </c>
      <c r="X2380" s="70" t="s">
        <v>28</v>
      </c>
      <c r="Y2380" s="71"/>
      <c r="AA2380" s="17" t="s">
        <v>66</v>
      </c>
      <c r="AB2380" s="70" t="s">
        <v>28</v>
      </c>
      <c r="AC2380" s="71"/>
      <c r="AE2380" s="17" t="s">
        <v>66</v>
      </c>
      <c r="AF2380" s="70" t="s">
        <v>28</v>
      </c>
      <c r="AG2380" s="71"/>
    </row>
    <row r="2381" spans="1:33" hidden="1" outlineLevel="1">
      <c r="A2381" s="6" t="s">
        <v>3477</v>
      </c>
      <c r="B2381" s="7" t="s">
        <v>3478</v>
      </c>
      <c r="C2381" s="7" t="s">
        <v>1300</v>
      </c>
      <c r="D2381" s="7"/>
      <c r="E2381" s="23" t="s">
        <v>438</v>
      </c>
      <c r="F2381" s="18">
        <v>1</v>
      </c>
      <c r="K2381" s="19">
        <v>0</v>
      </c>
      <c r="L2381" s="52">
        <v>0</v>
      </c>
      <c r="M2381" s="53"/>
      <c r="O2381" s="19">
        <v>5700</v>
      </c>
      <c r="P2381" s="52">
        <v>5700</v>
      </c>
      <c r="Q2381" s="53"/>
      <c r="S2381" s="19">
        <v>25000</v>
      </c>
      <c r="T2381" s="52">
        <v>25000</v>
      </c>
      <c r="U2381" s="53"/>
      <c r="W2381" s="19">
        <v>0</v>
      </c>
      <c r="X2381" s="52">
        <v>0</v>
      </c>
      <c r="Y2381" s="53"/>
      <c r="AA2381" s="19">
        <v>6812.87</v>
      </c>
      <c r="AB2381" s="52">
        <v>6812.87</v>
      </c>
      <c r="AC2381" s="53"/>
      <c r="AE2381" s="19">
        <v>0</v>
      </c>
      <c r="AF2381" s="52">
        <v>0</v>
      </c>
      <c r="AG2381" s="53"/>
    </row>
    <row r="2382" spans="1:33" hidden="1" outlineLevel="1">
      <c r="A2382" s="6" t="s">
        <v>3479</v>
      </c>
      <c r="B2382" s="7" t="s">
        <v>3480</v>
      </c>
      <c r="C2382" s="7" t="s">
        <v>1303</v>
      </c>
      <c r="D2382" s="7"/>
      <c r="E2382" s="23" t="s">
        <v>438</v>
      </c>
      <c r="F2382" s="18">
        <v>7</v>
      </c>
      <c r="K2382" s="19">
        <v>0</v>
      </c>
      <c r="L2382" s="52">
        <v>0</v>
      </c>
      <c r="M2382" s="53"/>
      <c r="O2382" s="19">
        <v>399</v>
      </c>
      <c r="P2382" s="52">
        <v>2793</v>
      </c>
      <c r="Q2382" s="53"/>
      <c r="S2382" s="19">
        <v>720</v>
      </c>
      <c r="T2382" s="52">
        <v>5040</v>
      </c>
      <c r="U2382" s="53"/>
      <c r="W2382" s="19">
        <v>0</v>
      </c>
      <c r="X2382" s="52">
        <v>0</v>
      </c>
      <c r="Y2382" s="53"/>
      <c r="AA2382" s="19">
        <v>908.38</v>
      </c>
      <c r="AB2382" s="52">
        <v>6358.66</v>
      </c>
      <c r="AC2382" s="53"/>
      <c r="AE2382" s="19">
        <v>0</v>
      </c>
      <c r="AF2382" s="52">
        <v>0</v>
      </c>
      <c r="AG2382" s="53"/>
    </row>
    <row r="2383" spans="1:33" hidden="1" outlineLevel="1">
      <c r="A2383" s="6" t="s">
        <v>3481</v>
      </c>
      <c r="B2383" s="7" t="s">
        <v>3482</v>
      </c>
      <c r="C2383" s="7" t="s">
        <v>1306</v>
      </c>
      <c r="D2383" s="7"/>
      <c r="E2383" s="23" t="s">
        <v>438</v>
      </c>
      <c r="F2383" s="18">
        <v>6</v>
      </c>
      <c r="K2383" s="19">
        <v>0</v>
      </c>
      <c r="L2383" s="52">
        <v>0</v>
      </c>
      <c r="M2383" s="53"/>
      <c r="O2383" s="19">
        <v>330.6</v>
      </c>
      <c r="P2383" s="52">
        <v>1983.6</v>
      </c>
      <c r="Q2383" s="53"/>
      <c r="S2383" s="19">
        <v>400</v>
      </c>
      <c r="T2383" s="52">
        <v>2400</v>
      </c>
      <c r="U2383" s="53"/>
      <c r="W2383" s="19">
        <v>0</v>
      </c>
      <c r="X2383" s="52">
        <v>0</v>
      </c>
      <c r="Y2383" s="53"/>
      <c r="AA2383" s="19">
        <v>681.29</v>
      </c>
      <c r="AB2383" s="52">
        <v>4087.74</v>
      </c>
      <c r="AC2383" s="53"/>
      <c r="AE2383" s="19">
        <v>0</v>
      </c>
      <c r="AF2383" s="52">
        <v>0</v>
      </c>
      <c r="AG2383" s="53"/>
    </row>
    <row r="2384" spans="1:33" hidden="1" outlineLevel="1">
      <c r="A2384" s="6" t="s">
        <v>3483</v>
      </c>
      <c r="B2384" s="7" t="s">
        <v>3484</v>
      </c>
      <c r="C2384" s="7" t="s">
        <v>3485</v>
      </c>
      <c r="D2384" s="7"/>
      <c r="E2384" s="23" t="s">
        <v>438</v>
      </c>
      <c r="F2384" s="18">
        <v>1</v>
      </c>
      <c r="K2384" s="19">
        <v>0</v>
      </c>
      <c r="L2384" s="52">
        <v>0</v>
      </c>
      <c r="M2384" s="53"/>
      <c r="O2384" s="19">
        <v>570</v>
      </c>
      <c r="P2384" s="52">
        <v>570</v>
      </c>
      <c r="Q2384" s="53"/>
      <c r="S2384" s="19">
        <v>6000</v>
      </c>
      <c r="T2384" s="52">
        <v>6000</v>
      </c>
      <c r="U2384" s="53"/>
      <c r="W2384" s="19">
        <v>0</v>
      </c>
      <c r="X2384" s="52">
        <v>0</v>
      </c>
      <c r="Y2384" s="53"/>
      <c r="AA2384" s="19">
        <v>28386.98</v>
      </c>
      <c r="AB2384" s="52">
        <v>28386.98</v>
      </c>
      <c r="AC2384" s="53"/>
      <c r="AE2384" s="19">
        <v>0</v>
      </c>
      <c r="AF2384" s="52">
        <v>0</v>
      </c>
      <c r="AG2384" s="53"/>
    </row>
    <row r="2385" spans="1:33" hidden="1" outlineLevel="1">
      <c r="A2385" s="6" t="s">
        <v>3486</v>
      </c>
      <c r="B2385" s="7" t="s">
        <v>3487</v>
      </c>
      <c r="C2385" s="7" t="s">
        <v>1350</v>
      </c>
      <c r="D2385" s="7"/>
      <c r="E2385" s="23" t="s">
        <v>438</v>
      </c>
      <c r="F2385" s="18">
        <v>1</v>
      </c>
      <c r="K2385" s="19">
        <v>0</v>
      </c>
      <c r="L2385" s="52">
        <v>0</v>
      </c>
      <c r="M2385" s="53"/>
      <c r="O2385" s="19">
        <v>1140</v>
      </c>
      <c r="P2385" s="52">
        <v>1140</v>
      </c>
      <c r="Q2385" s="53"/>
      <c r="S2385" s="19">
        <v>2500</v>
      </c>
      <c r="T2385" s="52">
        <v>2500</v>
      </c>
      <c r="U2385" s="53"/>
      <c r="W2385" s="19">
        <v>0</v>
      </c>
      <c r="X2385" s="52">
        <v>0</v>
      </c>
      <c r="Y2385" s="53"/>
      <c r="AA2385" s="19">
        <v>19870.88</v>
      </c>
      <c r="AB2385" s="52">
        <v>19870.88</v>
      </c>
      <c r="AC2385" s="53"/>
      <c r="AE2385" s="19">
        <v>0</v>
      </c>
      <c r="AF2385" s="52">
        <v>0</v>
      </c>
      <c r="AG2385" s="53"/>
    </row>
    <row r="2386" spans="1:33" ht="45" hidden="1" outlineLevel="1">
      <c r="A2386" s="6" t="s">
        <v>3488</v>
      </c>
      <c r="B2386" s="7" t="s">
        <v>3489</v>
      </c>
      <c r="C2386" s="7" t="s">
        <v>1291</v>
      </c>
      <c r="D2386" s="7"/>
      <c r="E2386" s="23" t="s">
        <v>70</v>
      </c>
      <c r="F2386" s="18">
        <v>1</v>
      </c>
      <c r="K2386" s="19">
        <v>0</v>
      </c>
      <c r="L2386" s="52">
        <v>0</v>
      </c>
      <c r="M2386" s="53"/>
      <c r="O2386" s="19">
        <v>57000</v>
      </c>
      <c r="P2386" s="52">
        <v>57000</v>
      </c>
      <c r="Q2386" s="53"/>
      <c r="S2386" s="19">
        <v>25000</v>
      </c>
      <c r="T2386" s="52">
        <v>25000</v>
      </c>
      <c r="U2386" s="53"/>
      <c r="W2386" s="19">
        <v>0</v>
      </c>
      <c r="X2386" s="52">
        <v>0</v>
      </c>
      <c r="Y2386" s="53"/>
      <c r="AA2386" s="19">
        <v>56773.96</v>
      </c>
      <c r="AB2386" s="52">
        <v>56773.96</v>
      </c>
      <c r="AC2386" s="53"/>
      <c r="AE2386" s="19">
        <v>0</v>
      </c>
      <c r="AF2386" s="52">
        <v>0</v>
      </c>
      <c r="AG2386" s="53"/>
    </row>
    <row r="2387" spans="1:33" hidden="1" outlineLevel="1">
      <c r="A2387" s="1"/>
      <c r="B2387" s="5" t="s">
        <v>34</v>
      </c>
      <c r="C2387" s="5" t="s">
        <v>35</v>
      </c>
      <c r="K2387" s="68"/>
      <c r="L2387" s="68"/>
      <c r="M2387" s="69"/>
      <c r="O2387" s="68"/>
      <c r="P2387" s="68"/>
      <c r="Q2387" s="69"/>
      <c r="S2387" s="68"/>
      <c r="T2387" s="68"/>
      <c r="U2387" s="69"/>
      <c r="W2387" s="68"/>
      <c r="X2387" s="68"/>
      <c r="Y2387" s="69"/>
      <c r="AA2387" s="68"/>
      <c r="AB2387" s="68"/>
      <c r="AC2387" s="69"/>
      <c r="AE2387" s="68"/>
      <c r="AF2387" s="68"/>
      <c r="AG2387" s="69"/>
    </row>
    <row r="2388" spans="1:33" hidden="1" outlineLevel="1">
      <c r="A2388" s="6" t="s">
        <v>3490</v>
      </c>
      <c r="B2388" s="7" t="s">
        <v>37</v>
      </c>
      <c r="C2388" s="7" t="s">
        <v>1152</v>
      </c>
      <c r="K2388" s="68"/>
      <c r="L2388" s="68"/>
      <c r="M2388" s="69"/>
      <c r="O2388" s="68"/>
      <c r="P2388" s="68"/>
      <c r="Q2388" s="69"/>
      <c r="S2388" s="68"/>
      <c r="T2388" s="68"/>
      <c r="U2388" s="69"/>
      <c r="W2388" s="68"/>
      <c r="X2388" s="68"/>
      <c r="Y2388" s="69"/>
      <c r="AA2388" s="68"/>
      <c r="AB2388" s="68"/>
      <c r="AC2388" s="69"/>
      <c r="AE2388" s="68"/>
      <c r="AF2388" s="68"/>
      <c r="AG2388" s="69"/>
    </row>
    <row r="2389" spans="1:33" ht="75" hidden="1" outlineLevel="1">
      <c r="A2389" s="6" t="s">
        <v>3491</v>
      </c>
      <c r="B2389" s="7" t="s">
        <v>37</v>
      </c>
      <c r="C2389" s="7" t="s">
        <v>3492</v>
      </c>
      <c r="K2389" s="68"/>
      <c r="L2389" s="68"/>
      <c r="M2389" s="69"/>
      <c r="O2389" s="68"/>
      <c r="P2389" s="68"/>
      <c r="Q2389" s="69"/>
      <c r="S2389" s="68"/>
      <c r="T2389" s="68"/>
      <c r="U2389" s="69"/>
      <c r="W2389" s="68"/>
      <c r="X2389" s="68"/>
      <c r="Y2389" s="69"/>
      <c r="AA2389" s="68"/>
      <c r="AB2389" s="68"/>
      <c r="AC2389" s="69"/>
      <c r="AE2389" s="68"/>
      <c r="AF2389" s="68"/>
      <c r="AG2389" s="69"/>
    </row>
    <row r="2390" spans="1:33" ht="60" hidden="1" outlineLevel="1">
      <c r="A2390" s="1"/>
      <c r="B2390" s="5" t="s">
        <v>61</v>
      </c>
      <c r="C2390" s="5" t="s">
        <v>62</v>
      </c>
      <c r="D2390" s="5" t="s">
        <v>63</v>
      </c>
      <c r="E2390" s="11" t="s">
        <v>64</v>
      </c>
      <c r="F2390" s="16" t="s">
        <v>65</v>
      </c>
      <c r="K2390" s="17" t="s">
        <v>66</v>
      </c>
      <c r="L2390" s="70" t="s">
        <v>28</v>
      </c>
      <c r="M2390" s="71"/>
      <c r="O2390" s="17" t="s">
        <v>66</v>
      </c>
      <c r="P2390" s="70" t="s">
        <v>28</v>
      </c>
      <c r="Q2390" s="71"/>
      <c r="S2390" s="17" t="s">
        <v>66</v>
      </c>
      <c r="T2390" s="70" t="s">
        <v>28</v>
      </c>
      <c r="U2390" s="71"/>
      <c r="W2390" s="17" t="s">
        <v>66</v>
      </c>
      <c r="X2390" s="70" t="s">
        <v>28</v>
      </c>
      <c r="Y2390" s="71"/>
      <c r="AA2390" s="17" t="s">
        <v>66</v>
      </c>
      <c r="AB2390" s="70" t="s">
        <v>28</v>
      </c>
      <c r="AC2390" s="71"/>
      <c r="AE2390" s="17" t="s">
        <v>66</v>
      </c>
      <c r="AF2390" s="70" t="s">
        <v>28</v>
      </c>
      <c r="AG2390" s="71"/>
    </row>
    <row r="2391" spans="1:33" hidden="1" outlineLevel="1">
      <c r="A2391" s="6" t="s">
        <v>3493</v>
      </c>
      <c r="B2391" s="7" t="s">
        <v>3494</v>
      </c>
      <c r="C2391" s="7" t="s">
        <v>1157</v>
      </c>
      <c r="D2391" s="7"/>
      <c r="E2391" s="23" t="s">
        <v>70</v>
      </c>
      <c r="F2391" s="18">
        <v>1</v>
      </c>
      <c r="K2391" s="19">
        <v>0</v>
      </c>
      <c r="L2391" s="52">
        <v>0</v>
      </c>
      <c r="M2391" s="53"/>
      <c r="O2391" s="19">
        <v>307.8</v>
      </c>
      <c r="P2391" s="52">
        <v>307.8</v>
      </c>
      <c r="Q2391" s="53"/>
      <c r="S2391" s="19">
        <v>0</v>
      </c>
      <c r="T2391" s="52">
        <v>0</v>
      </c>
      <c r="U2391" s="53"/>
      <c r="W2391" s="19">
        <v>0</v>
      </c>
      <c r="X2391" s="52">
        <v>0</v>
      </c>
      <c r="Y2391" s="53"/>
      <c r="AA2391" s="19">
        <v>5677.4</v>
      </c>
      <c r="AB2391" s="52">
        <v>5677.4</v>
      </c>
      <c r="AC2391" s="53"/>
      <c r="AE2391" s="19">
        <v>0</v>
      </c>
      <c r="AF2391" s="52">
        <v>0</v>
      </c>
      <c r="AG2391" s="53"/>
    </row>
    <row r="2392" spans="1:33" hidden="1" outlineLevel="1">
      <c r="A2392" s="6" t="s">
        <v>3495</v>
      </c>
      <c r="B2392" s="7" t="s">
        <v>3496</v>
      </c>
      <c r="C2392" s="7" t="s">
        <v>1160</v>
      </c>
      <c r="D2392" s="7"/>
      <c r="E2392" s="23" t="s">
        <v>70</v>
      </c>
      <c r="F2392" s="18">
        <v>1</v>
      </c>
      <c r="K2392" s="19">
        <v>0</v>
      </c>
      <c r="L2392" s="52">
        <v>0</v>
      </c>
      <c r="M2392" s="53"/>
      <c r="O2392" s="19">
        <v>467.4</v>
      </c>
      <c r="P2392" s="52">
        <v>467.4</v>
      </c>
      <c r="Q2392" s="53"/>
      <c r="S2392" s="19">
        <v>0</v>
      </c>
      <c r="T2392" s="52">
        <v>0</v>
      </c>
      <c r="U2392" s="53"/>
      <c r="W2392" s="19">
        <v>0</v>
      </c>
      <c r="X2392" s="52">
        <v>0</v>
      </c>
      <c r="Y2392" s="53"/>
      <c r="AA2392" s="19">
        <v>5677.4</v>
      </c>
      <c r="AB2392" s="52">
        <v>5677.4</v>
      </c>
      <c r="AC2392" s="53"/>
      <c r="AE2392" s="19">
        <v>0</v>
      </c>
      <c r="AF2392" s="52">
        <v>0</v>
      </c>
      <c r="AG2392" s="53"/>
    </row>
    <row r="2393" spans="1:33" hidden="1" outlineLevel="1">
      <c r="A2393" s="6" t="s">
        <v>3497</v>
      </c>
      <c r="B2393" s="7" t="s">
        <v>3498</v>
      </c>
      <c r="C2393" s="7" t="s">
        <v>1163</v>
      </c>
      <c r="D2393" s="7"/>
      <c r="E2393" s="23" t="s">
        <v>70</v>
      </c>
      <c r="F2393" s="18">
        <v>1</v>
      </c>
      <c r="K2393" s="19">
        <v>0</v>
      </c>
      <c r="L2393" s="52">
        <v>0</v>
      </c>
      <c r="M2393" s="53"/>
      <c r="O2393" s="19">
        <v>763.8</v>
      </c>
      <c r="P2393" s="52">
        <v>763.8</v>
      </c>
      <c r="Q2393" s="53"/>
      <c r="S2393" s="19">
        <v>0</v>
      </c>
      <c r="T2393" s="52">
        <v>0</v>
      </c>
      <c r="U2393" s="53"/>
      <c r="W2393" s="19">
        <v>0</v>
      </c>
      <c r="X2393" s="52">
        <v>0</v>
      </c>
      <c r="Y2393" s="53"/>
      <c r="AA2393" s="19">
        <v>7380.61</v>
      </c>
      <c r="AB2393" s="52">
        <v>7380.61</v>
      </c>
      <c r="AC2393" s="53"/>
      <c r="AE2393" s="19">
        <v>0</v>
      </c>
      <c r="AF2393" s="52">
        <v>0</v>
      </c>
      <c r="AG2393" s="53"/>
    </row>
    <row r="2394" spans="1:33" hidden="1" outlineLevel="1">
      <c r="A2394" s="6" t="s">
        <v>3499</v>
      </c>
      <c r="B2394" s="7" t="s">
        <v>3500</v>
      </c>
      <c r="C2394" s="7" t="s">
        <v>1166</v>
      </c>
      <c r="D2394" s="7"/>
      <c r="E2394" s="23" t="s">
        <v>70</v>
      </c>
      <c r="F2394" s="18">
        <v>1</v>
      </c>
      <c r="K2394" s="19">
        <v>0</v>
      </c>
      <c r="L2394" s="52">
        <v>0</v>
      </c>
      <c r="M2394" s="53"/>
      <c r="O2394" s="19">
        <v>570</v>
      </c>
      <c r="P2394" s="52">
        <v>570</v>
      </c>
      <c r="Q2394" s="53"/>
      <c r="S2394" s="19">
        <v>0</v>
      </c>
      <c r="T2394" s="52">
        <v>0</v>
      </c>
      <c r="U2394" s="53"/>
      <c r="W2394" s="19">
        <v>0</v>
      </c>
      <c r="X2394" s="52">
        <v>0</v>
      </c>
      <c r="Y2394" s="53"/>
      <c r="AA2394" s="19">
        <v>7948.35</v>
      </c>
      <c r="AB2394" s="52">
        <v>7948.35</v>
      </c>
      <c r="AC2394" s="53"/>
      <c r="AE2394" s="19">
        <v>0</v>
      </c>
      <c r="AF2394" s="52">
        <v>0</v>
      </c>
      <c r="AG2394" s="53"/>
    </row>
    <row r="2395" spans="1:33" hidden="1" outlineLevel="1">
      <c r="A2395" s="6" t="s">
        <v>3501</v>
      </c>
      <c r="B2395" s="7" t="s">
        <v>3502</v>
      </c>
      <c r="C2395" s="7" t="s">
        <v>1329</v>
      </c>
      <c r="D2395" s="7"/>
      <c r="E2395" s="23" t="s">
        <v>70</v>
      </c>
      <c r="F2395" s="18">
        <v>1</v>
      </c>
      <c r="K2395" s="19">
        <v>0</v>
      </c>
      <c r="L2395" s="52">
        <v>0</v>
      </c>
      <c r="M2395" s="53"/>
      <c r="O2395" s="19">
        <v>820.8</v>
      </c>
      <c r="P2395" s="52">
        <v>820.8</v>
      </c>
      <c r="Q2395" s="53"/>
      <c r="S2395" s="19">
        <v>0</v>
      </c>
      <c r="T2395" s="52">
        <v>0</v>
      </c>
      <c r="U2395" s="53"/>
      <c r="W2395" s="19">
        <v>0</v>
      </c>
      <c r="X2395" s="52">
        <v>0</v>
      </c>
      <c r="Y2395" s="53"/>
      <c r="AA2395" s="19">
        <v>9651.57</v>
      </c>
      <c r="AB2395" s="52">
        <v>9651.57</v>
      </c>
      <c r="AC2395" s="53"/>
      <c r="AE2395" s="19">
        <v>0</v>
      </c>
      <c r="AF2395" s="52">
        <v>0</v>
      </c>
      <c r="AG2395" s="53"/>
    </row>
    <row r="2396" spans="1:33" hidden="1" outlineLevel="1">
      <c r="A2396" s="1"/>
      <c r="B2396" s="5" t="s">
        <v>34</v>
      </c>
      <c r="C2396" s="5" t="s">
        <v>35</v>
      </c>
      <c r="K2396" s="68"/>
      <c r="L2396" s="68"/>
      <c r="M2396" s="69"/>
      <c r="O2396" s="68"/>
      <c r="P2396" s="68"/>
      <c r="Q2396" s="69"/>
      <c r="S2396" s="68"/>
      <c r="T2396" s="68"/>
      <c r="U2396" s="69"/>
      <c r="W2396" s="68"/>
      <c r="X2396" s="68"/>
      <c r="Y2396" s="69"/>
      <c r="AA2396" s="68"/>
      <c r="AB2396" s="68"/>
      <c r="AC2396" s="69"/>
      <c r="AE2396" s="68"/>
      <c r="AF2396" s="68"/>
      <c r="AG2396" s="69"/>
    </row>
    <row r="2397" spans="1:33" hidden="1" outlineLevel="1">
      <c r="A2397" s="6" t="s">
        <v>3503</v>
      </c>
      <c r="B2397" s="7" t="s">
        <v>37</v>
      </c>
      <c r="C2397" s="7" t="s">
        <v>1331</v>
      </c>
      <c r="K2397" s="68"/>
      <c r="L2397" s="68"/>
      <c r="M2397" s="69"/>
      <c r="O2397" s="68"/>
      <c r="P2397" s="68"/>
      <c r="Q2397" s="69"/>
      <c r="S2397" s="68"/>
      <c r="T2397" s="68"/>
      <c r="U2397" s="69"/>
      <c r="W2397" s="68"/>
      <c r="X2397" s="68"/>
      <c r="Y2397" s="69"/>
      <c r="AA2397" s="68"/>
      <c r="AB2397" s="68"/>
      <c r="AC2397" s="69"/>
      <c r="AE2397" s="68"/>
      <c r="AF2397" s="68"/>
      <c r="AG2397" s="69"/>
    </row>
    <row r="2398" spans="1:33" ht="45" hidden="1" outlineLevel="1">
      <c r="A2398" s="6" t="s">
        <v>3504</v>
      </c>
      <c r="B2398" s="7" t="s">
        <v>37</v>
      </c>
      <c r="C2398" s="7" t="s">
        <v>1333</v>
      </c>
      <c r="K2398" s="68"/>
      <c r="L2398" s="68"/>
      <c r="M2398" s="69"/>
      <c r="O2398" s="68"/>
      <c r="P2398" s="68"/>
      <c r="Q2398" s="69"/>
      <c r="S2398" s="68"/>
      <c r="T2398" s="68"/>
      <c r="U2398" s="69"/>
      <c r="W2398" s="68"/>
      <c r="X2398" s="68"/>
      <c r="Y2398" s="69"/>
      <c r="AA2398" s="68"/>
      <c r="AB2398" s="68"/>
      <c r="AC2398" s="69"/>
      <c r="AE2398" s="68"/>
      <c r="AF2398" s="68"/>
      <c r="AG2398" s="69"/>
    </row>
    <row r="2399" spans="1:33" ht="60" hidden="1" outlineLevel="1">
      <c r="A2399" s="1"/>
      <c r="B2399" s="5" t="s">
        <v>61</v>
      </c>
      <c r="C2399" s="5" t="s">
        <v>62</v>
      </c>
      <c r="D2399" s="5" t="s">
        <v>63</v>
      </c>
      <c r="E2399" s="11" t="s">
        <v>64</v>
      </c>
      <c r="F2399" s="16" t="s">
        <v>65</v>
      </c>
      <c r="K2399" s="17" t="s">
        <v>66</v>
      </c>
      <c r="L2399" s="70" t="s">
        <v>28</v>
      </c>
      <c r="M2399" s="71"/>
      <c r="O2399" s="17" t="s">
        <v>66</v>
      </c>
      <c r="P2399" s="70" t="s">
        <v>28</v>
      </c>
      <c r="Q2399" s="71"/>
      <c r="S2399" s="17" t="s">
        <v>66</v>
      </c>
      <c r="T2399" s="70" t="s">
        <v>28</v>
      </c>
      <c r="U2399" s="71"/>
      <c r="W2399" s="17" t="s">
        <v>66</v>
      </c>
      <c r="X2399" s="70" t="s">
        <v>28</v>
      </c>
      <c r="Y2399" s="71"/>
      <c r="AA2399" s="17" t="s">
        <v>66</v>
      </c>
      <c r="AB2399" s="70" t="s">
        <v>28</v>
      </c>
      <c r="AC2399" s="71"/>
      <c r="AE2399" s="17" t="s">
        <v>66</v>
      </c>
      <c r="AF2399" s="70" t="s">
        <v>28</v>
      </c>
      <c r="AG2399" s="71"/>
    </row>
    <row r="2400" spans="1:33" hidden="1" outlineLevel="1">
      <c r="A2400" s="6" t="s">
        <v>3505</v>
      </c>
      <c r="B2400" s="7" t="s">
        <v>3506</v>
      </c>
      <c r="C2400" s="7" t="s">
        <v>1336</v>
      </c>
      <c r="D2400" s="7"/>
      <c r="E2400" s="23" t="s">
        <v>438</v>
      </c>
      <c r="F2400" s="18">
        <v>2</v>
      </c>
      <c r="K2400" s="19">
        <v>0</v>
      </c>
      <c r="L2400" s="52">
        <v>0</v>
      </c>
      <c r="M2400" s="53"/>
      <c r="O2400" s="19">
        <v>570</v>
      </c>
      <c r="P2400" s="52">
        <v>1140</v>
      </c>
      <c r="Q2400" s="53"/>
      <c r="S2400" s="19">
        <v>2500</v>
      </c>
      <c r="T2400" s="52">
        <v>5000</v>
      </c>
      <c r="U2400" s="53"/>
      <c r="W2400" s="19">
        <v>0</v>
      </c>
      <c r="X2400" s="52">
        <v>0</v>
      </c>
      <c r="Y2400" s="53"/>
      <c r="AA2400" s="19">
        <v>908.38</v>
      </c>
      <c r="AB2400" s="52">
        <v>1816.76</v>
      </c>
      <c r="AC2400" s="53"/>
      <c r="AE2400" s="19">
        <v>0</v>
      </c>
      <c r="AF2400" s="52">
        <v>0</v>
      </c>
      <c r="AG2400" s="53"/>
    </row>
    <row r="2401" spans="1:33" hidden="1" outlineLevel="1">
      <c r="A2401" s="6" t="s">
        <v>3507</v>
      </c>
      <c r="B2401" s="7" t="s">
        <v>3508</v>
      </c>
      <c r="C2401" s="7" t="s">
        <v>1339</v>
      </c>
      <c r="D2401" s="7"/>
      <c r="E2401" s="23" t="s">
        <v>438</v>
      </c>
      <c r="F2401" s="18">
        <v>2</v>
      </c>
      <c r="K2401" s="19">
        <v>0</v>
      </c>
      <c r="L2401" s="52">
        <v>0</v>
      </c>
      <c r="M2401" s="53"/>
      <c r="O2401" s="19">
        <v>228</v>
      </c>
      <c r="P2401" s="52">
        <v>456</v>
      </c>
      <c r="Q2401" s="53"/>
      <c r="S2401" s="19">
        <v>500</v>
      </c>
      <c r="T2401" s="52">
        <v>1000</v>
      </c>
      <c r="U2401" s="53"/>
      <c r="W2401" s="19">
        <v>0</v>
      </c>
      <c r="X2401" s="52">
        <v>0</v>
      </c>
      <c r="Y2401" s="53"/>
      <c r="AA2401" s="19">
        <v>1703.22</v>
      </c>
      <c r="AB2401" s="52">
        <v>3406.44</v>
      </c>
      <c r="AC2401" s="53"/>
      <c r="AE2401" s="19">
        <v>0</v>
      </c>
      <c r="AF2401" s="52">
        <v>0</v>
      </c>
      <c r="AG2401" s="53"/>
    </row>
    <row r="2402" spans="1:33" hidden="1" outlineLevel="1">
      <c r="A2402" s="6" t="s">
        <v>3509</v>
      </c>
      <c r="B2402" s="7" t="s">
        <v>3510</v>
      </c>
      <c r="C2402" s="7" t="s">
        <v>1342</v>
      </c>
      <c r="D2402" s="7"/>
      <c r="E2402" s="23" t="s">
        <v>438</v>
      </c>
      <c r="F2402" s="18">
        <v>2</v>
      </c>
      <c r="K2402" s="19">
        <v>0</v>
      </c>
      <c r="L2402" s="52">
        <v>0</v>
      </c>
      <c r="M2402" s="53"/>
      <c r="O2402" s="19">
        <v>342</v>
      </c>
      <c r="P2402" s="52">
        <v>684</v>
      </c>
      <c r="Q2402" s="53"/>
      <c r="S2402" s="19">
        <v>500</v>
      </c>
      <c r="T2402" s="52">
        <v>1000</v>
      </c>
      <c r="U2402" s="53"/>
      <c r="W2402" s="19">
        <v>0</v>
      </c>
      <c r="X2402" s="52">
        <v>0</v>
      </c>
      <c r="Y2402" s="53"/>
      <c r="AA2402" s="19">
        <v>851.61</v>
      </c>
      <c r="AB2402" s="52">
        <v>1703.22</v>
      </c>
      <c r="AC2402" s="53"/>
      <c r="AE2402" s="19">
        <v>0</v>
      </c>
      <c r="AF2402" s="52">
        <v>0</v>
      </c>
      <c r="AG2402" s="53"/>
    </row>
    <row r="2403" spans="1:33" hidden="1" outlineLevel="1">
      <c r="A2403" s="6" t="s">
        <v>3511</v>
      </c>
      <c r="B2403" s="7" t="s">
        <v>3512</v>
      </c>
      <c r="C2403" s="7" t="s">
        <v>1345</v>
      </c>
      <c r="D2403" s="7"/>
      <c r="E2403" s="23" t="s">
        <v>438</v>
      </c>
      <c r="F2403" s="18">
        <v>2</v>
      </c>
      <c r="K2403" s="19">
        <v>0</v>
      </c>
      <c r="L2403" s="52">
        <v>0</v>
      </c>
      <c r="M2403" s="53"/>
      <c r="O2403" s="19">
        <v>456</v>
      </c>
      <c r="P2403" s="52">
        <v>912</v>
      </c>
      <c r="Q2403" s="53"/>
      <c r="S2403" s="19">
        <v>1500</v>
      </c>
      <c r="T2403" s="52">
        <v>3000</v>
      </c>
      <c r="U2403" s="53"/>
      <c r="W2403" s="19">
        <v>0</v>
      </c>
      <c r="X2403" s="52">
        <v>0</v>
      </c>
      <c r="Y2403" s="53"/>
      <c r="AA2403" s="19">
        <v>851.61</v>
      </c>
      <c r="AB2403" s="52">
        <v>1703.22</v>
      </c>
      <c r="AC2403" s="53"/>
      <c r="AE2403" s="19">
        <v>0</v>
      </c>
      <c r="AF2403" s="52">
        <v>0</v>
      </c>
      <c r="AG2403" s="53"/>
    </row>
    <row r="2404" spans="1:33" hidden="1" outlineLevel="1">
      <c r="A2404" s="6" t="s">
        <v>3513</v>
      </c>
      <c r="B2404" s="7" t="s">
        <v>3514</v>
      </c>
      <c r="C2404" s="7" t="s">
        <v>1309</v>
      </c>
      <c r="D2404" s="7"/>
      <c r="E2404" s="23" t="s">
        <v>438</v>
      </c>
      <c r="F2404" s="18">
        <v>1</v>
      </c>
      <c r="K2404" s="19">
        <v>0</v>
      </c>
      <c r="L2404" s="52">
        <v>0</v>
      </c>
      <c r="M2404" s="53"/>
      <c r="O2404" s="19">
        <v>570</v>
      </c>
      <c r="P2404" s="52">
        <v>570</v>
      </c>
      <c r="Q2404" s="53"/>
      <c r="S2404" s="19">
        <v>6000</v>
      </c>
      <c r="T2404" s="52">
        <v>6000</v>
      </c>
      <c r="U2404" s="53"/>
      <c r="W2404" s="19">
        <v>0</v>
      </c>
      <c r="X2404" s="52">
        <v>0</v>
      </c>
      <c r="Y2404" s="53"/>
      <c r="AA2404" s="19">
        <v>11354.79</v>
      </c>
      <c r="AB2404" s="52">
        <v>11354.79</v>
      </c>
      <c r="AC2404" s="53"/>
      <c r="AE2404" s="19">
        <v>0</v>
      </c>
      <c r="AF2404" s="52">
        <v>0</v>
      </c>
      <c r="AG2404" s="53"/>
    </row>
    <row r="2405" spans="1:33" hidden="1" outlineLevel="1">
      <c r="A2405" s="6" t="s">
        <v>3515</v>
      </c>
      <c r="B2405" s="7" t="s">
        <v>3516</v>
      </c>
      <c r="C2405" s="7" t="s">
        <v>1350</v>
      </c>
      <c r="D2405" s="7"/>
      <c r="E2405" s="23" t="s">
        <v>70</v>
      </c>
      <c r="F2405" s="18">
        <v>1</v>
      </c>
      <c r="K2405" s="19">
        <v>0</v>
      </c>
      <c r="L2405" s="52">
        <v>0</v>
      </c>
      <c r="M2405" s="53"/>
      <c r="O2405" s="19">
        <v>1140</v>
      </c>
      <c r="P2405" s="52">
        <v>1140</v>
      </c>
      <c r="Q2405" s="53"/>
      <c r="S2405" s="19">
        <v>2500</v>
      </c>
      <c r="T2405" s="52">
        <v>2500</v>
      </c>
      <c r="U2405" s="53"/>
      <c r="W2405" s="19">
        <v>0</v>
      </c>
      <c r="X2405" s="52">
        <v>0</v>
      </c>
      <c r="Y2405" s="53"/>
      <c r="AA2405" s="19">
        <v>17032.189999999999</v>
      </c>
      <c r="AB2405" s="52">
        <v>17032.189999999999</v>
      </c>
      <c r="AC2405" s="53"/>
      <c r="AE2405" s="19">
        <v>0</v>
      </c>
      <c r="AF2405" s="52">
        <v>0</v>
      </c>
      <c r="AG2405" s="53"/>
    </row>
    <row r="2406" spans="1:33" ht="30" hidden="1" outlineLevel="1">
      <c r="A2406" s="6" t="s">
        <v>3517</v>
      </c>
      <c r="B2406" s="7" t="s">
        <v>3518</v>
      </c>
      <c r="C2406" s="7" t="s">
        <v>1353</v>
      </c>
      <c r="D2406" s="7"/>
      <c r="E2406" s="23" t="s">
        <v>70</v>
      </c>
      <c r="F2406" s="18">
        <v>1</v>
      </c>
      <c r="K2406" s="19">
        <v>0</v>
      </c>
      <c r="L2406" s="52">
        <v>0</v>
      </c>
      <c r="M2406" s="53"/>
      <c r="O2406" s="19">
        <v>28500</v>
      </c>
      <c r="P2406" s="52">
        <v>28500</v>
      </c>
      <c r="Q2406" s="53"/>
      <c r="S2406" s="19">
        <v>20000</v>
      </c>
      <c r="T2406" s="52">
        <v>20000</v>
      </c>
      <c r="U2406" s="53"/>
      <c r="W2406" s="19">
        <v>0</v>
      </c>
      <c r="X2406" s="52">
        <v>0</v>
      </c>
      <c r="Y2406" s="53"/>
      <c r="AA2406" s="19">
        <v>22709.58</v>
      </c>
      <c r="AB2406" s="52">
        <v>22709.58</v>
      </c>
      <c r="AC2406" s="53"/>
      <c r="AE2406" s="19">
        <v>0</v>
      </c>
      <c r="AF2406" s="52">
        <v>0</v>
      </c>
      <c r="AG2406" s="53"/>
    </row>
    <row r="2407" spans="1:33" hidden="1" outlineLevel="1">
      <c r="A2407" s="1"/>
      <c r="B2407" s="5" t="s">
        <v>34</v>
      </c>
      <c r="C2407" s="5" t="s">
        <v>35</v>
      </c>
      <c r="K2407" s="68"/>
      <c r="L2407" s="68"/>
      <c r="M2407" s="69"/>
      <c r="O2407" s="68"/>
      <c r="P2407" s="68"/>
      <c r="Q2407" s="69"/>
      <c r="S2407" s="68"/>
      <c r="T2407" s="68"/>
      <c r="U2407" s="69"/>
      <c r="W2407" s="68"/>
      <c r="X2407" s="68"/>
      <c r="Y2407" s="69"/>
      <c r="AA2407" s="68"/>
      <c r="AB2407" s="68"/>
      <c r="AC2407" s="69"/>
      <c r="AE2407" s="68"/>
      <c r="AF2407" s="68"/>
      <c r="AG2407" s="69"/>
    </row>
    <row r="2408" spans="1:33" hidden="1" outlineLevel="1">
      <c r="A2408" s="6" t="s">
        <v>3519</v>
      </c>
      <c r="B2408" s="7" t="s">
        <v>37</v>
      </c>
      <c r="C2408" s="7" t="s">
        <v>1365</v>
      </c>
      <c r="K2408" s="68"/>
      <c r="L2408" s="68"/>
      <c r="M2408" s="69"/>
      <c r="O2408" s="68"/>
      <c r="P2408" s="68"/>
      <c r="Q2408" s="69"/>
      <c r="S2408" s="68"/>
      <c r="T2408" s="68"/>
      <c r="U2408" s="69"/>
      <c r="W2408" s="68"/>
      <c r="X2408" s="68"/>
      <c r="Y2408" s="69"/>
      <c r="AA2408" s="68"/>
      <c r="AB2408" s="68"/>
      <c r="AC2408" s="69"/>
      <c r="AE2408" s="68"/>
      <c r="AF2408" s="68"/>
      <c r="AG2408" s="69"/>
    </row>
    <row r="2409" spans="1:33" ht="60" hidden="1" outlineLevel="1">
      <c r="A2409" s="6" t="s">
        <v>3520</v>
      </c>
      <c r="B2409" s="7" t="s">
        <v>37</v>
      </c>
      <c r="C2409" s="7" t="s">
        <v>1367</v>
      </c>
      <c r="K2409" s="68"/>
      <c r="L2409" s="68"/>
      <c r="M2409" s="69"/>
      <c r="O2409" s="68"/>
      <c r="P2409" s="68"/>
      <c r="Q2409" s="69"/>
      <c r="S2409" s="68"/>
      <c r="T2409" s="68"/>
      <c r="U2409" s="69"/>
      <c r="W2409" s="68"/>
      <c r="X2409" s="68"/>
      <c r="Y2409" s="69"/>
      <c r="AA2409" s="68"/>
      <c r="AB2409" s="68"/>
      <c r="AC2409" s="69"/>
      <c r="AE2409" s="68"/>
      <c r="AF2409" s="68"/>
      <c r="AG2409" s="69"/>
    </row>
    <row r="2410" spans="1:33" ht="150" hidden="1" outlineLevel="1">
      <c r="A2410" s="6" t="s">
        <v>3521</v>
      </c>
      <c r="B2410" s="7" t="s">
        <v>37</v>
      </c>
      <c r="C2410" s="7" t="s">
        <v>1369</v>
      </c>
      <c r="K2410" s="68"/>
      <c r="L2410" s="68"/>
      <c r="M2410" s="69"/>
      <c r="O2410" s="68"/>
      <c r="P2410" s="68"/>
      <c r="Q2410" s="69"/>
      <c r="S2410" s="68"/>
      <c r="T2410" s="68"/>
      <c r="U2410" s="69"/>
      <c r="W2410" s="68"/>
      <c r="X2410" s="68"/>
      <c r="Y2410" s="69"/>
      <c r="AA2410" s="68"/>
      <c r="AB2410" s="68"/>
      <c r="AC2410" s="69"/>
      <c r="AE2410" s="68"/>
      <c r="AF2410" s="68"/>
      <c r="AG2410" s="69"/>
    </row>
    <row r="2411" spans="1:33" ht="60" hidden="1" outlineLevel="1">
      <c r="A2411" s="1"/>
      <c r="B2411" s="5" t="s">
        <v>61</v>
      </c>
      <c r="C2411" s="5" t="s">
        <v>62</v>
      </c>
      <c r="D2411" s="5" t="s">
        <v>63</v>
      </c>
      <c r="E2411" s="11" t="s">
        <v>64</v>
      </c>
      <c r="F2411" s="16" t="s">
        <v>65</v>
      </c>
      <c r="K2411" s="17" t="s">
        <v>66</v>
      </c>
      <c r="L2411" s="70" t="s">
        <v>28</v>
      </c>
      <c r="M2411" s="71"/>
      <c r="O2411" s="17" t="s">
        <v>66</v>
      </c>
      <c r="P2411" s="70" t="s">
        <v>28</v>
      </c>
      <c r="Q2411" s="71"/>
      <c r="S2411" s="17" t="s">
        <v>66</v>
      </c>
      <c r="T2411" s="70" t="s">
        <v>28</v>
      </c>
      <c r="U2411" s="71"/>
      <c r="W2411" s="17" t="s">
        <v>66</v>
      </c>
      <c r="X2411" s="70" t="s">
        <v>28</v>
      </c>
      <c r="Y2411" s="71"/>
      <c r="AA2411" s="17" t="s">
        <v>66</v>
      </c>
      <c r="AB2411" s="70" t="s">
        <v>28</v>
      </c>
      <c r="AC2411" s="71"/>
      <c r="AE2411" s="17" t="s">
        <v>66</v>
      </c>
      <c r="AF2411" s="70" t="s">
        <v>28</v>
      </c>
      <c r="AG2411" s="71"/>
    </row>
    <row r="2412" spans="1:33" ht="30" hidden="1" outlineLevel="1">
      <c r="A2412" s="6" t="s">
        <v>3522</v>
      </c>
      <c r="B2412" s="7" t="s">
        <v>3523</v>
      </c>
      <c r="C2412" s="7" t="s">
        <v>1372</v>
      </c>
      <c r="D2412" s="7"/>
      <c r="E2412" s="23" t="s">
        <v>438</v>
      </c>
      <c r="F2412" s="18">
        <v>9</v>
      </c>
      <c r="K2412" s="19">
        <v>0</v>
      </c>
      <c r="L2412" s="52">
        <v>0</v>
      </c>
      <c r="M2412" s="53"/>
      <c r="O2412" s="19">
        <v>1710</v>
      </c>
      <c r="P2412" s="52">
        <v>15390</v>
      </c>
      <c r="Q2412" s="53"/>
      <c r="S2412" s="19">
        <v>6000</v>
      </c>
      <c r="T2412" s="52">
        <v>54000</v>
      </c>
      <c r="U2412" s="53"/>
      <c r="W2412" s="19">
        <v>0</v>
      </c>
      <c r="X2412" s="52">
        <v>0</v>
      </c>
      <c r="Y2412" s="53"/>
      <c r="AA2412" s="19">
        <v>9083.83</v>
      </c>
      <c r="AB2412" s="52">
        <v>81754.47</v>
      </c>
      <c r="AC2412" s="53"/>
      <c r="AE2412" s="19">
        <v>0</v>
      </c>
      <c r="AF2412" s="52">
        <v>0</v>
      </c>
      <c r="AG2412" s="53"/>
    </row>
    <row r="2413" spans="1:33" ht="30" hidden="1" outlineLevel="1">
      <c r="A2413" s="6" t="s">
        <v>3524</v>
      </c>
      <c r="B2413" s="7" t="s">
        <v>3525</v>
      </c>
      <c r="C2413" s="7" t="s">
        <v>1375</v>
      </c>
      <c r="D2413" s="7"/>
      <c r="E2413" s="23" t="s">
        <v>438</v>
      </c>
      <c r="F2413" s="18">
        <v>2</v>
      </c>
      <c r="K2413" s="19">
        <v>0</v>
      </c>
      <c r="L2413" s="52">
        <v>0</v>
      </c>
      <c r="M2413" s="53"/>
      <c r="O2413" s="19">
        <v>1710</v>
      </c>
      <c r="P2413" s="52">
        <v>3420</v>
      </c>
      <c r="Q2413" s="53"/>
      <c r="S2413" s="19">
        <v>7500</v>
      </c>
      <c r="T2413" s="52">
        <v>15000</v>
      </c>
      <c r="U2413" s="53"/>
      <c r="W2413" s="19">
        <v>0</v>
      </c>
      <c r="X2413" s="52">
        <v>0</v>
      </c>
      <c r="Y2413" s="53"/>
      <c r="AA2413" s="19">
        <v>11354.79</v>
      </c>
      <c r="AB2413" s="52">
        <v>22709.58</v>
      </c>
      <c r="AC2413" s="53"/>
      <c r="AE2413" s="19">
        <v>0</v>
      </c>
      <c r="AF2413" s="52">
        <v>0</v>
      </c>
      <c r="AG2413" s="53"/>
    </row>
    <row r="2414" spans="1:33" ht="30" hidden="1" outlineLevel="1">
      <c r="A2414" s="6" t="s">
        <v>3526</v>
      </c>
      <c r="B2414" s="7" t="s">
        <v>3527</v>
      </c>
      <c r="C2414" s="7" t="s">
        <v>1378</v>
      </c>
      <c r="D2414" s="7"/>
      <c r="E2414" s="23" t="s">
        <v>438</v>
      </c>
      <c r="F2414" s="18">
        <v>9</v>
      </c>
      <c r="K2414" s="19">
        <v>0</v>
      </c>
      <c r="L2414" s="52">
        <v>0</v>
      </c>
      <c r="M2414" s="53"/>
      <c r="O2414" s="19">
        <v>1710</v>
      </c>
      <c r="P2414" s="52">
        <v>15390</v>
      </c>
      <c r="Q2414" s="53"/>
      <c r="S2414" s="19">
        <v>9500</v>
      </c>
      <c r="T2414" s="52">
        <v>85500</v>
      </c>
      <c r="U2414" s="53"/>
      <c r="W2414" s="19">
        <v>0</v>
      </c>
      <c r="X2414" s="52">
        <v>0</v>
      </c>
      <c r="Y2414" s="53"/>
      <c r="AA2414" s="19">
        <v>9083.83</v>
      </c>
      <c r="AB2414" s="52">
        <v>81754.47</v>
      </c>
      <c r="AC2414" s="53"/>
      <c r="AE2414" s="19">
        <v>0</v>
      </c>
      <c r="AF2414" s="52">
        <v>0</v>
      </c>
      <c r="AG2414" s="53"/>
    </row>
    <row r="2415" spans="1:33" hidden="1" outlineLevel="1">
      <c r="A2415" s="6" t="s">
        <v>3528</v>
      </c>
      <c r="B2415" s="7" t="s">
        <v>3529</v>
      </c>
      <c r="C2415" s="7" t="s">
        <v>1381</v>
      </c>
      <c r="D2415" s="7"/>
      <c r="E2415" s="23" t="s">
        <v>438</v>
      </c>
      <c r="F2415" s="18">
        <v>2</v>
      </c>
      <c r="K2415" s="19">
        <v>0</v>
      </c>
      <c r="L2415" s="52">
        <v>0</v>
      </c>
      <c r="M2415" s="53"/>
      <c r="O2415" s="19">
        <v>228</v>
      </c>
      <c r="P2415" s="52">
        <v>456</v>
      </c>
      <c r="Q2415" s="53"/>
      <c r="S2415" s="19">
        <v>0</v>
      </c>
      <c r="T2415" s="52">
        <v>0</v>
      </c>
      <c r="U2415" s="53"/>
      <c r="W2415" s="19">
        <v>0</v>
      </c>
      <c r="X2415" s="52">
        <v>0</v>
      </c>
      <c r="Y2415" s="53"/>
      <c r="AA2415" s="19">
        <v>11354.79</v>
      </c>
      <c r="AB2415" s="52">
        <v>22709.58</v>
      </c>
      <c r="AC2415" s="53"/>
      <c r="AE2415" s="19">
        <v>0</v>
      </c>
      <c r="AF2415" s="52">
        <v>0</v>
      </c>
      <c r="AG2415" s="53"/>
    </row>
    <row r="2416" spans="1:33" hidden="1" outlineLevel="1">
      <c r="A2416" s="6" t="s">
        <v>3530</v>
      </c>
      <c r="B2416" s="7" t="s">
        <v>3531</v>
      </c>
      <c r="C2416" s="7" t="s">
        <v>1384</v>
      </c>
      <c r="D2416" s="7"/>
      <c r="E2416" s="23" t="s">
        <v>438</v>
      </c>
      <c r="F2416" s="18">
        <v>2</v>
      </c>
      <c r="K2416" s="19">
        <v>0</v>
      </c>
      <c r="L2416" s="52">
        <v>0</v>
      </c>
      <c r="M2416" s="53"/>
      <c r="O2416" s="19">
        <v>570</v>
      </c>
      <c r="P2416" s="52">
        <v>1140</v>
      </c>
      <c r="Q2416" s="53"/>
      <c r="S2416" s="19">
        <v>6000</v>
      </c>
      <c r="T2416" s="52">
        <v>12000</v>
      </c>
      <c r="U2416" s="53"/>
      <c r="W2416" s="19">
        <v>0</v>
      </c>
      <c r="X2416" s="52">
        <v>0</v>
      </c>
      <c r="Y2416" s="53"/>
      <c r="AA2416" s="19">
        <v>17032.189999999999</v>
      </c>
      <c r="AB2416" s="52">
        <v>34064.379999999997</v>
      </c>
      <c r="AC2416" s="53"/>
      <c r="AE2416" s="19">
        <v>0</v>
      </c>
      <c r="AF2416" s="52">
        <v>0</v>
      </c>
      <c r="AG2416" s="53"/>
    </row>
    <row r="2417" spans="1:33" hidden="1" outlineLevel="1">
      <c r="A2417" s="6" t="s">
        <v>3532</v>
      </c>
      <c r="B2417" s="7" t="s">
        <v>3533</v>
      </c>
      <c r="C2417" s="7" t="s">
        <v>3534</v>
      </c>
      <c r="D2417" s="7"/>
      <c r="E2417" s="23" t="s">
        <v>438</v>
      </c>
      <c r="F2417" s="18">
        <v>1</v>
      </c>
      <c r="K2417" s="19">
        <v>0</v>
      </c>
      <c r="L2417" s="52">
        <v>0</v>
      </c>
      <c r="M2417" s="53"/>
      <c r="O2417" s="19">
        <v>11400</v>
      </c>
      <c r="P2417" s="52">
        <v>11400</v>
      </c>
      <c r="Q2417" s="53"/>
      <c r="S2417" s="19">
        <v>65000</v>
      </c>
      <c r="T2417" s="52">
        <v>65000</v>
      </c>
      <c r="U2417" s="53"/>
      <c r="W2417" s="19">
        <v>0</v>
      </c>
      <c r="X2417" s="52">
        <v>0</v>
      </c>
      <c r="Y2417" s="53"/>
      <c r="AA2417" s="19">
        <v>22709.58</v>
      </c>
      <c r="AB2417" s="52">
        <v>22709.58</v>
      </c>
      <c r="AC2417" s="53"/>
      <c r="AE2417" s="19">
        <v>0</v>
      </c>
      <c r="AF2417" s="52">
        <v>0</v>
      </c>
      <c r="AG2417" s="53"/>
    </row>
    <row r="2418" spans="1:33" hidden="1" outlineLevel="1">
      <c r="A2418" s="6" t="s">
        <v>3535</v>
      </c>
      <c r="B2418" s="7" t="s">
        <v>3536</v>
      </c>
      <c r="C2418" s="7" t="s">
        <v>3537</v>
      </c>
      <c r="D2418" s="7"/>
      <c r="E2418" s="23" t="s">
        <v>438</v>
      </c>
      <c r="F2418" s="18">
        <v>1</v>
      </c>
      <c r="K2418" s="19">
        <v>0</v>
      </c>
      <c r="L2418" s="52">
        <v>0</v>
      </c>
      <c r="M2418" s="53"/>
      <c r="O2418" s="19">
        <v>11400</v>
      </c>
      <c r="P2418" s="52">
        <v>11400</v>
      </c>
      <c r="Q2418" s="53"/>
      <c r="S2418" s="19">
        <v>45000</v>
      </c>
      <c r="T2418" s="52">
        <v>45000</v>
      </c>
      <c r="U2418" s="53"/>
      <c r="W2418" s="19">
        <v>0</v>
      </c>
      <c r="X2418" s="52">
        <v>0</v>
      </c>
      <c r="Y2418" s="53"/>
      <c r="AA2418" s="19">
        <v>56773.96</v>
      </c>
      <c r="AB2418" s="52">
        <v>56773.96</v>
      </c>
      <c r="AC2418" s="53"/>
      <c r="AE2418" s="19">
        <v>0</v>
      </c>
      <c r="AF2418" s="52">
        <v>0</v>
      </c>
      <c r="AG2418" s="53"/>
    </row>
    <row r="2419" spans="1:33" hidden="1" outlineLevel="1">
      <c r="A2419" s="6" t="s">
        <v>3538</v>
      </c>
      <c r="B2419" s="7" t="s">
        <v>3539</v>
      </c>
      <c r="C2419" s="7" t="s">
        <v>1387</v>
      </c>
      <c r="D2419" s="7"/>
      <c r="E2419" s="23" t="s">
        <v>438</v>
      </c>
      <c r="F2419" s="18">
        <v>2</v>
      </c>
      <c r="K2419" s="19">
        <v>0</v>
      </c>
      <c r="L2419" s="52">
        <v>0</v>
      </c>
      <c r="M2419" s="53"/>
      <c r="O2419" s="19">
        <v>5700</v>
      </c>
      <c r="P2419" s="52">
        <v>11400</v>
      </c>
      <c r="Q2419" s="53"/>
      <c r="S2419" s="19">
        <v>2500</v>
      </c>
      <c r="T2419" s="52">
        <v>5000</v>
      </c>
      <c r="U2419" s="53"/>
      <c r="W2419" s="19">
        <v>0</v>
      </c>
      <c r="X2419" s="52">
        <v>0</v>
      </c>
      <c r="Y2419" s="53"/>
      <c r="AA2419" s="19">
        <v>17032.189999999999</v>
      </c>
      <c r="AB2419" s="52">
        <v>34064.379999999997</v>
      </c>
      <c r="AC2419" s="53"/>
      <c r="AE2419" s="19">
        <v>0</v>
      </c>
      <c r="AF2419" s="52">
        <v>0</v>
      </c>
      <c r="AG2419" s="53"/>
    </row>
    <row r="2420" spans="1:33" ht="60" hidden="1" outlineLevel="1">
      <c r="A2420" s="6" t="s">
        <v>3540</v>
      </c>
      <c r="B2420" s="7" t="s">
        <v>3541</v>
      </c>
      <c r="C2420" s="7" t="s">
        <v>1390</v>
      </c>
      <c r="D2420" s="7"/>
      <c r="E2420" s="23" t="s">
        <v>70</v>
      </c>
      <c r="F2420" s="18">
        <v>1</v>
      </c>
      <c r="K2420" s="19">
        <v>0</v>
      </c>
      <c r="L2420" s="52">
        <v>0</v>
      </c>
      <c r="M2420" s="53"/>
      <c r="O2420" s="19">
        <v>28500</v>
      </c>
      <c r="P2420" s="52">
        <v>28500</v>
      </c>
      <c r="Q2420" s="53"/>
      <c r="S2420" s="19">
        <v>55000</v>
      </c>
      <c r="T2420" s="52">
        <v>55000</v>
      </c>
      <c r="U2420" s="53"/>
      <c r="W2420" s="19">
        <v>0</v>
      </c>
      <c r="X2420" s="52">
        <v>0</v>
      </c>
      <c r="Y2420" s="53"/>
      <c r="AA2420" s="19">
        <v>56773.96</v>
      </c>
      <c r="AB2420" s="52">
        <v>56773.96</v>
      </c>
      <c r="AC2420" s="53"/>
      <c r="AE2420" s="19">
        <v>0</v>
      </c>
      <c r="AF2420" s="52">
        <v>0</v>
      </c>
      <c r="AG2420" s="53"/>
    </row>
    <row r="2421" spans="1:33" hidden="1" outlineLevel="1">
      <c r="A2421" s="1"/>
      <c r="B2421" s="5" t="s">
        <v>34</v>
      </c>
      <c r="C2421" s="5" t="s">
        <v>35</v>
      </c>
      <c r="K2421" s="68"/>
      <c r="L2421" s="68"/>
      <c r="M2421" s="69"/>
      <c r="O2421" s="68"/>
      <c r="P2421" s="68"/>
      <c r="Q2421" s="69"/>
      <c r="S2421" s="68"/>
      <c r="T2421" s="68"/>
      <c r="U2421" s="69"/>
      <c r="W2421" s="68"/>
      <c r="X2421" s="68"/>
      <c r="Y2421" s="69"/>
      <c r="AA2421" s="68"/>
      <c r="AB2421" s="68"/>
      <c r="AC2421" s="69"/>
      <c r="AE2421" s="68"/>
      <c r="AF2421" s="68"/>
      <c r="AG2421" s="69"/>
    </row>
    <row r="2422" spans="1:33" hidden="1" outlineLevel="1">
      <c r="A2422" s="6" t="s">
        <v>3542</v>
      </c>
      <c r="B2422" s="7" t="s">
        <v>37</v>
      </c>
      <c r="C2422" s="7" t="s">
        <v>1392</v>
      </c>
      <c r="K2422" s="68"/>
      <c r="L2422" s="68"/>
      <c r="M2422" s="69"/>
      <c r="O2422" s="68"/>
      <c r="P2422" s="68"/>
      <c r="Q2422" s="69"/>
      <c r="S2422" s="68"/>
      <c r="T2422" s="68"/>
      <c r="U2422" s="69"/>
      <c r="W2422" s="68"/>
      <c r="X2422" s="68"/>
      <c r="Y2422" s="69"/>
      <c r="AA2422" s="68"/>
      <c r="AB2422" s="68"/>
      <c r="AC2422" s="69"/>
      <c r="AE2422" s="68"/>
      <c r="AF2422" s="68"/>
      <c r="AG2422" s="69"/>
    </row>
    <row r="2423" spans="1:33" ht="90" hidden="1" outlineLevel="1">
      <c r="A2423" s="6" t="s">
        <v>3543</v>
      </c>
      <c r="B2423" s="7" t="s">
        <v>37</v>
      </c>
      <c r="C2423" s="7" t="s">
        <v>1394</v>
      </c>
      <c r="K2423" s="68"/>
      <c r="L2423" s="68"/>
      <c r="M2423" s="69"/>
      <c r="O2423" s="68"/>
      <c r="P2423" s="68"/>
      <c r="Q2423" s="69"/>
      <c r="S2423" s="68"/>
      <c r="T2423" s="68"/>
      <c r="U2423" s="69"/>
      <c r="W2423" s="68"/>
      <c r="X2423" s="68"/>
      <c r="Y2423" s="69"/>
      <c r="AA2423" s="68"/>
      <c r="AB2423" s="68"/>
      <c r="AC2423" s="69"/>
      <c r="AE2423" s="68"/>
      <c r="AF2423" s="68"/>
      <c r="AG2423" s="69"/>
    </row>
    <row r="2424" spans="1:33" ht="60" hidden="1" outlineLevel="1">
      <c r="A2424" s="1"/>
      <c r="B2424" s="5" t="s">
        <v>61</v>
      </c>
      <c r="C2424" s="5" t="s">
        <v>62</v>
      </c>
      <c r="D2424" s="5" t="s">
        <v>63</v>
      </c>
      <c r="E2424" s="11" t="s">
        <v>64</v>
      </c>
      <c r="F2424" s="16" t="s">
        <v>65</v>
      </c>
      <c r="K2424" s="17" t="s">
        <v>66</v>
      </c>
      <c r="L2424" s="70" t="s">
        <v>28</v>
      </c>
      <c r="M2424" s="71"/>
      <c r="O2424" s="17" t="s">
        <v>66</v>
      </c>
      <c r="P2424" s="70" t="s">
        <v>28</v>
      </c>
      <c r="Q2424" s="71"/>
      <c r="S2424" s="17" t="s">
        <v>66</v>
      </c>
      <c r="T2424" s="70" t="s">
        <v>28</v>
      </c>
      <c r="U2424" s="71"/>
      <c r="W2424" s="17" t="s">
        <v>66</v>
      </c>
      <c r="X2424" s="70" t="s">
        <v>28</v>
      </c>
      <c r="Y2424" s="71"/>
      <c r="AA2424" s="17" t="s">
        <v>66</v>
      </c>
      <c r="AB2424" s="70" t="s">
        <v>28</v>
      </c>
      <c r="AC2424" s="71"/>
      <c r="AE2424" s="17" t="s">
        <v>66</v>
      </c>
      <c r="AF2424" s="70" t="s">
        <v>28</v>
      </c>
      <c r="AG2424" s="71"/>
    </row>
    <row r="2425" spans="1:33" hidden="1" outlineLevel="1">
      <c r="A2425" s="6" t="s">
        <v>3544</v>
      </c>
      <c r="B2425" s="7" t="s">
        <v>3545</v>
      </c>
      <c r="C2425" s="7" t="s">
        <v>1397</v>
      </c>
      <c r="D2425" s="7"/>
      <c r="E2425" s="23" t="s">
        <v>438</v>
      </c>
      <c r="F2425" s="18">
        <v>1</v>
      </c>
      <c r="K2425" s="19">
        <v>0</v>
      </c>
      <c r="L2425" s="52">
        <v>0</v>
      </c>
      <c r="M2425" s="53"/>
      <c r="O2425" s="19">
        <v>18240</v>
      </c>
      <c r="P2425" s="52">
        <v>18240</v>
      </c>
      <c r="Q2425" s="53"/>
      <c r="S2425" s="19">
        <v>25000</v>
      </c>
      <c r="T2425" s="52">
        <v>25000</v>
      </c>
      <c r="U2425" s="53"/>
      <c r="W2425" s="19">
        <v>0</v>
      </c>
      <c r="X2425" s="52">
        <v>0</v>
      </c>
      <c r="Y2425" s="53"/>
      <c r="AA2425" s="19">
        <v>71535.179999999993</v>
      </c>
      <c r="AB2425" s="52">
        <v>71535.179999999993</v>
      </c>
      <c r="AC2425" s="53"/>
      <c r="AE2425" s="19">
        <v>0</v>
      </c>
      <c r="AF2425" s="52">
        <v>0</v>
      </c>
      <c r="AG2425" s="53"/>
    </row>
    <row r="2426" spans="1:33" hidden="1" outlineLevel="1">
      <c r="A2426" s="1"/>
      <c r="B2426" s="5" t="s">
        <v>34</v>
      </c>
      <c r="C2426" s="5" t="s">
        <v>35</v>
      </c>
      <c r="K2426" s="68"/>
      <c r="L2426" s="68"/>
      <c r="M2426" s="69"/>
      <c r="O2426" s="68"/>
      <c r="P2426" s="68"/>
      <c r="Q2426" s="69"/>
      <c r="S2426" s="68"/>
      <c r="T2426" s="68"/>
      <c r="U2426" s="69"/>
      <c r="W2426" s="68"/>
      <c r="X2426" s="68"/>
      <c r="Y2426" s="69"/>
      <c r="AA2426" s="68"/>
      <c r="AB2426" s="68"/>
      <c r="AC2426" s="69"/>
      <c r="AE2426" s="68"/>
      <c r="AF2426" s="68"/>
      <c r="AG2426" s="69"/>
    </row>
    <row r="2427" spans="1:33" hidden="1" outlineLevel="1">
      <c r="A2427" s="6" t="s">
        <v>3546</v>
      </c>
      <c r="B2427" s="7" t="s">
        <v>37</v>
      </c>
      <c r="C2427" s="7" t="s">
        <v>1399</v>
      </c>
      <c r="K2427" s="68"/>
      <c r="L2427" s="68"/>
      <c r="M2427" s="69"/>
      <c r="O2427" s="68"/>
      <c r="P2427" s="68"/>
      <c r="Q2427" s="69"/>
      <c r="S2427" s="68"/>
      <c r="T2427" s="68"/>
      <c r="U2427" s="69"/>
      <c r="W2427" s="68"/>
      <c r="X2427" s="68"/>
      <c r="Y2427" s="69"/>
      <c r="AA2427" s="68"/>
      <c r="AB2427" s="68"/>
      <c r="AC2427" s="69"/>
      <c r="AE2427" s="68"/>
      <c r="AF2427" s="68"/>
      <c r="AG2427" s="69"/>
    </row>
    <row r="2428" spans="1:33" ht="60" hidden="1" outlineLevel="1">
      <c r="A2428" s="1"/>
      <c r="B2428" s="5" t="s">
        <v>61</v>
      </c>
      <c r="C2428" s="5" t="s">
        <v>62</v>
      </c>
      <c r="D2428" s="5" t="s">
        <v>63</v>
      </c>
      <c r="E2428" s="11" t="s">
        <v>64</v>
      </c>
      <c r="F2428" s="16" t="s">
        <v>65</v>
      </c>
      <c r="K2428" s="17" t="s">
        <v>66</v>
      </c>
      <c r="L2428" s="70" t="s">
        <v>28</v>
      </c>
      <c r="M2428" s="71"/>
      <c r="O2428" s="17" t="s">
        <v>66</v>
      </c>
      <c r="P2428" s="70" t="s">
        <v>28</v>
      </c>
      <c r="Q2428" s="71"/>
      <c r="S2428" s="17" t="s">
        <v>66</v>
      </c>
      <c r="T2428" s="70" t="s">
        <v>28</v>
      </c>
      <c r="U2428" s="71"/>
      <c r="W2428" s="17" t="s">
        <v>66</v>
      </c>
      <c r="X2428" s="70" t="s">
        <v>28</v>
      </c>
      <c r="Y2428" s="71"/>
      <c r="AA2428" s="17" t="s">
        <v>66</v>
      </c>
      <c r="AB2428" s="70" t="s">
        <v>28</v>
      </c>
      <c r="AC2428" s="71"/>
      <c r="AE2428" s="17" t="s">
        <v>66</v>
      </c>
      <c r="AF2428" s="70" t="s">
        <v>28</v>
      </c>
      <c r="AG2428" s="71"/>
    </row>
    <row r="2429" spans="1:33" ht="90" hidden="1" outlineLevel="1">
      <c r="A2429" s="6" t="s">
        <v>3547</v>
      </c>
      <c r="B2429" s="7" t="s">
        <v>3548</v>
      </c>
      <c r="C2429" s="7" t="s">
        <v>1402</v>
      </c>
      <c r="D2429" s="7"/>
      <c r="E2429" s="23" t="s">
        <v>70</v>
      </c>
      <c r="F2429" s="18">
        <v>1</v>
      </c>
      <c r="K2429" s="19">
        <v>0</v>
      </c>
      <c r="L2429" s="52">
        <v>0</v>
      </c>
      <c r="M2429" s="53"/>
      <c r="O2429" s="19">
        <v>6840</v>
      </c>
      <c r="P2429" s="52">
        <v>6840</v>
      </c>
      <c r="Q2429" s="53"/>
      <c r="S2429" s="19">
        <v>23000</v>
      </c>
      <c r="T2429" s="52">
        <v>23000</v>
      </c>
      <c r="U2429" s="53"/>
      <c r="W2429" s="19">
        <v>0</v>
      </c>
      <c r="X2429" s="52">
        <v>0</v>
      </c>
      <c r="Y2429" s="53"/>
      <c r="AA2429" s="19">
        <v>28386.98</v>
      </c>
      <c r="AB2429" s="52">
        <v>28386.98</v>
      </c>
      <c r="AC2429" s="53"/>
      <c r="AE2429" s="19">
        <v>0</v>
      </c>
      <c r="AF2429" s="52">
        <v>0</v>
      </c>
      <c r="AG2429" s="53"/>
    </row>
    <row r="2430" spans="1:33" hidden="1" outlineLevel="1">
      <c r="A2430" s="1"/>
      <c r="B2430" s="5" t="s">
        <v>34</v>
      </c>
      <c r="C2430" s="5" t="s">
        <v>35</v>
      </c>
      <c r="K2430" s="68"/>
      <c r="L2430" s="68"/>
      <c r="M2430" s="69"/>
      <c r="O2430" s="68"/>
      <c r="P2430" s="68"/>
      <c r="Q2430" s="69"/>
      <c r="S2430" s="68"/>
      <c r="T2430" s="68"/>
      <c r="U2430" s="69"/>
      <c r="W2430" s="68"/>
      <c r="X2430" s="68"/>
      <c r="Y2430" s="69"/>
      <c r="AA2430" s="68"/>
      <c r="AB2430" s="68"/>
      <c r="AC2430" s="69"/>
      <c r="AE2430" s="68"/>
      <c r="AF2430" s="68"/>
      <c r="AG2430" s="69"/>
    </row>
    <row r="2431" spans="1:33" hidden="1" outlineLevel="1">
      <c r="A2431" s="6" t="s">
        <v>3549</v>
      </c>
      <c r="B2431" s="7" t="s">
        <v>37</v>
      </c>
      <c r="C2431" s="7" t="s">
        <v>1404</v>
      </c>
      <c r="K2431" s="68"/>
      <c r="L2431" s="68"/>
      <c r="M2431" s="69"/>
      <c r="O2431" s="68"/>
      <c r="P2431" s="68"/>
      <c r="Q2431" s="69"/>
      <c r="S2431" s="68"/>
      <c r="T2431" s="68"/>
      <c r="U2431" s="69"/>
      <c r="W2431" s="68"/>
      <c r="X2431" s="68"/>
      <c r="Y2431" s="69"/>
      <c r="AA2431" s="68"/>
      <c r="AB2431" s="68"/>
      <c r="AC2431" s="69"/>
      <c r="AE2431" s="68"/>
      <c r="AF2431" s="68"/>
      <c r="AG2431" s="69"/>
    </row>
    <row r="2432" spans="1:33" ht="60" hidden="1" outlineLevel="1">
      <c r="A2432" s="6" t="s">
        <v>3550</v>
      </c>
      <c r="B2432" s="7" t="s">
        <v>37</v>
      </c>
      <c r="C2432" s="7" t="s">
        <v>1406</v>
      </c>
      <c r="K2432" s="68"/>
      <c r="L2432" s="68"/>
      <c r="M2432" s="69"/>
      <c r="O2432" s="68"/>
      <c r="P2432" s="68"/>
      <c r="Q2432" s="69"/>
      <c r="S2432" s="68"/>
      <c r="T2432" s="68"/>
      <c r="U2432" s="69"/>
      <c r="W2432" s="68"/>
      <c r="X2432" s="68"/>
      <c r="Y2432" s="69"/>
      <c r="AA2432" s="68"/>
      <c r="AB2432" s="68"/>
      <c r="AC2432" s="69"/>
      <c r="AE2432" s="68"/>
      <c r="AF2432" s="68"/>
      <c r="AG2432" s="69"/>
    </row>
    <row r="2433" spans="1:33" ht="60" hidden="1" outlineLevel="1">
      <c r="A2433" s="1"/>
      <c r="B2433" s="5" t="s">
        <v>61</v>
      </c>
      <c r="C2433" s="5" t="s">
        <v>62</v>
      </c>
      <c r="D2433" s="5" t="s">
        <v>63</v>
      </c>
      <c r="E2433" s="11" t="s">
        <v>64</v>
      </c>
      <c r="F2433" s="16" t="s">
        <v>65</v>
      </c>
      <c r="K2433" s="17" t="s">
        <v>66</v>
      </c>
      <c r="L2433" s="70" t="s">
        <v>28</v>
      </c>
      <c r="M2433" s="71"/>
      <c r="O2433" s="17" t="s">
        <v>66</v>
      </c>
      <c r="P2433" s="70" t="s">
        <v>28</v>
      </c>
      <c r="Q2433" s="71"/>
      <c r="S2433" s="17" t="s">
        <v>66</v>
      </c>
      <c r="T2433" s="70" t="s">
        <v>28</v>
      </c>
      <c r="U2433" s="71"/>
      <c r="W2433" s="17" t="s">
        <v>66</v>
      </c>
      <c r="X2433" s="70" t="s">
        <v>28</v>
      </c>
      <c r="Y2433" s="71"/>
      <c r="AA2433" s="17" t="s">
        <v>66</v>
      </c>
      <c r="AB2433" s="70" t="s">
        <v>28</v>
      </c>
      <c r="AC2433" s="71"/>
      <c r="AE2433" s="17" t="s">
        <v>66</v>
      </c>
      <c r="AF2433" s="70" t="s">
        <v>28</v>
      </c>
      <c r="AG2433" s="71"/>
    </row>
    <row r="2434" spans="1:33" hidden="1" outlineLevel="1">
      <c r="A2434" s="6" t="s">
        <v>3551</v>
      </c>
      <c r="B2434" s="7" t="s">
        <v>3552</v>
      </c>
      <c r="C2434" s="7" t="s">
        <v>1409</v>
      </c>
      <c r="D2434" s="7"/>
      <c r="E2434" s="23" t="s">
        <v>70</v>
      </c>
      <c r="F2434" s="18">
        <v>1</v>
      </c>
      <c r="K2434" s="19">
        <v>0</v>
      </c>
      <c r="L2434" s="52">
        <v>0</v>
      </c>
      <c r="M2434" s="53"/>
      <c r="O2434" s="19">
        <v>5700</v>
      </c>
      <c r="P2434" s="52">
        <v>5700</v>
      </c>
      <c r="Q2434" s="53"/>
      <c r="S2434" s="19">
        <v>13000</v>
      </c>
      <c r="T2434" s="52">
        <v>13000</v>
      </c>
      <c r="U2434" s="53"/>
      <c r="W2434" s="19">
        <v>0</v>
      </c>
      <c r="X2434" s="52">
        <v>0</v>
      </c>
      <c r="Y2434" s="53"/>
      <c r="AA2434" s="19">
        <v>6812.87</v>
      </c>
      <c r="AB2434" s="52">
        <v>6812.87</v>
      </c>
      <c r="AC2434" s="53"/>
      <c r="AE2434" s="19">
        <v>0</v>
      </c>
      <c r="AF2434" s="52">
        <v>0</v>
      </c>
      <c r="AG2434" s="53"/>
    </row>
    <row r="2435" spans="1:33" ht="30" hidden="1" outlineLevel="1">
      <c r="A2435" s="6" t="s">
        <v>3553</v>
      </c>
      <c r="B2435" s="7" t="s">
        <v>3554</v>
      </c>
      <c r="C2435" s="7" t="s">
        <v>1412</v>
      </c>
      <c r="D2435" s="7"/>
      <c r="E2435" s="23" t="s">
        <v>70</v>
      </c>
      <c r="F2435" s="18">
        <v>1</v>
      </c>
      <c r="K2435" s="19">
        <v>0</v>
      </c>
      <c r="L2435" s="52">
        <v>0</v>
      </c>
      <c r="M2435" s="53"/>
      <c r="O2435" s="19">
        <v>4560</v>
      </c>
      <c r="P2435" s="52">
        <v>4560</v>
      </c>
      <c r="Q2435" s="53"/>
      <c r="S2435" s="19">
        <v>3500</v>
      </c>
      <c r="T2435" s="52">
        <v>3500</v>
      </c>
      <c r="U2435" s="53"/>
      <c r="W2435" s="19">
        <v>0</v>
      </c>
      <c r="X2435" s="52">
        <v>0</v>
      </c>
      <c r="Y2435" s="53"/>
      <c r="AA2435" s="19">
        <v>5677.4</v>
      </c>
      <c r="AB2435" s="52">
        <v>5677.4</v>
      </c>
      <c r="AC2435" s="53"/>
      <c r="AE2435" s="19">
        <v>0</v>
      </c>
      <c r="AF2435" s="52">
        <v>0</v>
      </c>
      <c r="AG2435" s="53"/>
    </row>
    <row r="2436" spans="1:33" hidden="1" outlineLevel="1">
      <c r="A2436" s="6" t="s">
        <v>3555</v>
      </c>
      <c r="B2436" s="7" t="s">
        <v>3556</v>
      </c>
      <c r="C2436" s="7" t="s">
        <v>1415</v>
      </c>
      <c r="D2436" s="7"/>
      <c r="E2436" s="23" t="s">
        <v>70</v>
      </c>
      <c r="F2436" s="18">
        <v>1</v>
      </c>
      <c r="K2436" s="19">
        <v>0</v>
      </c>
      <c r="L2436" s="52">
        <v>0</v>
      </c>
      <c r="M2436" s="53"/>
      <c r="O2436" s="19">
        <v>684</v>
      </c>
      <c r="P2436" s="52">
        <v>684</v>
      </c>
      <c r="Q2436" s="53"/>
      <c r="S2436" s="19">
        <v>2700</v>
      </c>
      <c r="T2436" s="52">
        <v>2700</v>
      </c>
      <c r="U2436" s="53"/>
      <c r="W2436" s="19">
        <v>0</v>
      </c>
      <c r="X2436" s="52">
        <v>0</v>
      </c>
      <c r="Y2436" s="53"/>
      <c r="AA2436" s="19">
        <v>5677.4</v>
      </c>
      <c r="AB2436" s="52">
        <v>5677.4</v>
      </c>
      <c r="AC2436" s="53"/>
      <c r="AE2436" s="19">
        <v>0</v>
      </c>
      <c r="AF2436" s="52">
        <v>0</v>
      </c>
      <c r="AG2436" s="53"/>
    </row>
    <row r="2437" spans="1:33" hidden="1" outlineLevel="1">
      <c r="A2437" s="6" t="s">
        <v>3557</v>
      </c>
      <c r="B2437" s="7" t="s">
        <v>3558</v>
      </c>
      <c r="C2437" s="7" t="s">
        <v>1418</v>
      </c>
      <c r="D2437" s="7"/>
      <c r="E2437" s="23" t="s">
        <v>70</v>
      </c>
      <c r="F2437" s="18">
        <v>1</v>
      </c>
      <c r="K2437" s="19">
        <v>0</v>
      </c>
      <c r="L2437" s="52">
        <v>0</v>
      </c>
      <c r="M2437" s="53"/>
      <c r="O2437" s="19">
        <v>684</v>
      </c>
      <c r="P2437" s="52">
        <v>684</v>
      </c>
      <c r="Q2437" s="53"/>
      <c r="S2437" s="19">
        <v>3000</v>
      </c>
      <c r="T2437" s="52">
        <v>3000</v>
      </c>
      <c r="U2437" s="53"/>
      <c r="W2437" s="19">
        <v>0</v>
      </c>
      <c r="X2437" s="52">
        <v>0</v>
      </c>
      <c r="Y2437" s="53"/>
      <c r="AA2437" s="19">
        <v>5677.4</v>
      </c>
      <c r="AB2437" s="52">
        <v>5677.4</v>
      </c>
      <c r="AC2437" s="53"/>
      <c r="AE2437" s="19">
        <v>0</v>
      </c>
      <c r="AF2437" s="52">
        <v>0</v>
      </c>
      <c r="AG2437" s="53"/>
    </row>
    <row r="2438" spans="1:33" hidden="1" outlineLevel="1">
      <c r="A2438" s="6" t="s">
        <v>3559</v>
      </c>
      <c r="B2438" s="7" t="s">
        <v>3560</v>
      </c>
      <c r="C2438" s="7" t="s">
        <v>1421</v>
      </c>
      <c r="D2438" s="7"/>
      <c r="E2438" s="23" t="s">
        <v>70</v>
      </c>
      <c r="F2438" s="18">
        <v>1</v>
      </c>
      <c r="K2438" s="19">
        <v>0</v>
      </c>
      <c r="L2438" s="52">
        <v>0</v>
      </c>
      <c r="M2438" s="53"/>
      <c r="O2438" s="19">
        <v>342</v>
      </c>
      <c r="P2438" s="52">
        <v>342</v>
      </c>
      <c r="Q2438" s="53"/>
      <c r="S2438" s="19">
        <v>3000</v>
      </c>
      <c r="T2438" s="52">
        <v>3000</v>
      </c>
      <c r="U2438" s="53"/>
      <c r="W2438" s="19">
        <v>0</v>
      </c>
      <c r="X2438" s="52">
        <v>0</v>
      </c>
      <c r="Y2438" s="53"/>
      <c r="AA2438" s="19">
        <v>5109.66</v>
      </c>
      <c r="AB2438" s="52">
        <v>5109.66</v>
      </c>
      <c r="AC2438" s="53"/>
      <c r="AE2438" s="19">
        <v>0</v>
      </c>
      <c r="AF2438" s="52">
        <v>0</v>
      </c>
      <c r="AG2438" s="53"/>
    </row>
    <row r="2439" spans="1:33" hidden="1" outlineLevel="1">
      <c r="A2439" s="6" t="s">
        <v>3561</v>
      </c>
      <c r="B2439" s="7" t="s">
        <v>3562</v>
      </c>
      <c r="C2439" s="7" t="s">
        <v>1424</v>
      </c>
      <c r="D2439" s="7"/>
      <c r="E2439" s="23" t="s">
        <v>70</v>
      </c>
      <c r="F2439" s="18">
        <v>1</v>
      </c>
      <c r="K2439" s="19">
        <v>0</v>
      </c>
      <c r="L2439" s="52">
        <v>0</v>
      </c>
      <c r="M2439" s="53"/>
      <c r="O2439" s="19">
        <v>1824</v>
      </c>
      <c r="P2439" s="52">
        <v>1824</v>
      </c>
      <c r="Q2439" s="53"/>
      <c r="S2439" s="19">
        <v>6000</v>
      </c>
      <c r="T2439" s="52">
        <v>6000</v>
      </c>
      <c r="U2439" s="53"/>
      <c r="W2439" s="19">
        <v>0</v>
      </c>
      <c r="X2439" s="52">
        <v>0</v>
      </c>
      <c r="Y2439" s="53"/>
      <c r="AA2439" s="19">
        <v>1703.22</v>
      </c>
      <c r="AB2439" s="52">
        <v>1703.22</v>
      </c>
      <c r="AC2439" s="53"/>
      <c r="AE2439" s="19">
        <v>0</v>
      </c>
      <c r="AF2439" s="52">
        <v>0</v>
      </c>
      <c r="AG2439" s="53"/>
    </row>
    <row r="2440" spans="1:33" ht="30" hidden="1" outlineLevel="1">
      <c r="A2440" s="6" t="s">
        <v>3563</v>
      </c>
      <c r="B2440" s="7" t="s">
        <v>3564</v>
      </c>
      <c r="C2440" s="7" t="s">
        <v>1427</v>
      </c>
      <c r="D2440" s="7"/>
      <c r="E2440" s="23" t="s">
        <v>70</v>
      </c>
      <c r="F2440" s="18">
        <v>1</v>
      </c>
      <c r="K2440" s="19">
        <v>0</v>
      </c>
      <c r="L2440" s="52">
        <v>0</v>
      </c>
      <c r="M2440" s="53"/>
      <c r="O2440" s="19">
        <v>3990</v>
      </c>
      <c r="P2440" s="52">
        <v>3990</v>
      </c>
      <c r="Q2440" s="53"/>
      <c r="S2440" s="19">
        <v>16000</v>
      </c>
      <c r="T2440" s="52">
        <v>16000</v>
      </c>
      <c r="U2440" s="53"/>
      <c r="W2440" s="19">
        <v>0</v>
      </c>
      <c r="X2440" s="52">
        <v>0</v>
      </c>
      <c r="Y2440" s="53"/>
      <c r="AA2440" s="19">
        <v>8516.09</v>
      </c>
      <c r="AB2440" s="52">
        <v>8516.09</v>
      </c>
      <c r="AC2440" s="53"/>
      <c r="AE2440" s="19">
        <v>0</v>
      </c>
      <c r="AF2440" s="52">
        <v>0</v>
      </c>
      <c r="AG2440" s="53"/>
    </row>
    <row r="2441" spans="1:33" hidden="1" outlineLevel="1">
      <c r="A2441" s="1"/>
      <c r="B2441" s="5" t="s">
        <v>34</v>
      </c>
      <c r="C2441" s="5" t="s">
        <v>35</v>
      </c>
      <c r="K2441" s="68"/>
      <c r="L2441" s="68"/>
      <c r="M2441" s="69"/>
      <c r="O2441" s="68"/>
      <c r="P2441" s="68"/>
      <c r="Q2441" s="69"/>
      <c r="S2441" s="68"/>
      <c r="T2441" s="68"/>
      <c r="U2441" s="69"/>
      <c r="W2441" s="68"/>
      <c r="X2441" s="68"/>
      <c r="Y2441" s="69"/>
      <c r="AA2441" s="68"/>
      <c r="AB2441" s="68"/>
      <c r="AC2441" s="69"/>
      <c r="AE2441" s="68"/>
      <c r="AF2441" s="68"/>
      <c r="AG2441" s="69"/>
    </row>
    <row r="2442" spans="1:33" hidden="1" outlineLevel="1">
      <c r="A2442" s="6" t="s">
        <v>3565</v>
      </c>
      <c r="B2442" s="7" t="s">
        <v>37</v>
      </c>
      <c r="C2442" s="7" t="s">
        <v>1429</v>
      </c>
      <c r="K2442" s="68"/>
      <c r="L2442" s="68"/>
      <c r="M2442" s="69"/>
      <c r="O2442" s="68"/>
      <c r="P2442" s="68"/>
      <c r="Q2442" s="69"/>
      <c r="S2442" s="68"/>
      <c r="T2442" s="68"/>
      <c r="U2442" s="69"/>
      <c r="W2442" s="68"/>
      <c r="X2442" s="68"/>
      <c r="Y2442" s="69"/>
      <c r="AA2442" s="68"/>
      <c r="AB2442" s="68"/>
      <c r="AC2442" s="69"/>
      <c r="AE2442" s="68"/>
      <c r="AF2442" s="68"/>
      <c r="AG2442" s="69"/>
    </row>
    <row r="2443" spans="1:33" hidden="1" outlineLevel="1">
      <c r="A2443" s="6" t="s">
        <v>3566</v>
      </c>
      <c r="B2443" s="7" t="s">
        <v>37</v>
      </c>
      <c r="C2443" s="7" t="s">
        <v>1431</v>
      </c>
      <c r="K2443" s="68"/>
      <c r="L2443" s="68"/>
      <c r="M2443" s="69"/>
      <c r="O2443" s="68"/>
      <c r="P2443" s="68"/>
      <c r="Q2443" s="69"/>
      <c r="S2443" s="68"/>
      <c r="T2443" s="68"/>
      <c r="U2443" s="69"/>
      <c r="W2443" s="68"/>
      <c r="X2443" s="68"/>
      <c r="Y2443" s="69"/>
      <c r="AA2443" s="68"/>
      <c r="AB2443" s="68"/>
      <c r="AC2443" s="69"/>
      <c r="AE2443" s="68"/>
      <c r="AF2443" s="68"/>
      <c r="AG2443" s="69"/>
    </row>
    <row r="2444" spans="1:33" hidden="1" outlineLevel="1">
      <c r="A2444" s="6" t="s">
        <v>3567</v>
      </c>
      <c r="B2444" s="7" t="s">
        <v>37</v>
      </c>
      <c r="C2444" s="7" t="s">
        <v>1433</v>
      </c>
      <c r="K2444" s="68"/>
      <c r="L2444" s="68"/>
      <c r="M2444" s="69"/>
      <c r="O2444" s="68"/>
      <c r="P2444" s="68"/>
      <c r="Q2444" s="69"/>
      <c r="S2444" s="68"/>
      <c r="T2444" s="68"/>
      <c r="U2444" s="69"/>
      <c r="W2444" s="68"/>
      <c r="X2444" s="68"/>
      <c r="Y2444" s="69"/>
      <c r="AA2444" s="68"/>
      <c r="AB2444" s="68"/>
      <c r="AC2444" s="69"/>
      <c r="AE2444" s="68"/>
      <c r="AF2444" s="68"/>
      <c r="AG2444" s="69"/>
    </row>
    <row r="2445" spans="1:33" ht="60" hidden="1" outlineLevel="1">
      <c r="A2445" s="6" t="s">
        <v>3568</v>
      </c>
      <c r="B2445" s="7" t="s">
        <v>37</v>
      </c>
      <c r="C2445" s="7" t="s">
        <v>1435</v>
      </c>
      <c r="K2445" s="68"/>
      <c r="L2445" s="68"/>
      <c r="M2445" s="69"/>
      <c r="O2445" s="68"/>
      <c r="P2445" s="68"/>
      <c r="Q2445" s="69"/>
      <c r="S2445" s="68"/>
      <c r="T2445" s="68"/>
      <c r="U2445" s="69"/>
      <c r="W2445" s="68"/>
      <c r="X2445" s="68"/>
      <c r="Y2445" s="69"/>
      <c r="AA2445" s="68"/>
      <c r="AB2445" s="68"/>
      <c r="AC2445" s="69"/>
      <c r="AE2445" s="68"/>
      <c r="AF2445" s="68"/>
      <c r="AG2445" s="69"/>
    </row>
    <row r="2446" spans="1:33" ht="135" hidden="1" outlineLevel="1">
      <c r="A2446" s="6" t="s">
        <v>3569</v>
      </c>
      <c r="B2446" s="7" t="s">
        <v>37</v>
      </c>
      <c r="C2446" s="7" t="s">
        <v>1437</v>
      </c>
      <c r="K2446" s="68"/>
      <c r="L2446" s="68"/>
      <c r="M2446" s="69"/>
      <c r="O2446" s="68"/>
      <c r="P2446" s="68"/>
      <c r="Q2446" s="69"/>
      <c r="S2446" s="68"/>
      <c r="T2446" s="68"/>
      <c r="U2446" s="69"/>
      <c r="W2446" s="68"/>
      <c r="X2446" s="68"/>
      <c r="Y2446" s="69"/>
      <c r="AA2446" s="68"/>
      <c r="AB2446" s="68"/>
      <c r="AC2446" s="69"/>
      <c r="AE2446" s="68"/>
      <c r="AF2446" s="68"/>
      <c r="AG2446" s="69"/>
    </row>
    <row r="2447" spans="1:33" ht="60" hidden="1" outlineLevel="1">
      <c r="A2447" s="1"/>
      <c r="B2447" s="5" t="s">
        <v>61</v>
      </c>
      <c r="C2447" s="5" t="s">
        <v>62</v>
      </c>
      <c r="D2447" s="5" t="s">
        <v>63</v>
      </c>
      <c r="E2447" s="11" t="s">
        <v>64</v>
      </c>
      <c r="F2447" s="16" t="s">
        <v>65</v>
      </c>
      <c r="K2447" s="17" t="s">
        <v>66</v>
      </c>
      <c r="L2447" s="70" t="s">
        <v>28</v>
      </c>
      <c r="M2447" s="71"/>
      <c r="O2447" s="17" t="s">
        <v>66</v>
      </c>
      <c r="P2447" s="70" t="s">
        <v>28</v>
      </c>
      <c r="Q2447" s="71"/>
      <c r="S2447" s="17" t="s">
        <v>66</v>
      </c>
      <c r="T2447" s="70" t="s">
        <v>28</v>
      </c>
      <c r="U2447" s="71"/>
      <c r="W2447" s="17" t="s">
        <v>66</v>
      </c>
      <c r="X2447" s="70" t="s">
        <v>28</v>
      </c>
      <c r="Y2447" s="71"/>
      <c r="AA2447" s="17" t="s">
        <v>66</v>
      </c>
      <c r="AB2447" s="70" t="s">
        <v>28</v>
      </c>
      <c r="AC2447" s="71"/>
      <c r="AE2447" s="17" t="s">
        <v>66</v>
      </c>
      <c r="AF2447" s="70" t="s">
        <v>28</v>
      </c>
      <c r="AG2447" s="71"/>
    </row>
    <row r="2448" spans="1:33" hidden="1" outlineLevel="1">
      <c r="A2448" s="6" t="s">
        <v>3570</v>
      </c>
      <c r="B2448" s="7" t="s">
        <v>3571</v>
      </c>
      <c r="C2448" s="7" t="s">
        <v>3572</v>
      </c>
      <c r="D2448" s="7"/>
      <c r="E2448" s="23" t="s">
        <v>438</v>
      </c>
      <c r="F2448" s="18">
        <v>1</v>
      </c>
      <c r="K2448" s="19">
        <v>0</v>
      </c>
      <c r="L2448" s="52">
        <v>0</v>
      </c>
      <c r="M2448" s="53"/>
      <c r="O2448" s="19">
        <v>4332</v>
      </c>
      <c r="P2448" s="52">
        <v>4332</v>
      </c>
      <c r="Q2448" s="53"/>
      <c r="S2448" s="19">
        <v>25000</v>
      </c>
      <c r="T2448" s="52">
        <v>25000</v>
      </c>
      <c r="U2448" s="53"/>
      <c r="W2448" s="19">
        <v>0</v>
      </c>
      <c r="X2448" s="52">
        <v>0</v>
      </c>
      <c r="Y2448" s="53"/>
      <c r="AA2448" s="19">
        <v>45419.16</v>
      </c>
      <c r="AB2448" s="52">
        <v>45419.16</v>
      </c>
      <c r="AC2448" s="53"/>
      <c r="AE2448" s="19">
        <v>0</v>
      </c>
      <c r="AF2448" s="52">
        <v>0</v>
      </c>
      <c r="AG2448" s="53"/>
    </row>
    <row r="2449" spans="1:33" ht="30" hidden="1" outlineLevel="1">
      <c r="A2449" s="6" t="s">
        <v>3573</v>
      </c>
      <c r="B2449" s="7" t="s">
        <v>3574</v>
      </c>
      <c r="C2449" s="7" t="s">
        <v>1443</v>
      </c>
      <c r="D2449" s="7"/>
      <c r="E2449" s="23" t="s">
        <v>438</v>
      </c>
      <c r="F2449" s="18">
        <v>1</v>
      </c>
      <c r="K2449" s="19">
        <v>0</v>
      </c>
      <c r="L2449" s="52">
        <v>0</v>
      </c>
      <c r="M2449" s="53"/>
      <c r="O2449" s="19">
        <v>5130</v>
      </c>
      <c r="P2449" s="52">
        <v>5130</v>
      </c>
      <c r="Q2449" s="53"/>
      <c r="S2449" s="19">
        <v>60000</v>
      </c>
      <c r="T2449" s="52">
        <v>60000</v>
      </c>
      <c r="U2449" s="53"/>
      <c r="W2449" s="19">
        <v>0</v>
      </c>
      <c r="X2449" s="52">
        <v>0</v>
      </c>
      <c r="Y2449" s="53"/>
      <c r="AA2449" s="19">
        <v>39741.769999999997</v>
      </c>
      <c r="AB2449" s="52">
        <v>39741.769999999997</v>
      </c>
      <c r="AC2449" s="53"/>
      <c r="AE2449" s="19">
        <v>0</v>
      </c>
      <c r="AF2449" s="52">
        <v>0</v>
      </c>
      <c r="AG2449" s="53"/>
    </row>
    <row r="2450" spans="1:33" hidden="1" outlineLevel="1">
      <c r="A2450" s="6" t="s">
        <v>3575</v>
      </c>
      <c r="B2450" s="7" t="s">
        <v>3576</v>
      </c>
      <c r="C2450" s="7" t="s">
        <v>1446</v>
      </c>
      <c r="D2450" s="7"/>
      <c r="E2450" s="23" t="s">
        <v>438</v>
      </c>
      <c r="F2450" s="18">
        <v>22</v>
      </c>
      <c r="K2450" s="19">
        <v>0</v>
      </c>
      <c r="L2450" s="52">
        <v>0</v>
      </c>
      <c r="M2450" s="53"/>
      <c r="O2450" s="19">
        <v>399</v>
      </c>
      <c r="P2450" s="52">
        <v>8778</v>
      </c>
      <c r="Q2450" s="53"/>
      <c r="S2450" s="19">
        <v>350</v>
      </c>
      <c r="T2450" s="52">
        <v>7700</v>
      </c>
      <c r="U2450" s="53"/>
      <c r="W2450" s="19">
        <v>0</v>
      </c>
      <c r="X2450" s="52">
        <v>0</v>
      </c>
      <c r="Y2450" s="53"/>
      <c r="AA2450" s="19">
        <v>1419.35</v>
      </c>
      <c r="AB2450" s="52">
        <v>31225.7</v>
      </c>
      <c r="AC2450" s="53"/>
      <c r="AE2450" s="19">
        <v>0</v>
      </c>
      <c r="AF2450" s="52">
        <v>0</v>
      </c>
      <c r="AG2450" s="53"/>
    </row>
    <row r="2451" spans="1:33" hidden="1" outlineLevel="1">
      <c r="A2451" s="6" t="s">
        <v>3577</v>
      </c>
      <c r="B2451" s="7" t="s">
        <v>3578</v>
      </c>
      <c r="C2451" s="7" t="s">
        <v>3579</v>
      </c>
      <c r="D2451" s="7"/>
      <c r="E2451" s="23" t="s">
        <v>438</v>
      </c>
      <c r="F2451" s="18">
        <v>6</v>
      </c>
      <c r="K2451" s="19">
        <v>0</v>
      </c>
      <c r="L2451" s="52">
        <v>0</v>
      </c>
      <c r="M2451" s="53"/>
      <c r="O2451" s="19">
        <v>399</v>
      </c>
      <c r="P2451" s="52">
        <v>2394</v>
      </c>
      <c r="Q2451" s="53"/>
      <c r="S2451" s="19">
        <v>450</v>
      </c>
      <c r="T2451" s="52">
        <v>2700</v>
      </c>
      <c r="U2451" s="53"/>
      <c r="W2451" s="19">
        <v>0</v>
      </c>
      <c r="X2451" s="52">
        <v>0</v>
      </c>
      <c r="Y2451" s="53"/>
      <c r="AA2451" s="19">
        <v>1362.57</v>
      </c>
      <c r="AB2451" s="52">
        <v>8175.42</v>
      </c>
      <c r="AC2451" s="53"/>
      <c r="AE2451" s="19">
        <v>0</v>
      </c>
      <c r="AF2451" s="52">
        <v>0</v>
      </c>
      <c r="AG2451" s="53"/>
    </row>
    <row r="2452" spans="1:33" hidden="1" outlineLevel="1">
      <c r="A2452" s="6" t="s">
        <v>3580</v>
      </c>
      <c r="B2452" s="7" t="s">
        <v>3581</v>
      </c>
      <c r="C2452" s="7" t="s">
        <v>1452</v>
      </c>
      <c r="D2452" s="7"/>
      <c r="E2452" s="23" t="s">
        <v>438</v>
      </c>
      <c r="F2452" s="18">
        <v>3</v>
      </c>
      <c r="K2452" s="19">
        <v>0</v>
      </c>
      <c r="L2452" s="52">
        <v>0</v>
      </c>
      <c r="M2452" s="53"/>
      <c r="O2452" s="19">
        <v>399</v>
      </c>
      <c r="P2452" s="52">
        <v>1197</v>
      </c>
      <c r="Q2452" s="53"/>
      <c r="S2452" s="19">
        <v>500</v>
      </c>
      <c r="T2452" s="52">
        <v>1500</v>
      </c>
      <c r="U2452" s="53"/>
      <c r="W2452" s="19">
        <v>0</v>
      </c>
      <c r="X2452" s="52">
        <v>0</v>
      </c>
      <c r="Y2452" s="53"/>
      <c r="AA2452" s="19">
        <v>1419.35</v>
      </c>
      <c r="AB2452" s="52">
        <v>4258.05</v>
      </c>
      <c r="AC2452" s="53"/>
      <c r="AE2452" s="19">
        <v>0</v>
      </c>
      <c r="AF2452" s="52">
        <v>0</v>
      </c>
      <c r="AG2452" s="53"/>
    </row>
    <row r="2453" spans="1:33" ht="30" hidden="1" outlineLevel="1">
      <c r="A2453" s="6" t="s">
        <v>3582</v>
      </c>
      <c r="B2453" s="7" t="s">
        <v>3583</v>
      </c>
      <c r="C2453" s="7" t="s">
        <v>1455</v>
      </c>
      <c r="D2453" s="7"/>
      <c r="E2453" s="23" t="s">
        <v>438</v>
      </c>
      <c r="F2453" s="18">
        <v>6</v>
      </c>
      <c r="K2453" s="19">
        <v>0</v>
      </c>
      <c r="L2453" s="52">
        <v>0</v>
      </c>
      <c r="M2453" s="53"/>
      <c r="O2453" s="19">
        <v>3420</v>
      </c>
      <c r="P2453" s="52">
        <v>20520</v>
      </c>
      <c r="Q2453" s="53"/>
      <c r="S2453" s="19">
        <v>650</v>
      </c>
      <c r="T2453" s="52">
        <v>3900</v>
      </c>
      <c r="U2453" s="53"/>
      <c r="W2453" s="19">
        <v>0</v>
      </c>
      <c r="X2453" s="52">
        <v>0</v>
      </c>
      <c r="Y2453" s="53"/>
      <c r="AA2453" s="19">
        <v>1362.57</v>
      </c>
      <c r="AB2453" s="52">
        <v>8175.42</v>
      </c>
      <c r="AC2453" s="53"/>
      <c r="AE2453" s="19">
        <v>0</v>
      </c>
      <c r="AF2453" s="52">
        <v>0</v>
      </c>
      <c r="AG2453" s="53"/>
    </row>
    <row r="2454" spans="1:33" hidden="1" outlineLevel="1">
      <c r="A2454" s="6" t="s">
        <v>3584</v>
      </c>
      <c r="B2454" s="7" t="s">
        <v>3585</v>
      </c>
      <c r="C2454" s="7" t="s">
        <v>1458</v>
      </c>
      <c r="D2454" s="7"/>
      <c r="E2454" s="23" t="s">
        <v>438</v>
      </c>
      <c r="F2454" s="18">
        <v>4</v>
      </c>
      <c r="K2454" s="19">
        <v>0</v>
      </c>
      <c r="L2454" s="52">
        <v>0</v>
      </c>
      <c r="M2454" s="53"/>
      <c r="O2454" s="19">
        <v>1140</v>
      </c>
      <c r="P2454" s="52">
        <v>4560</v>
      </c>
      <c r="Q2454" s="53"/>
      <c r="S2454" s="19">
        <v>1500</v>
      </c>
      <c r="T2454" s="52">
        <v>6000</v>
      </c>
      <c r="U2454" s="53"/>
      <c r="W2454" s="19">
        <v>0</v>
      </c>
      <c r="X2454" s="52">
        <v>0</v>
      </c>
      <c r="Y2454" s="53"/>
      <c r="AA2454" s="19">
        <v>2838.7</v>
      </c>
      <c r="AB2454" s="52">
        <v>11354.8</v>
      </c>
      <c r="AC2454" s="53"/>
      <c r="AE2454" s="19">
        <v>0</v>
      </c>
      <c r="AF2454" s="52">
        <v>0</v>
      </c>
      <c r="AG2454" s="53"/>
    </row>
    <row r="2455" spans="1:33" ht="30" hidden="1" outlineLevel="1">
      <c r="A2455" s="6" t="s">
        <v>3586</v>
      </c>
      <c r="B2455" s="7" t="s">
        <v>3587</v>
      </c>
      <c r="C2455" s="7" t="s">
        <v>1461</v>
      </c>
      <c r="D2455" s="7"/>
      <c r="E2455" s="23" t="s">
        <v>70</v>
      </c>
      <c r="F2455" s="18">
        <v>1</v>
      </c>
      <c r="K2455" s="19">
        <v>0</v>
      </c>
      <c r="L2455" s="52">
        <v>0</v>
      </c>
      <c r="M2455" s="53"/>
      <c r="O2455" s="19">
        <v>6270</v>
      </c>
      <c r="P2455" s="52">
        <v>6270</v>
      </c>
      <c r="Q2455" s="53"/>
      <c r="S2455" s="19">
        <v>10000</v>
      </c>
      <c r="T2455" s="52">
        <v>10000</v>
      </c>
      <c r="U2455" s="53"/>
      <c r="W2455" s="19">
        <v>0</v>
      </c>
      <c r="X2455" s="52">
        <v>0</v>
      </c>
      <c r="Y2455" s="53"/>
      <c r="AA2455" s="19">
        <v>34064.370000000003</v>
      </c>
      <c r="AB2455" s="52">
        <v>34064.370000000003</v>
      </c>
      <c r="AC2455" s="53"/>
      <c r="AE2455" s="19">
        <v>0</v>
      </c>
      <c r="AF2455" s="52">
        <v>0</v>
      </c>
      <c r="AG2455" s="53"/>
    </row>
    <row r="2456" spans="1:33" hidden="1" outlineLevel="1">
      <c r="A2456" s="1"/>
      <c r="B2456" s="5" t="s">
        <v>34</v>
      </c>
      <c r="C2456" s="5" t="s">
        <v>35</v>
      </c>
      <c r="K2456" s="68"/>
      <c r="L2456" s="68"/>
      <c r="M2456" s="69"/>
      <c r="O2456" s="68"/>
      <c r="P2456" s="68"/>
      <c r="Q2456" s="69"/>
      <c r="S2456" s="68"/>
      <c r="T2456" s="68"/>
      <c r="U2456" s="69"/>
      <c r="W2456" s="68"/>
      <c r="X2456" s="68"/>
      <c r="Y2456" s="69"/>
      <c r="AA2456" s="68"/>
      <c r="AB2456" s="68"/>
      <c r="AC2456" s="69"/>
      <c r="AE2456" s="68"/>
      <c r="AF2456" s="68"/>
      <c r="AG2456" s="69"/>
    </row>
    <row r="2457" spans="1:33" hidden="1" outlineLevel="1">
      <c r="A2457" s="6" t="s">
        <v>3588</v>
      </c>
      <c r="B2457" s="7" t="s">
        <v>37</v>
      </c>
      <c r="C2457" s="7" t="s">
        <v>1058</v>
      </c>
      <c r="K2457" s="68"/>
      <c r="L2457" s="68"/>
      <c r="M2457" s="69"/>
      <c r="O2457" s="68"/>
      <c r="P2457" s="68"/>
      <c r="Q2457" s="69"/>
      <c r="S2457" s="68"/>
      <c r="T2457" s="68"/>
      <c r="U2457" s="69"/>
      <c r="W2457" s="68"/>
      <c r="X2457" s="68"/>
      <c r="Y2457" s="69"/>
      <c r="AA2457" s="68"/>
      <c r="AB2457" s="68"/>
      <c r="AC2457" s="69"/>
      <c r="AE2457" s="68"/>
      <c r="AF2457" s="68"/>
      <c r="AG2457" s="69"/>
    </row>
    <row r="2458" spans="1:33" ht="60" hidden="1" outlineLevel="1">
      <c r="A2458" s="1"/>
      <c r="B2458" s="5" t="s">
        <v>61</v>
      </c>
      <c r="C2458" s="5" t="s">
        <v>62</v>
      </c>
      <c r="D2458" s="5" t="s">
        <v>63</v>
      </c>
      <c r="E2458" s="11" t="s">
        <v>64</v>
      </c>
      <c r="F2458" s="16" t="s">
        <v>65</v>
      </c>
      <c r="K2458" s="17" t="s">
        <v>66</v>
      </c>
      <c r="L2458" s="70" t="s">
        <v>28</v>
      </c>
      <c r="M2458" s="71"/>
      <c r="O2458" s="17" t="s">
        <v>66</v>
      </c>
      <c r="P2458" s="70" t="s">
        <v>28</v>
      </c>
      <c r="Q2458" s="71"/>
      <c r="S2458" s="17" t="s">
        <v>66</v>
      </c>
      <c r="T2458" s="70" t="s">
        <v>28</v>
      </c>
      <c r="U2458" s="71"/>
      <c r="W2458" s="17" t="s">
        <v>66</v>
      </c>
      <c r="X2458" s="70" t="s">
        <v>28</v>
      </c>
      <c r="Y2458" s="71"/>
      <c r="AA2458" s="17" t="s">
        <v>66</v>
      </c>
      <c r="AB2458" s="70" t="s">
        <v>28</v>
      </c>
      <c r="AC2458" s="71"/>
      <c r="AE2458" s="17" t="s">
        <v>66</v>
      </c>
      <c r="AF2458" s="70" t="s">
        <v>28</v>
      </c>
      <c r="AG2458" s="71"/>
    </row>
    <row r="2459" spans="1:33" hidden="1" outlineLevel="1">
      <c r="A2459" s="6" t="s">
        <v>3589</v>
      </c>
      <c r="B2459" s="7" t="s">
        <v>3590</v>
      </c>
      <c r="C2459" s="7" t="s">
        <v>1061</v>
      </c>
      <c r="D2459" s="7"/>
      <c r="E2459" s="23" t="s">
        <v>70</v>
      </c>
      <c r="F2459" s="18">
        <v>1</v>
      </c>
      <c r="K2459" s="19">
        <v>0</v>
      </c>
      <c r="L2459" s="52">
        <v>0</v>
      </c>
      <c r="M2459" s="53"/>
      <c r="O2459" s="19">
        <v>2850</v>
      </c>
      <c r="P2459" s="52">
        <v>2850</v>
      </c>
      <c r="Q2459" s="53"/>
      <c r="S2459" s="19">
        <v>5000</v>
      </c>
      <c r="T2459" s="52">
        <v>5000</v>
      </c>
      <c r="U2459" s="53"/>
      <c r="W2459" s="19">
        <v>0</v>
      </c>
      <c r="X2459" s="52">
        <v>0</v>
      </c>
      <c r="Y2459" s="53"/>
      <c r="AA2459" s="19">
        <v>8516.09</v>
      </c>
      <c r="AB2459" s="52">
        <v>8516.09</v>
      </c>
      <c r="AC2459" s="53"/>
      <c r="AE2459" s="19">
        <v>0</v>
      </c>
      <c r="AF2459" s="52">
        <v>0</v>
      </c>
      <c r="AG2459" s="53"/>
    </row>
    <row r="2460" spans="1:33" ht="30" hidden="1" outlineLevel="1">
      <c r="A2460" s="6" t="s">
        <v>3591</v>
      </c>
      <c r="B2460" s="7" t="s">
        <v>3592</v>
      </c>
      <c r="C2460" s="7" t="s">
        <v>1064</v>
      </c>
      <c r="D2460" s="7"/>
      <c r="E2460" s="23" t="s">
        <v>70</v>
      </c>
      <c r="F2460" s="18">
        <v>1</v>
      </c>
      <c r="K2460" s="19">
        <v>0</v>
      </c>
      <c r="L2460" s="52">
        <v>0</v>
      </c>
      <c r="M2460" s="53"/>
      <c r="O2460" s="19">
        <v>2850</v>
      </c>
      <c r="P2460" s="52">
        <v>2850</v>
      </c>
      <c r="Q2460" s="53"/>
      <c r="S2460" s="19">
        <v>2000</v>
      </c>
      <c r="T2460" s="52">
        <v>2000</v>
      </c>
      <c r="U2460" s="53"/>
      <c r="W2460" s="19">
        <v>0</v>
      </c>
      <c r="X2460" s="52">
        <v>0</v>
      </c>
      <c r="Y2460" s="53"/>
      <c r="AA2460" s="19">
        <v>8516.09</v>
      </c>
      <c r="AB2460" s="52">
        <v>8516.09</v>
      </c>
      <c r="AC2460" s="53"/>
      <c r="AE2460" s="19">
        <v>0</v>
      </c>
      <c r="AF2460" s="52">
        <v>0</v>
      </c>
      <c r="AG2460" s="53"/>
    </row>
    <row r="2461" spans="1:33" hidden="1" outlineLevel="1">
      <c r="A2461" s="6" t="s">
        <v>3593</v>
      </c>
      <c r="B2461" s="7" t="s">
        <v>3594</v>
      </c>
      <c r="C2461" s="7" t="s">
        <v>1067</v>
      </c>
      <c r="D2461" s="7"/>
      <c r="E2461" s="23" t="s">
        <v>70</v>
      </c>
      <c r="F2461" s="18">
        <v>1</v>
      </c>
      <c r="K2461" s="19">
        <v>0</v>
      </c>
      <c r="L2461" s="52">
        <v>0</v>
      </c>
      <c r="M2461" s="53"/>
      <c r="O2461" s="19">
        <v>11400</v>
      </c>
      <c r="P2461" s="52">
        <v>11400</v>
      </c>
      <c r="Q2461" s="53"/>
      <c r="S2461" s="19">
        <v>1000</v>
      </c>
      <c r="T2461" s="52">
        <v>1000</v>
      </c>
      <c r="U2461" s="53"/>
      <c r="W2461" s="19">
        <v>0</v>
      </c>
      <c r="X2461" s="52">
        <v>0</v>
      </c>
      <c r="Y2461" s="53"/>
      <c r="AA2461" s="19">
        <v>5677.4</v>
      </c>
      <c r="AB2461" s="52">
        <v>5677.4</v>
      </c>
      <c r="AC2461" s="53"/>
      <c r="AE2461" s="19">
        <v>0</v>
      </c>
      <c r="AF2461" s="52">
        <v>0</v>
      </c>
      <c r="AG2461" s="53"/>
    </row>
    <row r="2462" spans="1:33" hidden="1" outlineLevel="1">
      <c r="A2462" s="6" t="s">
        <v>3595</v>
      </c>
      <c r="B2462" s="7" t="s">
        <v>3596</v>
      </c>
      <c r="C2462" s="7" t="s">
        <v>1070</v>
      </c>
      <c r="D2462" s="7"/>
      <c r="E2462" s="23" t="s">
        <v>70</v>
      </c>
      <c r="F2462" s="18">
        <v>1</v>
      </c>
      <c r="K2462" s="19">
        <v>0</v>
      </c>
      <c r="L2462" s="52">
        <v>0</v>
      </c>
      <c r="M2462" s="53"/>
      <c r="O2462" s="19">
        <v>28500</v>
      </c>
      <c r="P2462" s="52">
        <v>28500</v>
      </c>
      <c r="Q2462" s="53"/>
      <c r="S2462" s="19">
        <v>500</v>
      </c>
      <c r="T2462" s="52">
        <v>500</v>
      </c>
      <c r="U2462" s="53"/>
      <c r="W2462" s="19">
        <v>0</v>
      </c>
      <c r="X2462" s="52">
        <v>0</v>
      </c>
      <c r="Y2462" s="53"/>
      <c r="AA2462" s="19">
        <v>5677.4</v>
      </c>
      <c r="AB2462" s="52">
        <v>5677.4</v>
      </c>
      <c r="AC2462" s="53"/>
      <c r="AE2462" s="19">
        <v>0</v>
      </c>
      <c r="AF2462" s="52">
        <v>0</v>
      </c>
      <c r="AG2462" s="53"/>
    </row>
    <row r="2463" spans="1:33" hidden="1" outlineLevel="1">
      <c r="A2463" s="6" t="s">
        <v>3597</v>
      </c>
      <c r="B2463" s="7" t="s">
        <v>3598</v>
      </c>
      <c r="C2463" s="7" t="s">
        <v>1073</v>
      </c>
      <c r="D2463" s="7"/>
      <c r="E2463" s="23" t="s">
        <v>70</v>
      </c>
      <c r="F2463" s="18">
        <v>1</v>
      </c>
      <c r="K2463" s="19">
        <v>0</v>
      </c>
      <c r="L2463" s="52">
        <v>0</v>
      </c>
      <c r="M2463" s="53"/>
      <c r="O2463" s="19">
        <v>17100</v>
      </c>
      <c r="P2463" s="52">
        <v>17100</v>
      </c>
      <c r="Q2463" s="53"/>
      <c r="S2463" s="19">
        <v>500</v>
      </c>
      <c r="T2463" s="52">
        <v>500</v>
      </c>
      <c r="U2463" s="53"/>
      <c r="W2463" s="19">
        <v>0</v>
      </c>
      <c r="X2463" s="52">
        <v>0</v>
      </c>
      <c r="Y2463" s="53"/>
      <c r="AA2463" s="19">
        <v>5677.4</v>
      </c>
      <c r="AB2463" s="52">
        <v>5677.4</v>
      </c>
      <c r="AC2463" s="53"/>
      <c r="AE2463" s="19">
        <v>0</v>
      </c>
      <c r="AF2463" s="52">
        <v>0</v>
      </c>
      <c r="AG2463" s="53"/>
    </row>
    <row r="2464" spans="1:33" hidden="1" outlineLevel="1">
      <c r="A2464" s="6" t="s">
        <v>3599</v>
      </c>
      <c r="B2464" s="7" t="s">
        <v>3600</v>
      </c>
      <c r="C2464" s="7" t="s">
        <v>1076</v>
      </c>
      <c r="D2464" s="7"/>
      <c r="E2464" s="23" t="s">
        <v>70</v>
      </c>
      <c r="F2464" s="18">
        <v>1</v>
      </c>
      <c r="K2464" s="19">
        <v>0</v>
      </c>
      <c r="L2464" s="52">
        <v>0</v>
      </c>
      <c r="M2464" s="53"/>
      <c r="O2464" s="19">
        <v>11400</v>
      </c>
      <c r="P2464" s="52">
        <v>11400</v>
      </c>
      <c r="Q2464" s="53"/>
      <c r="S2464" s="19">
        <v>2000</v>
      </c>
      <c r="T2464" s="52">
        <v>2000</v>
      </c>
      <c r="U2464" s="53"/>
      <c r="W2464" s="19">
        <v>0</v>
      </c>
      <c r="X2464" s="52">
        <v>0</v>
      </c>
      <c r="Y2464" s="53"/>
      <c r="AA2464" s="19">
        <v>5677.4</v>
      </c>
      <c r="AB2464" s="52">
        <v>5677.4</v>
      </c>
      <c r="AC2464" s="53"/>
      <c r="AE2464" s="19">
        <v>0</v>
      </c>
      <c r="AF2464" s="52">
        <v>0</v>
      </c>
      <c r="AG2464" s="53"/>
    </row>
    <row r="2465" spans="1:33" hidden="1" outlineLevel="1">
      <c r="A2465" s="6" t="s">
        <v>3601</v>
      </c>
      <c r="B2465" s="7" t="s">
        <v>3602</v>
      </c>
      <c r="C2465" s="7" t="s">
        <v>1079</v>
      </c>
      <c r="D2465" s="7"/>
      <c r="E2465" s="23" t="s">
        <v>70</v>
      </c>
      <c r="F2465" s="18">
        <v>1</v>
      </c>
      <c r="K2465" s="19">
        <v>0</v>
      </c>
      <c r="L2465" s="52">
        <v>0</v>
      </c>
      <c r="M2465" s="53"/>
      <c r="O2465" s="19">
        <v>5700</v>
      </c>
      <c r="P2465" s="52">
        <v>5700</v>
      </c>
      <c r="Q2465" s="53"/>
      <c r="S2465" s="19">
        <v>1500</v>
      </c>
      <c r="T2465" s="52">
        <v>1500</v>
      </c>
      <c r="U2465" s="53"/>
      <c r="W2465" s="19">
        <v>0</v>
      </c>
      <c r="X2465" s="52">
        <v>0</v>
      </c>
      <c r="Y2465" s="53"/>
      <c r="AA2465" s="19">
        <v>5677.4</v>
      </c>
      <c r="AB2465" s="52">
        <v>5677.4</v>
      </c>
      <c r="AC2465" s="53"/>
      <c r="AE2465" s="19">
        <v>0</v>
      </c>
      <c r="AF2465" s="52">
        <v>0</v>
      </c>
      <c r="AG2465" s="53"/>
    </row>
    <row r="2466" spans="1:33" ht="30" hidden="1" outlineLevel="1">
      <c r="A2466" s="6" t="s">
        <v>3603</v>
      </c>
      <c r="B2466" s="7" t="s">
        <v>3604</v>
      </c>
      <c r="C2466" s="7" t="s">
        <v>1082</v>
      </c>
      <c r="D2466" s="7"/>
      <c r="E2466" s="23" t="s">
        <v>70</v>
      </c>
      <c r="F2466" s="18">
        <v>1</v>
      </c>
      <c r="K2466" s="19">
        <v>0</v>
      </c>
      <c r="L2466" s="52">
        <v>0</v>
      </c>
      <c r="M2466" s="53"/>
      <c r="O2466" s="19">
        <v>3420</v>
      </c>
      <c r="P2466" s="52">
        <v>3420</v>
      </c>
      <c r="Q2466" s="53"/>
      <c r="S2466" s="19">
        <v>2500</v>
      </c>
      <c r="T2466" s="52">
        <v>2500</v>
      </c>
      <c r="U2466" s="53"/>
      <c r="W2466" s="19">
        <v>0</v>
      </c>
      <c r="X2466" s="52">
        <v>0</v>
      </c>
      <c r="Y2466" s="53"/>
      <c r="AA2466" s="19">
        <v>5677.4</v>
      </c>
      <c r="AB2466" s="52">
        <v>5677.4</v>
      </c>
      <c r="AC2466" s="53"/>
      <c r="AE2466" s="19">
        <v>0</v>
      </c>
      <c r="AF2466" s="52">
        <v>0</v>
      </c>
      <c r="AG2466" s="53"/>
    </row>
    <row r="2467" spans="1:33" ht="30" hidden="1" outlineLevel="1">
      <c r="A2467" s="6" t="s">
        <v>3605</v>
      </c>
      <c r="B2467" s="7" t="s">
        <v>3606</v>
      </c>
      <c r="C2467" s="7" t="s">
        <v>1085</v>
      </c>
      <c r="D2467" s="7"/>
      <c r="E2467" s="23" t="s">
        <v>70</v>
      </c>
      <c r="F2467" s="18">
        <v>1</v>
      </c>
      <c r="K2467" s="19">
        <v>0</v>
      </c>
      <c r="L2467" s="52">
        <v>0</v>
      </c>
      <c r="M2467" s="53"/>
      <c r="O2467" s="19">
        <v>3420</v>
      </c>
      <c r="P2467" s="52">
        <v>3420</v>
      </c>
      <c r="Q2467" s="53"/>
      <c r="S2467" s="19">
        <v>2800</v>
      </c>
      <c r="T2467" s="52">
        <v>2800</v>
      </c>
      <c r="U2467" s="53"/>
      <c r="W2467" s="19">
        <v>0</v>
      </c>
      <c r="X2467" s="52">
        <v>0</v>
      </c>
      <c r="Y2467" s="53"/>
      <c r="AA2467" s="19">
        <v>5677.4</v>
      </c>
      <c r="AB2467" s="52">
        <v>5677.4</v>
      </c>
      <c r="AC2467" s="53"/>
      <c r="AE2467" s="19">
        <v>0</v>
      </c>
      <c r="AF2467" s="52">
        <v>0</v>
      </c>
      <c r="AG2467" s="53"/>
    </row>
    <row r="2468" spans="1:33" hidden="1" outlineLevel="1">
      <c r="A2468" s="6" t="s">
        <v>3607</v>
      </c>
      <c r="B2468" s="7" t="s">
        <v>3608</v>
      </c>
      <c r="C2468" s="7" t="s">
        <v>1088</v>
      </c>
      <c r="D2468" s="7"/>
      <c r="E2468" s="23" t="s">
        <v>70</v>
      </c>
      <c r="F2468" s="18">
        <v>1</v>
      </c>
      <c r="K2468" s="19">
        <v>0</v>
      </c>
      <c r="L2468" s="52">
        <v>0</v>
      </c>
      <c r="M2468" s="53"/>
      <c r="O2468" s="19">
        <v>1710</v>
      </c>
      <c r="P2468" s="52">
        <v>1710</v>
      </c>
      <c r="Q2468" s="53"/>
      <c r="S2468" s="19">
        <v>1000</v>
      </c>
      <c r="T2468" s="52">
        <v>1000</v>
      </c>
      <c r="U2468" s="53"/>
      <c r="W2468" s="19">
        <v>0</v>
      </c>
      <c r="X2468" s="52">
        <v>0</v>
      </c>
      <c r="Y2468" s="53"/>
      <c r="AA2468" s="19">
        <v>5677.4</v>
      </c>
      <c r="AB2468" s="52">
        <v>5677.4</v>
      </c>
      <c r="AC2468" s="53"/>
      <c r="AE2468" s="19">
        <v>0</v>
      </c>
      <c r="AF2468" s="52">
        <v>0</v>
      </c>
      <c r="AG2468" s="53"/>
    </row>
    <row r="2469" spans="1:33" hidden="1" outlineLevel="1">
      <c r="A2469" s="6" t="s">
        <v>3609</v>
      </c>
      <c r="B2469" s="7" t="s">
        <v>3610</v>
      </c>
      <c r="C2469" s="7" t="s">
        <v>1091</v>
      </c>
      <c r="D2469" s="7"/>
      <c r="E2469" s="23" t="s">
        <v>70</v>
      </c>
      <c r="F2469" s="18">
        <v>1</v>
      </c>
      <c r="K2469" s="19">
        <v>0</v>
      </c>
      <c r="L2469" s="52">
        <v>0</v>
      </c>
      <c r="M2469" s="53"/>
      <c r="O2469" s="19">
        <v>2280</v>
      </c>
      <c r="P2469" s="52">
        <v>2280</v>
      </c>
      <c r="Q2469" s="53"/>
      <c r="S2469" s="19">
        <v>1000</v>
      </c>
      <c r="T2469" s="52">
        <v>1000</v>
      </c>
      <c r="U2469" s="53"/>
      <c r="W2469" s="19">
        <v>0</v>
      </c>
      <c r="X2469" s="52">
        <v>0</v>
      </c>
      <c r="Y2469" s="53"/>
      <c r="AA2469" s="19">
        <v>5677.4</v>
      </c>
      <c r="AB2469" s="52">
        <v>5677.4</v>
      </c>
      <c r="AC2469" s="53"/>
      <c r="AE2469" s="19">
        <v>0</v>
      </c>
      <c r="AF2469" s="52">
        <v>0</v>
      </c>
      <c r="AG2469" s="53"/>
    </row>
    <row r="2470" spans="1:33" ht="30" hidden="1" outlineLevel="1">
      <c r="A2470" s="6" t="s">
        <v>3611</v>
      </c>
      <c r="B2470" s="7" t="s">
        <v>3612</v>
      </c>
      <c r="C2470" s="7" t="s">
        <v>1094</v>
      </c>
      <c r="D2470" s="7"/>
      <c r="E2470" s="23" t="s">
        <v>70</v>
      </c>
      <c r="F2470" s="18">
        <v>1</v>
      </c>
      <c r="K2470" s="19">
        <v>0</v>
      </c>
      <c r="L2470" s="52">
        <v>0</v>
      </c>
      <c r="M2470" s="53"/>
      <c r="O2470" s="19">
        <v>3420</v>
      </c>
      <c r="P2470" s="52">
        <v>3420</v>
      </c>
      <c r="Q2470" s="53"/>
      <c r="S2470" s="19">
        <v>2500</v>
      </c>
      <c r="T2470" s="52">
        <v>2500</v>
      </c>
      <c r="U2470" s="53"/>
      <c r="W2470" s="19">
        <v>0</v>
      </c>
      <c r="X2470" s="52">
        <v>0</v>
      </c>
      <c r="Y2470" s="53"/>
      <c r="AA2470" s="19">
        <v>2838.7</v>
      </c>
      <c r="AB2470" s="52">
        <v>2838.7</v>
      </c>
      <c r="AC2470" s="53"/>
      <c r="AE2470" s="19">
        <v>0</v>
      </c>
      <c r="AF2470" s="52">
        <v>0</v>
      </c>
      <c r="AG2470" s="53"/>
    </row>
    <row r="2471" spans="1:33" hidden="1" outlineLevel="1">
      <c r="A2471" s="6" t="s">
        <v>3613</v>
      </c>
      <c r="B2471" s="7" t="s">
        <v>3614</v>
      </c>
      <c r="C2471" s="7" t="s">
        <v>1097</v>
      </c>
      <c r="D2471" s="7"/>
      <c r="E2471" s="23" t="s">
        <v>70</v>
      </c>
      <c r="F2471" s="18">
        <v>1</v>
      </c>
      <c r="K2471" s="19">
        <v>0</v>
      </c>
      <c r="L2471" s="52">
        <v>0</v>
      </c>
      <c r="M2471" s="53"/>
      <c r="O2471" s="19">
        <v>9120</v>
      </c>
      <c r="P2471" s="52">
        <v>9120</v>
      </c>
      <c r="Q2471" s="53"/>
      <c r="S2471" s="19">
        <v>45000</v>
      </c>
      <c r="T2471" s="52">
        <v>45000</v>
      </c>
      <c r="U2471" s="53"/>
      <c r="W2471" s="19">
        <v>0</v>
      </c>
      <c r="X2471" s="52">
        <v>0</v>
      </c>
      <c r="Y2471" s="53"/>
      <c r="AA2471" s="19">
        <v>8516.09</v>
      </c>
      <c r="AB2471" s="52">
        <v>8516.09</v>
      </c>
      <c r="AC2471" s="53"/>
      <c r="AE2471" s="19">
        <v>0</v>
      </c>
      <c r="AF2471" s="52">
        <v>0</v>
      </c>
      <c r="AG2471" s="53"/>
    </row>
    <row r="2472" spans="1:33" hidden="1" outlineLevel="1">
      <c r="A2472" s="1"/>
      <c r="B2472" s="5" t="s">
        <v>34</v>
      </c>
      <c r="C2472" s="5" t="s">
        <v>35</v>
      </c>
      <c r="K2472" s="68"/>
      <c r="L2472" s="68"/>
      <c r="M2472" s="69"/>
      <c r="O2472" s="68"/>
      <c r="P2472" s="68"/>
      <c r="Q2472" s="69"/>
      <c r="S2472" s="68"/>
      <c r="T2472" s="68"/>
      <c r="U2472" s="69"/>
      <c r="W2472" s="68"/>
      <c r="X2472" s="68"/>
      <c r="Y2472" s="69"/>
      <c r="AA2472" s="68"/>
      <c r="AB2472" s="68"/>
      <c r="AC2472" s="69"/>
      <c r="AE2472" s="68"/>
      <c r="AF2472" s="68"/>
      <c r="AG2472" s="69"/>
    </row>
    <row r="2473" spans="1:33" hidden="1" outlineLevel="1">
      <c r="A2473" s="6" t="s">
        <v>3615</v>
      </c>
      <c r="B2473" s="7" t="s">
        <v>37</v>
      </c>
      <c r="C2473" s="7" t="s">
        <v>322</v>
      </c>
      <c r="K2473" s="68"/>
      <c r="L2473" s="68"/>
      <c r="M2473" s="69"/>
      <c r="O2473" s="68"/>
      <c r="P2473" s="68"/>
      <c r="Q2473" s="69"/>
      <c r="S2473" s="68"/>
      <c r="T2473" s="68"/>
      <c r="U2473" s="69"/>
      <c r="W2473" s="68"/>
      <c r="X2473" s="68"/>
      <c r="Y2473" s="69"/>
      <c r="AA2473" s="68"/>
      <c r="AB2473" s="68"/>
      <c r="AC2473" s="69"/>
      <c r="AE2473" s="68"/>
      <c r="AF2473" s="68"/>
      <c r="AG2473" s="69"/>
    </row>
    <row r="2474" spans="1:33" ht="60" hidden="1" outlineLevel="1">
      <c r="A2474" s="1"/>
      <c r="B2474" s="5" t="s">
        <v>61</v>
      </c>
      <c r="C2474" s="5" t="s">
        <v>62</v>
      </c>
      <c r="D2474" s="5" t="s">
        <v>63</v>
      </c>
      <c r="E2474" s="11" t="s">
        <v>64</v>
      </c>
      <c r="F2474" s="16" t="s">
        <v>65</v>
      </c>
      <c r="K2474" s="17" t="s">
        <v>66</v>
      </c>
      <c r="L2474" s="70" t="s">
        <v>28</v>
      </c>
      <c r="M2474" s="71"/>
      <c r="O2474" s="17" t="s">
        <v>66</v>
      </c>
      <c r="P2474" s="70" t="s">
        <v>28</v>
      </c>
      <c r="Q2474" s="71"/>
      <c r="S2474" s="17" t="s">
        <v>66</v>
      </c>
      <c r="T2474" s="70" t="s">
        <v>28</v>
      </c>
      <c r="U2474" s="71"/>
      <c r="W2474" s="17" t="s">
        <v>66</v>
      </c>
      <c r="X2474" s="70" t="s">
        <v>28</v>
      </c>
      <c r="Y2474" s="71"/>
      <c r="AA2474" s="17" t="s">
        <v>66</v>
      </c>
      <c r="AB2474" s="70" t="s">
        <v>28</v>
      </c>
      <c r="AC2474" s="71"/>
      <c r="AE2474" s="17" t="s">
        <v>66</v>
      </c>
      <c r="AF2474" s="70" t="s">
        <v>28</v>
      </c>
      <c r="AG2474" s="71"/>
    </row>
    <row r="2475" spans="1:33" ht="135" hidden="1" outlineLevel="1">
      <c r="A2475" s="6" t="s">
        <v>3616</v>
      </c>
      <c r="B2475" s="7" t="s">
        <v>324</v>
      </c>
      <c r="C2475" s="7" t="s">
        <v>1100</v>
      </c>
      <c r="D2475" s="7"/>
      <c r="E2475" s="23" t="s">
        <v>70</v>
      </c>
      <c r="F2475" s="18">
        <v>1</v>
      </c>
      <c r="K2475" s="19">
        <v>0</v>
      </c>
      <c r="L2475" s="52">
        <v>0</v>
      </c>
      <c r="M2475" s="53"/>
      <c r="O2475" s="19">
        <v>0</v>
      </c>
      <c r="P2475" s="52">
        <v>0</v>
      </c>
      <c r="Q2475" s="53"/>
      <c r="S2475" s="19">
        <v>0</v>
      </c>
      <c r="T2475" s="52">
        <v>0</v>
      </c>
      <c r="U2475" s="53"/>
      <c r="W2475" s="19">
        <v>0</v>
      </c>
      <c r="X2475" s="52">
        <v>0</v>
      </c>
      <c r="Y2475" s="53"/>
      <c r="AA2475" s="19">
        <v>0</v>
      </c>
      <c r="AB2475" s="52">
        <v>0</v>
      </c>
      <c r="AC2475" s="53"/>
      <c r="AE2475" s="19">
        <v>1141200</v>
      </c>
      <c r="AF2475" s="52">
        <v>1141200</v>
      </c>
      <c r="AG2475" s="53"/>
    </row>
    <row r="2476" spans="1:33" hidden="1" outlineLevel="1">
      <c r="A2476" s="1"/>
      <c r="B2476" s="5" t="s">
        <v>34</v>
      </c>
      <c r="C2476" s="5" t="s">
        <v>35</v>
      </c>
      <c r="K2476" s="68"/>
      <c r="L2476" s="68"/>
      <c r="M2476" s="69"/>
      <c r="O2476" s="68"/>
      <c r="P2476" s="68"/>
      <c r="Q2476" s="69"/>
      <c r="S2476" s="68"/>
      <c r="T2476" s="68"/>
      <c r="U2476" s="69"/>
      <c r="W2476" s="68"/>
      <c r="X2476" s="68"/>
      <c r="Y2476" s="69"/>
      <c r="AA2476" s="68"/>
      <c r="AB2476" s="68"/>
      <c r="AC2476" s="69"/>
      <c r="AE2476" s="68"/>
      <c r="AF2476" s="68"/>
      <c r="AG2476" s="69"/>
    </row>
    <row r="2477" spans="1:33" ht="75" hidden="1" outlineLevel="1">
      <c r="A2477" s="6" t="s">
        <v>3617</v>
      </c>
      <c r="B2477" s="7" t="s">
        <v>37</v>
      </c>
      <c r="C2477" s="7" t="s">
        <v>298</v>
      </c>
      <c r="I2477" s="35"/>
      <c r="J2477" s="35"/>
      <c r="K2477" s="68"/>
      <c r="L2477" s="68"/>
      <c r="M2477" s="69"/>
      <c r="O2477" s="68"/>
      <c r="P2477" s="68"/>
      <c r="Q2477" s="69"/>
      <c r="S2477" s="68"/>
      <c r="T2477" s="68"/>
      <c r="U2477" s="69"/>
      <c r="W2477" s="68"/>
      <c r="X2477" s="68"/>
      <c r="Y2477" s="69"/>
      <c r="AA2477" s="68"/>
      <c r="AB2477" s="68"/>
      <c r="AC2477" s="69"/>
      <c r="AE2477" s="68"/>
      <c r="AF2477" s="68"/>
      <c r="AG2477" s="69"/>
    </row>
    <row r="2478" spans="1:33" collapsed="1">
      <c r="A2478" s="72" t="s">
        <v>3618</v>
      </c>
      <c r="B2478" s="72"/>
      <c r="C2478" s="72"/>
      <c r="D2478" s="55"/>
      <c r="E2478" s="72"/>
      <c r="F2478" s="72"/>
      <c r="I2478" s="36"/>
      <c r="J2478" s="36"/>
      <c r="K2478" s="30" t="s">
        <v>31</v>
      </c>
      <c r="L2478" s="52">
        <v>0</v>
      </c>
      <c r="M2478" s="53"/>
      <c r="O2478" s="15" t="s">
        <v>31</v>
      </c>
      <c r="P2478" s="52">
        <v>0</v>
      </c>
      <c r="Q2478" s="53"/>
      <c r="S2478" s="15" t="s">
        <v>31</v>
      </c>
      <c r="T2478" s="52">
        <v>0</v>
      </c>
      <c r="U2478" s="53"/>
      <c r="W2478" s="15" t="s">
        <v>31</v>
      </c>
      <c r="X2478" s="52">
        <v>0</v>
      </c>
      <c r="Y2478" s="53"/>
      <c r="AA2478" s="15" t="s">
        <v>31</v>
      </c>
      <c r="AB2478" s="52">
        <v>0</v>
      </c>
      <c r="AC2478" s="53"/>
      <c r="AE2478" s="15" t="s">
        <v>31</v>
      </c>
      <c r="AF2478" s="52">
        <v>0</v>
      </c>
      <c r="AG2478" s="53"/>
    </row>
    <row r="2479" spans="1:33">
      <c r="A2479" s="55" t="s">
        <v>3619</v>
      </c>
      <c r="B2479" s="55"/>
      <c r="C2479" s="55"/>
      <c r="D2479" s="55"/>
      <c r="E2479" s="55"/>
      <c r="F2479" s="55"/>
      <c r="I2479" s="36"/>
      <c r="J2479" s="36"/>
      <c r="K2479" s="30" t="s">
        <v>31</v>
      </c>
      <c r="L2479" s="52">
        <v>0</v>
      </c>
      <c r="M2479" s="53"/>
      <c r="O2479" s="15" t="s">
        <v>31</v>
      </c>
      <c r="P2479" s="52">
        <v>0</v>
      </c>
      <c r="Q2479" s="53"/>
      <c r="S2479" s="15" t="s">
        <v>31</v>
      </c>
      <c r="T2479" s="52">
        <v>0</v>
      </c>
      <c r="U2479" s="53"/>
      <c r="W2479" s="15" t="s">
        <v>31</v>
      </c>
      <c r="X2479" s="52">
        <v>0</v>
      </c>
      <c r="Y2479" s="53"/>
      <c r="AA2479" s="15" t="s">
        <v>31</v>
      </c>
      <c r="AB2479" s="52">
        <v>0</v>
      </c>
      <c r="AC2479" s="53"/>
      <c r="AE2479" s="15" t="s">
        <v>31</v>
      </c>
      <c r="AF2479" s="52">
        <v>0</v>
      </c>
      <c r="AG2479" s="53"/>
    </row>
    <row r="2480" spans="1:33" hidden="1">
      <c r="A2480" s="1"/>
      <c r="B2480" s="5" t="s">
        <v>34</v>
      </c>
      <c r="C2480" s="5" t="s">
        <v>35</v>
      </c>
      <c r="K2480" s="68"/>
      <c r="L2480" s="68"/>
      <c r="M2480" s="69"/>
      <c r="O2480" s="68"/>
      <c r="P2480" s="68"/>
      <c r="Q2480" s="69"/>
      <c r="S2480" s="68"/>
      <c r="T2480" s="68"/>
      <c r="U2480" s="69"/>
      <c r="W2480" s="68"/>
      <c r="X2480" s="68"/>
      <c r="Y2480" s="69"/>
      <c r="AA2480" s="68"/>
      <c r="AB2480" s="68"/>
      <c r="AC2480" s="69"/>
      <c r="AE2480" s="68"/>
      <c r="AF2480" s="68"/>
      <c r="AG2480" s="69"/>
    </row>
    <row r="2481" spans="1:33" hidden="1" outlineLevel="1">
      <c r="A2481" s="6" t="s">
        <v>3620</v>
      </c>
      <c r="B2481" s="7" t="s">
        <v>37</v>
      </c>
      <c r="C2481" s="7" t="s">
        <v>303</v>
      </c>
      <c r="K2481" s="68"/>
      <c r="L2481" s="68"/>
      <c r="M2481" s="69"/>
      <c r="O2481" s="68"/>
      <c r="P2481" s="68"/>
      <c r="Q2481" s="69"/>
      <c r="S2481" s="68"/>
      <c r="T2481" s="68"/>
      <c r="U2481" s="69"/>
      <c r="W2481" s="68"/>
      <c r="X2481" s="68"/>
      <c r="Y2481" s="69"/>
      <c r="AA2481" s="68"/>
      <c r="AB2481" s="68"/>
      <c r="AC2481" s="69"/>
      <c r="AE2481" s="68"/>
      <c r="AF2481" s="68"/>
      <c r="AG2481" s="69"/>
    </row>
    <row r="2482" spans="1:33" ht="30" hidden="1" outlineLevel="1">
      <c r="A2482" s="6" t="s">
        <v>3621</v>
      </c>
      <c r="B2482" s="7" t="s">
        <v>3622</v>
      </c>
      <c r="C2482" s="7" t="s">
        <v>3623</v>
      </c>
      <c r="K2482" s="68"/>
      <c r="L2482" s="68"/>
      <c r="M2482" s="69"/>
      <c r="O2482" s="68"/>
      <c r="P2482" s="68"/>
      <c r="Q2482" s="69"/>
      <c r="S2482" s="68"/>
      <c r="T2482" s="68"/>
      <c r="U2482" s="69"/>
      <c r="W2482" s="68"/>
      <c r="X2482" s="68"/>
      <c r="Y2482" s="69"/>
      <c r="AA2482" s="68"/>
      <c r="AB2482" s="68"/>
      <c r="AC2482" s="69"/>
      <c r="AE2482" s="68"/>
      <c r="AF2482" s="68"/>
      <c r="AG2482" s="69"/>
    </row>
    <row r="2483" spans="1:33" hidden="1" outlineLevel="1">
      <c r="A2483" s="6" t="s">
        <v>3624</v>
      </c>
      <c r="B2483" s="7" t="s">
        <v>37</v>
      </c>
      <c r="C2483" s="7" t="s">
        <v>309</v>
      </c>
      <c r="K2483" s="68"/>
      <c r="L2483" s="68"/>
      <c r="M2483" s="69"/>
      <c r="O2483" s="68"/>
      <c r="P2483" s="68"/>
      <c r="Q2483" s="69"/>
      <c r="S2483" s="68"/>
      <c r="T2483" s="68"/>
      <c r="U2483" s="69"/>
      <c r="W2483" s="68"/>
      <c r="X2483" s="68"/>
      <c r="Y2483" s="69"/>
      <c r="AA2483" s="68"/>
      <c r="AB2483" s="68"/>
      <c r="AC2483" s="69"/>
      <c r="AE2483" s="68"/>
      <c r="AF2483" s="68"/>
      <c r="AG2483" s="69"/>
    </row>
    <row r="2484" spans="1:33" ht="30" hidden="1" outlineLevel="1">
      <c r="A2484" s="6" t="s">
        <v>3625</v>
      </c>
      <c r="B2484" s="7" t="s">
        <v>3626</v>
      </c>
      <c r="C2484" s="7" t="s">
        <v>3627</v>
      </c>
      <c r="K2484" s="68"/>
      <c r="L2484" s="68"/>
      <c r="M2484" s="69"/>
      <c r="O2484" s="68"/>
      <c r="P2484" s="68"/>
      <c r="Q2484" s="69"/>
      <c r="S2484" s="68"/>
      <c r="T2484" s="68"/>
      <c r="U2484" s="69"/>
      <c r="W2484" s="68"/>
      <c r="X2484" s="68"/>
      <c r="Y2484" s="69"/>
      <c r="AA2484" s="68"/>
      <c r="AB2484" s="68"/>
      <c r="AC2484" s="69"/>
      <c r="AE2484" s="68"/>
      <c r="AF2484" s="68"/>
      <c r="AG2484" s="69"/>
    </row>
    <row r="2485" spans="1:33" hidden="1" outlineLevel="1">
      <c r="A2485" s="6" t="s">
        <v>3628</v>
      </c>
      <c r="B2485" s="7" t="s">
        <v>37</v>
      </c>
      <c r="C2485" s="7" t="s">
        <v>314</v>
      </c>
      <c r="K2485" s="68"/>
      <c r="L2485" s="68"/>
      <c r="M2485" s="69"/>
      <c r="O2485" s="68"/>
      <c r="P2485" s="68"/>
      <c r="Q2485" s="69"/>
      <c r="S2485" s="68"/>
      <c r="T2485" s="68"/>
      <c r="U2485" s="69"/>
      <c r="W2485" s="68"/>
      <c r="X2485" s="68"/>
      <c r="Y2485" s="69"/>
      <c r="AA2485" s="68"/>
      <c r="AB2485" s="68"/>
      <c r="AC2485" s="69"/>
      <c r="AE2485" s="68"/>
      <c r="AF2485" s="68"/>
      <c r="AG2485" s="69"/>
    </row>
    <row r="2486" spans="1:33" ht="60" hidden="1" outlineLevel="1">
      <c r="A2486" s="6" t="s">
        <v>3629</v>
      </c>
      <c r="B2486" s="7" t="s">
        <v>37</v>
      </c>
      <c r="C2486" s="7" t="s">
        <v>316</v>
      </c>
      <c r="K2486" s="68"/>
      <c r="L2486" s="68"/>
      <c r="M2486" s="69"/>
      <c r="O2486" s="68"/>
      <c r="P2486" s="68"/>
      <c r="Q2486" s="69"/>
      <c r="S2486" s="68"/>
      <c r="T2486" s="68"/>
      <c r="U2486" s="69"/>
      <c r="W2486" s="68"/>
      <c r="X2486" s="68"/>
      <c r="Y2486" s="69"/>
      <c r="AA2486" s="68"/>
      <c r="AB2486" s="68"/>
      <c r="AC2486" s="69"/>
      <c r="AE2486" s="68"/>
      <c r="AF2486" s="68"/>
      <c r="AG2486" s="69"/>
    </row>
    <row r="2487" spans="1:33" ht="30" hidden="1" outlineLevel="1">
      <c r="A2487" s="6" t="s">
        <v>3630</v>
      </c>
      <c r="B2487" s="7" t="s">
        <v>3631</v>
      </c>
      <c r="C2487" s="7" t="s">
        <v>3632</v>
      </c>
      <c r="K2487" s="68"/>
      <c r="L2487" s="68"/>
      <c r="M2487" s="69"/>
      <c r="O2487" s="68"/>
      <c r="P2487" s="68"/>
      <c r="Q2487" s="69"/>
      <c r="S2487" s="68"/>
      <c r="T2487" s="68"/>
      <c r="U2487" s="69"/>
      <c r="W2487" s="68"/>
      <c r="X2487" s="68"/>
      <c r="Y2487" s="69"/>
      <c r="AA2487" s="68"/>
      <c r="AB2487" s="68"/>
      <c r="AC2487" s="69"/>
      <c r="AE2487" s="68"/>
      <c r="AF2487" s="68"/>
      <c r="AG2487" s="69"/>
    </row>
    <row r="2488" spans="1:33" hidden="1" outlineLevel="1">
      <c r="A2488" s="6" t="s">
        <v>3633</v>
      </c>
      <c r="B2488" s="7" t="s">
        <v>37</v>
      </c>
      <c r="C2488" s="7" t="s">
        <v>322</v>
      </c>
      <c r="K2488" s="68"/>
      <c r="L2488" s="68"/>
      <c r="M2488" s="69"/>
      <c r="O2488" s="68"/>
      <c r="P2488" s="68"/>
      <c r="Q2488" s="69"/>
      <c r="S2488" s="68"/>
      <c r="T2488" s="68"/>
      <c r="U2488" s="69"/>
      <c r="W2488" s="68"/>
      <c r="X2488" s="68"/>
      <c r="Y2488" s="69"/>
      <c r="AA2488" s="68"/>
      <c r="AB2488" s="68"/>
      <c r="AC2488" s="69"/>
      <c r="AE2488" s="68"/>
      <c r="AF2488" s="68"/>
      <c r="AG2488" s="69"/>
    </row>
    <row r="2489" spans="1:33" ht="135" hidden="1" outlineLevel="1">
      <c r="A2489" s="6" t="s">
        <v>3634</v>
      </c>
      <c r="B2489" s="7" t="s">
        <v>3635</v>
      </c>
      <c r="C2489" s="7" t="s">
        <v>3636</v>
      </c>
      <c r="K2489" s="68"/>
      <c r="L2489" s="68"/>
      <c r="M2489" s="69"/>
      <c r="O2489" s="68"/>
      <c r="P2489" s="68"/>
      <c r="Q2489" s="69"/>
      <c r="S2489" s="68"/>
      <c r="T2489" s="68"/>
      <c r="U2489" s="69"/>
      <c r="W2489" s="68"/>
      <c r="X2489" s="68"/>
      <c r="Y2489" s="69"/>
      <c r="AA2489" s="68"/>
      <c r="AB2489" s="68"/>
      <c r="AC2489" s="69"/>
      <c r="AE2489" s="68"/>
      <c r="AF2489" s="68"/>
      <c r="AG2489" s="69"/>
    </row>
    <row r="2490" spans="1:33" ht="75" hidden="1" outlineLevel="1">
      <c r="A2490" s="6" t="s">
        <v>3637</v>
      </c>
      <c r="B2490" s="7" t="s">
        <v>37</v>
      </c>
      <c r="C2490" s="7" t="s">
        <v>298</v>
      </c>
      <c r="I2490" s="35"/>
      <c r="J2490" s="35"/>
      <c r="K2490" s="68"/>
      <c r="L2490" s="68"/>
      <c r="M2490" s="69"/>
      <c r="O2490" s="68"/>
      <c r="P2490" s="68"/>
      <c r="Q2490" s="69"/>
      <c r="S2490" s="68"/>
      <c r="T2490" s="68"/>
      <c r="U2490" s="69"/>
      <c r="W2490" s="68"/>
      <c r="X2490" s="68"/>
      <c r="Y2490" s="69"/>
      <c r="AA2490" s="68"/>
      <c r="AB2490" s="68"/>
      <c r="AC2490" s="69"/>
      <c r="AE2490" s="68"/>
      <c r="AF2490" s="68"/>
      <c r="AG2490" s="69"/>
    </row>
    <row r="2491" spans="1:33" collapsed="1">
      <c r="A2491" s="55" t="s">
        <v>3638</v>
      </c>
      <c r="B2491" s="55"/>
      <c r="C2491" s="55"/>
      <c r="D2491" s="55"/>
      <c r="E2491" s="55"/>
      <c r="F2491" s="55"/>
      <c r="I2491" s="36"/>
      <c r="J2491" s="36"/>
      <c r="K2491" s="30" t="s">
        <v>31</v>
      </c>
      <c r="L2491" s="52">
        <v>0</v>
      </c>
      <c r="M2491" s="53"/>
      <c r="O2491" s="15" t="s">
        <v>31</v>
      </c>
      <c r="P2491" s="52">
        <v>0</v>
      </c>
      <c r="Q2491" s="53"/>
      <c r="S2491" s="15" t="s">
        <v>31</v>
      </c>
      <c r="T2491" s="52">
        <v>0</v>
      </c>
      <c r="U2491" s="53"/>
      <c r="W2491" s="15" t="s">
        <v>31</v>
      </c>
      <c r="X2491" s="52">
        <v>0</v>
      </c>
      <c r="Y2491" s="53"/>
      <c r="AA2491" s="15" t="s">
        <v>31</v>
      </c>
      <c r="AB2491" s="52">
        <v>0</v>
      </c>
      <c r="AC2491" s="53"/>
      <c r="AE2491" s="15" t="s">
        <v>31</v>
      </c>
      <c r="AF2491" s="52">
        <v>0</v>
      </c>
      <c r="AG2491" s="53"/>
    </row>
    <row r="2492" spans="1:33" hidden="1">
      <c r="A2492" s="1"/>
      <c r="B2492" s="5" t="s">
        <v>34</v>
      </c>
      <c r="C2492" s="5" t="s">
        <v>35</v>
      </c>
      <c r="K2492" s="68"/>
      <c r="L2492" s="68"/>
      <c r="M2492" s="69"/>
      <c r="O2492" s="68"/>
      <c r="P2492" s="68"/>
      <c r="Q2492" s="69"/>
      <c r="S2492" s="68"/>
      <c r="T2492" s="68"/>
      <c r="U2492" s="69"/>
      <c r="W2492" s="68"/>
      <c r="X2492" s="68"/>
      <c r="Y2492" s="69"/>
      <c r="AA2492" s="68"/>
      <c r="AB2492" s="68"/>
      <c r="AC2492" s="69"/>
      <c r="AE2492" s="68"/>
      <c r="AF2492" s="68"/>
      <c r="AG2492" s="69"/>
    </row>
    <row r="2493" spans="1:33" hidden="1" outlineLevel="1">
      <c r="A2493" s="6" t="s">
        <v>3639</v>
      </c>
      <c r="B2493" s="7" t="s">
        <v>37</v>
      </c>
      <c r="C2493" s="7" t="s">
        <v>330</v>
      </c>
      <c r="K2493" s="68"/>
      <c r="L2493" s="68"/>
      <c r="M2493" s="69"/>
      <c r="O2493" s="68"/>
      <c r="P2493" s="68"/>
      <c r="Q2493" s="69"/>
      <c r="S2493" s="68"/>
      <c r="T2493" s="68"/>
      <c r="U2493" s="69"/>
      <c r="W2493" s="68"/>
      <c r="X2493" s="68"/>
      <c r="Y2493" s="69"/>
      <c r="AA2493" s="68"/>
      <c r="AB2493" s="68"/>
      <c r="AC2493" s="69"/>
      <c r="AE2493" s="68"/>
      <c r="AF2493" s="68"/>
      <c r="AG2493" s="69"/>
    </row>
    <row r="2494" spans="1:33" hidden="1" outlineLevel="1">
      <c r="A2494" s="6" t="s">
        <v>3640</v>
      </c>
      <c r="B2494" s="7" t="s">
        <v>37</v>
      </c>
      <c r="C2494" s="7" t="s">
        <v>332</v>
      </c>
      <c r="K2494" s="68"/>
      <c r="L2494" s="68"/>
      <c r="M2494" s="69"/>
      <c r="O2494" s="68"/>
      <c r="P2494" s="68"/>
      <c r="Q2494" s="69"/>
      <c r="S2494" s="68"/>
      <c r="T2494" s="68"/>
      <c r="U2494" s="69"/>
      <c r="W2494" s="68"/>
      <c r="X2494" s="68"/>
      <c r="Y2494" s="69"/>
      <c r="AA2494" s="68"/>
      <c r="AB2494" s="68"/>
      <c r="AC2494" s="69"/>
      <c r="AE2494" s="68"/>
      <c r="AF2494" s="68"/>
      <c r="AG2494" s="69"/>
    </row>
    <row r="2495" spans="1:33" ht="30" hidden="1" outlineLevel="1">
      <c r="A2495" s="6" t="s">
        <v>3641</v>
      </c>
      <c r="B2495" s="7" t="s">
        <v>37</v>
      </c>
      <c r="C2495" s="7" t="s">
        <v>334</v>
      </c>
      <c r="K2495" s="68"/>
      <c r="L2495" s="68"/>
      <c r="M2495" s="69"/>
      <c r="O2495" s="68"/>
      <c r="P2495" s="68"/>
      <c r="Q2495" s="69"/>
      <c r="S2495" s="68"/>
      <c r="T2495" s="68"/>
      <c r="U2495" s="69"/>
      <c r="W2495" s="68"/>
      <c r="X2495" s="68"/>
      <c r="Y2495" s="69"/>
      <c r="AA2495" s="68"/>
      <c r="AB2495" s="68"/>
      <c r="AC2495" s="69"/>
      <c r="AE2495" s="68"/>
      <c r="AF2495" s="68"/>
      <c r="AG2495" s="69"/>
    </row>
    <row r="2496" spans="1:33" ht="30" hidden="1" outlineLevel="1">
      <c r="A2496" s="6" t="s">
        <v>3642</v>
      </c>
      <c r="B2496" s="7" t="s">
        <v>3643</v>
      </c>
      <c r="C2496" s="7" t="s">
        <v>3644</v>
      </c>
      <c r="K2496" s="68"/>
      <c r="L2496" s="68"/>
      <c r="M2496" s="69"/>
      <c r="O2496" s="68"/>
      <c r="P2496" s="68"/>
      <c r="Q2496" s="69"/>
      <c r="S2496" s="68"/>
      <c r="T2496" s="68"/>
      <c r="U2496" s="69"/>
      <c r="W2496" s="68"/>
      <c r="X2496" s="68"/>
      <c r="Y2496" s="69"/>
      <c r="AA2496" s="68"/>
      <c r="AB2496" s="68"/>
      <c r="AC2496" s="69"/>
      <c r="AE2496" s="68"/>
      <c r="AF2496" s="68"/>
      <c r="AG2496" s="69"/>
    </row>
    <row r="2497" spans="1:33" ht="45" hidden="1" outlineLevel="1">
      <c r="A2497" s="6" t="s">
        <v>3645</v>
      </c>
      <c r="B2497" s="7" t="s">
        <v>37</v>
      </c>
      <c r="C2497" s="7" t="s">
        <v>1522</v>
      </c>
      <c r="K2497" s="68"/>
      <c r="L2497" s="68"/>
      <c r="M2497" s="69"/>
      <c r="O2497" s="68"/>
      <c r="P2497" s="68"/>
      <c r="Q2497" s="69"/>
      <c r="S2497" s="68"/>
      <c r="T2497" s="68"/>
      <c r="U2497" s="69"/>
      <c r="W2497" s="68"/>
      <c r="X2497" s="68"/>
      <c r="Y2497" s="69"/>
      <c r="AA2497" s="68"/>
      <c r="AB2497" s="68"/>
      <c r="AC2497" s="69"/>
      <c r="AE2497" s="68"/>
      <c r="AF2497" s="68"/>
      <c r="AG2497" s="69"/>
    </row>
    <row r="2498" spans="1:33" ht="30" hidden="1" outlineLevel="1">
      <c r="A2498" s="6" t="s">
        <v>3646</v>
      </c>
      <c r="B2498" s="7" t="s">
        <v>3647</v>
      </c>
      <c r="C2498" s="7" t="s">
        <v>3648</v>
      </c>
      <c r="K2498" s="68"/>
      <c r="L2498" s="68"/>
      <c r="M2498" s="69"/>
      <c r="O2498" s="68"/>
      <c r="P2498" s="68"/>
      <c r="Q2498" s="69"/>
      <c r="S2498" s="68"/>
      <c r="T2498" s="68"/>
      <c r="U2498" s="69"/>
      <c r="W2498" s="68"/>
      <c r="X2498" s="68"/>
      <c r="Y2498" s="69"/>
      <c r="AA2498" s="68"/>
      <c r="AB2498" s="68"/>
      <c r="AC2498" s="69"/>
      <c r="AE2498" s="68"/>
      <c r="AF2498" s="68"/>
      <c r="AG2498" s="69"/>
    </row>
    <row r="2499" spans="1:33" ht="30" hidden="1" outlineLevel="1">
      <c r="A2499" s="6" t="s">
        <v>3649</v>
      </c>
      <c r="B2499" s="7" t="s">
        <v>3650</v>
      </c>
      <c r="C2499" s="7" t="s">
        <v>3651</v>
      </c>
      <c r="K2499" s="68"/>
      <c r="L2499" s="68"/>
      <c r="M2499" s="69"/>
      <c r="O2499" s="68"/>
      <c r="P2499" s="68"/>
      <c r="Q2499" s="69"/>
      <c r="S2499" s="68"/>
      <c r="T2499" s="68"/>
      <c r="U2499" s="69"/>
      <c r="W2499" s="68"/>
      <c r="X2499" s="68"/>
      <c r="Y2499" s="69"/>
      <c r="AA2499" s="68"/>
      <c r="AB2499" s="68"/>
      <c r="AC2499" s="69"/>
      <c r="AE2499" s="68"/>
      <c r="AF2499" s="68"/>
      <c r="AG2499" s="69"/>
    </row>
    <row r="2500" spans="1:33" hidden="1" outlineLevel="1">
      <c r="A2500" s="6" t="s">
        <v>3652</v>
      </c>
      <c r="B2500" s="7" t="s">
        <v>37</v>
      </c>
      <c r="C2500" s="7" t="s">
        <v>359</v>
      </c>
      <c r="K2500" s="68"/>
      <c r="L2500" s="68"/>
      <c r="M2500" s="69"/>
      <c r="O2500" s="68"/>
      <c r="P2500" s="68"/>
      <c r="Q2500" s="69"/>
      <c r="S2500" s="68"/>
      <c r="T2500" s="68"/>
      <c r="U2500" s="69"/>
      <c r="W2500" s="68"/>
      <c r="X2500" s="68"/>
      <c r="Y2500" s="69"/>
      <c r="AA2500" s="68"/>
      <c r="AB2500" s="68"/>
      <c r="AC2500" s="69"/>
      <c r="AE2500" s="68"/>
      <c r="AF2500" s="68"/>
      <c r="AG2500" s="69"/>
    </row>
    <row r="2501" spans="1:33" ht="45" hidden="1" outlineLevel="1">
      <c r="A2501" s="6" t="s">
        <v>3653</v>
      </c>
      <c r="B2501" s="7" t="s">
        <v>37</v>
      </c>
      <c r="C2501" s="7" t="s">
        <v>1533</v>
      </c>
      <c r="K2501" s="68"/>
      <c r="L2501" s="68"/>
      <c r="M2501" s="69"/>
      <c r="O2501" s="68"/>
      <c r="P2501" s="68"/>
      <c r="Q2501" s="69"/>
      <c r="S2501" s="68"/>
      <c r="T2501" s="68"/>
      <c r="U2501" s="69"/>
      <c r="W2501" s="68"/>
      <c r="X2501" s="68"/>
      <c r="Y2501" s="69"/>
      <c r="AA2501" s="68"/>
      <c r="AB2501" s="68"/>
      <c r="AC2501" s="69"/>
      <c r="AE2501" s="68"/>
      <c r="AF2501" s="68"/>
      <c r="AG2501" s="69"/>
    </row>
    <row r="2502" spans="1:33" ht="30" hidden="1" outlineLevel="1">
      <c r="A2502" s="6" t="s">
        <v>3654</v>
      </c>
      <c r="B2502" s="7" t="s">
        <v>3655</v>
      </c>
      <c r="C2502" s="7" t="s">
        <v>3656</v>
      </c>
      <c r="K2502" s="68"/>
      <c r="L2502" s="68"/>
      <c r="M2502" s="69"/>
      <c r="O2502" s="68"/>
      <c r="P2502" s="68"/>
      <c r="Q2502" s="69"/>
      <c r="S2502" s="68"/>
      <c r="T2502" s="68"/>
      <c r="U2502" s="69"/>
      <c r="W2502" s="68"/>
      <c r="X2502" s="68"/>
      <c r="Y2502" s="69"/>
      <c r="AA2502" s="68"/>
      <c r="AB2502" s="68"/>
      <c r="AC2502" s="69"/>
      <c r="AE2502" s="68"/>
      <c r="AF2502" s="68"/>
      <c r="AG2502" s="69"/>
    </row>
    <row r="2503" spans="1:33" hidden="1" outlineLevel="1">
      <c r="A2503" s="6" t="s">
        <v>3657</v>
      </c>
      <c r="B2503" s="7" t="s">
        <v>37</v>
      </c>
      <c r="C2503" s="7" t="s">
        <v>387</v>
      </c>
      <c r="K2503" s="68"/>
      <c r="L2503" s="68"/>
      <c r="M2503" s="69"/>
      <c r="O2503" s="68"/>
      <c r="P2503" s="68"/>
      <c r="Q2503" s="69"/>
      <c r="S2503" s="68"/>
      <c r="T2503" s="68"/>
      <c r="U2503" s="69"/>
      <c r="W2503" s="68"/>
      <c r="X2503" s="68"/>
      <c r="Y2503" s="69"/>
      <c r="AA2503" s="68"/>
      <c r="AB2503" s="68"/>
      <c r="AC2503" s="69"/>
      <c r="AE2503" s="68"/>
      <c r="AF2503" s="68"/>
      <c r="AG2503" s="69"/>
    </row>
    <row r="2504" spans="1:33" ht="30" hidden="1" outlineLevel="1">
      <c r="A2504" s="6" t="s">
        <v>3658</v>
      </c>
      <c r="B2504" s="7" t="s">
        <v>3659</v>
      </c>
      <c r="C2504" s="7" t="s">
        <v>3660</v>
      </c>
      <c r="K2504" s="68"/>
      <c r="L2504" s="68"/>
      <c r="M2504" s="69"/>
      <c r="O2504" s="68"/>
      <c r="P2504" s="68"/>
      <c r="Q2504" s="69"/>
      <c r="S2504" s="68"/>
      <c r="T2504" s="68"/>
      <c r="U2504" s="69"/>
      <c r="W2504" s="68"/>
      <c r="X2504" s="68"/>
      <c r="Y2504" s="69"/>
      <c r="AA2504" s="68"/>
      <c r="AB2504" s="68"/>
      <c r="AC2504" s="69"/>
      <c r="AE2504" s="68"/>
      <c r="AF2504" s="68"/>
      <c r="AG2504" s="69"/>
    </row>
    <row r="2505" spans="1:33" hidden="1" outlineLevel="1">
      <c r="A2505" s="6" t="s">
        <v>3661</v>
      </c>
      <c r="B2505" s="7" t="s">
        <v>37</v>
      </c>
      <c r="C2505" s="7" t="s">
        <v>322</v>
      </c>
      <c r="K2505" s="68"/>
      <c r="L2505" s="68"/>
      <c r="M2505" s="69"/>
      <c r="O2505" s="68"/>
      <c r="P2505" s="68"/>
      <c r="Q2505" s="69"/>
      <c r="S2505" s="68"/>
      <c r="T2505" s="68"/>
      <c r="U2505" s="69"/>
      <c r="W2505" s="68"/>
      <c r="X2505" s="68"/>
      <c r="Y2505" s="69"/>
      <c r="AA2505" s="68"/>
      <c r="AB2505" s="68"/>
      <c r="AC2505" s="69"/>
      <c r="AE2505" s="68"/>
      <c r="AF2505" s="68"/>
      <c r="AG2505" s="69"/>
    </row>
    <row r="2506" spans="1:33" ht="135" hidden="1" outlineLevel="1">
      <c r="A2506" s="6" t="s">
        <v>3662</v>
      </c>
      <c r="B2506" s="7" t="s">
        <v>324</v>
      </c>
      <c r="C2506" s="7" t="s">
        <v>3636</v>
      </c>
      <c r="K2506" s="68"/>
      <c r="L2506" s="68"/>
      <c r="M2506" s="69"/>
      <c r="O2506" s="68"/>
      <c r="P2506" s="68"/>
      <c r="Q2506" s="69"/>
      <c r="S2506" s="68"/>
      <c r="T2506" s="68"/>
      <c r="U2506" s="69"/>
      <c r="W2506" s="68"/>
      <c r="X2506" s="68"/>
      <c r="Y2506" s="69"/>
      <c r="AA2506" s="68"/>
      <c r="AB2506" s="68"/>
      <c r="AC2506" s="69"/>
      <c r="AE2506" s="68"/>
      <c r="AF2506" s="68"/>
      <c r="AG2506" s="69"/>
    </row>
    <row r="2507" spans="1:33" ht="75" hidden="1" outlineLevel="1">
      <c r="A2507" s="6" t="s">
        <v>3663</v>
      </c>
      <c r="B2507" s="7" t="s">
        <v>37</v>
      </c>
      <c r="C2507" s="7" t="s">
        <v>298</v>
      </c>
      <c r="I2507" s="35"/>
      <c r="J2507" s="35"/>
      <c r="K2507" s="68"/>
      <c r="L2507" s="68"/>
      <c r="M2507" s="69"/>
      <c r="O2507" s="68"/>
      <c r="P2507" s="68"/>
      <c r="Q2507" s="69"/>
      <c r="S2507" s="68"/>
      <c r="T2507" s="68"/>
      <c r="U2507" s="69"/>
      <c r="W2507" s="68"/>
      <c r="X2507" s="68"/>
      <c r="Y2507" s="69"/>
      <c r="AA2507" s="68"/>
      <c r="AB2507" s="68"/>
      <c r="AC2507" s="69"/>
      <c r="AE2507" s="68"/>
      <c r="AF2507" s="68"/>
      <c r="AG2507" s="69"/>
    </row>
    <row r="2508" spans="1:33" collapsed="1">
      <c r="A2508" s="55" t="s">
        <v>3664</v>
      </c>
      <c r="B2508" s="55"/>
      <c r="C2508" s="55"/>
      <c r="D2508" s="55"/>
      <c r="E2508" s="55"/>
      <c r="F2508" s="55"/>
      <c r="I2508" s="36"/>
      <c r="J2508" s="36"/>
      <c r="K2508" s="30" t="s">
        <v>31</v>
      </c>
      <c r="L2508" s="52">
        <v>0</v>
      </c>
      <c r="M2508" s="53"/>
      <c r="O2508" s="15" t="s">
        <v>31</v>
      </c>
      <c r="P2508" s="52">
        <v>0</v>
      </c>
      <c r="Q2508" s="53"/>
      <c r="S2508" s="15" t="s">
        <v>31</v>
      </c>
      <c r="T2508" s="52">
        <v>0</v>
      </c>
      <c r="U2508" s="53"/>
      <c r="W2508" s="15" t="s">
        <v>31</v>
      </c>
      <c r="X2508" s="52">
        <v>0</v>
      </c>
      <c r="Y2508" s="53"/>
      <c r="AA2508" s="15" t="s">
        <v>31</v>
      </c>
      <c r="AB2508" s="52">
        <v>0</v>
      </c>
      <c r="AC2508" s="53"/>
      <c r="AE2508" s="15" t="s">
        <v>31</v>
      </c>
      <c r="AF2508" s="52">
        <v>0</v>
      </c>
      <c r="AG2508" s="53"/>
    </row>
    <row r="2509" spans="1:33" hidden="1">
      <c r="A2509" s="1"/>
      <c r="B2509" s="5" t="s">
        <v>34</v>
      </c>
      <c r="C2509" s="5" t="s">
        <v>35</v>
      </c>
      <c r="K2509" s="68"/>
      <c r="L2509" s="68"/>
      <c r="M2509" s="69"/>
      <c r="O2509" s="68"/>
      <c r="P2509" s="68"/>
      <c r="Q2509" s="69"/>
      <c r="S2509" s="68"/>
      <c r="T2509" s="68"/>
      <c r="U2509" s="69"/>
      <c r="W2509" s="68"/>
      <c r="X2509" s="68"/>
      <c r="Y2509" s="69"/>
      <c r="AA2509" s="68"/>
      <c r="AB2509" s="68"/>
      <c r="AC2509" s="69"/>
      <c r="AE2509" s="68"/>
      <c r="AF2509" s="68"/>
      <c r="AG2509" s="69"/>
    </row>
    <row r="2510" spans="1:33" hidden="1" outlineLevel="1">
      <c r="A2510" s="6" t="s">
        <v>3665</v>
      </c>
      <c r="B2510" s="7" t="s">
        <v>37</v>
      </c>
      <c r="C2510" s="7" t="s">
        <v>1570</v>
      </c>
      <c r="K2510" s="68"/>
      <c r="L2510" s="68"/>
      <c r="M2510" s="69"/>
      <c r="O2510" s="68"/>
      <c r="P2510" s="68"/>
      <c r="Q2510" s="69"/>
      <c r="S2510" s="68"/>
      <c r="T2510" s="68"/>
      <c r="U2510" s="69"/>
      <c r="W2510" s="68"/>
      <c r="X2510" s="68"/>
      <c r="Y2510" s="69"/>
      <c r="AA2510" s="68"/>
      <c r="AB2510" s="68"/>
      <c r="AC2510" s="69"/>
      <c r="AE2510" s="68"/>
      <c r="AF2510" s="68"/>
      <c r="AG2510" s="69"/>
    </row>
    <row r="2511" spans="1:33" ht="105" hidden="1" outlineLevel="1">
      <c r="A2511" s="6" t="s">
        <v>3666</v>
      </c>
      <c r="B2511" s="7" t="s">
        <v>37</v>
      </c>
      <c r="C2511" s="7" t="s">
        <v>2780</v>
      </c>
      <c r="K2511" s="68"/>
      <c r="L2511" s="68"/>
      <c r="M2511" s="69"/>
      <c r="O2511" s="68"/>
      <c r="P2511" s="68"/>
      <c r="Q2511" s="69"/>
      <c r="S2511" s="68"/>
      <c r="T2511" s="68"/>
      <c r="U2511" s="69"/>
      <c r="W2511" s="68"/>
      <c r="X2511" s="68"/>
      <c r="Y2511" s="69"/>
      <c r="AA2511" s="68"/>
      <c r="AB2511" s="68"/>
      <c r="AC2511" s="69"/>
      <c r="AE2511" s="68"/>
      <c r="AF2511" s="68"/>
      <c r="AG2511" s="69"/>
    </row>
    <row r="2512" spans="1:33" ht="30" hidden="1" outlineLevel="1">
      <c r="A2512" s="6" t="s">
        <v>3667</v>
      </c>
      <c r="B2512" s="7" t="s">
        <v>3668</v>
      </c>
      <c r="C2512" s="7" t="s">
        <v>3669</v>
      </c>
      <c r="K2512" s="68"/>
      <c r="L2512" s="68"/>
      <c r="M2512" s="69"/>
      <c r="O2512" s="68"/>
      <c r="P2512" s="68"/>
      <c r="Q2512" s="69"/>
      <c r="S2512" s="68"/>
      <c r="T2512" s="68"/>
      <c r="U2512" s="69"/>
      <c r="W2512" s="68"/>
      <c r="X2512" s="68"/>
      <c r="Y2512" s="69"/>
      <c r="AA2512" s="68"/>
      <c r="AB2512" s="68"/>
      <c r="AC2512" s="69"/>
      <c r="AE2512" s="68"/>
      <c r="AF2512" s="68"/>
      <c r="AG2512" s="69"/>
    </row>
    <row r="2513" spans="1:33" hidden="1" outlineLevel="1">
      <c r="A2513" s="6" t="s">
        <v>3670</v>
      </c>
      <c r="B2513" s="7" t="s">
        <v>37</v>
      </c>
      <c r="C2513" s="7" t="s">
        <v>322</v>
      </c>
      <c r="K2513" s="68"/>
      <c r="L2513" s="68"/>
      <c r="M2513" s="69"/>
      <c r="O2513" s="68"/>
      <c r="P2513" s="68"/>
      <c r="Q2513" s="69"/>
      <c r="S2513" s="68"/>
      <c r="T2513" s="68"/>
      <c r="U2513" s="69"/>
      <c r="W2513" s="68"/>
      <c r="X2513" s="68"/>
      <c r="Y2513" s="69"/>
      <c r="AA2513" s="68"/>
      <c r="AB2513" s="68"/>
      <c r="AC2513" s="69"/>
      <c r="AE2513" s="68"/>
      <c r="AF2513" s="68"/>
      <c r="AG2513" s="69"/>
    </row>
    <row r="2514" spans="1:33" ht="135" hidden="1" outlineLevel="1">
      <c r="A2514" s="6" t="s">
        <v>3671</v>
      </c>
      <c r="B2514" s="7" t="s">
        <v>3635</v>
      </c>
      <c r="C2514" s="7" t="s">
        <v>3636</v>
      </c>
      <c r="K2514" s="68"/>
      <c r="L2514" s="68"/>
      <c r="M2514" s="69"/>
      <c r="O2514" s="68"/>
      <c r="P2514" s="68"/>
      <c r="Q2514" s="69"/>
      <c r="S2514" s="68"/>
      <c r="T2514" s="68"/>
      <c r="U2514" s="69"/>
      <c r="W2514" s="68"/>
      <c r="X2514" s="68"/>
      <c r="Y2514" s="69"/>
      <c r="AA2514" s="68"/>
      <c r="AB2514" s="68"/>
      <c r="AC2514" s="69"/>
      <c r="AE2514" s="68"/>
      <c r="AF2514" s="68"/>
      <c r="AG2514" s="69"/>
    </row>
    <row r="2515" spans="1:33" ht="75" hidden="1" outlineLevel="1">
      <c r="A2515" s="6" t="s">
        <v>3672</v>
      </c>
      <c r="B2515" s="7" t="s">
        <v>37</v>
      </c>
      <c r="C2515" s="7" t="s">
        <v>298</v>
      </c>
      <c r="I2515" s="35"/>
      <c r="J2515" s="35"/>
      <c r="K2515" s="68"/>
      <c r="L2515" s="68"/>
      <c r="M2515" s="69"/>
      <c r="O2515" s="68"/>
      <c r="P2515" s="68"/>
      <c r="Q2515" s="69"/>
      <c r="S2515" s="68"/>
      <c r="T2515" s="68"/>
      <c r="U2515" s="69"/>
      <c r="W2515" s="68"/>
      <c r="X2515" s="68"/>
      <c r="Y2515" s="69"/>
      <c r="AA2515" s="68"/>
      <c r="AB2515" s="68"/>
      <c r="AC2515" s="69"/>
      <c r="AE2515" s="68"/>
      <c r="AF2515" s="68"/>
      <c r="AG2515" s="69"/>
    </row>
    <row r="2516" spans="1:33" collapsed="1">
      <c r="A2516" s="55" t="s">
        <v>3673</v>
      </c>
      <c r="B2516" s="55"/>
      <c r="C2516" s="55"/>
      <c r="D2516" s="55"/>
      <c r="E2516" s="55"/>
      <c r="F2516" s="55"/>
      <c r="I2516" s="36"/>
      <c r="J2516" s="36"/>
      <c r="K2516" s="30" t="s">
        <v>31</v>
      </c>
      <c r="L2516" s="52">
        <v>0</v>
      </c>
      <c r="M2516" s="53"/>
      <c r="O2516" s="15" t="s">
        <v>31</v>
      </c>
      <c r="P2516" s="52">
        <v>0</v>
      </c>
      <c r="Q2516" s="53"/>
      <c r="S2516" s="15" t="s">
        <v>31</v>
      </c>
      <c r="T2516" s="52">
        <v>0</v>
      </c>
      <c r="U2516" s="53"/>
      <c r="W2516" s="15" t="s">
        <v>31</v>
      </c>
      <c r="X2516" s="52">
        <v>0</v>
      </c>
      <c r="Y2516" s="53"/>
      <c r="AA2516" s="15" t="s">
        <v>31</v>
      </c>
      <c r="AB2516" s="52">
        <v>0</v>
      </c>
      <c r="AC2516" s="53"/>
      <c r="AE2516" s="15" t="s">
        <v>31</v>
      </c>
      <c r="AF2516" s="52">
        <v>0</v>
      </c>
      <c r="AG2516" s="53"/>
    </row>
    <row r="2517" spans="1:33" hidden="1">
      <c r="A2517" s="1"/>
      <c r="B2517" s="5" t="s">
        <v>34</v>
      </c>
      <c r="C2517" s="5" t="s">
        <v>35</v>
      </c>
      <c r="K2517" s="68"/>
      <c r="L2517" s="68"/>
      <c r="M2517" s="69"/>
      <c r="O2517" s="68"/>
      <c r="P2517" s="68"/>
      <c r="Q2517" s="69"/>
      <c r="S2517" s="68"/>
      <c r="T2517" s="68"/>
      <c r="U2517" s="69"/>
      <c r="W2517" s="68"/>
      <c r="X2517" s="68"/>
      <c r="Y2517" s="69"/>
      <c r="AA2517" s="68"/>
      <c r="AB2517" s="68"/>
      <c r="AC2517" s="69"/>
      <c r="AE2517" s="68"/>
      <c r="AF2517" s="68"/>
      <c r="AG2517" s="69"/>
    </row>
    <row r="2518" spans="1:33" hidden="1" outlineLevel="1">
      <c r="A2518" s="6" t="s">
        <v>3674</v>
      </c>
      <c r="B2518" s="7" t="s">
        <v>37</v>
      </c>
      <c r="C2518" s="7" t="s">
        <v>3675</v>
      </c>
      <c r="K2518" s="68"/>
      <c r="L2518" s="68"/>
      <c r="M2518" s="69"/>
      <c r="O2518" s="68"/>
      <c r="P2518" s="68"/>
      <c r="Q2518" s="69"/>
      <c r="S2518" s="68"/>
      <c r="T2518" s="68"/>
      <c r="U2518" s="69"/>
      <c r="W2518" s="68"/>
      <c r="X2518" s="68"/>
      <c r="Y2518" s="69"/>
      <c r="AA2518" s="68"/>
      <c r="AB2518" s="68"/>
      <c r="AC2518" s="69"/>
      <c r="AE2518" s="68"/>
      <c r="AF2518" s="68"/>
      <c r="AG2518" s="69"/>
    </row>
    <row r="2519" spans="1:33" ht="45" hidden="1" outlineLevel="1">
      <c r="A2519" s="6" t="s">
        <v>3676</v>
      </c>
      <c r="B2519" s="7" t="s">
        <v>37</v>
      </c>
      <c r="C2519" s="7" t="s">
        <v>3677</v>
      </c>
      <c r="K2519" s="68"/>
      <c r="L2519" s="68"/>
      <c r="M2519" s="69"/>
      <c r="O2519" s="68"/>
      <c r="P2519" s="68"/>
      <c r="Q2519" s="69"/>
      <c r="S2519" s="68"/>
      <c r="T2519" s="68"/>
      <c r="U2519" s="69"/>
      <c r="W2519" s="68"/>
      <c r="X2519" s="68"/>
      <c r="Y2519" s="69"/>
      <c r="AA2519" s="68"/>
      <c r="AB2519" s="68"/>
      <c r="AC2519" s="69"/>
      <c r="AE2519" s="68"/>
      <c r="AF2519" s="68"/>
      <c r="AG2519" s="69"/>
    </row>
    <row r="2520" spans="1:33" ht="30" hidden="1" outlineLevel="1">
      <c r="A2520" s="6" t="s">
        <v>3678</v>
      </c>
      <c r="B2520" s="7" t="s">
        <v>3679</v>
      </c>
      <c r="C2520" s="7" t="s">
        <v>3680</v>
      </c>
      <c r="K2520" s="68"/>
      <c r="L2520" s="68"/>
      <c r="M2520" s="69"/>
      <c r="O2520" s="68"/>
      <c r="P2520" s="68"/>
      <c r="Q2520" s="69"/>
      <c r="S2520" s="68"/>
      <c r="T2520" s="68"/>
      <c r="U2520" s="69"/>
      <c r="W2520" s="68"/>
      <c r="X2520" s="68"/>
      <c r="Y2520" s="69"/>
      <c r="AA2520" s="68"/>
      <c r="AB2520" s="68"/>
      <c r="AC2520" s="69"/>
      <c r="AE2520" s="68"/>
      <c r="AF2520" s="68"/>
      <c r="AG2520" s="69"/>
    </row>
    <row r="2521" spans="1:33" hidden="1" outlineLevel="1">
      <c r="A2521" s="6" t="s">
        <v>3681</v>
      </c>
      <c r="B2521" s="7" t="s">
        <v>37</v>
      </c>
      <c r="C2521" s="7" t="s">
        <v>3682</v>
      </c>
      <c r="K2521" s="68"/>
      <c r="L2521" s="68"/>
      <c r="M2521" s="69"/>
      <c r="O2521" s="68"/>
      <c r="P2521" s="68"/>
      <c r="Q2521" s="69"/>
      <c r="S2521" s="68"/>
      <c r="T2521" s="68"/>
      <c r="U2521" s="69"/>
      <c r="W2521" s="68"/>
      <c r="X2521" s="68"/>
      <c r="Y2521" s="69"/>
      <c r="AA2521" s="68"/>
      <c r="AB2521" s="68"/>
      <c r="AC2521" s="69"/>
      <c r="AE2521" s="68"/>
      <c r="AF2521" s="68"/>
      <c r="AG2521" s="69"/>
    </row>
    <row r="2522" spans="1:33" ht="45" hidden="1" outlineLevel="1">
      <c r="A2522" s="6" t="s">
        <v>3683</v>
      </c>
      <c r="B2522" s="7" t="s">
        <v>37</v>
      </c>
      <c r="C2522" s="7" t="s">
        <v>3684</v>
      </c>
      <c r="K2522" s="68"/>
      <c r="L2522" s="68"/>
      <c r="M2522" s="69"/>
      <c r="O2522" s="68"/>
      <c r="P2522" s="68"/>
      <c r="Q2522" s="69"/>
      <c r="S2522" s="68"/>
      <c r="T2522" s="68"/>
      <c r="U2522" s="69"/>
      <c r="W2522" s="68"/>
      <c r="X2522" s="68"/>
      <c r="Y2522" s="69"/>
      <c r="AA2522" s="68"/>
      <c r="AB2522" s="68"/>
      <c r="AC2522" s="69"/>
      <c r="AE2522" s="68"/>
      <c r="AF2522" s="68"/>
      <c r="AG2522" s="69"/>
    </row>
    <row r="2523" spans="1:33" ht="30" hidden="1" outlineLevel="1">
      <c r="A2523" s="6" t="s">
        <v>3685</v>
      </c>
      <c r="B2523" s="7" t="s">
        <v>3686</v>
      </c>
      <c r="C2523" s="7" t="s">
        <v>3687</v>
      </c>
      <c r="K2523" s="68"/>
      <c r="L2523" s="68"/>
      <c r="M2523" s="69"/>
      <c r="O2523" s="68"/>
      <c r="P2523" s="68"/>
      <c r="Q2523" s="69"/>
      <c r="S2523" s="68"/>
      <c r="T2523" s="68"/>
      <c r="U2523" s="69"/>
      <c r="W2523" s="68"/>
      <c r="X2523" s="68"/>
      <c r="Y2523" s="69"/>
      <c r="AA2523" s="68"/>
      <c r="AB2523" s="68"/>
      <c r="AC2523" s="69"/>
      <c r="AE2523" s="68"/>
      <c r="AF2523" s="68"/>
      <c r="AG2523" s="69"/>
    </row>
    <row r="2524" spans="1:33" hidden="1" outlineLevel="1">
      <c r="A2524" s="6" t="s">
        <v>3688</v>
      </c>
      <c r="B2524" s="7" t="s">
        <v>37</v>
      </c>
      <c r="C2524" s="7" t="s">
        <v>322</v>
      </c>
      <c r="K2524" s="68"/>
      <c r="L2524" s="68"/>
      <c r="M2524" s="69"/>
      <c r="O2524" s="68"/>
      <c r="P2524" s="68"/>
      <c r="Q2524" s="69"/>
      <c r="S2524" s="68"/>
      <c r="T2524" s="68"/>
      <c r="U2524" s="69"/>
      <c r="W2524" s="68"/>
      <c r="X2524" s="68"/>
      <c r="Y2524" s="69"/>
      <c r="AA2524" s="68"/>
      <c r="AB2524" s="68"/>
      <c r="AC2524" s="69"/>
      <c r="AE2524" s="68"/>
      <c r="AF2524" s="68"/>
      <c r="AG2524" s="69"/>
    </row>
    <row r="2525" spans="1:33" ht="135" hidden="1" outlineLevel="1">
      <c r="A2525" s="6" t="s">
        <v>3689</v>
      </c>
      <c r="B2525" s="7" t="s">
        <v>3635</v>
      </c>
      <c r="C2525" s="7" t="s">
        <v>3636</v>
      </c>
      <c r="K2525" s="68"/>
      <c r="L2525" s="68"/>
      <c r="M2525" s="69"/>
      <c r="O2525" s="68"/>
      <c r="P2525" s="68"/>
      <c r="Q2525" s="69"/>
      <c r="S2525" s="68"/>
      <c r="T2525" s="68"/>
      <c r="U2525" s="69"/>
      <c r="W2525" s="68"/>
      <c r="X2525" s="68"/>
      <c r="Y2525" s="69"/>
      <c r="AA2525" s="68"/>
      <c r="AB2525" s="68"/>
      <c r="AC2525" s="69"/>
      <c r="AE2525" s="68"/>
      <c r="AF2525" s="68"/>
      <c r="AG2525" s="69"/>
    </row>
    <row r="2526" spans="1:33" ht="75" hidden="1" outlineLevel="1">
      <c r="A2526" s="6" t="s">
        <v>3690</v>
      </c>
      <c r="B2526" s="7" t="s">
        <v>37</v>
      </c>
      <c r="C2526" s="7" t="s">
        <v>298</v>
      </c>
      <c r="I2526" s="35"/>
      <c r="J2526" s="35"/>
      <c r="K2526" s="68"/>
      <c r="L2526" s="68"/>
      <c r="M2526" s="69"/>
      <c r="O2526" s="68"/>
      <c r="P2526" s="68"/>
      <c r="Q2526" s="69"/>
      <c r="S2526" s="68"/>
      <c r="T2526" s="68"/>
      <c r="U2526" s="69"/>
      <c r="W2526" s="68"/>
      <c r="X2526" s="68"/>
      <c r="Y2526" s="69"/>
      <c r="AA2526" s="68"/>
      <c r="AB2526" s="68"/>
      <c r="AC2526" s="69"/>
      <c r="AE2526" s="68"/>
      <c r="AF2526" s="68"/>
      <c r="AG2526" s="69"/>
    </row>
    <row r="2527" spans="1:33" collapsed="1">
      <c r="A2527" s="55" t="s">
        <v>3691</v>
      </c>
      <c r="B2527" s="55"/>
      <c r="C2527" s="55"/>
      <c r="D2527" s="55"/>
      <c r="E2527" s="55"/>
      <c r="F2527" s="55"/>
      <c r="I2527" s="36"/>
      <c r="J2527" s="36"/>
      <c r="K2527" s="30" t="s">
        <v>31</v>
      </c>
      <c r="L2527" s="52">
        <v>0</v>
      </c>
      <c r="M2527" s="53"/>
      <c r="O2527" s="15" t="s">
        <v>31</v>
      </c>
      <c r="P2527" s="52">
        <v>0</v>
      </c>
      <c r="Q2527" s="53"/>
      <c r="S2527" s="15" t="s">
        <v>31</v>
      </c>
      <c r="T2527" s="52">
        <v>0</v>
      </c>
      <c r="U2527" s="53"/>
      <c r="W2527" s="15" t="s">
        <v>31</v>
      </c>
      <c r="X2527" s="52">
        <v>0</v>
      </c>
      <c r="Y2527" s="53"/>
      <c r="AA2527" s="15" t="s">
        <v>31</v>
      </c>
      <c r="AB2527" s="52">
        <v>0</v>
      </c>
      <c r="AC2527" s="53"/>
      <c r="AE2527" s="15" t="s">
        <v>31</v>
      </c>
      <c r="AF2527" s="52">
        <v>0</v>
      </c>
      <c r="AG2527" s="53"/>
    </row>
    <row r="2528" spans="1:33" hidden="1">
      <c r="A2528" s="1"/>
      <c r="B2528" s="5" t="s">
        <v>34</v>
      </c>
      <c r="C2528" s="5" t="s">
        <v>35</v>
      </c>
      <c r="K2528" s="68"/>
      <c r="L2528" s="68"/>
      <c r="M2528" s="69"/>
      <c r="O2528" s="68"/>
      <c r="P2528" s="68"/>
      <c r="Q2528" s="69"/>
      <c r="S2528" s="68"/>
      <c r="T2528" s="68"/>
      <c r="U2528" s="69"/>
      <c r="W2528" s="68"/>
      <c r="X2528" s="68"/>
      <c r="Y2528" s="69"/>
      <c r="AA2528" s="68"/>
      <c r="AB2528" s="68"/>
      <c r="AC2528" s="69"/>
      <c r="AE2528" s="68"/>
      <c r="AF2528" s="68"/>
      <c r="AG2528" s="69"/>
    </row>
    <row r="2529" spans="1:33" hidden="1" outlineLevel="1">
      <c r="A2529" s="6" t="s">
        <v>3692</v>
      </c>
      <c r="B2529" s="7" t="s">
        <v>37</v>
      </c>
      <c r="C2529" s="7" t="s">
        <v>445</v>
      </c>
      <c r="K2529" s="68"/>
      <c r="L2529" s="68"/>
      <c r="M2529" s="69"/>
      <c r="O2529" s="68"/>
      <c r="P2529" s="68"/>
      <c r="Q2529" s="69"/>
      <c r="S2529" s="68"/>
      <c r="T2529" s="68"/>
      <c r="U2529" s="69"/>
      <c r="W2529" s="68"/>
      <c r="X2529" s="68"/>
      <c r="Y2529" s="69"/>
      <c r="AA2529" s="68"/>
      <c r="AB2529" s="68"/>
      <c r="AC2529" s="69"/>
      <c r="AE2529" s="68"/>
      <c r="AF2529" s="68"/>
      <c r="AG2529" s="69"/>
    </row>
    <row r="2530" spans="1:33" ht="45" hidden="1" outlineLevel="1">
      <c r="A2530" s="6" t="s">
        <v>3693</v>
      </c>
      <c r="B2530" s="7" t="s">
        <v>37</v>
      </c>
      <c r="C2530" s="7" t="s">
        <v>447</v>
      </c>
      <c r="K2530" s="68"/>
      <c r="L2530" s="68"/>
      <c r="M2530" s="69"/>
      <c r="O2530" s="68"/>
      <c r="P2530" s="68"/>
      <c r="Q2530" s="69"/>
      <c r="S2530" s="68"/>
      <c r="T2530" s="68"/>
      <c r="U2530" s="69"/>
      <c r="W2530" s="68"/>
      <c r="X2530" s="68"/>
      <c r="Y2530" s="69"/>
      <c r="AA2530" s="68"/>
      <c r="AB2530" s="68"/>
      <c r="AC2530" s="69"/>
      <c r="AE2530" s="68"/>
      <c r="AF2530" s="68"/>
      <c r="AG2530" s="69"/>
    </row>
    <row r="2531" spans="1:33" ht="30" hidden="1" outlineLevel="1">
      <c r="A2531" s="6" t="s">
        <v>3694</v>
      </c>
      <c r="B2531" s="7" t="s">
        <v>3695</v>
      </c>
      <c r="C2531" s="7" t="s">
        <v>3696</v>
      </c>
      <c r="K2531" s="68"/>
      <c r="L2531" s="68"/>
      <c r="M2531" s="69"/>
      <c r="O2531" s="68"/>
      <c r="P2531" s="68"/>
      <c r="Q2531" s="69"/>
      <c r="S2531" s="68"/>
      <c r="T2531" s="68"/>
      <c r="U2531" s="69"/>
      <c r="W2531" s="68"/>
      <c r="X2531" s="68"/>
      <c r="Y2531" s="69"/>
      <c r="AA2531" s="68"/>
      <c r="AB2531" s="68"/>
      <c r="AC2531" s="69"/>
      <c r="AE2531" s="68"/>
      <c r="AF2531" s="68"/>
      <c r="AG2531" s="69"/>
    </row>
    <row r="2532" spans="1:33" ht="30" hidden="1" outlineLevel="1">
      <c r="A2532" s="6" t="s">
        <v>3697</v>
      </c>
      <c r="B2532" s="7" t="s">
        <v>3698</v>
      </c>
      <c r="C2532" s="7" t="s">
        <v>3699</v>
      </c>
      <c r="K2532" s="68"/>
      <c r="L2532" s="68"/>
      <c r="M2532" s="69"/>
      <c r="O2532" s="68"/>
      <c r="P2532" s="68"/>
      <c r="Q2532" s="69"/>
      <c r="S2532" s="68"/>
      <c r="T2532" s="68"/>
      <c r="U2532" s="69"/>
      <c r="W2532" s="68"/>
      <c r="X2532" s="68"/>
      <c r="Y2532" s="69"/>
      <c r="AA2532" s="68"/>
      <c r="AB2532" s="68"/>
      <c r="AC2532" s="69"/>
      <c r="AE2532" s="68"/>
      <c r="AF2532" s="68"/>
      <c r="AG2532" s="69"/>
    </row>
    <row r="2533" spans="1:33" ht="30" hidden="1" outlineLevel="1">
      <c r="A2533" s="6" t="s">
        <v>3700</v>
      </c>
      <c r="B2533" s="7" t="s">
        <v>37</v>
      </c>
      <c r="C2533" s="7" t="s">
        <v>452</v>
      </c>
      <c r="K2533" s="68"/>
      <c r="L2533" s="68"/>
      <c r="M2533" s="69"/>
      <c r="O2533" s="68"/>
      <c r="P2533" s="68"/>
      <c r="Q2533" s="69"/>
      <c r="S2533" s="68"/>
      <c r="T2533" s="68"/>
      <c r="U2533" s="69"/>
      <c r="W2533" s="68"/>
      <c r="X2533" s="68"/>
      <c r="Y2533" s="69"/>
      <c r="AA2533" s="68"/>
      <c r="AB2533" s="68"/>
      <c r="AC2533" s="69"/>
      <c r="AE2533" s="68"/>
      <c r="AF2533" s="68"/>
      <c r="AG2533" s="69"/>
    </row>
    <row r="2534" spans="1:33" ht="30" hidden="1" outlineLevel="1">
      <c r="A2534" s="6" t="s">
        <v>3701</v>
      </c>
      <c r="B2534" s="7" t="s">
        <v>3702</v>
      </c>
      <c r="C2534" s="7" t="s">
        <v>3703</v>
      </c>
      <c r="K2534" s="68"/>
      <c r="L2534" s="68"/>
      <c r="M2534" s="69"/>
      <c r="O2534" s="68"/>
      <c r="P2534" s="68"/>
      <c r="Q2534" s="69"/>
      <c r="S2534" s="68"/>
      <c r="T2534" s="68"/>
      <c r="U2534" s="69"/>
      <c r="W2534" s="68"/>
      <c r="X2534" s="68"/>
      <c r="Y2534" s="69"/>
      <c r="AA2534" s="68"/>
      <c r="AB2534" s="68"/>
      <c r="AC2534" s="69"/>
      <c r="AE2534" s="68"/>
      <c r="AF2534" s="68"/>
      <c r="AG2534" s="69"/>
    </row>
    <row r="2535" spans="1:33" ht="30" hidden="1" outlineLevel="1">
      <c r="A2535" s="6" t="s">
        <v>3704</v>
      </c>
      <c r="B2535" s="7" t="s">
        <v>37</v>
      </c>
      <c r="C2535" s="7" t="s">
        <v>3705</v>
      </c>
      <c r="K2535" s="68"/>
      <c r="L2535" s="68"/>
      <c r="M2535" s="69"/>
      <c r="O2535" s="68"/>
      <c r="P2535" s="68"/>
      <c r="Q2535" s="69"/>
      <c r="S2535" s="68"/>
      <c r="T2535" s="68"/>
      <c r="U2535" s="69"/>
      <c r="W2535" s="68"/>
      <c r="X2535" s="68"/>
      <c r="Y2535" s="69"/>
      <c r="AA2535" s="68"/>
      <c r="AB2535" s="68"/>
      <c r="AC2535" s="69"/>
      <c r="AE2535" s="68"/>
      <c r="AF2535" s="68"/>
      <c r="AG2535" s="69"/>
    </row>
    <row r="2536" spans="1:33" ht="30" hidden="1" outlineLevel="1">
      <c r="A2536" s="6" t="s">
        <v>3706</v>
      </c>
      <c r="B2536" s="7" t="s">
        <v>3707</v>
      </c>
      <c r="C2536" s="7" t="s">
        <v>3708</v>
      </c>
      <c r="K2536" s="68"/>
      <c r="L2536" s="68"/>
      <c r="M2536" s="69"/>
      <c r="O2536" s="68"/>
      <c r="P2536" s="68"/>
      <c r="Q2536" s="69"/>
      <c r="S2536" s="68"/>
      <c r="T2536" s="68"/>
      <c r="U2536" s="69"/>
      <c r="W2536" s="68"/>
      <c r="X2536" s="68"/>
      <c r="Y2536" s="69"/>
      <c r="AA2536" s="68"/>
      <c r="AB2536" s="68"/>
      <c r="AC2536" s="69"/>
      <c r="AE2536" s="68"/>
      <c r="AF2536" s="68"/>
      <c r="AG2536" s="69"/>
    </row>
    <row r="2537" spans="1:33" ht="30" hidden="1" outlineLevel="1">
      <c r="A2537" s="6" t="s">
        <v>3709</v>
      </c>
      <c r="B2537" s="7" t="s">
        <v>37</v>
      </c>
      <c r="C2537" s="7" t="s">
        <v>3710</v>
      </c>
      <c r="K2537" s="68"/>
      <c r="L2537" s="68"/>
      <c r="M2537" s="69"/>
      <c r="O2537" s="68"/>
      <c r="P2537" s="68"/>
      <c r="Q2537" s="69"/>
      <c r="S2537" s="68"/>
      <c r="T2537" s="68"/>
      <c r="U2537" s="69"/>
      <c r="W2537" s="68"/>
      <c r="X2537" s="68"/>
      <c r="Y2537" s="69"/>
      <c r="AA2537" s="68"/>
      <c r="AB2537" s="68"/>
      <c r="AC2537" s="69"/>
      <c r="AE2537" s="68"/>
      <c r="AF2537" s="68"/>
      <c r="AG2537" s="69"/>
    </row>
    <row r="2538" spans="1:33" ht="30" hidden="1" outlineLevel="1">
      <c r="A2538" s="6" t="s">
        <v>3711</v>
      </c>
      <c r="B2538" s="7" t="s">
        <v>3712</v>
      </c>
      <c r="C2538" s="7" t="s">
        <v>3713</v>
      </c>
      <c r="K2538" s="68"/>
      <c r="L2538" s="68"/>
      <c r="M2538" s="69"/>
      <c r="O2538" s="68"/>
      <c r="P2538" s="68"/>
      <c r="Q2538" s="69"/>
      <c r="S2538" s="68"/>
      <c r="T2538" s="68"/>
      <c r="U2538" s="69"/>
      <c r="W2538" s="68"/>
      <c r="X2538" s="68"/>
      <c r="Y2538" s="69"/>
      <c r="AA2538" s="68"/>
      <c r="AB2538" s="68"/>
      <c r="AC2538" s="69"/>
      <c r="AE2538" s="68"/>
      <c r="AF2538" s="68"/>
      <c r="AG2538" s="69"/>
    </row>
    <row r="2539" spans="1:33" hidden="1" outlineLevel="1">
      <c r="A2539" s="6" t="s">
        <v>3714</v>
      </c>
      <c r="B2539" s="7" t="s">
        <v>37</v>
      </c>
      <c r="C2539" s="7" t="s">
        <v>322</v>
      </c>
      <c r="K2539" s="68"/>
      <c r="L2539" s="68"/>
      <c r="M2539" s="69"/>
      <c r="O2539" s="68"/>
      <c r="P2539" s="68"/>
      <c r="Q2539" s="69"/>
      <c r="S2539" s="68"/>
      <c r="T2539" s="68"/>
      <c r="U2539" s="69"/>
      <c r="W2539" s="68"/>
      <c r="X2539" s="68"/>
      <c r="Y2539" s="69"/>
      <c r="AA2539" s="68"/>
      <c r="AB2539" s="68"/>
      <c r="AC2539" s="69"/>
      <c r="AE2539" s="68"/>
      <c r="AF2539" s="68"/>
      <c r="AG2539" s="69"/>
    </row>
    <row r="2540" spans="1:33" ht="135" hidden="1" outlineLevel="1">
      <c r="A2540" s="6" t="s">
        <v>3715</v>
      </c>
      <c r="B2540" s="7" t="s">
        <v>3635</v>
      </c>
      <c r="C2540" s="7" t="s">
        <v>3636</v>
      </c>
      <c r="K2540" s="68"/>
      <c r="L2540" s="68"/>
      <c r="M2540" s="69"/>
      <c r="O2540" s="68"/>
      <c r="P2540" s="68"/>
      <c r="Q2540" s="69"/>
      <c r="S2540" s="68"/>
      <c r="T2540" s="68"/>
      <c r="U2540" s="69"/>
      <c r="W2540" s="68"/>
      <c r="X2540" s="68"/>
      <c r="Y2540" s="69"/>
      <c r="AA2540" s="68"/>
      <c r="AB2540" s="68"/>
      <c r="AC2540" s="69"/>
      <c r="AE2540" s="68"/>
      <c r="AF2540" s="68"/>
      <c r="AG2540" s="69"/>
    </row>
    <row r="2541" spans="1:33" ht="75" hidden="1" outlineLevel="1">
      <c r="A2541" s="6" t="s">
        <v>3716</v>
      </c>
      <c r="B2541" s="7" t="s">
        <v>37</v>
      </c>
      <c r="C2541" s="7" t="s">
        <v>298</v>
      </c>
      <c r="I2541" s="35"/>
      <c r="J2541" s="35"/>
      <c r="K2541" s="68"/>
      <c r="L2541" s="68"/>
      <c r="M2541" s="69"/>
      <c r="O2541" s="68"/>
      <c r="P2541" s="68"/>
      <c r="Q2541" s="69"/>
      <c r="S2541" s="68"/>
      <c r="T2541" s="68"/>
      <c r="U2541" s="69"/>
      <c r="W2541" s="68"/>
      <c r="X2541" s="68"/>
      <c r="Y2541" s="69"/>
      <c r="AA2541" s="68"/>
      <c r="AB2541" s="68"/>
      <c r="AC2541" s="69"/>
      <c r="AE2541" s="68"/>
      <c r="AF2541" s="68"/>
      <c r="AG2541" s="69"/>
    </row>
    <row r="2542" spans="1:33" collapsed="1">
      <c r="A2542" s="72" t="s">
        <v>3717</v>
      </c>
      <c r="B2542" s="72"/>
      <c r="C2542" s="72"/>
      <c r="D2542" s="55"/>
      <c r="E2542" s="72"/>
      <c r="F2542" s="72"/>
      <c r="I2542" s="37"/>
      <c r="J2542" s="37">
        <f>J2543+J2560+J2592+J2605+J2624+J2652+J2670+J2705+J2718+J2771</f>
        <v>2430246</v>
      </c>
      <c r="K2542" s="32"/>
      <c r="L2542" s="50">
        <f>L2543+L2560+L2592+L2605+L2624+L2652+L2670+L2705+L2718+L2771</f>
        <v>2192846</v>
      </c>
      <c r="M2542" s="51"/>
      <c r="N2542" s="27"/>
      <c r="O2542" s="24" t="s">
        <v>31</v>
      </c>
      <c r="P2542" s="50">
        <f>P2543+P2560+P2592+P2605+P2624+P2652+P2670+P2705+P2718+P2771</f>
        <v>4787404.92</v>
      </c>
      <c r="Q2542" s="51"/>
      <c r="R2542" s="27"/>
      <c r="S2542" s="24" t="s">
        <v>31</v>
      </c>
      <c r="T2542" s="50">
        <f>T2543+T2560+T2592+T2605+T2624+T2652+T2670+T2705+T2718+T2771</f>
        <v>5802025</v>
      </c>
      <c r="U2542" s="51"/>
      <c r="W2542" s="15" t="s">
        <v>31</v>
      </c>
      <c r="X2542" s="50">
        <f>X2543+X2560+X2592+X2605+X2624+X2652+X2670+X2705+X2718+X2771</f>
        <v>2567108</v>
      </c>
      <c r="Y2542" s="51"/>
      <c r="AA2542" s="15" t="s">
        <v>31</v>
      </c>
      <c r="AB2542" s="50">
        <f>AB2543+AB2560+AB2592+AB2605+AB2624+AB2652+AB2670+AB2705+AB2718+AB2771</f>
        <v>7869093.7199999988</v>
      </c>
      <c r="AC2542" s="51"/>
      <c r="AE2542" s="15" t="s">
        <v>31</v>
      </c>
      <c r="AF2542" s="52">
        <f>AF2543+AF2560+AF2592+AF2605+AF2624+AF2652+AF2670+AF2705+AF2718+AF2771</f>
        <v>4236380</v>
      </c>
      <c r="AG2542" s="53"/>
    </row>
    <row r="2543" spans="1:33">
      <c r="A2543" s="55" t="s">
        <v>3718</v>
      </c>
      <c r="B2543" s="55"/>
      <c r="C2543" s="55"/>
      <c r="D2543" s="55"/>
      <c r="E2543" s="55"/>
      <c r="F2543" s="55"/>
      <c r="I2543" s="36"/>
      <c r="J2543" s="36">
        <v>101008</v>
      </c>
      <c r="K2543" s="30" t="s">
        <v>2223</v>
      </c>
      <c r="L2543" s="52">
        <v>74520</v>
      </c>
      <c r="M2543" s="53"/>
      <c r="O2543" s="15" t="s">
        <v>2223</v>
      </c>
      <c r="P2543" s="52">
        <v>184269.6</v>
      </c>
      <c r="Q2543" s="53"/>
      <c r="S2543" s="15" t="s">
        <v>2223</v>
      </c>
      <c r="T2543" s="52">
        <v>202007</v>
      </c>
      <c r="U2543" s="53"/>
      <c r="W2543" s="15" t="s">
        <v>2223</v>
      </c>
      <c r="X2543" s="52">
        <v>115120</v>
      </c>
      <c r="Y2543" s="53"/>
      <c r="AA2543" s="15" t="s">
        <v>2223</v>
      </c>
      <c r="AB2543" s="52">
        <v>404792.04</v>
      </c>
      <c r="AC2543" s="53"/>
      <c r="AE2543" s="15" t="s">
        <v>2223</v>
      </c>
      <c r="AF2543" s="52">
        <v>186600</v>
      </c>
      <c r="AG2543" s="53"/>
    </row>
    <row r="2544" spans="1:33" hidden="1">
      <c r="A2544" s="1"/>
      <c r="B2544" s="5" t="s">
        <v>34</v>
      </c>
      <c r="C2544" s="5" t="s">
        <v>35</v>
      </c>
      <c r="K2544" s="68"/>
      <c r="L2544" s="68"/>
      <c r="M2544" s="69"/>
      <c r="O2544" s="68"/>
      <c r="P2544" s="68"/>
      <c r="Q2544" s="69"/>
      <c r="S2544" s="68"/>
      <c r="T2544" s="68"/>
      <c r="U2544" s="69"/>
      <c r="W2544" s="68"/>
      <c r="X2544" s="68"/>
      <c r="Y2544" s="69"/>
      <c r="AA2544" s="68"/>
      <c r="AB2544" s="68"/>
      <c r="AC2544" s="69"/>
      <c r="AE2544" s="68"/>
      <c r="AF2544" s="68"/>
      <c r="AG2544" s="69"/>
    </row>
    <row r="2545" spans="1:33" hidden="1" outlineLevel="1">
      <c r="A2545" s="6" t="s">
        <v>3719</v>
      </c>
      <c r="B2545" s="7" t="s">
        <v>37</v>
      </c>
      <c r="C2545" s="7" t="s">
        <v>3720</v>
      </c>
      <c r="K2545" s="68"/>
      <c r="L2545" s="68"/>
      <c r="M2545" s="69"/>
      <c r="O2545" s="68"/>
      <c r="P2545" s="68"/>
      <c r="Q2545" s="69"/>
      <c r="S2545" s="68"/>
      <c r="T2545" s="68"/>
      <c r="U2545" s="69"/>
      <c r="W2545" s="68"/>
      <c r="X2545" s="68"/>
      <c r="Y2545" s="69"/>
      <c r="AA2545" s="68"/>
      <c r="AB2545" s="68"/>
      <c r="AC2545" s="69"/>
      <c r="AE2545" s="68"/>
      <c r="AF2545" s="68"/>
      <c r="AG2545" s="69"/>
    </row>
    <row r="2546" spans="1:33" hidden="1" outlineLevel="1">
      <c r="A2546" s="6" t="s">
        <v>3721</v>
      </c>
      <c r="B2546" s="7" t="s">
        <v>37</v>
      </c>
      <c r="C2546" s="7" t="s">
        <v>303</v>
      </c>
      <c r="K2546" s="68"/>
      <c r="L2546" s="68"/>
      <c r="M2546" s="69"/>
      <c r="O2546" s="68"/>
      <c r="P2546" s="68"/>
      <c r="Q2546" s="69"/>
      <c r="S2546" s="68"/>
      <c r="T2546" s="68"/>
      <c r="U2546" s="69"/>
      <c r="W2546" s="68"/>
      <c r="X2546" s="68"/>
      <c r="Y2546" s="69"/>
      <c r="AA2546" s="68"/>
      <c r="AB2546" s="68"/>
      <c r="AC2546" s="69"/>
      <c r="AE2546" s="68"/>
      <c r="AF2546" s="68"/>
      <c r="AG2546" s="69"/>
    </row>
    <row r="2547" spans="1:33" ht="60" hidden="1" outlineLevel="1">
      <c r="A2547" s="1"/>
      <c r="B2547" s="5" t="s">
        <v>61</v>
      </c>
      <c r="C2547" s="5" t="s">
        <v>62</v>
      </c>
      <c r="D2547" s="5" t="s">
        <v>63</v>
      </c>
      <c r="E2547" s="11" t="s">
        <v>64</v>
      </c>
      <c r="F2547" s="16" t="s">
        <v>65</v>
      </c>
      <c r="K2547" s="17" t="s">
        <v>66</v>
      </c>
      <c r="L2547" s="70" t="s">
        <v>28</v>
      </c>
      <c r="M2547" s="71"/>
      <c r="O2547" s="17" t="s">
        <v>66</v>
      </c>
      <c r="P2547" s="70" t="s">
        <v>28</v>
      </c>
      <c r="Q2547" s="71"/>
      <c r="S2547" s="17" t="s">
        <v>66</v>
      </c>
      <c r="T2547" s="70" t="s">
        <v>28</v>
      </c>
      <c r="U2547" s="71"/>
      <c r="W2547" s="17" t="s">
        <v>66</v>
      </c>
      <c r="X2547" s="70" t="s">
        <v>28</v>
      </c>
      <c r="Y2547" s="71"/>
      <c r="AA2547" s="17" t="s">
        <v>66</v>
      </c>
      <c r="AB2547" s="70" t="s">
        <v>28</v>
      </c>
      <c r="AC2547" s="71"/>
      <c r="AE2547" s="17" t="s">
        <v>66</v>
      </c>
      <c r="AF2547" s="70" t="s">
        <v>28</v>
      </c>
      <c r="AG2547" s="71"/>
    </row>
    <row r="2548" spans="1:33" hidden="1" outlineLevel="1">
      <c r="A2548" s="6" t="s">
        <v>3722</v>
      </c>
      <c r="B2548" s="7" t="s">
        <v>3723</v>
      </c>
      <c r="C2548" s="7" t="s">
        <v>1499</v>
      </c>
      <c r="D2548" s="7"/>
      <c r="E2548" s="23" t="s">
        <v>307</v>
      </c>
      <c r="F2548" s="18">
        <v>4040</v>
      </c>
      <c r="K2548" s="19">
        <v>18</v>
      </c>
      <c r="L2548" s="52">
        <v>72720</v>
      </c>
      <c r="M2548" s="53"/>
      <c r="O2548" s="19">
        <v>45.6</v>
      </c>
      <c r="P2548" s="52">
        <v>184224</v>
      </c>
      <c r="Q2548" s="53"/>
      <c r="S2548" s="19">
        <v>50</v>
      </c>
      <c r="T2548" s="52">
        <v>202000</v>
      </c>
      <c r="U2548" s="53"/>
      <c r="W2548" s="19">
        <v>28</v>
      </c>
      <c r="X2548" s="52">
        <v>113120</v>
      </c>
      <c r="Y2548" s="53"/>
      <c r="AA2548" s="19">
        <v>69.52</v>
      </c>
      <c r="AB2548" s="52">
        <v>280860.79999999999</v>
      </c>
      <c r="AC2548" s="53"/>
      <c r="AE2548" s="19">
        <v>40</v>
      </c>
      <c r="AF2548" s="52">
        <v>161600</v>
      </c>
      <c r="AG2548" s="53"/>
    </row>
    <row r="2549" spans="1:33" hidden="1" outlineLevel="1">
      <c r="A2549" s="1"/>
      <c r="B2549" s="5" t="s">
        <v>34</v>
      </c>
      <c r="C2549" s="5" t="s">
        <v>35</v>
      </c>
      <c r="K2549" s="68"/>
      <c r="L2549" s="68"/>
      <c r="M2549" s="69"/>
      <c r="O2549" s="68"/>
      <c r="P2549" s="68"/>
      <c r="Q2549" s="69"/>
      <c r="S2549" s="68"/>
      <c r="T2549" s="68"/>
      <c r="U2549" s="69"/>
      <c r="W2549" s="68"/>
      <c r="X2549" s="68"/>
      <c r="Y2549" s="69"/>
      <c r="AA2549" s="68"/>
      <c r="AB2549" s="68"/>
      <c r="AC2549" s="69"/>
      <c r="AE2549" s="68"/>
      <c r="AF2549" s="68"/>
      <c r="AG2549" s="69"/>
    </row>
    <row r="2550" spans="1:33" hidden="1" outlineLevel="1">
      <c r="A2550" s="6" t="s">
        <v>3724</v>
      </c>
      <c r="B2550" s="7" t="s">
        <v>37</v>
      </c>
      <c r="C2550" s="7" t="s">
        <v>314</v>
      </c>
      <c r="K2550" s="68"/>
      <c r="L2550" s="68"/>
      <c r="M2550" s="69"/>
      <c r="O2550" s="68"/>
      <c r="P2550" s="68"/>
      <c r="Q2550" s="69"/>
      <c r="S2550" s="68"/>
      <c r="T2550" s="68"/>
      <c r="U2550" s="69"/>
      <c r="W2550" s="68"/>
      <c r="X2550" s="68"/>
      <c r="Y2550" s="69"/>
      <c r="AA2550" s="68"/>
      <c r="AB2550" s="68"/>
      <c r="AC2550" s="69"/>
      <c r="AE2550" s="68"/>
      <c r="AF2550" s="68"/>
      <c r="AG2550" s="69"/>
    </row>
    <row r="2551" spans="1:33" ht="60" hidden="1" outlineLevel="1">
      <c r="A2551" s="6" t="s">
        <v>3725</v>
      </c>
      <c r="B2551" s="7" t="s">
        <v>37</v>
      </c>
      <c r="C2551" s="7" t="s">
        <v>316</v>
      </c>
      <c r="K2551" s="68"/>
      <c r="L2551" s="68"/>
      <c r="M2551" s="69"/>
      <c r="O2551" s="68"/>
      <c r="P2551" s="68"/>
      <c r="Q2551" s="69"/>
      <c r="S2551" s="68"/>
      <c r="T2551" s="68"/>
      <c r="U2551" s="69"/>
      <c r="W2551" s="68"/>
      <c r="X2551" s="68"/>
      <c r="Y2551" s="69"/>
      <c r="AA2551" s="68"/>
      <c r="AB2551" s="68"/>
      <c r="AC2551" s="69"/>
      <c r="AE2551" s="68"/>
      <c r="AF2551" s="68"/>
      <c r="AG2551" s="69"/>
    </row>
    <row r="2552" spans="1:33" ht="60" hidden="1" outlineLevel="1">
      <c r="A2552" s="1"/>
      <c r="B2552" s="5" t="s">
        <v>61</v>
      </c>
      <c r="C2552" s="5" t="s">
        <v>62</v>
      </c>
      <c r="D2552" s="5" t="s">
        <v>63</v>
      </c>
      <c r="E2552" s="11" t="s">
        <v>64</v>
      </c>
      <c r="F2552" s="16" t="s">
        <v>65</v>
      </c>
      <c r="K2552" s="17" t="s">
        <v>66</v>
      </c>
      <c r="L2552" s="70" t="s">
        <v>28</v>
      </c>
      <c r="M2552" s="71"/>
      <c r="O2552" s="17" t="s">
        <v>66</v>
      </c>
      <c r="P2552" s="70" t="s">
        <v>28</v>
      </c>
      <c r="Q2552" s="71"/>
      <c r="S2552" s="17" t="s">
        <v>66</v>
      </c>
      <c r="T2552" s="70" t="s">
        <v>28</v>
      </c>
      <c r="U2552" s="71"/>
      <c r="W2552" s="17" t="s">
        <v>66</v>
      </c>
      <c r="X2552" s="70" t="s">
        <v>28</v>
      </c>
      <c r="Y2552" s="71"/>
      <c r="AA2552" s="17" t="s">
        <v>66</v>
      </c>
      <c r="AB2552" s="70" t="s">
        <v>28</v>
      </c>
      <c r="AC2552" s="71"/>
      <c r="AE2552" s="17" t="s">
        <v>66</v>
      </c>
      <c r="AF2552" s="70" t="s">
        <v>28</v>
      </c>
      <c r="AG2552" s="71"/>
    </row>
    <row r="2553" spans="1:33" hidden="1" outlineLevel="1">
      <c r="A2553" s="6" t="s">
        <v>3726</v>
      </c>
      <c r="B2553" s="7" t="s">
        <v>3727</v>
      </c>
      <c r="C2553" s="7" t="s">
        <v>319</v>
      </c>
      <c r="D2553" s="7"/>
      <c r="E2553" s="23" t="s">
        <v>70</v>
      </c>
      <c r="F2553" s="18">
        <v>1</v>
      </c>
      <c r="K2553" s="19">
        <v>1800</v>
      </c>
      <c r="L2553" s="52">
        <v>1800</v>
      </c>
      <c r="M2553" s="53"/>
      <c r="O2553" s="19">
        <v>45.6</v>
      </c>
      <c r="P2553" s="52">
        <v>45.6</v>
      </c>
      <c r="Q2553" s="53"/>
      <c r="S2553" s="19">
        <v>7</v>
      </c>
      <c r="T2553" s="52">
        <v>7</v>
      </c>
      <c r="U2553" s="53"/>
      <c r="W2553" s="19">
        <v>2000</v>
      </c>
      <c r="X2553" s="52">
        <v>2000</v>
      </c>
      <c r="Y2553" s="53"/>
      <c r="AA2553" s="19">
        <v>2876.55</v>
      </c>
      <c r="AB2553" s="52">
        <v>2876.55</v>
      </c>
      <c r="AC2553" s="53"/>
      <c r="AE2553" s="19">
        <v>25000</v>
      </c>
      <c r="AF2553" s="52">
        <v>25000</v>
      </c>
      <c r="AG2553" s="53"/>
    </row>
    <row r="2554" spans="1:33" hidden="1" outlineLevel="1">
      <c r="A2554" s="1"/>
      <c r="B2554" s="5" t="s">
        <v>34</v>
      </c>
      <c r="C2554" s="5" t="s">
        <v>35</v>
      </c>
      <c r="K2554" s="68"/>
      <c r="L2554" s="68"/>
      <c r="M2554" s="69"/>
      <c r="O2554" s="68"/>
      <c r="P2554" s="68"/>
      <c r="Q2554" s="69"/>
      <c r="S2554" s="68"/>
      <c r="T2554" s="68"/>
      <c r="U2554" s="69"/>
      <c r="W2554" s="68"/>
      <c r="X2554" s="68"/>
      <c r="Y2554" s="69"/>
      <c r="AA2554" s="68"/>
      <c r="AB2554" s="68"/>
      <c r="AC2554" s="69"/>
      <c r="AE2554" s="68"/>
      <c r="AF2554" s="68"/>
      <c r="AG2554" s="69"/>
    </row>
    <row r="2555" spans="1:33" hidden="1" outlineLevel="1">
      <c r="A2555" s="6" t="s">
        <v>3728</v>
      </c>
      <c r="B2555" s="7" t="s">
        <v>37</v>
      </c>
      <c r="C2555" s="7" t="s">
        <v>322</v>
      </c>
      <c r="K2555" s="68"/>
      <c r="L2555" s="68"/>
      <c r="M2555" s="69"/>
      <c r="O2555" s="68"/>
      <c r="P2555" s="68"/>
      <c r="Q2555" s="69"/>
      <c r="S2555" s="68"/>
      <c r="T2555" s="68"/>
      <c r="U2555" s="69"/>
      <c r="W2555" s="68"/>
      <c r="X2555" s="68"/>
      <c r="Y2555" s="69"/>
      <c r="AA2555" s="68"/>
      <c r="AB2555" s="68"/>
      <c r="AC2555" s="69"/>
      <c r="AE2555" s="68"/>
      <c r="AF2555" s="68"/>
      <c r="AG2555" s="69"/>
    </row>
    <row r="2556" spans="1:33" ht="60" hidden="1" outlineLevel="1">
      <c r="A2556" s="1"/>
      <c r="B2556" s="5" t="s">
        <v>61</v>
      </c>
      <c r="C2556" s="5" t="s">
        <v>62</v>
      </c>
      <c r="D2556" s="5" t="s">
        <v>63</v>
      </c>
      <c r="E2556" s="11" t="s">
        <v>64</v>
      </c>
      <c r="F2556" s="16" t="s">
        <v>65</v>
      </c>
      <c r="K2556" s="17" t="s">
        <v>66</v>
      </c>
      <c r="L2556" s="70" t="s">
        <v>28</v>
      </c>
      <c r="M2556" s="71"/>
      <c r="O2556" s="17" t="s">
        <v>66</v>
      </c>
      <c r="P2556" s="70" t="s">
        <v>28</v>
      </c>
      <c r="Q2556" s="71"/>
      <c r="S2556" s="17" t="s">
        <v>66</v>
      </c>
      <c r="T2556" s="70" t="s">
        <v>28</v>
      </c>
      <c r="U2556" s="71"/>
      <c r="W2556" s="17" t="s">
        <v>66</v>
      </c>
      <c r="X2556" s="70" t="s">
        <v>28</v>
      </c>
      <c r="Y2556" s="71"/>
      <c r="AA2556" s="17" t="s">
        <v>66</v>
      </c>
      <c r="AB2556" s="70" t="s">
        <v>28</v>
      </c>
      <c r="AC2556" s="71"/>
      <c r="AE2556" s="17" t="s">
        <v>66</v>
      </c>
      <c r="AF2556" s="70" t="s">
        <v>28</v>
      </c>
      <c r="AG2556" s="71"/>
    </row>
    <row r="2557" spans="1:33" ht="135" hidden="1" outlineLevel="1">
      <c r="A2557" s="6" t="s">
        <v>3729</v>
      </c>
      <c r="B2557" s="7" t="s">
        <v>324</v>
      </c>
      <c r="C2557" s="7" t="s">
        <v>1100</v>
      </c>
      <c r="D2557" s="7"/>
      <c r="E2557" s="23" t="s">
        <v>70</v>
      </c>
      <c r="F2557" s="18">
        <v>1</v>
      </c>
      <c r="K2557" s="19">
        <v>0</v>
      </c>
      <c r="L2557" s="52">
        <v>0</v>
      </c>
      <c r="M2557" s="53"/>
      <c r="O2557" s="19">
        <v>0</v>
      </c>
      <c r="P2557" s="52">
        <v>0</v>
      </c>
      <c r="Q2557" s="53"/>
      <c r="S2557" s="19">
        <v>0</v>
      </c>
      <c r="T2557" s="52">
        <v>0</v>
      </c>
      <c r="U2557" s="53"/>
      <c r="W2557" s="19">
        <v>0</v>
      </c>
      <c r="X2557" s="52">
        <v>0</v>
      </c>
      <c r="Y2557" s="53"/>
      <c r="AA2557" s="19">
        <v>121054.69</v>
      </c>
      <c r="AB2557" s="52">
        <v>121054.69</v>
      </c>
      <c r="AC2557" s="53"/>
      <c r="AE2557" s="19">
        <v>0</v>
      </c>
      <c r="AF2557" s="52">
        <v>0</v>
      </c>
      <c r="AG2557" s="53"/>
    </row>
    <row r="2558" spans="1:33" hidden="1" outlineLevel="1">
      <c r="A2558" s="1"/>
      <c r="B2558" s="5" t="s">
        <v>34</v>
      </c>
      <c r="C2558" s="5" t="s">
        <v>35</v>
      </c>
      <c r="K2558" s="68"/>
      <c r="L2558" s="68"/>
      <c r="M2558" s="69"/>
      <c r="O2558" s="68"/>
      <c r="P2558" s="68"/>
      <c r="Q2558" s="69"/>
      <c r="S2558" s="68"/>
      <c r="T2558" s="68"/>
      <c r="U2558" s="69"/>
      <c r="W2558" s="68"/>
      <c r="X2558" s="68"/>
      <c r="Y2558" s="69"/>
      <c r="AA2558" s="68"/>
      <c r="AB2558" s="68"/>
      <c r="AC2558" s="69"/>
      <c r="AE2558" s="68"/>
      <c r="AF2558" s="68"/>
      <c r="AG2558" s="69"/>
    </row>
    <row r="2559" spans="1:33" ht="75" hidden="1" outlineLevel="1">
      <c r="A2559" s="6" t="s">
        <v>3730</v>
      </c>
      <c r="B2559" s="7" t="s">
        <v>37</v>
      </c>
      <c r="C2559" s="7" t="s">
        <v>298</v>
      </c>
      <c r="I2559" s="35"/>
      <c r="J2559" s="35"/>
      <c r="K2559" s="68"/>
      <c r="L2559" s="68"/>
      <c r="M2559" s="69"/>
      <c r="O2559" s="68"/>
      <c r="P2559" s="68"/>
      <c r="Q2559" s="69"/>
      <c r="S2559" s="68"/>
      <c r="T2559" s="68"/>
      <c r="U2559" s="69"/>
      <c r="W2559" s="68"/>
      <c r="X2559" s="68"/>
      <c r="Y2559" s="69"/>
      <c r="AA2559" s="68"/>
      <c r="AB2559" s="68"/>
      <c r="AC2559" s="69"/>
      <c r="AE2559" s="68"/>
      <c r="AF2559" s="68"/>
      <c r="AG2559" s="69"/>
    </row>
    <row r="2560" spans="1:33" collapsed="1">
      <c r="A2560" s="55" t="s">
        <v>3731</v>
      </c>
      <c r="B2560" s="55"/>
      <c r="C2560" s="55"/>
      <c r="D2560" s="55"/>
      <c r="E2560" s="55"/>
      <c r="F2560" s="55"/>
      <c r="I2560" s="36"/>
      <c r="J2560" s="36">
        <v>1045000</v>
      </c>
      <c r="K2560" s="30" t="s">
        <v>3732</v>
      </c>
      <c r="L2560" s="52">
        <v>1149008</v>
      </c>
      <c r="M2560" s="53"/>
      <c r="O2560" s="15" t="s">
        <v>3732</v>
      </c>
      <c r="P2560" s="52">
        <v>1517568</v>
      </c>
      <c r="Q2560" s="53"/>
      <c r="S2560" s="15" t="s">
        <v>3732</v>
      </c>
      <c r="T2560" s="52">
        <v>1418840</v>
      </c>
      <c r="U2560" s="53"/>
      <c r="W2560" s="15" t="s">
        <v>3732</v>
      </c>
      <c r="X2560" s="52">
        <v>1460092</v>
      </c>
      <c r="Y2560" s="53"/>
      <c r="AA2560" s="15" t="s">
        <v>3732</v>
      </c>
      <c r="AB2560" s="52">
        <v>2073297.98</v>
      </c>
      <c r="AC2560" s="53"/>
      <c r="AE2560" s="15" t="s">
        <v>3732</v>
      </c>
      <c r="AF2560" s="52">
        <v>1270500</v>
      </c>
      <c r="AG2560" s="53"/>
    </row>
    <row r="2561" spans="1:33" hidden="1">
      <c r="A2561" s="1"/>
      <c r="B2561" s="5" t="s">
        <v>34</v>
      </c>
      <c r="C2561" s="5" t="s">
        <v>35</v>
      </c>
      <c r="K2561" s="68"/>
      <c r="L2561" s="68"/>
      <c r="M2561" s="69"/>
      <c r="O2561" s="68"/>
      <c r="P2561" s="68"/>
      <c r="Q2561" s="69"/>
      <c r="S2561" s="68"/>
      <c r="T2561" s="68"/>
      <c r="U2561" s="69"/>
      <c r="W2561" s="68"/>
      <c r="X2561" s="68"/>
      <c r="Y2561" s="69"/>
      <c r="AA2561" s="68"/>
      <c r="AB2561" s="68"/>
      <c r="AC2561" s="69"/>
      <c r="AE2561" s="68"/>
      <c r="AF2561" s="68"/>
      <c r="AG2561" s="69"/>
    </row>
    <row r="2562" spans="1:33" hidden="1" outlineLevel="1">
      <c r="A2562" s="6" t="s">
        <v>3733</v>
      </c>
      <c r="B2562" s="7" t="s">
        <v>37</v>
      </c>
      <c r="C2562" s="7" t="s">
        <v>3720</v>
      </c>
      <c r="K2562" s="68"/>
      <c r="L2562" s="68"/>
      <c r="M2562" s="69"/>
      <c r="O2562" s="68"/>
      <c r="P2562" s="68"/>
      <c r="Q2562" s="69"/>
      <c r="S2562" s="68"/>
      <c r="T2562" s="68"/>
      <c r="U2562" s="69"/>
      <c r="W2562" s="68"/>
      <c r="X2562" s="68"/>
      <c r="Y2562" s="69"/>
      <c r="AA2562" s="68"/>
      <c r="AB2562" s="68"/>
      <c r="AC2562" s="69"/>
      <c r="AE2562" s="68"/>
      <c r="AF2562" s="68"/>
      <c r="AG2562" s="69"/>
    </row>
    <row r="2563" spans="1:33" hidden="1" outlineLevel="1">
      <c r="A2563" s="6" t="s">
        <v>3734</v>
      </c>
      <c r="B2563" s="7" t="s">
        <v>37</v>
      </c>
      <c r="C2563" s="7" t="s">
        <v>330</v>
      </c>
      <c r="K2563" s="68"/>
      <c r="L2563" s="68"/>
      <c r="M2563" s="69"/>
      <c r="O2563" s="68"/>
      <c r="P2563" s="68"/>
      <c r="Q2563" s="69"/>
      <c r="S2563" s="68"/>
      <c r="T2563" s="68"/>
      <c r="U2563" s="69"/>
      <c r="W2563" s="68"/>
      <c r="X2563" s="68"/>
      <c r="Y2563" s="69"/>
      <c r="AA2563" s="68"/>
      <c r="AB2563" s="68"/>
      <c r="AC2563" s="69"/>
      <c r="AE2563" s="68"/>
      <c r="AF2563" s="68"/>
      <c r="AG2563" s="69"/>
    </row>
    <row r="2564" spans="1:33" hidden="1" outlineLevel="1">
      <c r="A2564" s="6" t="s">
        <v>3735</v>
      </c>
      <c r="B2564" s="7" t="s">
        <v>37</v>
      </c>
      <c r="C2564" s="7" t="s">
        <v>332</v>
      </c>
      <c r="K2564" s="68"/>
      <c r="L2564" s="68"/>
      <c r="M2564" s="69"/>
      <c r="O2564" s="68"/>
      <c r="P2564" s="68"/>
      <c r="Q2564" s="69"/>
      <c r="S2564" s="68"/>
      <c r="T2564" s="68"/>
      <c r="U2564" s="69"/>
      <c r="W2564" s="68"/>
      <c r="X2564" s="68"/>
      <c r="Y2564" s="69"/>
      <c r="AA2564" s="68"/>
      <c r="AB2564" s="68"/>
      <c r="AC2564" s="69"/>
      <c r="AE2564" s="68"/>
      <c r="AF2564" s="68"/>
      <c r="AG2564" s="69"/>
    </row>
    <row r="2565" spans="1:33" ht="30" hidden="1" outlineLevel="1">
      <c r="A2565" s="6" t="s">
        <v>3736</v>
      </c>
      <c r="B2565" s="7" t="s">
        <v>37</v>
      </c>
      <c r="C2565" s="7" t="s">
        <v>334</v>
      </c>
      <c r="K2565" s="68"/>
      <c r="L2565" s="68"/>
      <c r="M2565" s="69"/>
      <c r="O2565" s="68"/>
      <c r="P2565" s="68"/>
      <c r="Q2565" s="69"/>
      <c r="S2565" s="68"/>
      <c r="T2565" s="68"/>
      <c r="U2565" s="69"/>
      <c r="W2565" s="68"/>
      <c r="X2565" s="68"/>
      <c r="Y2565" s="69"/>
      <c r="AA2565" s="68"/>
      <c r="AB2565" s="68"/>
      <c r="AC2565" s="69"/>
      <c r="AE2565" s="68"/>
      <c r="AF2565" s="68"/>
      <c r="AG2565" s="69"/>
    </row>
    <row r="2566" spans="1:33" ht="60" hidden="1" outlineLevel="1">
      <c r="A2566" s="1"/>
      <c r="B2566" s="5" t="s">
        <v>61</v>
      </c>
      <c r="C2566" s="5" t="s">
        <v>62</v>
      </c>
      <c r="D2566" s="5" t="s">
        <v>63</v>
      </c>
      <c r="E2566" s="11" t="s">
        <v>64</v>
      </c>
      <c r="F2566" s="16" t="s">
        <v>65</v>
      </c>
      <c r="K2566" s="17" t="s">
        <v>66</v>
      </c>
      <c r="L2566" s="70" t="s">
        <v>28</v>
      </c>
      <c r="M2566" s="71"/>
      <c r="O2566" s="17" t="s">
        <v>66</v>
      </c>
      <c r="P2566" s="70" t="s">
        <v>28</v>
      </c>
      <c r="Q2566" s="71"/>
      <c r="S2566" s="17" t="s">
        <v>66</v>
      </c>
      <c r="T2566" s="70" t="s">
        <v>28</v>
      </c>
      <c r="U2566" s="71"/>
      <c r="W2566" s="17" t="s">
        <v>66</v>
      </c>
      <c r="X2566" s="70" t="s">
        <v>28</v>
      </c>
      <c r="Y2566" s="71"/>
      <c r="AA2566" s="17" t="s">
        <v>66</v>
      </c>
      <c r="AB2566" s="70" t="s">
        <v>28</v>
      </c>
      <c r="AC2566" s="71"/>
      <c r="AE2566" s="17" t="s">
        <v>66</v>
      </c>
      <c r="AF2566" s="70" t="s">
        <v>28</v>
      </c>
      <c r="AG2566" s="71"/>
    </row>
    <row r="2567" spans="1:33" hidden="1" outlineLevel="1">
      <c r="A2567" s="6" t="s">
        <v>3737</v>
      </c>
      <c r="B2567" s="7" t="s">
        <v>3738</v>
      </c>
      <c r="C2567" s="7" t="s">
        <v>340</v>
      </c>
      <c r="D2567" s="7"/>
      <c r="E2567" s="23" t="s">
        <v>307</v>
      </c>
      <c r="F2567" s="18">
        <v>76</v>
      </c>
      <c r="K2567" s="19">
        <v>23</v>
      </c>
      <c r="L2567" s="52">
        <v>1748</v>
      </c>
      <c r="M2567" s="53"/>
      <c r="O2567" s="19">
        <v>798</v>
      </c>
      <c r="P2567" s="52">
        <v>60648</v>
      </c>
      <c r="Q2567" s="53"/>
      <c r="S2567" s="19">
        <v>385</v>
      </c>
      <c r="T2567" s="52">
        <v>29260</v>
      </c>
      <c r="U2567" s="53"/>
      <c r="W2567" s="19">
        <v>413</v>
      </c>
      <c r="X2567" s="52">
        <v>31388</v>
      </c>
      <c r="Y2567" s="53"/>
      <c r="AA2567" s="19">
        <v>496.2</v>
      </c>
      <c r="AB2567" s="52">
        <v>37711.199999999997</v>
      </c>
      <c r="AC2567" s="53"/>
      <c r="AE2567" s="19">
        <v>600</v>
      </c>
      <c r="AF2567" s="52">
        <v>45600</v>
      </c>
      <c r="AG2567" s="53"/>
    </row>
    <row r="2568" spans="1:33" hidden="1" outlineLevel="1">
      <c r="A2568" s="1"/>
      <c r="B2568" s="5" t="s">
        <v>34</v>
      </c>
      <c r="C2568" s="5" t="s">
        <v>35</v>
      </c>
      <c r="K2568" s="68"/>
      <c r="L2568" s="68"/>
      <c r="M2568" s="69"/>
      <c r="O2568" s="68"/>
      <c r="P2568" s="68"/>
      <c r="Q2568" s="69"/>
      <c r="S2568" s="68"/>
      <c r="T2568" s="68"/>
      <c r="U2568" s="69"/>
      <c r="W2568" s="68"/>
      <c r="X2568" s="68"/>
      <c r="Y2568" s="69"/>
      <c r="AA2568" s="68"/>
      <c r="AB2568" s="68"/>
      <c r="AC2568" s="69"/>
      <c r="AE2568" s="68"/>
      <c r="AF2568" s="68"/>
      <c r="AG2568" s="69"/>
    </row>
    <row r="2569" spans="1:33" ht="45" hidden="1" outlineLevel="1">
      <c r="A2569" s="6" t="s">
        <v>3739</v>
      </c>
      <c r="B2569" s="7" t="s">
        <v>37</v>
      </c>
      <c r="C2569" s="7" t="s">
        <v>1522</v>
      </c>
      <c r="K2569" s="68"/>
      <c r="L2569" s="68"/>
      <c r="M2569" s="69"/>
      <c r="O2569" s="68"/>
      <c r="P2569" s="68"/>
      <c r="Q2569" s="69"/>
      <c r="S2569" s="68"/>
      <c r="T2569" s="68"/>
      <c r="U2569" s="69"/>
      <c r="W2569" s="68"/>
      <c r="X2569" s="68"/>
      <c r="Y2569" s="69"/>
      <c r="AA2569" s="68"/>
      <c r="AB2569" s="68"/>
      <c r="AC2569" s="69"/>
      <c r="AE2569" s="68"/>
      <c r="AF2569" s="68"/>
      <c r="AG2569" s="69"/>
    </row>
    <row r="2570" spans="1:33" ht="60" hidden="1" outlineLevel="1">
      <c r="A2570" s="1"/>
      <c r="B2570" s="5" t="s">
        <v>61</v>
      </c>
      <c r="C2570" s="5" t="s">
        <v>62</v>
      </c>
      <c r="D2570" s="5" t="s">
        <v>63</v>
      </c>
      <c r="E2570" s="11" t="s">
        <v>64</v>
      </c>
      <c r="F2570" s="16" t="s">
        <v>65</v>
      </c>
      <c r="K2570" s="17" t="s">
        <v>66</v>
      </c>
      <c r="L2570" s="70" t="s">
        <v>28</v>
      </c>
      <c r="M2570" s="71"/>
      <c r="O2570" s="17" t="s">
        <v>66</v>
      </c>
      <c r="P2570" s="70" t="s">
        <v>28</v>
      </c>
      <c r="Q2570" s="71"/>
      <c r="S2570" s="17" t="s">
        <v>66</v>
      </c>
      <c r="T2570" s="70" t="s">
        <v>28</v>
      </c>
      <c r="U2570" s="71"/>
      <c r="W2570" s="17" t="s">
        <v>66</v>
      </c>
      <c r="X2570" s="70" t="s">
        <v>28</v>
      </c>
      <c r="Y2570" s="71"/>
      <c r="AA2570" s="17" t="s">
        <v>66</v>
      </c>
      <c r="AB2570" s="70" t="s">
        <v>28</v>
      </c>
      <c r="AC2570" s="71"/>
      <c r="AE2570" s="17" t="s">
        <v>66</v>
      </c>
      <c r="AF2570" s="70" t="s">
        <v>28</v>
      </c>
      <c r="AG2570" s="71"/>
    </row>
    <row r="2571" spans="1:33" hidden="1" outlineLevel="1">
      <c r="A2571" s="6" t="s">
        <v>3740</v>
      </c>
      <c r="B2571" s="7" t="s">
        <v>3741</v>
      </c>
      <c r="C2571" s="7" t="s">
        <v>2170</v>
      </c>
      <c r="D2571" s="7"/>
      <c r="E2571" s="23" t="s">
        <v>307</v>
      </c>
      <c r="F2571" s="18">
        <v>220</v>
      </c>
      <c r="K2571" s="19">
        <v>1334</v>
      </c>
      <c r="L2571" s="52">
        <v>293480</v>
      </c>
      <c r="M2571" s="53"/>
      <c r="O2571" s="19">
        <v>1710</v>
      </c>
      <c r="P2571" s="52">
        <v>376200</v>
      </c>
      <c r="Q2571" s="53"/>
      <c r="S2571" s="19">
        <v>1170</v>
      </c>
      <c r="T2571" s="52">
        <v>257400</v>
      </c>
      <c r="U2571" s="53"/>
      <c r="W2571" s="19">
        <v>951</v>
      </c>
      <c r="X2571" s="52">
        <v>209220</v>
      </c>
      <c r="Y2571" s="53"/>
      <c r="AA2571" s="19">
        <v>1549.74</v>
      </c>
      <c r="AB2571" s="52">
        <v>340942.8</v>
      </c>
      <c r="AC2571" s="53"/>
      <c r="AE2571" s="19">
        <v>1300</v>
      </c>
      <c r="AF2571" s="52">
        <v>286000</v>
      </c>
      <c r="AG2571" s="53"/>
    </row>
    <row r="2572" spans="1:33" hidden="1" outlineLevel="1">
      <c r="A2572" s="6" t="s">
        <v>3742</v>
      </c>
      <c r="B2572" s="7" t="s">
        <v>3743</v>
      </c>
      <c r="C2572" s="7" t="s">
        <v>3744</v>
      </c>
      <c r="D2572" s="7"/>
      <c r="E2572" s="23" t="s">
        <v>307</v>
      </c>
      <c r="F2572" s="18">
        <v>340</v>
      </c>
      <c r="K2572" s="19">
        <v>1361</v>
      </c>
      <c r="L2572" s="52">
        <v>462740</v>
      </c>
      <c r="M2572" s="53"/>
      <c r="O2572" s="19">
        <v>1710</v>
      </c>
      <c r="P2572" s="52">
        <v>581400</v>
      </c>
      <c r="Q2572" s="53"/>
      <c r="S2572" s="19">
        <v>2110</v>
      </c>
      <c r="T2572" s="52">
        <v>717400</v>
      </c>
      <c r="U2572" s="53"/>
      <c r="W2572" s="19">
        <v>2263</v>
      </c>
      <c r="X2572" s="52">
        <v>769420</v>
      </c>
      <c r="Y2572" s="53"/>
      <c r="AA2572" s="19">
        <v>3004.79</v>
      </c>
      <c r="AB2572" s="52">
        <v>1021628.6</v>
      </c>
      <c r="AC2572" s="53"/>
      <c r="AE2572" s="19">
        <v>1500</v>
      </c>
      <c r="AF2572" s="52">
        <v>510000</v>
      </c>
      <c r="AG2572" s="53"/>
    </row>
    <row r="2573" spans="1:33" hidden="1" outlineLevel="1">
      <c r="A2573" s="1"/>
      <c r="B2573" s="5" t="s">
        <v>34</v>
      </c>
      <c r="C2573" s="5" t="s">
        <v>35</v>
      </c>
      <c r="K2573" s="68"/>
      <c r="L2573" s="68"/>
      <c r="M2573" s="69"/>
      <c r="O2573" s="68"/>
      <c r="P2573" s="68"/>
      <c r="Q2573" s="69"/>
      <c r="S2573" s="68"/>
      <c r="T2573" s="68"/>
      <c r="U2573" s="69"/>
      <c r="W2573" s="68"/>
      <c r="X2573" s="68"/>
      <c r="Y2573" s="69"/>
      <c r="AA2573" s="68"/>
      <c r="AB2573" s="68"/>
      <c r="AC2573" s="69"/>
      <c r="AE2573" s="68"/>
      <c r="AF2573" s="68"/>
      <c r="AG2573" s="69"/>
    </row>
    <row r="2574" spans="1:33" hidden="1" outlineLevel="1">
      <c r="A2574" s="6" t="s">
        <v>3745</v>
      </c>
      <c r="B2574" s="7" t="s">
        <v>37</v>
      </c>
      <c r="C2574" s="7" t="s">
        <v>359</v>
      </c>
      <c r="K2574" s="68"/>
      <c r="L2574" s="68"/>
      <c r="M2574" s="69"/>
      <c r="O2574" s="68"/>
      <c r="P2574" s="68"/>
      <c r="Q2574" s="69"/>
      <c r="S2574" s="68"/>
      <c r="T2574" s="68"/>
      <c r="U2574" s="69"/>
      <c r="W2574" s="68"/>
      <c r="X2574" s="68"/>
      <c r="Y2574" s="69"/>
      <c r="AA2574" s="68"/>
      <c r="AB2574" s="68"/>
      <c r="AC2574" s="69"/>
      <c r="AE2574" s="68"/>
      <c r="AF2574" s="68"/>
      <c r="AG2574" s="69"/>
    </row>
    <row r="2575" spans="1:33" ht="45" hidden="1" outlineLevel="1">
      <c r="A2575" s="6" t="s">
        <v>3746</v>
      </c>
      <c r="B2575" s="7" t="s">
        <v>37</v>
      </c>
      <c r="C2575" s="7" t="s">
        <v>1533</v>
      </c>
      <c r="K2575" s="68"/>
      <c r="L2575" s="68"/>
      <c r="M2575" s="69"/>
      <c r="O2575" s="68"/>
      <c r="P2575" s="68"/>
      <c r="Q2575" s="69"/>
      <c r="S2575" s="68"/>
      <c r="T2575" s="68"/>
      <c r="U2575" s="69"/>
      <c r="W2575" s="68"/>
      <c r="X2575" s="68"/>
      <c r="Y2575" s="69"/>
      <c r="AA2575" s="68"/>
      <c r="AB2575" s="68"/>
      <c r="AC2575" s="69"/>
      <c r="AE2575" s="68"/>
      <c r="AF2575" s="68"/>
      <c r="AG2575" s="69"/>
    </row>
    <row r="2576" spans="1:33" ht="60" hidden="1" outlineLevel="1">
      <c r="A2576" s="1"/>
      <c r="B2576" s="5" t="s">
        <v>61</v>
      </c>
      <c r="C2576" s="5" t="s">
        <v>62</v>
      </c>
      <c r="D2576" s="5" t="s">
        <v>63</v>
      </c>
      <c r="E2576" s="11" t="s">
        <v>64</v>
      </c>
      <c r="F2576" s="16" t="s">
        <v>65</v>
      </c>
      <c r="K2576" s="17" t="s">
        <v>66</v>
      </c>
      <c r="L2576" s="70" t="s">
        <v>28</v>
      </c>
      <c r="M2576" s="71"/>
      <c r="O2576" s="17" t="s">
        <v>66</v>
      </c>
      <c r="P2576" s="70" t="s">
        <v>28</v>
      </c>
      <c r="Q2576" s="71"/>
      <c r="S2576" s="17" t="s">
        <v>66</v>
      </c>
      <c r="T2576" s="70" t="s">
        <v>28</v>
      </c>
      <c r="U2576" s="71"/>
      <c r="W2576" s="17" t="s">
        <v>66</v>
      </c>
      <c r="X2576" s="70" t="s">
        <v>28</v>
      </c>
      <c r="Y2576" s="71"/>
      <c r="AA2576" s="17" t="s">
        <v>66</v>
      </c>
      <c r="AB2576" s="70" t="s">
        <v>28</v>
      </c>
      <c r="AC2576" s="71"/>
      <c r="AE2576" s="17" t="s">
        <v>66</v>
      </c>
      <c r="AF2576" s="70" t="s">
        <v>28</v>
      </c>
      <c r="AG2576" s="71"/>
    </row>
    <row r="2577" spans="1:33" hidden="1" outlineLevel="1">
      <c r="A2577" s="6" t="s">
        <v>3747</v>
      </c>
      <c r="B2577" s="7" t="s">
        <v>3748</v>
      </c>
      <c r="C2577" s="7" t="s">
        <v>364</v>
      </c>
      <c r="D2577" s="7"/>
      <c r="E2577" s="23" t="s">
        <v>307</v>
      </c>
      <c r="F2577" s="18">
        <v>7</v>
      </c>
      <c r="K2577" s="19">
        <v>1460</v>
      </c>
      <c r="L2577" s="52">
        <v>10220</v>
      </c>
      <c r="M2577" s="53"/>
      <c r="O2577" s="19">
        <v>1710</v>
      </c>
      <c r="P2577" s="52">
        <v>11970</v>
      </c>
      <c r="Q2577" s="53"/>
      <c r="S2577" s="19">
        <v>2460</v>
      </c>
      <c r="T2577" s="52">
        <v>17220</v>
      </c>
      <c r="U2577" s="53"/>
      <c r="W2577" s="19">
        <v>2116</v>
      </c>
      <c r="X2577" s="52">
        <v>14812</v>
      </c>
      <c r="Y2577" s="53"/>
      <c r="AA2577" s="19">
        <v>3004.79</v>
      </c>
      <c r="AB2577" s="52">
        <v>21033.53</v>
      </c>
      <c r="AC2577" s="53"/>
      <c r="AE2577" s="19">
        <v>1600</v>
      </c>
      <c r="AF2577" s="52">
        <v>11200</v>
      </c>
      <c r="AG2577" s="53"/>
    </row>
    <row r="2578" spans="1:33" hidden="1" outlineLevel="1">
      <c r="A2578" s="6" t="s">
        <v>3749</v>
      </c>
      <c r="B2578" s="7" t="s">
        <v>3750</v>
      </c>
      <c r="C2578" s="7" t="s">
        <v>3751</v>
      </c>
      <c r="D2578" s="7"/>
      <c r="E2578" s="23" t="s">
        <v>307</v>
      </c>
      <c r="F2578" s="18">
        <v>10</v>
      </c>
      <c r="K2578" s="19">
        <v>1447</v>
      </c>
      <c r="L2578" s="52">
        <v>14470</v>
      </c>
      <c r="M2578" s="53"/>
      <c r="O2578" s="19">
        <v>1710</v>
      </c>
      <c r="P2578" s="52">
        <v>17100</v>
      </c>
      <c r="Q2578" s="53"/>
      <c r="S2578" s="19">
        <v>1570</v>
      </c>
      <c r="T2578" s="52">
        <v>15700</v>
      </c>
      <c r="U2578" s="53"/>
      <c r="W2578" s="19">
        <v>1992</v>
      </c>
      <c r="X2578" s="52">
        <v>19920</v>
      </c>
      <c r="Y2578" s="53"/>
      <c r="AA2578" s="19">
        <v>2798.64</v>
      </c>
      <c r="AB2578" s="52">
        <v>27986.400000000001</v>
      </c>
      <c r="AC2578" s="53"/>
      <c r="AE2578" s="19">
        <v>1500</v>
      </c>
      <c r="AF2578" s="52">
        <v>15000</v>
      </c>
      <c r="AG2578" s="53"/>
    </row>
    <row r="2579" spans="1:33" hidden="1" outlineLevel="1">
      <c r="A2579" s="6" t="s">
        <v>3752</v>
      </c>
      <c r="B2579" s="7" t="s">
        <v>3753</v>
      </c>
      <c r="C2579" s="7" t="s">
        <v>3754</v>
      </c>
      <c r="D2579" s="7"/>
      <c r="E2579" s="23" t="s">
        <v>307</v>
      </c>
      <c r="F2579" s="18">
        <v>220</v>
      </c>
      <c r="K2579" s="19">
        <v>1328</v>
      </c>
      <c r="L2579" s="52">
        <v>292160</v>
      </c>
      <c r="M2579" s="53"/>
      <c r="O2579" s="19">
        <v>1710</v>
      </c>
      <c r="P2579" s="52">
        <v>376200</v>
      </c>
      <c r="Q2579" s="53"/>
      <c r="S2579" s="19">
        <v>1425</v>
      </c>
      <c r="T2579" s="52">
        <v>313500</v>
      </c>
      <c r="U2579" s="53"/>
      <c r="W2579" s="19">
        <v>1405</v>
      </c>
      <c r="X2579" s="52">
        <v>309100</v>
      </c>
      <c r="Y2579" s="53"/>
      <c r="AA2579" s="19">
        <v>2196.96</v>
      </c>
      <c r="AB2579" s="52">
        <v>483331.2</v>
      </c>
      <c r="AC2579" s="53"/>
      <c r="AE2579" s="19">
        <v>1400</v>
      </c>
      <c r="AF2579" s="52">
        <v>308000</v>
      </c>
      <c r="AG2579" s="53"/>
    </row>
    <row r="2580" spans="1:33" hidden="1" outlineLevel="1">
      <c r="A2580" s="6" t="s">
        <v>3755</v>
      </c>
      <c r="B2580" s="7" t="s">
        <v>3756</v>
      </c>
      <c r="C2580" s="7" t="s">
        <v>3757</v>
      </c>
      <c r="D2580" s="7"/>
      <c r="E2580" s="23" t="s">
        <v>307</v>
      </c>
      <c r="F2580" s="18">
        <v>32</v>
      </c>
      <c r="K2580" s="19">
        <v>1328</v>
      </c>
      <c r="L2580" s="52">
        <v>42496</v>
      </c>
      <c r="M2580" s="53"/>
      <c r="O2580" s="19">
        <v>1710</v>
      </c>
      <c r="P2580" s="52">
        <v>54720</v>
      </c>
      <c r="Q2580" s="53"/>
      <c r="S2580" s="19">
        <v>1130</v>
      </c>
      <c r="T2580" s="52">
        <v>36160</v>
      </c>
      <c r="U2580" s="53"/>
      <c r="W2580" s="19">
        <v>1405</v>
      </c>
      <c r="X2580" s="52">
        <v>44960</v>
      </c>
      <c r="Y2580" s="53"/>
      <c r="AA2580" s="19">
        <v>2196.96</v>
      </c>
      <c r="AB2580" s="52">
        <v>70302.720000000001</v>
      </c>
      <c r="AC2580" s="53"/>
      <c r="AE2580" s="19">
        <v>1400</v>
      </c>
      <c r="AF2580" s="52">
        <v>44800</v>
      </c>
      <c r="AG2580" s="53"/>
    </row>
    <row r="2581" spans="1:33" hidden="1" outlineLevel="1">
      <c r="A2581" s="6" t="s">
        <v>3758</v>
      </c>
      <c r="B2581" s="7" t="s">
        <v>3759</v>
      </c>
      <c r="C2581" s="7" t="s">
        <v>379</v>
      </c>
      <c r="D2581" s="7"/>
      <c r="E2581" s="23" t="s">
        <v>307</v>
      </c>
      <c r="F2581" s="18">
        <v>23</v>
      </c>
      <c r="K2581" s="19">
        <v>1328</v>
      </c>
      <c r="L2581" s="52">
        <v>30544</v>
      </c>
      <c r="M2581" s="53"/>
      <c r="O2581" s="19">
        <v>1710</v>
      </c>
      <c r="P2581" s="52">
        <v>39330</v>
      </c>
      <c r="Q2581" s="53"/>
      <c r="S2581" s="19">
        <v>1400</v>
      </c>
      <c r="T2581" s="52">
        <v>32200</v>
      </c>
      <c r="U2581" s="53"/>
      <c r="W2581" s="19">
        <v>1914</v>
      </c>
      <c r="X2581" s="52">
        <v>44022</v>
      </c>
      <c r="Y2581" s="53"/>
      <c r="AA2581" s="19">
        <v>2798.64</v>
      </c>
      <c r="AB2581" s="52">
        <v>64368.72</v>
      </c>
      <c r="AC2581" s="53"/>
      <c r="AE2581" s="19">
        <v>1300</v>
      </c>
      <c r="AF2581" s="52">
        <v>29900</v>
      </c>
      <c r="AG2581" s="53"/>
    </row>
    <row r="2582" spans="1:33" hidden="1" outlineLevel="1">
      <c r="A2582" s="1"/>
      <c r="B2582" s="5" t="s">
        <v>34</v>
      </c>
      <c r="C2582" s="5" t="s">
        <v>35</v>
      </c>
      <c r="K2582" s="68"/>
      <c r="L2582" s="68"/>
      <c r="M2582" s="69"/>
      <c r="O2582" s="68"/>
      <c r="P2582" s="68"/>
      <c r="Q2582" s="69"/>
      <c r="S2582" s="68"/>
      <c r="T2582" s="68"/>
      <c r="U2582" s="69"/>
      <c r="W2582" s="68"/>
      <c r="X2582" s="68"/>
      <c r="Y2582" s="69"/>
      <c r="AA2582" s="68"/>
      <c r="AB2582" s="68"/>
      <c r="AC2582" s="69"/>
      <c r="AE2582" s="68"/>
      <c r="AF2582" s="68"/>
      <c r="AG2582" s="69"/>
    </row>
    <row r="2583" spans="1:33" hidden="1" outlineLevel="1">
      <c r="A2583" s="6" t="s">
        <v>3760</v>
      </c>
      <c r="B2583" s="7" t="s">
        <v>37</v>
      </c>
      <c r="C2583" s="7" t="s">
        <v>387</v>
      </c>
      <c r="K2583" s="68"/>
      <c r="L2583" s="68"/>
      <c r="M2583" s="69"/>
      <c r="O2583" s="68"/>
      <c r="P2583" s="68"/>
      <c r="Q2583" s="69"/>
      <c r="S2583" s="68"/>
      <c r="T2583" s="68"/>
      <c r="U2583" s="69"/>
      <c r="W2583" s="68"/>
      <c r="X2583" s="68"/>
      <c r="Y2583" s="69"/>
      <c r="AA2583" s="68"/>
      <c r="AB2583" s="68"/>
      <c r="AC2583" s="69"/>
      <c r="AE2583" s="68"/>
      <c r="AF2583" s="68"/>
      <c r="AG2583" s="69"/>
    </row>
    <row r="2584" spans="1:33" ht="60" hidden="1" outlineLevel="1">
      <c r="A2584" s="1"/>
      <c r="B2584" s="5" t="s">
        <v>61</v>
      </c>
      <c r="C2584" s="5" t="s">
        <v>62</v>
      </c>
      <c r="D2584" s="5" t="s">
        <v>63</v>
      </c>
      <c r="E2584" s="11" t="s">
        <v>64</v>
      </c>
      <c r="F2584" s="16" t="s">
        <v>65</v>
      </c>
      <c r="K2584" s="17" t="s">
        <v>66</v>
      </c>
      <c r="L2584" s="70" t="s">
        <v>28</v>
      </c>
      <c r="M2584" s="71"/>
      <c r="O2584" s="17" t="s">
        <v>66</v>
      </c>
      <c r="P2584" s="70" t="s">
        <v>28</v>
      </c>
      <c r="Q2584" s="71"/>
      <c r="S2584" s="17" t="s">
        <v>66</v>
      </c>
      <c r="T2584" s="70" t="s">
        <v>28</v>
      </c>
      <c r="U2584" s="71"/>
      <c r="W2584" s="17" t="s">
        <v>66</v>
      </c>
      <c r="X2584" s="70" t="s">
        <v>28</v>
      </c>
      <c r="Y2584" s="71"/>
      <c r="AA2584" s="17" t="s">
        <v>66</v>
      </c>
      <c r="AB2584" s="70" t="s">
        <v>28</v>
      </c>
      <c r="AC2584" s="71"/>
      <c r="AE2584" s="17" t="s">
        <v>66</v>
      </c>
      <c r="AF2584" s="70" t="s">
        <v>28</v>
      </c>
      <c r="AG2584" s="71"/>
    </row>
    <row r="2585" spans="1:33" ht="30" hidden="1" outlineLevel="1">
      <c r="A2585" s="6" t="s">
        <v>3761</v>
      </c>
      <c r="B2585" s="7" t="s">
        <v>3762</v>
      </c>
      <c r="C2585" s="7" t="s">
        <v>390</v>
      </c>
      <c r="D2585" s="7"/>
      <c r="E2585" s="23" t="s">
        <v>70</v>
      </c>
      <c r="F2585" s="18">
        <v>1</v>
      </c>
      <c r="K2585" s="19">
        <v>1150</v>
      </c>
      <c r="L2585" s="52">
        <v>1150</v>
      </c>
      <c r="M2585" s="53"/>
      <c r="O2585" s="19">
        <v>0</v>
      </c>
      <c r="P2585" s="52">
        <v>0</v>
      </c>
      <c r="Q2585" s="53"/>
      <c r="S2585" s="19">
        <v>0</v>
      </c>
      <c r="T2585" s="52">
        <v>0</v>
      </c>
      <c r="U2585" s="53"/>
      <c r="W2585" s="19">
        <v>17250</v>
      </c>
      <c r="X2585" s="52">
        <v>17250</v>
      </c>
      <c r="Y2585" s="53"/>
      <c r="AA2585" s="19">
        <v>5992.81</v>
      </c>
      <c r="AB2585" s="52">
        <v>5992.81</v>
      </c>
      <c r="AC2585" s="53"/>
      <c r="AE2585" s="19">
        <v>20000</v>
      </c>
      <c r="AF2585" s="52">
        <v>20000</v>
      </c>
      <c r="AG2585" s="53"/>
    </row>
    <row r="2586" spans="1:33" hidden="1" outlineLevel="1">
      <c r="A2586" s="1"/>
      <c r="B2586" s="5" t="s">
        <v>34</v>
      </c>
      <c r="C2586" s="5" t="s">
        <v>35</v>
      </c>
      <c r="K2586" s="68"/>
      <c r="L2586" s="68"/>
      <c r="M2586" s="69"/>
      <c r="O2586" s="68"/>
      <c r="P2586" s="68"/>
      <c r="Q2586" s="69"/>
      <c r="S2586" s="68"/>
      <c r="T2586" s="68"/>
      <c r="U2586" s="69"/>
      <c r="W2586" s="68"/>
      <c r="X2586" s="68"/>
      <c r="Y2586" s="69"/>
      <c r="AA2586" s="68"/>
      <c r="AB2586" s="68"/>
      <c r="AC2586" s="69"/>
      <c r="AE2586" s="68"/>
      <c r="AF2586" s="68"/>
      <c r="AG2586" s="69"/>
    </row>
    <row r="2587" spans="1:33" hidden="1" outlineLevel="1">
      <c r="A2587" s="6" t="s">
        <v>3763</v>
      </c>
      <c r="B2587" s="7" t="s">
        <v>37</v>
      </c>
      <c r="C2587" s="7" t="s">
        <v>322</v>
      </c>
      <c r="K2587" s="68"/>
      <c r="L2587" s="68"/>
      <c r="M2587" s="69"/>
      <c r="O2587" s="68"/>
      <c r="P2587" s="68"/>
      <c r="Q2587" s="69"/>
      <c r="S2587" s="68"/>
      <c r="T2587" s="68"/>
      <c r="U2587" s="69"/>
      <c r="W2587" s="68"/>
      <c r="X2587" s="68"/>
      <c r="Y2587" s="69"/>
      <c r="AA2587" s="68"/>
      <c r="AB2587" s="68"/>
      <c r="AC2587" s="69"/>
      <c r="AE2587" s="68"/>
      <c r="AF2587" s="68"/>
      <c r="AG2587" s="69"/>
    </row>
    <row r="2588" spans="1:33" ht="60" hidden="1" outlineLevel="1">
      <c r="A2588" s="1"/>
      <c r="B2588" s="5" t="s">
        <v>61</v>
      </c>
      <c r="C2588" s="5" t="s">
        <v>62</v>
      </c>
      <c r="D2588" s="5" t="s">
        <v>63</v>
      </c>
      <c r="E2588" s="11" t="s">
        <v>64</v>
      </c>
      <c r="F2588" s="16" t="s">
        <v>65</v>
      </c>
      <c r="K2588" s="17" t="s">
        <v>66</v>
      </c>
      <c r="L2588" s="70" t="s">
        <v>28</v>
      </c>
      <c r="M2588" s="71"/>
      <c r="O2588" s="17" t="s">
        <v>66</v>
      </c>
      <c r="P2588" s="70" t="s">
        <v>28</v>
      </c>
      <c r="Q2588" s="71"/>
      <c r="S2588" s="17" t="s">
        <v>66</v>
      </c>
      <c r="T2588" s="70" t="s">
        <v>28</v>
      </c>
      <c r="U2588" s="71"/>
      <c r="W2588" s="17" t="s">
        <v>66</v>
      </c>
      <c r="X2588" s="70" t="s">
        <v>28</v>
      </c>
      <c r="Y2588" s="71"/>
      <c r="AA2588" s="17" t="s">
        <v>66</v>
      </c>
      <c r="AB2588" s="70" t="s">
        <v>28</v>
      </c>
      <c r="AC2588" s="71"/>
      <c r="AE2588" s="17" t="s">
        <v>66</v>
      </c>
      <c r="AF2588" s="70" t="s">
        <v>28</v>
      </c>
      <c r="AG2588" s="71"/>
    </row>
    <row r="2589" spans="1:33" ht="135" hidden="1" outlineLevel="1">
      <c r="A2589" s="6" t="s">
        <v>3764</v>
      </c>
      <c r="B2589" s="7" t="s">
        <v>324</v>
      </c>
      <c r="C2589" s="7" t="s">
        <v>1100</v>
      </c>
      <c r="D2589" s="7"/>
      <c r="E2589" s="23" t="s">
        <v>70</v>
      </c>
      <c r="F2589" s="18">
        <v>1</v>
      </c>
      <c r="K2589" s="19">
        <v>0</v>
      </c>
      <c r="L2589" s="52">
        <v>0</v>
      </c>
      <c r="M2589" s="53"/>
      <c r="O2589" s="19">
        <v>0</v>
      </c>
      <c r="P2589" s="52">
        <v>0</v>
      </c>
      <c r="Q2589" s="53"/>
      <c r="S2589" s="19">
        <v>0</v>
      </c>
      <c r="T2589" s="52">
        <v>0</v>
      </c>
      <c r="U2589" s="53"/>
      <c r="W2589" s="19">
        <v>0</v>
      </c>
      <c r="X2589" s="52">
        <v>0</v>
      </c>
      <c r="Y2589" s="53"/>
      <c r="AA2589" s="19">
        <v>0</v>
      </c>
      <c r="AB2589" s="52">
        <v>0</v>
      </c>
      <c r="AC2589" s="53"/>
      <c r="AE2589" s="19">
        <v>0</v>
      </c>
      <c r="AF2589" s="52">
        <v>0</v>
      </c>
      <c r="AG2589" s="53"/>
    </row>
    <row r="2590" spans="1:33" hidden="1" outlineLevel="1">
      <c r="A2590" s="1"/>
      <c r="B2590" s="5" t="s">
        <v>34</v>
      </c>
      <c r="C2590" s="5" t="s">
        <v>35</v>
      </c>
      <c r="K2590" s="68"/>
      <c r="L2590" s="68"/>
      <c r="M2590" s="69"/>
      <c r="O2590" s="68"/>
      <c r="P2590" s="68"/>
      <c r="Q2590" s="69"/>
      <c r="S2590" s="68"/>
      <c r="T2590" s="68"/>
      <c r="U2590" s="69"/>
      <c r="W2590" s="68"/>
      <c r="X2590" s="68"/>
      <c r="Y2590" s="69"/>
      <c r="AA2590" s="68"/>
      <c r="AB2590" s="68"/>
      <c r="AC2590" s="69"/>
      <c r="AE2590" s="68"/>
      <c r="AF2590" s="68"/>
      <c r="AG2590" s="69"/>
    </row>
    <row r="2591" spans="1:33" ht="75" hidden="1" outlineLevel="1">
      <c r="A2591" s="6" t="s">
        <v>3765</v>
      </c>
      <c r="B2591" s="7" t="s">
        <v>37</v>
      </c>
      <c r="C2591" s="7" t="s">
        <v>298</v>
      </c>
      <c r="I2591" s="35"/>
      <c r="J2591" s="35"/>
      <c r="K2591" s="68"/>
      <c r="L2591" s="68"/>
      <c r="M2591" s="69"/>
      <c r="O2591" s="68"/>
      <c r="P2591" s="68"/>
      <c r="Q2591" s="69"/>
      <c r="S2591" s="68"/>
      <c r="T2591" s="68"/>
      <c r="U2591" s="69"/>
      <c r="W2591" s="68"/>
      <c r="X2591" s="68"/>
      <c r="Y2591" s="69"/>
      <c r="AA2591" s="68"/>
      <c r="AB2591" s="68"/>
      <c r="AC2591" s="69"/>
      <c r="AE2591" s="68"/>
      <c r="AF2591" s="68"/>
      <c r="AG2591" s="69"/>
    </row>
    <row r="2592" spans="1:33" collapsed="1">
      <c r="A2592" s="55" t="s">
        <v>3766</v>
      </c>
      <c r="B2592" s="55"/>
      <c r="C2592" s="55"/>
      <c r="D2592" s="55"/>
      <c r="E2592" s="55"/>
      <c r="F2592" s="55"/>
      <c r="I2592" s="36"/>
      <c r="J2592" s="36">
        <v>26840</v>
      </c>
      <c r="K2592" s="30" t="s">
        <v>1578</v>
      </c>
      <c r="L2592" s="52">
        <v>31720</v>
      </c>
      <c r="M2592" s="53"/>
      <c r="O2592" s="15" t="s">
        <v>1578</v>
      </c>
      <c r="P2592" s="52">
        <v>47287.199999999997</v>
      </c>
      <c r="Q2592" s="53"/>
      <c r="S2592" s="15" t="s">
        <v>1578</v>
      </c>
      <c r="T2592" s="52">
        <v>32940</v>
      </c>
      <c r="U2592" s="53"/>
      <c r="W2592" s="15" t="s">
        <v>1578</v>
      </c>
      <c r="X2592" s="52">
        <v>45628</v>
      </c>
      <c r="Y2592" s="53"/>
      <c r="AA2592" s="15" t="s">
        <v>1578</v>
      </c>
      <c r="AB2592" s="52">
        <v>48253.440000000002</v>
      </c>
      <c r="AC2592" s="53"/>
      <c r="AE2592" s="15" t="s">
        <v>1578</v>
      </c>
      <c r="AF2592" s="52">
        <v>39040</v>
      </c>
      <c r="AG2592" s="53"/>
    </row>
    <row r="2593" spans="1:33" hidden="1">
      <c r="A2593" s="1"/>
      <c r="B2593" s="5" t="s">
        <v>34</v>
      </c>
      <c r="C2593" s="5" t="s">
        <v>35</v>
      </c>
      <c r="K2593" s="68"/>
      <c r="L2593" s="68"/>
      <c r="M2593" s="69"/>
      <c r="O2593" s="68"/>
      <c r="P2593" s="68"/>
      <c r="Q2593" s="69"/>
      <c r="S2593" s="68"/>
      <c r="T2593" s="68"/>
      <c r="U2593" s="69"/>
      <c r="W2593" s="68"/>
      <c r="X2593" s="68"/>
      <c r="Y2593" s="69"/>
      <c r="AA2593" s="68"/>
      <c r="AB2593" s="68"/>
      <c r="AC2593" s="69"/>
      <c r="AE2593" s="68"/>
      <c r="AF2593" s="68"/>
      <c r="AG2593" s="69"/>
    </row>
    <row r="2594" spans="1:33" hidden="1" outlineLevel="1">
      <c r="A2594" s="6" t="s">
        <v>3767</v>
      </c>
      <c r="B2594" s="7" t="s">
        <v>37</v>
      </c>
      <c r="C2594" s="7" t="s">
        <v>3720</v>
      </c>
      <c r="K2594" s="68"/>
      <c r="L2594" s="68"/>
      <c r="M2594" s="69"/>
      <c r="O2594" s="68"/>
      <c r="P2594" s="68"/>
      <c r="Q2594" s="69"/>
      <c r="S2594" s="68"/>
      <c r="T2594" s="68"/>
      <c r="U2594" s="69"/>
      <c r="W2594" s="68"/>
      <c r="X2594" s="68"/>
      <c r="Y2594" s="69"/>
      <c r="AA2594" s="68"/>
      <c r="AB2594" s="68"/>
      <c r="AC2594" s="69"/>
      <c r="AE2594" s="68"/>
      <c r="AF2594" s="68"/>
      <c r="AG2594" s="69"/>
    </row>
    <row r="2595" spans="1:33" hidden="1" outlineLevel="1">
      <c r="A2595" s="6" t="s">
        <v>3768</v>
      </c>
      <c r="B2595" s="7" t="s">
        <v>37</v>
      </c>
      <c r="C2595" s="7" t="s">
        <v>397</v>
      </c>
      <c r="K2595" s="68"/>
      <c r="L2595" s="68"/>
      <c r="M2595" s="69"/>
      <c r="O2595" s="68"/>
      <c r="P2595" s="68"/>
      <c r="Q2595" s="69"/>
      <c r="S2595" s="68"/>
      <c r="T2595" s="68"/>
      <c r="U2595" s="69"/>
      <c r="W2595" s="68"/>
      <c r="X2595" s="68"/>
      <c r="Y2595" s="69"/>
      <c r="AA2595" s="68"/>
      <c r="AB2595" s="68"/>
      <c r="AC2595" s="69"/>
      <c r="AE2595" s="68"/>
      <c r="AF2595" s="68"/>
      <c r="AG2595" s="69"/>
    </row>
    <row r="2596" spans="1:33" ht="105" hidden="1" outlineLevel="1">
      <c r="A2596" s="6" t="s">
        <v>3769</v>
      </c>
      <c r="B2596" s="7" t="s">
        <v>37</v>
      </c>
      <c r="C2596" s="7" t="s">
        <v>3770</v>
      </c>
      <c r="K2596" s="68"/>
      <c r="L2596" s="68"/>
      <c r="M2596" s="69"/>
      <c r="O2596" s="68"/>
      <c r="P2596" s="68"/>
      <c r="Q2596" s="69"/>
      <c r="S2596" s="68"/>
      <c r="T2596" s="68"/>
      <c r="U2596" s="69"/>
      <c r="W2596" s="68"/>
      <c r="X2596" s="68"/>
      <c r="Y2596" s="69"/>
      <c r="AA2596" s="68"/>
      <c r="AB2596" s="68"/>
      <c r="AC2596" s="69"/>
      <c r="AE2596" s="68"/>
      <c r="AF2596" s="68"/>
      <c r="AG2596" s="69"/>
    </row>
    <row r="2597" spans="1:33" ht="60" hidden="1" outlineLevel="1">
      <c r="A2597" s="1"/>
      <c r="B2597" s="5" t="s">
        <v>61</v>
      </c>
      <c r="C2597" s="5" t="s">
        <v>62</v>
      </c>
      <c r="D2597" s="5" t="s">
        <v>63</v>
      </c>
      <c r="E2597" s="11" t="s">
        <v>64</v>
      </c>
      <c r="F2597" s="16" t="s">
        <v>65</v>
      </c>
      <c r="K2597" s="17" t="s">
        <v>66</v>
      </c>
      <c r="L2597" s="70" t="s">
        <v>28</v>
      </c>
      <c r="M2597" s="71"/>
      <c r="O2597" s="17" t="s">
        <v>66</v>
      </c>
      <c r="P2597" s="70" t="s">
        <v>28</v>
      </c>
      <c r="Q2597" s="71"/>
      <c r="S2597" s="17" t="s">
        <v>66</v>
      </c>
      <c r="T2597" s="70" t="s">
        <v>28</v>
      </c>
      <c r="U2597" s="71"/>
      <c r="W2597" s="17" t="s">
        <v>66</v>
      </c>
      <c r="X2597" s="70" t="s">
        <v>28</v>
      </c>
      <c r="Y2597" s="71"/>
      <c r="AA2597" s="17" t="s">
        <v>66</v>
      </c>
      <c r="AB2597" s="70" t="s">
        <v>28</v>
      </c>
      <c r="AC2597" s="71"/>
      <c r="AE2597" s="17" t="s">
        <v>66</v>
      </c>
      <c r="AF2597" s="70" t="s">
        <v>28</v>
      </c>
      <c r="AG2597" s="71"/>
    </row>
    <row r="2598" spans="1:33" hidden="1" outlineLevel="1">
      <c r="A2598" s="6" t="s">
        <v>3771</v>
      </c>
      <c r="B2598" s="7" t="s">
        <v>3772</v>
      </c>
      <c r="C2598" s="7" t="s">
        <v>3773</v>
      </c>
      <c r="D2598" s="7"/>
      <c r="E2598" s="23" t="s">
        <v>320</v>
      </c>
      <c r="F2598" s="18">
        <v>244</v>
      </c>
      <c r="K2598" s="19">
        <v>130</v>
      </c>
      <c r="L2598" s="52">
        <v>31720</v>
      </c>
      <c r="M2598" s="53"/>
      <c r="O2598" s="19">
        <v>193.8</v>
      </c>
      <c r="P2598" s="52">
        <v>47287.199999999997</v>
      </c>
      <c r="Q2598" s="53"/>
      <c r="S2598" s="19">
        <v>135</v>
      </c>
      <c r="T2598" s="52">
        <v>32940</v>
      </c>
      <c r="U2598" s="53"/>
      <c r="W2598" s="19">
        <v>187</v>
      </c>
      <c r="X2598" s="52">
        <v>45628</v>
      </c>
      <c r="Y2598" s="53"/>
      <c r="AA2598" s="19">
        <v>197.76</v>
      </c>
      <c r="AB2598" s="52">
        <v>48253.440000000002</v>
      </c>
      <c r="AC2598" s="53"/>
      <c r="AE2598" s="19">
        <v>160</v>
      </c>
      <c r="AF2598" s="52">
        <v>39040</v>
      </c>
      <c r="AG2598" s="53"/>
    </row>
    <row r="2599" spans="1:33" hidden="1" outlineLevel="1">
      <c r="A2599" s="1"/>
      <c r="B2599" s="5" t="s">
        <v>34</v>
      </c>
      <c r="C2599" s="5" t="s">
        <v>35</v>
      </c>
      <c r="K2599" s="68"/>
      <c r="L2599" s="68"/>
      <c r="M2599" s="69"/>
      <c r="O2599" s="68"/>
      <c r="P2599" s="68"/>
      <c r="Q2599" s="69"/>
      <c r="S2599" s="68"/>
      <c r="T2599" s="68"/>
      <c r="U2599" s="69"/>
      <c r="W2599" s="68"/>
      <c r="X2599" s="68"/>
      <c r="Y2599" s="69"/>
      <c r="AA2599" s="68"/>
      <c r="AB2599" s="68"/>
      <c r="AC2599" s="69"/>
      <c r="AE2599" s="68"/>
      <c r="AF2599" s="68"/>
      <c r="AG2599" s="69"/>
    </row>
    <row r="2600" spans="1:33" hidden="1" outlineLevel="1">
      <c r="A2600" s="6" t="s">
        <v>3774</v>
      </c>
      <c r="B2600" s="7" t="s">
        <v>37</v>
      </c>
      <c r="C2600" s="7" t="s">
        <v>322</v>
      </c>
      <c r="K2600" s="68"/>
      <c r="L2600" s="68"/>
      <c r="M2600" s="69"/>
      <c r="O2600" s="68"/>
      <c r="P2600" s="68"/>
      <c r="Q2600" s="69"/>
      <c r="S2600" s="68"/>
      <c r="T2600" s="68"/>
      <c r="U2600" s="69"/>
      <c r="W2600" s="68"/>
      <c r="X2600" s="68"/>
      <c r="Y2600" s="69"/>
      <c r="AA2600" s="68"/>
      <c r="AB2600" s="68"/>
      <c r="AC2600" s="69"/>
      <c r="AE2600" s="68"/>
      <c r="AF2600" s="68"/>
      <c r="AG2600" s="69"/>
    </row>
    <row r="2601" spans="1:33" ht="60" hidden="1" outlineLevel="1">
      <c r="A2601" s="1"/>
      <c r="B2601" s="5" t="s">
        <v>61</v>
      </c>
      <c r="C2601" s="5" t="s">
        <v>62</v>
      </c>
      <c r="D2601" s="5" t="s">
        <v>63</v>
      </c>
      <c r="E2601" s="11" t="s">
        <v>64</v>
      </c>
      <c r="F2601" s="16" t="s">
        <v>65</v>
      </c>
      <c r="K2601" s="17" t="s">
        <v>66</v>
      </c>
      <c r="L2601" s="70" t="s">
        <v>28</v>
      </c>
      <c r="M2601" s="71"/>
      <c r="O2601" s="17" t="s">
        <v>66</v>
      </c>
      <c r="P2601" s="70" t="s">
        <v>28</v>
      </c>
      <c r="Q2601" s="71"/>
      <c r="S2601" s="17" t="s">
        <v>66</v>
      </c>
      <c r="T2601" s="70" t="s">
        <v>28</v>
      </c>
      <c r="U2601" s="71"/>
      <c r="W2601" s="17" t="s">
        <v>66</v>
      </c>
      <c r="X2601" s="70" t="s">
        <v>28</v>
      </c>
      <c r="Y2601" s="71"/>
      <c r="AA2601" s="17" t="s">
        <v>66</v>
      </c>
      <c r="AB2601" s="70" t="s">
        <v>28</v>
      </c>
      <c r="AC2601" s="71"/>
      <c r="AE2601" s="17" t="s">
        <v>66</v>
      </c>
      <c r="AF2601" s="70" t="s">
        <v>28</v>
      </c>
      <c r="AG2601" s="71"/>
    </row>
    <row r="2602" spans="1:33" ht="135" hidden="1" outlineLevel="1">
      <c r="A2602" s="6" t="s">
        <v>3775</v>
      </c>
      <c r="B2602" s="7" t="s">
        <v>324</v>
      </c>
      <c r="C2602" s="7" t="s">
        <v>1100</v>
      </c>
      <c r="D2602" s="7"/>
      <c r="E2602" s="23" t="s">
        <v>70</v>
      </c>
      <c r="F2602" s="18">
        <v>1</v>
      </c>
      <c r="K2602" s="19">
        <v>0</v>
      </c>
      <c r="L2602" s="52">
        <v>0</v>
      </c>
      <c r="M2602" s="53"/>
      <c r="O2602" s="19">
        <v>0</v>
      </c>
      <c r="P2602" s="52">
        <v>0</v>
      </c>
      <c r="Q2602" s="53"/>
      <c r="S2602" s="19">
        <v>0</v>
      </c>
      <c r="T2602" s="52">
        <v>0</v>
      </c>
      <c r="U2602" s="53"/>
      <c r="W2602" s="19">
        <v>0</v>
      </c>
      <c r="X2602" s="52">
        <v>0</v>
      </c>
      <c r="Y2602" s="53"/>
      <c r="AA2602" s="19">
        <v>0</v>
      </c>
      <c r="AB2602" s="52">
        <v>0</v>
      </c>
      <c r="AC2602" s="53"/>
      <c r="AE2602" s="19">
        <v>0</v>
      </c>
      <c r="AF2602" s="52">
        <v>0</v>
      </c>
      <c r="AG2602" s="53"/>
    </row>
    <row r="2603" spans="1:33" hidden="1" outlineLevel="1">
      <c r="A2603" s="1"/>
      <c r="B2603" s="5" t="s">
        <v>34</v>
      </c>
      <c r="C2603" s="5" t="s">
        <v>35</v>
      </c>
      <c r="K2603" s="68"/>
      <c r="L2603" s="68"/>
      <c r="M2603" s="69"/>
      <c r="O2603" s="68"/>
      <c r="P2603" s="68"/>
      <c r="Q2603" s="69"/>
      <c r="S2603" s="68"/>
      <c r="T2603" s="68"/>
      <c r="U2603" s="69"/>
      <c r="W2603" s="68"/>
      <c r="X2603" s="68"/>
      <c r="Y2603" s="69"/>
      <c r="AA2603" s="68"/>
      <c r="AB2603" s="68"/>
      <c r="AC2603" s="69"/>
      <c r="AE2603" s="68"/>
      <c r="AF2603" s="68"/>
      <c r="AG2603" s="69"/>
    </row>
    <row r="2604" spans="1:33" ht="75" hidden="1" outlineLevel="1">
      <c r="A2604" s="6" t="s">
        <v>3776</v>
      </c>
      <c r="B2604" s="7" t="s">
        <v>37</v>
      </c>
      <c r="C2604" s="7" t="s">
        <v>298</v>
      </c>
      <c r="I2604" s="35"/>
      <c r="J2604" s="35"/>
      <c r="K2604" s="68"/>
      <c r="L2604" s="68"/>
      <c r="M2604" s="69"/>
      <c r="O2604" s="68"/>
      <c r="P2604" s="68"/>
      <c r="Q2604" s="69"/>
      <c r="S2604" s="68"/>
      <c r="T2604" s="68"/>
      <c r="U2604" s="69"/>
      <c r="W2604" s="68"/>
      <c r="X2604" s="68"/>
      <c r="Y2604" s="69"/>
      <c r="AA2604" s="68"/>
      <c r="AB2604" s="68"/>
      <c r="AC2604" s="69"/>
      <c r="AE2604" s="68"/>
      <c r="AF2604" s="68"/>
      <c r="AG2604" s="69"/>
    </row>
    <row r="2605" spans="1:33" collapsed="1">
      <c r="A2605" s="55" t="s">
        <v>3777</v>
      </c>
      <c r="B2605" s="55"/>
      <c r="C2605" s="55"/>
      <c r="D2605" s="55"/>
      <c r="E2605" s="55"/>
      <c r="F2605" s="55"/>
      <c r="I2605" s="36"/>
      <c r="J2605" s="36">
        <v>31200</v>
      </c>
      <c r="K2605" s="30" t="s">
        <v>301</v>
      </c>
      <c r="L2605" s="52">
        <v>57200</v>
      </c>
      <c r="M2605" s="53"/>
      <c r="O2605" s="15" t="s">
        <v>301</v>
      </c>
      <c r="P2605" s="52">
        <v>29640</v>
      </c>
      <c r="Q2605" s="53"/>
      <c r="S2605" s="15" t="s">
        <v>301</v>
      </c>
      <c r="T2605" s="52">
        <v>61000</v>
      </c>
      <c r="U2605" s="53"/>
      <c r="W2605" s="15" t="s">
        <v>301</v>
      </c>
      <c r="X2605" s="52">
        <v>53820</v>
      </c>
      <c r="Y2605" s="53"/>
      <c r="AA2605" s="15" t="s">
        <v>301</v>
      </c>
      <c r="AB2605" s="52">
        <v>86296.4</v>
      </c>
      <c r="AC2605" s="53"/>
      <c r="AE2605" s="15" t="s">
        <v>301</v>
      </c>
      <c r="AF2605" s="52">
        <v>108000</v>
      </c>
      <c r="AG2605" s="53"/>
    </row>
    <row r="2606" spans="1:33" hidden="1">
      <c r="A2606" s="1"/>
      <c r="B2606" s="5" t="s">
        <v>34</v>
      </c>
      <c r="C2606" s="5" t="s">
        <v>35</v>
      </c>
      <c r="K2606" s="68"/>
      <c r="L2606" s="68"/>
      <c r="M2606" s="69"/>
      <c r="O2606" s="68"/>
      <c r="P2606" s="68"/>
      <c r="Q2606" s="69"/>
      <c r="S2606" s="68"/>
      <c r="T2606" s="68"/>
      <c r="U2606" s="69"/>
      <c r="W2606" s="68"/>
      <c r="X2606" s="68"/>
      <c r="Y2606" s="69"/>
      <c r="AA2606" s="68"/>
      <c r="AB2606" s="68"/>
      <c r="AC2606" s="69"/>
      <c r="AE2606" s="68"/>
      <c r="AF2606" s="68"/>
      <c r="AG2606" s="69"/>
    </row>
    <row r="2607" spans="1:33" hidden="1" outlineLevel="1">
      <c r="A2607" s="6" t="s">
        <v>3778</v>
      </c>
      <c r="B2607" s="7" t="s">
        <v>37</v>
      </c>
      <c r="C2607" s="7" t="s">
        <v>3720</v>
      </c>
      <c r="K2607" s="68"/>
      <c r="L2607" s="68"/>
      <c r="M2607" s="69"/>
      <c r="O2607" s="68"/>
      <c r="P2607" s="68"/>
      <c r="Q2607" s="69"/>
      <c r="S2607" s="68"/>
      <c r="T2607" s="68"/>
      <c r="U2607" s="69"/>
      <c r="W2607" s="68"/>
      <c r="X2607" s="68"/>
      <c r="Y2607" s="69"/>
      <c r="AA2607" s="68"/>
      <c r="AB2607" s="68"/>
      <c r="AC2607" s="69"/>
      <c r="AE2607" s="68"/>
      <c r="AF2607" s="68"/>
      <c r="AG2607" s="69"/>
    </row>
    <row r="2608" spans="1:33" hidden="1" outlineLevel="1">
      <c r="A2608" s="6" t="s">
        <v>3779</v>
      </c>
      <c r="B2608" s="7" t="s">
        <v>37</v>
      </c>
      <c r="C2608" s="7" t="s">
        <v>3675</v>
      </c>
      <c r="K2608" s="68"/>
      <c r="L2608" s="68"/>
      <c r="M2608" s="69"/>
      <c r="O2608" s="68"/>
      <c r="P2608" s="68"/>
      <c r="Q2608" s="69"/>
      <c r="S2608" s="68"/>
      <c r="T2608" s="68"/>
      <c r="U2608" s="69"/>
      <c r="W2608" s="68"/>
      <c r="X2608" s="68"/>
      <c r="Y2608" s="69"/>
      <c r="AA2608" s="68"/>
      <c r="AB2608" s="68"/>
      <c r="AC2608" s="69"/>
      <c r="AE2608" s="68"/>
      <c r="AF2608" s="68"/>
      <c r="AG2608" s="69"/>
    </row>
    <row r="2609" spans="1:33" ht="45" hidden="1" outlineLevel="1">
      <c r="A2609" s="6" t="s">
        <v>3780</v>
      </c>
      <c r="B2609" s="7" t="s">
        <v>37</v>
      </c>
      <c r="C2609" s="7" t="s">
        <v>3677</v>
      </c>
      <c r="K2609" s="68"/>
      <c r="L2609" s="68"/>
      <c r="M2609" s="69"/>
      <c r="O2609" s="68"/>
      <c r="P2609" s="68"/>
      <c r="Q2609" s="69"/>
      <c r="S2609" s="68"/>
      <c r="T2609" s="68"/>
      <c r="U2609" s="69"/>
      <c r="W2609" s="68"/>
      <c r="X2609" s="68"/>
      <c r="Y2609" s="69"/>
      <c r="AA2609" s="68"/>
      <c r="AB2609" s="68"/>
      <c r="AC2609" s="69"/>
      <c r="AE2609" s="68"/>
      <c r="AF2609" s="68"/>
      <c r="AG2609" s="69"/>
    </row>
    <row r="2610" spans="1:33" ht="60" hidden="1" outlineLevel="1">
      <c r="A2610" s="1"/>
      <c r="B2610" s="5" t="s">
        <v>61</v>
      </c>
      <c r="C2610" s="5" t="s">
        <v>62</v>
      </c>
      <c r="D2610" s="5" t="s">
        <v>63</v>
      </c>
      <c r="E2610" s="11" t="s">
        <v>64</v>
      </c>
      <c r="F2610" s="16" t="s">
        <v>65</v>
      </c>
      <c r="K2610" s="17" t="s">
        <v>66</v>
      </c>
      <c r="L2610" s="70" t="s">
        <v>28</v>
      </c>
      <c r="M2610" s="71"/>
      <c r="O2610" s="17" t="s">
        <v>66</v>
      </c>
      <c r="P2610" s="70" t="s">
        <v>28</v>
      </c>
      <c r="Q2610" s="71"/>
      <c r="S2610" s="17" t="s">
        <v>66</v>
      </c>
      <c r="T2610" s="70" t="s">
        <v>28</v>
      </c>
      <c r="U2610" s="71"/>
      <c r="W2610" s="17" t="s">
        <v>66</v>
      </c>
      <c r="X2610" s="70" t="s">
        <v>28</v>
      </c>
      <c r="Y2610" s="71"/>
      <c r="AA2610" s="17" t="s">
        <v>66</v>
      </c>
      <c r="AB2610" s="70" t="s">
        <v>28</v>
      </c>
      <c r="AC2610" s="71"/>
      <c r="AE2610" s="17" t="s">
        <v>66</v>
      </c>
      <c r="AF2610" s="70" t="s">
        <v>28</v>
      </c>
      <c r="AG2610" s="71"/>
    </row>
    <row r="2611" spans="1:33" hidden="1" outlineLevel="1">
      <c r="A2611" s="6" t="s">
        <v>3781</v>
      </c>
      <c r="B2611" s="7" t="s">
        <v>3782</v>
      </c>
      <c r="C2611" s="7" t="s">
        <v>3783</v>
      </c>
      <c r="D2611" s="7"/>
      <c r="E2611" s="23" t="s">
        <v>438</v>
      </c>
      <c r="F2611" s="18">
        <v>4</v>
      </c>
      <c r="K2611" s="19">
        <v>5500</v>
      </c>
      <c r="L2611" s="52">
        <v>22000</v>
      </c>
      <c r="M2611" s="53"/>
      <c r="O2611" s="19">
        <v>3420</v>
      </c>
      <c r="P2611" s="52">
        <v>13680</v>
      </c>
      <c r="Q2611" s="53"/>
      <c r="S2611" s="19">
        <v>6250</v>
      </c>
      <c r="T2611" s="52">
        <v>25000</v>
      </c>
      <c r="U2611" s="53"/>
      <c r="W2611" s="19">
        <v>6900</v>
      </c>
      <c r="X2611" s="52">
        <v>27600</v>
      </c>
      <c r="Y2611" s="53"/>
      <c r="AA2611" s="19">
        <v>10787.05</v>
      </c>
      <c r="AB2611" s="52">
        <v>43148.2</v>
      </c>
      <c r="AC2611" s="53"/>
      <c r="AE2611" s="19">
        <v>12000</v>
      </c>
      <c r="AF2611" s="52">
        <v>48000</v>
      </c>
      <c r="AG2611" s="53"/>
    </row>
    <row r="2612" spans="1:33" hidden="1" outlineLevel="1">
      <c r="A2612" s="6" t="s">
        <v>3784</v>
      </c>
      <c r="B2612" s="7" t="s">
        <v>3785</v>
      </c>
      <c r="C2612" s="7" t="s">
        <v>3786</v>
      </c>
      <c r="D2612" s="7"/>
      <c r="E2612" s="23" t="s">
        <v>438</v>
      </c>
      <c r="F2612" s="18">
        <v>4</v>
      </c>
      <c r="K2612" s="19">
        <v>3300</v>
      </c>
      <c r="L2612" s="52">
        <v>13200</v>
      </c>
      <c r="M2612" s="53"/>
      <c r="O2612" s="19">
        <v>1710</v>
      </c>
      <c r="P2612" s="52">
        <v>6840</v>
      </c>
      <c r="Q2612" s="53"/>
      <c r="S2612" s="19">
        <v>3000</v>
      </c>
      <c r="T2612" s="52">
        <v>12000</v>
      </c>
      <c r="U2612" s="53"/>
      <c r="W2612" s="19">
        <v>5175</v>
      </c>
      <c r="X2612" s="52">
        <v>20700</v>
      </c>
      <c r="Y2612" s="53"/>
      <c r="AA2612" s="19">
        <v>8989.2099999999991</v>
      </c>
      <c r="AB2612" s="52">
        <v>35956.839999999997</v>
      </c>
      <c r="AC2612" s="53"/>
      <c r="AE2612" s="19">
        <v>10000</v>
      </c>
      <c r="AF2612" s="52">
        <v>40000</v>
      </c>
      <c r="AG2612" s="53"/>
    </row>
    <row r="2613" spans="1:33" hidden="1" outlineLevel="1">
      <c r="A2613" s="1"/>
      <c r="B2613" s="5" t="s">
        <v>34</v>
      </c>
      <c r="C2613" s="5" t="s">
        <v>35</v>
      </c>
      <c r="K2613" s="68"/>
      <c r="L2613" s="68"/>
      <c r="M2613" s="69"/>
      <c r="O2613" s="68"/>
      <c r="P2613" s="68"/>
      <c r="Q2613" s="69"/>
      <c r="S2613" s="68"/>
      <c r="T2613" s="68"/>
      <c r="U2613" s="69"/>
      <c r="W2613" s="68"/>
      <c r="X2613" s="68"/>
      <c r="Y2613" s="69"/>
      <c r="AA2613" s="68"/>
      <c r="AB2613" s="68"/>
      <c r="AC2613" s="69"/>
      <c r="AE2613" s="68"/>
      <c r="AF2613" s="68"/>
      <c r="AG2613" s="69"/>
    </row>
    <row r="2614" spans="1:33" hidden="1" outlineLevel="1">
      <c r="A2614" s="6" t="s">
        <v>3787</v>
      </c>
      <c r="B2614" s="7" t="s">
        <v>37</v>
      </c>
      <c r="C2614" s="7" t="s">
        <v>3682</v>
      </c>
      <c r="K2614" s="68"/>
      <c r="L2614" s="68"/>
      <c r="M2614" s="69"/>
      <c r="O2614" s="68"/>
      <c r="P2614" s="68"/>
      <c r="Q2614" s="69"/>
      <c r="S2614" s="68"/>
      <c r="T2614" s="68"/>
      <c r="U2614" s="69"/>
      <c r="W2614" s="68"/>
      <c r="X2614" s="68"/>
      <c r="Y2614" s="69"/>
      <c r="AA2614" s="68"/>
      <c r="AB2614" s="68"/>
      <c r="AC2614" s="69"/>
      <c r="AE2614" s="68"/>
      <c r="AF2614" s="68"/>
      <c r="AG2614" s="69"/>
    </row>
    <row r="2615" spans="1:33" ht="45" hidden="1" outlineLevel="1">
      <c r="A2615" s="6" t="s">
        <v>3788</v>
      </c>
      <c r="B2615" s="7" t="s">
        <v>37</v>
      </c>
      <c r="C2615" s="7" t="s">
        <v>3684</v>
      </c>
      <c r="K2615" s="68"/>
      <c r="L2615" s="68"/>
      <c r="M2615" s="69"/>
      <c r="O2615" s="68"/>
      <c r="P2615" s="68"/>
      <c r="Q2615" s="69"/>
      <c r="S2615" s="68"/>
      <c r="T2615" s="68"/>
      <c r="U2615" s="69"/>
      <c r="W2615" s="68"/>
      <c r="X2615" s="68"/>
      <c r="Y2615" s="69"/>
      <c r="AA2615" s="68"/>
      <c r="AB2615" s="68"/>
      <c r="AC2615" s="69"/>
      <c r="AE2615" s="68"/>
      <c r="AF2615" s="68"/>
      <c r="AG2615" s="69"/>
    </row>
    <row r="2616" spans="1:33" ht="60" hidden="1" outlineLevel="1">
      <c r="A2616" s="1"/>
      <c r="B2616" s="5" t="s">
        <v>61</v>
      </c>
      <c r="C2616" s="5" t="s">
        <v>62</v>
      </c>
      <c r="D2616" s="5" t="s">
        <v>63</v>
      </c>
      <c r="E2616" s="11" t="s">
        <v>64</v>
      </c>
      <c r="F2616" s="16" t="s">
        <v>65</v>
      </c>
      <c r="K2616" s="17" t="s">
        <v>66</v>
      </c>
      <c r="L2616" s="70" t="s">
        <v>28</v>
      </c>
      <c r="M2616" s="71"/>
      <c r="O2616" s="17" t="s">
        <v>66</v>
      </c>
      <c r="P2616" s="70" t="s">
        <v>28</v>
      </c>
      <c r="Q2616" s="71"/>
      <c r="S2616" s="17" t="s">
        <v>66</v>
      </c>
      <c r="T2616" s="70" t="s">
        <v>28</v>
      </c>
      <c r="U2616" s="71"/>
      <c r="W2616" s="17" t="s">
        <v>66</v>
      </c>
      <c r="X2616" s="70" t="s">
        <v>28</v>
      </c>
      <c r="Y2616" s="71"/>
      <c r="AA2616" s="17" t="s">
        <v>66</v>
      </c>
      <c r="AB2616" s="70" t="s">
        <v>28</v>
      </c>
      <c r="AC2616" s="71"/>
      <c r="AE2616" s="17" t="s">
        <v>66</v>
      </c>
      <c r="AF2616" s="70" t="s">
        <v>28</v>
      </c>
      <c r="AG2616" s="71"/>
    </row>
    <row r="2617" spans="1:33" hidden="1" outlineLevel="1">
      <c r="A2617" s="6" t="s">
        <v>3789</v>
      </c>
      <c r="B2617" s="7" t="s">
        <v>3790</v>
      </c>
      <c r="C2617" s="7" t="s">
        <v>3791</v>
      </c>
      <c r="D2617" s="7"/>
      <c r="E2617" s="23" t="s">
        <v>438</v>
      </c>
      <c r="F2617" s="18">
        <v>4</v>
      </c>
      <c r="K2617" s="19">
        <v>5500</v>
      </c>
      <c r="L2617" s="52">
        <v>22000</v>
      </c>
      <c r="M2617" s="53"/>
      <c r="O2617" s="19">
        <v>2280</v>
      </c>
      <c r="P2617" s="52">
        <v>9120</v>
      </c>
      <c r="Q2617" s="53"/>
      <c r="S2617" s="19">
        <v>6000</v>
      </c>
      <c r="T2617" s="52">
        <v>24000</v>
      </c>
      <c r="U2617" s="53"/>
      <c r="W2617" s="19">
        <v>1380</v>
      </c>
      <c r="X2617" s="52">
        <v>5520</v>
      </c>
      <c r="Y2617" s="53"/>
      <c r="AA2617" s="19">
        <v>1797.84</v>
      </c>
      <c r="AB2617" s="52">
        <v>7191.36</v>
      </c>
      <c r="AC2617" s="53"/>
      <c r="AE2617" s="19">
        <v>5000</v>
      </c>
      <c r="AF2617" s="52">
        <v>20000</v>
      </c>
      <c r="AG2617" s="53"/>
    </row>
    <row r="2618" spans="1:33" hidden="1" outlineLevel="1">
      <c r="A2618" s="1"/>
      <c r="B2618" s="5" t="s">
        <v>34</v>
      </c>
      <c r="C2618" s="5" t="s">
        <v>35</v>
      </c>
      <c r="K2618" s="68"/>
      <c r="L2618" s="68"/>
      <c r="M2618" s="69"/>
      <c r="O2618" s="68"/>
      <c r="P2618" s="68"/>
      <c r="Q2618" s="69"/>
      <c r="S2618" s="68"/>
      <c r="T2618" s="68"/>
      <c r="U2618" s="69"/>
      <c r="W2618" s="68"/>
      <c r="X2618" s="68"/>
      <c r="Y2618" s="69"/>
      <c r="AA2618" s="68"/>
      <c r="AB2618" s="68"/>
      <c r="AC2618" s="69"/>
      <c r="AE2618" s="68"/>
      <c r="AF2618" s="68"/>
      <c r="AG2618" s="69"/>
    </row>
    <row r="2619" spans="1:33" hidden="1" outlineLevel="1">
      <c r="A2619" s="6" t="s">
        <v>3792</v>
      </c>
      <c r="B2619" s="7" t="s">
        <v>37</v>
      </c>
      <c r="C2619" s="7" t="s">
        <v>322</v>
      </c>
      <c r="K2619" s="68"/>
      <c r="L2619" s="68"/>
      <c r="M2619" s="69"/>
      <c r="O2619" s="68"/>
      <c r="P2619" s="68"/>
      <c r="Q2619" s="69"/>
      <c r="S2619" s="68"/>
      <c r="T2619" s="68"/>
      <c r="U2619" s="69"/>
      <c r="W2619" s="68"/>
      <c r="X2619" s="68"/>
      <c r="Y2619" s="69"/>
      <c r="AA2619" s="68"/>
      <c r="AB2619" s="68"/>
      <c r="AC2619" s="69"/>
      <c r="AE2619" s="68"/>
      <c r="AF2619" s="68"/>
      <c r="AG2619" s="69"/>
    </row>
    <row r="2620" spans="1:33" ht="60" hidden="1" outlineLevel="1">
      <c r="A2620" s="1"/>
      <c r="B2620" s="5" t="s">
        <v>61</v>
      </c>
      <c r="C2620" s="5" t="s">
        <v>62</v>
      </c>
      <c r="D2620" s="5" t="s">
        <v>63</v>
      </c>
      <c r="E2620" s="11" t="s">
        <v>64</v>
      </c>
      <c r="F2620" s="16" t="s">
        <v>65</v>
      </c>
      <c r="K2620" s="17" t="s">
        <v>66</v>
      </c>
      <c r="L2620" s="70" t="s">
        <v>28</v>
      </c>
      <c r="M2620" s="71"/>
      <c r="O2620" s="17" t="s">
        <v>66</v>
      </c>
      <c r="P2620" s="70" t="s">
        <v>28</v>
      </c>
      <c r="Q2620" s="71"/>
      <c r="S2620" s="17" t="s">
        <v>66</v>
      </c>
      <c r="T2620" s="70" t="s">
        <v>28</v>
      </c>
      <c r="U2620" s="71"/>
      <c r="W2620" s="17" t="s">
        <v>66</v>
      </c>
      <c r="X2620" s="70" t="s">
        <v>28</v>
      </c>
      <c r="Y2620" s="71"/>
      <c r="AA2620" s="17" t="s">
        <v>66</v>
      </c>
      <c r="AB2620" s="70" t="s">
        <v>28</v>
      </c>
      <c r="AC2620" s="71"/>
      <c r="AE2620" s="17" t="s">
        <v>66</v>
      </c>
      <c r="AF2620" s="70" t="s">
        <v>28</v>
      </c>
      <c r="AG2620" s="71"/>
    </row>
    <row r="2621" spans="1:33" ht="135" hidden="1" outlineLevel="1">
      <c r="A2621" s="6" t="s">
        <v>3793</v>
      </c>
      <c r="B2621" s="7" t="s">
        <v>324</v>
      </c>
      <c r="C2621" s="7" t="s">
        <v>1100</v>
      </c>
      <c r="D2621" s="7"/>
      <c r="E2621" s="23" t="s">
        <v>70</v>
      </c>
      <c r="F2621" s="18">
        <v>1</v>
      </c>
      <c r="K2621" s="19">
        <v>0</v>
      </c>
      <c r="L2621" s="52">
        <v>0</v>
      </c>
      <c r="M2621" s="53"/>
      <c r="O2621" s="19">
        <v>0</v>
      </c>
      <c r="P2621" s="52">
        <v>0</v>
      </c>
      <c r="Q2621" s="53"/>
      <c r="S2621" s="19">
        <v>0</v>
      </c>
      <c r="T2621" s="52">
        <v>0</v>
      </c>
      <c r="U2621" s="53"/>
      <c r="W2621" s="19">
        <v>0</v>
      </c>
      <c r="X2621" s="52">
        <v>0</v>
      </c>
      <c r="Y2621" s="53"/>
      <c r="AA2621" s="19">
        <v>0</v>
      </c>
      <c r="AB2621" s="52">
        <v>0</v>
      </c>
      <c r="AC2621" s="53"/>
      <c r="AE2621" s="19">
        <v>0</v>
      </c>
      <c r="AF2621" s="52">
        <v>0</v>
      </c>
      <c r="AG2621" s="53"/>
    </row>
    <row r="2622" spans="1:33" hidden="1" outlineLevel="1">
      <c r="A2622" s="1"/>
      <c r="B2622" s="5" t="s">
        <v>34</v>
      </c>
      <c r="C2622" s="5" t="s">
        <v>35</v>
      </c>
      <c r="K2622" s="68"/>
      <c r="L2622" s="68"/>
      <c r="M2622" s="69"/>
      <c r="O2622" s="68"/>
      <c r="P2622" s="68"/>
      <c r="Q2622" s="69"/>
      <c r="S2622" s="68"/>
      <c r="T2622" s="68"/>
      <c r="U2622" s="69"/>
      <c r="W2622" s="68"/>
      <c r="X2622" s="68"/>
      <c r="Y2622" s="69"/>
      <c r="AA2622" s="68"/>
      <c r="AB2622" s="68"/>
      <c r="AC2622" s="69"/>
      <c r="AE2622" s="68"/>
      <c r="AF2622" s="68"/>
      <c r="AG2622" s="69"/>
    </row>
    <row r="2623" spans="1:33" ht="75" hidden="1" outlineLevel="1">
      <c r="A2623" s="6" t="s">
        <v>3794</v>
      </c>
      <c r="B2623" s="7" t="s">
        <v>37</v>
      </c>
      <c r="C2623" s="7" t="s">
        <v>298</v>
      </c>
      <c r="I2623" s="35"/>
      <c r="J2623" s="35"/>
      <c r="K2623" s="68"/>
      <c r="L2623" s="68"/>
      <c r="M2623" s="69"/>
      <c r="O2623" s="68"/>
      <c r="P2623" s="68"/>
      <c r="Q2623" s="69"/>
      <c r="S2623" s="68"/>
      <c r="T2623" s="68"/>
      <c r="U2623" s="69"/>
      <c r="W2623" s="68"/>
      <c r="X2623" s="68"/>
      <c r="Y2623" s="69"/>
      <c r="AA2623" s="68"/>
      <c r="AB2623" s="68"/>
      <c r="AC2623" s="69"/>
      <c r="AE2623" s="68"/>
      <c r="AF2623" s="68"/>
      <c r="AG2623" s="69"/>
    </row>
    <row r="2624" spans="1:33" collapsed="1">
      <c r="A2624" s="55" t="s">
        <v>3795</v>
      </c>
      <c r="B2624" s="55"/>
      <c r="C2624" s="55"/>
      <c r="D2624" s="55"/>
      <c r="E2624" s="55"/>
      <c r="F2624" s="55"/>
      <c r="I2624" s="36"/>
      <c r="J2624" s="36">
        <v>293260</v>
      </c>
      <c r="K2624" s="30" t="s">
        <v>443</v>
      </c>
      <c r="L2624" s="52">
        <v>343744</v>
      </c>
      <c r="M2624" s="53"/>
      <c r="O2624" s="15" t="s">
        <v>443</v>
      </c>
      <c r="P2624" s="52">
        <v>1014828</v>
      </c>
      <c r="Q2624" s="53"/>
      <c r="S2624" s="15" t="s">
        <v>443</v>
      </c>
      <c r="T2624" s="52">
        <v>1304840</v>
      </c>
      <c r="U2624" s="53"/>
      <c r="W2624" s="15" t="s">
        <v>443</v>
      </c>
      <c r="X2624" s="52">
        <v>698196</v>
      </c>
      <c r="Y2624" s="53"/>
      <c r="AA2624" s="15" t="s">
        <v>443</v>
      </c>
      <c r="AB2624" s="52">
        <v>1430286.4</v>
      </c>
      <c r="AC2624" s="53"/>
      <c r="AE2624" s="15" t="s">
        <v>443</v>
      </c>
      <c r="AF2624" s="52">
        <v>683040</v>
      </c>
      <c r="AG2624" s="53"/>
    </row>
    <row r="2625" spans="1:33" hidden="1">
      <c r="A2625" s="1"/>
      <c r="B2625" s="5" t="s">
        <v>34</v>
      </c>
      <c r="C2625" s="5" t="s">
        <v>35</v>
      </c>
      <c r="K2625" s="68"/>
      <c r="L2625" s="68"/>
      <c r="M2625" s="69"/>
      <c r="O2625" s="68"/>
      <c r="P2625" s="68"/>
      <c r="Q2625" s="69"/>
      <c r="S2625" s="68"/>
      <c r="T2625" s="68"/>
      <c r="U2625" s="69"/>
      <c r="W2625" s="68"/>
      <c r="X2625" s="68"/>
      <c r="Y2625" s="69"/>
      <c r="AA2625" s="68"/>
      <c r="AB2625" s="68"/>
      <c r="AC2625" s="69"/>
      <c r="AE2625" s="68"/>
      <c r="AF2625" s="68"/>
      <c r="AG2625" s="69"/>
    </row>
    <row r="2626" spans="1:33" hidden="1" outlineLevel="1">
      <c r="A2626" s="6" t="s">
        <v>3796</v>
      </c>
      <c r="B2626" s="7" t="s">
        <v>37</v>
      </c>
      <c r="C2626" s="7" t="s">
        <v>3720</v>
      </c>
      <c r="K2626" s="68"/>
      <c r="L2626" s="68"/>
      <c r="M2626" s="69"/>
      <c r="O2626" s="68"/>
      <c r="P2626" s="68"/>
      <c r="Q2626" s="69"/>
      <c r="S2626" s="68"/>
      <c r="T2626" s="68"/>
      <c r="U2626" s="69"/>
      <c r="W2626" s="68"/>
      <c r="X2626" s="68"/>
      <c r="Y2626" s="69"/>
      <c r="AA2626" s="68"/>
      <c r="AB2626" s="68"/>
      <c r="AC2626" s="69"/>
      <c r="AE2626" s="68"/>
      <c r="AF2626" s="68"/>
      <c r="AG2626" s="69"/>
    </row>
    <row r="2627" spans="1:33" hidden="1" outlineLevel="1">
      <c r="A2627" s="6" t="s">
        <v>3797</v>
      </c>
      <c r="B2627" s="7" t="s">
        <v>37</v>
      </c>
      <c r="C2627" s="7" t="s">
        <v>445</v>
      </c>
      <c r="K2627" s="68"/>
      <c r="L2627" s="68"/>
      <c r="M2627" s="69"/>
      <c r="O2627" s="68"/>
      <c r="P2627" s="68"/>
      <c r="Q2627" s="69"/>
      <c r="S2627" s="68"/>
      <c r="T2627" s="68"/>
      <c r="U2627" s="69"/>
      <c r="W2627" s="68"/>
      <c r="X2627" s="68"/>
      <c r="Y2627" s="69"/>
      <c r="AA2627" s="68"/>
      <c r="AB2627" s="68"/>
      <c r="AC2627" s="69"/>
      <c r="AE2627" s="68"/>
      <c r="AF2627" s="68"/>
      <c r="AG2627" s="69"/>
    </row>
    <row r="2628" spans="1:33" ht="45" hidden="1" outlineLevel="1">
      <c r="A2628" s="6" t="s">
        <v>3798</v>
      </c>
      <c r="B2628" s="7" t="s">
        <v>37</v>
      </c>
      <c r="C2628" s="7" t="s">
        <v>447</v>
      </c>
      <c r="K2628" s="68"/>
      <c r="L2628" s="68"/>
      <c r="M2628" s="69"/>
      <c r="O2628" s="68"/>
      <c r="P2628" s="68"/>
      <c r="Q2628" s="69"/>
      <c r="S2628" s="68"/>
      <c r="T2628" s="68"/>
      <c r="U2628" s="69"/>
      <c r="W2628" s="68"/>
      <c r="X2628" s="68"/>
      <c r="Y2628" s="69"/>
      <c r="AA2628" s="68"/>
      <c r="AB2628" s="68"/>
      <c r="AC2628" s="69"/>
      <c r="AE2628" s="68"/>
      <c r="AF2628" s="68"/>
      <c r="AG2628" s="69"/>
    </row>
    <row r="2629" spans="1:33" ht="60" hidden="1" outlineLevel="1">
      <c r="A2629" s="1"/>
      <c r="B2629" s="5" t="s">
        <v>61</v>
      </c>
      <c r="C2629" s="5" t="s">
        <v>62</v>
      </c>
      <c r="D2629" s="5" t="s">
        <v>63</v>
      </c>
      <c r="E2629" s="11" t="s">
        <v>64</v>
      </c>
      <c r="F2629" s="16" t="s">
        <v>65</v>
      </c>
      <c r="K2629" s="17" t="s">
        <v>66</v>
      </c>
      <c r="L2629" s="70" t="s">
        <v>28</v>
      </c>
      <c r="M2629" s="71"/>
      <c r="O2629" s="17" t="s">
        <v>66</v>
      </c>
      <c r="P2629" s="70" t="s">
        <v>28</v>
      </c>
      <c r="Q2629" s="71"/>
      <c r="S2629" s="17" t="s">
        <v>66</v>
      </c>
      <c r="T2629" s="70" t="s">
        <v>28</v>
      </c>
      <c r="U2629" s="71"/>
      <c r="W2629" s="17" t="s">
        <v>66</v>
      </c>
      <c r="X2629" s="70" t="s">
        <v>28</v>
      </c>
      <c r="Y2629" s="71"/>
      <c r="AA2629" s="17" t="s">
        <v>66</v>
      </c>
      <c r="AB2629" s="70" t="s">
        <v>28</v>
      </c>
      <c r="AC2629" s="71"/>
      <c r="AE2629" s="17" t="s">
        <v>66</v>
      </c>
      <c r="AF2629" s="70" t="s">
        <v>28</v>
      </c>
      <c r="AG2629" s="71"/>
    </row>
    <row r="2630" spans="1:33" hidden="1" outlineLevel="1">
      <c r="A2630" s="6" t="s">
        <v>3799</v>
      </c>
      <c r="B2630" s="7" t="s">
        <v>3800</v>
      </c>
      <c r="C2630" s="7" t="s">
        <v>455</v>
      </c>
      <c r="D2630" s="7"/>
      <c r="E2630" s="23" t="s">
        <v>320</v>
      </c>
      <c r="F2630" s="18">
        <v>728</v>
      </c>
      <c r="K2630" s="19">
        <v>10</v>
      </c>
      <c r="L2630" s="52">
        <v>7280</v>
      </c>
      <c r="M2630" s="53"/>
      <c r="O2630" s="19">
        <v>114</v>
      </c>
      <c r="P2630" s="52">
        <v>82992</v>
      </c>
      <c r="Q2630" s="53"/>
      <c r="S2630" s="19">
        <v>10</v>
      </c>
      <c r="T2630" s="52">
        <v>7280</v>
      </c>
      <c r="U2630" s="53"/>
      <c r="W2630" s="19">
        <v>72</v>
      </c>
      <c r="X2630" s="52">
        <v>52416</v>
      </c>
      <c r="Y2630" s="53"/>
      <c r="AA2630" s="19">
        <v>57.53</v>
      </c>
      <c r="AB2630" s="52">
        <v>41881.839999999997</v>
      </c>
      <c r="AC2630" s="53"/>
      <c r="AE2630" s="19">
        <v>35</v>
      </c>
      <c r="AF2630" s="52">
        <v>25480</v>
      </c>
      <c r="AG2630" s="53"/>
    </row>
    <row r="2631" spans="1:33" hidden="1" outlineLevel="1">
      <c r="A2631" s="6" t="s">
        <v>3801</v>
      </c>
      <c r="B2631" s="7" t="s">
        <v>3802</v>
      </c>
      <c r="C2631" s="7" t="s">
        <v>2250</v>
      </c>
      <c r="D2631" s="7"/>
      <c r="E2631" s="23" t="s">
        <v>320</v>
      </c>
      <c r="F2631" s="18">
        <v>1344</v>
      </c>
      <c r="K2631" s="19">
        <v>10</v>
      </c>
      <c r="L2631" s="52">
        <v>13440</v>
      </c>
      <c r="M2631" s="53"/>
      <c r="O2631" s="19">
        <v>136.80000000000001</v>
      </c>
      <c r="P2631" s="52">
        <v>183859.20000000001</v>
      </c>
      <c r="Q2631" s="53"/>
      <c r="S2631" s="19">
        <v>10</v>
      </c>
      <c r="T2631" s="52">
        <v>13440</v>
      </c>
      <c r="U2631" s="53"/>
      <c r="W2631" s="19">
        <v>72</v>
      </c>
      <c r="X2631" s="52">
        <v>96768</v>
      </c>
      <c r="Y2631" s="53"/>
      <c r="AA2631" s="19">
        <v>104.27</v>
      </c>
      <c r="AB2631" s="52">
        <v>140138.88</v>
      </c>
      <c r="AC2631" s="53"/>
      <c r="AE2631" s="19">
        <v>35</v>
      </c>
      <c r="AF2631" s="52">
        <v>47040</v>
      </c>
      <c r="AG2631" s="53"/>
    </row>
    <row r="2632" spans="1:33" hidden="1" outlineLevel="1">
      <c r="A2632" s="1"/>
      <c r="B2632" s="5" t="s">
        <v>34</v>
      </c>
      <c r="C2632" s="5" t="s">
        <v>35</v>
      </c>
      <c r="K2632" s="68"/>
      <c r="L2632" s="68"/>
      <c r="M2632" s="69"/>
      <c r="O2632" s="68"/>
      <c r="P2632" s="68"/>
      <c r="Q2632" s="69"/>
      <c r="S2632" s="68"/>
      <c r="T2632" s="68"/>
      <c r="U2632" s="69"/>
      <c r="W2632" s="68"/>
      <c r="X2632" s="68"/>
      <c r="Y2632" s="69"/>
      <c r="AA2632" s="68"/>
      <c r="AB2632" s="68"/>
      <c r="AC2632" s="69"/>
      <c r="AE2632" s="68"/>
      <c r="AF2632" s="68"/>
      <c r="AG2632" s="69"/>
    </row>
    <row r="2633" spans="1:33" ht="30" hidden="1" outlineLevel="1">
      <c r="A2633" s="6" t="s">
        <v>3803</v>
      </c>
      <c r="B2633" s="7" t="s">
        <v>37</v>
      </c>
      <c r="C2633" s="7" t="s">
        <v>3705</v>
      </c>
      <c r="K2633" s="68"/>
      <c r="L2633" s="68"/>
      <c r="M2633" s="69"/>
      <c r="O2633" s="68"/>
      <c r="P2633" s="68"/>
      <c r="Q2633" s="69"/>
      <c r="S2633" s="68"/>
      <c r="T2633" s="68"/>
      <c r="U2633" s="69"/>
      <c r="W2633" s="68"/>
      <c r="X2633" s="68"/>
      <c r="Y2633" s="69"/>
      <c r="AA2633" s="68"/>
      <c r="AB2633" s="68"/>
      <c r="AC2633" s="69"/>
      <c r="AE2633" s="68"/>
      <c r="AF2633" s="68"/>
      <c r="AG2633" s="69"/>
    </row>
    <row r="2634" spans="1:33" ht="60" hidden="1" outlineLevel="1">
      <c r="A2634" s="1"/>
      <c r="B2634" s="5" t="s">
        <v>61</v>
      </c>
      <c r="C2634" s="5" t="s">
        <v>62</v>
      </c>
      <c r="D2634" s="5" t="s">
        <v>63</v>
      </c>
      <c r="E2634" s="11" t="s">
        <v>64</v>
      </c>
      <c r="F2634" s="16" t="s">
        <v>65</v>
      </c>
      <c r="K2634" s="17" t="s">
        <v>66</v>
      </c>
      <c r="L2634" s="70" t="s">
        <v>28</v>
      </c>
      <c r="M2634" s="71"/>
      <c r="O2634" s="17" t="s">
        <v>66</v>
      </c>
      <c r="P2634" s="70" t="s">
        <v>28</v>
      </c>
      <c r="Q2634" s="71"/>
      <c r="S2634" s="17" t="s">
        <v>66</v>
      </c>
      <c r="T2634" s="70" t="s">
        <v>28</v>
      </c>
      <c r="U2634" s="71"/>
      <c r="W2634" s="17" t="s">
        <v>66</v>
      </c>
      <c r="X2634" s="70" t="s">
        <v>28</v>
      </c>
      <c r="Y2634" s="71"/>
      <c r="AA2634" s="17" t="s">
        <v>66</v>
      </c>
      <c r="AB2634" s="70" t="s">
        <v>28</v>
      </c>
      <c r="AC2634" s="71"/>
      <c r="AE2634" s="17" t="s">
        <v>66</v>
      </c>
      <c r="AF2634" s="70" t="s">
        <v>28</v>
      </c>
      <c r="AG2634" s="71"/>
    </row>
    <row r="2635" spans="1:33" hidden="1" outlineLevel="1">
      <c r="A2635" s="6" t="s">
        <v>3804</v>
      </c>
      <c r="B2635" s="7" t="s">
        <v>3805</v>
      </c>
      <c r="C2635" s="7" t="s">
        <v>3806</v>
      </c>
      <c r="D2635" s="7"/>
      <c r="E2635" s="23" t="s">
        <v>320</v>
      </c>
      <c r="F2635" s="18">
        <v>2424</v>
      </c>
      <c r="K2635" s="19">
        <v>110</v>
      </c>
      <c r="L2635" s="52">
        <v>266640</v>
      </c>
      <c r="M2635" s="53"/>
      <c r="O2635" s="19">
        <v>285</v>
      </c>
      <c r="P2635" s="52">
        <v>690840</v>
      </c>
      <c r="Q2635" s="53"/>
      <c r="S2635" s="19">
        <v>500</v>
      </c>
      <c r="T2635" s="52">
        <v>1212000</v>
      </c>
      <c r="U2635" s="53"/>
      <c r="W2635" s="19">
        <v>198</v>
      </c>
      <c r="X2635" s="52">
        <v>479952</v>
      </c>
      <c r="Y2635" s="53"/>
      <c r="AA2635" s="19">
        <v>479.42</v>
      </c>
      <c r="AB2635" s="52">
        <v>1162114.08</v>
      </c>
      <c r="AC2635" s="53"/>
      <c r="AE2635" s="19">
        <v>220</v>
      </c>
      <c r="AF2635" s="52">
        <v>533280</v>
      </c>
      <c r="AG2635" s="53"/>
    </row>
    <row r="2636" spans="1:33" hidden="1" outlineLevel="1">
      <c r="A2636" s="1"/>
      <c r="B2636" s="5" t="s">
        <v>34</v>
      </c>
      <c r="C2636" s="5" t="s">
        <v>35</v>
      </c>
      <c r="K2636" s="68"/>
      <c r="L2636" s="68"/>
      <c r="M2636" s="69"/>
      <c r="O2636" s="68"/>
      <c r="P2636" s="68"/>
      <c r="Q2636" s="69"/>
      <c r="S2636" s="68"/>
      <c r="T2636" s="68"/>
      <c r="U2636" s="69"/>
      <c r="W2636" s="68"/>
      <c r="X2636" s="68"/>
      <c r="Y2636" s="69"/>
      <c r="AA2636" s="68"/>
      <c r="AB2636" s="68"/>
      <c r="AC2636" s="69"/>
      <c r="AE2636" s="68"/>
      <c r="AF2636" s="68"/>
      <c r="AG2636" s="69"/>
    </row>
    <row r="2637" spans="1:33" ht="30" hidden="1" outlineLevel="1">
      <c r="A2637" s="6" t="s">
        <v>3807</v>
      </c>
      <c r="B2637" s="7" t="s">
        <v>37</v>
      </c>
      <c r="C2637" s="7" t="s">
        <v>3808</v>
      </c>
      <c r="K2637" s="68"/>
      <c r="L2637" s="68"/>
      <c r="M2637" s="69"/>
      <c r="O2637" s="68"/>
      <c r="P2637" s="68"/>
      <c r="Q2637" s="69"/>
      <c r="S2637" s="68"/>
      <c r="T2637" s="68"/>
      <c r="U2637" s="69"/>
      <c r="W2637" s="68"/>
      <c r="X2637" s="68"/>
      <c r="Y2637" s="69"/>
      <c r="AA2637" s="68"/>
      <c r="AB2637" s="68"/>
      <c r="AC2637" s="69"/>
      <c r="AE2637" s="68"/>
      <c r="AF2637" s="68"/>
      <c r="AG2637" s="69"/>
    </row>
    <row r="2638" spans="1:33" ht="60" hidden="1" outlineLevel="1">
      <c r="A2638" s="1"/>
      <c r="B2638" s="5" t="s">
        <v>61</v>
      </c>
      <c r="C2638" s="5" t="s">
        <v>62</v>
      </c>
      <c r="D2638" s="5" t="s">
        <v>63</v>
      </c>
      <c r="E2638" s="11" t="s">
        <v>64</v>
      </c>
      <c r="F2638" s="16" t="s">
        <v>65</v>
      </c>
      <c r="K2638" s="17" t="s">
        <v>66</v>
      </c>
      <c r="L2638" s="70" t="s">
        <v>28</v>
      </c>
      <c r="M2638" s="71"/>
      <c r="O2638" s="17" t="s">
        <v>66</v>
      </c>
      <c r="P2638" s="70" t="s">
        <v>28</v>
      </c>
      <c r="Q2638" s="71"/>
      <c r="S2638" s="17" t="s">
        <v>66</v>
      </c>
      <c r="T2638" s="70" t="s">
        <v>28</v>
      </c>
      <c r="U2638" s="71"/>
      <c r="W2638" s="17" t="s">
        <v>66</v>
      </c>
      <c r="X2638" s="70" t="s">
        <v>28</v>
      </c>
      <c r="Y2638" s="71"/>
      <c r="AA2638" s="17" t="s">
        <v>66</v>
      </c>
      <c r="AB2638" s="70" t="s">
        <v>28</v>
      </c>
      <c r="AC2638" s="71"/>
      <c r="AE2638" s="17" t="s">
        <v>66</v>
      </c>
      <c r="AF2638" s="70" t="s">
        <v>28</v>
      </c>
      <c r="AG2638" s="71"/>
    </row>
    <row r="2639" spans="1:33" hidden="1" outlineLevel="1">
      <c r="A2639" s="6" t="s">
        <v>3809</v>
      </c>
      <c r="B2639" s="7" t="s">
        <v>3810</v>
      </c>
      <c r="C2639" s="7" t="s">
        <v>3811</v>
      </c>
      <c r="D2639" s="7"/>
      <c r="E2639" s="23" t="s">
        <v>429</v>
      </c>
      <c r="F2639" s="18">
        <v>508</v>
      </c>
      <c r="K2639" s="19">
        <v>55</v>
      </c>
      <c r="L2639" s="52">
        <v>27940</v>
      </c>
      <c r="M2639" s="53"/>
      <c r="O2639" s="19">
        <v>57</v>
      </c>
      <c r="P2639" s="52">
        <v>28956</v>
      </c>
      <c r="Q2639" s="53"/>
      <c r="S2639" s="19">
        <v>60</v>
      </c>
      <c r="T2639" s="52">
        <v>30480</v>
      </c>
      <c r="U2639" s="53"/>
      <c r="W2639" s="19">
        <v>77</v>
      </c>
      <c r="X2639" s="52">
        <v>39116</v>
      </c>
      <c r="Y2639" s="53"/>
      <c r="AA2639" s="19">
        <v>89.89</v>
      </c>
      <c r="AB2639" s="52">
        <v>45664.12</v>
      </c>
      <c r="AC2639" s="53"/>
      <c r="AE2639" s="19">
        <v>80</v>
      </c>
      <c r="AF2639" s="52">
        <v>40640</v>
      </c>
      <c r="AG2639" s="53"/>
    </row>
    <row r="2640" spans="1:33" hidden="1" outlineLevel="1">
      <c r="A2640" s="1"/>
      <c r="B2640" s="5" t="s">
        <v>34</v>
      </c>
      <c r="C2640" s="5" t="s">
        <v>35</v>
      </c>
      <c r="K2640" s="68"/>
      <c r="L2640" s="68"/>
      <c r="M2640" s="69"/>
      <c r="O2640" s="68"/>
      <c r="P2640" s="68"/>
      <c r="Q2640" s="69"/>
      <c r="S2640" s="68"/>
      <c r="T2640" s="68"/>
      <c r="U2640" s="69"/>
      <c r="W2640" s="68"/>
      <c r="X2640" s="68"/>
      <c r="Y2640" s="69"/>
      <c r="AA2640" s="68"/>
      <c r="AB2640" s="68"/>
      <c r="AC2640" s="69"/>
      <c r="AE2640" s="68"/>
      <c r="AF2640" s="68"/>
      <c r="AG2640" s="69"/>
    </row>
    <row r="2641" spans="1:33" hidden="1" outlineLevel="1">
      <c r="A2641" s="6" t="s">
        <v>3812</v>
      </c>
      <c r="B2641" s="7" t="s">
        <v>37</v>
      </c>
      <c r="C2641" s="7" t="s">
        <v>3813</v>
      </c>
      <c r="K2641" s="68"/>
      <c r="L2641" s="68"/>
      <c r="M2641" s="69"/>
      <c r="O2641" s="68"/>
      <c r="P2641" s="68"/>
      <c r="Q2641" s="69"/>
      <c r="S2641" s="68"/>
      <c r="T2641" s="68"/>
      <c r="U2641" s="69"/>
      <c r="W2641" s="68"/>
      <c r="X2641" s="68"/>
      <c r="Y2641" s="69"/>
      <c r="AA2641" s="68"/>
      <c r="AB2641" s="68"/>
      <c r="AC2641" s="69"/>
      <c r="AE2641" s="68"/>
      <c r="AF2641" s="68"/>
      <c r="AG2641" s="69"/>
    </row>
    <row r="2642" spans="1:33" ht="45" hidden="1" outlineLevel="1">
      <c r="A2642" s="6" t="s">
        <v>3814</v>
      </c>
      <c r="B2642" s="7" t="s">
        <v>37</v>
      </c>
      <c r="C2642" s="7" t="s">
        <v>3815</v>
      </c>
      <c r="K2642" s="68"/>
      <c r="L2642" s="68"/>
      <c r="M2642" s="69"/>
      <c r="O2642" s="68"/>
      <c r="P2642" s="68"/>
      <c r="Q2642" s="69"/>
      <c r="S2642" s="68"/>
      <c r="T2642" s="68"/>
      <c r="U2642" s="69"/>
      <c r="W2642" s="68"/>
      <c r="X2642" s="68"/>
      <c r="Y2642" s="69"/>
      <c r="AA2642" s="68"/>
      <c r="AB2642" s="68"/>
      <c r="AC2642" s="69"/>
      <c r="AE2642" s="68"/>
      <c r="AF2642" s="68"/>
      <c r="AG2642" s="69"/>
    </row>
    <row r="2643" spans="1:33" ht="60" hidden="1" outlineLevel="1">
      <c r="A2643" s="1"/>
      <c r="B2643" s="5" t="s">
        <v>61</v>
      </c>
      <c r="C2643" s="5" t="s">
        <v>62</v>
      </c>
      <c r="D2643" s="5" t="s">
        <v>63</v>
      </c>
      <c r="E2643" s="11" t="s">
        <v>64</v>
      </c>
      <c r="F2643" s="16" t="s">
        <v>65</v>
      </c>
      <c r="K2643" s="17" t="s">
        <v>66</v>
      </c>
      <c r="L2643" s="70" t="s">
        <v>28</v>
      </c>
      <c r="M2643" s="71"/>
      <c r="O2643" s="17" t="s">
        <v>66</v>
      </c>
      <c r="P2643" s="70" t="s">
        <v>28</v>
      </c>
      <c r="Q2643" s="71"/>
      <c r="S2643" s="17" t="s">
        <v>66</v>
      </c>
      <c r="T2643" s="70" t="s">
        <v>28</v>
      </c>
      <c r="U2643" s="71"/>
      <c r="W2643" s="17" t="s">
        <v>66</v>
      </c>
      <c r="X2643" s="70" t="s">
        <v>28</v>
      </c>
      <c r="Y2643" s="71"/>
      <c r="AA2643" s="17" t="s">
        <v>66</v>
      </c>
      <c r="AB2643" s="70" t="s">
        <v>28</v>
      </c>
      <c r="AC2643" s="71"/>
      <c r="AE2643" s="17" t="s">
        <v>66</v>
      </c>
      <c r="AF2643" s="70" t="s">
        <v>28</v>
      </c>
      <c r="AG2643" s="71"/>
    </row>
    <row r="2644" spans="1:33" hidden="1" outlineLevel="1">
      <c r="A2644" s="6" t="s">
        <v>3816</v>
      </c>
      <c r="B2644" s="7" t="s">
        <v>3817</v>
      </c>
      <c r="C2644" s="7" t="s">
        <v>3818</v>
      </c>
      <c r="D2644" s="7"/>
      <c r="E2644" s="23" t="s">
        <v>320</v>
      </c>
      <c r="F2644" s="18">
        <v>128</v>
      </c>
      <c r="K2644" s="19">
        <v>164</v>
      </c>
      <c r="L2644" s="52">
        <v>20992</v>
      </c>
      <c r="M2644" s="53"/>
      <c r="O2644" s="19">
        <v>171</v>
      </c>
      <c r="P2644" s="52">
        <v>21888</v>
      </c>
      <c r="Q2644" s="53"/>
      <c r="S2644" s="19">
        <v>275</v>
      </c>
      <c r="T2644" s="52">
        <v>35200</v>
      </c>
      <c r="U2644" s="53"/>
      <c r="W2644" s="19">
        <v>198</v>
      </c>
      <c r="X2644" s="52">
        <v>25344</v>
      </c>
      <c r="Y2644" s="53"/>
      <c r="AA2644" s="19">
        <v>251.7</v>
      </c>
      <c r="AB2644" s="52">
        <v>32217.599999999999</v>
      </c>
      <c r="AC2644" s="53"/>
      <c r="AE2644" s="19">
        <v>250</v>
      </c>
      <c r="AF2644" s="52">
        <v>32000</v>
      </c>
      <c r="AG2644" s="53"/>
    </row>
    <row r="2645" spans="1:33" hidden="1" outlineLevel="1">
      <c r="A2645" s="6" t="s">
        <v>3819</v>
      </c>
      <c r="B2645" s="7" t="s">
        <v>3820</v>
      </c>
      <c r="C2645" s="7" t="s">
        <v>3821</v>
      </c>
      <c r="D2645" s="7"/>
      <c r="E2645" s="23" t="s">
        <v>429</v>
      </c>
      <c r="F2645" s="18">
        <v>92</v>
      </c>
      <c r="K2645" s="19">
        <v>81</v>
      </c>
      <c r="L2645" s="52">
        <v>7452</v>
      </c>
      <c r="M2645" s="53"/>
      <c r="O2645" s="19">
        <v>68.400000000000006</v>
      </c>
      <c r="P2645" s="52">
        <v>6292.8</v>
      </c>
      <c r="Q2645" s="53"/>
      <c r="S2645" s="19">
        <v>70</v>
      </c>
      <c r="T2645" s="52">
        <v>6440</v>
      </c>
      <c r="U2645" s="53"/>
      <c r="W2645" s="19">
        <v>50</v>
      </c>
      <c r="X2645" s="52">
        <v>4600</v>
      </c>
      <c r="Y2645" s="53"/>
      <c r="AA2645" s="19">
        <v>89.89</v>
      </c>
      <c r="AB2645" s="52">
        <v>8269.8799999999992</v>
      </c>
      <c r="AC2645" s="53"/>
      <c r="AE2645" s="19">
        <v>50</v>
      </c>
      <c r="AF2645" s="52">
        <v>4600</v>
      </c>
      <c r="AG2645" s="53"/>
    </row>
    <row r="2646" spans="1:33" hidden="1" outlineLevel="1">
      <c r="A2646" s="1"/>
      <c r="B2646" s="5" t="s">
        <v>34</v>
      </c>
      <c r="C2646" s="5" t="s">
        <v>35</v>
      </c>
      <c r="K2646" s="68"/>
      <c r="L2646" s="68"/>
      <c r="M2646" s="69"/>
      <c r="O2646" s="68"/>
      <c r="P2646" s="68"/>
      <c r="Q2646" s="69"/>
      <c r="S2646" s="68"/>
      <c r="T2646" s="68"/>
      <c r="U2646" s="69"/>
      <c r="W2646" s="68"/>
      <c r="X2646" s="68"/>
      <c r="Y2646" s="69"/>
      <c r="AA2646" s="68"/>
      <c r="AB2646" s="68"/>
      <c r="AC2646" s="69"/>
      <c r="AE2646" s="68"/>
      <c r="AF2646" s="68"/>
      <c r="AG2646" s="69"/>
    </row>
    <row r="2647" spans="1:33" hidden="1" outlineLevel="1">
      <c r="A2647" s="6" t="s">
        <v>3822</v>
      </c>
      <c r="B2647" s="7" t="s">
        <v>37</v>
      </c>
      <c r="C2647" s="7" t="s">
        <v>322</v>
      </c>
      <c r="K2647" s="68"/>
      <c r="L2647" s="68"/>
      <c r="M2647" s="69"/>
      <c r="O2647" s="68"/>
      <c r="P2647" s="68"/>
      <c r="Q2647" s="69"/>
      <c r="S2647" s="68"/>
      <c r="T2647" s="68"/>
      <c r="U2647" s="69"/>
      <c r="W2647" s="68"/>
      <c r="X2647" s="68"/>
      <c r="Y2647" s="69"/>
      <c r="AA2647" s="68"/>
      <c r="AB2647" s="68"/>
      <c r="AC2647" s="69"/>
      <c r="AE2647" s="68"/>
      <c r="AF2647" s="68"/>
      <c r="AG2647" s="69"/>
    </row>
    <row r="2648" spans="1:33" ht="60" hidden="1" outlineLevel="1">
      <c r="A2648" s="1"/>
      <c r="B2648" s="5" t="s">
        <v>61</v>
      </c>
      <c r="C2648" s="5" t="s">
        <v>62</v>
      </c>
      <c r="D2648" s="5" t="s">
        <v>63</v>
      </c>
      <c r="E2648" s="11" t="s">
        <v>64</v>
      </c>
      <c r="F2648" s="16" t="s">
        <v>65</v>
      </c>
      <c r="K2648" s="17" t="s">
        <v>66</v>
      </c>
      <c r="L2648" s="70" t="s">
        <v>28</v>
      </c>
      <c r="M2648" s="71"/>
      <c r="O2648" s="17" t="s">
        <v>66</v>
      </c>
      <c r="P2648" s="70" t="s">
        <v>28</v>
      </c>
      <c r="Q2648" s="71"/>
      <c r="S2648" s="17" t="s">
        <v>66</v>
      </c>
      <c r="T2648" s="70" t="s">
        <v>28</v>
      </c>
      <c r="U2648" s="71"/>
      <c r="W2648" s="17" t="s">
        <v>66</v>
      </c>
      <c r="X2648" s="70" t="s">
        <v>28</v>
      </c>
      <c r="Y2648" s="71"/>
      <c r="AA2648" s="17" t="s">
        <v>66</v>
      </c>
      <c r="AB2648" s="70" t="s">
        <v>28</v>
      </c>
      <c r="AC2648" s="71"/>
      <c r="AE2648" s="17" t="s">
        <v>66</v>
      </c>
      <c r="AF2648" s="70" t="s">
        <v>28</v>
      </c>
      <c r="AG2648" s="71"/>
    </row>
    <row r="2649" spans="1:33" ht="135" hidden="1" outlineLevel="1">
      <c r="A2649" s="6" t="s">
        <v>3823</v>
      </c>
      <c r="B2649" s="7" t="s">
        <v>324</v>
      </c>
      <c r="C2649" s="7" t="s">
        <v>1100</v>
      </c>
      <c r="D2649" s="7"/>
      <c r="E2649" s="23" t="s">
        <v>70</v>
      </c>
      <c r="F2649" s="18">
        <v>1</v>
      </c>
      <c r="K2649" s="19">
        <v>0</v>
      </c>
      <c r="L2649" s="52">
        <v>0</v>
      </c>
      <c r="M2649" s="53"/>
      <c r="O2649" s="19">
        <v>0</v>
      </c>
      <c r="P2649" s="52">
        <v>0</v>
      </c>
      <c r="Q2649" s="53"/>
      <c r="S2649" s="19">
        <v>0</v>
      </c>
      <c r="T2649" s="52">
        <v>0</v>
      </c>
      <c r="U2649" s="53"/>
      <c r="W2649" s="19">
        <v>0</v>
      </c>
      <c r="X2649" s="52">
        <v>0</v>
      </c>
      <c r="Y2649" s="53"/>
      <c r="AA2649" s="19">
        <v>0</v>
      </c>
      <c r="AB2649" s="52">
        <v>0</v>
      </c>
      <c r="AC2649" s="53"/>
      <c r="AE2649" s="19">
        <v>0</v>
      </c>
      <c r="AF2649" s="52">
        <v>0</v>
      </c>
      <c r="AG2649" s="53"/>
    </row>
    <row r="2650" spans="1:33" hidden="1" outlineLevel="1">
      <c r="A2650" s="1"/>
      <c r="B2650" s="5" t="s">
        <v>34</v>
      </c>
      <c r="C2650" s="5" t="s">
        <v>35</v>
      </c>
      <c r="K2650" s="68"/>
      <c r="L2650" s="68"/>
      <c r="M2650" s="69"/>
      <c r="O2650" s="68"/>
      <c r="P2650" s="68"/>
      <c r="Q2650" s="69"/>
      <c r="S2650" s="68"/>
      <c r="T2650" s="68"/>
      <c r="U2650" s="69"/>
      <c r="W2650" s="68"/>
      <c r="X2650" s="68"/>
      <c r="Y2650" s="69"/>
      <c r="AA2650" s="68"/>
      <c r="AB2650" s="68"/>
      <c r="AC2650" s="69"/>
      <c r="AE2650" s="68"/>
      <c r="AF2650" s="68"/>
      <c r="AG2650" s="69"/>
    </row>
    <row r="2651" spans="1:33" ht="75" hidden="1" outlineLevel="1">
      <c r="A2651" s="6" t="s">
        <v>3824</v>
      </c>
      <c r="B2651" s="7" t="s">
        <v>37</v>
      </c>
      <c r="C2651" s="7" t="s">
        <v>298</v>
      </c>
      <c r="I2651" s="35"/>
      <c r="J2651" s="35"/>
      <c r="K2651" s="68"/>
      <c r="L2651" s="68"/>
      <c r="M2651" s="69"/>
      <c r="O2651" s="68"/>
      <c r="P2651" s="68"/>
      <c r="Q2651" s="69"/>
      <c r="S2651" s="68"/>
      <c r="T2651" s="68"/>
      <c r="U2651" s="69"/>
      <c r="W2651" s="68"/>
      <c r="X2651" s="68"/>
      <c r="Y2651" s="69"/>
      <c r="AA2651" s="68"/>
      <c r="AB2651" s="68"/>
      <c r="AC2651" s="69"/>
      <c r="AE2651" s="68"/>
      <c r="AF2651" s="68"/>
      <c r="AG2651" s="69"/>
    </row>
    <row r="2652" spans="1:33" collapsed="1">
      <c r="A2652" s="55" t="s">
        <v>3825</v>
      </c>
      <c r="B2652" s="55"/>
      <c r="C2652" s="55"/>
      <c r="D2652" s="55"/>
      <c r="E2652" s="55"/>
      <c r="F2652" s="55"/>
      <c r="I2652" s="36"/>
      <c r="J2652" s="36">
        <v>22080</v>
      </c>
      <c r="K2652" s="30" t="s">
        <v>2223</v>
      </c>
      <c r="L2652" s="52">
        <v>30624</v>
      </c>
      <c r="M2652" s="53"/>
      <c r="O2652" s="15" t="s">
        <v>2223</v>
      </c>
      <c r="P2652" s="52">
        <v>26448</v>
      </c>
      <c r="Q2652" s="53"/>
      <c r="S2652" s="15" t="s">
        <v>2223</v>
      </c>
      <c r="T2652" s="52">
        <v>22080</v>
      </c>
      <c r="U2652" s="53"/>
      <c r="W2652" s="15" t="s">
        <v>2223</v>
      </c>
      <c r="X2652" s="52">
        <v>42240</v>
      </c>
      <c r="Y2652" s="53"/>
      <c r="AA2652" s="15" t="s">
        <v>2223</v>
      </c>
      <c r="AB2652" s="52">
        <v>480862.77</v>
      </c>
      <c r="AC2652" s="53"/>
      <c r="AE2652" s="15" t="s">
        <v>2223</v>
      </c>
      <c r="AF2652" s="52">
        <v>72000</v>
      </c>
      <c r="AG2652" s="53"/>
    </row>
    <row r="2653" spans="1:33" hidden="1">
      <c r="A2653" s="1"/>
      <c r="B2653" s="5" t="s">
        <v>34</v>
      </c>
      <c r="C2653" s="5" t="s">
        <v>35</v>
      </c>
      <c r="K2653" s="68"/>
      <c r="L2653" s="68"/>
      <c r="M2653" s="69"/>
      <c r="O2653" s="68"/>
      <c r="P2653" s="68"/>
      <c r="Q2653" s="69"/>
      <c r="S2653" s="68"/>
      <c r="T2653" s="68"/>
      <c r="U2653" s="69"/>
      <c r="W2653" s="68"/>
      <c r="X2653" s="68"/>
      <c r="Y2653" s="69"/>
      <c r="AA2653" s="68"/>
      <c r="AB2653" s="68"/>
      <c r="AC2653" s="69"/>
      <c r="AE2653" s="68"/>
      <c r="AF2653" s="68"/>
      <c r="AG2653" s="69"/>
    </row>
    <row r="2654" spans="1:33" hidden="1" outlineLevel="1">
      <c r="A2654" s="6" t="s">
        <v>3826</v>
      </c>
      <c r="B2654" s="7" t="s">
        <v>37</v>
      </c>
      <c r="C2654" s="7" t="s">
        <v>3720</v>
      </c>
      <c r="K2654" s="68"/>
      <c r="L2654" s="68"/>
      <c r="M2654" s="69"/>
      <c r="O2654" s="68"/>
      <c r="P2654" s="68"/>
      <c r="Q2654" s="69"/>
      <c r="S2654" s="68"/>
      <c r="T2654" s="68"/>
      <c r="U2654" s="69"/>
      <c r="W2654" s="68"/>
      <c r="X2654" s="68"/>
      <c r="Y2654" s="69"/>
      <c r="AA2654" s="68"/>
      <c r="AB2654" s="68"/>
      <c r="AC2654" s="69"/>
      <c r="AE2654" s="68"/>
      <c r="AF2654" s="68"/>
      <c r="AG2654" s="69"/>
    </row>
    <row r="2655" spans="1:33" hidden="1" outlineLevel="1">
      <c r="A2655" s="6" t="s">
        <v>3827</v>
      </c>
      <c r="B2655" s="7" t="s">
        <v>37</v>
      </c>
      <c r="C2655" s="7" t="s">
        <v>3828</v>
      </c>
      <c r="K2655" s="68"/>
      <c r="L2655" s="68"/>
      <c r="M2655" s="69"/>
      <c r="O2655" s="68"/>
      <c r="P2655" s="68"/>
      <c r="Q2655" s="69"/>
      <c r="S2655" s="68"/>
      <c r="T2655" s="68"/>
      <c r="U2655" s="69"/>
      <c r="W2655" s="68"/>
      <c r="X2655" s="68"/>
      <c r="Y2655" s="69"/>
      <c r="AA2655" s="68"/>
      <c r="AB2655" s="68"/>
      <c r="AC2655" s="69"/>
      <c r="AE2655" s="68"/>
      <c r="AF2655" s="68"/>
      <c r="AG2655" s="69"/>
    </row>
    <row r="2656" spans="1:33" ht="45" hidden="1" outlineLevel="1">
      <c r="A2656" s="6" t="s">
        <v>3829</v>
      </c>
      <c r="B2656" s="7" t="s">
        <v>37</v>
      </c>
      <c r="C2656" s="7" t="s">
        <v>3830</v>
      </c>
      <c r="K2656" s="68"/>
      <c r="L2656" s="68"/>
      <c r="M2656" s="69"/>
      <c r="O2656" s="68"/>
      <c r="P2656" s="68"/>
      <c r="Q2656" s="69"/>
      <c r="S2656" s="68"/>
      <c r="T2656" s="68"/>
      <c r="U2656" s="69"/>
      <c r="W2656" s="68"/>
      <c r="X2656" s="68"/>
      <c r="Y2656" s="69"/>
      <c r="AA2656" s="68"/>
      <c r="AB2656" s="68"/>
      <c r="AC2656" s="69"/>
      <c r="AE2656" s="68"/>
      <c r="AF2656" s="68"/>
      <c r="AG2656" s="69"/>
    </row>
    <row r="2657" spans="1:33" ht="60" hidden="1" outlineLevel="1">
      <c r="A2657" s="1"/>
      <c r="B2657" s="5" t="s">
        <v>61</v>
      </c>
      <c r="C2657" s="5" t="s">
        <v>62</v>
      </c>
      <c r="D2657" s="5" t="s">
        <v>63</v>
      </c>
      <c r="E2657" s="11" t="s">
        <v>64</v>
      </c>
      <c r="F2657" s="16" t="s">
        <v>65</v>
      </c>
      <c r="K2657" s="17" t="s">
        <v>66</v>
      </c>
      <c r="L2657" s="70" t="s">
        <v>28</v>
      </c>
      <c r="M2657" s="71"/>
      <c r="O2657" s="17" t="s">
        <v>66</v>
      </c>
      <c r="P2657" s="70" t="s">
        <v>28</v>
      </c>
      <c r="Q2657" s="71"/>
      <c r="S2657" s="17" t="s">
        <v>66</v>
      </c>
      <c r="T2657" s="70" t="s">
        <v>28</v>
      </c>
      <c r="U2657" s="71"/>
      <c r="W2657" s="17" t="s">
        <v>66</v>
      </c>
      <c r="X2657" s="70" t="s">
        <v>28</v>
      </c>
      <c r="Y2657" s="71"/>
      <c r="AA2657" s="17" t="s">
        <v>66</v>
      </c>
      <c r="AB2657" s="70" t="s">
        <v>28</v>
      </c>
      <c r="AC2657" s="71"/>
      <c r="AE2657" s="17" t="s">
        <v>66</v>
      </c>
      <c r="AF2657" s="70" t="s">
        <v>28</v>
      </c>
      <c r="AG2657" s="71"/>
    </row>
    <row r="2658" spans="1:33" hidden="1" outlineLevel="1">
      <c r="A2658" s="6" t="s">
        <v>3831</v>
      </c>
      <c r="B2658" s="7" t="s">
        <v>3832</v>
      </c>
      <c r="C2658" s="7" t="s">
        <v>3833</v>
      </c>
      <c r="D2658" s="7"/>
      <c r="E2658" s="23" t="s">
        <v>438</v>
      </c>
      <c r="F2658" s="18">
        <v>4</v>
      </c>
      <c r="K2658" s="19">
        <v>5016</v>
      </c>
      <c r="L2658" s="52">
        <v>20064</v>
      </c>
      <c r="M2658" s="53"/>
      <c r="O2658" s="19">
        <v>4332</v>
      </c>
      <c r="P2658" s="52">
        <v>17328</v>
      </c>
      <c r="Q2658" s="53"/>
      <c r="S2658" s="19">
        <v>2920</v>
      </c>
      <c r="T2658" s="52">
        <v>11680</v>
      </c>
      <c r="U2658" s="53"/>
      <c r="W2658" s="19">
        <v>7392</v>
      </c>
      <c r="X2658" s="52">
        <v>29568</v>
      </c>
      <c r="Y2658" s="53"/>
      <c r="AA2658" s="19">
        <v>10427.48</v>
      </c>
      <c r="AB2658" s="52">
        <v>41709.919999999998</v>
      </c>
      <c r="AC2658" s="53"/>
      <c r="AE2658" s="19">
        <v>10000</v>
      </c>
      <c r="AF2658" s="52">
        <v>40000</v>
      </c>
      <c r="AG2658" s="53"/>
    </row>
    <row r="2659" spans="1:33" hidden="1" outlineLevel="1">
      <c r="A2659" s="1"/>
      <c r="B2659" s="5" t="s">
        <v>34</v>
      </c>
      <c r="C2659" s="5" t="s">
        <v>35</v>
      </c>
      <c r="K2659" s="68"/>
      <c r="L2659" s="68"/>
      <c r="M2659" s="69"/>
      <c r="O2659" s="68"/>
      <c r="P2659" s="68"/>
      <c r="Q2659" s="69"/>
      <c r="S2659" s="68"/>
      <c r="T2659" s="68"/>
      <c r="U2659" s="69"/>
      <c r="W2659" s="68"/>
      <c r="X2659" s="68"/>
      <c r="Y2659" s="69"/>
      <c r="AA2659" s="68"/>
      <c r="AB2659" s="68"/>
      <c r="AC2659" s="69"/>
      <c r="AE2659" s="68"/>
      <c r="AF2659" s="68"/>
      <c r="AG2659" s="69"/>
    </row>
    <row r="2660" spans="1:33" hidden="1" outlineLevel="1">
      <c r="A2660" s="6" t="s">
        <v>3834</v>
      </c>
      <c r="B2660" s="7" t="s">
        <v>37</v>
      </c>
      <c r="C2660" s="7" t="s">
        <v>533</v>
      </c>
      <c r="K2660" s="68"/>
      <c r="L2660" s="68"/>
      <c r="M2660" s="69"/>
      <c r="O2660" s="68"/>
      <c r="P2660" s="68"/>
      <c r="Q2660" s="69"/>
      <c r="S2660" s="68"/>
      <c r="T2660" s="68"/>
      <c r="U2660" s="69"/>
      <c r="W2660" s="68"/>
      <c r="X2660" s="68"/>
      <c r="Y2660" s="69"/>
      <c r="AA2660" s="68"/>
      <c r="AB2660" s="68"/>
      <c r="AC2660" s="69"/>
      <c r="AE2660" s="68"/>
      <c r="AF2660" s="68"/>
      <c r="AG2660" s="69"/>
    </row>
    <row r="2661" spans="1:33" ht="45" hidden="1" outlineLevel="1">
      <c r="A2661" s="6" t="s">
        <v>3835</v>
      </c>
      <c r="B2661" s="7" t="s">
        <v>37</v>
      </c>
      <c r="C2661" s="7" t="s">
        <v>535</v>
      </c>
      <c r="K2661" s="68"/>
      <c r="L2661" s="68"/>
      <c r="M2661" s="69"/>
      <c r="O2661" s="68"/>
      <c r="P2661" s="68"/>
      <c r="Q2661" s="69"/>
      <c r="S2661" s="68"/>
      <c r="T2661" s="68"/>
      <c r="U2661" s="69"/>
      <c r="W2661" s="68"/>
      <c r="X2661" s="68"/>
      <c r="Y2661" s="69"/>
      <c r="AA2661" s="68"/>
      <c r="AB2661" s="68"/>
      <c r="AC2661" s="69"/>
      <c r="AE2661" s="68"/>
      <c r="AF2661" s="68"/>
      <c r="AG2661" s="69"/>
    </row>
    <row r="2662" spans="1:33" ht="60" hidden="1" outlineLevel="1">
      <c r="A2662" s="1"/>
      <c r="B2662" s="5" t="s">
        <v>61</v>
      </c>
      <c r="C2662" s="5" t="s">
        <v>62</v>
      </c>
      <c r="D2662" s="5" t="s">
        <v>63</v>
      </c>
      <c r="E2662" s="11" t="s">
        <v>64</v>
      </c>
      <c r="F2662" s="16" t="s">
        <v>65</v>
      </c>
      <c r="K2662" s="17" t="s">
        <v>66</v>
      </c>
      <c r="L2662" s="70" t="s">
        <v>28</v>
      </c>
      <c r="M2662" s="71"/>
      <c r="O2662" s="17" t="s">
        <v>66</v>
      </c>
      <c r="P2662" s="70" t="s">
        <v>28</v>
      </c>
      <c r="Q2662" s="71"/>
      <c r="S2662" s="17" t="s">
        <v>66</v>
      </c>
      <c r="T2662" s="70" t="s">
        <v>28</v>
      </c>
      <c r="U2662" s="71"/>
      <c r="W2662" s="17" t="s">
        <v>66</v>
      </c>
      <c r="X2662" s="70" t="s">
        <v>28</v>
      </c>
      <c r="Y2662" s="71"/>
      <c r="AA2662" s="17" t="s">
        <v>66</v>
      </c>
      <c r="AB2662" s="70" t="s">
        <v>28</v>
      </c>
      <c r="AC2662" s="71"/>
      <c r="AE2662" s="17" t="s">
        <v>66</v>
      </c>
      <c r="AF2662" s="70" t="s">
        <v>28</v>
      </c>
      <c r="AG2662" s="71"/>
    </row>
    <row r="2663" spans="1:33" hidden="1" outlineLevel="1">
      <c r="A2663" s="6" t="s">
        <v>3836</v>
      </c>
      <c r="B2663" s="7" t="s">
        <v>3837</v>
      </c>
      <c r="C2663" s="7" t="s">
        <v>3838</v>
      </c>
      <c r="D2663" s="7"/>
      <c r="E2663" s="23" t="s">
        <v>438</v>
      </c>
      <c r="F2663" s="18">
        <v>8</v>
      </c>
      <c r="K2663" s="19">
        <v>1320</v>
      </c>
      <c r="L2663" s="52">
        <v>10560</v>
      </c>
      <c r="M2663" s="53"/>
      <c r="O2663" s="19">
        <v>1140</v>
      </c>
      <c r="P2663" s="52">
        <v>9120</v>
      </c>
      <c r="Q2663" s="53"/>
      <c r="S2663" s="19">
        <v>1300</v>
      </c>
      <c r="T2663" s="52">
        <v>10400</v>
      </c>
      <c r="U2663" s="53"/>
      <c r="W2663" s="19">
        <v>1584</v>
      </c>
      <c r="X2663" s="52">
        <v>12672</v>
      </c>
      <c r="Y2663" s="53"/>
      <c r="AA2663" s="19">
        <v>2756.69</v>
      </c>
      <c r="AB2663" s="52">
        <v>22053.52</v>
      </c>
      <c r="AC2663" s="53"/>
      <c r="AE2663" s="19">
        <v>4000</v>
      </c>
      <c r="AF2663" s="52">
        <v>32000</v>
      </c>
      <c r="AG2663" s="53"/>
    </row>
    <row r="2664" spans="1:33" hidden="1" outlineLevel="1">
      <c r="A2664" s="1"/>
      <c r="B2664" s="5" t="s">
        <v>34</v>
      </c>
      <c r="C2664" s="5" t="s">
        <v>35</v>
      </c>
      <c r="K2664" s="68"/>
      <c r="L2664" s="68"/>
      <c r="M2664" s="69"/>
      <c r="O2664" s="68"/>
      <c r="P2664" s="68"/>
      <c r="Q2664" s="69"/>
      <c r="S2664" s="68"/>
      <c r="T2664" s="68"/>
      <c r="U2664" s="69"/>
      <c r="W2664" s="68"/>
      <c r="X2664" s="68"/>
      <c r="Y2664" s="69"/>
      <c r="AA2664" s="68"/>
      <c r="AB2664" s="68"/>
      <c r="AC2664" s="69"/>
      <c r="AE2664" s="68"/>
      <c r="AF2664" s="68"/>
      <c r="AG2664" s="69"/>
    </row>
    <row r="2665" spans="1:33" hidden="1" outlineLevel="1">
      <c r="A2665" s="6" t="s">
        <v>3839</v>
      </c>
      <c r="B2665" s="7" t="s">
        <v>37</v>
      </c>
      <c r="C2665" s="7" t="s">
        <v>322</v>
      </c>
      <c r="K2665" s="68"/>
      <c r="L2665" s="68"/>
      <c r="M2665" s="69"/>
      <c r="O2665" s="68"/>
      <c r="P2665" s="68"/>
      <c r="Q2665" s="69"/>
      <c r="S2665" s="68"/>
      <c r="T2665" s="68"/>
      <c r="U2665" s="69"/>
      <c r="W2665" s="68"/>
      <c r="X2665" s="68"/>
      <c r="Y2665" s="69"/>
      <c r="AA2665" s="68"/>
      <c r="AB2665" s="68"/>
      <c r="AC2665" s="69"/>
      <c r="AE2665" s="68"/>
      <c r="AF2665" s="68"/>
      <c r="AG2665" s="69"/>
    </row>
    <row r="2666" spans="1:33" ht="60" hidden="1" outlineLevel="1">
      <c r="A2666" s="1"/>
      <c r="B2666" s="5" t="s">
        <v>61</v>
      </c>
      <c r="C2666" s="5" t="s">
        <v>62</v>
      </c>
      <c r="D2666" s="5" t="s">
        <v>63</v>
      </c>
      <c r="E2666" s="11" t="s">
        <v>64</v>
      </c>
      <c r="F2666" s="16" t="s">
        <v>65</v>
      </c>
      <c r="K2666" s="17" t="s">
        <v>66</v>
      </c>
      <c r="L2666" s="70" t="s">
        <v>28</v>
      </c>
      <c r="M2666" s="71"/>
      <c r="O2666" s="17" t="s">
        <v>66</v>
      </c>
      <c r="P2666" s="70" t="s">
        <v>28</v>
      </c>
      <c r="Q2666" s="71"/>
      <c r="S2666" s="17" t="s">
        <v>66</v>
      </c>
      <c r="T2666" s="70" t="s">
        <v>28</v>
      </c>
      <c r="U2666" s="71"/>
      <c r="W2666" s="17" t="s">
        <v>66</v>
      </c>
      <c r="X2666" s="70" t="s">
        <v>28</v>
      </c>
      <c r="Y2666" s="71"/>
      <c r="AA2666" s="17" t="s">
        <v>66</v>
      </c>
      <c r="AB2666" s="70" t="s">
        <v>28</v>
      </c>
      <c r="AC2666" s="71"/>
      <c r="AE2666" s="17" t="s">
        <v>66</v>
      </c>
      <c r="AF2666" s="70" t="s">
        <v>28</v>
      </c>
      <c r="AG2666" s="71"/>
    </row>
    <row r="2667" spans="1:33" ht="135" hidden="1" outlineLevel="1">
      <c r="A2667" s="6" t="s">
        <v>3840</v>
      </c>
      <c r="B2667" s="7" t="s">
        <v>324</v>
      </c>
      <c r="C2667" s="7" t="s">
        <v>1100</v>
      </c>
      <c r="D2667" s="7"/>
      <c r="E2667" s="23" t="s">
        <v>70</v>
      </c>
      <c r="F2667" s="18">
        <v>1</v>
      </c>
      <c r="K2667" s="19">
        <v>0</v>
      </c>
      <c r="L2667" s="52">
        <v>0</v>
      </c>
      <c r="M2667" s="53"/>
      <c r="O2667" s="19">
        <v>0</v>
      </c>
      <c r="P2667" s="52">
        <v>0</v>
      </c>
      <c r="Q2667" s="53"/>
      <c r="S2667" s="19">
        <v>0</v>
      </c>
      <c r="T2667" s="52">
        <v>0</v>
      </c>
      <c r="U2667" s="53"/>
      <c r="W2667" s="19">
        <v>0</v>
      </c>
      <c r="X2667" s="52">
        <v>0</v>
      </c>
      <c r="Y2667" s="53"/>
      <c r="AA2667" s="19">
        <v>417099.33</v>
      </c>
      <c r="AB2667" s="52">
        <v>417099.33</v>
      </c>
      <c r="AC2667" s="53"/>
      <c r="AE2667" s="19">
        <v>0</v>
      </c>
      <c r="AF2667" s="52">
        <v>0</v>
      </c>
      <c r="AG2667" s="53"/>
    </row>
    <row r="2668" spans="1:33" hidden="1" outlineLevel="1">
      <c r="A2668" s="1"/>
      <c r="B2668" s="5" t="s">
        <v>34</v>
      </c>
      <c r="C2668" s="5" t="s">
        <v>35</v>
      </c>
      <c r="K2668" s="68"/>
      <c r="L2668" s="68"/>
      <c r="M2668" s="69"/>
      <c r="O2668" s="68"/>
      <c r="P2668" s="68"/>
      <c r="Q2668" s="69"/>
      <c r="S2668" s="68"/>
      <c r="T2668" s="68"/>
      <c r="U2668" s="69"/>
      <c r="W2668" s="68"/>
      <c r="X2668" s="68"/>
      <c r="Y2668" s="69"/>
      <c r="AA2668" s="68"/>
      <c r="AB2668" s="68"/>
      <c r="AC2668" s="69"/>
      <c r="AE2668" s="68"/>
      <c r="AF2668" s="68"/>
      <c r="AG2668" s="69"/>
    </row>
    <row r="2669" spans="1:33" ht="75" hidden="1" outlineLevel="1">
      <c r="A2669" s="6" t="s">
        <v>3841</v>
      </c>
      <c r="B2669" s="7" t="s">
        <v>37</v>
      </c>
      <c r="C2669" s="7" t="s">
        <v>298</v>
      </c>
      <c r="I2669" s="35"/>
      <c r="J2669" s="35"/>
      <c r="K2669" s="68"/>
      <c r="L2669" s="68"/>
      <c r="M2669" s="69"/>
      <c r="O2669" s="68"/>
      <c r="P2669" s="68"/>
      <c r="Q2669" s="69"/>
      <c r="S2669" s="68"/>
      <c r="T2669" s="68"/>
      <c r="U2669" s="69"/>
      <c r="W2669" s="68"/>
      <c r="X2669" s="68"/>
      <c r="Y2669" s="69"/>
      <c r="AA2669" s="68"/>
      <c r="AB2669" s="68"/>
      <c r="AC2669" s="69"/>
      <c r="AE2669" s="68"/>
      <c r="AF2669" s="68"/>
      <c r="AG2669" s="69"/>
    </row>
    <row r="2670" spans="1:33" collapsed="1">
      <c r="A2670" s="55" t="s">
        <v>3842</v>
      </c>
      <c r="B2670" s="55"/>
      <c r="C2670" s="55"/>
      <c r="D2670" s="55"/>
      <c r="E2670" s="55"/>
      <c r="F2670" s="55"/>
      <c r="I2670" s="36"/>
      <c r="J2670" s="36">
        <v>139928</v>
      </c>
      <c r="K2670" s="30" t="s">
        <v>2242</v>
      </c>
      <c r="L2670" s="52">
        <v>127368</v>
      </c>
      <c r="M2670" s="53"/>
      <c r="O2670" s="15" t="s">
        <v>2242</v>
      </c>
      <c r="P2670" s="52">
        <v>352807.2</v>
      </c>
      <c r="Q2670" s="53"/>
      <c r="S2670" s="15" t="s">
        <v>2242</v>
      </c>
      <c r="T2670" s="52">
        <v>104040</v>
      </c>
      <c r="U2670" s="53"/>
      <c r="W2670" s="15" t="s">
        <v>2242</v>
      </c>
      <c r="X2670" s="52">
        <v>114512</v>
      </c>
      <c r="Y2670" s="53"/>
      <c r="AA2670" s="15" t="s">
        <v>2242</v>
      </c>
      <c r="AB2670" s="52">
        <v>296114.32</v>
      </c>
      <c r="AC2670" s="53"/>
      <c r="AE2670" s="15" t="s">
        <v>2242</v>
      </c>
      <c r="AF2670" s="52">
        <v>160200</v>
      </c>
      <c r="AG2670" s="53"/>
    </row>
    <row r="2671" spans="1:33" hidden="1">
      <c r="A2671" s="1"/>
      <c r="B2671" s="5" t="s">
        <v>34</v>
      </c>
      <c r="C2671" s="5" t="s">
        <v>35</v>
      </c>
      <c r="K2671" s="68"/>
      <c r="L2671" s="68"/>
      <c r="M2671" s="69"/>
      <c r="O2671" s="68"/>
      <c r="P2671" s="68"/>
      <c r="Q2671" s="69"/>
      <c r="S2671" s="68"/>
      <c r="T2671" s="68"/>
      <c r="U2671" s="69"/>
      <c r="W2671" s="68"/>
      <c r="X2671" s="68"/>
      <c r="Y2671" s="69"/>
      <c r="AA2671" s="68"/>
      <c r="AB2671" s="68"/>
      <c r="AC2671" s="69"/>
      <c r="AE2671" s="68"/>
      <c r="AF2671" s="68"/>
      <c r="AG2671" s="69"/>
    </row>
    <row r="2672" spans="1:33" hidden="1" outlineLevel="1">
      <c r="A2672" s="6" t="s">
        <v>3843</v>
      </c>
      <c r="B2672" s="7" t="s">
        <v>37</v>
      </c>
      <c r="C2672" s="7" t="s">
        <v>3720</v>
      </c>
      <c r="K2672" s="68"/>
      <c r="L2672" s="68"/>
      <c r="M2672" s="69"/>
      <c r="O2672" s="68"/>
      <c r="P2672" s="68"/>
      <c r="Q2672" s="69"/>
      <c r="S2672" s="68"/>
      <c r="T2672" s="68"/>
      <c r="U2672" s="69"/>
      <c r="W2672" s="68"/>
      <c r="X2672" s="68"/>
      <c r="Y2672" s="69"/>
      <c r="AA2672" s="68"/>
      <c r="AB2672" s="68"/>
      <c r="AC2672" s="69"/>
      <c r="AE2672" s="68"/>
      <c r="AF2672" s="68"/>
      <c r="AG2672" s="69"/>
    </row>
    <row r="2673" spans="1:33" hidden="1" outlineLevel="1">
      <c r="A2673" s="6" t="s">
        <v>3844</v>
      </c>
      <c r="B2673" s="7" t="s">
        <v>37</v>
      </c>
      <c r="C2673" s="7" t="s">
        <v>3845</v>
      </c>
      <c r="K2673" s="68"/>
      <c r="L2673" s="68"/>
      <c r="M2673" s="69"/>
      <c r="O2673" s="68"/>
      <c r="P2673" s="68"/>
      <c r="Q2673" s="69"/>
      <c r="S2673" s="68"/>
      <c r="T2673" s="68"/>
      <c r="U2673" s="69"/>
      <c r="W2673" s="68"/>
      <c r="X2673" s="68"/>
      <c r="Y2673" s="69"/>
      <c r="AA2673" s="68"/>
      <c r="AB2673" s="68"/>
      <c r="AC2673" s="69"/>
      <c r="AE2673" s="68"/>
      <c r="AF2673" s="68"/>
      <c r="AG2673" s="69"/>
    </row>
    <row r="2674" spans="1:33" ht="45" hidden="1" outlineLevel="1">
      <c r="A2674" s="6" t="s">
        <v>3846</v>
      </c>
      <c r="B2674" s="7" t="s">
        <v>37</v>
      </c>
      <c r="C2674" s="7" t="s">
        <v>3847</v>
      </c>
      <c r="K2674" s="68"/>
      <c r="L2674" s="68"/>
      <c r="M2674" s="69"/>
      <c r="O2674" s="68"/>
      <c r="P2674" s="68"/>
      <c r="Q2674" s="69"/>
      <c r="S2674" s="68"/>
      <c r="T2674" s="68"/>
      <c r="U2674" s="69"/>
      <c r="W2674" s="68"/>
      <c r="X2674" s="68"/>
      <c r="Y2674" s="69"/>
      <c r="AA2674" s="68"/>
      <c r="AB2674" s="68"/>
      <c r="AC2674" s="69"/>
      <c r="AE2674" s="68"/>
      <c r="AF2674" s="68"/>
      <c r="AG2674" s="69"/>
    </row>
    <row r="2675" spans="1:33" ht="60" hidden="1" outlineLevel="1">
      <c r="A2675" s="1"/>
      <c r="B2675" s="5" t="s">
        <v>61</v>
      </c>
      <c r="C2675" s="5" t="s">
        <v>62</v>
      </c>
      <c r="D2675" s="5" t="s">
        <v>63</v>
      </c>
      <c r="E2675" s="11" t="s">
        <v>64</v>
      </c>
      <c r="F2675" s="16" t="s">
        <v>65</v>
      </c>
      <c r="K2675" s="17" t="s">
        <v>66</v>
      </c>
      <c r="L2675" s="70" t="s">
        <v>28</v>
      </c>
      <c r="M2675" s="71"/>
      <c r="O2675" s="17" t="s">
        <v>66</v>
      </c>
      <c r="P2675" s="70" t="s">
        <v>28</v>
      </c>
      <c r="Q2675" s="71"/>
      <c r="S2675" s="17" t="s">
        <v>66</v>
      </c>
      <c r="T2675" s="70" t="s">
        <v>28</v>
      </c>
      <c r="U2675" s="71"/>
      <c r="W2675" s="17" t="s">
        <v>66</v>
      </c>
      <c r="X2675" s="70" t="s">
        <v>28</v>
      </c>
      <c r="Y2675" s="71"/>
      <c r="AA2675" s="17" t="s">
        <v>66</v>
      </c>
      <c r="AB2675" s="70" t="s">
        <v>28</v>
      </c>
      <c r="AC2675" s="71"/>
      <c r="AE2675" s="17" t="s">
        <v>66</v>
      </c>
      <c r="AF2675" s="70" t="s">
        <v>28</v>
      </c>
      <c r="AG2675" s="71"/>
    </row>
    <row r="2676" spans="1:33" ht="30" hidden="1" outlineLevel="1">
      <c r="A2676" s="6" t="s">
        <v>3848</v>
      </c>
      <c r="B2676" s="7" t="s">
        <v>3849</v>
      </c>
      <c r="C2676" s="7" t="s">
        <v>3850</v>
      </c>
      <c r="D2676" s="7"/>
      <c r="E2676" s="23" t="s">
        <v>320</v>
      </c>
      <c r="F2676" s="18">
        <v>600</v>
      </c>
      <c r="K2676" s="19">
        <v>45</v>
      </c>
      <c r="L2676" s="52">
        <v>27000</v>
      </c>
      <c r="M2676" s="53"/>
      <c r="O2676" s="19">
        <v>91.2</v>
      </c>
      <c r="P2676" s="52">
        <v>54720</v>
      </c>
      <c r="Q2676" s="53"/>
      <c r="S2676" s="19">
        <v>30</v>
      </c>
      <c r="T2676" s="52">
        <v>18000</v>
      </c>
      <c r="U2676" s="53"/>
      <c r="W2676" s="19">
        <v>40</v>
      </c>
      <c r="X2676" s="52">
        <v>24000</v>
      </c>
      <c r="Y2676" s="53"/>
      <c r="AA2676" s="19">
        <v>65.92</v>
      </c>
      <c r="AB2676" s="52">
        <v>39552</v>
      </c>
      <c r="AC2676" s="53"/>
      <c r="AE2676" s="19">
        <v>85</v>
      </c>
      <c r="AF2676" s="52">
        <v>51000</v>
      </c>
      <c r="AG2676" s="53"/>
    </row>
    <row r="2677" spans="1:33" hidden="1" outlineLevel="1">
      <c r="A2677" s="1"/>
      <c r="B2677" s="5" t="s">
        <v>34</v>
      </c>
      <c r="C2677" s="5" t="s">
        <v>35</v>
      </c>
      <c r="K2677" s="68"/>
      <c r="L2677" s="68"/>
      <c r="M2677" s="69"/>
      <c r="O2677" s="68"/>
      <c r="P2677" s="68"/>
      <c r="Q2677" s="69"/>
      <c r="S2677" s="68"/>
      <c r="T2677" s="68"/>
      <c r="U2677" s="69"/>
      <c r="W2677" s="68"/>
      <c r="X2677" s="68"/>
      <c r="Y2677" s="69"/>
      <c r="AA2677" s="68"/>
      <c r="AB2677" s="68"/>
      <c r="AC2677" s="69"/>
      <c r="AE2677" s="68"/>
      <c r="AF2677" s="68"/>
      <c r="AG2677" s="69"/>
    </row>
    <row r="2678" spans="1:33" hidden="1" outlineLevel="1">
      <c r="A2678" s="6" t="s">
        <v>3851</v>
      </c>
      <c r="B2678" s="7" t="s">
        <v>37</v>
      </c>
      <c r="C2678" s="7" t="s">
        <v>566</v>
      </c>
      <c r="K2678" s="68"/>
      <c r="L2678" s="68"/>
      <c r="M2678" s="69"/>
      <c r="O2678" s="68"/>
      <c r="P2678" s="68"/>
      <c r="Q2678" s="69"/>
      <c r="S2678" s="68"/>
      <c r="T2678" s="68"/>
      <c r="U2678" s="69"/>
      <c r="W2678" s="68"/>
      <c r="X2678" s="68"/>
      <c r="Y2678" s="69"/>
      <c r="AA2678" s="68"/>
      <c r="AB2678" s="68"/>
      <c r="AC2678" s="69"/>
      <c r="AE2678" s="68"/>
      <c r="AF2678" s="68"/>
      <c r="AG2678" s="69"/>
    </row>
    <row r="2679" spans="1:33" ht="60" hidden="1" outlineLevel="1">
      <c r="A2679" s="6" t="s">
        <v>3852</v>
      </c>
      <c r="B2679" s="7" t="s">
        <v>37</v>
      </c>
      <c r="C2679" s="7" t="s">
        <v>3853</v>
      </c>
      <c r="K2679" s="68"/>
      <c r="L2679" s="68"/>
      <c r="M2679" s="69"/>
      <c r="O2679" s="68"/>
      <c r="P2679" s="68"/>
      <c r="Q2679" s="69"/>
      <c r="S2679" s="68"/>
      <c r="T2679" s="68"/>
      <c r="U2679" s="69"/>
      <c r="W2679" s="68"/>
      <c r="X2679" s="68"/>
      <c r="Y2679" s="69"/>
      <c r="AA2679" s="68"/>
      <c r="AB2679" s="68"/>
      <c r="AC2679" s="69"/>
      <c r="AE2679" s="68"/>
      <c r="AF2679" s="68"/>
      <c r="AG2679" s="69"/>
    </row>
    <row r="2680" spans="1:33" ht="60" hidden="1" outlineLevel="1">
      <c r="A2680" s="1"/>
      <c r="B2680" s="5" t="s">
        <v>61</v>
      </c>
      <c r="C2680" s="5" t="s">
        <v>62</v>
      </c>
      <c r="D2680" s="5" t="s">
        <v>63</v>
      </c>
      <c r="E2680" s="11" t="s">
        <v>64</v>
      </c>
      <c r="F2680" s="16" t="s">
        <v>65</v>
      </c>
      <c r="K2680" s="17" t="s">
        <v>66</v>
      </c>
      <c r="L2680" s="70" t="s">
        <v>28</v>
      </c>
      <c r="M2680" s="71"/>
      <c r="O2680" s="17" t="s">
        <v>66</v>
      </c>
      <c r="P2680" s="70" t="s">
        <v>28</v>
      </c>
      <c r="Q2680" s="71"/>
      <c r="S2680" s="17" t="s">
        <v>66</v>
      </c>
      <c r="T2680" s="70" t="s">
        <v>28</v>
      </c>
      <c r="U2680" s="71"/>
      <c r="W2680" s="17" t="s">
        <v>66</v>
      </c>
      <c r="X2680" s="70" t="s">
        <v>28</v>
      </c>
      <c r="Y2680" s="71"/>
      <c r="AA2680" s="17" t="s">
        <v>66</v>
      </c>
      <c r="AB2680" s="70" t="s">
        <v>28</v>
      </c>
      <c r="AC2680" s="71"/>
      <c r="AE2680" s="17" t="s">
        <v>66</v>
      </c>
      <c r="AF2680" s="70" t="s">
        <v>28</v>
      </c>
      <c r="AG2680" s="71"/>
    </row>
    <row r="2681" spans="1:33" hidden="1" outlineLevel="1">
      <c r="A2681" s="6" t="s">
        <v>3854</v>
      </c>
      <c r="B2681" s="7" t="s">
        <v>3855</v>
      </c>
      <c r="C2681" s="7" t="s">
        <v>3856</v>
      </c>
      <c r="D2681" s="7"/>
      <c r="E2681" s="23" t="s">
        <v>320</v>
      </c>
      <c r="F2681" s="18">
        <v>296</v>
      </c>
      <c r="K2681" s="19">
        <v>39</v>
      </c>
      <c r="L2681" s="52">
        <v>11544</v>
      </c>
      <c r="M2681" s="53"/>
      <c r="O2681" s="19">
        <v>91.2</v>
      </c>
      <c r="P2681" s="52">
        <v>26995.200000000001</v>
      </c>
      <c r="Q2681" s="53"/>
      <c r="S2681" s="19">
        <v>30</v>
      </c>
      <c r="T2681" s="52">
        <v>8880</v>
      </c>
      <c r="U2681" s="53"/>
      <c r="W2681" s="19">
        <v>40</v>
      </c>
      <c r="X2681" s="52">
        <v>11840</v>
      </c>
      <c r="Y2681" s="53"/>
      <c r="AA2681" s="19">
        <v>41.95</v>
      </c>
      <c r="AB2681" s="52">
        <v>12417.2</v>
      </c>
      <c r="AC2681" s="53"/>
      <c r="AE2681" s="19">
        <v>65</v>
      </c>
      <c r="AF2681" s="52">
        <v>19240</v>
      </c>
      <c r="AG2681" s="53"/>
    </row>
    <row r="2682" spans="1:33" hidden="1" outlineLevel="1">
      <c r="A2682" s="1"/>
      <c r="B2682" s="5" t="s">
        <v>34</v>
      </c>
      <c r="C2682" s="5" t="s">
        <v>35</v>
      </c>
      <c r="K2682" s="68"/>
      <c r="L2682" s="68"/>
      <c r="M2682" s="69"/>
      <c r="O2682" s="68"/>
      <c r="P2682" s="68"/>
      <c r="Q2682" s="69"/>
      <c r="S2682" s="68"/>
      <c r="T2682" s="68"/>
      <c r="U2682" s="69"/>
      <c r="W2682" s="68"/>
      <c r="X2682" s="68"/>
      <c r="Y2682" s="69"/>
      <c r="AA2682" s="68"/>
      <c r="AB2682" s="68"/>
      <c r="AC2682" s="69"/>
      <c r="AE2682" s="68"/>
      <c r="AF2682" s="68"/>
      <c r="AG2682" s="69"/>
    </row>
    <row r="2683" spans="1:33" hidden="1" outlineLevel="1">
      <c r="A2683" s="6" t="s">
        <v>3857</v>
      </c>
      <c r="B2683" s="7" t="s">
        <v>37</v>
      </c>
      <c r="C2683" s="7" t="s">
        <v>603</v>
      </c>
      <c r="K2683" s="68"/>
      <c r="L2683" s="68"/>
      <c r="M2683" s="69"/>
      <c r="O2683" s="68"/>
      <c r="P2683" s="68"/>
      <c r="Q2683" s="69"/>
      <c r="S2683" s="68"/>
      <c r="T2683" s="68"/>
      <c r="U2683" s="69"/>
      <c r="W2683" s="68"/>
      <c r="X2683" s="68"/>
      <c r="Y2683" s="69"/>
      <c r="AA2683" s="68"/>
      <c r="AB2683" s="68"/>
      <c r="AC2683" s="69"/>
      <c r="AE2683" s="68"/>
      <c r="AF2683" s="68"/>
      <c r="AG2683" s="69"/>
    </row>
    <row r="2684" spans="1:33" ht="45" hidden="1" outlineLevel="1">
      <c r="A2684" s="6" t="s">
        <v>3858</v>
      </c>
      <c r="B2684" s="7" t="s">
        <v>37</v>
      </c>
      <c r="C2684" s="7" t="s">
        <v>3859</v>
      </c>
      <c r="K2684" s="68"/>
      <c r="L2684" s="68"/>
      <c r="M2684" s="69"/>
      <c r="O2684" s="68"/>
      <c r="P2684" s="68"/>
      <c r="Q2684" s="69"/>
      <c r="S2684" s="68"/>
      <c r="T2684" s="68"/>
      <c r="U2684" s="69"/>
      <c r="W2684" s="68"/>
      <c r="X2684" s="68"/>
      <c r="Y2684" s="69"/>
      <c r="AA2684" s="68"/>
      <c r="AB2684" s="68"/>
      <c r="AC2684" s="69"/>
      <c r="AE2684" s="68"/>
      <c r="AF2684" s="68"/>
      <c r="AG2684" s="69"/>
    </row>
    <row r="2685" spans="1:33" ht="60" hidden="1" outlineLevel="1">
      <c r="A2685" s="1"/>
      <c r="B2685" s="5" t="s">
        <v>61</v>
      </c>
      <c r="C2685" s="5" t="s">
        <v>62</v>
      </c>
      <c r="D2685" s="5" t="s">
        <v>63</v>
      </c>
      <c r="E2685" s="11" t="s">
        <v>64</v>
      </c>
      <c r="F2685" s="16" t="s">
        <v>65</v>
      </c>
      <c r="K2685" s="17" t="s">
        <v>66</v>
      </c>
      <c r="L2685" s="70" t="s">
        <v>28</v>
      </c>
      <c r="M2685" s="71"/>
      <c r="O2685" s="17" t="s">
        <v>66</v>
      </c>
      <c r="P2685" s="70" t="s">
        <v>28</v>
      </c>
      <c r="Q2685" s="71"/>
      <c r="S2685" s="17" t="s">
        <v>66</v>
      </c>
      <c r="T2685" s="70" t="s">
        <v>28</v>
      </c>
      <c r="U2685" s="71"/>
      <c r="W2685" s="17" t="s">
        <v>66</v>
      </c>
      <c r="X2685" s="70" t="s">
        <v>28</v>
      </c>
      <c r="Y2685" s="71"/>
      <c r="AA2685" s="17" t="s">
        <v>66</v>
      </c>
      <c r="AB2685" s="70" t="s">
        <v>28</v>
      </c>
      <c r="AC2685" s="71"/>
      <c r="AE2685" s="17" t="s">
        <v>66</v>
      </c>
      <c r="AF2685" s="70" t="s">
        <v>28</v>
      </c>
      <c r="AG2685" s="71"/>
    </row>
    <row r="2686" spans="1:33" hidden="1" outlineLevel="1">
      <c r="A2686" s="6" t="s">
        <v>3860</v>
      </c>
      <c r="B2686" s="7" t="s">
        <v>3861</v>
      </c>
      <c r="C2686" s="7" t="s">
        <v>3862</v>
      </c>
      <c r="D2686" s="7"/>
      <c r="E2686" s="23" t="s">
        <v>320</v>
      </c>
      <c r="F2686" s="18">
        <v>128</v>
      </c>
      <c r="K2686" s="19">
        <v>56</v>
      </c>
      <c r="L2686" s="52">
        <v>7168</v>
      </c>
      <c r="M2686" s="53"/>
      <c r="O2686" s="19">
        <v>91.2</v>
      </c>
      <c r="P2686" s="52">
        <v>11673.6</v>
      </c>
      <c r="Q2686" s="53"/>
      <c r="S2686" s="19">
        <v>30</v>
      </c>
      <c r="T2686" s="52">
        <v>3840</v>
      </c>
      <c r="U2686" s="53"/>
      <c r="W2686" s="19">
        <v>71</v>
      </c>
      <c r="X2686" s="52">
        <v>9088</v>
      </c>
      <c r="Y2686" s="53"/>
      <c r="AA2686" s="19">
        <v>117.46</v>
      </c>
      <c r="AB2686" s="52">
        <v>15034.88</v>
      </c>
      <c r="AC2686" s="53"/>
      <c r="AE2686" s="19">
        <v>100</v>
      </c>
      <c r="AF2686" s="52">
        <v>12800</v>
      </c>
      <c r="AG2686" s="53"/>
    </row>
    <row r="2687" spans="1:33" hidden="1" outlineLevel="1">
      <c r="A2687" s="1"/>
      <c r="B2687" s="5" t="s">
        <v>34</v>
      </c>
      <c r="C2687" s="5" t="s">
        <v>35</v>
      </c>
      <c r="K2687" s="68"/>
      <c r="L2687" s="68"/>
      <c r="M2687" s="69"/>
      <c r="O2687" s="68"/>
      <c r="P2687" s="68"/>
      <c r="Q2687" s="69"/>
      <c r="S2687" s="68"/>
      <c r="T2687" s="68"/>
      <c r="U2687" s="69"/>
      <c r="W2687" s="68"/>
      <c r="X2687" s="68"/>
      <c r="Y2687" s="69"/>
      <c r="AA2687" s="68"/>
      <c r="AB2687" s="68"/>
      <c r="AC2687" s="69"/>
      <c r="AE2687" s="68"/>
      <c r="AF2687" s="68"/>
      <c r="AG2687" s="69"/>
    </row>
    <row r="2688" spans="1:33" hidden="1" outlineLevel="1">
      <c r="A2688" s="6" t="s">
        <v>3863</v>
      </c>
      <c r="B2688" s="7" t="s">
        <v>37</v>
      </c>
      <c r="C2688" s="7" t="s">
        <v>636</v>
      </c>
      <c r="K2688" s="68"/>
      <c r="L2688" s="68"/>
      <c r="M2688" s="69"/>
      <c r="O2688" s="68"/>
      <c r="P2688" s="68"/>
      <c r="Q2688" s="69"/>
      <c r="S2688" s="68"/>
      <c r="T2688" s="68"/>
      <c r="U2688" s="69"/>
      <c r="W2688" s="68"/>
      <c r="X2688" s="68"/>
      <c r="Y2688" s="69"/>
      <c r="AA2688" s="68"/>
      <c r="AB2688" s="68"/>
      <c r="AC2688" s="69"/>
      <c r="AE2688" s="68"/>
      <c r="AF2688" s="68"/>
      <c r="AG2688" s="69"/>
    </row>
    <row r="2689" spans="1:33" ht="60" hidden="1" outlineLevel="1">
      <c r="A2689" s="6" t="s">
        <v>3864</v>
      </c>
      <c r="B2689" s="7" t="s">
        <v>37</v>
      </c>
      <c r="C2689" s="7" t="s">
        <v>3865</v>
      </c>
      <c r="K2689" s="68"/>
      <c r="L2689" s="68"/>
      <c r="M2689" s="69"/>
      <c r="O2689" s="68"/>
      <c r="P2689" s="68"/>
      <c r="Q2689" s="69"/>
      <c r="S2689" s="68"/>
      <c r="T2689" s="68"/>
      <c r="U2689" s="69"/>
      <c r="W2689" s="68"/>
      <c r="X2689" s="68"/>
      <c r="Y2689" s="69"/>
      <c r="AA2689" s="68"/>
      <c r="AB2689" s="68"/>
      <c r="AC2689" s="69"/>
      <c r="AE2689" s="68"/>
      <c r="AF2689" s="68"/>
      <c r="AG2689" s="69"/>
    </row>
    <row r="2690" spans="1:33" ht="60" hidden="1" outlineLevel="1">
      <c r="A2690" s="1"/>
      <c r="B2690" s="5" t="s">
        <v>61</v>
      </c>
      <c r="C2690" s="5" t="s">
        <v>62</v>
      </c>
      <c r="D2690" s="5" t="s">
        <v>63</v>
      </c>
      <c r="E2690" s="11" t="s">
        <v>64</v>
      </c>
      <c r="F2690" s="16" t="s">
        <v>65</v>
      </c>
      <c r="K2690" s="17" t="s">
        <v>66</v>
      </c>
      <c r="L2690" s="70" t="s">
        <v>28</v>
      </c>
      <c r="M2690" s="71"/>
      <c r="O2690" s="17" t="s">
        <v>66</v>
      </c>
      <c r="P2690" s="70" t="s">
        <v>28</v>
      </c>
      <c r="Q2690" s="71"/>
      <c r="S2690" s="17" t="s">
        <v>66</v>
      </c>
      <c r="T2690" s="70" t="s">
        <v>28</v>
      </c>
      <c r="U2690" s="71"/>
      <c r="W2690" s="17" t="s">
        <v>66</v>
      </c>
      <c r="X2690" s="70" t="s">
        <v>28</v>
      </c>
      <c r="Y2690" s="71"/>
      <c r="AA2690" s="17" t="s">
        <v>66</v>
      </c>
      <c r="AB2690" s="70" t="s">
        <v>28</v>
      </c>
      <c r="AC2690" s="71"/>
      <c r="AE2690" s="17" t="s">
        <v>66</v>
      </c>
      <c r="AF2690" s="70" t="s">
        <v>28</v>
      </c>
      <c r="AG2690" s="71"/>
    </row>
    <row r="2691" spans="1:33" hidden="1" outlineLevel="1">
      <c r="A2691" s="6" t="s">
        <v>3866</v>
      </c>
      <c r="B2691" s="7" t="s">
        <v>3867</v>
      </c>
      <c r="C2691" s="7" t="s">
        <v>3868</v>
      </c>
      <c r="D2691" s="7"/>
      <c r="E2691" s="23" t="s">
        <v>320</v>
      </c>
      <c r="F2691" s="18">
        <v>128</v>
      </c>
      <c r="K2691" s="19">
        <v>39</v>
      </c>
      <c r="L2691" s="52">
        <v>4992</v>
      </c>
      <c r="M2691" s="53"/>
      <c r="O2691" s="19">
        <v>91.2</v>
      </c>
      <c r="P2691" s="52">
        <v>11673.6</v>
      </c>
      <c r="Q2691" s="53"/>
      <c r="S2691" s="19">
        <v>30</v>
      </c>
      <c r="T2691" s="52">
        <v>3840</v>
      </c>
      <c r="U2691" s="53"/>
      <c r="W2691" s="19">
        <v>40</v>
      </c>
      <c r="X2691" s="52">
        <v>5120</v>
      </c>
      <c r="Y2691" s="53"/>
      <c r="AA2691" s="19">
        <v>41.95</v>
      </c>
      <c r="AB2691" s="52">
        <v>5369.6</v>
      </c>
      <c r="AC2691" s="53"/>
      <c r="AE2691" s="19">
        <v>65</v>
      </c>
      <c r="AF2691" s="52">
        <v>8320</v>
      </c>
      <c r="AG2691" s="53"/>
    </row>
    <row r="2692" spans="1:33" hidden="1" outlineLevel="1">
      <c r="A2692" s="1"/>
      <c r="B2692" s="5" t="s">
        <v>34</v>
      </c>
      <c r="C2692" s="5" t="s">
        <v>35</v>
      </c>
      <c r="K2692" s="68"/>
      <c r="L2692" s="68"/>
      <c r="M2692" s="69"/>
      <c r="O2692" s="68"/>
      <c r="P2692" s="68"/>
      <c r="Q2692" s="69"/>
      <c r="S2692" s="68"/>
      <c r="T2692" s="68"/>
      <c r="U2692" s="69"/>
      <c r="W2692" s="68"/>
      <c r="X2692" s="68"/>
      <c r="Y2692" s="69"/>
      <c r="AA2692" s="68"/>
      <c r="AB2692" s="68"/>
      <c r="AC2692" s="69"/>
      <c r="AE2692" s="68"/>
      <c r="AF2692" s="68"/>
      <c r="AG2692" s="69"/>
    </row>
    <row r="2693" spans="1:33" hidden="1" outlineLevel="1">
      <c r="A2693" s="6" t="s">
        <v>3869</v>
      </c>
      <c r="B2693" s="7" t="s">
        <v>37</v>
      </c>
      <c r="C2693" s="7" t="s">
        <v>663</v>
      </c>
      <c r="K2693" s="68"/>
      <c r="L2693" s="68"/>
      <c r="M2693" s="69"/>
      <c r="O2693" s="68"/>
      <c r="P2693" s="68"/>
      <c r="Q2693" s="69"/>
      <c r="S2693" s="68"/>
      <c r="T2693" s="68"/>
      <c r="U2693" s="69"/>
      <c r="W2693" s="68"/>
      <c r="X2693" s="68"/>
      <c r="Y2693" s="69"/>
      <c r="AA2693" s="68"/>
      <c r="AB2693" s="68"/>
      <c r="AC2693" s="69"/>
      <c r="AE2693" s="68"/>
      <c r="AF2693" s="68"/>
      <c r="AG2693" s="69"/>
    </row>
    <row r="2694" spans="1:33" ht="60" hidden="1" outlineLevel="1">
      <c r="A2694" s="6" t="s">
        <v>3870</v>
      </c>
      <c r="B2694" s="7" t="s">
        <v>37</v>
      </c>
      <c r="C2694" s="7" t="s">
        <v>665</v>
      </c>
      <c r="K2694" s="68"/>
      <c r="L2694" s="68"/>
      <c r="M2694" s="69"/>
      <c r="O2694" s="68"/>
      <c r="P2694" s="68"/>
      <c r="Q2694" s="69"/>
      <c r="S2694" s="68"/>
      <c r="T2694" s="68"/>
      <c r="U2694" s="69"/>
      <c r="W2694" s="68"/>
      <c r="X2694" s="68"/>
      <c r="Y2694" s="69"/>
      <c r="AA2694" s="68"/>
      <c r="AB2694" s="68"/>
      <c r="AC2694" s="69"/>
      <c r="AE2694" s="68"/>
      <c r="AF2694" s="68"/>
      <c r="AG2694" s="69"/>
    </row>
    <row r="2695" spans="1:33" ht="60" hidden="1" outlineLevel="1">
      <c r="A2695" s="1"/>
      <c r="B2695" s="5" t="s">
        <v>61</v>
      </c>
      <c r="C2695" s="5" t="s">
        <v>62</v>
      </c>
      <c r="D2695" s="5" t="s">
        <v>63</v>
      </c>
      <c r="E2695" s="11" t="s">
        <v>64</v>
      </c>
      <c r="F2695" s="16" t="s">
        <v>65</v>
      </c>
      <c r="K2695" s="17" t="s">
        <v>66</v>
      </c>
      <c r="L2695" s="70" t="s">
        <v>28</v>
      </c>
      <c r="M2695" s="71"/>
      <c r="O2695" s="17" t="s">
        <v>66</v>
      </c>
      <c r="P2695" s="70" t="s">
        <v>28</v>
      </c>
      <c r="Q2695" s="71"/>
      <c r="S2695" s="17" t="s">
        <v>66</v>
      </c>
      <c r="T2695" s="70" t="s">
        <v>28</v>
      </c>
      <c r="U2695" s="71"/>
      <c r="W2695" s="17" t="s">
        <v>66</v>
      </c>
      <c r="X2695" s="70" t="s">
        <v>28</v>
      </c>
      <c r="Y2695" s="71"/>
      <c r="AA2695" s="17" t="s">
        <v>66</v>
      </c>
      <c r="AB2695" s="70" t="s">
        <v>28</v>
      </c>
      <c r="AC2695" s="71"/>
      <c r="AE2695" s="17" t="s">
        <v>66</v>
      </c>
      <c r="AF2695" s="70" t="s">
        <v>28</v>
      </c>
      <c r="AG2695" s="71"/>
    </row>
    <row r="2696" spans="1:33" hidden="1" outlineLevel="1">
      <c r="A2696" s="6" t="s">
        <v>3871</v>
      </c>
      <c r="B2696" s="7" t="s">
        <v>3872</v>
      </c>
      <c r="C2696" s="7" t="s">
        <v>668</v>
      </c>
      <c r="D2696" s="7"/>
      <c r="E2696" s="23" t="s">
        <v>320</v>
      </c>
      <c r="F2696" s="18">
        <v>296</v>
      </c>
      <c r="K2696" s="19">
        <v>39</v>
      </c>
      <c r="L2696" s="52">
        <v>11544</v>
      </c>
      <c r="M2696" s="53"/>
      <c r="O2696" s="19">
        <v>153.9</v>
      </c>
      <c r="P2696" s="52">
        <v>45554.400000000001</v>
      </c>
      <c r="Q2696" s="53"/>
      <c r="S2696" s="19">
        <v>35</v>
      </c>
      <c r="T2696" s="52">
        <v>10360</v>
      </c>
      <c r="U2696" s="53"/>
      <c r="W2696" s="19">
        <v>36</v>
      </c>
      <c r="X2696" s="52">
        <v>10656</v>
      </c>
      <c r="Y2696" s="53"/>
      <c r="AA2696" s="19">
        <v>113.86</v>
      </c>
      <c r="AB2696" s="52">
        <v>33702.559999999998</v>
      </c>
      <c r="AC2696" s="53"/>
      <c r="AE2696" s="19">
        <v>35</v>
      </c>
      <c r="AF2696" s="52">
        <v>10360</v>
      </c>
      <c r="AG2696" s="53"/>
    </row>
    <row r="2697" spans="1:33" hidden="1" outlineLevel="1">
      <c r="A2697" s="6" t="s">
        <v>3873</v>
      </c>
      <c r="B2697" s="7" t="s">
        <v>3874</v>
      </c>
      <c r="C2697" s="7" t="s">
        <v>671</v>
      </c>
      <c r="D2697" s="7"/>
      <c r="E2697" s="23" t="s">
        <v>320</v>
      </c>
      <c r="F2697" s="18">
        <v>1200</v>
      </c>
      <c r="K2697" s="19">
        <v>50</v>
      </c>
      <c r="L2697" s="52">
        <v>60000</v>
      </c>
      <c r="M2697" s="53"/>
      <c r="O2697" s="19">
        <v>153.9</v>
      </c>
      <c r="P2697" s="52">
        <v>184680</v>
      </c>
      <c r="Q2697" s="53"/>
      <c r="S2697" s="19">
        <v>45</v>
      </c>
      <c r="T2697" s="52">
        <v>54000</v>
      </c>
      <c r="U2697" s="53"/>
      <c r="W2697" s="19">
        <v>41</v>
      </c>
      <c r="X2697" s="52">
        <v>49200</v>
      </c>
      <c r="Y2697" s="53"/>
      <c r="AA2697" s="19">
        <v>146.22</v>
      </c>
      <c r="AB2697" s="52">
        <v>175464</v>
      </c>
      <c r="AC2697" s="53"/>
      <c r="AE2697" s="19">
        <v>45</v>
      </c>
      <c r="AF2697" s="52">
        <v>54000</v>
      </c>
      <c r="AG2697" s="53"/>
    </row>
    <row r="2698" spans="1:33" hidden="1" outlineLevel="1">
      <c r="A2698" s="6" t="s">
        <v>3875</v>
      </c>
      <c r="B2698" s="7" t="s">
        <v>3876</v>
      </c>
      <c r="C2698" s="7" t="s">
        <v>674</v>
      </c>
      <c r="D2698" s="7"/>
      <c r="E2698" s="23" t="s">
        <v>320</v>
      </c>
      <c r="F2698" s="18">
        <v>128</v>
      </c>
      <c r="K2698" s="19">
        <v>40</v>
      </c>
      <c r="L2698" s="52">
        <v>5120</v>
      </c>
      <c r="M2698" s="53"/>
      <c r="O2698" s="19">
        <v>136.80000000000001</v>
      </c>
      <c r="P2698" s="52">
        <v>17510.400000000001</v>
      </c>
      <c r="Q2698" s="53"/>
      <c r="S2698" s="19">
        <v>40</v>
      </c>
      <c r="T2698" s="52">
        <v>5120</v>
      </c>
      <c r="U2698" s="53"/>
      <c r="W2698" s="19">
        <v>36</v>
      </c>
      <c r="X2698" s="52">
        <v>4608</v>
      </c>
      <c r="Y2698" s="53"/>
      <c r="AA2698" s="19">
        <v>113.86</v>
      </c>
      <c r="AB2698" s="52">
        <v>14574.08</v>
      </c>
      <c r="AC2698" s="53"/>
      <c r="AE2698" s="19">
        <v>35</v>
      </c>
      <c r="AF2698" s="52">
        <v>4480</v>
      </c>
      <c r="AG2698" s="53"/>
    </row>
    <row r="2699" spans="1:33" hidden="1" outlineLevel="1">
      <c r="A2699" s="1"/>
      <c r="B2699" s="5" t="s">
        <v>34</v>
      </c>
      <c r="C2699" s="5" t="s">
        <v>35</v>
      </c>
      <c r="K2699" s="68"/>
      <c r="L2699" s="68"/>
      <c r="M2699" s="69"/>
      <c r="O2699" s="68"/>
      <c r="P2699" s="68"/>
      <c r="Q2699" s="69"/>
      <c r="S2699" s="68"/>
      <c r="T2699" s="68"/>
      <c r="U2699" s="69"/>
      <c r="W2699" s="68"/>
      <c r="X2699" s="68"/>
      <c r="Y2699" s="69"/>
      <c r="AA2699" s="68"/>
      <c r="AB2699" s="68"/>
      <c r="AC2699" s="69"/>
      <c r="AE2699" s="68"/>
      <c r="AF2699" s="68"/>
      <c r="AG2699" s="69"/>
    </row>
    <row r="2700" spans="1:33" hidden="1" outlineLevel="1">
      <c r="A2700" s="6" t="s">
        <v>3877</v>
      </c>
      <c r="B2700" s="7" t="s">
        <v>37</v>
      </c>
      <c r="C2700" s="7" t="s">
        <v>322</v>
      </c>
      <c r="K2700" s="68"/>
      <c r="L2700" s="68"/>
      <c r="M2700" s="69"/>
      <c r="O2700" s="68"/>
      <c r="P2700" s="68"/>
      <c r="Q2700" s="69"/>
      <c r="S2700" s="68"/>
      <c r="T2700" s="68"/>
      <c r="U2700" s="69"/>
      <c r="W2700" s="68"/>
      <c r="X2700" s="68"/>
      <c r="Y2700" s="69"/>
      <c r="AA2700" s="68"/>
      <c r="AB2700" s="68"/>
      <c r="AC2700" s="69"/>
      <c r="AE2700" s="68"/>
      <c r="AF2700" s="68"/>
      <c r="AG2700" s="69"/>
    </row>
    <row r="2701" spans="1:33" ht="60" hidden="1" outlineLevel="1">
      <c r="A2701" s="1"/>
      <c r="B2701" s="5" t="s">
        <v>61</v>
      </c>
      <c r="C2701" s="5" t="s">
        <v>62</v>
      </c>
      <c r="D2701" s="5" t="s">
        <v>63</v>
      </c>
      <c r="E2701" s="11" t="s">
        <v>64</v>
      </c>
      <c r="F2701" s="16" t="s">
        <v>65</v>
      </c>
      <c r="K2701" s="17" t="s">
        <v>66</v>
      </c>
      <c r="L2701" s="70" t="s">
        <v>28</v>
      </c>
      <c r="M2701" s="71"/>
      <c r="O2701" s="17" t="s">
        <v>66</v>
      </c>
      <c r="P2701" s="70" t="s">
        <v>28</v>
      </c>
      <c r="Q2701" s="71"/>
      <c r="S2701" s="17" t="s">
        <v>66</v>
      </c>
      <c r="T2701" s="70" t="s">
        <v>28</v>
      </c>
      <c r="U2701" s="71"/>
      <c r="W2701" s="17" t="s">
        <v>66</v>
      </c>
      <c r="X2701" s="70" t="s">
        <v>28</v>
      </c>
      <c r="Y2701" s="71"/>
      <c r="AA2701" s="17" t="s">
        <v>66</v>
      </c>
      <c r="AB2701" s="70" t="s">
        <v>28</v>
      </c>
      <c r="AC2701" s="71"/>
      <c r="AE2701" s="17" t="s">
        <v>66</v>
      </c>
      <c r="AF2701" s="70" t="s">
        <v>28</v>
      </c>
      <c r="AG2701" s="71"/>
    </row>
    <row r="2702" spans="1:33" ht="135" hidden="1" outlineLevel="1">
      <c r="A2702" s="6" t="s">
        <v>3878</v>
      </c>
      <c r="B2702" s="7" t="s">
        <v>324</v>
      </c>
      <c r="C2702" s="7" t="s">
        <v>1100</v>
      </c>
      <c r="D2702" s="7"/>
      <c r="E2702" s="23" t="s">
        <v>70</v>
      </c>
      <c r="F2702" s="18">
        <v>1</v>
      </c>
      <c r="K2702" s="19">
        <v>0</v>
      </c>
      <c r="L2702" s="52">
        <v>0</v>
      </c>
      <c r="M2702" s="53"/>
      <c r="O2702" s="19">
        <v>0</v>
      </c>
      <c r="P2702" s="52">
        <v>0</v>
      </c>
      <c r="Q2702" s="53"/>
      <c r="S2702" s="19">
        <v>0</v>
      </c>
      <c r="T2702" s="52">
        <v>0</v>
      </c>
      <c r="U2702" s="53"/>
      <c r="W2702" s="19">
        <v>0</v>
      </c>
      <c r="X2702" s="52">
        <v>0</v>
      </c>
      <c r="Y2702" s="53"/>
      <c r="AA2702" s="19">
        <v>0</v>
      </c>
      <c r="AB2702" s="52">
        <v>0</v>
      </c>
      <c r="AC2702" s="53"/>
      <c r="AE2702" s="19">
        <v>0</v>
      </c>
      <c r="AF2702" s="52">
        <v>0</v>
      </c>
      <c r="AG2702" s="53"/>
    </row>
    <row r="2703" spans="1:33" hidden="1" outlineLevel="1">
      <c r="A2703" s="1"/>
      <c r="B2703" s="5" t="s">
        <v>34</v>
      </c>
      <c r="C2703" s="5" t="s">
        <v>35</v>
      </c>
      <c r="K2703" s="68"/>
      <c r="L2703" s="68"/>
      <c r="M2703" s="69"/>
      <c r="O2703" s="68"/>
      <c r="P2703" s="68"/>
      <c r="Q2703" s="69"/>
      <c r="S2703" s="68"/>
      <c r="T2703" s="68"/>
      <c r="U2703" s="69"/>
      <c r="W2703" s="68"/>
      <c r="X2703" s="68"/>
      <c r="Y2703" s="69"/>
      <c r="AA2703" s="68"/>
      <c r="AB2703" s="68"/>
      <c r="AC2703" s="69"/>
      <c r="AE2703" s="68"/>
      <c r="AF2703" s="68"/>
      <c r="AG2703" s="69"/>
    </row>
    <row r="2704" spans="1:33" ht="75" hidden="1" outlineLevel="1">
      <c r="A2704" s="6" t="s">
        <v>3879</v>
      </c>
      <c r="B2704" s="7" t="s">
        <v>37</v>
      </c>
      <c r="C2704" s="7" t="s">
        <v>298</v>
      </c>
      <c r="I2704" s="35"/>
      <c r="J2704" s="35"/>
      <c r="K2704" s="68"/>
      <c r="L2704" s="68"/>
      <c r="M2704" s="69"/>
      <c r="O2704" s="68"/>
      <c r="P2704" s="68"/>
      <c r="Q2704" s="69"/>
      <c r="S2704" s="68"/>
      <c r="T2704" s="68"/>
      <c r="U2704" s="69"/>
      <c r="W2704" s="68"/>
      <c r="X2704" s="68"/>
      <c r="Y2704" s="69"/>
      <c r="AA2704" s="68"/>
      <c r="AB2704" s="68"/>
      <c r="AC2704" s="69"/>
      <c r="AE2704" s="68"/>
      <c r="AF2704" s="68"/>
      <c r="AG2704" s="69"/>
    </row>
    <row r="2705" spans="1:33" collapsed="1">
      <c r="A2705" s="55" t="s">
        <v>3880</v>
      </c>
      <c r="B2705" s="55"/>
      <c r="C2705" s="55"/>
      <c r="D2705" s="55"/>
      <c r="E2705" s="55"/>
      <c r="F2705" s="55"/>
      <c r="I2705" s="36"/>
      <c r="J2705" s="36">
        <v>2000</v>
      </c>
      <c r="K2705" s="30" t="s">
        <v>1578</v>
      </c>
      <c r="L2705" s="52">
        <v>8000</v>
      </c>
      <c r="M2705" s="53"/>
      <c r="O2705" s="15" t="s">
        <v>1578</v>
      </c>
      <c r="P2705" s="52">
        <v>11400</v>
      </c>
      <c r="Q2705" s="53"/>
      <c r="S2705" s="15" t="s">
        <v>1578</v>
      </c>
      <c r="T2705" s="52">
        <v>1000</v>
      </c>
      <c r="U2705" s="53"/>
      <c r="W2705" s="15" t="s">
        <v>1578</v>
      </c>
      <c r="X2705" s="52">
        <v>37500</v>
      </c>
      <c r="Y2705" s="53"/>
      <c r="AA2705" s="15" t="s">
        <v>1578</v>
      </c>
      <c r="AB2705" s="52">
        <v>5992.81</v>
      </c>
      <c r="AC2705" s="53"/>
      <c r="AE2705" s="15" t="s">
        <v>1578</v>
      </c>
      <c r="AF2705" s="52">
        <v>25000</v>
      </c>
      <c r="AG2705" s="53"/>
    </row>
    <row r="2706" spans="1:33" hidden="1">
      <c r="A2706" s="1"/>
      <c r="B2706" s="5" t="s">
        <v>34</v>
      </c>
      <c r="C2706" s="5" t="s">
        <v>35</v>
      </c>
      <c r="K2706" s="68"/>
      <c r="L2706" s="68"/>
      <c r="M2706" s="69"/>
      <c r="O2706" s="68"/>
      <c r="P2706" s="68"/>
      <c r="Q2706" s="69"/>
      <c r="S2706" s="68"/>
      <c r="T2706" s="68"/>
      <c r="U2706" s="69"/>
      <c r="W2706" s="68"/>
      <c r="X2706" s="68"/>
      <c r="Y2706" s="69"/>
      <c r="AA2706" s="68"/>
      <c r="AB2706" s="68"/>
      <c r="AC2706" s="69"/>
      <c r="AE2706" s="68"/>
      <c r="AF2706" s="68"/>
      <c r="AG2706" s="69"/>
    </row>
    <row r="2707" spans="1:33" hidden="1" outlineLevel="1">
      <c r="A2707" s="6" t="s">
        <v>3881</v>
      </c>
      <c r="B2707" s="7" t="s">
        <v>37</v>
      </c>
      <c r="C2707" s="7" t="s">
        <v>3720</v>
      </c>
      <c r="K2707" s="68"/>
      <c r="L2707" s="68"/>
      <c r="M2707" s="69"/>
      <c r="O2707" s="68"/>
      <c r="P2707" s="68"/>
      <c r="Q2707" s="69"/>
      <c r="S2707" s="68"/>
      <c r="T2707" s="68"/>
      <c r="U2707" s="69"/>
      <c r="W2707" s="68"/>
      <c r="X2707" s="68"/>
      <c r="Y2707" s="69"/>
      <c r="AA2707" s="68"/>
      <c r="AB2707" s="68"/>
      <c r="AC2707" s="69"/>
      <c r="AE2707" s="68"/>
      <c r="AF2707" s="68"/>
      <c r="AG2707" s="69"/>
    </row>
    <row r="2708" spans="1:33" hidden="1" outlineLevel="1">
      <c r="A2708" s="6" t="s">
        <v>3882</v>
      </c>
      <c r="B2708" s="7" t="s">
        <v>37</v>
      </c>
      <c r="C2708" s="7" t="s">
        <v>733</v>
      </c>
      <c r="K2708" s="68"/>
      <c r="L2708" s="68"/>
      <c r="M2708" s="69"/>
      <c r="O2708" s="68"/>
      <c r="P2708" s="68"/>
      <c r="Q2708" s="69"/>
      <c r="S2708" s="68"/>
      <c r="T2708" s="68"/>
      <c r="U2708" s="69"/>
      <c r="W2708" s="68"/>
      <c r="X2708" s="68"/>
      <c r="Y2708" s="69"/>
      <c r="AA2708" s="68"/>
      <c r="AB2708" s="68"/>
      <c r="AC2708" s="69"/>
      <c r="AE2708" s="68"/>
      <c r="AF2708" s="68"/>
      <c r="AG2708" s="69"/>
    </row>
    <row r="2709" spans="1:33" ht="45" hidden="1" outlineLevel="1">
      <c r="A2709" s="6" t="s">
        <v>3883</v>
      </c>
      <c r="B2709" s="7" t="s">
        <v>37</v>
      </c>
      <c r="C2709" s="7" t="s">
        <v>735</v>
      </c>
      <c r="K2709" s="68"/>
      <c r="L2709" s="68"/>
      <c r="M2709" s="69"/>
      <c r="O2709" s="68"/>
      <c r="P2709" s="68"/>
      <c r="Q2709" s="69"/>
      <c r="S2709" s="68"/>
      <c r="T2709" s="68"/>
      <c r="U2709" s="69"/>
      <c r="W2709" s="68"/>
      <c r="X2709" s="68"/>
      <c r="Y2709" s="69"/>
      <c r="AA2709" s="68"/>
      <c r="AB2709" s="68"/>
      <c r="AC2709" s="69"/>
      <c r="AE2709" s="68"/>
      <c r="AF2709" s="68"/>
      <c r="AG2709" s="69"/>
    </row>
    <row r="2710" spans="1:33" ht="60" hidden="1" outlineLevel="1">
      <c r="A2710" s="1"/>
      <c r="B2710" s="5" t="s">
        <v>61</v>
      </c>
      <c r="C2710" s="5" t="s">
        <v>62</v>
      </c>
      <c r="D2710" s="5" t="s">
        <v>63</v>
      </c>
      <c r="E2710" s="11" t="s">
        <v>64</v>
      </c>
      <c r="F2710" s="16" t="s">
        <v>65</v>
      </c>
      <c r="K2710" s="17" t="s">
        <v>66</v>
      </c>
      <c r="L2710" s="70" t="s">
        <v>28</v>
      </c>
      <c r="M2710" s="71"/>
      <c r="O2710" s="17" t="s">
        <v>66</v>
      </c>
      <c r="P2710" s="70" t="s">
        <v>28</v>
      </c>
      <c r="Q2710" s="71"/>
      <c r="S2710" s="17" t="s">
        <v>66</v>
      </c>
      <c r="T2710" s="70" t="s">
        <v>28</v>
      </c>
      <c r="U2710" s="71"/>
      <c r="W2710" s="17" t="s">
        <v>66</v>
      </c>
      <c r="X2710" s="70" t="s">
        <v>28</v>
      </c>
      <c r="Y2710" s="71"/>
      <c r="AA2710" s="17" t="s">
        <v>66</v>
      </c>
      <c r="AB2710" s="70" t="s">
        <v>28</v>
      </c>
      <c r="AC2710" s="71"/>
      <c r="AE2710" s="17" t="s">
        <v>66</v>
      </c>
      <c r="AF2710" s="70" t="s">
        <v>28</v>
      </c>
      <c r="AG2710" s="71"/>
    </row>
    <row r="2711" spans="1:33" hidden="1" outlineLevel="1">
      <c r="A2711" s="6" t="s">
        <v>3884</v>
      </c>
      <c r="B2711" s="7" t="s">
        <v>3885</v>
      </c>
      <c r="C2711" s="7" t="s">
        <v>3886</v>
      </c>
      <c r="D2711" s="7"/>
      <c r="E2711" s="23" t="s">
        <v>70</v>
      </c>
      <c r="F2711" s="18">
        <v>1</v>
      </c>
      <c r="K2711" s="19">
        <v>8000</v>
      </c>
      <c r="L2711" s="52">
        <v>8000</v>
      </c>
      <c r="M2711" s="53"/>
      <c r="O2711" s="19">
        <v>11400</v>
      </c>
      <c r="P2711" s="52">
        <v>11400</v>
      </c>
      <c r="Q2711" s="53"/>
      <c r="S2711" s="19">
        <v>1000</v>
      </c>
      <c r="T2711" s="52">
        <v>1000</v>
      </c>
      <c r="U2711" s="53"/>
      <c r="W2711" s="19">
        <v>37500</v>
      </c>
      <c r="X2711" s="52">
        <v>37500</v>
      </c>
      <c r="Y2711" s="53"/>
      <c r="AA2711" s="19">
        <v>5992.81</v>
      </c>
      <c r="AB2711" s="52">
        <v>5992.81</v>
      </c>
      <c r="AC2711" s="53"/>
      <c r="AE2711" s="19">
        <v>25000</v>
      </c>
      <c r="AF2711" s="52">
        <v>25000</v>
      </c>
      <c r="AG2711" s="53"/>
    </row>
    <row r="2712" spans="1:33" hidden="1" outlineLevel="1">
      <c r="A2712" s="1"/>
      <c r="B2712" s="5" t="s">
        <v>34</v>
      </c>
      <c r="C2712" s="5" t="s">
        <v>35</v>
      </c>
      <c r="K2712" s="68"/>
      <c r="L2712" s="68"/>
      <c r="M2712" s="69"/>
      <c r="O2712" s="68"/>
      <c r="P2712" s="68"/>
      <c r="Q2712" s="69"/>
      <c r="S2712" s="68"/>
      <c r="T2712" s="68"/>
      <c r="U2712" s="69"/>
      <c r="W2712" s="68"/>
      <c r="X2712" s="68"/>
      <c r="Y2712" s="69"/>
      <c r="AA2712" s="68"/>
      <c r="AB2712" s="68"/>
      <c r="AC2712" s="69"/>
      <c r="AE2712" s="68"/>
      <c r="AF2712" s="68"/>
      <c r="AG2712" s="69"/>
    </row>
    <row r="2713" spans="1:33" hidden="1" outlineLevel="1">
      <c r="A2713" s="6" t="s">
        <v>3887</v>
      </c>
      <c r="B2713" s="7" t="s">
        <v>37</v>
      </c>
      <c r="C2713" s="7" t="s">
        <v>322</v>
      </c>
      <c r="K2713" s="68"/>
      <c r="L2713" s="68"/>
      <c r="M2713" s="69"/>
      <c r="O2713" s="68"/>
      <c r="P2713" s="68"/>
      <c r="Q2713" s="69"/>
      <c r="S2713" s="68"/>
      <c r="T2713" s="68"/>
      <c r="U2713" s="69"/>
      <c r="W2713" s="68"/>
      <c r="X2713" s="68"/>
      <c r="Y2713" s="69"/>
      <c r="AA2713" s="68"/>
      <c r="AB2713" s="68"/>
      <c r="AC2713" s="69"/>
      <c r="AE2713" s="68"/>
      <c r="AF2713" s="68"/>
      <c r="AG2713" s="69"/>
    </row>
    <row r="2714" spans="1:33" ht="60" hidden="1" outlineLevel="1">
      <c r="A2714" s="1"/>
      <c r="B2714" s="5" t="s">
        <v>61</v>
      </c>
      <c r="C2714" s="5" t="s">
        <v>62</v>
      </c>
      <c r="D2714" s="5" t="s">
        <v>63</v>
      </c>
      <c r="E2714" s="11" t="s">
        <v>64</v>
      </c>
      <c r="F2714" s="16" t="s">
        <v>65</v>
      </c>
      <c r="K2714" s="17" t="s">
        <v>66</v>
      </c>
      <c r="L2714" s="70" t="s">
        <v>28</v>
      </c>
      <c r="M2714" s="71"/>
      <c r="O2714" s="17" t="s">
        <v>66</v>
      </c>
      <c r="P2714" s="70" t="s">
        <v>28</v>
      </c>
      <c r="Q2714" s="71"/>
      <c r="S2714" s="17" t="s">
        <v>66</v>
      </c>
      <c r="T2714" s="70" t="s">
        <v>28</v>
      </c>
      <c r="U2714" s="71"/>
      <c r="W2714" s="17" t="s">
        <v>66</v>
      </c>
      <c r="X2714" s="70" t="s">
        <v>28</v>
      </c>
      <c r="Y2714" s="71"/>
      <c r="AA2714" s="17" t="s">
        <v>66</v>
      </c>
      <c r="AB2714" s="70" t="s">
        <v>28</v>
      </c>
      <c r="AC2714" s="71"/>
      <c r="AE2714" s="17" t="s">
        <v>66</v>
      </c>
      <c r="AF2714" s="70" t="s">
        <v>28</v>
      </c>
      <c r="AG2714" s="71"/>
    </row>
    <row r="2715" spans="1:33" ht="135" hidden="1" outlineLevel="1">
      <c r="A2715" s="6" t="s">
        <v>3888</v>
      </c>
      <c r="B2715" s="7" t="s">
        <v>324</v>
      </c>
      <c r="C2715" s="7" t="s">
        <v>1100</v>
      </c>
      <c r="D2715" s="7"/>
      <c r="E2715" s="23" t="s">
        <v>70</v>
      </c>
      <c r="F2715" s="18">
        <v>1</v>
      </c>
      <c r="K2715" s="19">
        <v>0</v>
      </c>
      <c r="L2715" s="52">
        <v>0</v>
      </c>
      <c r="M2715" s="53"/>
      <c r="O2715" s="19">
        <v>0</v>
      </c>
      <c r="P2715" s="52">
        <v>0</v>
      </c>
      <c r="Q2715" s="53"/>
      <c r="S2715" s="19">
        <v>0</v>
      </c>
      <c r="T2715" s="52">
        <v>0</v>
      </c>
      <c r="U2715" s="53"/>
      <c r="W2715" s="19">
        <v>0</v>
      </c>
      <c r="X2715" s="52">
        <v>0</v>
      </c>
      <c r="Y2715" s="53"/>
      <c r="AA2715" s="19">
        <v>0</v>
      </c>
      <c r="AB2715" s="52">
        <v>0</v>
      </c>
      <c r="AC2715" s="53"/>
      <c r="AE2715" s="19">
        <v>0</v>
      </c>
      <c r="AF2715" s="52">
        <v>0</v>
      </c>
      <c r="AG2715" s="53"/>
    </row>
    <row r="2716" spans="1:33" hidden="1" outlineLevel="1">
      <c r="A2716" s="1"/>
      <c r="B2716" s="5" t="s">
        <v>34</v>
      </c>
      <c r="C2716" s="5" t="s">
        <v>35</v>
      </c>
      <c r="K2716" s="68"/>
      <c r="L2716" s="68"/>
      <c r="M2716" s="69"/>
      <c r="O2716" s="68"/>
      <c r="P2716" s="68"/>
      <c r="Q2716" s="69"/>
      <c r="S2716" s="68"/>
      <c r="T2716" s="68"/>
      <c r="U2716" s="69"/>
      <c r="W2716" s="68"/>
      <c r="X2716" s="68"/>
      <c r="Y2716" s="69"/>
      <c r="AA2716" s="68"/>
      <c r="AB2716" s="68"/>
      <c r="AC2716" s="69"/>
      <c r="AE2716" s="68"/>
      <c r="AF2716" s="68"/>
      <c r="AG2716" s="69"/>
    </row>
    <row r="2717" spans="1:33" ht="75" hidden="1" outlineLevel="1">
      <c r="A2717" s="6" t="s">
        <v>3889</v>
      </c>
      <c r="B2717" s="7" t="s">
        <v>37</v>
      </c>
      <c r="C2717" s="7" t="s">
        <v>298</v>
      </c>
      <c r="I2717" s="35"/>
      <c r="J2717" s="35"/>
      <c r="K2717" s="68"/>
      <c r="L2717" s="68"/>
      <c r="M2717" s="69"/>
      <c r="O2717" s="68"/>
      <c r="P2717" s="68"/>
      <c r="Q2717" s="69"/>
      <c r="S2717" s="68"/>
      <c r="T2717" s="68"/>
      <c r="U2717" s="69"/>
      <c r="W2717" s="68"/>
      <c r="X2717" s="68"/>
      <c r="Y2717" s="69"/>
      <c r="AA2717" s="68"/>
      <c r="AB2717" s="68"/>
      <c r="AC2717" s="69"/>
      <c r="AE2717" s="68"/>
      <c r="AF2717" s="68"/>
      <c r="AG2717" s="69"/>
    </row>
    <row r="2718" spans="1:33" collapsed="1">
      <c r="A2718" s="55" t="s">
        <v>3890</v>
      </c>
      <c r="B2718" s="55"/>
      <c r="C2718" s="55"/>
      <c r="D2718" s="55"/>
      <c r="E2718" s="55"/>
      <c r="F2718" s="55"/>
      <c r="I2718" s="36"/>
      <c r="J2718" s="36">
        <v>720380</v>
      </c>
      <c r="K2718" s="30" t="s">
        <v>3891</v>
      </c>
      <c r="L2718" s="52">
        <v>276580</v>
      </c>
      <c r="M2718" s="53"/>
      <c r="O2718" s="15" t="s">
        <v>3891</v>
      </c>
      <c r="P2718" s="52">
        <v>1466815.2</v>
      </c>
      <c r="Q2718" s="53"/>
      <c r="S2718" s="15" t="s">
        <v>3891</v>
      </c>
      <c r="T2718" s="52">
        <v>2550920</v>
      </c>
      <c r="U2718" s="53"/>
      <c r="W2718" s="15" t="s">
        <v>3891</v>
      </c>
      <c r="X2718" s="52">
        <v>0</v>
      </c>
      <c r="Y2718" s="53"/>
      <c r="AA2718" s="15" t="s">
        <v>3891</v>
      </c>
      <c r="AB2718" s="52">
        <v>2785614.21</v>
      </c>
      <c r="AC2718" s="53"/>
      <c r="AE2718" s="15" t="s">
        <v>3891</v>
      </c>
      <c r="AF2718" s="52">
        <v>1200000</v>
      </c>
      <c r="AG2718" s="53"/>
    </row>
    <row r="2719" spans="1:33" hidden="1">
      <c r="A2719" s="1"/>
      <c r="B2719" s="5" t="s">
        <v>34</v>
      </c>
      <c r="C2719" s="5" t="s">
        <v>35</v>
      </c>
      <c r="K2719" s="68"/>
      <c r="L2719" s="68"/>
      <c r="M2719" s="69"/>
      <c r="O2719" s="68"/>
      <c r="P2719" s="68"/>
      <c r="Q2719" s="69"/>
      <c r="S2719" s="68"/>
      <c r="T2719" s="68"/>
      <c r="U2719" s="69"/>
      <c r="W2719" s="68"/>
      <c r="X2719" s="68"/>
      <c r="Y2719" s="69"/>
      <c r="AA2719" s="68"/>
      <c r="AB2719" s="68"/>
      <c r="AC2719" s="69"/>
      <c r="AE2719" s="68"/>
      <c r="AF2719" s="68"/>
      <c r="AG2719" s="69"/>
    </row>
    <row r="2720" spans="1:33" hidden="1" outlineLevel="2">
      <c r="A2720" s="6" t="s">
        <v>3892</v>
      </c>
      <c r="B2720" s="7" t="s">
        <v>37</v>
      </c>
      <c r="C2720" s="7" t="s">
        <v>3720</v>
      </c>
      <c r="K2720" s="68"/>
      <c r="L2720" s="68"/>
      <c r="M2720" s="69"/>
      <c r="O2720" s="68"/>
      <c r="P2720" s="68"/>
      <c r="Q2720" s="69"/>
      <c r="S2720" s="68"/>
      <c r="T2720" s="68"/>
      <c r="U2720" s="69"/>
      <c r="W2720" s="68"/>
      <c r="X2720" s="68"/>
      <c r="Y2720" s="69"/>
      <c r="AA2720" s="68"/>
      <c r="AB2720" s="68"/>
      <c r="AC2720" s="69"/>
      <c r="AE2720" s="68"/>
      <c r="AF2720" s="68"/>
      <c r="AG2720" s="69"/>
    </row>
    <row r="2721" spans="1:33" hidden="1" outlineLevel="2">
      <c r="A2721" s="6" t="s">
        <v>3893</v>
      </c>
      <c r="B2721" s="7" t="s">
        <v>37</v>
      </c>
      <c r="C2721" s="7" t="s">
        <v>3894</v>
      </c>
      <c r="K2721" s="68"/>
      <c r="L2721" s="68"/>
      <c r="M2721" s="69"/>
      <c r="O2721" s="68"/>
      <c r="P2721" s="68"/>
      <c r="Q2721" s="69"/>
      <c r="S2721" s="68"/>
      <c r="T2721" s="68"/>
      <c r="U2721" s="69"/>
      <c r="W2721" s="68"/>
      <c r="X2721" s="68"/>
      <c r="Y2721" s="69"/>
      <c r="AA2721" s="68"/>
      <c r="AB2721" s="68"/>
      <c r="AC2721" s="69"/>
      <c r="AE2721" s="68"/>
      <c r="AF2721" s="68"/>
      <c r="AG2721" s="69"/>
    </row>
    <row r="2722" spans="1:33" ht="60" hidden="1" outlineLevel="2">
      <c r="A2722" s="1"/>
      <c r="B2722" s="5" t="s">
        <v>61</v>
      </c>
      <c r="C2722" s="5" t="s">
        <v>62</v>
      </c>
      <c r="D2722" s="5" t="s">
        <v>63</v>
      </c>
      <c r="E2722" s="11" t="s">
        <v>64</v>
      </c>
      <c r="F2722" s="16" t="s">
        <v>65</v>
      </c>
      <c r="K2722" s="17" t="s">
        <v>66</v>
      </c>
      <c r="L2722" s="70" t="s">
        <v>28</v>
      </c>
      <c r="M2722" s="71"/>
      <c r="O2722" s="17" t="s">
        <v>66</v>
      </c>
      <c r="P2722" s="70" t="s">
        <v>28</v>
      </c>
      <c r="Q2722" s="71"/>
      <c r="S2722" s="17" t="s">
        <v>66</v>
      </c>
      <c r="T2722" s="70" t="s">
        <v>28</v>
      </c>
      <c r="U2722" s="71"/>
      <c r="W2722" s="17" t="s">
        <v>66</v>
      </c>
      <c r="X2722" s="70" t="s">
        <v>28</v>
      </c>
      <c r="Y2722" s="71"/>
      <c r="AA2722" s="17" t="s">
        <v>66</v>
      </c>
      <c r="AB2722" s="70" t="s">
        <v>28</v>
      </c>
      <c r="AC2722" s="71"/>
      <c r="AE2722" s="17" t="s">
        <v>66</v>
      </c>
      <c r="AF2722" s="70" t="s">
        <v>28</v>
      </c>
      <c r="AG2722" s="71"/>
    </row>
    <row r="2723" spans="1:33" ht="75" hidden="1" outlineLevel="2">
      <c r="A2723" s="6" t="s">
        <v>3895</v>
      </c>
      <c r="B2723" s="7" t="s">
        <v>3896</v>
      </c>
      <c r="C2723" s="7" t="s">
        <v>3897</v>
      </c>
      <c r="D2723" s="7"/>
      <c r="E2723" s="23" t="s">
        <v>438</v>
      </c>
      <c r="F2723" s="18">
        <v>4</v>
      </c>
      <c r="K2723" s="19">
        <v>0</v>
      </c>
      <c r="L2723" s="52">
        <v>0</v>
      </c>
      <c r="M2723" s="53"/>
      <c r="O2723" s="19">
        <v>7410</v>
      </c>
      <c r="P2723" s="52">
        <v>29640</v>
      </c>
      <c r="Q2723" s="53"/>
      <c r="S2723" s="19">
        <v>9500</v>
      </c>
      <c r="T2723" s="52">
        <v>38000</v>
      </c>
      <c r="U2723" s="53"/>
      <c r="W2723" s="19">
        <v>0</v>
      </c>
      <c r="X2723" s="52">
        <v>0</v>
      </c>
      <c r="Y2723" s="53"/>
      <c r="AA2723" s="19">
        <v>19870.88</v>
      </c>
      <c r="AB2723" s="52">
        <v>79483.520000000004</v>
      </c>
      <c r="AC2723" s="53"/>
      <c r="AE2723" s="19">
        <v>0</v>
      </c>
      <c r="AF2723" s="52">
        <v>0</v>
      </c>
      <c r="AG2723" s="53"/>
    </row>
    <row r="2724" spans="1:33" hidden="1" outlineLevel="2">
      <c r="A2724" s="1"/>
      <c r="B2724" s="5" t="s">
        <v>34</v>
      </c>
      <c r="C2724" s="5" t="s">
        <v>35</v>
      </c>
      <c r="K2724" s="68"/>
      <c r="L2724" s="68"/>
      <c r="M2724" s="69"/>
      <c r="O2724" s="68"/>
      <c r="P2724" s="68"/>
      <c r="Q2724" s="69"/>
      <c r="S2724" s="68"/>
      <c r="T2724" s="68"/>
      <c r="U2724" s="69"/>
      <c r="W2724" s="68"/>
      <c r="X2724" s="68"/>
      <c r="Y2724" s="69"/>
      <c r="AA2724" s="68"/>
      <c r="AB2724" s="68"/>
      <c r="AC2724" s="69"/>
      <c r="AE2724" s="68"/>
      <c r="AF2724" s="68"/>
      <c r="AG2724" s="69"/>
    </row>
    <row r="2725" spans="1:33" hidden="1" outlineLevel="2">
      <c r="A2725" s="6" t="s">
        <v>3898</v>
      </c>
      <c r="B2725" s="7" t="s">
        <v>37</v>
      </c>
      <c r="C2725" s="7" t="s">
        <v>3899</v>
      </c>
      <c r="K2725" s="68"/>
      <c r="L2725" s="68"/>
      <c r="M2725" s="69"/>
      <c r="O2725" s="68"/>
      <c r="P2725" s="68"/>
      <c r="Q2725" s="69"/>
      <c r="S2725" s="68"/>
      <c r="T2725" s="68"/>
      <c r="U2725" s="69"/>
      <c r="W2725" s="68"/>
      <c r="X2725" s="68"/>
      <c r="Y2725" s="69"/>
      <c r="AA2725" s="68"/>
      <c r="AB2725" s="68"/>
      <c r="AC2725" s="69"/>
      <c r="AE2725" s="68"/>
      <c r="AF2725" s="68"/>
      <c r="AG2725" s="69"/>
    </row>
    <row r="2726" spans="1:33" ht="60" hidden="1" outlineLevel="2">
      <c r="A2726" s="1"/>
      <c r="B2726" s="5" t="s">
        <v>61</v>
      </c>
      <c r="C2726" s="5" t="s">
        <v>62</v>
      </c>
      <c r="D2726" s="5" t="s">
        <v>63</v>
      </c>
      <c r="E2726" s="11" t="s">
        <v>64</v>
      </c>
      <c r="F2726" s="16" t="s">
        <v>65</v>
      </c>
      <c r="K2726" s="17" t="s">
        <v>66</v>
      </c>
      <c r="L2726" s="70" t="s">
        <v>28</v>
      </c>
      <c r="M2726" s="71"/>
      <c r="O2726" s="17" t="s">
        <v>66</v>
      </c>
      <c r="P2726" s="70" t="s">
        <v>28</v>
      </c>
      <c r="Q2726" s="71"/>
      <c r="S2726" s="17" t="s">
        <v>66</v>
      </c>
      <c r="T2726" s="70" t="s">
        <v>28</v>
      </c>
      <c r="U2726" s="71"/>
      <c r="W2726" s="17" t="s">
        <v>66</v>
      </c>
      <c r="X2726" s="70" t="s">
        <v>28</v>
      </c>
      <c r="Y2726" s="71"/>
      <c r="AA2726" s="17" t="s">
        <v>66</v>
      </c>
      <c r="AB2726" s="70" t="s">
        <v>28</v>
      </c>
      <c r="AC2726" s="71"/>
      <c r="AE2726" s="17" t="s">
        <v>66</v>
      </c>
      <c r="AF2726" s="70" t="s">
        <v>28</v>
      </c>
      <c r="AG2726" s="71"/>
    </row>
    <row r="2727" spans="1:33" hidden="1" outlineLevel="2">
      <c r="A2727" s="6" t="s">
        <v>3900</v>
      </c>
      <c r="B2727" s="7" t="s">
        <v>3901</v>
      </c>
      <c r="C2727" s="7" t="s">
        <v>2508</v>
      </c>
      <c r="D2727" s="7"/>
      <c r="E2727" s="23" t="s">
        <v>438</v>
      </c>
      <c r="F2727" s="18">
        <v>2</v>
      </c>
      <c r="K2727" s="19">
        <v>0</v>
      </c>
      <c r="L2727" s="52">
        <v>0</v>
      </c>
      <c r="M2727" s="53"/>
      <c r="O2727" s="19">
        <v>5700</v>
      </c>
      <c r="P2727" s="52">
        <v>11400</v>
      </c>
      <c r="Q2727" s="53"/>
      <c r="S2727" s="19">
        <v>6500</v>
      </c>
      <c r="T2727" s="52">
        <v>13000</v>
      </c>
      <c r="U2727" s="53"/>
      <c r="W2727" s="19">
        <v>0</v>
      </c>
      <c r="X2727" s="52">
        <v>0</v>
      </c>
      <c r="Y2727" s="53"/>
      <c r="AA2727" s="19">
        <v>4059.34</v>
      </c>
      <c r="AB2727" s="52">
        <v>8118.68</v>
      </c>
      <c r="AC2727" s="53"/>
      <c r="AE2727" s="19">
        <v>0</v>
      </c>
      <c r="AF2727" s="52">
        <v>0</v>
      </c>
      <c r="AG2727" s="53"/>
    </row>
    <row r="2728" spans="1:33" hidden="1" outlineLevel="2">
      <c r="A2728" s="6" t="s">
        <v>3902</v>
      </c>
      <c r="B2728" s="7" t="s">
        <v>3903</v>
      </c>
      <c r="C2728" s="7" t="s">
        <v>3238</v>
      </c>
      <c r="D2728" s="7"/>
      <c r="E2728" s="23" t="s">
        <v>438</v>
      </c>
      <c r="F2728" s="18">
        <v>2</v>
      </c>
      <c r="K2728" s="19">
        <v>0</v>
      </c>
      <c r="L2728" s="52">
        <v>0</v>
      </c>
      <c r="M2728" s="53"/>
      <c r="O2728" s="19">
        <v>627</v>
      </c>
      <c r="P2728" s="52">
        <v>1254</v>
      </c>
      <c r="Q2728" s="53"/>
      <c r="S2728" s="19">
        <v>850</v>
      </c>
      <c r="T2728" s="52">
        <v>1700</v>
      </c>
      <c r="U2728" s="53"/>
      <c r="W2728" s="19">
        <v>0</v>
      </c>
      <c r="X2728" s="52">
        <v>0</v>
      </c>
      <c r="Y2728" s="53"/>
      <c r="AA2728" s="19">
        <v>6812.87</v>
      </c>
      <c r="AB2728" s="52">
        <v>13625.74</v>
      </c>
      <c r="AC2728" s="53"/>
      <c r="AE2728" s="19">
        <v>0</v>
      </c>
      <c r="AF2728" s="52">
        <v>0</v>
      </c>
      <c r="AG2728" s="53"/>
    </row>
    <row r="2729" spans="1:33" hidden="1" outlineLevel="2">
      <c r="A2729" s="6" t="s">
        <v>3904</v>
      </c>
      <c r="B2729" s="7" t="s">
        <v>3905</v>
      </c>
      <c r="C2729" s="7" t="s">
        <v>2511</v>
      </c>
      <c r="D2729" s="7"/>
      <c r="E2729" s="23" t="s">
        <v>429</v>
      </c>
      <c r="F2729" s="18">
        <v>20</v>
      </c>
      <c r="K2729" s="19">
        <v>0</v>
      </c>
      <c r="L2729" s="52">
        <v>0</v>
      </c>
      <c r="M2729" s="53"/>
      <c r="O2729" s="19">
        <v>125.4</v>
      </c>
      <c r="P2729" s="52">
        <v>2508</v>
      </c>
      <c r="Q2729" s="53"/>
      <c r="S2729" s="19">
        <v>120</v>
      </c>
      <c r="T2729" s="52">
        <v>2400</v>
      </c>
      <c r="U2729" s="53"/>
      <c r="W2729" s="19">
        <v>0</v>
      </c>
      <c r="X2729" s="52">
        <v>0</v>
      </c>
      <c r="Y2729" s="53"/>
      <c r="AA2729" s="19">
        <v>136.26</v>
      </c>
      <c r="AB2729" s="52">
        <v>2725.2</v>
      </c>
      <c r="AC2729" s="53"/>
      <c r="AE2729" s="19">
        <v>0</v>
      </c>
      <c r="AF2729" s="52">
        <v>0</v>
      </c>
      <c r="AG2729" s="53"/>
    </row>
    <row r="2730" spans="1:33" hidden="1" outlineLevel="2">
      <c r="A2730" s="1"/>
      <c r="B2730" s="5" t="s">
        <v>34</v>
      </c>
      <c r="C2730" s="5" t="s">
        <v>35</v>
      </c>
      <c r="K2730" s="68"/>
      <c r="L2730" s="68"/>
      <c r="M2730" s="69"/>
      <c r="O2730" s="68"/>
      <c r="P2730" s="68"/>
      <c r="Q2730" s="69"/>
      <c r="S2730" s="68"/>
      <c r="T2730" s="68"/>
      <c r="U2730" s="69"/>
      <c r="W2730" s="68"/>
      <c r="X2730" s="68"/>
      <c r="Y2730" s="69"/>
      <c r="AA2730" s="68"/>
      <c r="AB2730" s="68"/>
      <c r="AC2730" s="69"/>
      <c r="AE2730" s="68"/>
      <c r="AF2730" s="68"/>
      <c r="AG2730" s="69"/>
    </row>
    <row r="2731" spans="1:33" hidden="1" outlineLevel="2">
      <c r="A2731" s="6" t="s">
        <v>3906</v>
      </c>
      <c r="B2731" s="7" t="s">
        <v>37</v>
      </c>
      <c r="C2731" s="7" t="s">
        <v>945</v>
      </c>
      <c r="K2731" s="68"/>
      <c r="L2731" s="68"/>
      <c r="M2731" s="69"/>
      <c r="O2731" s="68"/>
      <c r="P2731" s="68"/>
      <c r="Q2731" s="69"/>
      <c r="S2731" s="68"/>
      <c r="T2731" s="68"/>
      <c r="U2731" s="69"/>
      <c r="W2731" s="68"/>
      <c r="X2731" s="68"/>
      <c r="Y2731" s="69"/>
      <c r="AA2731" s="68"/>
      <c r="AB2731" s="68"/>
      <c r="AC2731" s="69"/>
      <c r="AE2731" s="68"/>
      <c r="AF2731" s="68"/>
      <c r="AG2731" s="69"/>
    </row>
    <row r="2732" spans="1:33" ht="60" hidden="1" outlineLevel="2">
      <c r="A2732" s="1"/>
      <c r="B2732" s="5" t="s">
        <v>61</v>
      </c>
      <c r="C2732" s="5" t="s">
        <v>62</v>
      </c>
      <c r="D2732" s="5" t="s">
        <v>63</v>
      </c>
      <c r="E2732" s="11" t="s">
        <v>64</v>
      </c>
      <c r="F2732" s="16" t="s">
        <v>65</v>
      </c>
      <c r="K2732" s="17" t="s">
        <v>66</v>
      </c>
      <c r="L2732" s="70" t="s">
        <v>28</v>
      </c>
      <c r="M2732" s="71"/>
      <c r="O2732" s="17" t="s">
        <v>66</v>
      </c>
      <c r="P2732" s="70" t="s">
        <v>28</v>
      </c>
      <c r="Q2732" s="71"/>
      <c r="S2732" s="17" t="s">
        <v>66</v>
      </c>
      <c r="T2732" s="70" t="s">
        <v>28</v>
      </c>
      <c r="U2732" s="71"/>
      <c r="W2732" s="17" t="s">
        <v>66</v>
      </c>
      <c r="X2732" s="70" t="s">
        <v>28</v>
      </c>
      <c r="Y2732" s="71"/>
      <c r="AA2732" s="17" t="s">
        <v>66</v>
      </c>
      <c r="AB2732" s="70" t="s">
        <v>28</v>
      </c>
      <c r="AC2732" s="71"/>
      <c r="AE2732" s="17" t="s">
        <v>66</v>
      </c>
      <c r="AF2732" s="70" t="s">
        <v>28</v>
      </c>
      <c r="AG2732" s="71"/>
    </row>
    <row r="2733" spans="1:33" ht="105" hidden="1" outlineLevel="2">
      <c r="A2733" s="6" t="s">
        <v>3907</v>
      </c>
      <c r="B2733" s="7" t="s">
        <v>3908</v>
      </c>
      <c r="C2733" s="7" t="s">
        <v>3909</v>
      </c>
      <c r="D2733" s="7"/>
      <c r="E2733" s="23" t="s">
        <v>438</v>
      </c>
      <c r="F2733" s="18">
        <v>2</v>
      </c>
      <c r="K2733" s="19">
        <v>0</v>
      </c>
      <c r="L2733" s="52">
        <v>0</v>
      </c>
      <c r="M2733" s="53"/>
      <c r="O2733" s="19">
        <v>18240</v>
      </c>
      <c r="P2733" s="52">
        <v>36480</v>
      </c>
      <c r="Q2733" s="53"/>
      <c r="S2733" s="19">
        <v>65000</v>
      </c>
      <c r="T2733" s="52">
        <v>130000</v>
      </c>
      <c r="U2733" s="53"/>
      <c r="W2733" s="19">
        <v>0</v>
      </c>
      <c r="X2733" s="52">
        <v>0</v>
      </c>
      <c r="Y2733" s="53"/>
      <c r="AA2733" s="19">
        <v>68128.75</v>
      </c>
      <c r="AB2733" s="52">
        <v>136257.5</v>
      </c>
      <c r="AC2733" s="53"/>
      <c r="AE2733" s="19">
        <v>0</v>
      </c>
      <c r="AF2733" s="52">
        <v>0</v>
      </c>
      <c r="AG2733" s="53"/>
    </row>
    <row r="2734" spans="1:33" hidden="1" outlineLevel="2">
      <c r="A2734" s="6" t="s">
        <v>3910</v>
      </c>
      <c r="B2734" s="7" t="s">
        <v>3911</v>
      </c>
      <c r="C2734" s="7" t="s">
        <v>3912</v>
      </c>
      <c r="D2734" s="7"/>
      <c r="E2734" s="23" t="s">
        <v>438</v>
      </c>
      <c r="F2734" s="18">
        <v>2</v>
      </c>
      <c r="K2734" s="19">
        <v>0</v>
      </c>
      <c r="L2734" s="52">
        <v>0</v>
      </c>
      <c r="M2734" s="53"/>
      <c r="O2734" s="19">
        <v>18240</v>
      </c>
      <c r="P2734" s="52">
        <v>36480</v>
      </c>
      <c r="Q2734" s="53"/>
      <c r="S2734" s="19">
        <v>15000</v>
      </c>
      <c r="T2734" s="52">
        <v>30000</v>
      </c>
      <c r="U2734" s="53"/>
      <c r="W2734" s="19">
        <v>0</v>
      </c>
      <c r="X2734" s="52">
        <v>0</v>
      </c>
      <c r="Y2734" s="53"/>
      <c r="AA2734" s="19">
        <v>8516.09</v>
      </c>
      <c r="AB2734" s="52">
        <v>17032.18</v>
      </c>
      <c r="AC2734" s="53"/>
      <c r="AE2734" s="19">
        <v>0</v>
      </c>
      <c r="AF2734" s="52">
        <v>0</v>
      </c>
      <c r="AG2734" s="53"/>
    </row>
    <row r="2735" spans="1:33" ht="60" hidden="1" outlineLevel="2">
      <c r="A2735" s="6" t="s">
        <v>3913</v>
      </c>
      <c r="B2735" s="7" t="s">
        <v>3914</v>
      </c>
      <c r="C2735" s="7" t="s">
        <v>3915</v>
      </c>
      <c r="D2735" s="7"/>
      <c r="E2735" s="23" t="s">
        <v>429</v>
      </c>
      <c r="F2735" s="18">
        <v>28</v>
      </c>
      <c r="K2735" s="19">
        <v>0</v>
      </c>
      <c r="L2735" s="52">
        <v>0</v>
      </c>
      <c r="M2735" s="53"/>
      <c r="O2735" s="19">
        <v>39.9</v>
      </c>
      <c r="P2735" s="52">
        <v>1117.2</v>
      </c>
      <c r="Q2735" s="53"/>
      <c r="S2735" s="19">
        <v>60</v>
      </c>
      <c r="T2735" s="52">
        <v>1680</v>
      </c>
      <c r="U2735" s="53"/>
      <c r="W2735" s="19">
        <v>0</v>
      </c>
      <c r="X2735" s="52">
        <v>0</v>
      </c>
      <c r="Y2735" s="53"/>
      <c r="AA2735" s="19">
        <v>283.87</v>
      </c>
      <c r="AB2735" s="52">
        <v>7948.36</v>
      </c>
      <c r="AC2735" s="53"/>
      <c r="AE2735" s="19">
        <v>0</v>
      </c>
      <c r="AF2735" s="52">
        <v>0</v>
      </c>
      <c r="AG2735" s="53"/>
    </row>
    <row r="2736" spans="1:33" ht="30" hidden="1" outlineLevel="2">
      <c r="A2736" s="6" t="s">
        <v>3916</v>
      </c>
      <c r="B2736" s="7" t="s">
        <v>3917</v>
      </c>
      <c r="C2736" s="7" t="s">
        <v>3918</v>
      </c>
      <c r="D2736" s="7"/>
      <c r="E2736" s="23" t="s">
        <v>438</v>
      </c>
      <c r="F2736" s="18">
        <v>2</v>
      </c>
      <c r="K2736" s="19">
        <v>0</v>
      </c>
      <c r="L2736" s="52">
        <v>0</v>
      </c>
      <c r="M2736" s="53"/>
      <c r="O2736" s="19">
        <v>57000</v>
      </c>
      <c r="P2736" s="52">
        <v>114000</v>
      </c>
      <c r="Q2736" s="53"/>
      <c r="S2736" s="19">
        <v>50000</v>
      </c>
      <c r="T2736" s="52">
        <v>100000</v>
      </c>
      <c r="U2736" s="53"/>
      <c r="W2736" s="19">
        <v>0</v>
      </c>
      <c r="X2736" s="52">
        <v>0</v>
      </c>
      <c r="Y2736" s="53"/>
      <c r="AA2736" s="19">
        <v>85160.93</v>
      </c>
      <c r="AB2736" s="52">
        <v>170321.86</v>
      </c>
      <c r="AC2736" s="53"/>
      <c r="AE2736" s="19">
        <v>0</v>
      </c>
      <c r="AF2736" s="52">
        <v>0</v>
      </c>
      <c r="AG2736" s="53"/>
    </row>
    <row r="2737" spans="1:33" ht="30" hidden="1" outlineLevel="2">
      <c r="A2737" s="6" t="s">
        <v>3919</v>
      </c>
      <c r="B2737" s="7" t="s">
        <v>3920</v>
      </c>
      <c r="C2737" s="7" t="s">
        <v>3921</v>
      </c>
      <c r="D2737" s="7"/>
      <c r="E2737" s="23" t="s">
        <v>438</v>
      </c>
      <c r="F2737" s="18">
        <v>2</v>
      </c>
      <c r="K2737" s="19">
        <v>0</v>
      </c>
      <c r="L2737" s="52">
        <v>0</v>
      </c>
      <c r="M2737" s="53"/>
      <c r="O2737" s="19">
        <v>34200</v>
      </c>
      <c r="P2737" s="52">
        <v>68400</v>
      </c>
      <c r="Q2737" s="53"/>
      <c r="S2737" s="19">
        <v>75000</v>
      </c>
      <c r="T2737" s="52">
        <v>150000</v>
      </c>
      <c r="U2737" s="53"/>
      <c r="W2737" s="19">
        <v>0</v>
      </c>
      <c r="X2737" s="52">
        <v>0</v>
      </c>
      <c r="Y2737" s="53"/>
      <c r="AA2737" s="19">
        <v>170321.87</v>
      </c>
      <c r="AB2737" s="52">
        <v>340643.74</v>
      </c>
      <c r="AC2737" s="53"/>
      <c r="AE2737" s="19">
        <v>0</v>
      </c>
      <c r="AF2737" s="52">
        <v>0</v>
      </c>
      <c r="AG2737" s="53"/>
    </row>
    <row r="2738" spans="1:33" ht="45" hidden="1" outlineLevel="2">
      <c r="A2738" s="6" t="s">
        <v>3922</v>
      </c>
      <c r="B2738" s="7" t="s">
        <v>3914</v>
      </c>
      <c r="C2738" s="7" t="s">
        <v>3923</v>
      </c>
      <c r="D2738" s="7"/>
      <c r="E2738" s="23" t="s">
        <v>438</v>
      </c>
      <c r="F2738" s="18">
        <v>2</v>
      </c>
      <c r="K2738" s="19">
        <v>0</v>
      </c>
      <c r="L2738" s="52">
        <v>0</v>
      </c>
      <c r="M2738" s="53"/>
      <c r="O2738" s="19">
        <v>39900</v>
      </c>
      <c r="P2738" s="52">
        <v>79800</v>
      </c>
      <c r="Q2738" s="53"/>
      <c r="S2738" s="19">
        <v>62000</v>
      </c>
      <c r="T2738" s="52">
        <v>124000</v>
      </c>
      <c r="U2738" s="53"/>
      <c r="W2738" s="19">
        <v>0</v>
      </c>
      <c r="X2738" s="52">
        <v>0</v>
      </c>
      <c r="Y2738" s="53"/>
      <c r="AA2738" s="19">
        <v>34064.370000000003</v>
      </c>
      <c r="AB2738" s="52">
        <v>68128.740000000005</v>
      </c>
      <c r="AC2738" s="53"/>
      <c r="AE2738" s="19">
        <v>0</v>
      </c>
      <c r="AF2738" s="52">
        <v>0</v>
      </c>
      <c r="AG2738" s="53"/>
    </row>
    <row r="2739" spans="1:33" hidden="1" outlineLevel="2">
      <c r="A2739" s="1"/>
      <c r="B2739" s="5" t="s">
        <v>34</v>
      </c>
      <c r="C2739" s="5" t="s">
        <v>35</v>
      </c>
      <c r="K2739" s="68"/>
      <c r="L2739" s="68"/>
      <c r="M2739" s="69"/>
      <c r="O2739" s="68"/>
      <c r="P2739" s="68"/>
      <c r="Q2739" s="69"/>
      <c r="S2739" s="68"/>
      <c r="T2739" s="68"/>
      <c r="U2739" s="69"/>
      <c r="W2739" s="68"/>
      <c r="X2739" s="68"/>
      <c r="Y2739" s="69"/>
      <c r="AA2739" s="68"/>
      <c r="AB2739" s="68"/>
      <c r="AC2739" s="69"/>
      <c r="AE2739" s="68"/>
      <c r="AF2739" s="68"/>
      <c r="AG2739" s="69"/>
    </row>
    <row r="2740" spans="1:33" hidden="1" outlineLevel="2">
      <c r="A2740" s="6" t="s">
        <v>3924</v>
      </c>
      <c r="B2740" s="7" t="s">
        <v>37</v>
      </c>
      <c r="C2740" s="7" t="s">
        <v>1012</v>
      </c>
      <c r="K2740" s="68"/>
      <c r="L2740" s="68"/>
      <c r="M2740" s="69"/>
      <c r="O2740" s="68"/>
      <c r="P2740" s="68"/>
      <c r="Q2740" s="69"/>
      <c r="S2740" s="68"/>
      <c r="T2740" s="68"/>
      <c r="U2740" s="69"/>
      <c r="W2740" s="68"/>
      <c r="X2740" s="68"/>
      <c r="Y2740" s="69"/>
      <c r="AA2740" s="68"/>
      <c r="AB2740" s="68"/>
      <c r="AC2740" s="69"/>
      <c r="AE2740" s="68"/>
      <c r="AF2740" s="68"/>
      <c r="AG2740" s="69"/>
    </row>
    <row r="2741" spans="1:33" ht="45" hidden="1" outlineLevel="2">
      <c r="A2741" s="6" t="s">
        <v>3925</v>
      </c>
      <c r="B2741" s="7" t="s">
        <v>37</v>
      </c>
      <c r="C2741" s="7" t="s">
        <v>1014</v>
      </c>
      <c r="K2741" s="68"/>
      <c r="L2741" s="68"/>
      <c r="M2741" s="69"/>
      <c r="O2741" s="68"/>
      <c r="P2741" s="68"/>
      <c r="Q2741" s="69"/>
      <c r="S2741" s="68"/>
      <c r="T2741" s="68"/>
      <c r="U2741" s="69"/>
      <c r="W2741" s="68"/>
      <c r="X2741" s="68"/>
      <c r="Y2741" s="69"/>
      <c r="AA2741" s="68"/>
      <c r="AB2741" s="68"/>
      <c r="AC2741" s="69"/>
      <c r="AE2741" s="68"/>
      <c r="AF2741" s="68"/>
      <c r="AG2741" s="69"/>
    </row>
    <row r="2742" spans="1:33" ht="60" hidden="1" outlineLevel="2">
      <c r="A2742" s="1"/>
      <c r="B2742" s="5" t="s">
        <v>61</v>
      </c>
      <c r="C2742" s="5" t="s">
        <v>62</v>
      </c>
      <c r="D2742" s="5" t="s">
        <v>63</v>
      </c>
      <c r="E2742" s="11" t="s">
        <v>64</v>
      </c>
      <c r="F2742" s="16" t="s">
        <v>65</v>
      </c>
      <c r="K2742" s="17" t="s">
        <v>66</v>
      </c>
      <c r="L2742" s="70" t="s">
        <v>28</v>
      </c>
      <c r="M2742" s="71"/>
      <c r="O2742" s="17" t="s">
        <v>66</v>
      </c>
      <c r="P2742" s="70" t="s">
        <v>28</v>
      </c>
      <c r="Q2742" s="71"/>
      <c r="S2742" s="17" t="s">
        <v>66</v>
      </c>
      <c r="T2742" s="70" t="s">
        <v>28</v>
      </c>
      <c r="U2742" s="71"/>
      <c r="W2742" s="17" t="s">
        <v>66</v>
      </c>
      <c r="X2742" s="70" t="s">
        <v>28</v>
      </c>
      <c r="Y2742" s="71"/>
      <c r="AA2742" s="17" t="s">
        <v>66</v>
      </c>
      <c r="AB2742" s="70" t="s">
        <v>28</v>
      </c>
      <c r="AC2742" s="71"/>
      <c r="AE2742" s="17" t="s">
        <v>66</v>
      </c>
      <c r="AF2742" s="70" t="s">
        <v>28</v>
      </c>
      <c r="AG2742" s="71"/>
    </row>
    <row r="2743" spans="1:33" ht="75" hidden="1" outlineLevel="2">
      <c r="A2743" s="6" t="s">
        <v>3926</v>
      </c>
      <c r="B2743" s="7" t="s">
        <v>3927</v>
      </c>
      <c r="C2743" s="7" t="s">
        <v>1017</v>
      </c>
      <c r="D2743" s="7"/>
      <c r="E2743" s="23" t="s">
        <v>438</v>
      </c>
      <c r="F2743" s="18">
        <v>2</v>
      </c>
      <c r="K2743" s="19">
        <v>0</v>
      </c>
      <c r="L2743" s="52">
        <v>0</v>
      </c>
      <c r="M2743" s="53"/>
      <c r="O2743" s="19">
        <v>228</v>
      </c>
      <c r="P2743" s="52">
        <v>456</v>
      </c>
      <c r="Q2743" s="53"/>
      <c r="S2743" s="19">
        <v>400</v>
      </c>
      <c r="T2743" s="52">
        <v>800</v>
      </c>
      <c r="U2743" s="53"/>
      <c r="W2743" s="19">
        <v>0</v>
      </c>
      <c r="X2743" s="52">
        <v>0</v>
      </c>
      <c r="Y2743" s="53"/>
      <c r="AA2743" s="19">
        <v>1021.93</v>
      </c>
      <c r="AB2743" s="52">
        <v>2043.86</v>
      </c>
      <c r="AC2743" s="53"/>
      <c r="AE2743" s="19">
        <v>0</v>
      </c>
      <c r="AF2743" s="52">
        <v>0</v>
      </c>
      <c r="AG2743" s="53"/>
    </row>
    <row r="2744" spans="1:33" hidden="1" outlineLevel="2">
      <c r="A2744" s="6" t="s">
        <v>3928</v>
      </c>
      <c r="B2744" s="7" t="s">
        <v>3929</v>
      </c>
      <c r="C2744" s="7" t="s">
        <v>3930</v>
      </c>
      <c r="D2744" s="7"/>
      <c r="E2744" s="23" t="s">
        <v>438</v>
      </c>
      <c r="F2744" s="18">
        <v>2</v>
      </c>
      <c r="K2744" s="19">
        <v>0</v>
      </c>
      <c r="L2744" s="52">
        <v>0</v>
      </c>
      <c r="M2744" s="53"/>
      <c r="O2744" s="19">
        <v>285</v>
      </c>
      <c r="P2744" s="52">
        <v>570</v>
      </c>
      <c r="Q2744" s="53"/>
      <c r="S2744" s="19">
        <v>420</v>
      </c>
      <c r="T2744" s="52">
        <v>840</v>
      </c>
      <c r="U2744" s="53"/>
      <c r="W2744" s="19">
        <v>0</v>
      </c>
      <c r="X2744" s="52">
        <v>0</v>
      </c>
      <c r="Y2744" s="53"/>
      <c r="AA2744" s="19">
        <v>510.97</v>
      </c>
      <c r="AB2744" s="52">
        <v>1021.94</v>
      </c>
      <c r="AC2744" s="53"/>
      <c r="AE2744" s="19">
        <v>0</v>
      </c>
      <c r="AF2744" s="52">
        <v>0</v>
      </c>
      <c r="AG2744" s="53"/>
    </row>
    <row r="2745" spans="1:33" hidden="1" outlineLevel="2">
      <c r="A2745" s="6" t="s">
        <v>3931</v>
      </c>
      <c r="B2745" s="7" t="s">
        <v>3932</v>
      </c>
      <c r="C2745" s="7" t="s">
        <v>3933</v>
      </c>
      <c r="D2745" s="7"/>
      <c r="E2745" s="23" t="s">
        <v>438</v>
      </c>
      <c r="F2745" s="18">
        <v>2</v>
      </c>
      <c r="K2745" s="19">
        <v>0</v>
      </c>
      <c r="L2745" s="52">
        <v>0</v>
      </c>
      <c r="M2745" s="53"/>
      <c r="O2745" s="19">
        <v>3990</v>
      </c>
      <c r="P2745" s="52">
        <v>7980</v>
      </c>
      <c r="Q2745" s="53"/>
      <c r="S2745" s="19">
        <v>10000</v>
      </c>
      <c r="T2745" s="52">
        <v>20000</v>
      </c>
      <c r="U2745" s="53"/>
      <c r="W2745" s="19">
        <v>0</v>
      </c>
      <c r="X2745" s="52">
        <v>0</v>
      </c>
      <c r="Y2745" s="53"/>
      <c r="AA2745" s="19">
        <v>1703.22</v>
      </c>
      <c r="AB2745" s="52">
        <v>3406.44</v>
      </c>
      <c r="AC2745" s="53"/>
      <c r="AE2745" s="19">
        <v>0</v>
      </c>
      <c r="AF2745" s="52">
        <v>0</v>
      </c>
      <c r="AG2745" s="53"/>
    </row>
    <row r="2746" spans="1:33" hidden="1" outlineLevel="2">
      <c r="A2746" s="6" t="s">
        <v>3934</v>
      </c>
      <c r="B2746" s="7" t="s">
        <v>3935</v>
      </c>
      <c r="C2746" s="7" t="s">
        <v>3936</v>
      </c>
      <c r="D2746" s="7"/>
      <c r="E2746" s="23" t="s">
        <v>438</v>
      </c>
      <c r="F2746" s="18">
        <v>4</v>
      </c>
      <c r="K2746" s="19">
        <v>0</v>
      </c>
      <c r="L2746" s="52">
        <v>0</v>
      </c>
      <c r="M2746" s="53"/>
      <c r="O2746" s="19">
        <v>22800</v>
      </c>
      <c r="P2746" s="52">
        <v>91200</v>
      </c>
      <c r="Q2746" s="53"/>
      <c r="S2746" s="19">
        <v>7000</v>
      </c>
      <c r="T2746" s="52">
        <v>28000</v>
      </c>
      <c r="U2746" s="53"/>
      <c r="W2746" s="19">
        <v>0</v>
      </c>
      <c r="X2746" s="52">
        <v>0</v>
      </c>
      <c r="Y2746" s="53"/>
      <c r="AA2746" s="19">
        <v>22709.58</v>
      </c>
      <c r="AB2746" s="52">
        <v>90838.32</v>
      </c>
      <c r="AC2746" s="53"/>
      <c r="AE2746" s="19">
        <v>0</v>
      </c>
      <c r="AF2746" s="52">
        <v>0</v>
      </c>
      <c r="AG2746" s="53"/>
    </row>
    <row r="2747" spans="1:33" ht="105" hidden="1" outlineLevel="2">
      <c r="A2747" s="6" t="s">
        <v>3937</v>
      </c>
      <c r="B2747" s="7" t="s">
        <v>3938</v>
      </c>
      <c r="C2747" s="7" t="s">
        <v>3939</v>
      </c>
      <c r="D2747" s="7"/>
      <c r="E2747" s="23" t="s">
        <v>438</v>
      </c>
      <c r="F2747" s="18">
        <v>2</v>
      </c>
      <c r="K2747" s="19">
        <v>0</v>
      </c>
      <c r="L2747" s="52">
        <v>0</v>
      </c>
      <c r="M2747" s="53"/>
      <c r="O2747" s="19">
        <v>22800</v>
      </c>
      <c r="P2747" s="52">
        <v>45600</v>
      </c>
      <c r="Q2747" s="53"/>
      <c r="S2747" s="19">
        <v>40000</v>
      </c>
      <c r="T2747" s="52">
        <v>80000</v>
      </c>
      <c r="U2747" s="53"/>
      <c r="W2747" s="19">
        <v>0</v>
      </c>
      <c r="X2747" s="52">
        <v>0</v>
      </c>
      <c r="Y2747" s="53"/>
      <c r="AA2747" s="19">
        <v>13625.75</v>
      </c>
      <c r="AB2747" s="52">
        <v>27251.5</v>
      </c>
      <c r="AC2747" s="53"/>
      <c r="AE2747" s="19">
        <v>0</v>
      </c>
      <c r="AF2747" s="52">
        <v>0</v>
      </c>
      <c r="AG2747" s="53"/>
    </row>
    <row r="2748" spans="1:33" ht="135" hidden="1" outlineLevel="2">
      <c r="A2748" s="6" t="s">
        <v>3940</v>
      </c>
      <c r="B2748" s="7" t="s">
        <v>3941</v>
      </c>
      <c r="C2748" s="7" t="s">
        <v>3942</v>
      </c>
      <c r="D2748" s="7"/>
      <c r="E2748" s="23" t="s">
        <v>438</v>
      </c>
      <c r="F2748" s="18">
        <v>2</v>
      </c>
      <c r="K2748" s="19">
        <v>0</v>
      </c>
      <c r="L2748" s="52">
        <v>0</v>
      </c>
      <c r="M2748" s="53"/>
      <c r="O2748" s="19">
        <v>444600</v>
      </c>
      <c r="P2748" s="52">
        <v>889200</v>
      </c>
      <c r="Q2748" s="53"/>
      <c r="S2748" s="19">
        <v>900000</v>
      </c>
      <c r="T2748" s="52">
        <v>1800000</v>
      </c>
      <c r="U2748" s="53"/>
      <c r="W2748" s="19">
        <v>0</v>
      </c>
      <c r="X2748" s="52">
        <v>0</v>
      </c>
      <c r="Y2748" s="53"/>
      <c r="AA2748" s="19">
        <v>851609.34</v>
      </c>
      <c r="AB2748" s="52">
        <v>1703218.68</v>
      </c>
      <c r="AC2748" s="53"/>
      <c r="AE2748" s="19">
        <v>0</v>
      </c>
      <c r="AF2748" s="52">
        <v>0</v>
      </c>
      <c r="AG2748" s="53"/>
    </row>
    <row r="2749" spans="1:33" hidden="1" outlineLevel="2">
      <c r="A2749" s="1"/>
      <c r="B2749" s="5" t="s">
        <v>34</v>
      </c>
      <c r="C2749" s="5" t="s">
        <v>35</v>
      </c>
      <c r="K2749" s="68"/>
      <c r="L2749" s="68"/>
      <c r="M2749" s="69"/>
      <c r="O2749" s="68"/>
      <c r="P2749" s="68"/>
      <c r="Q2749" s="69"/>
      <c r="S2749" s="68"/>
      <c r="T2749" s="68"/>
      <c r="U2749" s="69"/>
      <c r="W2749" s="68"/>
      <c r="X2749" s="68"/>
      <c r="Y2749" s="69"/>
      <c r="AA2749" s="68"/>
      <c r="AB2749" s="68"/>
      <c r="AC2749" s="69"/>
      <c r="AE2749" s="68"/>
      <c r="AF2749" s="68"/>
      <c r="AG2749" s="69"/>
    </row>
    <row r="2750" spans="1:33" hidden="1" outlineLevel="2">
      <c r="A2750" s="6" t="s">
        <v>3943</v>
      </c>
      <c r="B2750" s="7" t="s">
        <v>37</v>
      </c>
      <c r="C2750" s="7" t="s">
        <v>1058</v>
      </c>
      <c r="K2750" s="68"/>
      <c r="L2750" s="68"/>
      <c r="M2750" s="69"/>
      <c r="O2750" s="68"/>
      <c r="P2750" s="68"/>
      <c r="Q2750" s="69"/>
      <c r="S2750" s="68"/>
      <c r="T2750" s="68"/>
      <c r="U2750" s="69"/>
      <c r="W2750" s="68"/>
      <c r="X2750" s="68"/>
      <c r="Y2750" s="69"/>
      <c r="AA2750" s="68"/>
      <c r="AB2750" s="68"/>
      <c r="AC2750" s="69"/>
      <c r="AE2750" s="68"/>
      <c r="AF2750" s="68"/>
      <c r="AG2750" s="69"/>
    </row>
    <row r="2751" spans="1:33" ht="60" hidden="1" outlineLevel="2">
      <c r="A2751" s="1"/>
      <c r="B2751" s="5" t="s">
        <v>61</v>
      </c>
      <c r="C2751" s="5" t="s">
        <v>62</v>
      </c>
      <c r="D2751" s="5" t="s">
        <v>63</v>
      </c>
      <c r="E2751" s="11" t="s">
        <v>64</v>
      </c>
      <c r="F2751" s="16" t="s">
        <v>65</v>
      </c>
      <c r="K2751" s="17" t="s">
        <v>66</v>
      </c>
      <c r="L2751" s="70" t="s">
        <v>28</v>
      </c>
      <c r="M2751" s="71"/>
      <c r="O2751" s="17" t="s">
        <v>66</v>
      </c>
      <c r="P2751" s="70" t="s">
        <v>28</v>
      </c>
      <c r="Q2751" s="71"/>
      <c r="S2751" s="17" t="s">
        <v>66</v>
      </c>
      <c r="T2751" s="70" t="s">
        <v>28</v>
      </c>
      <c r="U2751" s="71"/>
      <c r="W2751" s="17" t="s">
        <v>66</v>
      </c>
      <c r="X2751" s="70" t="s">
        <v>28</v>
      </c>
      <c r="Y2751" s="71"/>
      <c r="AA2751" s="17" t="s">
        <v>66</v>
      </c>
      <c r="AB2751" s="70" t="s">
        <v>28</v>
      </c>
      <c r="AC2751" s="71"/>
      <c r="AE2751" s="17" t="s">
        <v>66</v>
      </c>
      <c r="AF2751" s="70" t="s">
        <v>28</v>
      </c>
      <c r="AG2751" s="71"/>
    </row>
    <row r="2752" spans="1:33" hidden="1" outlineLevel="2">
      <c r="A2752" s="6" t="s">
        <v>3944</v>
      </c>
      <c r="B2752" s="7" t="s">
        <v>3945</v>
      </c>
      <c r="C2752" s="7" t="s">
        <v>1061</v>
      </c>
      <c r="D2752" s="7"/>
      <c r="E2752" s="23" t="s">
        <v>70</v>
      </c>
      <c r="F2752" s="18">
        <v>1</v>
      </c>
      <c r="K2752" s="19">
        <v>0</v>
      </c>
      <c r="L2752" s="52">
        <v>0</v>
      </c>
      <c r="M2752" s="53"/>
      <c r="O2752" s="19">
        <v>2280</v>
      </c>
      <c r="P2752" s="52">
        <v>2280</v>
      </c>
      <c r="Q2752" s="53"/>
      <c r="S2752" s="19">
        <v>5000</v>
      </c>
      <c r="T2752" s="52">
        <v>5000</v>
      </c>
      <c r="U2752" s="53"/>
      <c r="W2752" s="19">
        <v>0</v>
      </c>
      <c r="X2752" s="52">
        <v>0</v>
      </c>
      <c r="Y2752" s="53"/>
      <c r="AA2752" s="19">
        <v>17032.189999999999</v>
      </c>
      <c r="AB2752" s="52">
        <v>17032.189999999999</v>
      </c>
      <c r="AC2752" s="53"/>
      <c r="AE2752" s="19">
        <v>0</v>
      </c>
      <c r="AF2752" s="52">
        <v>0</v>
      </c>
      <c r="AG2752" s="53"/>
    </row>
    <row r="2753" spans="1:33" ht="30" hidden="1" outlineLevel="2">
      <c r="A2753" s="6" t="s">
        <v>3946</v>
      </c>
      <c r="B2753" s="7" t="s">
        <v>3947</v>
      </c>
      <c r="C2753" s="7" t="s">
        <v>1064</v>
      </c>
      <c r="D2753" s="7"/>
      <c r="E2753" s="23" t="s">
        <v>70</v>
      </c>
      <c r="F2753" s="18">
        <v>1</v>
      </c>
      <c r="K2753" s="19">
        <v>0</v>
      </c>
      <c r="L2753" s="52">
        <v>0</v>
      </c>
      <c r="M2753" s="53"/>
      <c r="O2753" s="19">
        <v>2280</v>
      </c>
      <c r="P2753" s="52">
        <v>2280</v>
      </c>
      <c r="Q2753" s="53"/>
      <c r="S2753" s="19">
        <v>2500</v>
      </c>
      <c r="T2753" s="52">
        <v>2500</v>
      </c>
      <c r="U2753" s="53"/>
      <c r="W2753" s="19">
        <v>0</v>
      </c>
      <c r="X2753" s="52">
        <v>0</v>
      </c>
      <c r="Y2753" s="53"/>
      <c r="AA2753" s="19">
        <v>5677.4</v>
      </c>
      <c r="AB2753" s="52">
        <v>5677.4</v>
      </c>
      <c r="AC2753" s="53"/>
      <c r="AE2753" s="19">
        <v>0</v>
      </c>
      <c r="AF2753" s="52">
        <v>0</v>
      </c>
      <c r="AG2753" s="53"/>
    </row>
    <row r="2754" spans="1:33" hidden="1" outlineLevel="2">
      <c r="A2754" s="6" t="s">
        <v>3948</v>
      </c>
      <c r="B2754" s="7" t="s">
        <v>3949</v>
      </c>
      <c r="C2754" s="7" t="s">
        <v>1067</v>
      </c>
      <c r="D2754" s="7"/>
      <c r="E2754" s="23" t="s">
        <v>70</v>
      </c>
      <c r="F2754" s="18">
        <v>1</v>
      </c>
      <c r="K2754" s="19">
        <v>0</v>
      </c>
      <c r="L2754" s="52">
        <v>0</v>
      </c>
      <c r="M2754" s="53"/>
      <c r="O2754" s="19">
        <v>3420</v>
      </c>
      <c r="P2754" s="52">
        <v>3420</v>
      </c>
      <c r="Q2754" s="53"/>
      <c r="S2754" s="19">
        <v>1000</v>
      </c>
      <c r="T2754" s="52">
        <v>1000</v>
      </c>
      <c r="U2754" s="53"/>
      <c r="W2754" s="19">
        <v>0</v>
      </c>
      <c r="X2754" s="52">
        <v>0</v>
      </c>
      <c r="Y2754" s="53"/>
      <c r="AA2754" s="19">
        <v>17032.189999999999</v>
      </c>
      <c r="AB2754" s="52">
        <v>17032.189999999999</v>
      </c>
      <c r="AC2754" s="53"/>
      <c r="AE2754" s="19">
        <v>0</v>
      </c>
      <c r="AF2754" s="52">
        <v>0</v>
      </c>
      <c r="AG2754" s="53"/>
    </row>
    <row r="2755" spans="1:33" hidden="1" outlineLevel="2">
      <c r="A2755" s="6" t="s">
        <v>3950</v>
      </c>
      <c r="B2755" s="7" t="s">
        <v>3951</v>
      </c>
      <c r="C2755" s="7" t="s">
        <v>1070</v>
      </c>
      <c r="D2755" s="7"/>
      <c r="E2755" s="23" t="s">
        <v>70</v>
      </c>
      <c r="F2755" s="18">
        <v>1</v>
      </c>
      <c r="K2755" s="19">
        <v>0</v>
      </c>
      <c r="L2755" s="52">
        <v>0</v>
      </c>
      <c r="M2755" s="53"/>
      <c r="O2755" s="19">
        <v>570</v>
      </c>
      <c r="P2755" s="52">
        <v>570</v>
      </c>
      <c r="Q2755" s="53"/>
      <c r="S2755" s="19">
        <v>1500</v>
      </c>
      <c r="T2755" s="52">
        <v>1500</v>
      </c>
      <c r="U2755" s="53"/>
      <c r="W2755" s="19">
        <v>0</v>
      </c>
      <c r="X2755" s="52">
        <v>0</v>
      </c>
      <c r="Y2755" s="53"/>
      <c r="AA2755" s="19">
        <v>11354.79</v>
      </c>
      <c r="AB2755" s="52">
        <v>11354.79</v>
      </c>
      <c r="AC2755" s="53"/>
      <c r="AE2755" s="19">
        <v>0</v>
      </c>
      <c r="AF2755" s="52">
        <v>0</v>
      </c>
      <c r="AG2755" s="53"/>
    </row>
    <row r="2756" spans="1:33" hidden="1" outlineLevel="2">
      <c r="A2756" s="6" t="s">
        <v>3952</v>
      </c>
      <c r="B2756" s="7" t="s">
        <v>3953</v>
      </c>
      <c r="C2756" s="7" t="s">
        <v>1073</v>
      </c>
      <c r="D2756" s="7"/>
      <c r="E2756" s="23" t="s">
        <v>70</v>
      </c>
      <c r="F2756" s="18">
        <v>1</v>
      </c>
      <c r="K2756" s="19">
        <v>0</v>
      </c>
      <c r="L2756" s="52">
        <v>0</v>
      </c>
      <c r="M2756" s="53"/>
      <c r="O2756" s="19">
        <v>570</v>
      </c>
      <c r="P2756" s="52">
        <v>570</v>
      </c>
      <c r="Q2756" s="53"/>
      <c r="S2756" s="19">
        <v>500</v>
      </c>
      <c r="T2756" s="52">
        <v>500</v>
      </c>
      <c r="U2756" s="53"/>
      <c r="W2756" s="19">
        <v>0</v>
      </c>
      <c r="X2756" s="52">
        <v>0</v>
      </c>
      <c r="Y2756" s="53"/>
      <c r="AA2756" s="19">
        <v>11354.79</v>
      </c>
      <c r="AB2756" s="52">
        <v>11354.79</v>
      </c>
      <c r="AC2756" s="53"/>
      <c r="AE2756" s="19">
        <v>0</v>
      </c>
      <c r="AF2756" s="52">
        <v>0</v>
      </c>
      <c r="AG2756" s="53"/>
    </row>
    <row r="2757" spans="1:33" hidden="1" outlineLevel="2">
      <c r="A2757" s="6" t="s">
        <v>3954</v>
      </c>
      <c r="B2757" s="7" t="s">
        <v>3955</v>
      </c>
      <c r="C2757" s="7" t="s">
        <v>1076</v>
      </c>
      <c r="D2757" s="7"/>
      <c r="E2757" s="23" t="s">
        <v>70</v>
      </c>
      <c r="F2757" s="18">
        <v>1</v>
      </c>
      <c r="K2757" s="19">
        <v>0</v>
      </c>
      <c r="L2757" s="52">
        <v>0</v>
      </c>
      <c r="M2757" s="53"/>
      <c r="O2757" s="19">
        <v>570</v>
      </c>
      <c r="P2757" s="52">
        <v>570</v>
      </c>
      <c r="Q2757" s="53"/>
      <c r="S2757" s="19">
        <v>1500</v>
      </c>
      <c r="T2757" s="52">
        <v>1500</v>
      </c>
      <c r="U2757" s="53"/>
      <c r="W2757" s="19">
        <v>0</v>
      </c>
      <c r="X2757" s="52">
        <v>0</v>
      </c>
      <c r="Y2757" s="53"/>
      <c r="AA2757" s="19">
        <v>5677.4</v>
      </c>
      <c r="AB2757" s="52">
        <v>5677.4</v>
      </c>
      <c r="AC2757" s="53"/>
      <c r="AE2757" s="19">
        <v>0</v>
      </c>
      <c r="AF2757" s="52">
        <v>0</v>
      </c>
      <c r="AG2757" s="53"/>
    </row>
    <row r="2758" spans="1:33" hidden="1" outlineLevel="2">
      <c r="A2758" s="6" t="s">
        <v>3956</v>
      </c>
      <c r="B2758" s="7" t="s">
        <v>3957</v>
      </c>
      <c r="C2758" s="7" t="s">
        <v>1079</v>
      </c>
      <c r="D2758" s="7"/>
      <c r="E2758" s="23" t="s">
        <v>70</v>
      </c>
      <c r="F2758" s="18">
        <v>1</v>
      </c>
      <c r="K2758" s="19">
        <v>0</v>
      </c>
      <c r="L2758" s="52">
        <v>0</v>
      </c>
      <c r="M2758" s="53"/>
      <c r="O2758" s="19">
        <v>1140</v>
      </c>
      <c r="P2758" s="52">
        <v>1140</v>
      </c>
      <c r="Q2758" s="53"/>
      <c r="S2758" s="19">
        <v>1000</v>
      </c>
      <c r="T2758" s="52">
        <v>1000</v>
      </c>
      <c r="U2758" s="53"/>
      <c r="W2758" s="19">
        <v>0</v>
      </c>
      <c r="X2758" s="52">
        <v>0</v>
      </c>
      <c r="Y2758" s="53"/>
      <c r="AA2758" s="19">
        <v>5677.4</v>
      </c>
      <c r="AB2758" s="52">
        <v>5677.4</v>
      </c>
      <c r="AC2758" s="53"/>
      <c r="AE2758" s="19">
        <v>0</v>
      </c>
      <c r="AF2758" s="52">
        <v>0</v>
      </c>
      <c r="AG2758" s="53"/>
    </row>
    <row r="2759" spans="1:33" ht="30" hidden="1" outlineLevel="2">
      <c r="A2759" s="6" t="s">
        <v>3958</v>
      </c>
      <c r="B2759" s="7" t="s">
        <v>3959</v>
      </c>
      <c r="C2759" s="7" t="s">
        <v>1082</v>
      </c>
      <c r="D2759" s="7"/>
      <c r="E2759" s="23" t="s">
        <v>70</v>
      </c>
      <c r="F2759" s="18">
        <v>1</v>
      </c>
      <c r="K2759" s="19">
        <v>0</v>
      </c>
      <c r="L2759" s="52">
        <v>0</v>
      </c>
      <c r="M2759" s="53"/>
      <c r="O2759" s="19">
        <v>2280</v>
      </c>
      <c r="P2759" s="52">
        <v>2280</v>
      </c>
      <c r="Q2759" s="53"/>
      <c r="S2759" s="19">
        <v>2000</v>
      </c>
      <c r="T2759" s="52">
        <v>2000</v>
      </c>
      <c r="U2759" s="53"/>
      <c r="W2759" s="19">
        <v>0</v>
      </c>
      <c r="X2759" s="52">
        <v>0</v>
      </c>
      <c r="Y2759" s="53"/>
      <c r="AA2759" s="19">
        <v>5677.4</v>
      </c>
      <c r="AB2759" s="52">
        <v>5677.4</v>
      </c>
      <c r="AC2759" s="53"/>
      <c r="AE2759" s="19">
        <v>0</v>
      </c>
      <c r="AF2759" s="52">
        <v>0</v>
      </c>
      <c r="AG2759" s="53"/>
    </row>
    <row r="2760" spans="1:33" ht="30" hidden="1" outlineLevel="2">
      <c r="A2760" s="6" t="s">
        <v>3960</v>
      </c>
      <c r="B2760" s="7" t="s">
        <v>3961</v>
      </c>
      <c r="C2760" s="7" t="s">
        <v>1085</v>
      </c>
      <c r="D2760" s="7"/>
      <c r="E2760" s="23" t="s">
        <v>70</v>
      </c>
      <c r="F2760" s="18">
        <v>1</v>
      </c>
      <c r="K2760" s="19">
        <v>0</v>
      </c>
      <c r="L2760" s="52">
        <v>0</v>
      </c>
      <c r="M2760" s="53"/>
      <c r="O2760" s="19">
        <v>3420</v>
      </c>
      <c r="P2760" s="52">
        <v>3420</v>
      </c>
      <c r="Q2760" s="53"/>
      <c r="S2760" s="19">
        <v>2000</v>
      </c>
      <c r="T2760" s="52">
        <v>2000</v>
      </c>
      <c r="U2760" s="53"/>
      <c r="W2760" s="19">
        <v>0</v>
      </c>
      <c r="X2760" s="52">
        <v>0</v>
      </c>
      <c r="Y2760" s="53"/>
      <c r="AA2760" s="19">
        <v>5677.4</v>
      </c>
      <c r="AB2760" s="52">
        <v>5677.4</v>
      </c>
      <c r="AC2760" s="53"/>
      <c r="AE2760" s="19">
        <v>0</v>
      </c>
      <c r="AF2760" s="52">
        <v>0</v>
      </c>
      <c r="AG2760" s="53"/>
    </row>
    <row r="2761" spans="1:33" hidden="1" outlineLevel="2">
      <c r="A2761" s="6" t="s">
        <v>3962</v>
      </c>
      <c r="B2761" s="7" t="s">
        <v>3963</v>
      </c>
      <c r="C2761" s="7" t="s">
        <v>1088</v>
      </c>
      <c r="D2761" s="7"/>
      <c r="E2761" s="23" t="s">
        <v>70</v>
      </c>
      <c r="F2761" s="18">
        <v>1</v>
      </c>
      <c r="K2761" s="19">
        <v>0</v>
      </c>
      <c r="L2761" s="52">
        <v>0</v>
      </c>
      <c r="M2761" s="53"/>
      <c r="O2761" s="19">
        <v>3420</v>
      </c>
      <c r="P2761" s="52">
        <v>3420</v>
      </c>
      <c r="Q2761" s="53"/>
      <c r="S2761" s="19">
        <v>1500</v>
      </c>
      <c r="T2761" s="52">
        <v>1500</v>
      </c>
      <c r="U2761" s="53"/>
      <c r="W2761" s="19">
        <v>0</v>
      </c>
      <c r="X2761" s="52">
        <v>0</v>
      </c>
      <c r="Y2761" s="53"/>
      <c r="AA2761" s="19">
        <v>5677.4</v>
      </c>
      <c r="AB2761" s="52">
        <v>5677.4</v>
      </c>
      <c r="AC2761" s="53"/>
      <c r="AE2761" s="19">
        <v>0</v>
      </c>
      <c r="AF2761" s="52">
        <v>0</v>
      </c>
      <c r="AG2761" s="53"/>
    </row>
    <row r="2762" spans="1:33" hidden="1" outlineLevel="2">
      <c r="A2762" s="6" t="s">
        <v>3964</v>
      </c>
      <c r="B2762" s="7" t="s">
        <v>3965</v>
      </c>
      <c r="C2762" s="7" t="s">
        <v>1091</v>
      </c>
      <c r="D2762" s="7"/>
      <c r="E2762" s="23" t="s">
        <v>70</v>
      </c>
      <c r="F2762" s="18">
        <v>1</v>
      </c>
      <c r="K2762" s="19">
        <v>0</v>
      </c>
      <c r="L2762" s="52">
        <v>0</v>
      </c>
      <c r="M2762" s="53"/>
      <c r="O2762" s="19">
        <v>4560</v>
      </c>
      <c r="P2762" s="52">
        <v>4560</v>
      </c>
      <c r="Q2762" s="53"/>
      <c r="S2762" s="19">
        <v>1500</v>
      </c>
      <c r="T2762" s="52">
        <v>1500</v>
      </c>
      <c r="U2762" s="53"/>
      <c r="W2762" s="19">
        <v>0</v>
      </c>
      <c r="X2762" s="52">
        <v>0</v>
      </c>
      <c r="Y2762" s="53"/>
      <c r="AA2762" s="19">
        <v>5677.4</v>
      </c>
      <c r="AB2762" s="52">
        <v>5677.4</v>
      </c>
      <c r="AC2762" s="53"/>
      <c r="AE2762" s="19">
        <v>0</v>
      </c>
      <c r="AF2762" s="52">
        <v>0</v>
      </c>
      <c r="AG2762" s="53"/>
    </row>
    <row r="2763" spans="1:33" ht="30" hidden="1" outlineLevel="2">
      <c r="A2763" s="6" t="s">
        <v>3966</v>
      </c>
      <c r="B2763" s="7" t="s">
        <v>3967</v>
      </c>
      <c r="C2763" s="7" t="s">
        <v>1094</v>
      </c>
      <c r="D2763" s="7"/>
      <c r="E2763" s="23" t="s">
        <v>70</v>
      </c>
      <c r="F2763" s="18">
        <v>1</v>
      </c>
      <c r="K2763" s="19">
        <v>0</v>
      </c>
      <c r="L2763" s="52">
        <v>0</v>
      </c>
      <c r="M2763" s="53"/>
      <c r="O2763" s="19">
        <v>17100</v>
      </c>
      <c r="P2763" s="52">
        <v>17100</v>
      </c>
      <c r="Q2763" s="53"/>
      <c r="S2763" s="19">
        <v>2500</v>
      </c>
      <c r="T2763" s="52">
        <v>2500</v>
      </c>
      <c r="U2763" s="53"/>
      <c r="W2763" s="19">
        <v>0</v>
      </c>
      <c r="X2763" s="52">
        <v>0</v>
      </c>
      <c r="Y2763" s="53"/>
      <c r="AA2763" s="19">
        <v>5677.4</v>
      </c>
      <c r="AB2763" s="52">
        <v>5677.4</v>
      </c>
      <c r="AC2763" s="53"/>
      <c r="AE2763" s="19">
        <v>0</v>
      </c>
      <c r="AF2763" s="52">
        <v>0</v>
      </c>
      <c r="AG2763" s="53"/>
    </row>
    <row r="2764" spans="1:33" hidden="1" outlineLevel="2">
      <c r="A2764" s="6" t="s">
        <v>3968</v>
      </c>
      <c r="B2764" s="7" t="s">
        <v>3969</v>
      </c>
      <c r="C2764" s="7" t="s">
        <v>1097</v>
      </c>
      <c r="D2764" s="7"/>
      <c r="E2764" s="23" t="s">
        <v>70</v>
      </c>
      <c r="F2764" s="18">
        <v>1</v>
      </c>
      <c r="K2764" s="19">
        <v>276580</v>
      </c>
      <c r="L2764" s="52">
        <v>276580</v>
      </c>
      <c r="M2764" s="53"/>
      <c r="O2764" s="19">
        <v>9120</v>
      </c>
      <c r="P2764" s="52">
        <v>9120</v>
      </c>
      <c r="Q2764" s="53"/>
      <c r="S2764" s="19">
        <v>8000</v>
      </c>
      <c r="T2764" s="52">
        <v>8000</v>
      </c>
      <c r="U2764" s="53"/>
      <c r="W2764" s="19">
        <v>0</v>
      </c>
      <c r="X2764" s="52">
        <v>0</v>
      </c>
      <c r="Y2764" s="53"/>
      <c r="AA2764" s="19">
        <v>11354.79</v>
      </c>
      <c r="AB2764" s="52">
        <v>11354.79</v>
      </c>
      <c r="AC2764" s="53"/>
      <c r="AE2764" s="19">
        <v>0</v>
      </c>
      <c r="AF2764" s="52">
        <v>0</v>
      </c>
      <c r="AG2764" s="53"/>
    </row>
    <row r="2765" spans="1:33" hidden="1" outlineLevel="2">
      <c r="A2765" s="1"/>
      <c r="B2765" s="5" t="s">
        <v>34</v>
      </c>
      <c r="C2765" s="5" t="s">
        <v>35</v>
      </c>
      <c r="K2765" s="68"/>
      <c r="L2765" s="68"/>
      <c r="M2765" s="69"/>
      <c r="O2765" s="68"/>
      <c r="P2765" s="68"/>
      <c r="Q2765" s="69"/>
      <c r="S2765" s="68"/>
      <c r="T2765" s="68"/>
      <c r="U2765" s="69"/>
      <c r="W2765" s="68"/>
      <c r="X2765" s="68"/>
      <c r="Y2765" s="69"/>
      <c r="AA2765" s="68"/>
      <c r="AB2765" s="68"/>
      <c r="AC2765" s="69"/>
      <c r="AE2765" s="68"/>
      <c r="AF2765" s="68"/>
      <c r="AG2765" s="69"/>
    </row>
    <row r="2766" spans="1:33" hidden="1" outlineLevel="2">
      <c r="A2766" s="6" t="s">
        <v>3970</v>
      </c>
      <c r="B2766" s="7" t="s">
        <v>37</v>
      </c>
      <c r="C2766" s="7" t="s">
        <v>322</v>
      </c>
      <c r="K2766" s="68"/>
      <c r="L2766" s="68"/>
      <c r="M2766" s="69"/>
      <c r="O2766" s="68"/>
      <c r="P2766" s="68"/>
      <c r="Q2766" s="69"/>
      <c r="S2766" s="68"/>
      <c r="T2766" s="68"/>
      <c r="U2766" s="69"/>
      <c r="W2766" s="68"/>
      <c r="X2766" s="68"/>
      <c r="Y2766" s="69"/>
      <c r="AA2766" s="68"/>
      <c r="AB2766" s="68"/>
      <c r="AC2766" s="69"/>
      <c r="AE2766" s="68"/>
      <c r="AF2766" s="68"/>
      <c r="AG2766" s="69"/>
    </row>
    <row r="2767" spans="1:33" ht="60" hidden="1" outlineLevel="2">
      <c r="A2767" s="1"/>
      <c r="B2767" s="5" t="s">
        <v>61</v>
      </c>
      <c r="C2767" s="5" t="s">
        <v>62</v>
      </c>
      <c r="D2767" s="5" t="s">
        <v>63</v>
      </c>
      <c r="E2767" s="11" t="s">
        <v>64</v>
      </c>
      <c r="F2767" s="16" t="s">
        <v>65</v>
      </c>
      <c r="K2767" s="17" t="s">
        <v>66</v>
      </c>
      <c r="L2767" s="70" t="s">
        <v>28</v>
      </c>
      <c r="M2767" s="71"/>
      <c r="O2767" s="17" t="s">
        <v>66</v>
      </c>
      <c r="P2767" s="70" t="s">
        <v>28</v>
      </c>
      <c r="Q2767" s="71"/>
      <c r="S2767" s="17" t="s">
        <v>66</v>
      </c>
      <c r="T2767" s="70" t="s">
        <v>28</v>
      </c>
      <c r="U2767" s="71"/>
      <c r="W2767" s="17" t="s">
        <v>66</v>
      </c>
      <c r="X2767" s="70" t="s">
        <v>28</v>
      </c>
      <c r="Y2767" s="71"/>
      <c r="AA2767" s="17" t="s">
        <v>66</v>
      </c>
      <c r="AB2767" s="70" t="s">
        <v>28</v>
      </c>
      <c r="AC2767" s="71"/>
      <c r="AE2767" s="17" t="s">
        <v>66</v>
      </c>
      <c r="AF2767" s="70" t="s">
        <v>28</v>
      </c>
      <c r="AG2767" s="71"/>
    </row>
    <row r="2768" spans="1:33" ht="135" hidden="1" outlineLevel="2">
      <c r="A2768" s="6" t="s">
        <v>3971</v>
      </c>
      <c r="B2768" s="7" t="s">
        <v>324</v>
      </c>
      <c r="C2768" s="7" t="s">
        <v>1100</v>
      </c>
      <c r="D2768" s="7"/>
      <c r="E2768" s="23" t="s">
        <v>70</v>
      </c>
      <c r="F2768" s="18">
        <v>1</v>
      </c>
      <c r="K2768" s="19">
        <v>0</v>
      </c>
      <c r="L2768" s="52">
        <v>0</v>
      </c>
      <c r="M2768" s="53"/>
      <c r="O2768" s="19">
        <v>0</v>
      </c>
      <c r="P2768" s="52">
        <v>0</v>
      </c>
      <c r="Q2768" s="53"/>
      <c r="S2768" s="19">
        <v>0</v>
      </c>
      <c r="T2768" s="52">
        <v>0</v>
      </c>
      <c r="U2768" s="53"/>
      <c r="W2768" s="19">
        <v>0</v>
      </c>
      <c r="X2768" s="52">
        <v>0</v>
      </c>
      <c r="Y2768" s="53"/>
      <c r="AA2768" s="19">
        <v>0</v>
      </c>
      <c r="AB2768" s="52">
        <v>0</v>
      </c>
      <c r="AC2768" s="53"/>
      <c r="AE2768" s="19">
        <v>1200000</v>
      </c>
      <c r="AF2768" s="52">
        <v>1200000</v>
      </c>
      <c r="AG2768" s="53"/>
    </row>
    <row r="2769" spans="1:33" hidden="1" outlineLevel="2">
      <c r="A2769" s="1"/>
      <c r="B2769" s="5" t="s">
        <v>34</v>
      </c>
      <c r="C2769" s="5" t="s">
        <v>35</v>
      </c>
      <c r="K2769" s="68"/>
      <c r="L2769" s="68"/>
      <c r="M2769" s="69"/>
      <c r="O2769" s="68"/>
      <c r="P2769" s="68"/>
      <c r="Q2769" s="69"/>
      <c r="S2769" s="68"/>
      <c r="T2769" s="68"/>
      <c r="U2769" s="69"/>
      <c r="W2769" s="68"/>
      <c r="X2769" s="68"/>
      <c r="Y2769" s="69"/>
      <c r="AA2769" s="68"/>
      <c r="AB2769" s="68"/>
      <c r="AC2769" s="69"/>
      <c r="AE2769" s="68"/>
      <c r="AF2769" s="68"/>
      <c r="AG2769" s="69"/>
    </row>
    <row r="2770" spans="1:33" ht="75" hidden="1" outlineLevel="2">
      <c r="A2770" s="6" t="s">
        <v>3972</v>
      </c>
      <c r="B2770" s="7" t="s">
        <v>37</v>
      </c>
      <c r="C2770" s="7" t="s">
        <v>298</v>
      </c>
      <c r="I2770" s="35"/>
      <c r="J2770" s="35"/>
      <c r="K2770" s="68"/>
      <c r="L2770" s="68"/>
      <c r="M2770" s="69"/>
      <c r="O2770" s="68"/>
      <c r="P2770" s="68"/>
      <c r="Q2770" s="69"/>
      <c r="S2770" s="68"/>
      <c r="T2770" s="68"/>
      <c r="U2770" s="69"/>
      <c r="W2770" s="68"/>
      <c r="X2770" s="68"/>
      <c r="Y2770" s="69"/>
      <c r="AA2770" s="68"/>
      <c r="AB2770" s="68"/>
      <c r="AC2770" s="69"/>
      <c r="AE2770" s="68"/>
      <c r="AF2770" s="68"/>
      <c r="AG2770" s="69"/>
    </row>
    <row r="2771" spans="1:33" collapsed="1">
      <c r="A2771" s="55" t="s">
        <v>3973</v>
      </c>
      <c r="B2771" s="55"/>
      <c r="C2771" s="55"/>
      <c r="D2771" s="55"/>
      <c r="E2771" s="55"/>
      <c r="F2771" s="55"/>
      <c r="I2771" s="36"/>
      <c r="J2771" s="36">
        <v>48550</v>
      </c>
      <c r="K2771" s="30" t="s">
        <v>3974</v>
      </c>
      <c r="L2771" s="52">
        <v>94082</v>
      </c>
      <c r="M2771" s="53"/>
      <c r="O2771" s="15" t="s">
        <v>3974</v>
      </c>
      <c r="P2771" s="52">
        <v>136341.72</v>
      </c>
      <c r="Q2771" s="53"/>
      <c r="S2771" s="15" t="s">
        <v>3974</v>
      </c>
      <c r="T2771" s="52">
        <v>104358</v>
      </c>
      <c r="U2771" s="53"/>
      <c r="W2771" s="15" t="s">
        <v>3974</v>
      </c>
      <c r="X2771" s="52">
        <v>0</v>
      </c>
      <c r="Y2771" s="53"/>
      <c r="AA2771" s="15" t="s">
        <v>3974</v>
      </c>
      <c r="AB2771" s="52">
        <v>257583.35</v>
      </c>
      <c r="AC2771" s="53"/>
      <c r="AE2771" s="15" t="s">
        <v>3974</v>
      </c>
      <c r="AF2771" s="52">
        <v>492000</v>
      </c>
      <c r="AG2771" s="53"/>
    </row>
    <row r="2772" spans="1:33" hidden="1">
      <c r="A2772" s="1"/>
      <c r="B2772" s="5" t="s">
        <v>34</v>
      </c>
      <c r="C2772" s="5" t="s">
        <v>35</v>
      </c>
      <c r="K2772" s="68"/>
      <c r="L2772" s="68"/>
      <c r="M2772" s="69"/>
      <c r="O2772" s="68"/>
      <c r="P2772" s="68"/>
      <c r="Q2772" s="69"/>
      <c r="S2772" s="68"/>
      <c r="T2772" s="68"/>
      <c r="U2772" s="69"/>
      <c r="W2772" s="68"/>
      <c r="X2772" s="68"/>
      <c r="Y2772" s="69"/>
      <c r="AA2772" s="68"/>
      <c r="AB2772" s="68"/>
      <c r="AC2772" s="69"/>
      <c r="AE2772" s="68"/>
      <c r="AF2772" s="68"/>
      <c r="AG2772" s="69"/>
    </row>
    <row r="2773" spans="1:33" hidden="1" outlineLevel="1">
      <c r="A2773" s="6" t="s">
        <v>3975</v>
      </c>
      <c r="B2773" s="7" t="s">
        <v>37</v>
      </c>
      <c r="C2773" s="7" t="s">
        <v>3720</v>
      </c>
      <c r="K2773" s="68"/>
      <c r="L2773" s="68"/>
      <c r="M2773" s="69"/>
      <c r="O2773" s="68"/>
      <c r="P2773" s="68"/>
      <c r="Q2773" s="69"/>
      <c r="S2773" s="68"/>
      <c r="T2773" s="68"/>
      <c r="U2773" s="69"/>
      <c r="W2773" s="68"/>
      <c r="X2773" s="68"/>
      <c r="Y2773" s="69"/>
      <c r="AA2773" s="68"/>
      <c r="AB2773" s="68"/>
      <c r="AC2773" s="69"/>
      <c r="AE2773" s="68"/>
      <c r="AF2773" s="68"/>
      <c r="AG2773" s="69"/>
    </row>
    <row r="2774" spans="1:33" hidden="1" outlineLevel="1">
      <c r="A2774" s="6" t="s">
        <v>3976</v>
      </c>
      <c r="B2774" s="7" t="s">
        <v>37</v>
      </c>
      <c r="C2774" s="7" t="s">
        <v>1105</v>
      </c>
      <c r="K2774" s="68"/>
      <c r="L2774" s="68"/>
      <c r="M2774" s="69"/>
      <c r="O2774" s="68"/>
      <c r="P2774" s="68"/>
      <c r="Q2774" s="69"/>
      <c r="S2774" s="68"/>
      <c r="T2774" s="68"/>
      <c r="U2774" s="69"/>
      <c r="W2774" s="68"/>
      <c r="X2774" s="68"/>
      <c r="Y2774" s="69"/>
      <c r="AA2774" s="68"/>
      <c r="AB2774" s="68"/>
      <c r="AC2774" s="69"/>
      <c r="AE2774" s="68"/>
      <c r="AF2774" s="68"/>
      <c r="AG2774" s="69"/>
    </row>
    <row r="2775" spans="1:33" hidden="1" outlineLevel="1">
      <c r="A2775" s="6" t="s">
        <v>3977</v>
      </c>
      <c r="B2775" s="7" t="s">
        <v>37</v>
      </c>
      <c r="C2775" s="7" t="s">
        <v>1114</v>
      </c>
      <c r="K2775" s="68"/>
      <c r="L2775" s="68"/>
      <c r="M2775" s="69"/>
      <c r="O2775" s="68"/>
      <c r="P2775" s="68"/>
      <c r="Q2775" s="69"/>
      <c r="S2775" s="68"/>
      <c r="T2775" s="68"/>
      <c r="U2775" s="69"/>
      <c r="W2775" s="68"/>
      <c r="X2775" s="68"/>
      <c r="Y2775" s="69"/>
      <c r="AA2775" s="68"/>
      <c r="AB2775" s="68"/>
      <c r="AC2775" s="69"/>
      <c r="AE2775" s="68"/>
      <c r="AF2775" s="68"/>
      <c r="AG2775" s="69"/>
    </row>
    <row r="2776" spans="1:33" ht="105" hidden="1" outlineLevel="1">
      <c r="A2776" s="6" t="s">
        <v>3978</v>
      </c>
      <c r="B2776" s="7" t="s">
        <v>37</v>
      </c>
      <c r="C2776" s="7" t="s">
        <v>1116</v>
      </c>
      <c r="K2776" s="68"/>
      <c r="L2776" s="68"/>
      <c r="M2776" s="69"/>
      <c r="O2776" s="68"/>
      <c r="P2776" s="68"/>
      <c r="Q2776" s="69"/>
      <c r="S2776" s="68"/>
      <c r="T2776" s="68"/>
      <c r="U2776" s="69"/>
      <c r="W2776" s="68"/>
      <c r="X2776" s="68"/>
      <c r="Y2776" s="69"/>
      <c r="AA2776" s="68"/>
      <c r="AB2776" s="68"/>
      <c r="AC2776" s="69"/>
      <c r="AE2776" s="68"/>
      <c r="AF2776" s="68"/>
      <c r="AG2776" s="69"/>
    </row>
    <row r="2777" spans="1:33" ht="60" hidden="1" outlineLevel="1">
      <c r="A2777" s="1"/>
      <c r="B2777" s="5" t="s">
        <v>61</v>
      </c>
      <c r="C2777" s="5" t="s">
        <v>62</v>
      </c>
      <c r="D2777" s="5" t="s">
        <v>63</v>
      </c>
      <c r="E2777" s="11" t="s">
        <v>64</v>
      </c>
      <c r="F2777" s="16" t="s">
        <v>65</v>
      </c>
      <c r="K2777" s="17" t="s">
        <v>66</v>
      </c>
      <c r="L2777" s="70" t="s">
        <v>28</v>
      </c>
      <c r="M2777" s="71"/>
      <c r="O2777" s="17" t="s">
        <v>66</v>
      </c>
      <c r="P2777" s="70" t="s">
        <v>28</v>
      </c>
      <c r="Q2777" s="71"/>
      <c r="S2777" s="17" t="s">
        <v>66</v>
      </c>
      <c r="T2777" s="70" t="s">
        <v>28</v>
      </c>
      <c r="U2777" s="71"/>
      <c r="W2777" s="17" t="s">
        <v>66</v>
      </c>
      <c r="X2777" s="70" t="s">
        <v>28</v>
      </c>
      <c r="Y2777" s="71"/>
      <c r="AA2777" s="17" t="s">
        <v>66</v>
      </c>
      <c r="AB2777" s="70" t="s">
        <v>28</v>
      </c>
      <c r="AC2777" s="71"/>
      <c r="AE2777" s="17" t="s">
        <v>66</v>
      </c>
      <c r="AF2777" s="70" t="s">
        <v>28</v>
      </c>
      <c r="AG2777" s="71"/>
    </row>
    <row r="2778" spans="1:33" hidden="1" outlineLevel="1">
      <c r="A2778" s="6" t="s">
        <v>3979</v>
      </c>
      <c r="B2778" s="7" t="s">
        <v>3980</v>
      </c>
      <c r="C2778" s="7" t="s">
        <v>3981</v>
      </c>
      <c r="D2778" s="7"/>
      <c r="E2778" s="23" t="s">
        <v>438</v>
      </c>
      <c r="F2778" s="18">
        <v>2</v>
      </c>
      <c r="K2778" s="19">
        <v>0</v>
      </c>
      <c r="L2778" s="52">
        <v>0</v>
      </c>
      <c r="M2778" s="53"/>
      <c r="O2778" s="19">
        <v>1710</v>
      </c>
      <c r="P2778" s="52">
        <v>3420</v>
      </c>
      <c r="Q2778" s="53"/>
      <c r="S2778" s="19">
        <v>4000</v>
      </c>
      <c r="T2778" s="52">
        <v>8000</v>
      </c>
      <c r="U2778" s="53"/>
      <c r="W2778" s="19">
        <v>0</v>
      </c>
      <c r="X2778" s="52">
        <v>0</v>
      </c>
      <c r="Y2778" s="53"/>
      <c r="AA2778" s="19">
        <v>5677.4</v>
      </c>
      <c r="AB2778" s="52">
        <v>11354.8</v>
      </c>
      <c r="AC2778" s="53"/>
      <c r="AE2778" s="19">
        <v>0</v>
      </c>
      <c r="AF2778" s="52">
        <v>0</v>
      </c>
      <c r="AG2778" s="53"/>
    </row>
    <row r="2779" spans="1:33" hidden="1" outlineLevel="1">
      <c r="A2779" s="1"/>
      <c r="B2779" s="5" t="s">
        <v>34</v>
      </c>
      <c r="C2779" s="5" t="s">
        <v>35</v>
      </c>
      <c r="K2779" s="68"/>
      <c r="L2779" s="68"/>
      <c r="M2779" s="69"/>
      <c r="O2779" s="68"/>
      <c r="P2779" s="68"/>
      <c r="Q2779" s="69"/>
      <c r="S2779" s="68"/>
      <c r="T2779" s="68"/>
      <c r="U2779" s="69"/>
      <c r="W2779" s="68"/>
      <c r="X2779" s="68"/>
      <c r="Y2779" s="69"/>
      <c r="AA2779" s="68"/>
      <c r="AB2779" s="68"/>
      <c r="AC2779" s="69"/>
      <c r="AE2779" s="68"/>
      <c r="AF2779" s="68"/>
      <c r="AG2779" s="69"/>
    </row>
    <row r="2780" spans="1:33" hidden="1" outlineLevel="1">
      <c r="A2780" s="6" t="s">
        <v>3982</v>
      </c>
      <c r="B2780" s="7" t="s">
        <v>37</v>
      </c>
      <c r="C2780" s="7" t="s">
        <v>1133</v>
      </c>
      <c r="K2780" s="68"/>
      <c r="L2780" s="68"/>
      <c r="M2780" s="69"/>
      <c r="O2780" s="68"/>
      <c r="P2780" s="68"/>
      <c r="Q2780" s="69"/>
      <c r="S2780" s="68"/>
      <c r="T2780" s="68"/>
      <c r="U2780" s="69"/>
      <c r="W2780" s="68"/>
      <c r="X2780" s="68"/>
      <c r="Y2780" s="69"/>
      <c r="AA2780" s="68"/>
      <c r="AB2780" s="68"/>
      <c r="AC2780" s="69"/>
      <c r="AE2780" s="68"/>
      <c r="AF2780" s="68"/>
      <c r="AG2780" s="69"/>
    </row>
    <row r="2781" spans="1:33" ht="90" hidden="1" outlineLevel="1">
      <c r="A2781" s="6" t="s">
        <v>3983</v>
      </c>
      <c r="B2781" s="7" t="s">
        <v>37</v>
      </c>
      <c r="C2781" s="7" t="s">
        <v>1135</v>
      </c>
      <c r="K2781" s="68"/>
      <c r="L2781" s="68"/>
      <c r="M2781" s="69"/>
      <c r="O2781" s="68"/>
      <c r="P2781" s="68"/>
      <c r="Q2781" s="69"/>
      <c r="S2781" s="68"/>
      <c r="T2781" s="68"/>
      <c r="U2781" s="69"/>
      <c r="W2781" s="68"/>
      <c r="X2781" s="68"/>
      <c r="Y2781" s="69"/>
      <c r="AA2781" s="68"/>
      <c r="AB2781" s="68"/>
      <c r="AC2781" s="69"/>
      <c r="AE2781" s="68"/>
      <c r="AF2781" s="68"/>
      <c r="AG2781" s="69"/>
    </row>
    <row r="2782" spans="1:33" hidden="1" outlineLevel="1">
      <c r="A2782" s="6" t="s">
        <v>3984</v>
      </c>
      <c r="B2782" s="7" t="s">
        <v>37</v>
      </c>
      <c r="C2782" s="7" t="s">
        <v>1137</v>
      </c>
      <c r="K2782" s="68"/>
      <c r="L2782" s="68"/>
      <c r="M2782" s="69"/>
      <c r="O2782" s="68"/>
      <c r="P2782" s="68"/>
      <c r="Q2782" s="69"/>
      <c r="S2782" s="68"/>
      <c r="T2782" s="68"/>
      <c r="U2782" s="69"/>
      <c r="W2782" s="68"/>
      <c r="X2782" s="68"/>
      <c r="Y2782" s="69"/>
      <c r="AA2782" s="68"/>
      <c r="AB2782" s="68"/>
      <c r="AC2782" s="69"/>
      <c r="AE2782" s="68"/>
      <c r="AF2782" s="68"/>
      <c r="AG2782" s="69"/>
    </row>
    <row r="2783" spans="1:33" ht="60" hidden="1" outlineLevel="1">
      <c r="A2783" s="1"/>
      <c r="B2783" s="5" t="s">
        <v>61</v>
      </c>
      <c r="C2783" s="5" t="s">
        <v>62</v>
      </c>
      <c r="D2783" s="5" t="s">
        <v>63</v>
      </c>
      <c r="E2783" s="11" t="s">
        <v>64</v>
      </c>
      <c r="F2783" s="16" t="s">
        <v>65</v>
      </c>
      <c r="K2783" s="17" t="s">
        <v>66</v>
      </c>
      <c r="L2783" s="70" t="s">
        <v>28</v>
      </c>
      <c r="M2783" s="71"/>
      <c r="O2783" s="17" t="s">
        <v>66</v>
      </c>
      <c r="P2783" s="70" t="s">
        <v>28</v>
      </c>
      <c r="Q2783" s="71"/>
      <c r="S2783" s="17" t="s">
        <v>66</v>
      </c>
      <c r="T2783" s="70" t="s">
        <v>28</v>
      </c>
      <c r="U2783" s="71"/>
      <c r="W2783" s="17" t="s">
        <v>66</v>
      </c>
      <c r="X2783" s="70" t="s">
        <v>28</v>
      </c>
      <c r="Y2783" s="71"/>
      <c r="AA2783" s="17" t="s">
        <v>66</v>
      </c>
      <c r="AB2783" s="70" t="s">
        <v>28</v>
      </c>
      <c r="AC2783" s="71"/>
      <c r="AE2783" s="17" t="s">
        <v>66</v>
      </c>
      <c r="AF2783" s="70" t="s">
        <v>28</v>
      </c>
      <c r="AG2783" s="71"/>
    </row>
    <row r="2784" spans="1:33" ht="30" hidden="1" outlineLevel="1">
      <c r="A2784" s="6" t="s">
        <v>3985</v>
      </c>
      <c r="B2784" s="7" t="s">
        <v>3986</v>
      </c>
      <c r="C2784" s="7" t="s">
        <v>1143</v>
      </c>
      <c r="D2784" s="7"/>
      <c r="E2784" s="23" t="s">
        <v>429</v>
      </c>
      <c r="F2784" s="18">
        <v>50</v>
      </c>
      <c r="K2784" s="19">
        <v>0</v>
      </c>
      <c r="L2784" s="52">
        <v>0</v>
      </c>
      <c r="M2784" s="53"/>
      <c r="O2784" s="19">
        <v>239.4</v>
      </c>
      <c r="P2784" s="52">
        <v>11970</v>
      </c>
      <c r="Q2784" s="53"/>
      <c r="S2784" s="19">
        <v>70</v>
      </c>
      <c r="T2784" s="52">
        <v>3500</v>
      </c>
      <c r="U2784" s="53"/>
      <c r="W2784" s="19">
        <v>0</v>
      </c>
      <c r="X2784" s="52">
        <v>0</v>
      </c>
      <c r="Y2784" s="53"/>
      <c r="AA2784" s="19">
        <v>79.48</v>
      </c>
      <c r="AB2784" s="52">
        <v>3974</v>
      </c>
      <c r="AC2784" s="53"/>
      <c r="AE2784" s="19">
        <v>0</v>
      </c>
      <c r="AF2784" s="52">
        <v>0</v>
      </c>
      <c r="AG2784" s="53"/>
    </row>
    <row r="2785" spans="1:33" hidden="1" outlineLevel="1">
      <c r="A2785" s="1"/>
      <c r="B2785" s="5" t="s">
        <v>34</v>
      </c>
      <c r="C2785" s="5" t="s">
        <v>35</v>
      </c>
      <c r="K2785" s="68"/>
      <c r="L2785" s="68"/>
      <c r="M2785" s="69"/>
      <c r="O2785" s="68"/>
      <c r="P2785" s="68"/>
      <c r="Q2785" s="69"/>
      <c r="S2785" s="68"/>
      <c r="T2785" s="68"/>
      <c r="U2785" s="69"/>
      <c r="W2785" s="68"/>
      <c r="X2785" s="68"/>
      <c r="Y2785" s="69"/>
      <c r="AA2785" s="68"/>
      <c r="AB2785" s="68"/>
      <c r="AC2785" s="69"/>
      <c r="AE2785" s="68"/>
      <c r="AF2785" s="68"/>
      <c r="AG2785" s="69"/>
    </row>
    <row r="2786" spans="1:33" hidden="1" outlineLevel="1">
      <c r="A2786" s="6" t="s">
        <v>3987</v>
      </c>
      <c r="B2786" s="7" t="s">
        <v>37</v>
      </c>
      <c r="C2786" s="7" t="s">
        <v>1152</v>
      </c>
      <c r="K2786" s="68"/>
      <c r="L2786" s="68"/>
      <c r="M2786" s="69"/>
      <c r="O2786" s="68"/>
      <c r="P2786" s="68"/>
      <c r="Q2786" s="69"/>
      <c r="S2786" s="68"/>
      <c r="T2786" s="68"/>
      <c r="U2786" s="69"/>
      <c r="W2786" s="68"/>
      <c r="X2786" s="68"/>
      <c r="Y2786" s="69"/>
      <c r="AA2786" s="68"/>
      <c r="AB2786" s="68"/>
      <c r="AC2786" s="69"/>
      <c r="AE2786" s="68"/>
      <c r="AF2786" s="68"/>
      <c r="AG2786" s="69"/>
    </row>
    <row r="2787" spans="1:33" ht="75" hidden="1" outlineLevel="1">
      <c r="A2787" s="6" t="s">
        <v>3988</v>
      </c>
      <c r="B2787" s="7" t="s">
        <v>37</v>
      </c>
      <c r="C2787" s="7" t="s">
        <v>1154</v>
      </c>
      <c r="K2787" s="68"/>
      <c r="L2787" s="68"/>
      <c r="M2787" s="69"/>
      <c r="O2787" s="68"/>
      <c r="P2787" s="68"/>
      <c r="Q2787" s="69"/>
      <c r="S2787" s="68"/>
      <c r="T2787" s="68"/>
      <c r="U2787" s="69"/>
      <c r="W2787" s="68"/>
      <c r="X2787" s="68"/>
      <c r="Y2787" s="69"/>
      <c r="AA2787" s="68"/>
      <c r="AB2787" s="68"/>
      <c r="AC2787" s="69"/>
      <c r="AE2787" s="68"/>
      <c r="AF2787" s="68"/>
      <c r="AG2787" s="69"/>
    </row>
    <row r="2788" spans="1:33" ht="60" hidden="1" outlineLevel="1">
      <c r="A2788" s="1"/>
      <c r="B2788" s="5" t="s">
        <v>61</v>
      </c>
      <c r="C2788" s="5" t="s">
        <v>62</v>
      </c>
      <c r="D2788" s="5" t="s">
        <v>63</v>
      </c>
      <c r="E2788" s="11" t="s">
        <v>64</v>
      </c>
      <c r="F2788" s="16" t="s">
        <v>65</v>
      </c>
      <c r="K2788" s="17" t="s">
        <v>66</v>
      </c>
      <c r="L2788" s="70" t="s">
        <v>28</v>
      </c>
      <c r="M2788" s="71"/>
      <c r="O2788" s="17" t="s">
        <v>66</v>
      </c>
      <c r="P2788" s="70" t="s">
        <v>28</v>
      </c>
      <c r="Q2788" s="71"/>
      <c r="S2788" s="17" t="s">
        <v>66</v>
      </c>
      <c r="T2788" s="70" t="s">
        <v>28</v>
      </c>
      <c r="U2788" s="71"/>
      <c r="W2788" s="17" t="s">
        <v>66</v>
      </c>
      <c r="X2788" s="70" t="s">
        <v>28</v>
      </c>
      <c r="Y2788" s="71"/>
      <c r="AA2788" s="17" t="s">
        <v>66</v>
      </c>
      <c r="AB2788" s="70" t="s">
        <v>28</v>
      </c>
      <c r="AC2788" s="71"/>
      <c r="AE2788" s="17" t="s">
        <v>66</v>
      </c>
      <c r="AF2788" s="70" t="s">
        <v>28</v>
      </c>
      <c r="AG2788" s="71"/>
    </row>
    <row r="2789" spans="1:33" hidden="1" outlineLevel="1">
      <c r="A2789" s="6" t="s">
        <v>3989</v>
      </c>
      <c r="B2789" s="7" t="s">
        <v>3990</v>
      </c>
      <c r="C2789" s="7" t="s">
        <v>1157</v>
      </c>
      <c r="D2789" s="7"/>
      <c r="E2789" s="23" t="s">
        <v>70</v>
      </c>
      <c r="F2789" s="18">
        <v>1</v>
      </c>
      <c r="K2789" s="19">
        <v>0</v>
      </c>
      <c r="L2789" s="52">
        <v>0</v>
      </c>
      <c r="M2789" s="53"/>
      <c r="O2789" s="19">
        <v>38.76</v>
      </c>
      <c r="P2789" s="52">
        <v>38.76</v>
      </c>
      <c r="Q2789" s="53"/>
      <c r="S2789" s="19">
        <v>500</v>
      </c>
      <c r="T2789" s="52">
        <v>500</v>
      </c>
      <c r="U2789" s="53"/>
      <c r="W2789" s="19">
        <v>0</v>
      </c>
      <c r="X2789" s="52">
        <v>0</v>
      </c>
      <c r="Y2789" s="53"/>
      <c r="AA2789" s="19">
        <v>8516.09</v>
      </c>
      <c r="AB2789" s="52">
        <v>8516.09</v>
      </c>
      <c r="AC2789" s="53"/>
      <c r="AE2789" s="19">
        <v>0</v>
      </c>
      <c r="AF2789" s="52">
        <v>0</v>
      </c>
      <c r="AG2789" s="53"/>
    </row>
    <row r="2790" spans="1:33" hidden="1" outlineLevel="1">
      <c r="A2790" s="6" t="s">
        <v>3991</v>
      </c>
      <c r="B2790" s="7" t="s">
        <v>3992</v>
      </c>
      <c r="C2790" s="7" t="s">
        <v>1160</v>
      </c>
      <c r="D2790" s="7"/>
      <c r="E2790" s="23" t="s">
        <v>70</v>
      </c>
      <c r="F2790" s="18">
        <v>1</v>
      </c>
      <c r="K2790" s="19">
        <v>0</v>
      </c>
      <c r="L2790" s="52">
        <v>0</v>
      </c>
      <c r="M2790" s="53"/>
      <c r="O2790" s="19">
        <v>84.36</v>
      </c>
      <c r="P2790" s="52">
        <v>84.36</v>
      </c>
      <c r="Q2790" s="53"/>
      <c r="S2790" s="19">
        <v>500</v>
      </c>
      <c r="T2790" s="52">
        <v>500</v>
      </c>
      <c r="U2790" s="53"/>
      <c r="W2790" s="19">
        <v>0</v>
      </c>
      <c r="X2790" s="52">
        <v>0</v>
      </c>
      <c r="Y2790" s="53"/>
      <c r="AA2790" s="19">
        <v>9651.57</v>
      </c>
      <c r="AB2790" s="52">
        <v>9651.57</v>
      </c>
      <c r="AC2790" s="53"/>
      <c r="AE2790" s="19">
        <v>0</v>
      </c>
      <c r="AF2790" s="52">
        <v>0</v>
      </c>
      <c r="AG2790" s="53"/>
    </row>
    <row r="2791" spans="1:33" hidden="1" outlineLevel="1">
      <c r="A2791" s="6" t="s">
        <v>3993</v>
      </c>
      <c r="B2791" s="7" t="s">
        <v>3994</v>
      </c>
      <c r="C2791" s="7" t="s">
        <v>1163</v>
      </c>
      <c r="D2791" s="7"/>
      <c r="E2791" s="23" t="s">
        <v>70</v>
      </c>
      <c r="F2791" s="18">
        <v>1</v>
      </c>
      <c r="K2791" s="19">
        <v>0</v>
      </c>
      <c r="L2791" s="52">
        <v>0</v>
      </c>
      <c r="M2791" s="53"/>
      <c r="O2791" s="19">
        <v>152.76</v>
      </c>
      <c r="P2791" s="52">
        <v>152.76</v>
      </c>
      <c r="Q2791" s="53"/>
      <c r="S2791" s="19">
        <v>500</v>
      </c>
      <c r="T2791" s="52">
        <v>500</v>
      </c>
      <c r="U2791" s="53"/>
      <c r="W2791" s="19">
        <v>0</v>
      </c>
      <c r="X2791" s="52">
        <v>0</v>
      </c>
      <c r="Y2791" s="53"/>
      <c r="AA2791" s="19">
        <v>9935.44</v>
      </c>
      <c r="AB2791" s="52">
        <v>9935.44</v>
      </c>
      <c r="AC2791" s="53"/>
      <c r="AE2791" s="19">
        <v>0</v>
      </c>
      <c r="AF2791" s="52">
        <v>0</v>
      </c>
      <c r="AG2791" s="53"/>
    </row>
    <row r="2792" spans="1:33" hidden="1" outlineLevel="1">
      <c r="A2792" s="6" t="s">
        <v>3995</v>
      </c>
      <c r="B2792" s="7" t="s">
        <v>3996</v>
      </c>
      <c r="C2792" s="7" t="s">
        <v>1166</v>
      </c>
      <c r="D2792" s="7"/>
      <c r="E2792" s="23" t="s">
        <v>70</v>
      </c>
      <c r="F2792" s="18">
        <v>1</v>
      </c>
      <c r="K2792" s="19">
        <v>0</v>
      </c>
      <c r="L2792" s="52">
        <v>0</v>
      </c>
      <c r="M2792" s="53"/>
      <c r="O2792" s="19">
        <v>57</v>
      </c>
      <c r="P2792" s="52">
        <v>57</v>
      </c>
      <c r="Q2792" s="53"/>
      <c r="S2792" s="19">
        <v>2500</v>
      </c>
      <c r="T2792" s="52">
        <v>2500</v>
      </c>
      <c r="U2792" s="53"/>
      <c r="W2792" s="19">
        <v>0</v>
      </c>
      <c r="X2792" s="52">
        <v>0</v>
      </c>
      <c r="Y2792" s="53"/>
      <c r="AA2792" s="19">
        <v>9083.83</v>
      </c>
      <c r="AB2792" s="52">
        <v>9083.83</v>
      </c>
      <c r="AC2792" s="53"/>
      <c r="AE2792" s="19">
        <v>0</v>
      </c>
      <c r="AF2792" s="52">
        <v>0</v>
      </c>
      <c r="AG2792" s="53"/>
    </row>
    <row r="2793" spans="1:33" hidden="1" outlineLevel="1">
      <c r="A2793" s="6" t="s">
        <v>3997</v>
      </c>
      <c r="B2793" s="7" t="s">
        <v>3998</v>
      </c>
      <c r="C2793" s="7" t="s">
        <v>1169</v>
      </c>
      <c r="D2793" s="7"/>
      <c r="E2793" s="23" t="s">
        <v>70</v>
      </c>
      <c r="F2793" s="18">
        <v>1</v>
      </c>
      <c r="K2793" s="19">
        <v>0</v>
      </c>
      <c r="L2793" s="52">
        <v>0</v>
      </c>
      <c r="M2793" s="53"/>
      <c r="O2793" s="19">
        <v>70.680000000000007</v>
      </c>
      <c r="P2793" s="52">
        <v>70.680000000000007</v>
      </c>
      <c r="Q2793" s="53"/>
      <c r="S2793" s="19">
        <v>1000</v>
      </c>
      <c r="T2793" s="52">
        <v>1000</v>
      </c>
      <c r="U2793" s="53"/>
      <c r="W2793" s="19">
        <v>0</v>
      </c>
      <c r="X2793" s="52">
        <v>0</v>
      </c>
      <c r="Y2793" s="53"/>
      <c r="AA2793" s="19">
        <v>9651.57</v>
      </c>
      <c r="AB2793" s="52">
        <v>9651.57</v>
      </c>
      <c r="AC2793" s="53"/>
      <c r="AE2793" s="19">
        <v>0</v>
      </c>
      <c r="AF2793" s="52">
        <v>0</v>
      </c>
      <c r="AG2793" s="53"/>
    </row>
    <row r="2794" spans="1:33" hidden="1" outlineLevel="1">
      <c r="A2794" s="6" t="s">
        <v>3999</v>
      </c>
      <c r="B2794" s="7" t="s">
        <v>4000</v>
      </c>
      <c r="C2794" s="7" t="s">
        <v>1172</v>
      </c>
      <c r="D2794" s="7"/>
      <c r="E2794" s="23" t="s">
        <v>70</v>
      </c>
      <c r="F2794" s="18">
        <v>1</v>
      </c>
      <c r="K2794" s="19">
        <v>0</v>
      </c>
      <c r="L2794" s="52">
        <v>0</v>
      </c>
      <c r="M2794" s="53"/>
      <c r="O2794" s="19">
        <v>88.92</v>
      </c>
      <c r="P2794" s="52">
        <v>88.92</v>
      </c>
      <c r="Q2794" s="53"/>
      <c r="S2794" s="19">
        <v>1000</v>
      </c>
      <c r="T2794" s="52">
        <v>1000</v>
      </c>
      <c r="U2794" s="53"/>
      <c r="W2794" s="19">
        <v>0</v>
      </c>
      <c r="X2794" s="52">
        <v>0</v>
      </c>
      <c r="Y2794" s="53"/>
      <c r="AA2794" s="19">
        <v>11354.79</v>
      </c>
      <c r="AB2794" s="52">
        <v>11354.79</v>
      </c>
      <c r="AC2794" s="53"/>
      <c r="AE2794" s="19">
        <v>0</v>
      </c>
      <c r="AF2794" s="52">
        <v>0</v>
      </c>
      <c r="AG2794" s="53"/>
    </row>
    <row r="2795" spans="1:33" hidden="1" outlineLevel="1">
      <c r="A2795" s="6" t="s">
        <v>4001</v>
      </c>
      <c r="B2795" s="7" t="s">
        <v>4002</v>
      </c>
      <c r="C2795" s="7" t="s">
        <v>1175</v>
      </c>
      <c r="D2795" s="7"/>
      <c r="E2795" s="23" t="s">
        <v>70</v>
      </c>
      <c r="F2795" s="18">
        <v>1</v>
      </c>
      <c r="K2795" s="19">
        <v>0</v>
      </c>
      <c r="L2795" s="52">
        <v>0</v>
      </c>
      <c r="M2795" s="53"/>
      <c r="O2795" s="19">
        <v>109.44</v>
      </c>
      <c r="P2795" s="52">
        <v>109.44</v>
      </c>
      <c r="Q2795" s="53"/>
      <c r="S2795" s="19">
        <v>10800</v>
      </c>
      <c r="T2795" s="52">
        <v>10800</v>
      </c>
      <c r="U2795" s="53"/>
      <c r="W2795" s="19">
        <v>0</v>
      </c>
      <c r="X2795" s="52">
        <v>0</v>
      </c>
      <c r="Y2795" s="53"/>
      <c r="AA2795" s="19">
        <v>13625.75</v>
      </c>
      <c r="AB2795" s="52">
        <v>13625.75</v>
      </c>
      <c r="AC2795" s="53"/>
      <c r="AE2795" s="19">
        <v>0</v>
      </c>
      <c r="AF2795" s="52">
        <v>0</v>
      </c>
      <c r="AG2795" s="53"/>
    </row>
    <row r="2796" spans="1:33" hidden="1" outlineLevel="1">
      <c r="A2796" s="1"/>
      <c r="B2796" s="5" t="s">
        <v>34</v>
      </c>
      <c r="C2796" s="5" t="s">
        <v>35</v>
      </c>
      <c r="K2796" s="68"/>
      <c r="L2796" s="68"/>
      <c r="M2796" s="69"/>
      <c r="O2796" s="68"/>
      <c r="P2796" s="68"/>
      <c r="Q2796" s="69"/>
      <c r="S2796" s="68"/>
      <c r="T2796" s="68"/>
      <c r="U2796" s="69"/>
      <c r="W2796" s="68"/>
      <c r="X2796" s="68"/>
      <c r="Y2796" s="69"/>
      <c r="AA2796" s="68"/>
      <c r="AB2796" s="68"/>
      <c r="AC2796" s="69"/>
      <c r="AE2796" s="68"/>
      <c r="AF2796" s="68"/>
      <c r="AG2796" s="69"/>
    </row>
    <row r="2797" spans="1:33" hidden="1" outlineLevel="1">
      <c r="A2797" s="6" t="s">
        <v>4003</v>
      </c>
      <c r="B2797" s="7" t="s">
        <v>37</v>
      </c>
      <c r="C2797" s="7" t="s">
        <v>1177</v>
      </c>
      <c r="K2797" s="68"/>
      <c r="L2797" s="68"/>
      <c r="M2797" s="69"/>
      <c r="O2797" s="68"/>
      <c r="P2797" s="68"/>
      <c r="Q2797" s="69"/>
      <c r="S2797" s="68"/>
      <c r="T2797" s="68"/>
      <c r="U2797" s="69"/>
      <c r="W2797" s="68"/>
      <c r="X2797" s="68"/>
      <c r="Y2797" s="69"/>
      <c r="AA2797" s="68"/>
      <c r="AB2797" s="68"/>
      <c r="AC2797" s="69"/>
      <c r="AE2797" s="68"/>
      <c r="AF2797" s="68"/>
      <c r="AG2797" s="69"/>
    </row>
    <row r="2798" spans="1:33" ht="75" hidden="1" outlineLevel="1">
      <c r="A2798" s="6" t="s">
        <v>4004</v>
      </c>
      <c r="B2798" s="7" t="s">
        <v>37</v>
      </c>
      <c r="C2798" s="7" t="s">
        <v>1179</v>
      </c>
      <c r="K2798" s="68"/>
      <c r="L2798" s="68"/>
      <c r="M2798" s="69"/>
      <c r="O2798" s="68"/>
      <c r="P2798" s="68"/>
      <c r="Q2798" s="69"/>
      <c r="S2798" s="68"/>
      <c r="T2798" s="68"/>
      <c r="U2798" s="69"/>
      <c r="W2798" s="68"/>
      <c r="X2798" s="68"/>
      <c r="Y2798" s="69"/>
      <c r="AA2798" s="68"/>
      <c r="AB2798" s="68"/>
      <c r="AC2798" s="69"/>
      <c r="AE2798" s="68"/>
      <c r="AF2798" s="68"/>
      <c r="AG2798" s="69"/>
    </row>
    <row r="2799" spans="1:33" ht="60" hidden="1" outlineLevel="1">
      <c r="A2799" s="1"/>
      <c r="B2799" s="5" t="s">
        <v>61</v>
      </c>
      <c r="C2799" s="5" t="s">
        <v>62</v>
      </c>
      <c r="D2799" s="5" t="s">
        <v>63</v>
      </c>
      <c r="E2799" s="11" t="s">
        <v>64</v>
      </c>
      <c r="F2799" s="16" t="s">
        <v>65</v>
      </c>
      <c r="K2799" s="17" t="s">
        <v>66</v>
      </c>
      <c r="L2799" s="70" t="s">
        <v>28</v>
      </c>
      <c r="M2799" s="71"/>
      <c r="O2799" s="17" t="s">
        <v>66</v>
      </c>
      <c r="P2799" s="70" t="s">
        <v>28</v>
      </c>
      <c r="Q2799" s="71"/>
      <c r="S2799" s="17" t="s">
        <v>66</v>
      </c>
      <c r="T2799" s="70" t="s">
        <v>28</v>
      </c>
      <c r="U2799" s="71"/>
      <c r="W2799" s="17" t="s">
        <v>66</v>
      </c>
      <c r="X2799" s="70" t="s">
        <v>28</v>
      </c>
      <c r="Y2799" s="71"/>
      <c r="AA2799" s="17" t="s">
        <v>66</v>
      </c>
      <c r="AB2799" s="70" t="s">
        <v>28</v>
      </c>
      <c r="AC2799" s="71"/>
      <c r="AE2799" s="17" t="s">
        <v>66</v>
      </c>
      <c r="AF2799" s="70" t="s">
        <v>28</v>
      </c>
      <c r="AG2799" s="71"/>
    </row>
    <row r="2800" spans="1:33" hidden="1" outlineLevel="1">
      <c r="A2800" s="6" t="s">
        <v>4005</v>
      </c>
      <c r="B2800" s="7" t="s">
        <v>4006</v>
      </c>
      <c r="C2800" s="7" t="s">
        <v>1182</v>
      </c>
      <c r="D2800" s="7"/>
      <c r="E2800" s="23" t="s">
        <v>438</v>
      </c>
      <c r="F2800" s="18">
        <v>4</v>
      </c>
      <c r="K2800" s="19">
        <v>0</v>
      </c>
      <c r="L2800" s="52">
        <v>0</v>
      </c>
      <c r="M2800" s="53"/>
      <c r="O2800" s="19">
        <v>912</v>
      </c>
      <c r="P2800" s="52">
        <v>3648</v>
      </c>
      <c r="Q2800" s="53"/>
      <c r="S2800" s="19">
        <v>300</v>
      </c>
      <c r="T2800" s="52">
        <v>1200</v>
      </c>
      <c r="U2800" s="53"/>
      <c r="W2800" s="19">
        <v>0</v>
      </c>
      <c r="X2800" s="52">
        <v>0</v>
      </c>
      <c r="Y2800" s="53"/>
      <c r="AA2800" s="19">
        <v>965.16</v>
      </c>
      <c r="AB2800" s="52">
        <v>3860.64</v>
      </c>
      <c r="AC2800" s="53"/>
      <c r="AE2800" s="19">
        <v>0</v>
      </c>
      <c r="AF2800" s="52">
        <v>0</v>
      </c>
      <c r="AG2800" s="53"/>
    </row>
    <row r="2801" spans="1:33" hidden="1" outlineLevel="1">
      <c r="A2801" s="6" t="s">
        <v>4007</v>
      </c>
      <c r="B2801" s="7" t="s">
        <v>4008</v>
      </c>
      <c r="C2801" s="7" t="s">
        <v>1185</v>
      </c>
      <c r="D2801" s="7"/>
      <c r="E2801" s="23" t="s">
        <v>438</v>
      </c>
      <c r="F2801" s="18">
        <v>6</v>
      </c>
      <c r="K2801" s="19">
        <v>0</v>
      </c>
      <c r="L2801" s="52">
        <v>0</v>
      </c>
      <c r="M2801" s="53"/>
      <c r="O2801" s="19">
        <v>1596</v>
      </c>
      <c r="P2801" s="52">
        <v>9576</v>
      </c>
      <c r="Q2801" s="53"/>
      <c r="S2801" s="19">
        <v>650</v>
      </c>
      <c r="T2801" s="52">
        <v>3900</v>
      </c>
      <c r="U2801" s="53"/>
      <c r="W2801" s="19">
        <v>0</v>
      </c>
      <c r="X2801" s="52">
        <v>0</v>
      </c>
      <c r="Y2801" s="53"/>
      <c r="AA2801" s="19">
        <v>1703.22</v>
      </c>
      <c r="AB2801" s="52">
        <v>10219.32</v>
      </c>
      <c r="AC2801" s="53"/>
      <c r="AE2801" s="19">
        <v>0</v>
      </c>
      <c r="AF2801" s="52">
        <v>0</v>
      </c>
      <c r="AG2801" s="53"/>
    </row>
    <row r="2802" spans="1:33" hidden="1" outlineLevel="1">
      <c r="A2802" s="6" t="s">
        <v>4009</v>
      </c>
      <c r="B2802" s="7" t="s">
        <v>4010</v>
      </c>
      <c r="C2802" s="7" t="s">
        <v>1185</v>
      </c>
      <c r="D2802" s="7"/>
      <c r="E2802" s="23" t="s">
        <v>438</v>
      </c>
      <c r="F2802" s="18">
        <v>2</v>
      </c>
      <c r="K2802" s="19">
        <v>0</v>
      </c>
      <c r="L2802" s="52">
        <v>0</v>
      </c>
      <c r="M2802" s="53"/>
      <c r="O2802" s="19">
        <v>1596</v>
      </c>
      <c r="P2802" s="52">
        <v>3192</v>
      </c>
      <c r="Q2802" s="53"/>
      <c r="S2802" s="19">
        <v>6000</v>
      </c>
      <c r="T2802" s="52">
        <v>12000</v>
      </c>
      <c r="U2802" s="53"/>
      <c r="W2802" s="19">
        <v>0</v>
      </c>
      <c r="X2802" s="52">
        <v>0</v>
      </c>
      <c r="Y2802" s="53"/>
      <c r="AA2802" s="19">
        <v>1703.22</v>
      </c>
      <c r="AB2802" s="52">
        <v>3406.44</v>
      </c>
      <c r="AC2802" s="53"/>
      <c r="AE2802" s="19">
        <v>0</v>
      </c>
      <c r="AF2802" s="52">
        <v>0</v>
      </c>
      <c r="AG2802" s="53"/>
    </row>
    <row r="2803" spans="1:33" hidden="1" outlineLevel="1">
      <c r="A2803" s="1"/>
      <c r="B2803" s="5" t="s">
        <v>34</v>
      </c>
      <c r="C2803" s="5" t="s">
        <v>35</v>
      </c>
      <c r="K2803" s="68"/>
      <c r="L2803" s="68"/>
      <c r="M2803" s="69"/>
      <c r="O2803" s="68"/>
      <c r="P2803" s="68"/>
      <c r="Q2803" s="69"/>
      <c r="S2803" s="68"/>
      <c r="T2803" s="68"/>
      <c r="U2803" s="69"/>
      <c r="W2803" s="68"/>
      <c r="X2803" s="68"/>
      <c r="Y2803" s="69"/>
      <c r="AA2803" s="68"/>
      <c r="AB2803" s="68"/>
      <c r="AC2803" s="69"/>
      <c r="AE2803" s="68"/>
      <c r="AF2803" s="68"/>
      <c r="AG2803" s="69"/>
    </row>
    <row r="2804" spans="1:33" hidden="1" outlineLevel="1">
      <c r="A2804" s="6" t="s">
        <v>4011</v>
      </c>
      <c r="B2804" s="7" t="s">
        <v>37</v>
      </c>
      <c r="C2804" s="7" t="s">
        <v>1187</v>
      </c>
      <c r="K2804" s="68"/>
      <c r="L2804" s="68"/>
      <c r="M2804" s="69"/>
      <c r="O2804" s="68"/>
      <c r="P2804" s="68"/>
      <c r="Q2804" s="69"/>
      <c r="S2804" s="68"/>
      <c r="T2804" s="68"/>
      <c r="U2804" s="69"/>
      <c r="W2804" s="68"/>
      <c r="X2804" s="68"/>
      <c r="Y2804" s="69"/>
      <c r="AA2804" s="68"/>
      <c r="AB2804" s="68"/>
      <c r="AC2804" s="69"/>
      <c r="AE2804" s="68"/>
      <c r="AF2804" s="68"/>
      <c r="AG2804" s="69"/>
    </row>
    <row r="2805" spans="1:33" hidden="1" outlineLevel="1">
      <c r="A2805" s="6" t="s">
        <v>4012</v>
      </c>
      <c r="B2805" s="7" t="s">
        <v>37</v>
      </c>
      <c r="C2805" s="7" t="s">
        <v>1189</v>
      </c>
      <c r="K2805" s="68"/>
      <c r="L2805" s="68"/>
      <c r="M2805" s="69"/>
      <c r="O2805" s="68"/>
      <c r="P2805" s="68"/>
      <c r="Q2805" s="69"/>
      <c r="S2805" s="68"/>
      <c r="T2805" s="68"/>
      <c r="U2805" s="69"/>
      <c r="W2805" s="68"/>
      <c r="X2805" s="68"/>
      <c r="Y2805" s="69"/>
      <c r="AA2805" s="68"/>
      <c r="AB2805" s="68"/>
      <c r="AC2805" s="69"/>
      <c r="AE2805" s="68"/>
      <c r="AF2805" s="68"/>
      <c r="AG2805" s="69"/>
    </row>
    <row r="2806" spans="1:33" ht="105" hidden="1" outlineLevel="1">
      <c r="A2806" s="6" t="s">
        <v>4013</v>
      </c>
      <c r="B2806" s="7" t="s">
        <v>37</v>
      </c>
      <c r="C2806" s="7" t="s">
        <v>1191</v>
      </c>
      <c r="K2806" s="68"/>
      <c r="L2806" s="68"/>
      <c r="M2806" s="69"/>
      <c r="O2806" s="68"/>
      <c r="P2806" s="68"/>
      <c r="Q2806" s="69"/>
      <c r="S2806" s="68"/>
      <c r="T2806" s="68"/>
      <c r="U2806" s="69"/>
      <c r="W2806" s="68"/>
      <c r="X2806" s="68"/>
      <c r="Y2806" s="69"/>
      <c r="AA2806" s="68"/>
      <c r="AB2806" s="68"/>
      <c r="AC2806" s="69"/>
      <c r="AE2806" s="68"/>
      <c r="AF2806" s="68"/>
      <c r="AG2806" s="69"/>
    </row>
    <row r="2807" spans="1:33" ht="60" hidden="1" outlineLevel="1">
      <c r="A2807" s="1"/>
      <c r="B2807" s="5" t="s">
        <v>61</v>
      </c>
      <c r="C2807" s="5" t="s">
        <v>62</v>
      </c>
      <c r="D2807" s="5" t="s">
        <v>63</v>
      </c>
      <c r="E2807" s="11" t="s">
        <v>64</v>
      </c>
      <c r="F2807" s="16" t="s">
        <v>65</v>
      </c>
      <c r="K2807" s="17" t="s">
        <v>66</v>
      </c>
      <c r="L2807" s="70" t="s">
        <v>28</v>
      </c>
      <c r="M2807" s="71"/>
      <c r="O2807" s="17" t="s">
        <v>66</v>
      </c>
      <c r="P2807" s="70" t="s">
        <v>28</v>
      </c>
      <c r="Q2807" s="71"/>
      <c r="S2807" s="17" t="s">
        <v>66</v>
      </c>
      <c r="T2807" s="70" t="s">
        <v>28</v>
      </c>
      <c r="U2807" s="71"/>
      <c r="W2807" s="17" t="s">
        <v>66</v>
      </c>
      <c r="X2807" s="70" t="s">
        <v>28</v>
      </c>
      <c r="Y2807" s="71"/>
      <c r="AA2807" s="17" t="s">
        <v>66</v>
      </c>
      <c r="AB2807" s="70" t="s">
        <v>28</v>
      </c>
      <c r="AC2807" s="71"/>
      <c r="AE2807" s="17" t="s">
        <v>66</v>
      </c>
      <c r="AF2807" s="70" t="s">
        <v>28</v>
      </c>
      <c r="AG2807" s="71"/>
    </row>
    <row r="2808" spans="1:33" ht="30" hidden="1" outlineLevel="1">
      <c r="A2808" s="6" t="s">
        <v>4014</v>
      </c>
      <c r="B2808" s="7" t="s">
        <v>4015</v>
      </c>
      <c r="C2808" s="7" t="s">
        <v>4016</v>
      </c>
      <c r="D2808" s="7"/>
      <c r="E2808" s="23" t="s">
        <v>438</v>
      </c>
      <c r="F2808" s="18">
        <v>6</v>
      </c>
      <c r="K2808" s="19">
        <v>0</v>
      </c>
      <c r="L2808" s="52">
        <v>0</v>
      </c>
      <c r="M2808" s="53"/>
      <c r="O2808" s="19">
        <v>342</v>
      </c>
      <c r="P2808" s="52">
        <v>2052</v>
      </c>
      <c r="Q2808" s="53"/>
      <c r="S2808" s="19">
        <v>480</v>
      </c>
      <c r="T2808" s="52">
        <v>2880</v>
      </c>
      <c r="U2808" s="53"/>
      <c r="W2808" s="19">
        <v>0</v>
      </c>
      <c r="X2808" s="52">
        <v>0</v>
      </c>
      <c r="Y2808" s="53"/>
      <c r="AA2808" s="19">
        <v>851.61</v>
      </c>
      <c r="AB2808" s="52">
        <v>5109.66</v>
      </c>
      <c r="AC2808" s="53"/>
      <c r="AE2808" s="19">
        <v>0</v>
      </c>
      <c r="AF2808" s="52">
        <v>0</v>
      </c>
      <c r="AG2808" s="53"/>
    </row>
    <row r="2809" spans="1:33" hidden="1" outlineLevel="1">
      <c r="A2809" s="1"/>
      <c r="B2809" s="5" t="s">
        <v>34</v>
      </c>
      <c r="C2809" s="5" t="s">
        <v>35</v>
      </c>
      <c r="K2809" s="68"/>
      <c r="L2809" s="68"/>
      <c r="M2809" s="69"/>
      <c r="O2809" s="68"/>
      <c r="P2809" s="68"/>
      <c r="Q2809" s="69"/>
      <c r="S2809" s="68"/>
      <c r="T2809" s="68"/>
      <c r="U2809" s="69"/>
      <c r="W2809" s="68"/>
      <c r="X2809" s="68"/>
      <c r="Y2809" s="69"/>
      <c r="AA2809" s="68"/>
      <c r="AB2809" s="68"/>
      <c r="AC2809" s="69"/>
      <c r="AE2809" s="68"/>
      <c r="AF2809" s="68"/>
      <c r="AG2809" s="69"/>
    </row>
    <row r="2810" spans="1:33" hidden="1" outlineLevel="1">
      <c r="A2810" s="6" t="s">
        <v>4017</v>
      </c>
      <c r="B2810" s="7" t="s">
        <v>37</v>
      </c>
      <c r="C2810" s="7" t="s">
        <v>1217</v>
      </c>
      <c r="K2810" s="68"/>
      <c r="L2810" s="68"/>
      <c r="M2810" s="69"/>
      <c r="O2810" s="68"/>
      <c r="P2810" s="68"/>
      <c r="Q2810" s="69"/>
      <c r="S2810" s="68"/>
      <c r="T2810" s="68"/>
      <c r="U2810" s="69"/>
      <c r="W2810" s="68"/>
      <c r="X2810" s="68"/>
      <c r="Y2810" s="69"/>
      <c r="AA2810" s="68"/>
      <c r="AB2810" s="68"/>
      <c r="AC2810" s="69"/>
      <c r="AE2810" s="68"/>
      <c r="AF2810" s="68"/>
      <c r="AG2810" s="69"/>
    </row>
    <row r="2811" spans="1:33" ht="60" hidden="1" outlineLevel="1">
      <c r="A2811" s="6" t="s">
        <v>4018</v>
      </c>
      <c r="B2811" s="7" t="s">
        <v>37</v>
      </c>
      <c r="C2811" s="7" t="s">
        <v>1219</v>
      </c>
      <c r="K2811" s="68"/>
      <c r="L2811" s="68"/>
      <c r="M2811" s="69"/>
      <c r="O2811" s="68"/>
      <c r="P2811" s="68"/>
      <c r="Q2811" s="69"/>
      <c r="S2811" s="68"/>
      <c r="T2811" s="68"/>
      <c r="U2811" s="69"/>
      <c r="W2811" s="68"/>
      <c r="X2811" s="68"/>
      <c r="Y2811" s="69"/>
      <c r="AA2811" s="68"/>
      <c r="AB2811" s="68"/>
      <c r="AC2811" s="69"/>
      <c r="AE2811" s="68"/>
      <c r="AF2811" s="68"/>
      <c r="AG2811" s="69"/>
    </row>
    <row r="2812" spans="1:33" ht="60" hidden="1" outlineLevel="1">
      <c r="A2812" s="1"/>
      <c r="B2812" s="5" t="s">
        <v>61</v>
      </c>
      <c r="C2812" s="5" t="s">
        <v>62</v>
      </c>
      <c r="D2812" s="5" t="s">
        <v>63</v>
      </c>
      <c r="E2812" s="11" t="s">
        <v>64</v>
      </c>
      <c r="F2812" s="16" t="s">
        <v>65</v>
      </c>
      <c r="K2812" s="17" t="s">
        <v>66</v>
      </c>
      <c r="L2812" s="70" t="s">
        <v>28</v>
      </c>
      <c r="M2812" s="71"/>
      <c r="O2812" s="17" t="s">
        <v>66</v>
      </c>
      <c r="P2812" s="70" t="s">
        <v>28</v>
      </c>
      <c r="Q2812" s="71"/>
      <c r="S2812" s="17" t="s">
        <v>66</v>
      </c>
      <c r="T2812" s="70" t="s">
        <v>28</v>
      </c>
      <c r="U2812" s="71"/>
      <c r="W2812" s="17" t="s">
        <v>66</v>
      </c>
      <c r="X2812" s="70" t="s">
        <v>28</v>
      </c>
      <c r="Y2812" s="71"/>
      <c r="AA2812" s="17" t="s">
        <v>66</v>
      </c>
      <c r="AB2812" s="70" t="s">
        <v>28</v>
      </c>
      <c r="AC2812" s="71"/>
      <c r="AE2812" s="17" t="s">
        <v>66</v>
      </c>
      <c r="AF2812" s="70" t="s">
        <v>28</v>
      </c>
      <c r="AG2812" s="71"/>
    </row>
    <row r="2813" spans="1:33" hidden="1" outlineLevel="1">
      <c r="A2813" s="6" t="s">
        <v>4019</v>
      </c>
      <c r="B2813" s="7" t="s">
        <v>4020</v>
      </c>
      <c r="C2813" s="7" t="s">
        <v>2029</v>
      </c>
      <c r="D2813" s="7"/>
      <c r="E2813" s="23" t="s">
        <v>438</v>
      </c>
      <c r="F2813" s="18">
        <v>18</v>
      </c>
      <c r="K2813" s="19">
        <v>0</v>
      </c>
      <c r="L2813" s="52">
        <v>0</v>
      </c>
      <c r="M2813" s="53"/>
      <c r="O2813" s="19">
        <v>427.5</v>
      </c>
      <c r="P2813" s="52">
        <v>7695</v>
      </c>
      <c r="Q2813" s="53"/>
      <c r="S2813" s="19">
        <v>0</v>
      </c>
      <c r="T2813" s="52">
        <v>0</v>
      </c>
      <c r="U2813" s="53"/>
      <c r="W2813" s="19">
        <v>0</v>
      </c>
      <c r="X2813" s="52">
        <v>0</v>
      </c>
      <c r="Y2813" s="53"/>
      <c r="AA2813" s="19">
        <v>965.16</v>
      </c>
      <c r="AB2813" s="52">
        <v>17372.88</v>
      </c>
      <c r="AC2813" s="53"/>
      <c r="AE2813" s="19">
        <v>0</v>
      </c>
      <c r="AF2813" s="52">
        <v>0</v>
      </c>
      <c r="AG2813" s="53"/>
    </row>
    <row r="2814" spans="1:33" ht="45" hidden="1" outlineLevel="1">
      <c r="A2814" s="6" t="s">
        <v>4021</v>
      </c>
      <c r="B2814" s="7" t="s">
        <v>4022</v>
      </c>
      <c r="C2814" s="7" t="s">
        <v>1253</v>
      </c>
      <c r="D2814" s="7"/>
      <c r="E2814" s="23" t="s">
        <v>438</v>
      </c>
      <c r="F2814" s="18">
        <v>4</v>
      </c>
      <c r="K2814" s="19">
        <v>0</v>
      </c>
      <c r="L2814" s="52">
        <v>0</v>
      </c>
      <c r="M2814" s="53"/>
      <c r="O2814" s="19">
        <v>820.8</v>
      </c>
      <c r="P2814" s="52">
        <v>3283.2</v>
      </c>
      <c r="Q2814" s="53"/>
      <c r="S2814" s="19">
        <v>1170</v>
      </c>
      <c r="T2814" s="52">
        <v>4680</v>
      </c>
      <c r="U2814" s="53"/>
      <c r="W2814" s="19">
        <v>0</v>
      </c>
      <c r="X2814" s="52">
        <v>0</v>
      </c>
      <c r="Y2814" s="53"/>
      <c r="AA2814" s="19">
        <v>1703.22</v>
      </c>
      <c r="AB2814" s="52">
        <v>6812.88</v>
      </c>
      <c r="AC2814" s="53"/>
      <c r="AE2814" s="19">
        <v>0</v>
      </c>
      <c r="AF2814" s="52">
        <v>0</v>
      </c>
      <c r="AG2814" s="53"/>
    </row>
    <row r="2815" spans="1:33" hidden="1" outlineLevel="1">
      <c r="A2815" s="1"/>
      <c r="B2815" s="5" t="s">
        <v>34</v>
      </c>
      <c r="C2815" s="5" t="s">
        <v>35</v>
      </c>
      <c r="K2815" s="68"/>
      <c r="L2815" s="68"/>
      <c r="M2815" s="69"/>
      <c r="O2815" s="68"/>
      <c r="P2815" s="68"/>
      <c r="Q2815" s="69"/>
      <c r="S2815" s="68"/>
      <c r="T2815" s="68"/>
      <c r="U2815" s="69"/>
      <c r="W2815" s="68"/>
      <c r="X2815" s="68"/>
      <c r="Y2815" s="69"/>
      <c r="AA2815" s="68"/>
      <c r="AB2815" s="68"/>
      <c r="AC2815" s="69"/>
      <c r="AE2815" s="68"/>
      <c r="AF2815" s="68"/>
      <c r="AG2815" s="69"/>
    </row>
    <row r="2816" spans="1:33" hidden="1" outlineLevel="1">
      <c r="A2816" s="6" t="s">
        <v>4023</v>
      </c>
      <c r="B2816" s="7" t="s">
        <v>37</v>
      </c>
      <c r="C2816" s="7" t="s">
        <v>1258</v>
      </c>
      <c r="K2816" s="68"/>
      <c r="L2816" s="68"/>
      <c r="M2816" s="69"/>
      <c r="O2816" s="68"/>
      <c r="P2816" s="68"/>
      <c r="Q2816" s="69"/>
      <c r="S2816" s="68"/>
      <c r="T2816" s="68"/>
      <c r="U2816" s="69"/>
      <c r="W2816" s="68"/>
      <c r="X2816" s="68"/>
      <c r="Y2816" s="69"/>
      <c r="AA2816" s="68"/>
      <c r="AB2816" s="68"/>
      <c r="AC2816" s="69"/>
      <c r="AE2816" s="68"/>
      <c r="AF2816" s="68"/>
      <c r="AG2816" s="69"/>
    </row>
    <row r="2817" spans="1:33" ht="60" hidden="1" outlineLevel="1">
      <c r="A2817" s="6" t="s">
        <v>4024</v>
      </c>
      <c r="B2817" s="7" t="s">
        <v>37</v>
      </c>
      <c r="C2817" s="7" t="s">
        <v>1260</v>
      </c>
      <c r="K2817" s="68"/>
      <c r="L2817" s="68"/>
      <c r="M2817" s="69"/>
      <c r="O2817" s="68"/>
      <c r="P2817" s="68"/>
      <c r="Q2817" s="69"/>
      <c r="S2817" s="68"/>
      <c r="T2817" s="68"/>
      <c r="U2817" s="69"/>
      <c r="W2817" s="68"/>
      <c r="X2817" s="68"/>
      <c r="Y2817" s="69"/>
      <c r="AA2817" s="68"/>
      <c r="AB2817" s="68"/>
      <c r="AC2817" s="69"/>
      <c r="AE2817" s="68"/>
      <c r="AF2817" s="68"/>
      <c r="AG2817" s="69"/>
    </row>
    <row r="2818" spans="1:33" ht="60" hidden="1" outlineLevel="1">
      <c r="A2818" s="1"/>
      <c r="B2818" s="5" t="s">
        <v>61</v>
      </c>
      <c r="C2818" s="5" t="s">
        <v>62</v>
      </c>
      <c r="D2818" s="5" t="s">
        <v>63</v>
      </c>
      <c r="E2818" s="11" t="s">
        <v>64</v>
      </c>
      <c r="F2818" s="16" t="s">
        <v>65</v>
      </c>
      <c r="K2818" s="17" t="s">
        <v>66</v>
      </c>
      <c r="L2818" s="70" t="s">
        <v>28</v>
      </c>
      <c r="M2818" s="71"/>
      <c r="O2818" s="17" t="s">
        <v>66</v>
      </c>
      <c r="P2818" s="70" t="s">
        <v>28</v>
      </c>
      <c r="Q2818" s="71"/>
      <c r="S2818" s="17" t="s">
        <v>66</v>
      </c>
      <c r="T2818" s="70" t="s">
        <v>28</v>
      </c>
      <c r="U2818" s="71"/>
      <c r="W2818" s="17" t="s">
        <v>66</v>
      </c>
      <c r="X2818" s="70" t="s">
        <v>28</v>
      </c>
      <c r="Y2818" s="71"/>
      <c r="AA2818" s="17" t="s">
        <v>66</v>
      </c>
      <c r="AB2818" s="70" t="s">
        <v>28</v>
      </c>
      <c r="AC2818" s="71"/>
      <c r="AE2818" s="17" t="s">
        <v>66</v>
      </c>
      <c r="AF2818" s="70" t="s">
        <v>28</v>
      </c>
      <c r="AG2818" s="71"/>
    </row>
    <row r="2819" spans="1:33" hidden="1" outlineLevel="1">
      <c r="A2819" s="6" t="s">
        <v>4025</v>
      </c>
      <c r="B2819" s="7" t="s">
        <v>4026</v>
      </c>
      <c r="C2819" s="7" t="s">
        <v>1263</v>
      </c>
      <c r="D2819" s="7"/>
      <c r="E2819" s="23" t="s">
        <v>438</v>
      </c>
      <c r="F2819" s="18">
        <v>4</v>
      </c>
      <c r="K2819" s="19">
        <v>0</v>
      </c>
      <c r="L2819" s="52">
        <v>0</v>
      </c>
      <c r="M2819" s="53"/>
      <c r="O2819" s="19">
        <v>222.3</v>
      </c>
      <c r="P2819" s="52">
        <v>889.2</v>
      </c>
      <c r="Q2819" s="53"/>
      <c r="S2819" s="19">
        <v>300</v>
      </c>
      <c r="T2819" s="52">
        <v>1200</v>
      </c>
      <c r="U2819" s="53"/>
      <c r="W2819" s="19">
        <v>0</v>
      </c>
      <c r="X2819" s="52">
        <v>0</v>
      </c>
      <c r="Y2819" s="53"/>
      <c r="AA2819" s="19">
        <v>851.61</v>
      </c>
      <c r="AB2819" s="52">
        <v>3406.44</v>
      </c>
      <c r="AC2819" s="53"/>
      <c r="AE2819" s="19">
        <v>0</v>
      </c>
      <c r="AF2819" s="52">
        <v>0</v>
      </c>
      <c r="AG2819" s="53"/>
    </row>
    <row r="2820" spans="1:33" hidden="1" outlineLevel="1">
      <c r="A2820" s="6" t="s">
        <v>4027</v>
      </c>
      <c r="B2820" s="7" t="s">
        <v>4028</v>
      </c>
      <c r="C2820" s="7" t="s">
        <v>1266</v>
      </c>
      <c r="D2820" s="7"/>
      <c r="E2820" s="23" t="s">
        <v>438</v>
      </c>
      <c r="F2820" s="18">
        <v>2</v>
      </c>
      <c r="K2820" s="19">
        <v>0</v>
      </c>
      <c r="L2820" s="52">
        <v>0</v>
      </c>
      <c r="M2820" s="53"/>
      <c r="O2820" s="19">
        <v>205.2</v>
      </c>
      <c r="P2820" s="52">
        <v>410.4</v>
      </c>
      <c r="Q2820" s="53"/>
      <c r="S2820" s="19">
        <v>280</v>
      </c>
      <c r="T2820" s="52">
        <v>560</v>
      </c>
      <c r="U2820" s="53"/>
      <c r="W2820" s="19">
        <v>0</v>
      </c>
      <c r="X2820" s="52">
        <v>0</v>
      </c>
      <c r="Y2820" s="53"/>
      <c r="AA2820" s="19">
        <v>738.06</v>
      </c>
      <c r="AB2820" s="52">
        <v>1476.12</v>
      </c>
      <c r="AC2820" s="53"/>
      <c r="AE2820" s="19">
        <v>0</v>
      </c>
      <c r="AF2820" s="52">
        <v>0</v>
      </c>
      <c r="AG2820" s="53"/>
    </row>
    <row r="2821" spans="1:33" hidden="1" outlineLevel="1">
      <c r="A2821" s="1"/>
      <c r="B2821" s="5" t="s">
        <v>34</v>
      </c>
      <c r="C2821" s="5" t="s">
        <v>35</v>
      </c>
      <c r="K2821" s="68"/>
      <c r="L2821" s="68"/>
      <c r="M2821" s="69"/>
      <c r="O2821" s="68"/>
      <c r="P2821" s="68"/>
      <c r="Q2821" s="69"/>
      <c r="S2821" s="68"/>
      <c r="T2821" s="68"/>
      <c r="U2821" s="69"/>
      <c r="W2821" s="68"/>
      <c r="X2821" s="68"/>
      <c r="Y2821" s="69"/>
      <c r="AA2821" s="68"/>
      <c r="AB2821" s="68"/>
      <c r="AC2821" s="69"/>
      <c r="AE2821" s="68"/>
      <c r="AF2821" s="68"/>
      <c r="AG2821" s="69"/>
    </row>
    <row r="2822" spans="1:33" hidden="1" outlineLevel="1">
      <c r="A2822" s="6" t="s">
        <v>4029</v>
      </c>
      <c r="B2822" s="7" t="s">
        <v>37</v>
      </c>
      <c r="C2822" s="7" t="s">
        <v>4030</v>
      </c>
      <c r="K2822" s="68"/>
      <c r="L2822" s="68"/>
      <c r="M2822" s="69"/>
      <c r="O2822" s="68"/>
      <c r="P2822" s="68"/>
      <c r="Q2822" s="69"/>
      <c r="S2822" s="68"/>
      <c r="T2822" s="68"/>
      <c r="U2822" s="69"/>
      <c r="W2822" s="68"/>
      <c r="X2822" s="68"/>
      <c r="Y2822" s="69"/>
      <c r="AA2822" s="68"/>
      <c r="AB2822" s="68"/>
      <c r="AC2822" s="69"/>
      <c r="AE2822" s="68"/>
      <c r="AF2822" s="68"/>
      <c r="AG2822" s="69"/>
    </row>
    <row r="2823" spans="1:33" hidden="1" outlineLevel="1">
      <c r="A2823" s="6" t="s">
        <v>4031</v>
      </c>
      <c r="B2823" s="7" t="s">
        <v>37</v>
      </c>
      <c r="C2823" s="7" t="s">
        <v>1431</v>
      </c>
      <c r="K2823" s="68"/>
      <c r="L2823" s="68"/>
      <c r="M2823" s="69"/>
      <c r="O2823" s="68"/>
      <c r="P2823" s="68"/>
      <c r="Q2823" s="69"/>
      <c r="S2823" s="68"/>
      <c r="T2823" s="68"/>
      <c r="U2823" s="69"/>
      <c r="W2823" s="68"/>
      <c r="X2823" s="68"/>
      <c r="Y2823" s="69"/>
      <c r="AA2823" s="68"/>
      <c r="AB2823" s="68"/>
      <c r="AC2823" s="69"/>
      <c r="AE2823" s="68"/>
      <c r="AF2823" s="68"/>
      <c r="AG2823" s="69"/>
    </row>
    <row r="2824" spans="1:33" hidden="1" outlineLevel="1">
      <c r="A2824" s="6" t="s">
        <v>4032</v>
      </c>
      <c r="B2824" s="7" t="s">
        <v>37</v>
      </c>
      <c r="C2824" s="7" t="s">
        <v>1433</v>
      </c>
      <c r="K2824" s="68"/>
      <c r="L2824" s="68"/>
      <c r="M2824" s="69"/>
      <c r="O2824" s="68"/>
      <c r="P2824" s="68"/>
      <c r="Q2824" s="69"/>
      <c r="S2824" s="68"/>
      <c r="T2824" s="68"/>
      <c r="U2824" s="69"/>
      <c r="W2824" s="68"/>
      <c r="X2824" s="68"/>
      <c r="Y2824" s="69"/>
      <c r="AA2824" s="68"/>
      <c r="AB2824" s="68"/>
      <c r="AC2824" s="69"/>
      <c r="AE2824" s="68"/>
      <c r="AF2824" s="68"/>
      <c r="AG2824" s="69"/>
    </row>
    <row r="2825" spans="1:33" ht="135" hidden="1" outlineLevel="1">
      <c r="A2825" s="6" t="s">
        <v>4033</v>
      </c>
      <c r="B2825" s="7" t="s">
        <v>37</v>
      </c>
      <c r="C2825" s="7" t="s">
        <v>1437</v>
      </c>
      <c r="K2825" s="68"/>
      <c r="L2825" s="68"/>
      <c r="M2825" s="69"/>
      <c r="O2825" s="68"/>
      <c r="P2825" s="68"/>
      <c r="Q2825" s="69"/>
      <c r="S2825" s="68"/>
      <c r="T2825" s="68"/>
      <c r="U2825" s="69"/>
      <c r="W2825" s="68"/>
      <c r="X2825" s="68"/>
      <c r="Y2825" s="69"/>
      <c r="AA2825" s="68"/>
      <c r="AB2825" s="68"/>
      <c r="AC2825" s="69"/>
      <c r="AE2825" s="68"/>
      <c r="AF2825" s="68"/>
      <c r="AG2825" s="69"/>
    </row>
    <row r="2826" spans="1:33" ht="60" hidden="1" outlineLevel="1">
      <c r="A2826" s="1"/>
      <c r="B2826" s="5" t="s">
        <v>61</v>
      </c>
      <c r="C2826" s="5" t="s">
        <v>62</v>
      </c>
      <c r="D2826" s="5" t="s">
        <v>63</v>
      </c>
      <c r="E2826" s="11" t="s">
        <v>64</v>
      </c>
      <c r="F2826" s="16" t="s">
        <v>65</v>
      </c>
      <c r="K2826" s="17" t="s">
        <v>66</v>
      </c>
      <c r="L2826" s="70" t="s">
        <v>28</v>
      </c>
      <c r="M2826" s="71"/>
      <c r="O2826" s="17" t="s">
        <v>66</v>
      </c>
      <c r="P2826" s="70" t="s">
        <v>28</v>
      </c>
      <c r="Q2826" s="71"/>
      <c r="S2826" s="17" t="s">
        <v>66</v>
      </c>
      <c r="T2826" s="70" t="s">
        <v>28</v>
      </c>
      <c r="U2826" s="71"/>
      <c r="W2826" s="17" t="s">
        <v>66</v>
      </c>
      <c r="X2826" s="70" t="s">
        <v>28</v>
      </c>
      <c r="Y2826" s="71"/>
      <c r="AA2826" s="17" t="s">
        <v>66</v>
      </c>
      <c r="AB2826" s="70" t="s">
        <v>28</v>
      </c>
      <c r="AC2826" s="71"/>
      <c r="AE2826" s="17" t="s">
        <v>66</v>
      </c>
      <c r="AF2826" s="70" t="s">
        <v>28</v>
      </c>
      <c r="AG2826" s="71"/>
    </row>
    <row r="2827" spans="1:33" hidden="1" outlineLevel="1">
      <c r="A2827" s="6" t="s">
        <v>4034</v>
      </c>
      <c r="B2827" s="7" t="s">
        <v>4035</v>
      </c>
      <c r="C2827" s="7" t="s">
        <v>1449</v>
      </c>
      <c r="D2827" s="7"/>
      <c r="E2827" s="23" t="s">
        <v>438</v>
      </c>
      <c r="F2827" s="18">
        <v>6</v>
      </c>
      <c r="K2827" s="19">
        <v>0</v>
      </c>
      <c r="L2827" s="52">
        <v>0</v>
      </c>
      <c r="M2827" s="53"/>
      <c r="O2827" s="19">
        <v>399</v>
      </c>
      <c r="P2827" s="52">
        <v>2394</v>
      </c>
      <c r="Q2827" s="53"/>
      <c r="S2827" s="19">
        <v>350</v>
      </c>
      <c r="T2827" s="52">
        <v>2100</v>
      </c>
      <c r="U2827" s="53"/>
      <c r="W2827" s="19">
        <v>0</v>
      </c>
      <c r="X2827" s="52">
        <v>0</v>
      </c>
      <c r="Y2827" s="53"/>
      <c r="AA2827" s="19">
        <v>1362.57</v>
      </c>
      <c r="AB2827" s="52">
        <v>8175.42</v>
      </c>
      <c r="AC2827" s="53"/>
      <c r="AE2827" s="19">
        <v>0</v>
      </c>
      <c r="AF2827" s="52">
        <v>0</v>
      </c>
      <c r="AG2827" s="53"/>
    </row>
    <row r="2828" spans="1:33" ht="30" hidden="1" outlineLevel="1">
      <c r="A2828" s="6" t="s">
        <v>4036</v>
      </c>
      <c r="B2828" s="7" t="s">
        <v>4037</v>
      </c>
      <c r="C2828" s="7" t="s">
        <v>1455</v>
      </c>
      <c r="D2828" s="7"/>
      <c r="E2828" s="23" t="s">
        <v>438</v>
      </c>
      <c r="F2828" s="18">
        <v>2</v>
      </c>
      <c r="K2828" s="19">
        <v>0</v>
      </c>
      <c r="L2828" s="52">
        <v>0</v>
      </c>
      <c r="M2828" s="53"/>
      <c r="O2828" s="19">
        <v>2280</v>
      </c>
      <c r="P2828" s="52">
        <v>4560</v>
      </c>
      <c r="Q2828" s="53"/>
      <c r="S2828" s="19">
        <v>650</v>
      </c>
      <c r="T2828" s="52">
        <v>1300</v>
      </c>
      <c r="U2828" s="53"/>
      <c r="W2828" s="19">
        <v>0</v>
      </c>
      <c r="X2828" s="52">
        <v>0</v>
      </c>
      <c r="Y2828" s="53"/>
      <c r="AA2828" s="19">
        <v>1362.57</v>
      </c>
      <c r="AB2828" s="52">
        <v>2725.14</v>
      </c>
      <c r="AC2828" s="53"/>
      <c r="AE2828" s="19">
        <v>0</v>
      </c>
      <c r="AF2828" s="52">
        <v>0</v>
      </c>
      <c r="AG2828" s="53"/>
    </row>
    <row r="2829" spans="1:33" ht="30" hidden="1" outlineLevel="1">
      <c r="A2829" s="6" t="s">
        <v>4038</v>
      </c>
      <c r="B2829" s="7" t="s">
        <v>4039</v>
      </c>
      <c r="C2829" s="7" t="s">
        <v>1461</v>
      </c>
      <c r="D2829" s="7"/>
      <c r="E2829" s="23" t="s">
        <v>70</v>
      </c>
      <c r="F2829" s="18">
        <v>1</v>
      </c>
      <c r="K2829" s="19">
        <v>0</v>
      </c>
      <c r="L2829" s="52">
        <v>0</v>
      </c>
      <c r="M2829" s="53"/>
      <c r="O2829" s="19">
        <v>28500</v>
      </c>
      <c r="P2829" s="52">
        <v>28500</v>
      </c>
      <c r="Q2829" s="53"/>
      <c r="S2829" s="19">
        <v>3500</v>
      </c>
      <c r="T2829" s="52">
        <v>3500</v>
      </c>
      <c r="U2829" s="53"/>
      <c r="W2829" s="19">
        <v>0</v>
      </c>
      <c r="X2829" s="52">
        <v>0</v>
      </c>
      <c r="Y2829" s="53"/>
      <c r="AA2829" s="19">
        <v>34064.370000000003</v>
      </c>
      <c r="AB2829" s="52">
        <v>34064.370000000003</v>
      </c>
      <c r="AC2829" s="53"/>
      <c r="AE2829" s="19">
        <v>0</v>
      </c>
      <c r="AF2829" s="52">
        <v>0</v>
      </c>
      <c r="AG2829" s="53"/>
    </row>
    <row r="2830" spans="1:33" hidden="1" outlineLevel="1">
      <c r="A2830" s="1"/>
      <c r="B2830" s="5" t="s">
        <v>34</v>
      </c>
      <c r="C2830" s="5" t="s">
        <v>35</v>
      </c>
      <c r="K2830" s="68"/>
      <c r="L2830" s="68"/>
      <c r="M2830" s="69"/>
      <c r="O2830" s="68"/>
      <c r="P2830" s="68"/>
      <c r="Q2830" s="69"/>
      <c r="S2830" s="68"/>
      <c r="T2830" s="68"/>
      <c r="U2830" s="69"/>
      <c r="W2830" s="68"/>
      <c r="X2830" s="68"/>
      <c r="Y2830" s="69"/>
      <c r="AA2830" s="68"/>
      <c r="AB2830" s="68"/>
      <c r="AC2830" s="69"/>
      <c r="AE2830" s="68"/>
      <c r="AF2830" s="68"/>
      <c r="AG2830" s="69"/>
    </row>
    <row r="2831" spans="1:33" hidden="1" outlineLevel="1">
      <c r="A2831" s="6" t="s">
        <v>4040</v>
      </c>
      <c r="B2831" s="7" t="s">
        <v>37</v>
      </c>
      <c r="C2831" s="7" t="s">
        <v>1058</v>
      </c>
      <c r="K2831" s="68"/>
      <c r="L2831" s="68"/>
      <c r="M2831" s="69"/>
      <c r="O2831" s="68"/>
      <c r="P2831" s="68"/>
      <c r="Q2831" s="69"/>
      <c r="S2831" s="68"/>
      <c r="T2831" s="68"/>
      <c r="U2831" s="69"/>
      <c r="W2831" s="68"/>
      <c r="X2831" s="68"/>
      <c r="Y2831" s="69"/>
      <c r="AA2831" s="68"/>
      <c r="AB2831" s="68"/>
      <c r="AC2831" s="69"/>
      <c r="AE2831" s="68"/>
      <c r="AF2831" s="68"/>
      <c r="AG2831" s="69"/>
    </row>
    <row r="2832" spans="1:33" ht="60" hidden="1" outlineLevel="1">
      <c r="A2832" s="1"/>
      <c r="B2832" s="5" t="s">
        <v>61</v>
      </c>
      <c r="C2832" s="5" t="s">
        <v>62</v>
      </c>
      <c r="D2832" s="5" t="s">
        <v>63</v>
      </c>
      <c r="E2832" s="11" t="s">
        <v>64</v>
      </c>
      <c r="F2832" s="16" t="s">
        <v>65</v>
      </c>
      <c r="K2832" s="17" t="s">
        <v>66</v>
      </c>
      <c r="L2832" s="70" t="s">
        <v>28</v>
      </c>
      <c r="M2832" s="71"/>
      <c r="O2832" s="17" t="s">
        <v>66</v>
      </c>
      <c r="P2832" s="70" t="s">
        <v>28</v>
      </c>
      <c r="Q2832" s="71"/>
      <c r="S2832" s="17" t="s">
        <v>66</v>
      </c>
      <c r="T2832" s="70" t="s">
        <v>28</v>
      </c>
      <c r="U2832" s="71"/>
      <c r="W2832" s="17" t="s">
        <v>66</v>
      </c>
      <c r="X2832" s="70" t="s">
        <v>28</v>
      </c>
      <c r="Y2832" s="71"/>
      <c r="AA2832" s="17" t="s">
        <v>66</v>
      </c>
      <c r="AB2832" s="70" t="s">
        <v>28</v>
      </c>
      <c r="AC2832" s="71"/>
      <c r="AE2832" s="17" t="s">
        <v>66</v>
      </c>
      <c r="AF2832" s="70" t="s">
        <v>28</v>
      </c>
      <c r="AG2832" s="71"/>
    </row>
    <row r="2833" spans="1:33" hidden="1" outlineLevel="1">
      <c r="A2833" s="6" t="s">
        <v>4041</v>
      </c>
      <c r="B2833" s="7" t="s">
        <v>4042</v>
      </c>
      <c r="C2833" s="7" t="s">
        <v>1061</v>
      </c>
      <c r="D2833" s="7"/>
      <c r="E2833" s="23" t="s">
        <v>70</v>
      </c>
      <c r="F2833" s="18">
        <v>1</v>
      </c>
      <c r="K2833" s="19">
        <v>0</v>
      </c>
      <c r="L2833" s="52">
        <v>0</v>
      </c>
      <c r="M2833" s="53"/>
      <c r="O2833" s="19">
        <v>2850</v>
      </c>
      <c r="P2833" s="52">
        <v>2850</v>
      </c>
      <c r="Q2833" s="53"/>
      <c r="S2833" s="19">
        <v>2000</v>
      </c>
      <c r="T2833" s="52">
        <v>2000</v>
      </c>
      <c r="U2833" s="53"/>
      <c r="W2833" s="19">
        <v>0</v>
      </c>
      <c r="X2833" s="52">
        <v>0</v>
      </c>
      <c r="Y2833" s="53"/>
      <c r="AA2833" s="19">
        <v>5677.4</v>
      </c>
      <c r="AB2833" s="52">
        <v>5677.4</v>
      </c>
      <c r="AC2833" s="53"/>
      <c r="AE2833" s="19">
        <v>0</v>
      </c>
      <c r="AF2833" s="52">
        <v>0</v>
      </c>
      <c r="AG2833" s="53"/>
    </row>
    <row r="2834" spans="1:33" ht="30" hidden="1" outlineLevel="1">
      <c r="A2834" s="6" t="s">
        <v>4043</v>
      </c>
      <c r="B2834" s="7" t="s">
        <v>4044</v>
      </c>
      <c r="C2834" s="7" t="s">
        <v>1064</v>
      </c>
      <c r="D2834" s="7"/>
      <c r="E2834" s="23" t="s">
        <v>70</v>
      </c>
      <c r="F2834" s="18">
        <v>1</v>
      </c>
      <c r="K2834" s="19">
        <v>0</v>
      </c>
      <c r="L2834" s="52">
        <v>0</v>
      </c>
      <c r="M2834" s="53"/>
      <c r="O2834" s="19">
        <v>2850</v>
      </c>
      <c r="P2834" s="52">
        <v>2850</v>
      </c>
      <c r="Q2834" s="53"/>
      <c r="S2834" s="19">
        <v>1500</v>
      </c>
      <c r="T2834" s="52">
        <v>1500</v>
      </c>
      <c r="U2834" s="53"/>
      <c r="W2834" s="19">
        <v>0</v>
      </c>
      <c r="X2834" s="52">
        <v>0</v>
      </c>
      <c r="Y2834" s="53"/>
      <c r="AA2834" s="19">
        <v>5677.4</v>
      </c>
      <c r="AB2834" s="52">
        <v>5677.4</v>
      </c>
      <c r="AC2834" s="53"/>
      <c r="AE2834" s="19">
        <v>0</v>
      </c>
      <c r="AF2834" s="52">
        <v>0</v>
      </c>
      <c r="AG2834" s="53"/>
    </row>
    <row r="2835" spans="1:33" hidden="1" outlineLevel="1">
      <c r="A2835" s="6" t="s">
        <v>4045</v>
      </c>
      <c r="B2835" s="7" t="s">
        <v>4046</v>
      </c>
      <c r="C2835" s="7" t="s">
        <v>1067</v>
      </c>
      <c r="D2835" s="7"/>
      <c r="E2835" s="23" t="s">
        <v>70</v>
      </c>
      <c r="F2835" s="18">
        <v>1</v>
      </c>
      <c r="K2835" s="19">
        <v>0</v>
      </c>
      <c r="L2835" s="52">
        <v>0</v>
      </c>
      <c r="M2835" s="53"/>
      <c r="O2835" s="19">
        <v>5700</v>
      </c>
      <c r="P2835" s="52">
        <v>5700</v>
      </c>
      <c r="Q2835" s="53"/>
      <c r="S2835" s="19">
        <v>500</v>
      </c>
      <c r="T2835" s="52">
        <v>500</v>
      </c>
      <c r="U2835" s="53"/>
      <c r="W2835" s="19">
        <v>0</v>
      </c>
      <c r="X2835" s="52">
        <v>0</v>
      </c>
      <c r="Y2835" s="53"/>
      <c r="AA2835" s="19">
        <v>5677.4</v>
      </c>
      <c r="AB2835" s="52">
        <v>5677.4</v>
      </c>
      <c r="AC2835" s="53"/>
      <c r="AE2835" s="19">
        <v>0</v>
      </c>
      <c r="AF2835" s="52">
        <v>0</v>
      </c>
      <c r="AG2835" s="53"/>
    </row>
    <row r="2836" spans="1:33" hidden="1" outlineLevel="1">
      <c r="A2836" s="6" t="s">
        <v>4047</v>
      </c>
      <c r="B2836" s="7" t="s">
        <v>4048</v>
      </c>
      <c r="C2836" s="7" t="s">
        <v>1070</v>
      </c>
      <c r="D2836" s="7"/>
      <c r="E2836" s="23" t="s">
        <v>70</v>
      </c>
      <c r="F2836" s="18">
        <v>1</v>
      </c>
      <c r="K2836" s="19">
        <v>0</v>
      </c>
      <c r="L2836" s="52">
        <v>0</v>
      </c>
      <c r="M2836" s="53"/>
      <c r="O2836" s="19">
        <v>1140</v>
      </c>
      <c r="P2836" s="52">
        <v>1140</v>
      </c>
      <c r="Q2836" s="53"/>
      <c r="S2836" s="19">
        <v>500</v>
      </c>
      <c r="T2836" s="52">
        <v>500</v>
      </c>
      <c r="U2836" s="53"/>
      <c r="W2836" s="19">
        <v>0</v>
      </c>
      <c r="X2836" s="52">
        <v>0</v>
      </c>
      <c r="Y2836" s="53"/>
      <c r="AA2836" s="19">
        <v>5677.4</v>
      </c>
      <c r="AB2836" s="52">
        <v>5677.4</v>
      </c>
      <c r="AC2836" s="53"/>
      <c r="AE2836" s="19">
        <v>0</v>
      </c>
      <c r="AF2836" s="52">
        <v>0</v>
      </c>
      <c r="AG2836" s="53"/>
    </row>
    <row r="2837" spans="1:33" hidden="1" outlineLevel="1">
      <c r="A2837" s="6" t="s">
        <v>4049</v>
      </c>
      <c r="B2837" s="7" t="s">
        <v>4050</v>
      </c>
      <c r="C2837" s="7" t="s">
        <v>1073</v>
      </c>
      <c r="D2837" s="7"/>
      <c r="E2837" s="23" t="s">
        <v>70</v>
      </c>
      <c r="F2837" s="18">
        <v>1</v>
      </c>
      <c r="K2837" s="19">
        <v>0</v>
      </c>
      <c r="L2837" s="52">
        <v>0</v>
      </c>
      <c r="M2837" s="53"/>
      <c r="O2837" s="19">
        <v>5700</v>
      </c>
      <c r="P2837" s="52">
        <v>5700</v>
      </c>
      <c r="Q2837" s="53"/>
      <c r="S2837" s="19">
        <v>100</v>
      </c>
      <c r="T2837" s="52">
        <v>100</v>
      </c>
      <c r="U2837" s="53"/>
      <c r="W2837" s="19">
        <v>0</v>
      </c>
      <c r="X2837" s="52">
        <v>0</v>
      </c>
      <c r="Y2837" s="53"/>
      <c r="AA2837" s="19">
        <v>5677.4</v>
      </c>
      <c r="AB2837" s="52">
        <v>5677.4</v>
      </c>
      <c r="AC2837" s="53"/>
      <c r="AE2837" s="19">
        <v>0</v>
      </c>
      <c r="AF2837" s="52">
        <v>0</v>
      </c>
      <c r="AG2837" s="53"/>
    </row>
    <row r="2838" spans="1:33" hidden="1" outlineLevel="1">
      <c r="A2838" s="6" t="s">
        <v>4051</v>
      </c>
      <c r="B2838" s="7" t="s">
        <v>4052</v>
      </c>
      <c r="C2838" s="7" t="s">
        <v>1076</v>
      </c>
      <c r="D2838" s="7"/>
      <c r="E2838" s="23" t="s">
        <v>70</v>
      </c>
      <c r="F2838" s="18">
        <v>1</v>
      </c>
      <c r="K2838" s="19">
        <v>0</v>
      </c>
      <c r="L2838" s="52">
        <v>0</v>
      </c>
      <c r="M2838" s="53"/>
      <c r="O2838" s="19">
        <v>5700</v>
      </c>
      <c r="P2838" s="52">
        <v>5700</v>
      </c>
      <c r="Q2838" s="53"/>
      <c r="S2838" s="19">
        <v>1500</v>
      </c>
      <c r="T2838" s="52">
        <v>1500</v>
      </c>
      <c r="U2838" s="53"/>
      <c r="W2838" s="19">
        <v>0</v>
      </c>
      <c r="X2838" s="52">
        <v>0</v>
      </c>
      <c r="Y2838" s="53"/>
      <c r="AA2838" s="19">
        <v>5677.4</v>
      </c>
      <c r="AB2838" s="52">
        <v>5677.4</v>
      </c>
      <c r="AC2838" s="53"/>
      <c r="AE2838" s="19">
        <v>0</v>
      </c>
      <c r="AF2838" s="52">
        <v>0</v>
      </c>
      <c r="AG2838" s="53"/>
    </row>
    <row r="2839" spans="1:33" hidden="1" outlineLevel="1">
      <c r="A2839" s="6" t="s">
        <v>4053</v>
      </c>
      <c r="B2839" s="7" t="s">
        <v>4054</v>
      </c>
      <c r="C2839" s="7" t="s">
        <v>1079</v>
      </c>
      <c r="D2839" s="7"/>
      <c r="E2839" s="23" t="s">
        <v>70</v>
      </c>
      <c r="F2839" s="18">
        <v>1</v>
      </c>
      <c r="K2839" s="19">
        <v>0</v>
      </c>
      <c r="L2839" s="52">
        <v>0</v>
      </c>
      <c r="M2839" s="53"/>
      <c r="O2839" s="19">
        <v>5700</v>
      </c>
      <c r="P2839" s="52">
        <v>5700</v>
      </c>
      <c r="Q2839" s="53"/>
      <c r="S2839" s="19">
        <v>1000</v>
      </c>
      <c r="T2839" s="52">
        <v>1000</v>
      </c>
      <c r="U2839" s="53"/>
      <c r="W2839" s="19">
        <v>0</v>
      </c>
      <c r="X2839" s="52">
        <v>0</v>
      </c>
      <c r="Y2839" s="53"/>
      <c r="AA2839" s="19">
        <v>5677.4</v>
      </c>
      <c r="AB2839" s="52">
        <v>5677.4</v>
      </c>
      <c r="AC2839" s="53"/>
      <c r="AE2839" s="19">
        <v>0</v>
      </c>
      <c r="AF2839" s="52">
        <v>0</v>
      </c>
      <c r="AG2839" s="53"/>
    </row>
    <row r="2840" spans="1:33" ht="30" hidden="1" outlineLevel="1">
      <c r="A2840" s="6" t="s">
        <v>4055</v>
      </c>
      <c r="B2840" s="7" t="s">
        <v>4056</v>
      </c>
      <c r="C2840" s="7" t="s">
        <v>1082</v>
      </c>
      <c r="D2840" s="7"/>
      <c r="E2840" s="23" t="s">
        <v>70</v>
      </c>
      <c r="F2840" s="18">
        <v>1</v>
      </c>
      <c r="K2840" s="19">
        <v>0</v>
      </c>
      <c r="L2840" s="52">
        <v>0</v>
      </c>
      <c r="M2840" s="53"/>
      <c r="O2840" s="19">
        <v>3420</v>
      </c>
      <c r="P2840" s="52">
        <v>3420</v>
      </c>
      <c r="Q2840" s="53"/>
      <c r="S2840" s="19">
        <v>2000</v>
      </c>
      <c r="T2840" s="52">
        <v>2000</v>
      </c>
      <c r="U2840" s="53"/>
      <c r="W2840" s="19">
        <v>0</v>
      </c>
      <c r="X2840" s="52">
        <v>0</v>
      </c>
      <c r="Y2840" s="53"/>
      <c r="AA2840" s="19">
        <v>5677.4</v>
      </c>
      <c r="AB2840" s="52">
        <v>5677.4</v>
      </c>
      <c r="AC2840" s="53"/>
      <c r="AE2840" s="19">
        <v>0</v>
      </c>
      <c r="AF2840" s="52">
        <v>0</v>
      </c>
      <c r="AG2840" s="53"/>
    </row>
    <row r="2841" spans="1:33" ht="30" hidden="1" outlineLevel="1">
      <c r="A2841" s="6" t="s">
        <v>4057</v>
      </c>
      <c r="B2841" s="7" t="s">
        <v>4058</v>
      </c>
      <c r="C2841" s="7" t="s">
        <v>1085</v>
      </c>
      <c r="D2841" s="7"/>
      <c r="E2841" s="23" t="s">
        <v>70</v>
      </c>
      <c r="F2841" s="18">
        <v>1</v>
      </c>
      <c r="K2841" s="19">
        <v>0</v>
      </c>
      <c r="L2841" s="52">
        <v>0</v>
      </c>
      <c r="M2841" s="53"/>
      <c r="O2841" s="19">
        <v>4560</v>
      </c>
      <c r="P2841" s="52">
        <v>4560</v>
      </c>
      <c r="Q2841" s="53"/>
      <c r="S2841" s="19">
        <v>2000</v>
      </c>
      <c r="T2841" s="52">
        <v>2000</v>
      </c>
      <c r="U2841" s="53"/>
      <c r="W2841" s="19">
        <v>0</v>
      </c>
      <c r="X2841" s="52">
        <v>0</v>
      </c>
      <c r="Y2841" s="53"/>
      <c r="AA2841" s="19">
        <v>5677.4</v>
      </c>
      <c r="AB2841" s="52">
        <v>5677.4</v>
      </c>
      <c r="AC2841" s="53"/>
      <c r="AE2841" s="19">
        <v>0</v>
      </c>
      <c r="AF2841" s="52">
        <v>0</v>
      </c>
      <c r="AG2841" s="53"/>
    </row>
    <row r="2842" spans="1:33" hidden="1" outlineLevel="1">
      <c r="A2842" s="6" t="s">
        <v>4059</v>
      </c>
      <c r="B2842" s="7" t="s">
        <v>4060</v>
      </c>
      <c r="C2842" s="7" t="s">
        <v>1088</v>
      </c>
      <c r="D2842" s="7"/>
      <c r="E2842" s="23" t="s">
        <v>70</v>
      </c>
      <c r="F2842" s="18">
        <v>1</v>
      </c>
      <c r="K2842" s="19">
        <v>0</v>
      </c>
      <c r="L2842" s="52">
        <v>0</v>
      </c>
      <c r="M2842" s="53"/>
      <c r="O2842" s="19">
        <v>1710</v>
      </c>
      <c r="P2842" s="52">
        <v>1710</v>
      </c>
      <c r="Q2842" s="53"/>
      <c r="S2842" s="19">
        <v>500</v>
      </c>
      <c r="T2842" s="52">
        <v>500</v>
      </c>
      <c r="U2842" s="53"/>
      <c r="W2842" s="19">
        <v>0</v>
      </c>
      <c r="X2842" s="52">
        <v>0</v>
      </c>
      <c r="Y2842" s="53"/>
      <c r="AA2842" s="19">
        <v>5677.4</v>
      </c>
      <c r="AB2842" s="52">
        <v>5677.4</v>
      </c>
      <c r="AC2842" s="53"/>
      <c r="AE2842" s="19">
        <v>0</v>
      </c>
      <c r="AF2842" s="52">
        <v>0</v>
      </c>
      <c r="AG2842" s="53"/>
    </row>
    <row r="2843" spans="1:33" hidden="1" outlineLevel="1">
      <c r="A2843" s="6" t="s">
        <v>4061</v>
      </c>
      <c r="B2843" s="7" t="s">
        <v>4062</v>
      </c>
      <c r="C2843" s="7" t="s">
        <v>1091</v>
      </c>
      <c r="D2843" s="7"/>
      <c r="E2843" s="23" t="s">
        <v>70</v>
      </c>
      <c r="F2843" s="18">
        <v>1</v>
      </c>
      <c r="K2843" s="19">
        <v>0</v>
      </c>
      <c r="L2843" s="52">
        <v>0</v>
      </c>
      <c r="M2843" s="53"/>
      <c r="O2843" s="19">
        <v>2280</v>
      </c>
      <c r="P2843" s="52">
        <v>2280</v>
      </c>
      <c r="Q2843" s="53"/>
      <c r="S2843" s="19">
        <v>500</v>
      </c>
      <c r="T2843" s="52">
        <v>500</v>
      </c>
      <c r="U2843" s="53"/>
      <c r="W2843" s="19">
        <v>0</v>
      </c>
      <c r="X2843" s="52">
        <v>0</v>
      </c>
      <c r="Y2843" s="53"/>
      <c r="AA2843" s="19">
        <v>5677.4</v>
      </c>
      <c r="AB2843" s="52">
        <v>5677.4</v>
      </c>
      <c r="AC2843" s="53"/>
      <c r="AE2843" s="19">
        <v>0</v>
      </c>
      <c r="AF2843" s="52">
        <v>0</v>
      </c>
      <c r="AG2843" s="53"/>
    </row>
    <row r="2844" spans="1:33" ht="30" hidden="1" outlineLevel="1">
      <c r="A2844" s="6" t="s">
        <v>4063</v>
      </c>
      <c r="B2844" s="7" t="s">
        <v>4064</v>
      </c>
      <c r="C2844" s="7" t="s">
        <v>1094</v>
      </c>
      <c r="D2844" s="7"/>
      <c r="E2844" s="23" t="s">
        <v>70</v>
      </c>
      <c r="F2844" s="18">
        <v>1</v>
      </c>
      <c r="K2844" s="19">
        <v>0</v>
      </c>
      <c r="L2844" s="52">
        <v>0</v>
      </c>
      <c r="M2844" s="53"/>
      <c r="O2844" s="19">
        <v>3420</v>
      </c>
      <c r="P2844" s="52">
        <v>3420</v>
      </c>
      <c r="Q2844" s="53"/>
      <c r="S2844" s="19">
        <v>2500</v>
      </c>
      <c r="T2844" s="52">
        <v>2500</v>
      </c>
      <c r="U2844" s="53"/>
      <c r="W2844" s="19">
        <v>0</v>
      </c>
      <c r="X2844" s="52">
        <v>0</v>
      </c>
      <c r="Y2844" s="53"/>
      <c r="AA2844" s="19">
        <v>5677.4</v>
      </c>
      <c r="AB2844" s="52">
        <v>5677.4</v>
      </c>
      <c r="AC2844" s="53"/>
      <c r="AE2844" s="19">
        <v>0</v>
      </c>
      <c r="AF2844" s="52">
        <v>0</v>
      </c>
      <c r="AG2844" s="53"/>
    </row>
    <row r="2845" spans="1:33" hidden="1" outlineLevel="1">
      <c r="A2845" s="6" t="s">
        <v>4065</v>
      </c>
      <c r="B2845" s="7" t="s">
        <v>4066</v>
      </c>
      <c r="C2845" s="7" t="s">
        <v>1097</v>
      </c>
      <c r="D2845" s="7"/>
      <c r="E2845" s="23" t="s">
        <v>70</v>
      </c>
      <c r="F2845" s="18">
        <v>1</v>
      </c>
      <c r="K2845" s="19">
        <v>94082</v>
      </c>
      <c r="L2845" s="52">
        <v>94082</v>
      </c>
      <c r="M2845" s="53"/>
      <c r="O2845" s="19">
        <v>9120</v>
      </c>
      <c r="P2845" s="52">
        <v>9120</v>
      </c>
      <c r="Q2845" s="53"/>
      <c r="S2845" s="19">
        <v>10000</v>
      </c>
      <c r="T2845" s="52">
        <v>10000</v>
      </c>
      <c r="U2845" s="53"/>
      <c r="W2845" s="19">
        <v>0</v>
      </c>
      <c r="X2845" s="52">
        <v>0</v>
      </c>
      <c r="Y2845" s="53"/>
      <c r="AA2845" s="19">
        <v>5677.4</v>
      </c>
      <c r="AB2845" s="52">
        <v>5677.4</v>
      </c>
      <c r="AC2845" s="53"/>
      <c r="AE2845" s="19">
        <v>0</v>
      </c>
      <c r="AF2845" s="52">
        <v>0</v>
      </c>
      <c r="AG2845" s="53"/>
    </row>
    <row r="2846" spans="1:33" hidden="1" outlineLevel="1">
      <c r="A2846" s="1"/>
      <c r="B2846" s="5" t="s">
        <v>34</v>
      </c>
      <c r="C2846" s="5" t="s">
        <v>35</v>
      </c>
      <c r="K2846" s="68"/>
      <c r="L2846" s="68"/>
      <c r="M2846" s="69"/>
      <c r="O2846" s="68"/>
      <c r="P2846" s="68"/>
      <c r="Q2846" s="69"/>
      <c r="S2846" s="68"/>
      <c r="T2846" s="68"/>
      <c r="U2846" s="69"/>
      <c r="W2846" s="68"/>
      <c r="X2846" s="68"/>
      <c r="Y2846" s="69"/>
      <c r="AA2846" s="68"/>
      <c r="AB2846" s="68"/>
      <c r="AC2846" s="69"/>
      <c r="AE2846" s="68"/>
      <c r="AF2846" s="68"/>
      <c r="AG2846" s="69"/>
    </row>
    <row r="2847" spans="1:33" hidden="1" outlineLevel="1">
      <c r="A2847" s="6" t="s">
        <v>4067</v>
      </c>
      <c r="B2847" s="7" t="s">
        <v>37</v>
      </c>
      <c r="C2847" s="7" t="s">
        <v>322</v>
      </c>
      <c r="K2847" s="68"/>
      <c r="L2847" s="68"/>
      <c r="M2847" s="69"/>
      <c r="O2847" s="68"/>
      <c r="P2847" s="68"/>
      <c r="Q2847" s="69"/>
      <c r="S2847" s="68"/>
      <c r="T2847" s="68"/>
      <c r="U2847" s="69"/>
      <c r="W2847" s="68"/>
      <c r="X2847" s="68"/>
      <c r="Y2847" s="69"/>
      <c r="AA2847" s="68"/>
      <c r="AB2847" s="68"/>
      <c r="AC2847" s="69"/>
      <c r="AE2847" s="68"/>
      <c r="AF2847" s="68"/>
      <c r="AG2847" s="69"/>
    </row>
    <row r="2848" spans="1:33" ht="60" hidden="1" outlineLevel="1">
      <c r="A2848" s="1"/>
      <c r="B2848" s="5" t="s">
        <v>61</v>
      </c>
      <c r="C2848" s="5" t="s">
        <v>62</v>
      </c>
      <c r="D2848" s="5" t="s">
        <v>63</v>
      </c>
      <c r="E2848" s="11" t="s">
        <v>64</v>
      </c>
      <c r="F2848" s="16" t="s">
        <v>65</v>
      </c>
      <c r="K2848" s="17" t="s">
        <v>66</v>
      </c>
      <c r="L2848" s="70" t="s">
        <v>28</v>
      </c>
      <c r="M2848" s="71"/>
      <c r="O2848" s="17" t="s">
        <v>66</v>
      </c>
      <c r="P2848" s="70" t="s">
        <v>28</v>
      </c>
      <c r="Q2848" s="71"/>
      <c r="S2848" s="17" t="s">
        <v>66</v>
      </c>
      <c r="T2848" s="70" t="s">
        <v>28</v>
      </c>
      <c r="U2848" s="71"/>
      <c r="W2848" s="17" t="s">
        <v>66</v>
      </c>
      <c r="X2848" s="70" t="s">
        <v>28</v>
      </c>
      <c r="Y2848" s="71"/>
      <c r="AA2848" s="17" t="s">
        <v>66</v>
      </c>
      <c r="AB2848" s="70" t="s">
        <v>28</v>
      </c>
      <c r="AC2848" s="71"/>
      <c r="AE2848" s="17" t="s">
        <v>66</v>
      </c>
      <c r="AF2848" s="70" t="s">
        <v>28</v>
      </c>
      <c r="AG2848" s="71"/>
    </row>
    <row r="2849" spans="1:33" ht="135" hidden="1" outlineLevel="1">
      <c r="A2849" s="6" t="s">
        <v>4068</v>
      </c>
      <c r="B2849" s="7" t="s">
        <v>324</v>
      </c>
      <c r="C2849" s="7" t="s">
        <v>1100</v>
      </c>
      <c r="D2849" s="7"/>
      <c r="E2849" s="23" t="s">
        <v>70</v>
      </c>
      <c r="F2849" s="18">
        <v>1</v>
      </c>
      <c r="K2849" s="19">
        <v>0</v>
      </c>
      <c r="L2849" s="52">
        <v>0</v>
      </c>
      <c r="M2849" s="53"/>
      <c r="O2849" s="19">
        <v>0</v>
      </c>
      <c r="P2849" s="52">
        <v>0</v>
      </c>
      <c r="Q2849" s="53"/>
      <c r="S2849" s="19">
        <v>18138</v>
      </c>
      <c r="T2849" s="52">
        <v>18138</v>
      </c>
      <c r="U2849" s="53"/>
      <c r="W2849" s="19">
        <v>0</v>
      </c>
      <c r="X2849" s="52">
        <v>0</v>
      </c>
      <c r="Y2849" s="53"/>
      <c r="AA2849" s="19">
        <v>0</v>
      </c>
      <c r="AB2849" s="52">
        <v>0</v>
      </c>
      <c r="AC2849" s="53"/>
      <c r="AE2849" s="19">
        <v>492000</v>
      </c>
      <c r="AF2849" s="52">
        <v>492000</v>
      </c>
      <c r="AG2849" s="53"/>
    </row>
    <row r="2850" spans="1:33" hidden="1" outlineLevel="1">
      <c r="A2850" s="1"/>
      <c r="B2850" s="5" t="s">
        <v>34</v>
      </c>
      <c r="C2850" s="5" t="s">
        <v>35</v>
      </c>
      <c r="K2850" s="68"/>
      <c r="L2850" s="68"/>
      <c r="M2850" s="69"/>
      <c r="O2850" s="68"/>
      <c r="P2850" s="68"/>
      <c r="Q2850" s="69"/>
      <c r="S2850" s="68"/>
      <c r="T2850" s="68"/>
      <c r="U2850" s="69"/>
      <c r="W2850" s="68"/>
      <c r="X2850" s="68"/>
      <c r="Y2850" s="69"/>
      <c r="AA2850" s="68"/>
      <c r="AB2850" s="68"/>
      <c r="AC2850" s="69"/>
      <c r="AE2850" s="68"/>
      <c r="AF2850" s="68"/>
      <c r="AG2850" s="69"/>
    </row>
    <row r="2851" spans="1:33" ht="75" hidden="1" outlineLevel="1">
      <c r="A2851" s="6" t="s">
        <v>4069</v>
      </c>
      <c r="B2851" s="7" t="s">
        <v>37</v>
      </c>
      <c r="C2851" s="7" t="s">
        <v>298</v>
      </c>
      <c r="I2851" s="35"/>
      <c r="J2851" s="35"/>
      <c r="K2851" s="68"/>
      <c r="L2851" s="68"/>
      <c r="M2851" s="69"/>
      <c r="O2851" s="68"/>
      <c r="P2851" s="68"/>
      <c r="Q2851" s="69"/>
      <c r="S2851" s="68"/>
      <c r="T2851" s="68"/>
      <c r="U2851" s="69"/>
      <c r="W2851" s="68"/>
      <c r="X2851" s="68"/>
      <c r="Y2851" s="69"/>
      <c r="AA2851" s="68"/>
      <c r="AB2851" s="68"/>
      <c r="AC2851" s="69"/>
      <c r="AE2851" s="68"/>
      <c r="AF2851" s="68"/>
      <c r="AG2851" s="69"/>
    </row>
    <row r="2852" spans="1:33" collapsed="1">
      <c r="A2852" s="72" t="s">
        <v>4070</v>
      </c>
      <c r="B2852" s="72"/>
      <c r="C2852" s="72"/>
      <c r="D2852" s="55"/>
      <c r="E2852" s="72"/>
      <c r="F2852" s="72"/>
      <c r="I2852" s="37"/>
      <c r="J2852" s="37">
        <f>J2853+J2874+J2912+J2934+J2952+J2979+J2998+J3034+J3047+J3095</f>
        <v>3475076</v>
      </c>
      <c r="K2852" s="32"/>
      <c r="L2852" s="50">
        <f>L2853+L2874+L2912+L2934+L2952+L2979+L2998+L3034+L3047+L3095</f>
        <v>3393050</v>
      </c>
      <c r="M2852" s="51"/>
      <c r="O2852" s="15" t="s">
        <v>31</v>
      </c>
      <c r="P2852" s="50">
        <f>P2853+P2874+P2912+P2934+P2952+P2979+P2998+P3034+P3047+P3095</f>
        <v>3727314.36</v>
      </c>
      <c r="Q2852" s="51"/>
      <c r="S2852" s="15" t="s">
        <v>31</v>
      </c>
      <c r="T2852" s="50">
        <f>T2853+T2874+T2912+T2934+T2952+T2979+T2998+T3034+T3047+T3095</f>
        <v>4678733</v>
      </c>
      <c r="U2852" s="51"/>
      <c r="W2852" s="15" t="s">
        <v>31</v>
      </c>
      <c r="X2852" s="50">
        <f>X2853+X2874+X2912+X2934+X2952+X2979+X2998+X3034+X3047+X3095</f>
        <v>1087359</v>
      </c>
      <c r="Y2852" s="51"/>
      <c r="AA2852" s="15" t="s">
        <v>31</v>
      </c>
      <c r="AB2852" s="50">
        <f>AB2853+AB2874+AB2912+AB2934+AB2952+AB2979+AB2998+AB3034+AB3047+AB3095</f>
        <v>4530199.6399999997</v>
      </c>
      <c r="AC2852" s="51"/>
      <c r="AE2852" s="15" t="s">
        <v>31</v>
      </c>
      <c r="AF2852" s="52">
        <f>AF2853+AF2874+AF2912+AF2934+AF2952+AF2979+AF2998+AF3034+AF3047+AF3095</f>
        <v>3520085</v>
      </c>
      <c r="AG2852" s="53"/>
    </row>
    <row r="2853" spans="1:33">
      <c r="A2853" s="55" t="s">
        <v>4071</v>
      </c>
      <c r="B2853" s="55"/>
      <c r="C2853" s="55"/>
      <c r="D2853" s="55"/>
      <c r="E2853" s="55"/>
      <c r="F2853" s="55"/>
      <c r="I2853" s="36"/>
      <c r="J2853" s="36">
        <v>22508</v>
      </c>
      <c r="K2853" s="30" t="s">
        <v>301</v>
      </c>
      <c r="L2853" s="52">
        <v>16392</v>
      </c>
      <c r="M2853" s="53"/>
      <c r="O2853" s="15" t="s">
        <v>301</v>
      </c>
      <c r="P2853" s="52">
        <v>38497.800000000003</v>
      </c>
      <c r="Q2853" s="53"/>
      <c r="S2853" s="15" t="s">
        <v>301</v>
      </c>
      <c r="T2853" s="52">
        <v>15467</v>
      </c>
      <c r="U2853" s="53"/>
      <c r="W2853" s="15" t="s">
        <v>301</v>
      </c>
      <c r="X2853" s="52">
        <v>23642</v>
      </c>
      <c r="Y2853" s="53"/>
      <c r="AA2853" s="15" t="s">
        <v>301</v>
      </c>
      <c r="AB2853" s="52">
        <v>72410.75</v>
      </c>
      <c r="AC2853" s="53"/>
      <c r="AE2853" s="15" t="s">
        <v>301</v>
      </c>
      <c r="AF2853" s="52">
        <v>63560</v>
      </c>
      <c r="AG2853" s="53"/>
    </row>
    <row r="2854" spans="1:33" hidden="1">
      <c r="A2854" s="1"/>
      <c r="B2854" s="5" t="s">
        <v>34</v>
      </c>
      <c r="C2854" s="5" t="s">
        <v>35</v>
      </c>
      <c r="K2854" s="68"/>
      <c r="L2854" s="68"/>
      <c r="M2854" s="69"/>
      <c r="O2854" s="68"/>
      <c r="P2854" s="68"/>
      <c r="Q2854" s="69"/>
      <c r="S2854" s="68"/>
      <c r="T2854" s="68"/>
      <c r="U2854" s="69"/>
      <c r="W2854" s="68"/>
      <c r="X2854" s="68"/>
      <c r="Y2854" s="69"/>
      <c r="AA2854" s="68"/>
      <c r="AB2854" s="68"/>
      <c r="AC2854" s="69"/>
      <c r="AE2854" s="68"/>
      <c r="AF2854" s="68"/>
      <c r="AG2854" s="69"/>
    </row>
    <row r="2855" spans="1:33" hidden="1" outlineLevel="1">
      <c r="A2855" s="6" t="s">
        <v>4072</v>
      </c>
      <c r="B2855" s="7" t="s">
        <v>37</v>
      </c>
      <c r="C2855" s="7" t="s">
        <v>4073</v>
      </c>
      <c r="K2855" s="68"/>
      <c r="L2855" s="68"/>
      <c r="M2855" s="69"/>
      <c r="O2855" s="68"/>
      <c r="P2855" s="68"/>
      <c r="Q2855" s="69"/>
      <c r="S2855" s="68"/>
      <c r="T2855" s="68"/>
      <c r="U2855" s="69"/>
      <c r="W2855" s="68"/>
      <c r="X2855" s="68"/>
      <c r="Y2855" s="69"/>
      <c r="AA2855" s="68"/>
      <c r="AB2855" s="68"/>
      <c r="AC2855" s="69"/>
      <c r="AE2855" s="68"/>
      <c r="AF2855" s="68"/>
      <c r="AG2855" s="69"/>
    </row>
    <row r="2856" spans="1:33" hidden="1" outlineLevel="1">
      <c r="A2856" s="6" t="s">
        <v>4074</v>
      </c>
      <c r="B2856" s="7" t="s">
        <v>37</v>
      </c>
      <c r="C2856" s="7" t="s">
        <v>303</v>
      </c>
      <c r="K2856" s="68"/>
      <c r="L2856" s="68"/>
      <c r="M2856" s="69"/>
      <c r="O2856" s="68"/>
      <c r="P2856" s="68"/>
      <c r="Q2856" s="69"/>
      <c r="S2856" s="68"/>
      <c r="T2856" s="68"/>
      <c r="U2856" s="69"/>
      <c r="W2856" s="68"/>
      <c r="X2856" s="68"/>
      <c r="Y2856" s="69"/>
      <c r="AA2856" s="68"/>
      <c r="AB2856" s="68"/>
      <c r="AC2856" s="69"/>
      <c r="AE2856" s="68"/>
      <c r="AF2856" s="68"/>
      <c r="AG2856" s="69"/>
    </row>
    <row r="2857" spans="1:33" ht="60" hidden="1" outlineLevel="1">
      <c r="A2857" s="1"/>
      <c r="B2857" s="5" t="s">
        <v>61</v>
      </c>
      <c r="C2857" s="5" t="s">
        <v>62</v>
      </c>
      <c r="D2857" s="5" t="s">
        <v>63</v>
      </c>
      <c r="E2857" s="11" t="s">
        <v>64</v>
      </c>
      <c r="F2857" s="16" t="s">
        <v>65</v>
      </c>
      <c r="K2857" s="17" t="s">
        <v>66</v>
      </c>
      <c r="L2857" s="70" t="s">
        <v>28</v>
      </c>
      <c r="M2857" s="71"/>
      <c r="O2857" s="17" t="s">
        <v>66</v>
      </c>
      <c r="P2857" s="70" t="s">
        <v>28</v>
      </c>
      <c r="Q2857" s="71"/>
      <c r="S2857" s="17" t="s">
        <v>66</v>
      </c>
      <c r="T2857" s="70" t="s">
        <v>28</v>
      </c>
      <c r="U2857" s="71"/>
      <c r="W2857" s="17" t="s">
        <v>66</v>
      </c>
      <c r="X2857" s="70" t="s">
        <v>28</v>
      </c>
      <c r="Y2857" s="71"/>
      <c r="AA2857" s="17" t="s">
        <v>66</v>
      </c>
      <c r="AB2857" s="70" t="s">
        <v>28</v>
      </c>
      <c r="AC2857" s="71"/>
      <c r="AE2857" s="17" t="s">
        <v>66</v>
      </c>
      <c r="AF2857" s="70" t="s">
        <v>28</v>
      </c>
      <c r="AG2857" s="71"/>
    </row>
    <row r="2858" spans="1:33" ht="30" hidden="1" outlineLevel="1">
      <c r="A2858" s="6" t="s">
        <v>4075</v>
      </c>
      <c r="B2858" s="7" t="s">
        <v>4076</v>
      </c>
      <c r="C2858" s="7" t="s">
        <v>306</v>
      </c>
      <c r="D2858" s="7"/>
      <c r="E2858" s="23" t="s">
        <v>307</v>
      </c>
      <c r="F2858" s="18">
        <v>564</v>
      </c>
      <c r="K2858" s="19">
        <v>18</v>
      </c>
      <c r="L2858" s="52">
        <v>10152</v>
      </c>
      <c r="M2858" s="53"/>
      <c r="O2858" s="19">
        <v>45.6</v>
      </c>
      <c r="P2858" s="52">
        <v>25718.400000000001</v>
      </c>
      <c r="Q2858" s="53"/>
      <c r="S2858" s="19">
        <v>15</v>
      </c>
      <c r="T2858" s="52">
        <v>8460</v>
      </c>
      <c r="U2858" s="53"/>
      <c r="W2858" s="19">
        <v>28</v>
      </c>
      <c r="X2858" s="52">
        <v>15792</v>
      </c>
      <c r="Y2858" s="53"/>
      <c r="AA2858" s="19">
        <v>69.52</v>
      </c>
      <c r="AB2858" s="52">
        <v>39209.279999999999</v>
      </c>
      <c r="AC2858" s="53"/>
      <c r="AE2858" s="19">
        <v>40</v>
      </c>
      <c r="AF2858" s="52">
        <v>22560</v>
      </c>
      <c r="AG2858" s="53"/>
    </row>
    <row r="2859" spans="1:33" hidden="1" outlineLevel="1">
      <c r="A2859" s="1"/>
      <c r="B2859" s="5" t="s">
        <v>34</v>
      </c>
      <c r="C2859" s="5" t="s">
        <v>35</v>
      </c>
      <c r="K2859" s="68"/>
      <c r="L2859" s="68"/>
      <c r="M2859" s="69"/>
      <c r="O2859" s="68"/>
      <c r="P2859" s="68"/>
      <c r="Q2859" s="69"/>
      <c r="S2859" s="68"/>
      <c r="T2859" s="68"/>
      <c r="U2859" s="69"/>
      <c r="W2859" s="68"/>
      <c r="X2859" s="68"/>
      <c r="Y2859" s="69"/>
      <c r="AA2859" s="68"/>
      <c r="AB2859" s="68"/>
      <c r="AC2859" s="69"/>
      <c r="AE2859" s="68"/>
      <c r="AF2859" s="68"/>
      <c r="AG2859" s="69"/>
    </row>
    <row r="2860" spans="1:33" hidden="1" outlineLevel="1">
      <c r="A2860" s="6" t="s">
        <v>4077</v>
      </c>
      <c r="B2860" s="7" t="s">
        <v>37</v>
      </c>
      <c r="C2860" s="7" t="s">
        <v>309</v>
      </c>
      <c r="K2860" s="68"/>
      <c r="L2860" s="68"/>
      <c r="M2860" s="69"/>
      <c r="O2860" s="68"/>
      <c r="P2860" s="68"/>
      <c r="Q2860" s="69"/>
      <c r="S2860" s="68"/>
      <c r="T2860" s="68"/>
      <c r="U2860" s="69"/>
      <c r="W2860" s="68"/>
      <c r="X2860" s="68"/>
      <c r="Y2860" s="69"/>
      <c r="AA2860" s="68"/>
      <c r="AB2860" s="68"/>
      <c r="AC2860" s="69"/>
      <c r="AE2860" s="68"/>
      <c r="AF2860" s="68"/>
      <c r="AG2860" s="69"/>
    </row>
    <row r="2861" spans="1:33" ht="60" hidden="1" outlineLevel="1">
      <c r="A2861" s="1"/>
      <c r="B2861" s="5" t="s">
        <v>61</v>
      </c>
      <c r="C2861" s="5" t="s">
        <v>62</v>
      </c>
      <c r="D2861" s="5" t="s">
        <v>63</v>
      </c>
      <c r="E2861" s="11" t="s">
        <v>64</v>
      </c>
      <c r="F2861" s="16" t="s">
        <v>65</v>
      </c>
      <c r="K2861" s="17" t="s">
        <v>66</v>
      </c>
      <c r="L2861" s="70" t="s">
        <v>28</v>
      </c>
      <c r="M2861" s="71"/>
      <c r="O2861" s="17" t="s">
        <v>66</v>
      </c>
      <c r="P2861" s="70" t="s">
        <v>28</v>
      </c>
      <c r="Q2861" s="71"/>
      <c r="S2861" s="17" t="s">
        <v>66</v>
      </c>
      <c r="T2861" s="70" t="s">
        <v>28</v>
      </c>
      <c r="U2861" s="71"/>
      <c r="W2861" s="17" t="s">
        <v>66</v>
      </c>
      <c r="X2861" s="70" t="s">
        <v>28</v>
      </c>
      <c r="Y2861" s="71"/>
      <c r="AA2861" s="17" t="s">
        <v>66</v>
      </c>
      <c r="AB2861" s="70" t="s">
        <v>28</v>
      </c>
      <c r="AC2861" s="71"/>
      <c r="AE2861" s="17" t="s">
        <v>66</v>
      </c>
      <c r="AF2861" s="70" t="s">
        <v>28</v>
      </c>
      <c r="AG2861" s="71"/>
    </row>
    <row r="2862" spans="1:33" ht="30" hidden="1" outlineLevel="1">
      <c r="A2862" s="6" t="s">
        <v>4078</v>
      </c>
      <c r="B2862" s="7" t="s">
        <v>4079</v>
      </c>
      <c r="C2862" s="7" t="s">
        <v>4080</v>
      </c>
      <c r="D2862" s="7"/>
      <c r="E2862" s="23" t="s">
        <v>307</v>
      </c>
      <c r="F2862" s="18">
        <v>280</v>
      </c>
      <c r="K2862" s="19">
        <v>18</v>
      </c>
      <c r="L2862" s="52">
        <v>5040</v>
      </c>
      <c r="M2862" s="53"/>
      <c r="O2862" s="19">
        <v>45.6</v>
      </c>
      <c r="P2862" s="52">
        <v>12768</v>
      </c>
      <c r="Q2862" s="53"/>
      <c r="S2862" s="19">
        <v>25</v>
      </c>
      <c r="T2862" s="52">
        <v>7000</v>
      </c>
      <c r="U2862" s="53"/>
      <c r="W2862" s="19">
        <v>25</v>
      </c>
      <c r="X2862" s="52">
        <v>7000</v>
      </c>
      <c r="Y2862" s="53"/>
      <c r="AA2862" s="19">
        <v>53.94</v>
      </c>
      <c r="AB2862" s="52">
        <v>15103.2</v>
      </c>
      <c r="AC2862" s="53"/>
      <c r="AE2862" s="19">
        <v>75</v>
      </c>
      <c r="AF2862" s="52">
        <v>21000</v>
      </c>
      <c r="AG2862" s="53"/>
    </row>
    <row r="2863" spans="1:33" hidden="1" outlineLevel="1">
      <c r="A2863" s="1"/>
      <c r="B2863" s="5" t="s">
        <v>34</v>
      </c>
      <c r="C2863" s="5" t="s">
        <v>35</v>
      </c>
      <c r="K2863" s="68"/>
      <c r="L2863" s="68"/>
      <c r="M2863" s="69"/>
      <c r="O2863" s="68"/>
      <c r="P2863" s="68"/>
      <c r="Q2863" s="69"/>
      <c r="S2863" s="68"/>
      <c r="T2863" s="68"/>
      <c r="U2863" s="69"/>
      <c r="W2863" s="68"/>
      <c r="X2863" s="68"/>
      <c r="Y2863" s="69"/>
      <c r="AA2863" s="68"/>
      <c r="AB2863" s="68"/>
      <c r="AC2863" s="69"/>
      <c r="AE2863" s="68"/>
      <c r="AF2863" s="68"/>
      <c r="AG2863" s="69"/>
    </row>
    <row r="2864" spans="1:33" hidden="1" outlineLevel="1">
      <c r="A2864" s="6" t="s">
        <v>4081</v>
      </c>
      <c r="B2864" s="7" t="s">
        <v>37</v>
      </c>
      <c r="C2864" s="7" t="s">
        <v>314</v>
      </c>
      <c r="K2864" s="68"/>
      <c r="L2864" s="68"/>
      <c r="M2864" s="69"/>
      <c r="O2864" s="68"/>
      <c r="P2864" s="68"/>
      <c r="Q2864" s="69"/>
      <c r="S2864" s="68"/>
      <c r="T2864" s="68"/>
      <c r="U2864" s="69"/>
      <c r="W2864" s="68"/>
      <c r="X2864" s="68"/>
      <c r="Y2864" s="69"/>
      <c r="AA2864" s="68"/>
      <c r="AB2864" s="68"/>
      <c r="AC2864" s="69"/>
      <c r="AE2864" s="68"/>
      <c r="AF2864" s="68"/>
      <c r="AG2864" s="69"/>
    </row>
    <row r="2865" spans="1:33" ht="60" hidden="1" outlineLevel="1">
      <c r="A2865" s="6" t="s">
        <v>4082</v>
      </c>
      <c r="B2865" s="7" t="s">
        <v>37</v>
      </c>
      <c r="C2865" s="7" t="s">
        <v>316</v>
      </c>
      <c r="K2865" s="68"/>
      <c r="L2865" s="68"/>
      <c r="M2865" s="69"/>
      <c r="O2865" s="68"/>
      <c r="P2865" s="68"/>
      <c r="Q2865" s="69"/>
      <c r="S2865" s="68"/>
      <c r="T2865" s="68"/>
      <c r="U2865" s="69"/>
      <c r="W2865" s="68"/>
      <c r="X2865" s="68"/>
      <c r="Y2865" s="69"/>
      <c r="AA2865" s="68"/>
      <c r="AB2865" s="68"/>
      <c r="AC2865" s="69"/>
      <c r="AE2865" s="68"/>
      <c r="AF2865" s="68"/>
      <c r="AG2865" s="69"/>
    </row>
    <row r="2866" spans="1:33" ht="60" hidden="1" outlineLevel="1">
      <c r="A2866" s="1"/>
      <c r="B2866" s="5" t="s">
        <v>61</v>
      </c>
      <c r="C2866" s="5" t="s">
        <v>62</v>
      </c>
      <c r="D2866" s="5" t="s">
        <v>63</v>
      </c>
      <c r="E2866" s="11" t="s">
        <v>64</v>
      </c>
      <c r="F2866" s="16" t="s">
        <v>65</v>
      </c>
      <c r="K2866" s="17" t="s">
        <v>66</v>
      </c>
      <c r="L2866" s="70" t="s">
        <v>28</v>
      </c>
      <c r="M2866" s="71"/>
      <c r="O2866" s="17" t="s">
        <v>66</v>
      </c>
      <c r="P2866" s="70" t="s">
        <v>28</v>
      </c>
      <c r="Q2866" s="71"/>
      <c r="S2866" s="17" t="s">
        <v>66</v>
      </c>
      <c r="T2866" s="70" t="s">
        <v>28</v>
      </c>
      <c r="U2866" s="71"/>
      <c r="W2866" s="17" t="s">
        <v>66</v>
      </c>
      <c r="X2866" s="70" t="s">
        <v>28</v>
      </c>
      <c r="Y2866" s="71"/>
      <c r="AA2866" s="17" t="s">
        <v>66</v>
      </c>
      <c r="AB2866" s="70" t="s">
        <v>28</v>
      </c>
      <c r="AC2866" s="71"/>
      <c r="AE2866" s="17" t="s">
        <v>66</v>
      </c>
      <c r="AF2866" s="70" t="s">
        <v>28</v>
      </c>
      <c r="AG2866" s="71"/>
    </row>
    <row r="2867" spans="1:33" hidden="1" outlineLevel="1">
      <c r="A2867" s="6" t="s">
        <v>4083</v>
      </c>
      <c r="B2867" s="7" t="s">
        <v>4084</v>
      </c>
      <c r="C2867" s="7" t="s">
        <v>319</v>
      </c>
      <c r="D2867" s="7"/>
      <c r="E2867" s="23" t="s">
        <v>320</v>
      </c>
      <c r="F2867" s="18">
        <v>1</v>
      </c>
      <c r="K2867" s="19">
        <v>1200</v>
      </c>
      <c r="L2867" s="52">
        <v>1200</v>
      </c>
      <c r="M2867" s="53"/>
      <c r="O2867" s="19">
        <v>11.4</v>
      </c>
      <c r="P2867" s="52">
        <v>11.4</v>
      </c>
      <c r="Q2867" s="53"/>
      <c r="S2867" s="19">
        <v>7</v>
      </c>
      <c r="T2867" s="52">
        <v>7</v>
      </c>
      <c r="U2867" s="53"/>
      <c r="W2867" s="19">
        <v>850</v>
      </c>
      <c r="X2867" s="52">
        <v>850</v>
      </c>
      <c r="Y2867" s="53"/>
      <c r="AA2867" s="19">
        <v>1198.56</v>
      </c>
      <c r="AB2867" s="52">
        <v>1198.56</v>
      </c>
      <c r="AC2867" s="53"/>
      <c r="AE2867" s="19">
        <v>20000</v>
      </c>
      <c r="AF2867" s="52">
        <v>20000</v>
      </c>
      <c r="AG2867" s="53"/>
    </row>
    <row r="2868" spans="1:33" hidden="1" outlineLevel="1">
      <c r="A2868" s="1"/>
      <c r="B2868" s="5" t="s">
        <v>34</v>
      </c>
      <c r="C2868" s="5" t="s">
        <v>35</v>
      </c>
      <c r="K2868" s="68"/>
      <c r="L2868" s="68"/>
      <c r="M2868" s="69"/>
      <c r="O2868" s="68"/>
      <c r="P2868" s="68"/>
      <c r="Q2868" s="69"/>
      <c r="S2868" s="68"/>
      <c r="T2868" s="68"/>
      <c r="U2868" s="69"/>
      <c r="W2868" s="68"/>
      <c r="X2868" s="68"/>
      <c r="Y2868" s="69"/>
      <c r="AA2868" s="68"/>
      <c r="AB2868" s="68"/>
      <c r="AC2868" s="69"/>
      <c r="AE2868" s="68"/>
      <c r="AF2868" s="68"/>
      <c r="AG2868" s="69"/>
    </row>
    <row r="2869" spans="1:33" hidden="1" outlineLevel="1">
      <c r="A2869" s="6" t="s">
        <v>4085</v>
      </c>
      <c r="B2869" s="7" t="s">
        <v>37</v>
      </c>
      <c r="C2869" s="7" t="s">
        <v>322</v>
      </c>
      <c r="K2869" s="68"/>
      <c r="L2869" s="68"/>
      <c r="M2869" s="69"/>
      <c r="O2869" s="68"/>
      <c r="P2869" s="68"/>
      <c r="Q2869" s="69"/>
      <c r="S2869" s="68"/>
      <c r="T2869" s="68"/>
      <c r="U2869" s="69"/>
      <c r="W2869" s="68"/>
      <c r="X2869" s="68"/>
      <c r="Y2869" s="69"/>
      <c r="AA2869" s="68"/>
      <c r="AB2869" s="68"/>
      <c r="AC2869" s="69"/>
      <c r="AE2869" s="68"/>
      <c r="AF2869" s="68"/>
      <c r="AG2869" s="69"/>
    </row>
    <row r="2870" spans="1:33" ht="60" hidden="1" outlineLevel="1">
      <c r="A2870" s="1"/>
      <c r="B2870" s="5" t="s">
        <v>61</v>
      </c>
      <c r="C2870" s="5" t="s">
        <v>62</v>
      </c>
      <c r="D2870" s="5" t="s">
        <v>63</v>
      </c>
      <c r="E2870" s="11" t="s">
        <v>64</v>
      </c>
      <c r="F2870" s="16" t="s">
        <v>65</v>
      </c>
      <c r="K2870" s="17" t="s">
        <v>66</v>
      </c>
      <c r="L2870" s="70" t="s">
        <v>28</v>
      </c>
      <c r="M2870" s="71"/>
      <c r="O2870" s="17" t="s">
        <v>66</v>
      </c>
      <c r="P2870" s="70" t="s">
        <v>28</v>
      </c>
      <c r="Q2870" s="71"/>
      <c r="S2870" s="17" t="s">
        <v>66</v>
      </c>
      <c r="T2870" s="70" t="s">
        <v>28</v>
      </c>
      <c r="U2870" s="71"/>
      <c r="W2870" s="17" t="s">
        <v>66</v>
      </c>
      <c r="X2870" s="70" t="s">
        <v>28</v>
      </c>
      <c r="Y2870" s="71"/>
      <c r="AA2870" s="17" t="s">
        <v>66</v>
      </c>
      <c r="AB2870" s="70" t="s">
        <v>28</v>
      </c>
      <c r="AC2870" s="71"/>
      <c r="AE2870" s="17" t="s">
        <v>66</v>
      </c>
      <c r="AF2870" s="70" t="s">
        <v>28</v>
      </c>
      <c r="AG2870" s="71"/>
    </row>
    <row r="2871" spans="1:33" ht="135" hidden="1" outlineLevel="1">
      <c r="A2871" s="6" t="s">
        <v>4086</v>
      </c>
      <c r="B2871" s="7" t="s">
        <v>324</v>
      </c>
      <c r="C2871" s="7" t="s">
        <v>1100</v>
      </c>
      <c r="D2871" s="7"/>
      <c r="E2871" s="23" t="s">
        <v>70</v>
      </c>
      <c r="F2871" s="18">
        <v>1</v>
      </c>
      <c r="K2871" s="19">
        <v>0</v>
      </c>
      <c r="L2871" s="52">
        <v>0</v>
      </c>
      <c r="M2871" s="53"/>
      <c r="O2871" s="19">
        <v>0</v>
      </c>
      <c r="P2871" s="52">
        <v>0</v>
      </c>
      <c r="Q2871" s="53"/>
      <c r="S2871" s="19">
        <v>0</v>
      </c>
      <c r="T2871" s="52">
        <v>0</v>
      </c>
      <c r="U2871" s="53"/>
      <c r="W2871" s="19">
        <v>0</v>
      </c>
      <c r="X2871" s="52">
        <v>0</v>
      </c>
      <c r="Y2871" s="53"/>
      <c r="AA2871" s="19">
        <v>16899.71</v>
      </c>
      <c r="AB2871" s="52">
        <v>16899.71</v>
      </c>
      <c r="AC2871" s="53"/>
      <c r="AE2871" s="19">
        <v>0</v>
      </c>
      <c r="AF2871" s="52">
        <v>0</v>
      </c>
      <c r="AG2871" s="53"/>
    </row>
    <row r="2872" spans="1:33" hidden="1" outlineLevel="1">
      <c r="A2872" s="1"/>
      <c r="B2872" s="5" t="s">
        <v>34</v>
      </c>
      <c r="C2872" s="5" t="s">
        <v>35</v>
      </c>
      <c r="K2872" s="68"/>
      <c r="L2872" s="68"/>
      <c r="M2872" s="69"/>
      <c r="O2872" s="68"/>
      <c r="P2872" s="68"/>
      <c r="Q2872" s="69"/>
      <c r="S2872" s="68"/>
      <c r="T2872" s="68"/>
      <c r="U2872" s="69"/>
      <c r="W2872" s="68"/>
      <c r="X2872" s="68"/>
      <c r="Y2872" s="69"/>
      <c r="AA2872" s="68"/>
      <c r="AB2872" s="68"/>
      <c r="AC2872" s="69"/>
      <c r="AE2872" s="68"/>
      <c r="AF2872" s="68"/>
      <c r="AG2872" s="69"/>
    </row>
    <row r="2873" spans="1:33" ht="75" hidden="1" outlineLevel="1">
      <c r="A2873" s="6" t="s">
        <v>4087</v>
      </c>
      <c r="B2873" s="7" t="s">
        <v>37</v>
      </c>
      <c r="C2873" s="7" t="s">
        <v>298</v>
      </c>
      <c r="I2873" s="35"/>
      <c r="J2873" s="35"/>
      <c r="K2873" s="68"/>
      <c r="L2873" s="68"/>
      <c r="M2873" s="69"/>
      <c r="O2873" s="68"/>
      <c r="P2873" s="68"/>
      <c r="Q2873" s="69"/>
      <c r="S2873" s="68"/>
      <c r="T2873" s="68"/>
      <c r="U2873" s="69"/>
      <c r="W2873" s="68"/>
      <c r="X2873" s="68"/>
      <c r="Y2873" s="69"/>
      <c r="AA2873" s="68"/>
      <c r="AB2873" s="68"/>
      <c r="AC2873" s="69"/>
      <c r="AE2873" s="68"/>
      <c r="AF2873" s="68"/>
      <c r="AG2873" s="69"/>
    </row>
    <row r="2874" spans="1:33" collapsed="1">
      <c r="A2874" s="55" t="s">
        <v>4088</v>
      </c>
      <c r="B2874" s="55"/>
      <c r="C2874" s="55"/>
      <c r="D2874" s="55"/>
      <c r="E2874" s="55"/>
      <c r="F2874" s="55"/>
      <c r="I2874" s="36"/>
      <c r="J2874" s="36">
        <v>404450</v>
      </c>
      <c r="K2874" s="30" t="s">
        <v>3034</v>
      </c>
      <c r="L2874" s="52">
        <v>452216</v>
      </c>
      <c r="M2874" s="53"/>
      <c r="O2874" s="15" t="s">
        <v>3034</v>
      </c>
      <c r="P2874" s="52">
        <v>578436</v>
      </c>
      <c r="Q2874" s="53"/>
      <c r="S2874" s="15" t="s">
        <v>3034</v>
      </c>
      <c r="T2874" s="52">
        <v>414200</v>
      </c>
      <c r="U2874" s="53"/>
      <c r="W2874" s="15" t="s">
        <v>3034</v>
      </c>
      <c r="X2874" s="52">
        <v>513669</v>
      </c>
      <c r="Y2874" s="53"/>
      <c r="AA2874" s="15" t="s">
        <v>3034</v>
      </c>
      <c r="AB2874" s="52">
        <v>670781.80000000005</v>
      </c>
      <c r="AC2874" s="53"/>
      <c r="AE2874" s="15" t="s">
        <v>3034</v>
      </c>
      <c r="AF2874" s="52">
        <v>543100</v>
      </c>
      <c r="AG2874" s="53"/>
    </row>
    <row r="2875" spans="1:33" hidden="1">
      <c r="A2875" s="1"/>
      <c r="B2875" s="5" t="s">
        <v>34</v>
      </c>
      <c r="C2875" s="5" t="s">
        <v>35</v>
      </c>
      <c r="K2875" s="68"/>
      <c r="L2875" s="68"/>
      <c r="M2875" s="69"/>
      <c r="O2875" s="68"/>
      <c r="P2875" s="68"/>
      <c r="Q2875" s="69"/>
      <c r="S2875" s="68"/>
      <c r="T2875" s="68"/>
      <c r="U2875" s="69"/>
      <c r="W2875" s="68"/>
      <c r="X2875" s="68"/>
      <c r="Y2875" s="69"/>
      <c r="AA2875" s="68"/>
      <c r="AB2875" s="68"/>
      <c r="AC2875" s="69"/>
      <c r="AE2875" s="68"/>
      <c r="AF2875" s="68"/>
      <c r="AG2875" s="69"/>
    </row>
    <row r="2876" spans="1:33" hidden="1" outlineLevel="1">
      <c r="A2876" s="6" t="s">
        <v>4089</v>
      </c>
      <c r="B2876" s="7" t="s">
        <v>37</v>
      </c>
      <c r="C2876" s="7" t="s">
        <v>4073</v>
      </c>
      <c r="K2876" s="68"/>
      <c r="L2876" s="68"/>
      <c r="M2876" s="69"/>
      <c r="O2876" s="68"/>
      <c r="P2876" s="68"/>
      <c r="Q2876" s="69"/>
      <c r="S2876" s="68"/>
      <c r="T2876" s="68"/>
      <c r="U2876" s="69"/>
      <c r="W2876" s="68"/>
      <c r="X2876" s="68"/>
      <c r="Y2876" s="69"/>
      <c r="AA2876" s="68"/>
      <c r="AB2876" s="68"/>
      <c r="AC2876" s="69"/>
      <c r="AE2876" s="68"/>
      <c r="AF2876" s="68"/>
      <c r="AG2876" s="69"/>
    </row>
    <row r="2877" spans="1:33" hidden="1" outlineLevel="1">
      <c r="A2877" s="6" t="s">
        <v>4090</v>
      </c>
      <c r="B2877" s="7" t="s">
        <v>37</v>
      </c>
      <c r="C2877" s="7" t="s">
        <v>330</v>
      </c>
      <c r="K2877" s="68"/>
      <c r="L2877" s="68"/>
      <c r="M2877" s="69"/>
      <c r="O2877" s="68"/>
      <c r="P2877" s="68"/>
      <c r="Q2877" s="69"/>
      <c r="S2877" s="68"/>
      <c r="T2877" s="68"/>
      <c r="U2877" s="69"/>
      <c r="W2877" s="68"/>
      <c r="X2877" s="68"/>
      <c r="Y2877" s="69"/>
      <c r="AA2877" s="68"/>
      <c r="AB2877" s="68"/>
      <c r="AC2877" s="69"/>
      <c r="AE2877" s="68"/>
      <c r="AF2877" s="68"/>
      <c r="AG2877" s="69"/>
    </row>
    <row r="2878" spans="1:33" hidden="1" outlineLevel="1">
      <c r="A2878" s="6" t="s">
        <v>4091</v>
      </c>
      <c r="B2878" s="7" t="s">
        <v>37</v>
      </c>
      <c r="C2878" s="7" t="s">
        <v>332</v>
      </c>
      <c r="K2878" s="68"/>
      <c r="L2878" s="68"/>
      <c r="M2878" s="69"/>
      <c r="O2878" s="68"/>
      <c r="P2878" s="68"/>
      <c r="Q2878" s="69"/>
      <c r="S2878" s="68"/>
      <c r="T2878" s="68"/>
      <c r="U2878" s="69"/>
      <c r="W2878" s="68"/>
      <c r="X2878" s="68"/>
      <c r="Y2878" s="69"/>
      <c r="AA2878" s="68"/>
      <c r="AB2878" s="68"/>
      <c r="AC2878" s="69"/>
      <c r="AE2878" s="68"/>
      <c r="AF2878" s="68"/>
      <c r="AG2878" s="69"/>
    </row>
    <row r="2879" spans="1:33" ht="30" hidden="1" outlineLevel="1">
      <c r="A2879" s="6" t="s">
        <v>4092</v>
      </c>
      <c r="B2879" s="7" t="s">
        <v>37</v>
      </c>
      <c r="C2879" s="7" t="s">
        <v>334</v>
      </c>
      <c r="K2879" s="68"/>
      <c r="L2879" s="68"/>
      <c r="M2879" s="69"/>
      <c r="O2879" s="68"/>
      <c r="P2879" s="68"/>
      <c r="Q2879" s="69"/>
      <c r="S2879" s="68"/>
      <c r="T2879" s="68"/>
      <c r="U2879" s="69"/>
      <c r="W2879" s="68"/>
      <c r="X2879" s="68"/>
      <c r="Y2879" s="69"/>
      <c r="AA2879" s="68"/>
      <c r="AB2879" s="68"/>
      <c r="AC2879" s="69"/>
      <c r="AE2879" s="68"/>
      <c r="AF2879" s="68"/>
      <c r="AG2879" s="69"/>
    </row>
    <row r="2880" spans="1:33" ht="60" hidden="1" outlineLevel="1">
      <c r="A2880" s="1"/>
      <c r="B2880" s="5" t="s">
        <v>61</v>
      </c>
      <c r="C2880" s="5" t="s">
        <v>62</v>
      </c>
      <c r="D2880" s="5" t="s">
        <v>63</v>
      </c>
      <c r="E2880" s="11" t="s">
        <v>64</v>
      </c>
      <c r="F2880" s="16" t="s">
        <v>65</v>
      </c>
      <c r="K2880" s="17" t="s">
        <v>66</v>
      </c>
      <c r="L2880" s="70" t="s">
        <v>28</v>
      </c>
      <c r="M2880" s="71"/>
      <c r="O2880" s="17" t="s">
        <v>66</v>
      </c>
      <c r="P2880" s="70" t="s">
        <v>28</v>
      </c>
      <c r="Q2880" s="71"/>
      <c r="S2880" s="17" t="s">
        <v>66</v>
      </c>
      <c r="T2880" s="70" t="s">
        <v>28</v>
      </c>
      <c r="U2880" s="71"/>
      <c r="W2880" s="17" t="s">
        <v>66</v>
      </c>
      <c r="X2880" s="70" t="s">
        <v>28</v>
      </c>
      <c r="Y2880" s="71"/>
      <c r="AA2880" s="17" t="s">
        <v>66</v>
      </c>
      <c r="AB2880" s="70" t="s">
        <v>28</v>
      </c>
      <c r="AC2880" s="71"/>
      <c r="AE2880" s="17" t="s">
        <v>66</v>
      </c>
      <c r="AF2880" s="70" t="s">
        <v>28</v>
      </c>
      <c r="AG2880" s="71"/>
    </row>
    <row r="2881" spans="1:33" ht="30" hidden="1" outlineLevel="1">
      <c r="A2881" s="6" t="s">
        <v>4093</v>
      </c>
      <c r="B2881" s="7" t="s">
        <v>4094</v>
      </c>
      <c r="C2881" s="7" t="s">
        <v>337</v>
      </c>
      <c r="D2881" s="7"/>
      <c r="E2881" s="23" t="s">
        <v>307</v>
      </c>
      <c r="F2881" s="18">
        <v>16</v>
      </c>
      <c r="K2881" s="19">
        <v>460</v>
      </c>
      <c r="L2881" s="52">
        <v>7360</v>
      </c>
      <c r="M2881" s="53"/>
      <c r="O2881" s="19">
        <v>798</v>
      </c>
      <c r="P2881" s="52">
        <v>12768</v>
      </c>
      <c r="Q2881" s="53"/>
      <c r="S2881" s="19">
        <v>385</v>
      </c>
      <c r="T2881" s="52">
        <v>6160</v>
      </c>
      <c r="U2881" s="53"/>
      <c r="W2881" s="19">
        <v>413</v>
      </c>
      <c r="X2881" s="52">
        <v>6608</v>
      </c>
      <c r="Y2881" s="53"/>
      <c r="AA2881" s="19">
        <v>496.2</v>
      </c>
      <c r="AB2881" s="52">
        <v>7939.2</v>
      </c>
      <c r="AC2881" s="53"/>
      <c r="AE2881" s="19">
        <v>600</v>
      </c>
      <c r="AF2881" s="52">
        <v>9600</v>
      </c>
      <c r="AG2881" s="53"/>
    </row>
    <row r="2882" spans="1:33" hidden="1" outlineLevel="1">
      <c r="A2882" s="6" t="s">
        <v>4095</v>
      </c>
      <c r="B2882" s="7" t="s">
        <v>4096</v>
      </c>
      <c r="C2882" s="7" t="s">
        <v>340</v>
      </c>
      <c r="D2882" s="7"/>
      <c r="E2882" s="23" t="s">
        <v>307</v>
      </c>
      <c r="F2882" s="18">
        <v>22</v>
      </c>
      <c r="K2882" s="19">
        <v>23</v>
      </c>
      <c r="L2882" s="52">
        <v>506</v>
      </c>
      <c r="M2882" s="53"/>
      <c r="O2882" s="19">
        <v>798</v>
      </c>
      <c r="P2882" s="52">
        <v>17556</v>
      </c>
      <c r="Q2882" s="53"/>
      <c r="S2882" s="19">
        <v>385</v>
      </c>
      <c r="T2882" s="52">
        <v>8470</v>
      </c>
      <c r="U2882" s="53"/>
      <c r="W2882" s="19">
        <v>413</v>
      </c>
      <c r="X2882" s="52">
        <v>9086</v>
      </c>
      <c r="Y2882" s="53"/>
      <c r="AA2882" s="19">
        <v>496.2</v>
      </c>
      <c r="AB2882" s="52">
        <v>10916.4</v>
      </c>
      <c r="AC2882" s="53"/>
      <c r="AE2882" s="19">
        <v>600</v>
      </c>
      <c r="AF2882" s="52">
        <v>13200</v>
      </c>
      <c r="AG2882" s="53"/>
    </row>
    <row r="2883" spans="1:33" hidden="1" outlineLevel="1">
      <c r="A2883" s="1"/>
      <c r="B2883" s="5" t="s">
        <v>34</v>
      </c>
      <c r="C2883" s="5" t="s">
        <v>35</v>
      </c>
      <c r="K2883" s="68"/>
      <c r="L2883" s="68"/>
      <c r="M2883" s="69"/>
      <c r="O2883" s="68"/>
      <c r="P2883" s="68"/>
      <c r="Q2883" s="69"/>
      <c r="S2883" s="68"/>
      <c r="T2883" s="68"/>
      <c r="U2883" s="69"/>
      <c r="W2883" s="68"/>
      <c r="X2883" s="68"/>
      <c r="Y2883" s="69"/>
      <c r="AA2883" s="68"/>
      <c r="AB2883" s="68"/>
      <c r="AC2883" s="69"/>
      <c r="AE2883" s="68"/>
      <c r="AF2883" s="68"/>
      <c r="AG2883" s="69"/>
    </row>
    <row r="2884" spans="1:33" ht="45" hidden="1" outlineLevel="1">
      <c r="A2884" s="6" t="s">
        <v>4097</v>
      </c>
      <c r="B2884" s="7" t="s">
        <v>37</v>
      </c>
      <c r="C2884" s="7" t="s">
        <v>1522</v>
      </c>
      <c r="K2884" s="68"/>
      <c r="L2884" s="68"/>
      <c r="M2884" s="69"/>
      <c r="O2884" s="68"/>
      <c r="P2884" s="68"/>
      <c r="Q2884" s="69"/>
      <c r="S2884" s="68"/>
      <c r="T2884" s="68"/>
      <c r="U2884" s="69"/>
      <c r="W2884" s="68"/>
      <c r="X2884" s="68"/>
      <c r="Y2884" s="69"/>
      <c r="AA2884" s="68"/>
      <c r="AB2884" s="68"/>
      <c r="AC2884" s="69"/>
      <c r="AE2884" s="68"/>
      <c r="AF2884" s="68"/>
      <c r="AG2884" s="69"/>
    </row>
    <row r="2885" spans="1:33" ht="60" hidden="1" outlineLevel="1">
      <c r="A2885" s="1"/>
      <c r="B2885" s="5" t="s">
        <v>61</v>
      </c>
      <c r="C2885" s="5" t="s">
        <v>62</v>
      </c>
      <c r="D2885" s="5" t="s">
        <v>63</v>
      </c>
      <c r="E2885" s="11" t="s">
        <v>64</v>
      </c>
      <c r="F2885" s="16" t="s">
        <v>65</v>
      </c>
      <c r="K2885" s="17" t="s">
        <v>66</v>
      </c>
      <c r="L2885" s="70" t="s">
        <v>28</v>
      </c>
      <c r="M2885" s="71"/>
      <c r="O2885" s="17" t="s">
        <v>66</v>
      </c>
      <c r="P2885" s="70" t="s">
        <v>28</v>
      </c>
      <c r="Q2885" s="71"/>
      <c r="S2885" s="17" t="s">
        <v>66</v>
      </c>
      <c r="T2885" s="70" t="s">
        <v>28</v>
      </c>
      <c r="U2885" s="71"/>
      <c r="W2885" s="17" t="s">
        <v>66</v>
      </c>
      <c r="X2885" s="70" t="s">
        <v>28</v>
      </c>
      <c r="Y2885" s="71"/>
      <c r="AA2885" s="17" t="s">
        <v>66</v>
      </c>
      <c r="AB2885" s="70" t="s">
        <v>28</v>
      </c>
      <c r="AC2885" s="71"/>
      <c r="AE2885" s="17" t="s">
        <v>66</v>
      </c>
      <c r="AF2885" s="70" t="s">
        <v>28</v>
      </c>
      <c r="AG2885" s="71"/>
    </row>
    <row r="2886" spans="1:33" hidden="1" outlineLevel="1">
      <c r="A2886" s="6" t="s">
        <v>4098</v>
      </c>
      <c r="B2886" s="7" t="s">
        <v>4099</v>
      </c>
      <c r="C2886" s="7" t="s">
        <v>2170</v>
      </c>
      <c r="D2886" s="7"/>
      <c r="E2886" s="23" t="s">
        <v>307</v>
      </c>
      <c r="F2886" s="18">
        <v>63</v>
      </c>
      <c r="K2886" s="19">
        <v>1334</v>
      </c>
      <c r="L2886" s="52">
        <v>84042</v>
      </c>
      <c r="M2886" s="53"/>
      <c r="O2886" s="19">
        <v>1710</v>
      </c>
      <c r="P2886" s="52">
        <v>107730</v>
      </c>
      <c r="Q2886" s="53"/>
      <c r="S2886" s="19">
        <v>890</v>
      </c>
      <c r="T2886" s="52">
        <v>56070</v>
      </c>
      <c r="U2886" s="53"/>
      <c r="W2886" s="19">
        <v>951</v>
      </c>
      <c r="X2886" s="52">
        <v>59913</v>
      </c>
      <c r="Y2886" s="53"/>
      <c r="AA2886" s="19">
        <v>1549.74</v>
      </c>
      <c r="AB2886" s="52">
        <v>97633.62</v>
      </c>
      <c r="AC2886" s="53"/>
      <c r="AE2886" s="19">
        <v>1300</v>
      </c>
      <c r="AF2886" s="52">
        <v>81900</v>
      </c>
      <c r="AG2886" s="53"/>
    </row>
    <row r="2887" spans="1:33" hidden="1" outlineLevel="1">
      <c r="A2887" s="6" t="s">
        <v>4100</v>
      </c>
      <c r="B2887" s="7" t="s">
        <v>4101</v>
      </c>
      <c r="C2887" s="7" t="s">
        <v>2173</v>
      </c>
      <c r="D2887" s="7"/>
      <c r="E2887" s="23" t="s">
        <v>307</v>
      </c>
      <c r="F2887" s="18">
        <v>22</v>
      </c>
      <c r="K2887" s="19">
        <v>1440</v>
      </c>
      <c r="L2887" s="52">
        <v>31680</v>
      </c>
      <c r="M2887" s="53"/>
      <c r="O2887" s="19">
        <v>1710</v>
      </c>
      <c r="P2887" s="52">
        <v>37620</v>
      </c>
      <c r="Q2887" s="53"/>
      <c r="S2887" s="19">
        <v>1625</v>
      </c>
      <c r="T2887" s="52">
        <v>35750</v>
      </c>
      <c r="U2887" s="53"/>
      <c r="W2887" s="19">
        <v>1398</v>
      </c>
      <c r="X2887" s="52">
        <v>30756</v>
      </c>
      <c r="Y2887" s="53"/>
      <c r="AA2887" s="19">
        <v>2174.19</v>
      </c>
      <c r="AB2887" s="52">
        <v>47832.18</v>
      </c>
      <c r="AC2887" s="53"/>
      <c r="AE2887" s="19">
        <v>1700</v>
      </c>
      <c r="AF2887" s="52">
        <v>37400</v>
      </c>
      <c r="AG2887" s="53"/>
    </row>
    <row r="2888" spans="1:33" hidden="1" outlineLevel="1">
      <c r="A2888" s="6" t="s">
        <v>4102</v>
      </c>
      <c r="B2888" s="7" t="s">
        <v>4103</v>
      </c>
      <c r="C2888" s="7" t="s">
        <v>351</v>
      </c>
      <c r="D2888" s="7"/>
      <c r="E2888" s="23" t="s">
        <v>307</v>
      </c>
      <c r="F2888" s="18">
        <v>10</v>
      </c>
      <c r="K2888" s="19">
        <v>1479</v>
      </c>
      <c r="L2888" s="52">
        <v>14790</v>
      </c>
      <c r="M2888" s="53"/>
      <c r="O2888" s="19">
        <v>1710</v>
      </c>
      <c r="P2888" s="52">
        <v>17100</v>
      </c>
      <c r="Q2888" s="53"/>
      <c r="S2888" s="19">
        <v>2340</v>
      </c>
      <c r="T2888" s="52">
        <v>23400</v>
      </c>
      <c r="U2888" s="53"/>
      <c r="W2888" s="19">
        <v>2655</v>
      </c>
      <c r="X2888" s="52">
        <v>26550</v>
      </c>
      <c r="Y2888" s="53"/>
      <c r="AA2888" s="19">
        <v>2475.0300000000002</v>
      </c>
      <c r="AB2888" s="52">
        <v>24750.3</v>
      </c>
      <c r="AC2888" s="53"/>
      <c r="AE2888" s="19">
        <v>1900</v>
      </c>
      <c r="AF2888" s="52">
        <v>19000</v>
      </c>
      <c r="AG2888" s="53"/>
    </row>
    <row r="2889" spans="1:33" hidden="1" outlineLevel="1">
      <c r="A2889" s="6" t="s">
        <v>4104</v>
      </c>
      <c r="B2889" s="7" t="s">
        <v>4105</v>
      </c>
      <c r="C2889" s="7" t="s">
        <v>4106</v>
      </c>
      <c r="D2889" s="7"/>
      <c r="E2889" s="23" t="s">
        <v>307</v>
      </c>
      <c r="F2889" s="18">
        <v>27</v>
      </c>
      <c r="K2889" s="19">
        <v>1387</v>
      </c>
      <c r="L2889" s="52">
        <v>37449</v>
      </c>
      <c r="M2889" s="53"/>
      <c r="O2889" s="19">
        <v>1710</v>
      </c>
      <c r="P2889" s="52">
        <v>46170</v>
      </c>
      <c r="Q2889" s="53"/>
      <c r="S2889" s="19">
        <v>1230</v>
      </c>
      <c r="T2889" s="52">
        <v>33210</v>
      </c>
      <c r="U2889" s="53"/>
      <c r="W2889" s="19">
        <v>2263</v>
      </c>
      <c r="X2889" s="52">
        <v>61101</v>
      </c>
      <c r="Y2889" s="53"/>
      <c r="AA2889" s="19">
        <v>2475.0300000000002</v>
      </c>
      <c r="AB2889" s="52">
        <v>66825.81</v>
      </c>
      <c r="AC2889" s="53"/>
      <c r="AE2889" s="19">
        <v>1700</v>
      </c>
      <c r="AF2889" s="52">
        <v>45900</v>
      </c>
      <c r="AG2889" s="53"/>
    </row>
    <row r="2890" spans="1:33" hidden="1" outlineLevel="1">
      <c r="A2890" s="6" t="s">
        <v>4107</v>
      </c>
      <c r="B2890" s="7" t="s">
        <v>4108</v>
      </c>
      <c r="C2890" s="7" t="s">
        <v>4109</v>
      </c>
      <c r="D2890" s="7"/>
      <c r="E2890" s="23" t="s">
        <v>307</v>
      </c>
      <c r="F2890" s="18">
        <v>16</v>
      </c>
      <c r="K2890" s="19">
        <v>1334</v>
      </c>
      <c r="L2890" s="52">
        <v>21344</v>
      </c>
      <c r="M2890" s="53"/>
      <c r="O2890" s="19">
        <v>1710</v>
      </c>
      <c r="P2890" s="52">
        <v>27360</v>
      </c>
      <c r="Q2890" s="53"/>
      <c r="S2890" s="19">
        <v>1000</v>
      </c>
      <c r="T2890" s="52">
        <v>16000</v>
      </c>
      <c r="U2890" s="53"/>
      <c r="W2890" s="19">
        <v>1329</v>
      </c>
      <c r="X2890" s="52">
        <v>21264</v>
      </c>
      <c r="Y2890" s="53"/>
      <c r="AA2890" s="19">
        <v>835.4</v>
      </c>
      <c r="AB2890" s="52">
        <v>13366.4</v>
      </c>
      <c r="AC2890" s="53"/>
      <c r="AE2890" s="19">
        <v>1300</v>
      </c>
      <c r="AF2890" s="52">
        <v>20800</v>
      </c>
      <c r="AG2890" s="53"/>
    </row>
    <row r="2891" spans="1:33" hidden="1" outlineLevel="1">
      <c r="A2891" s="6" t="s">
        <v>4110</v>
      </c>
      <c r="B2891" s="7" t="s">
        <v>4111</v>
      </c>
      <c r="C2891" s="7" t="s">
        <v>4112</v>
      </c>
      <c r="D2891" s="7"/>
      <c r="E2891" s="23" t="s">
        <v>307</v>
      </c>
      <c r="F2891" s="18">
        <v>37</v>
      </c>
      <c r="K2891" s="19">
        <v>1149</v>
      </c>
      <c r="L2891" s="52">
        <v>42513</v>
      </c>
      <c r="M2891" s="53"/>
      <c r="O2891" s="19">
        <v>1710</v>
      </c>
      <c r="P2891" s="52">
        <v>63270</v>
      </c>
      <c r="Q2891" s="53"/>
      <c r="S2891" s="19">
        <v>830</v>
      </c>
      <c r="T2891" s="52">
        <v>30710</v>
      </c>
      <c r="U2891" s="53"/>
      <c r="W2891" s="19">
        <v>567</v>
      </c>
      <c r="X2891" s="52">
        <v>20979</v>
      </c>
      <c r="Y2891" s="53"/>
      <c r="AA2891" s="19">
        <v>835.4</v>
      </c>
      <c r="AB2891" s="52">
        <v>30909.8</v>
      </c>
      <c r="AC2891" s="53"/>
      <c r="AE2891" s="19">
        <v>1200</v>
      </c>
      <c r="AF2891" s="52">
        <v>44400</v>
      </c>
      <c r="AG2891" s="53"/>
    </row>
    <row r="2892" spans="1:33" hidden="1" outlineLevel="1">
      <c r="A2892" s="1"/>
      <c r="B2892" s="5" t="s">
        <v>34</v>
      </c>
      <c r="C2892" s="5" t="s">
        <v>35</v>
      </c>
      <c r="K2892" s="68"/>
      <c r="L2892" s="68"/>
      <c r="M2892" s="69"/>
      <c r="O2892" s="68"/>
      <c r="P2892" s="68"/>
      <c r="Q2892" s="69"/>
      <c r="S2892" s="68"/>
      <c r="T2892" s="68"/>
      <c r="U2892" s="69"/>
      <c r="W2892" s="68"/>
      <c r="X2892" s="68"/>
      <c r="Y2892" s="69"/>
      <c r="AA2892" s="68"/>
      <c r="AB2892" s="68"/>
      <c r="AC2892" s="69"/>
      <c r="AE2892" s="68"/>
      <c r="AF2892" s="68"/>
      <c r="AG2892" s="69"/>
    </row>
    <row r="2893" spans="1:33" hidden="1" outlineLevel="1">
      <c r="A2893" s="6" t="s">
        <v>4113</v>
      </c>
      <c r="B2893" s="7" t="s">
        <v>37</v>
      </c>
      <c r="C2893" s="7" t="s">
        <v>359</v>
      </c>
      <c r="K2893" s="68"/>
      <c r="L2893" s="68"/>
      <c r="M2893" s="69"/>
      <c r="O2893" s="68"/>
      <c r="P2893" s="68"/>
      <c r="Q2893" s="69"/>
      <c r="S2893" s="68"/>
      <c r="T2893" s="68"/>
      <c r="U2893" s="69"/>
      <c r="W2893" s="68"/>
      <c r="X2893" s="68"/>
      <c r="Y2893" s="69"/>
      <c r="AA2893" s="68"/>
      <c r="AB2893" s="68"/>
      <c r="AC2893" s="69"/>
      <c r="AE2893" s="68"/>
      <c r="AF2893" s="68"/>
      <c r="AG2893" s="69"/>
    </row>
    <row r="2894" spans="1:33" ht="45" hidden="1" outlineLevel="1">
      <c r="A2894" s="6" t="s">
        <v>4114</v>
      </c>
      <c r="B2894" s="7" t="s">
        <v>37</v>
      </c>
      <c r="C2894" s="7" t="s">
        <v>1533</v>
      </c>
      <c r="K2894" s="68"/>
      <c r="L2894" s="68"/>
      <c r="M2894" s="69"/>
      <c r="O2894" s="68"/>
      <c r="P2894" s="68"/>
      <c r="Q2894" s="69"/>
      <c r="S2894" s="68"/>
      <c r="T2894" s="68"/>
      <c r="U2894" s="69"/>
      <c r="W2894" s="68"/>
      <c r="X2894" s="68"/>
      <c r="Y2894" s="69"/>
      <c r="AA2894" s="68"/>
      <c r="AB2894" s="68"/>
      <c r="AC2894" s="69"/>
      <c r="AE2894" s="68"/>
      <c r="AF2894" s="68"/>
      <c r="AG2894" s="69"/>
    </row>
    <row r="2895" spans="1:33" ht="60" hidden="1" outlineLevel="1">
      <c r="A2895" s="1"/>
      <c r="B2895" s="5" t="s">
        <v>61</v>
      </c>
      <c r="C2895" s="5" t="s">
        <v>62</v>
      </c>
      <c r="D2895" s="5" t="s">
        <v>63</v>
      </c>
      <c r="E2895" s="11" t="s">
        <v>64</v>
      </c>
      <c r="F2895" s="16" t="s">
        <v>65</v>
      </c>
      <c r="K2895" s="17" t="s">
        <v>66</v>
      </c>
      <c r="L2895" s="70" t="s">
        <v>28</v>
      </c>
      <c r="M2895" s="71"/>
      <c r="O2895" s="17" t="s">
        <v>66</v>
      </c>
      <c r="P2895" s="70" t="s">
        <v>28</v>
      </c>
      <c r="Q2895" s="71"/>
      <c r="S2895" s="17" t="s">
        <v>66</v>
      </c>
      <c r="T2895" s="70" t="s">
        <v>28</v>
      </c>
      <c r="U2895" s="71"/>
      <c r="W2895" s="17" t="s">
        <v>66</v>
      </c>
      <c r="X2895" s="70" t="s">
        <v>28</v>
      </c>
      <c r="Y2895" s="71"/>
      <c r="AA2895" s="17" t="s">
        <v>66</v>
      </c>
      <c r="AB2895" s="70" t="s">
        <v>28</v>
      </c>
      <c r="AC2895" s="71"/>
      <c r="AE2895" s="17" t="s">
        <v>66</v>
      </c>
      <c r="AF2895" s="70" t="s">
        <v>28</v>
      </c>
      <c r="AG2895" s="71"/>
    </row>
    <row r="2896" spans="1:33" hidden="1" outlineLevel="1">
      <c r="A2896" s="6" t="s">
        <v>4115</v>
      </c>
      <c r="B2896" s="7" t="s">
        <v>4116</v>
      </c>
      <c r="C2896" s="7" t="s">
        <v>364</v>
      </c>
      <c r="D2896" s="7"/>
      <c r="E2896" s="23" t="s">
        <v>307</v>
      </c>
      <c r="F2896" s="18">
        <v>16</v>
      </c>
      <c r="K2896" s="19">
        <v>1460</v>
      </c>
      <c r="L2896" s="52">
        <v>23360</v>
      </c>
      <c r="M2896" s="53"/>
      <c r="O2896" s="19">
        <v>1710</v>
      </c>
      <c r="P2896" s="52">
        <v>27360</v>
      </c>
      <c r="Q2896" s="53"/>
      <c r="S2896" s="19">
        <v>2340</v>
      </c>
      <c r="T2896" s="52">
        <v>37440</v>
      </c>
      <c r="U2896" s="53"/>
      <c r="W2896" s="19">
        <v>2116</v>
      </c>
      <c r="X2896" s="52">
        <v>33856</v>
      </c>
      <c r="Y2896" s="53"/>
      <c r="AA2896" s="19">
        <v>3004.79</v>
      </c>
      <c r="AB2896" s="52">
        <v>48076.639999999999</v>
      </c>
      <c r="AC2896" s="53"/>
      <c r="AE2896" s="19">
        <v>1600</v>
      </c>
      <c r="AF2896" s="52">
        <v>25600</v>
      </c>
      <c r="AG2896" s="53"/>
    </row>
    <row r="2897" spans="1:33" hidden="1" outlineLevel="1">
      <c r="A2897" s="6" t="s">
        <v>4117</v>
      </c>
      <c r="B2897" s="7" t="s">
        <v>4118</v>
      </c>
      <c r="C2897" s="7" t="s">
        <v>3751</v>
      </c>
      <c r="D2897" s="7"/>
      <c r="E2897" s="23" t="s">
        <v>307</v>
      </c>
      <c r="F2897" s="18">
        <v>20</v>
      </c>
      <c r="K2897" s="19">
        <v>1447</v>
      </c>
      <c r="L2897" s="52">
        <v>28940</v>
      </c>
      <c r="M2897" s="53"/>
      <c r="O2897" s="19">
        <v>1710</v>
      </c>
      <c r="P2897" s="52">
        <v>34200</v>
      </c>
      <c r="Q2897" s="53"/>
      <c r="S2897" s="19">
        <v>1460</v>
      </c>
      <c r="T2897" s="52">
        <v>29200</v>
      </c>
      <c r="U2897" s="53"/>
      <c r="W2897" s="19">
        <v>1992</v>
      </c>
      <c r="X2897" s="52">
        <v>39840</v>
      </c>
      <c r="Y2897" s="53"/>
      <c r="AA2897" s="19">
        <v>2798.64</v>
      </c>
      <c r="AB2897" s="52">
        <v>55972.800000000003</v>
      </c>
      <c r="AC2897" s="53"/>
      <c r="AE2897" s="19">
        <v>1500</v>
      </c>
      <c r="AF2897" s="52">
        <v>30000</v>
      </c>
      <c r="AG2897" s="53"/>
    </row>
    <row r="2898" spans="1:33" hidden="1" outlineLevel="1">
      <c r="A2898" s="6" t="s">
        <v>4119</v>
      </c>
      <c r="B2898" s="7" t="s">
        <v>4120</v>
      </c>
      <c r="C2898" s="7" t="s">
        <v>3757</v>
      </c>
      <c r="D2898" s="7"/>
      <c r="E2898" s="23" t="s">
        <v>307</v>
      </c>
      <c r="F2898" s="18">
        <v>68</v>
      </c>
      <c r="K2898" s="19">
        <v>1328</v>
      </c>
      <c r="L2898" s="52">
        <v>90304</v>
      </c>
      <c r="M2898" s="53"/>
      <c r="O2898" s="19">
        <v>1710</v>
      </c>
      <c r="P2898" s="52">
        <v>116280</v>
      </c>
      <c r="Q2898" s="53"/>
      <c r="S2898" s="19">
        <v>1150</v>
      </c>
      <c r="T2898" s="52">
        <v>78200</v>
      </c>
      <c r="U2898" s="53"/>
      <c r="W2898" s="19">
        <v>1405</v>
      </c>
      <c r="X2898" s="52">
        <v>95540</v>
      </c>
      <c r="Y2898" s="53"/>
      <c r="AA2898" s="19">
        <v>2196.96</v>
      </c>
      <c r="AB2898" s="52">
        <v>149393.28</v>
      </c>
      <c r="AC2898" s="53"/>
      <c r="AE2898" s="19">
        <v>1400</v>
      </c>
      <c r="AF2898" s="52">
        <v>95200</v>
      </c>
      <c r="AG2898" s="53"/>
    </row>
    <row r="2899" spans="1:33" hidden="1" outlineLevel="1">
      <c r="A2899" s="6" t="s">
        <v>4121</v>
      </c>
      <c r="B2899" s="7" t="s">
        <v>4122</v>
      </c>
      <c r="C2899" s="7" t="s">
        <v>379</v>
      </c>
      <c r="D2899" s="7"/>
      <c r="E2899" s="23" t="s">
        <v>307</v>
      </c>
      <c r="F2899" s="18">
        <v>37</v>
      </c>
      <c r="K2899" s="19">
        <v>1328</v>
      </c>
      <c r="L2899" s="52">
        <v>49136</v>
      </c>
      <c r="M2899" s="53"/>
      <c r="O2899" s="19">
        <v>1710</v>
      </c>
      <c r="P2899" s="52">
        <v>63270</v>
      </c>
      <c r="Q2899" s="53"/>
      <c r="S2899" s="19">
        <v>1270</v>
      </c>
      <c r="T2899" s="52">
        <v>46990</v>
      </c>
      <c r="U2899" s="53"/>
      <c r="W2899" s="19">
        <v>1914</v>
      </c>
      <c r="X2899" s="52">
        <v>70818</v>
      </c>
      <c r="Y2899" s="53"/>
      <c r="AA2899" s="19">
        <v>2798.64</v>
      </c>
      <c r="AB2899" s="52">
        <v>103549.68</v>
      </c>
      <c r="AC2899" s="53"/>
      <c r="AE2899" s="19">
        <v>1300</v>
      </c>
      <c r="AF2899" s="52">
        <v>48100</v>
      </c>
      <c r="AG2899" s="53"/>
    </row>
    <row r="2900" spans="1:33" hidden="1" outlineLevel="1">
      <c r="A2900" s="6" t="s">
        <v>4123</v>
      </c>
      <c r="B2900" s="7" t="s">
        <v>4124</v>
      </c>
      <c r="C2900" s="7" t="s">
        <v>4125</v>
      </c>
      <c r="D2900" s="7"/>
      <c r="E2900" s="23" t="s">
        <v>70</v>
      </c>
      <c r="F2900" s="18">
        <v>1</v>
      </c>
      <c r="K2900" s="19">
        <v>12742</v>
      </c>
      <c r="L2900" s="52">
        <v>12742</v>
      </c>
      <c r="M2900" s="53"/>
      <c r="O2900" s="19">
        <v>5700</v>
      </c>
      <c r="P2900" s="52">
        <v>5700</v>
      </c>
      <c r="Q2900" s="53"/>
      <c r="S2900" s="19">
        <v>3000</v>
      </c>
      <c r="T2900" s="52">
        <v>3000</v>
      </c>
      <c r="U2900" s="53"/>
      <c r="W2900" s="19">
        <v>3548</v>
      </c>
      <c r="X2900" s="52">
        <v>3548</v>
      </c>
      <c r="Y2900" s="53"/>
      <c r="AA2900" s="19">
        <v>7790.65</v>
      </c>
      <c r="AB2900" s="52">
        <v>7790.65</v>
      </c>
      <c r="AC2900" s="53"/>
      <c r="AE2900" s="19">
        <v>20000</v>
      </c>
      <c r="AF2900" s="52">
        <v>20000</v>
      </c>
      <c r="AG2900" s="53"/>
    </row>
    <row r="2901" spans="1:33" hidden="1" outlineLevel="1">
      <c r="A2901" s="6" t="s">
        <v>4126</v>
      </c>
      <c r="B2901" s="7" t="s">
        <v>4127</v>
      </c>
      <c r="C2901" s="7" t="s">
        <v>4128</v>
      </c>
      <c r="D2901" s="7"/>
      <c r="E2901" s="23" t="s">
        <v>320</v>
      </c>
      <c r="F2901" s="18">
        <v>12</v>
      </c>
      <c r="K2901" s="19">
        <v>575</v>
      </c>
      <c r="L2901" s="52">
        <v>6900</v>
      </c>
      <c r="M2901" s="53"/>
      <c r="O2901" s="19">
        <v>171</v>
      </c>
      <c r="P2901" s="52">
        <v>2052</v>
      </c>
      <c r="Q2901" s="53"/>
      <c r="S2901" s="19">
        <v>800</v>
      </c>
      <c r="T2901" s="52">
        <v>9600</v>
      </c>
      <c r="U2901" s="53"/>
      <c r="W2901" s="19">
        <v>1380</v>
      </c>
      <c r="X2901" s="52">
        <v>16560</v>
      </c>
      <c r="Y2901" s="53"/>
      <c r="AA2901" s="19">
        <v>185.78</v>
      </c>
      <c r="AB2901" s="52">
        <v>2229.36</v>
      </c>
      <c r="AC2901" s="53"/>
      <c r="AE2901" s="19">
        <v>1000</v>
      </c>
      <c r="AF2901" s="52">
        <v>12000</v>
      </c>
      <c r="AG2901" s="53"/>
    </row>
    <row r="2902" spans="1:33" hidden="1" outlineLevel="1">
      <c r="A2902" s="1"/>
      <c r="B2902" s="5" t="s">
        <v>34</v>
      </c>
      <c r="C2902" s="5" t="s">
        <v>35</v>
      </c>
      <c r="K2902" s="68"/>
      <c r="L2902" s="68"/>
      <c r="M2902" s="69"/>
      <c r="O2902" s="68"/>
      <c r="P2902" s="68"/>
      <c r="Q2902" s="69"/>
      <c r="S2902" s="68"/>
      <c r="T2902" s="68"/>
      <c r="U2902" s="69"/>
      <c r="W2902" s="68"/>
      <c r="X2902" s="68"/>
      <c r="Y2902" s="69"/>
      <c r="AA2902" s="68"/>
      <c r="AB2902" s="68"/>
      <c r="AC2902" s="69"/>
      <c r="AE2902" s="68"/>
      <c r="AF2902" s="68"/>
      <c r="AG2902" s="69"/>
    </row>
    <row r="2903" spans="1:33" hidden="1" outlineLevel="1">
      <c r="A2903" s="6" t="s">
        <v>4129</v>
      </c>
      <c r="B2903" s="7" t="s">
        <v>37</v>
      </c>
      <c r="C2903" s="7" t="s">
        <v>387</v>
      </c>
      <c r="K2903" s="68"/>
      <c r="L2903" s="68"/>
      <c r="M2903" s="69"/>
      <c r="O2903" s="68"/>
      <c r="P2903" s="68"/>
      <c r="Q2903" s="69"/>
      <c r="S2903" s="68"/>
      <c r="T2903" s="68"/>
      <c r="U2903" s="69"/>
      <c r="W2903" s="68"/>
      <c r="X2903" s="68"/>
      <c r="Y2903" s="69"/>
      <c r="AA2903" s="68"/>
      <c r="AB2903" s="68"/>
      <c r="AC2903" s="69"/>
      <c r="AE2903" s="68"/>
      <c r="AF2903" s="68"/>
      <c r="AG2903" s="69"/>
    </row>
    <row r="2904" spans="1:33" ht="60" hidden="1" outlineLevel="1">
      <c r="A2904" s="1"/>
      <c r="B2904" s="5" t="s">
        <v>61</v>
      </c>
      <c r="C2904" s="5" t="s">
        <v>62</v>
      </c>
      <c r="D2904" s="5" t="s">
        <v>63</v>
      </c>
      <c r="E2904" s="11" t="s">
        <v>64</v>
      </c>
      <c r="F2904" s="16" t="s">
        <v>65</v>
      </c>
      <c r="K2904" s="17" t="s">
        <v>66</v>
      </c>
      <c r="L2904" s="70" t="s">
        <v>28</v>
      </c>
      <c r="M2904" s="71"/>
      <c r="O2904" s="17" t="s">
        <v>66</v>
      </c>
      <c r="P2904" s="70" t="s">
        <v>28</v>
      </c>
      <c r="Q2904" s="71"/>
      <c r="S2904" s="17" t="s">
        <v>66</v>
      </c>
      <c r="T2904" s="70" t="s">
        <v>28</v>
      </c>
      <c r="U2904" s="71"/>
      <c r="W2904" s="17" t="s">
        <v>66</v>
      </c>
      <c r="X2904" s="70" t="s">
        <v>28</v>
      </c>
      <c r="Y2904" s="71"/>
      <c r="AA2904" s="17" t="s">
        <v>66</v>
      </c>
      <c r="AB2904" s="70" t="s">
        <v>28</v>
      </c>
      <c r="AC2904" s="71"/>
      <c r="AE2904" s="17" t="s">
        <v>66</v>
      </c>
      <c r="AF2904" s="70" t="s">
        <v>28</v>
      </c>
      <c r="AG2904" s="71"/>
    </row>
    <row r="2905" spans="1:33" ht="30" hidden="1" outlineLevel="1">
      <c r="A2905" s="6" t="s">
        <v>4130</v>
      </c>
      <c r="B2905" s="7" t="s">
        <v>4131</v>
      </c>
      <c r="C2905" s="7" t="s">
        <v>390</v>
      </c>
      <c r="D2905" s="7"/>
      <c r="E2905" s="23" t="s">
        <v>70</v>
      </c>
      <c r="F2905" s="18">
        <v>1</v>
      </c>
      <c r="K2905" s="19">
        <v>1150</v>
      </c>
      <c r="L2905" s="52">
        <v>1150</v>
      </c>
      <c r="M2905" s="53"/>
      <c r="O2905" s="19">
        <v>0</v>
      </c>
      <c r="P2905" s="52">
        <v>0</v>
      </c>
      <c r="Q2905" s="53"/>
      <c r="S2905" s="19">
        <v>0</v>
      </c>
      <c r="T2905" s="52">
        <v>0</v>
      </c>
      <c r="U2905" s="53"/>
      <c r="W2905" s="19">
        <v>17250</v>
      </c>
      <c r="X2905" s="52">
        <v>17250</v>
      </c>
      <c r="Y2905" s="53"/>
      <c r="AA2905" s="19">
        <v>3595.68</v>
      </c>
      <c r="AB2905" s="52">
        <v>3595.68</v>
      </c>
      <c r="AC2905" s="53"/>
      <c r="AE2905" s="19">
        <v>40000</v>
      </c>
      <c r="AF2905" s="52">
        <v>40000</v>
      </c>
      <c r="AG2905" s="53"/>
    </row>
    <row r="2906" spans="1:33" hidden="1" outlineLevel="1">
      <c r="A2906" s="1"/>
      <c r="B2906" s="5" t="s">
        <v>34</v>
      </c>
      <c r="C2906" s="5" t="s">
        <v>35</v>
      </c>
      <c r="K2906" s="68"/>
      <c r="L2906" s="68"/>
      <c r="M2906" s="69"/>
      <c r="O2906" s="68"/>
      <c r="P2906" s="68"/>
      <c r="Q2906" s="69"/>
      <c r="S2906" s="68"/>
      <c r="T2906" s="68"/>
      <c r="U2906" s="69"/>
      <c r="W2906" s="68"/>
      <c r="X2906" s="68"/>
      <c r="Y2906" s="69"/>
      <c r="AA2906" s="68"/>
      <c r="AB2906" s="68"/>
      <c r="AC2906" s="69"/>
      <c r="AE2906" s="68"/>
      <c r="AF2906" s="68"/>
      <c r="AG2906" s="69"/>
    </row>
    <row r="2907" spans="1:33" hidden="1" outlineLevel="1">
      <c r="A2907" s="6" t="s">
        <v>4132</v>
      </c>
      <c r="B2907" s="7" t="s">
        <v>37</v>
      </c>
      <c r="C2907" s="7" t="s">
        <v>322</v>
      </c>
      <c r="K2907" s="68"/>
      <c r="L2907" s="68"/>
      <c r="M2907" s="69"/>
      <c r="O2907" s="68"/>
      <c r="P2907" s="68"/>
      <c r="Q2907" s="69"/>
      <c r="S2907" s="68"/>
      <c r="T2907" s="68"/>
      <c r="U2907" s="69"/>
      <c r="W2907" s="68"/>
      <c r="X2907" s="68"/>
      <c r="Y2907" s="69"/>
      <c r="AA2907" s="68"/>
      <c r="AB2907" s="68"/>
      <c r="AC2907" s="69"/>
      <c r="AE2907" s="68"/>
      <c r="AF2907" s="68"/>
      <c r="AG2907" s="69"/>
    </row>
    <row r="2908" spans="1:33" ht="60" hidden="1" outlineLevel="1">
      <c r="A2908" s="1"/>
      <c r="B2908" s="5" t="s">
        <v>61</v>
      </c>
      <c r="C2908" s="5" t="s">
        <v>62</v>
      </c>
      <c r="D2908" s="5" t="s">
        <v>63</v>
      </c>
      <c r="E2908" s="11" t="s">
        <v>64</v>
      </c>
      <c r="F2908" s="16" t="s">
        <v>65</v>
      </c>
      <c r="K2908" s="17" t="s">
        <v>66</v>
      </c>
      <c r="L2908" s="70" t="s">
        <v>28</v>
      </c>
      <c r="M2908" s="71"/>
      <c r="O2908" s="17" t="s">
        <v>66</v>
      </c>
      <c r="P2908" s="70" t="s">
        <v>28</v>
      </c>
      <c r="Q2908" s="71"/>
      <c r="S2908" s="17" t="s">
        <v>66</v>
      </c>
      <c r="T2908" s="70" t="s">
        <v>28</v>
      </c>
      <c r="U2908" s="71"/>
      <c r="W2908" s="17" t="s">
        <v>66</v>
      </c>
      <c r="X2908" s="70" t="s">
        <v>28</v>
      </c>
      <c r="Y2908" s="71"/>
      <c r="AA2908" s="17" t="s">
        <v>66</v>
      </c>
      <c r="AB2908" s="70" t="s">
        <v>28</v>
      </c>
      <c r="AC2908" s="71"/>
      <c r="AE2908" s="17" t="s">
        <v>66</v>
      </c>
      <c r="AF2908" s="70" t="s">
        <v>28</v>
      </c>
      <c r="AG2908" s="71"/>
    </row>
    <row r="2909" spans="1:33" ht="135" hidden="1" outlineLevel="1">
      <c r="A2909" s="6" t="s">
        <v>4133</v>
      </c>
      <c r="B2909" s="7" t="s">
        <v>324</v>
      </c>
      <c r="C2909" s="7" t="s">
        <v>1100</v>
      </c>
      <c r="D2909" s="7"/>
      <c r="E2909" s="23" t="s">
        <v>70</v>
      </c>
      <c r="F2909" s="18">
        <v>1</v>
      </c>
      <c r="K2909" s="19">
        <v>0</v>
      </c>
      <c r="L2909" s="52">
        <v>0</v>
      </c>
      <c r="M2909" s="53"/>
      <c r="O2909" s="19">
        <v>0</v>
      </c>
      <c r="P2909" s="52">
        <v>0</v>
      </c>
      <c r="Q2909" s="53"/>
      <c r="S2909" s="19">
        <v>0</v>
      </c>
      <c r="T2909" s="52">
        <v>0</v>
      </c>
      <c r="U2909" s="53"/>
      <c r="W2909" s="19">
        <v>0</v>
      </c>
      <c r="X2909" s="52">
        <v>0</v>
      </c>
      <c r="Y2909" s="53"/>
      <c r="AA2909" s="19">
        <v>0</v>
      </c>
      <c r="AB2909" s="52">
        <v>0</v>
      </c>
      <c r="AC2909" s="53"/>
      <c r="AE2909" s="19">
        <v>0</v>
      </c>
      <c r="AF2909" s="52">
        <v>0</v>
      </c>
      <c r="AG2909" s="53"/>
    </row>
    <row r="2910" spans="1:33" hidden="1" outlineLevel="1">
      <c r="A2910" s="1"/>
      <c r="B2910" s="5" t="s">
        <v>34</v>
      </c>
      <c r="C2910" s="5" t="s">
        <v>35</v>
      </c>
      <c r="K2910" s="68"/>
      <c r="L2910" s="68"/>
      <c r="M2910" s="69"/>
      <c r="O2910" s="68"/>
      <c r="P2910" s="68"/>
      <c r="Q2910" s="69"/>
      <c r="S2910" s="68"/>
      <c r="T2910" s="68"/>
      <c r="U2910" s="69"/>
      <c r="W2910" s="68"/>
      <c r="X2910" s="68"/>
      <c r="Y2910" s="69"/>
      <c r="AA2910" s="68"/>
      <c r="AB2910" s="68"/>
      <c r="AC2910" s="69"/>
      <c r="AE2910" s="68"/>
      <c r="AF2910" s="68"/>
      <c r="AG2910" s="69"/>
    </row>
    <row r="2911" spans="1:33" ht="75" hidden="1" outlineLevel="1">
      <c r="A2911" s="6" t="s">
        <v>4134</v>
      </c>
      <c r="B2911" s="7" t="s">
        <v>37</v>
      </c>
      <c r="C2911" s="7" t="s">
        <v>298</v>
      </c>
      <c r="I2911" s="35"/>
      <c r="J2911" s="35"/>
      <c r="K2911" s="68"/>
      <c r="L2911" s="68"/>
      <c r="M2911" s="69"/>
      <c r="O2911" s="68"/>
      <c r="P2911" s="68"/>
      <c r="Q2911" s="69"/>
      <c r="S2911" s="68"/>
      <c r="T2911" s="68"/>
      <c r="U2911" s="69"/>
      <c r="W2911" s="68"/>
      <c r="X2911" s="68"/>
      <c r="Y2911" s="69"/>
      <c r="AA2911" s="68"/>
      <c r="AB2911" s="68"/>
      <c r="AC2911" s="69"/>
      <c r="AE2911" s="68"/>
      <c r="AF2911" s="68"/>
      <c r="AG2911" s="69"/>
    </row>
    <row r="2912" spans="1:33" collapsed="1">
      <c r="A2912" s="55" t="s">
        <v>4135</v>
      </c>
      <c r="B2912" s="55"/>
      <c r="C2912" s="55"/>
      <c r="D2912" s="55"/>
      <c r="E2912" s="55"/>
      <c r="F2912" s="55"/>
      <c r="I2912" s="36"/>
      <c r="J2912" s="36">
        <v>64360</v>
      </c>
      <c r="K2912" s="30" t="s">
        <v>301</v>
      </c>
      <c r="L2912" s="52">
        <v>59332</v>
      </c>
      <c r="M2912" s="53"/>
      <c r="O2912" s="15" t="s">
        <v>301</v>
      </c>
      <c r="P2912" s="52">
        <v>92978.4</v>
      </c>
      <c r="Q2912" s="53"/>
      <c r="S2912" s="15" t="s">
        <v>301</v>
      </c>
      <c r="T2912" s="52">
        <v>61824</v>
      </c>
      <c r="U2912" s="53"/>
      <c r="W2912" s="15" t="s">
        <v>301</v>
      </c>
      <c r="X2912" s="52">
        <v>75660</v>
      </c>
      <c r="Y2912" s="53"/>
      <c r="AA2912" s="15" t="s">
        <v>301</v>
      </c>
      <c r="AB2912" s="52">
        <v>100316.12</v>
      </c>
      <c r="AC2912" s="53"/>
      <c r="AE2912" s="15" t="s">
        <v>301</v>
      </c>
      <c r="AF2912" s="52">
        <v>96800</v>
      </c>
      <c r="AG2912" s="53"/>
    </row>
    <row r="2913" spans="1:33" hidden="1">
      <c r="A2913" s="1"/>
      <c r="B2913" s="5" t="s">
        <v>34</v>
      </c>
      <c r="C2913" s="5" t="s">
        <v>35</v>
      </c>
      <c r="K2913" s="68"/>
      <c r="L2913" s="68"/>
      <c r="M2913" s="69"/>
      <c r="O2913" s="68"/>
      <c r="P2913" s="68"/>
      <c r="Q2913" s="69"/>
      <c r="S2913" s="68"/>
      <c r="T2913" s="68"/>
      <c r="U2913" s="69"/>
      <c r="W2913" s="68"/>
      <c r="X2913" s="68"/>
      <c r="Y2913" s="69"/>
      <c r="AA2913" s="68"/>
      <c r="AB2913" s="68"/>
      <c r="AC2913" s="69"/>
      <c r="AE2913" s="68"/>
      <c r="AF2913" s="68"/>
      <c r="AG2913" s="69"/>
    </row>
    <row r="2914" spans="1:33" hidden="1" outlineLevel="1">
      <c r="A2914" s="6" t="s">
        <v>4136</v>
      </c>
      <c r="B2914" s="7" t="s">
        <v>37</v>
      </c>
      <c r="C2914" s="7" t="s">
        <v>4073</v>
      </c>
      <c r="K2914" s="68"/>
      <c r="L2914" s="68"/>
      <c r="M2914" s="69"/>
      <c r="O2914" s="68"/>
      <c r="P2914" s="68"/>
      <c r="Q2914" s="69"/>
      <c r="S2914" s="68"/>
      <c r="T2914" s="68"/>
      <c r="U2914" s="69"/>
      <c r="W2914" s="68"/>
      <c r="X2914" s="68"/>
      <c r="Y2914" s="69"/>
      <c r="AA2914" s="68"/>
      <c r="AB2914" s="68"/>
      <c r="AC2914" s="69"/>
      <c r="AE2914" s="68"/>
      <c r="AF2914" s="68"/>
      <c r="AG2914" s="69"/>
    </row>
    <row r="2915" spans="1:33" hidden="1" outlineLevel="1">
      <c r="A2915" s="6" t="s">
        <v>4137</v>
      </c>
      <c r="B2915" s="7" t="s">
        <v>37</v>
      </c>
      <c r="C2915" s="7" t="s">
        <v>397</v>
      </c>
      <c r="K2915" s="68"/>
      <c r="L2915" s="68"/>
      <c r="M2915" s="69"/>
      <c r="O2915" s="68"/>
      <c r="P2915" s="68"/>
      <c r="Q2915" s="69"/>
      <c r="S2915" s="68"/>
      <c r="T2915" s="68"/>
      <c r="U2915" s="69"/>
      <c r="W2915" s="68"/>
      <c r="X2915" s="68"/>
      <c r="Y2915" s="69"/>
      <c r="AA2915" s="68"/>
      <c r="AB2915" s="68"/>
      <c r="AC2915" s="69"/>
      <c r="AE2915" s="68"/>
      <c r="AF2915" s="68"/>
      <c r="AG2915" s="69"/>
    </row>
    <row r="2916" spans="1:33" ht="120" hidden="1" outlineLevel="1">
      <c r="A2916" s="6" t="s">
        <v>4138</v>
      </c>
      <c r="B2916" s="7" t="s">
        <v>37</v>
      </c>
      <c r="C2916" s="7" t="s">
        <v>4139</v>
      </c>
      <c r="K2916" s="68"/>
      <c r="L2916" s="68"/>
      <c r="M2916" s="69"/>
      <c r="O2916" s="68"/>
      <c r="P2916" s="68"/>
      <c r="Q2916" s="69"/>
      <c r="S2916" s="68"/>
      <c r="T2916" s="68"/>
      <c r="U2916" s="69"/>
      <c r="W2916" s="68"/>
      <c r="X2916" s="68"/>
      <c r="Y2916" s="69"/>
      <c r="AA2916" s="68"/>
      <c r="AB2916" s="68"/>
      <c r="AC2916" s="69"/>
      <c r="AE2916" s="68"/>
      <c r="AF2916" s="68"/>
      <c r="AG2916" s="69"/>
    </row>
    <row r="2917" spans="1:33" ht="60" hidden="1" outlineLevel="1">
      <c r="A2917" s="1"/>
      <c r="B2917" s="5" t="s">
        <v>61</v>
      </c>
      <c r="C2917" s="5" t="s">
        <v>62</v>
      </c>
      <c r="D2917" s="5" t="s">
        <v>63</v>
      </c>
      <c r="E2917" s="11" t="s">
        <v>64</v>
      </c>
      <c r="F2917" s="16" t="s">
        <v>65</v>
      </c>
      <c r="K2917" s="17" t="s">
        <v>66</v>
      </c>
      <c r="L2917" s="70" t="s">
        <v>28</v>
      </c>
      <c r="M2917" s="71"/>
      <c r="O2917" s="17" t="s">
        <v>66</v>
      </c>
      <c r="P2917" s="70" t="s">
        <v>28</v>
      </c>
      <c r="Q2917" s="71"/>
      <c r="S2917" s="17" t="s">
        <v>66</v>
      </c>
      <c r="T2917" s="70" t="s">
        <v>28</v>
      </c>
      <c r="U2917" s="71"/>
      <c r="W2917" s="17" t="s">
        <v>66</v>
      </c>
      <c r="X2917" s="70" t="s">
        <v>28</v>
      </c>
      <c r="Y2917" s="71"/>
      <c r="AA2917" s="17" t="s">
        <v>66</v>
      </c>
      <c r="AB2917" s="70" t="s">
        <v>28</v>
      </c>
      <c r="AC2917" s="71"/>
      <c r="AE2917" s="17" t="s">
        <v>66</v>
      </c>
      <c r="AF2917" s="70" t="s">
        <v>28</v>
      </c>
      <c r="AG2917" s="71"/>
    </row>
    <row r="2918" spans="1:33" hidden="1" outlineLevel="1">
      <c r="A2918" s="6" t="s">
        <v>4140</v>
      </c>
      <c r="B2918" s="7" t="s">
        <v>4141</v>
      </c>
      <c r="C2918" s="7" t="s">
        <v>4142</v>
      </c>
      <c r="D2918" s="7"/>
      <c r="E2918" s="23" t="s">
        <v>320</v>
      </c>
      <c r="F2918" s="18">
        <v>308</v>
      </c>
      <c r="K2918" s="19">
        <v>111</v>
      </c>
      <c r="L2918" s="52">
        <v>34188</v>
      </c>
      <c r="M2918" s="53"/>
      <c r="O2918" s="19">
        <v>171</v>
      </c>
      <c r="P2918" s="52">
        <v>52668</v>
      </c>
      <c r="Q2918" s="53"/>
      <c r="S2918" s="19">
        <v>120</v>
      </c>
      <c r="T2918" s="52">
        <v>36960</v>
      </c>
      <c r="U2918" s="53"/>
      <c r="W2918" s="19">
        <v>149</v>
      </c>
      <c r="X2918" s="52">
        <v>45892</v>
      </c>
      <c r="Y2918" s="53"/>
      <c r="AA2918" s="19">
        <v>194.17</v>
      </c>
      <c r="AB2918" s="52">
        <v>59804.36</v>
      </c>
      <c r="AC2918" s="53"/>
      <c r="AE2918" s="19">
        <v>200</v>
      </c>
      <c r="AF2918" s="52">
        <v>61600</v>
      </c>
      <c r="AG2918" s="53"/>
    </row>
    <row r="2919" spans="1:33" hidden="1" outlineLevel="1">
      <c r="A2919" s="1"/>
      <c r="B2919" s="5" t="s">
        <v>34</v>
      </c>
      <c r="C2919" s="5" t="s">
        <v>35</v>
      </c>
      <c r="K2919" s="68"/>
      <c r="L2919" s="68"/>
      <c r="M2919" s="69"/>
      <c r="O2919" s="68"/>
      <c r="P2919" s="68"/>
      <c r="Q2919" s="69"/>
      <c r="S2919" s="68"/>
      <c r="T2919" s="68"/>
      <c r="U2919" s="69"/>
      <c r="W2919" s="68"/>
      <c r="X2919" s="68"/>
      <c r="Y2919" s="69"/>
      <c r="AA2919" s="68"/>
      <c r="AB2919" s="68"/>
      <c r="AC2919" s="69"/>
      <c r="AE2919" s="68"/>
      <c r="AF2919" s="68"/>
      <c r="AG2919" s="69"/>
    </row>
    <row r="2920" spans="1:33" hidden="1" outlineLevel="1">
      <c r="A2920" s="6" t="s">
        <v>4143</v>
      </c>
      <c r="B2920" s="7" t="s">
        <v>37</v>
      </c>
      <c r="C2920" s="7" t="s">
        <v>4144</v>
      </c>
      <c r="K2920" s="68"/>
      <c r="L2920" s="68"/>
      <c r="M2920" s="69"/>
      <c r="O2920" s="68"/>
      <c r="P2920" s="68"/>
      <c r="Q2920" s="69"/>
      <c r="S2920" s="68"/>
      <c r="T2920" s="68"/>
      <c r="U2920" s="69"/>
      <c r="W2920" s="68"/>
      <c r="X2920" s="68"/>
      <c r="Y2920" s="69"/>
      <c r="AA2920" s="68"/>
      <c r="AB2920" s="68"/>
      <c r="AC2920" s="69"/>
      <c r="AE2920" s="68"/>
      <c r="AF2920" s="68"/>
      <c r="AG2920" s="69"/>
    </row>
    <row r="2921" spans="1:33" ht="120" hidden="1" outlineLevel="1">
      <c r="A2921" s="6" t="s">
        <v>4145</v>
      </c>
      <c r="B2921" s="7" t="s">
        <v>37</v>
      </c>
      <c r="C2921" s="7" t="s">
        <v>1556</v>
      </c>
      <c r="K2921" s="68"/>
      <c r="L2921" s="68"/>
      <c r="M2921" s="69"/>
      <c r="O2921" s="68"/>
      <c r="P2921" s="68"/>
      <c r="Q2921" s="69"/>
      <c r="S2921" s="68"/>
      <c r="T2921" s="68"/>
      <c r="U2921" s="69"/>
      <c r="W2921" s="68"/>
      <c r="X2921" s="68"/>
      <c r="Y2921" s="69"/>
      <c r="AA2921" s="68"/>
      <c r="AB2921" s="68"/>
      <c r="AC2921" s="69"/>
      <c r="AE2921" s="68"/>
      <c r="AF2921" s="68"/>
      <c r="AG2921" s="69"/>
    </row>
    <row r="2922" spans="1:33" ht="60" hidden="1" outlineLevel="1">
      <c r="A2922" s="1"/>
      <c r="B2922" s="5" t="s">
        <v>61</v>
      </c>
      <c r="C2922" s="5" t="s">
        <v>62</v>
      </c>
      <c r="D2922" s="5" t="s">
        <v>63</v>
      </c>
      <c r="E2922" s="11" t="s">
        <v>64</v>
      </c>
      <c r="F2922" s="16" t="s">
        <v>65</v>
      </c>
      <c r="K2922" s="17" t="s">
        <v>66</v>
      </c>
      <c r="L2922" s="70" t="s">
        <v>28</v>
      </c>
      <c r="M2922" s="71"/>
      <c r="O2922" s="17" t="s">
        <v>66</v>
      </c>
      <c r="P2922" s="70" t="s">
        <v>28</v>
      </c>
      <c r="Q2922" s="71"/>
      <c r="S2922" s="17" t="s">
        <v>66</v>
      </c>
      <c r="T2922" s="70" t="s">
        <v>28</v>
      </c>
      <c r="U2922" s="71"/>
      <c r="W2922" s="17" t="s">
        <v>66</v>
      </c>
      <c r="X2922" s="70" t="s">
        <v>28</v>
      </c>
      <c r="Y2922" s="71"/>
      <c r="AA2922" s="17" t="s">
        <v>66</v>
      </c>
      <c r="AB2922" s="70" t="s">
        <v>28</v>
      </c>
      <c r="AC2922" s="71"/>
      <c r="AE2922" s="17" t="s">
        <v>66</v>
      </c>
      <c r="AF2922" s="70" t="s">
        <v>28</v>
      </c>
      <c r="AG2922" s="71"/>
    </row>
    <row r="2923" spans="1:33" hidden="1" outlineLevel="1">
      <c r="A2923" s="6" t="s">
        <v>4146</v>
      </c>
      <c r="B2923" s="7" t="s">
        <v>4147</v>
      </c>
      <c r="C2923" s="7" t="s">
        <v>4148</v>
      </c>
      <c r="D2923" s="7"/>
      <c r="E2923" s="23" t="s">
        <v>320</v>
      </c>
      <c r="F2923" s="18">
        <v>208</v>
      </c>
      <c r="K2923" s="19">
        <v>79</v>
      </c>
      <c r="L2923" s="52">
        <v>16432</v>
      </c>
      <c r="M2923" s="53"/>
      <c r="O2923" s="19">
        <v>131.1</v>
      </c>
      <c r="P2923" s="52">
        <v>27268.799999999999</v>
      </c>
      <c r="Q2923" s="53"/>
      <c r="S2923" s="19">
        <v>73</v>
      </c>
      <c r="T2923" s="52">
        <v>15184</v>
      </c>
      <c r="U2923" s="53"/>
      <c r="W2923" s="19">
        <v>86</v>
      </c>
      <c r="X2923" s="52">
        <v>17888</v>
      </c>
      <c r="Y2923" s="53"/>
      <c r="AA2923" s="19">
        <v>135.44</v>
      </c>
      <c r="AB2923" s="52">
        <v>28171.52</v>
      </c>
      <c r="AC2923" s="53"/>
      <c r="AE2923" s="19">
        <v>110</v>
      </c>
      <c r="AF2923" s="52">
        <v>22880</v>
      </c>
      <c r="AG2923" s="53"/>
    </row>
    <row r="2924" spans="1:33" hidden="1" outlineLevel="1">
      <c r="A2924" s="1"/>
      <c r="B2924" s="5" t="s">
        <v>34</v>
      </c>
      <c r="C2924" s="5" t="s">
        <v>35</v>
      </c>
      <c r="K2924" s="68"/>
      <c r="L2924" s="68"/>
      <c r="M2924" s="69"/>
      <c r="O2924" s="68"/>
      <c r="P2924" s="68"/>
      <c r="Q2924" s="69"/>
      <c r="S2924" s="68"/>
      <c r="T2924" s="68"/>
      <c r="U2924" s="69"/>
      <c r="W2924" s="68"/>
      <c r="X2924" s="68"/>
      <c r="Y2924" s="69"/>
      <c r="AA2924" s="68"/>
      <c r="AB2924" s="68"/>
      <c r="AC2924" s="69"/>
      <c r="AE2924" s="68"/>
      <c r="AF2924" s="68"/>
      <c r="AG2924" s="69"/>
    </row>
    <row r="2925" spans="1:33" hidden="1" outlineLevel="1">
      <c r="A2925" s="6" t="s">
        <v>4149</v>
      </c>
      <c r="B2925" s="7" t="s">
        <v>37</v>
      </c>
      <c r="C2925" s="7" t="s">
        <v>4150</v>
      </c>
      <c r="K2925" s="68"/>
      <c r="L2925" s="68"/>
      <c r="M2925" s="69"/>
      <c r="O2925" s="68"/>
      <c r="P2925" s="68"/>
      <c r="Q2925" s="69"/>
      <c r="S2925" s="68"/>
      <c r="T2925" s="68"/>
      <c r="U2925" s="69"/>
      <c r="W2925" s="68"/>
      <c r="X2925" s="68"/>
      <c r="Y2925" s="69"/>
      <c r="AA2925" s="68"/>
      <c r="AB2925" s="68"/>
      <c r="AC2925" s="69"/>
      <c r="AE2925" s="68"/>
      <c r="AF2925" s="68"/>
      <c r="AG2925" s="69"/>
    </row>
    <row r="2926" spans="1:33" ht="60" hidden="1" outlineLevel="1">
      <c r="A2926" s="1"/>
      <c r="B2926" s="5" t="s">
        <v>61</v>
      </c>
      <c r="C2926" s="5" t="s">
        <v>62</v>
      </c>
      <c r="D2926" s="5" t="s">
        <v>63</v>
      </c>
      <c r="E2926" s="11" t="s">
        <v>64</v>
      </c>
      <c r="F2926" s="16" t="s">
        <v>65</v>
      </c>
      <c r="K2926" s="17" t="s">
        <v>66</v>
      </c>
      <c r="L2926" s="70" t="s">
        <v>28</v>
      </c>
      <c r="M2926" s="71"/>
      <c r="O2926" s="17" t="s">
        <v>66</v>
      </c>
      <c r="P2926" s="70" t="s">
        <v>28</v>
      </c>
      <c r="Q2926" s="71"/>
      <c r="S2926" s="17" t="s">
        <v>66</v>
      </c>
      <c r="T2926" s="70" t="s">
        <v>28</v>
      </c>
      <c r="U2926" s="71"/>
      <c r="W2926" s="17" t="s">
        <v>66</v>
      </c>
      <c r="X2926" s="70" t="s">
        <v>28</v>
      </c>
      <c r="Y2926" s="71"/>
      <c r="AA2926" s="17" t="s">
        <v>66</v>
      </c>
      <c r="AB2926" s="70" t="s">
        <v>28</v>
      </c>
      <c r="AC2926" s="71"/>
      <c r="AE2926" s="17" t="s">
        <v>66</v>
      </c>
      <c r="AF2926" s="70" t="s">
        <v>28</v>
      </c>
      <c r="AG2926" s="71"/>
    </row>
    <row r="2927" spans="1:33" hidden="1" outlineLevel="1">
      <c r="A2927" s="6" t="s">
        <v>4151</v>
      </c>
      <c r="B2927" s="7" t="s">
        <v>4152</v>
      </c>
      <c r="C2927" s="7" t="s">
        <v>4153</v>
      </c>
      <c r="D2927" s="7"/>
      <c r="E2927" s="23" t="s">
        <v>320</v>
      </c>
      <c r="F2927" s="18">
        <v>88</v>
      </c>
      <c r="K2927" s="19">
        <v>99</v>
      </c>
      <c r="L2927" s="52">
        <v>8712</v>
      </c>
      <c r="M2927" s="53"/>
      <c r="O2927" s="19">
        <v>148.19999999999999</v>
      </c>
      <c r="P2927" s="52">
        <v>13041.6</v>
      </c>
      <c r="Q2927" s="53"/>
      <c r="S2927" s="19">
        <v>110</v>
      </c>
      <c r="T2927" s="52">
        <v>9680</v>
      </c>
      <c r="U2927" s="53"/>
      <c r="W2927" s="19">
        <v>135</v>
      </c>
      <c r="X2927" s="52">
        <v>11880</v>
      </c>
      <c r="Y2927" s="53"/>
      <c r="AA2927" s="19">
        <v>140.22999999999999</v>
      </c>
      <c r="AB2927" s="52">
        <v>12340.24</v>
      </c>
      <c r="AC2927" s="53"/>
      <c r="AE2927" s="19">
        <v>140</v>
      </c>
      <c r="AF2927" s="52">
        <v>12320</v>
      </c>
      <c r="AG2927" s="53"/>
    </row>
    <row r="2928" spans="1:33" hidden="1" outlineLevel="1">
      <c r="A2928" s="1"/>
      <c r="B2928" s="5" t="s">
        <v>34</v>
      </c>
      <c r="C2928" s="5" t="s">
        <v>35</v>
      </c>
      <c r="K2928" s="68"/>
      <c r="L2928" s="68"/>
      <c r="M2928" s="69"/>
      <c r="O2928" s="68"/>
      <c r="P2928" s="68"/>
      <c r="Q2928" s="69"/>
      <c r="S2928" s="68"/>
      <c r="T2928" s="68"/>
      <c r="U2928" s="69"/>
      <c r="W2928" s="68"/>
      <c r="X2928" s="68"/>
      <c r="Y2928" s="69"/>
      <c r="AA2928" s="68"/>
      <c r="AB2928" s="68"/>
      <c r="AC2928" s="69"/>
      <c r="AE2928" s="68"/>
      <c r="AF2928" s="68"/>
      <c r="AG2928" s="69"/>
    </row>
    <row r="2929" spans="1:33" hidden="1" outlineLevel="1">
      <c r="A2929" s="6" t="s">
        <v>4154</v>
      </c>
      <c r="B2929" s="7" t="s">
        <v>37</v>
      </c>
      <c r="C2929" s="7" t="s">
        <v>322</v>
      </c>
      <c r="K2929" s="68"/>
      <c r="L2929" s="68"/>
      <c r="M2929" s="69"/>
      <c r="O2929" s="68"/>
      <c r="P2929" s="68"/>
      <c r="Q2929" s="69"/>
      <c r="S2929" s="68"/>
      <c r="T2929" s="68"/>
      <c r="U2929" s="69"/>
      <c r="W2929" s="68"/>
      <c r="X2929" s="68"/>
      <c r="Y2929" s="69"/>
      <c r="AA2929" s="68"/>
      <c r="AB2929" s="68"/>
      <c r="AC2929" s="69"/>
      <c r="AE2929" s="68"/>
      <c r="AF2929" s="68"/>
      <c r="AG2929" s="69"/>
    </row>
    <row r="2930" spans="1:33" ht="60" hidden="1" outlineLevel="1">
      <c r="A2930" s="1"/>
      <c r="B2930" s="5" t="s">
        <v>61</v>
      </c>
      <c r="C2930" s="5" t="s">
        <v>62</v>
      </c>
      <c r="D2930" s="5" t="s">
        <v>63</v>
      </c>
      <c r="E2930" s="11" t="s">
        <v>64</v>
      </c>
      <c r="F2930" s="16" t="s">
        <v>65</v>
      </c>
      <c r="K2930" s="17" t="s">
        <v>66</v>
      </c>
      <c r="L2930" s="70" t="s">
        <v>28</v>
      </c>
      <c r="M2930" s="71"/>
      <c r="O2930" s="17" t="s">
        <v>66</v>
      </c>
      <c r="P2930" s="70" t="s">
        <v>28</v>
      </c>
      <c r="Q2930" s="71"/>
      <c r="S2930" s="17" t="s">
        <v>66</v>
      </c>
      <c r="T2930" s="70" t="s">
        <v>28</v>
      </c>
      <c r="U2930" s="71"/>
      <c r="W2930" s="17" t="s">
        <v>66</v>
      </c>
      <c r="X2930" s="70" t="s">
        <v>28</v>
      </c>
      <c r="Y2930" s="71"/>
      <c r="AA2930" s="17" t="s">
        <v>66</v>
      </c>
      <c r="AB2930" s="70" t="s">
        <v>28</v>
      </c>
      <c r="AC2930" s="71"/>
      <c r="AE2930" s="17" t="s">
        <v>66</v>
      </c>
      <c r="AF2930" s="70" t="s">
        <v>28</v>
      </c>
      <c r="AG2930" s="71"/>
    </row>
    <row r="2931" spans="1:33" ht="135" hidden="1" outlineLevel="1">
      <c r="A2931" s="6" t="s">
        <v>4155</v>
      </c>
      <c r="B2931" s="7" t="s">
        <v>324</v>
      </c>
      <c r="C2931" s="7" t="s">
        <v>1100</v>
      </c>
      <c r="D2931" s="7"/>
      <c r="E2931" s="23" t="s">
        <v>70</v>
      </c>
      <c r="F2931" s="18">
        <v>1</v>
      </c>
      <c r="K2931" s="19">
        <v>0</v>
      </c>
      <c r="L2931" s="52">
        <v>0</v>
      </c>
      <c r="M2931" s="53"/>
      <c r="O2931" s="19">
        <v>0</v>
      </c>
      <c r="P2931" s="52">
        <v>0</v>
      </c>
      <c r="Q2931" s="53"/>
      <c r="S2931" s="19">
        <v>0</v>
      </c>
      <c r="T2931" s="52">
        <v>0</v>
      </c>
      <c r="U2931" s="53"/>
      <c r="W2931" s="19">
        <v>0</v>
      </c>
      <c r="X2931" s="52">
        <v>0</v>
      </c>
      <c r="Y2931" s="53"/>
      <c r="AA2931" s="19">
        <v>0</v>
      </c>
      <c r="AB2931" s="52">
        <v>0</v>
      </c>
      <c r="AC2931" s="53"/>
      <c r="AE2931" s="19">
        <v>0</v>
      </c>
      <c r="AF2931" s="52">
        <v>0</v>
      </c>
      <c r="AG2931" s="53"/>
    </row>
    <row r="2932" spans="1:33" hidden="1" outlineLevel="1">
      <c r="A2932" s="1"/>
      <c r="B2932" s="5" t="s">
        <v>34</v>
      </c>
      <c r="C2932" s="5" t="s">
        <v>35</v>
      </c>
      <c r="K2932" s="68"/>
      <c r="L2932" s="68"/>
      <c r="M2932" s="69"/>
      <c r="O2932" s="68"/>
      <c r="P2932" s="68"/>
      <c r="Q2932" s="69"/>
      <c r="S2932" s="68"/>
      <c r="T2932" s="68"/>
      <c r="U2932" s="69"/>
      <c r="W2932" s="68"/>
      <c r="X2932" s="68"/>
      <c r="Y2932" s="69"/>
      <c r="AA2932" s="68"/>
      <c r="AB2932" s="68"/>
      <c r="AC2932" s="69"/>
      <c r="AE2932" s="68"/>
      <c r="AF2932" s="68"/>
      <c r="AG2932" s="69"/>
    </row>
    <row r="2933" spans="1:33" ht="75" hidden="1" outlineLevel="1">
      <c r="A2933" s="6" t="s">
        <v>4156</v>
      </c>
      <c r="B2933" s="7" t="s">
        <v>37</v>
      </c>
      <c r="C2933" s="7" t="s">
        <v>298</v>
      </c>
      <c r="I2933" s="35"/>
      <c r="J2933" s="35"/>
      <c r="K2933" s="68"/>
      <c r="L2933" s="68"/>
      <c r="M2933" s="69"/>
      <c r="O2933" s="68"/>
      <c r="P2933" s="68"/>
      <c r="Q2933" s="69"/>
      <c r="S2933" s="68"/>
      <c r="T2933" s="68"/>
      <c r="U2933" s="69"/>
      <c r="W2933" s="68"/>
      <c r="X2933" s="68"/>
      <c r="Y2933" s="69"/>
      <c r="AA2933" s="68"/>
      <c r="AB2933" s="68"/>
      <c r="AC2933" s="69"/>
      <c r="AE2933" s="68"/>
      <c r="AF2933" s="68"/>
      <c r="AG2933" s="69"/>
    </row>
    <row r="2934" spans="1:33" collapsed="1">
      <c r="A2934" s="55" t="s">
        <v>4157</v>
      </c>
      <c r="B2934" s="55"/>
      <c r="C2934" s="55"/>
      <c r="D2934" s="55"/>
      <c r="E2934" s="55"/>
      <c r="F2934" s="55"/>
      <c r="I2934" s="36"/>
      <c r="J2934" s="36">
        <v>56800</v>
      </c>
      <c r="K2934" s="30" t="s">
        <v>2223</v>
      </c>
      <c r="L2934" s="52">
        <v>53240</v>
      </c>
      <c r="M2934" s="53"/>
      <c r="O2934" s="15" t="s">
        <v>2223</v>
      </c>
      <c r="P2934" s="52">
        <v>36024</v>
      </c>
      <c r="Q2934" s="53"/>
      <c r="S2934" s="15" t="s">
        <v>2223</v>
      </c>
      <c r="T2934" s="52">
        <v>96800</v>
      </c>
      <c r="U2934" s="53"/>
      <c r="W2934" s="15" t="s">
        <v>2223</v>
      </c>
      <c r="X2934" s="52">
        <v>39592</v>
      </c>
      <c r="Y2934" s="53"/>
      <c r="AA2934" s="15" t="s">
        <v>2223</v>
      </c>
      <c r="AB2934" s="52">
        <v>79104.98</v>
      </c>
      <c r="AC2934" s="53"/>
      <c r="AE2934" s="15" t="s">
        <v>2223</v>
      </c>
      <c r="AF2934" s="52">
        <v>100800</v>
      </c>
      <c r="AG2934" s="53"/>
    </row>
    <row r="2935" spans="1:33" hidden="1">
      <c r="A2935" s="1"/>
      <c r="B2935" s="5" t="s">
        <v>34</v>
      </c>
      <c r="C2935" s="5" t="s">
        <v>35</v>
      </c>
      <c r="K2935" s="68"/>
      <c r="L2935" s="68"/>
      <c r="M2935" s="69"/>
      <c r="O2935" s="68"/>
      <c r="P2935" s="68"/>
      <c r="Q2935" s="69"/>
      <c r="S2935" s="68"/>
      <c r="T2935" s="68"/>
      <c r="U2935" s="69"/>
      <c r="W2935" s="68"/>
      <c r="X2935" s="68"/>
      <c r="Y2935" s="69"/>
      <c r="AA2935" s="68"/>
      <c r="AB2935" s="68"/>
      <c r="AC2935" s="69"/>
      <c r="AE2935" s="68"/>
      <c r="AF2935" s="68"/>
      <c r="AG2935" s="69"/>
    </row>
    <row r="2936" spans="1:33" hidden="1" outlineLevel="1">
      <c r="A2936" s="6" t="s">
        <v>4158</v>
      </c>
      <c r="B2936" s="7" t="s">
        <v>37</v>
      </c>
      <c r="C2936" s="7" t="s">
        <v>4073</v>
      </c>
      <c r="K2936" s="68"/>
      <c r="L2936" s="68"/>
      <c r="M2936" s="69"/>
      <c r="O2936" s="68"/>
      <c r="P2936" s="68"/>
      <c r="Q2936" s="69"/>
      <c r="S2936" s="68"/>
      <c r="T2936" s="68"/>
      <c r="U2936" s="69"/>
      <c r="W2936" s="68"/>
      <c r="X2936" s="68"/>
      <c r="Y2936" s="69"/>
      <c r="AA2936" s="68"/>
      <c r="AB2936" s="68"/>
      <c r="AC2936" s="69"/>
      <c r="AE2936" s="68"/>
      <c r="AF2936" s="68"/>
      <c r="AG2936" s="69"/>
    </row>
    <row r="2937" spans="1:33" hidden="1" outlineLevel="1">
      <c r="A2937" s="6" t="s">
        <v>4159</v>
      </c>
      <c r="B2937" s="7" t="s">
        <v>37</v>
      </c>
      <c r="C2937" s="7" t="s">
        <v>4160</v>
      </c>
      <c r="K2937" s="68"/>
      <c r="L2937" s="68"/>
      <c r="M2937" s="69"/>
      <c r="O2937" s="68"/>
      <c r="P2937" s="68"/>
      <c r="Q2937" s="69"/>
      <c r="S2937" s="68"/>
      <c r="T2937" s="68"/>
      <c r="U2937" s="69"/>
      <c r="W2937" s="68"/>
      <c r="X2937" s="68"/>
      <c r="Y2937" s="69"/>
      <c r="AA2937" s="68"/>
      <c r="AB2937" s="68"/>
      <c r="AC2937" s="69"/>
      <c r="AE2937" s="68"/>
      <c r="AF2937" s="68"/>
      <c r="AG2937" s="69"/>
    </row>
    <row r="2938" spans="1:33" ht="45" hidden="1" outlineLevel="1">
      <c r="A2938" s="6" t="s">
        <v>4161</v>
      </c>
      <c r="B2938" s="7" t="s">
        <v>37</v>
      </c>
      <c r="C2938" s="7" t="s">
        <v>4162</v>
      </c>
      <c r="K2938" s="68"/>
      <c r="L2938" s="68"/>
      <c r="M2938" s="69"/>
      <c r="O2938" s="68"/>
      <c r="P2938" s="68"/>
      <c r="Q2938" s="69"/>
      <c r="S2938" s="68"/>
      <c r="T2938" s="68"/>
      <c r="U2938" s="69"/>
      <c r="W2938" s="68"/>
      <c r="X2938" s="68"/>
      <c r="Y2938" s="69"/>
      <c r="AA2938" s="68"/>
      <c r="AB2938" s="68"/>
      <c r="AC2938" s="69"/>
      <c r="AE2938" s="68"/>
      <c r="AF2938" s="68"/>
      <c r="AG2938" s="69"/>
    </row>
    <row r="2939" spans="1:33" ht="60" hidden="1" outlineLevel="1">
      <c r="A2939" s="1"/>
      <c r="B2939" s="5" t="s">
        <v>61</v>
      </c>
      <c r="C2939" s="5" t="s">
        <v>62</v>
      </c>
      <c r="D2939" s="5" t="s">
        <v>63</v>
      </c>
      <c r="E2939" s="11" t="s">
        <v>64</v>
      </c>
      <c r="F2939" s="16" t="s">
        <v>65</v>
      </c>
      <c r="K2939" s="17" t="s">
        <v>66</v>
      </c>
      <c r="L2939" s="70" t="s">
        <v>28</v>
      </c>
      <c r="M2939" s="71"/>
      <c r="O2939" s="17" t="s">
        <v>66</v>
      </c>
      <c r="P2939" s="70" t="s">
        <v>28</v>
      </c>
      <c r="Q2939" s="71"/>
      <c r="S2939" s="17" t="s">
        <v>66</v>
      </c>
      <c r="T2939" s="70" t="s">
        <v>28</v>
      </c>
      <c r="U2939" s="71"/>
      <c r="W2939" s="17" t="s">
        <v>66</v>
      </c>
      <c r="X2939" s="70" t="s">
        <v>28</v>
      </c>
      <c r="Y2939" s="71"/>
      <c r="AA2939" s="17" t="s">
        <v>66</v>
      </c>
      <c r="AB2939" s="70" t="s">
        <v>28</v>
      </c>
      <c r="AC2939" s="71"/>
      <c r="AE2939" s="17" t="s">
        <v>66</v>
      </c>
      <c r="AF2939" s="70" t="s">
        <v>28</v>
      </c>
      <c r="AG2939" s="71"/>
    </row>
    <row r="2940" spans="1:33" hidden="1" outlineLevel="1">
      <c r="A2940" s="6" t="s">
        <v>4163</v>
      </c>
      <c r="B2940" s="7" t="s">
        <v>4164</v>
      </c>
      <c r="C2940" s="7" t="s">
        <v>4165</v>
      </c>
      <c r="D2940" s="7"/>
      <c r="E2940" s="23" t="s">
        <v>320</v>
      </c>
      <c r="F2940" s="18">
        <v>64</v>
      </c>
      <c r="K2940" s="19">
        <v>660</v>
      </c>
      <c r="L2940" s="52">
        <v>42240</v>
      </c>
      <c r="M2940" s="53"/>
      <c r="O2940" s="19">
        <v>456</v>
      </c>
      <c r="P2940" s="52">
        <v>29184</v>
      </c>
      <c r="Q2940" s="53"/>
      <c r="S2940" s="19">
        <v>1200</v>
      </c>
      <c r="T2940" s="52">
        <v>76800</v>
      </c>
      <c r="U2940" s="53"/>
      <c r="W2940" s="19">
        <v>403</v>
      </c>
      <c r="X2940" s="52">
        <v>25792</v>
      </c>
      <c r="Y2940" s="53"/>
      <c r="AA2940" s="19">
        <v>898.92</v>
      </c>
      <c r="AB2940" s="52">
        <v>57530.879999999997</v>
      </c>
      <c r="AC2940" s="53"/>
      <c r="AE2940" s="19">
        <v>1200</v>
      </c>
      <c r="AF2940" s="52">
        <v>76800</v>
      </c>
      <c r="AG2940" s="53"/>
    </row>
    <row r="2941" spans="1:33" hidden="1" outlineLevel="1">
      <c r="A2941" s="1"/>
      <c r="B2941" s="5" t="s">
        <v>34</v>
      </c>
      <c r="C2941" s="5" t="s">
        <v>35</v>
      </c>
      <c r="K2941" s="68"/>
      <c r="L2941" s="68"/>
      <c r="M2941" s="69"/>
      <c r="O2941" s="68"/>
      <c r="P2941" s="68"/>
      <c r="Q2941" s="69"/>
      <c r="S2941" s="68"/>
      <c r="T2941" s="68"/>
      <c r="U2941" s="69"/>
      <c r="W2941" s="68"/>
      <c r="X2941" s="68"/>
      <c r="Y2941" s="69"/>
      <c r="AA2941" s="68"/>
      <c r="AB2941" s="68"/>
      <c r="AC2941" s="69"/>
      <c r="AE2941" s="68"/>
      <c r="AF2941" s="68"/>
      <c r="AG2941" s="69"/>
    </row>
    <row r="2942" spans="1:33" hidden="1" outlineLevel="1">
      <c r="A2942" s="6" t="s">
        <v>4166</v>
      </c>
      <c r="B2942" s="7" t="s">
        <v>37</v>
      </c>
      <c r="C2942" s="7" t="s">
        <v>2815</v>
      </c>
      <c r="K2942" s="68"/>
      <c r="L2942" s="68"/>
      <c r="M2942" s="69"/>
      <c r="O2942" s="68"/>
      <c r="P2942" s="68"/>
      <c r="Q2942" s="69"/>
      <c r="S2942" s="68"/>
      <c r="T2942" s="68"/>
      <c r="U2942" s="69"/>
      <c r="W2942" s="68"/>
      <c r="X2942" s="68"/>
      <c r="Y2942" s="69"/>
      <c r="AA2942" s="68"/>
      <c r="AB2942" s="68"/>
      <c r="AC2942" s="69"/>
      <c r="AE2942" s="68"/>
      <c r="AF2942" s="68"/>
      <c r="AG2942" s="69"/>
    </row>
    <row r="2943" spans="1:33" ht="45" hidden="1" outlineLevel="1">
      <c r="A2943" s="6" t="s">
        <v>4167</v>
      </c>
      <c r="B2943" s="7" t="s">
        <v>37</v>
      </c>
      <c r="C2943" s="7" t="s">
        <v>4168</v>
      </c>
      <c r="K2943" s="68"/>
      <c r="L2943" s="68"/>
      <c r="M2943" s="69"/>
      <c r="O2943" s="68"/>
      <c r="P2943" s="68"/>
      <c r="Q2943" s="69"/>
      <c r="S2943" s="68"/>
      <c r="T2943" s="68"/>
      <c r="U2943" s="69"/>
      <c r="W2943" s="68"/>
      <c r="X2943" s="68"/>
      <c r="Y2943" s="69"/>
      <c r="AA2943" s="68"/>
      <c r="AB2943" s="68"/>
      <c r="AC2943" s="69"/>
      <c r="AE2943" s="68"/>
      <c r="AF2943" s="68"/>
      <c r="AG2943" s="69"/>
    </row>
    <row r="2944" spans="1:33" ht="60" hidden="1" outlineLevel="1">
      <c r="A2944" s="1"/>
      <c r="B2944" s="5" t="s">
        <v>61</v>
      </c>
      <c r="C2944" s="5" t="s">
        <v>62</v>
      </c>
      <c r="D2944" s="5" t="s">
        <v>63</v>
      </c>
      <c r="E2944" s="11" t="s">
        <v>64</v>
      </c>
      <c r="F2944" s="16" t="s">
        <v>65</v>
      </c>
      <c r="K2944" s="17" t="s">
        <v>66</v>
      </c>
      <c r="L2944" s="70" t="s">
        <v>28</v>
      </c>
      <c r="M2944" s="71"/>
      <c r="O2944" s="17" t="s">
        <v>66</v>
      </c>
      <c r="P2944" s="70" t="s">
        <v>28</v>
      </c>
      <c r="Q2944" s="71"/>
      <c r="S2944" s="17" t="s">
        <v>66</v>
      </c>
      <c r="T2944" s="70" t="s">
        <v>28</v>
      </c>
      <c r="U2944" s="71"/>
      <c r="W2944" s="17" t="s">
        <v>66</v>
      </c>
      <c r="X2944" s="70" t="s">
        <v>28</v>
      </c>
      <c r="Y2944" s="71"/>
      <c r="AA2944" s="17" t="s">
        <v>66</v>
      </c>
      <c r="AB2944" s="70" t="s">
        <v>28</v>
      </c>
      <c r="AC2944" s="71"/>
      <c r="AE2944" s="17" t="s">
        <v>66</v>
      </c>
      <c r="AF2944" s="70" t="s">
        <v>28</v>
      </c>
      <c r="AG2944" s="71"/>
    </row>
    <row r="2945" spans="1:33" hidden="1" outlineLevel="1">
      <c r="A2945" s="6" t="s">
        <v>4169</v>
      </c>
      <c r="B2945" s="7" t="s">
        <v>4170</v>
      </c>
      <c r="C2945" s="7" t="s">
        <v>4171</v>
      </c>
      <c r="D2945" s="7"/>
      <c r="E2945" s="23" t="s">
        <v>438</v>
      </c>
      <c r="F2945" s="18">
        <v>2</v>
      </c>
      <c r="K2945" s="19">
        <v>5500</v>
      </c>
      <c r="L2945" s="52">
        <v>11000</v>
      </c>
      <c r="M2945" s="53"/>
      <c r="O2945" s="19">
        <v>3420</v>
      </c>
      <c r="P2945" s="52">
        <v>6840</v>
      </c>
      <c r="Q2945" s="53"/>
      <c r="S2945" s="19">
        <v>10000</v>
      </c>
      <c r="T2945" s="52">
        <v>20000</v>
      </c>
      <c r="U2945" s="53"/>
      <c r="W2945" s="19">
        <v>6900</v>
      </c>
      <c r="X2945" s="52">
        <v>13800</v>
      </c>
      <c r="Y2945" s="53"/>
      <c r="AA2945" s="19">
        <v>10787.05</v>
      </c>
      <c r="AB2945" s="52">
        <v>21574.1</v>
      </c>
      <c r="AC2945" s="53"/>
      <c r="AE2945" s="19">
        <v>12000</v>
      </c>
      <c r="AF2945" s="52">
        <v>24000</v>
      </c>
      <c r="AG2945" s="53"/>
    </row>
    <row r="2946" spans="1:33" hidden="1" outlineLevel="1">
      <c r="A2946" s="1"/>
      <c r="B2946" s="5" t="s">
        <v>34</v>
      </c>
      <c r="C2946" s="5" t="s">
        <v>35</v>
      </c>
      <c r="K2946" s="68"/>
      <c r="L2946" s="68"/>
      <c r="M2946" s="69"/>
      <c r="O2946" s="68"/>
      <c r="P2946" s="68"/>
      <c r="Q2946" s="69"/>
      <c r="S2946" s="68"/>
      <c r="T2946" s="68"/>
      <c r="U2946" s="69"/>
      <c r="W2946" s="68"/>
      <c r="X2946" s="68"/>
      <c r="Y2946" s="69"/>
      <c r="AA2946" s="68"/>
      <c r="AB2946" s="68"/>
      <c r="AC2946" s="69"/>
      <c r="AE2946" s="68"/>
      <c r="AF2946" s="68"/>
      <c r="AG2946" s="69"/>
    </row>
    <row r="2947" spans="1:33" hidden="1" outlineLevel="1">
      <c r="A2947" s="6" t="s">
        <v>4172</v>
      </c>
      <c r="B2947" s="7" t="s">
        <v>37</v>
      </c>
      <c r="C2947" s="7" t="s">
        <v>322</v>
      </c>
      <c r="K2947" s="68"/>
      <c r="L2947" s="68"/>
      <c r="M2947" s="69"/>
      <c r="O2947" s="68"/>
      <c r="P2947" s="68"/>
      <c r="Q2947" s="69"/>
      <c r="S2947" s="68"/>
      <c r="T2947" s="68"/>
      <c r="U2947" s="69"/>
      <c r="W2947" s="68"/>
      <c r="X2947" s="68"/>
      <c r="Y2947" s="69"/>
      <c r="AA2947" s="68"/>
      <c r="AB2947" s="68"/>
      <c r="AC2947" s="69"/>
      <c r="AE2947" s="68"/>
      <c r="AF2947" s="68"/>
      <c r="AG2947" s="69"/>
    </row>
    <row r="2948" spans="1:33" ht="60" hidden="1" outlineLevel="1">
      <c r="A2948" s="1"/>
      <c r="B2948" s="5" t="s">
        <v>61</v>
      </c>
      <c r="C2948" s="5" t="s">
        <v>62</v>
      </c>
      <c r="D2948" s="5" t="s">
        <v>63</v>
      </c>
      <c r="E2948" s="11" t="s">
        <v>64</v>
      </c>
      <c r="F2948" s="16" t="s">
        <v>65</v>
      </c>
      <c r="K2948" s="17" t="s">
        <v>66</v>
      </c>
      <c r="L2948" s="70" t="s">
        <v>28</v>
      </c>
      <c r="M2948" s="71"/>
      <c r="O2948" s="17" t="s">
        <v>66</v>
      </c>
      <c r="P2948" s="70" t="s">
        <v>28</v>
      </c>
      <c r="Q2948" s="71"/>
      <c r="S2948" s="17" t="s">
        <v>66</v>
      </c>
      <c r="T2948" s="70" t="s">
        <v>28</v>
      </c>
      <c r="U2948" s="71"/>
      <c r="W2948" s="17" t="s">
        <v>66</v>
      </c>
      <c r="X2948" s="70" t="s">
        <v>28</v>
      </c>
      <c r="Y2948" s="71"/>
      <c r="AA2948" s="17" t="s">
        <v>66</v>
      </c>
      <c r="AB2948" s="70" t="s">
        <v>28</v>
      </c>
      <c r="AC2948" s="71"/>
      <c r="AE2948" s="17" t="s">
        <v>66</v>
      </c>
      <c r="AF2948" s="70" t="s">
        <v>28</v>
      </c>
      <c r="AG2948" s="71"/>
    </row>
    <row r="2949" spans="1:33" ht="135" hidden="1" outlineLevel="1">
      <c r="A2949" s="6" t="s">
        <v>4173</v>
      </c>
      <c r="B2949" s="7" t="s">
        <v>324</v>
      </c>
      <c r="C2949" s="7" t="s">
        <v>1100</v>
      </c>
      <c r="D2949" s="7"/>
      <c r="E2949" s="23" t="s">
        <v>70</v>
      </c>
      <c r="F2949" s="18">
        <v>1</v>
      </c>
      <c r="K2949" s="19">
        <v>0</v>
      </c>
      <c r="L2949" s="52">
        <v>0</v>
      </c>
      <c r="M2949" s="53"/>
      <c r="O2949" s="19">
        <v>0</v>
      </c>
      <c r="P2949" s="52">
        <v>0</v>
      </c>
      <c r="Q2949" s="53"/>
      <c r="S2949" s="19">
        <v>0</v>
      </c>
      <c r="T2949" s="52">
        <v>0</v>
      </c>
      <c r="U2949" s="53"/>
      <c r="W2949" s="19">
        <v>0</v>
      </c>
      <c r="X2949" s="52">
        <v>0</v>
      </c>
      <c r="Y2949" s="53"/>
      <c r="AA2949" s="19">
        <v>0</v>
      </c>
      <c r="AB2949" s="52">
        <v>0</v>
      </c>
      <c r="AC2949" s="53"/>
      <c r="AE2949" s="19">
        <v>0</v>
      </c>
      <c r="AF2949" s="52">
        <v>0</v>
      </c>
      <c r="AG2949" s="53"/>
    </row>
    <row r="2950" spans="1:33" hidden="1" outlineLevel="1">
      <c r="A2950" s="1"/>
      <c r="B2950" s="5" t="s">
        <v>34</v>
      </c>
      <c r="C2950" s="5" t="s">
        <v>35</v>
      </c>
      <c r="K2950" s="68"/>
      <c r="L2950" s="68"/>
      <c r="M2950" s="69"/>
      <c r="O2950" s="68"/>
      <c r="P2950" s="68"/>
      <c r="Q2950" s="69"/>
      <c r="S2950" s="68"/>
      <c r="T2950" s="68"/>
      <c r="U2950" s="69"/>
      <c r="W2950" s="68"/>
      <c r="X2950" s="68"/>
      <c r="Y2950" s="69"/>
      <c r="AA2950" s="68"/>
      <c r="AB2950" s="68"/>
      <c r="AC2950" s="69"/>
      <c r="AE2950" s="68"/>
      <c r="AF2950" s="68"/>
      <c r="AG2950" s="69"/>
    </row>
    <row r="2951" spans="1:33" ht="75" hidden="1" outlineLevel="1">
      <c r="A2951" s="6" t="s">
        <v>4174</v>
      </c>
      <c r="B2951" s="7" t="s">
        <v>37</v>
      </c>
      <c r="C2951" s="7" t="s">
        <v>298</v>
      </c>
      <c r="I2951" s="35"/>
      <c r="J2951" s="35"/>
      <c r="K2951" s="68"/>
      <c r="L2951" s="68"/>
      <c r="M2951" s="69"/>
      <c r="O2951" s="68"/>
      <c r="P2951" s="68"/>
      <c r="Q2951" s="69"/>
      <c r="S2951" s="68"/>
      <c r="T2951" s="68"/>
      <c r="U2951" s="69"/>
      <c r="W2951" s="68"/>
      <c r="X2951" s="68"/>
      <c r="Y2951" s="69"/>
      <c r="AA2951" s="68"/>
      <c r="AB2951" s="68"/>
      <c r="AC2951" s="69"/>
      <c r="AE2951" s="68"/>
      <c r="AF2951" s="68"/>
      <c r="AG2951" s="69"/>
    </row>
    <row r="2952" spans="1:33" collapsed="1">
      <c r="A2952" s="55" t="s">
        <v>4175</v>
      </c>
      <c r="B2952" s="55"/>
      <c r="C2952" s="55"/>
      <c r="D2952" s="55"/>
      <c r="E2952" s="55"/>
      <c r="F2952" s="55"/>
      <c r="I2952" s="36"/>
      <c r="J2952" s="36">
        <v>64618</v>
      </c>
      <c r="K2952" s="30" t="s">
        <v>1591</v>
      </c>
      <c r="L2952" s="52">
        <v>71702</v>
      </c>
      <c r="M2952" s="53"/>
      <c r="O2952" s="15" t="s">
        <v>1591</v>
      </c>
      <c r="P2952" s="52">
        <v>121163.76</v>
      </c>
      <c r="Q2952" s="53"/>
      <c r="S2952" s="15" t="s">
        <v>1591</v>
      </c>
      <c r="T2952" s="52">
        <v>100254</v>
      </c>
      <c r="U2952" s="53"/>
      <c r="W2952" s="15" t="s">
        <v>1591</v>
      </c>
      <c r="X2952" s="52">
        <v>97504</v>
      </c>
      <c r="Y2952" s="53"/>
      <c r="AA2952" s="15" t="s">
        <v>1591</v>
      </c>
      <c r="AB2952" s="52">
        <v>152967.89000000001</v>
      </c>
      <c r="AC2952" s="53"/>
      <c r="AE2952" s="15" t="s">
        <v>1591</v>
      </c>
      <c r="AF2952" s="52">
        <v>116645</v>
      </c>
      <c r="AG2952" s="53"/>
    </row>
    <row r="2953" spans="1:33" hidden="1">
      <c r="A2953" s="1"/>
      <c r="B2953" s="5" t="s">
        <v>34</v>
      </c>
      <c r="C2953" s="5" t="s">
        <v>35</v>
      </c>
      <c r="K2953" s="68"/>
      <c r="L2953" s="68"/>
      <c r="M2953" s="69"/>
      <c r="O2953" s="68"/>
      <c r="P2953" s="68"/>
      <c r="Q2953" s="69"/>
      <c r="S2953" s="68"/>
      <c r="T2953" s="68"/>
      <c r="U2953" s="69"/>
      <c r="W2953" s="68"/>
      <c r="X2953" s="68"/>
      <c r="Y2953" s="69"/>
      <c r="AA2953" s="68"/>
      <c r="AB2953" s="68"/>
      <c r="AC2953" s="69"/>
      <c r="AE2953" s="68"/>
      <c r="AF2953" s="68"/>
      <c r="AG2953" s="69"/>
    </row>
    <row r="2954" spans="1:33" hidden="1" outlineLevel="1">
      <c r="A2954" s="6" t="s">
        <v>4176</v>
      </c>
      <c r="B2954" s="7" t="s">
        <v>37</v>
      </c>
      <c r="C2954" s="7" t="s">
        <v>4073</v>
      </c>
      <c r="K2954" s="68"/>
      <c r="L2954" s="68"/>
      <c r="M2954" s="69"/>
      <c r="O2954" s="68"/>
      <c r="P2954" s="68"/>
      <c r="Q2954" s="69"/>
      <c r="S2954" s="68"/>
      <c r="T2954" s="68"/>
      <c r="U2954" s="69"/>
      <c r="W2954" s="68"/>
      <c r="X2954" s="68"/>
      <c r="Y2954" s="69"/>
      <c r="AA2954" s="68"/>
      <c r="AB2954" s="68"/>
      <c r="AC2954" s="69"/>
      <c r="AE2954" s="68"/>
      <c r="AF2954" s="68"/>
      <c r="AG2954" s="69"/>
    </row>
    <row r="2955" spans="1:33" hidden="1" outlineLevel="1">
      <c r="A2955" s="6" t="s">
        <v>4177</v>
      </c>
      <c r="B2955" s="7" t="s">
        <v>37</v>
      </c>
      <c r="C2955" s="7" t="s">
        <v>445</v>
      </c>
      <c r="K2955" s="68"/>
      <c r="L2955" s="68"/>
      <c r="M2955" s="69"/>
      <c r="O2955" s="68"/>
      <c r="P2955" s="68"/>
      <c r="Q2955" s="69"/>
      <c r="S2955" s="68"/>
      <c r="T2955" s="68"/>
      <c r="U2955" s="69"/>
      <c r="W2955" s="68"/>
      <c r="X2955" s="68"/>
      <c r="Y2955" s="69"/>
      <c r="AA2955" s="68"/>
      <c r="AB2955" s="68"/>
      <c r="AC2955" s="69"/>
      <c r="AE2955" s="68"/>
      <c r="AF2955" s="68"/>
      <c r="AG2955" s="69"/>
    </row>
    <row r="2956" spans="1:33" ht="45" hidden="1" outlineLevel="1">
      <c r="A2956" s="6" t="s">
        <v>4178</v>
      </c>
      <c r="B2956" s="7" t="s">
        <v>37</v>
      </c>
      <c r="C2956" s="7" t="s">
        <v>447</v>
      </c>
      <c r="K2956" s="68"/>
      <c r="L2956" s="68"/>
      <c r="M2956" s="69"/>
      <c r="O2956" s="68"/>
      <c r="P2956" s="68"/>
      <c r="Q2956" s="69"/>
      <c r="S2956" s="68"/>
      <c r="T2956" s="68"/>
      <c r="U2956" s="69"/>
      <c r="W2956" s="68"/>
      <c r="X2956" s="68"/>
      <c r="Y2956" s="69"/>
      <c r="AA2956" s="68"/>
      <c r="AB2956" s="68"/>
      <c r="AC2956" s="69"/>
      <c r="AE2956" s="68"/>
      <c r="AF2956" s="68"/>
      <c r="AG2956" s="69"/>
    </row>
    <row r="2957" spans="1:33" ht="60" hidden="1" outlineLevel="1">
      <c r="A2957" s="1"/>
      <c r="B2957" s="5" t="s">
        <v>61</v>
      </c>
      <c r="C2957" s="5" t="s">
        <v>62</v>
      </c>
      <c r="D2957" s="5" t="s">
        <v>63</v>
      </c>
      <c r="E2957" s="11" t="s">
        <v>64</v>
      </c>
      <c r="F2957" s="16" t="s">
        <v>65</v>
      </c>
      <c r="K2957" s="17" t="s">
        <v>66</v>
      </c>
      <c r="L2957" s="70" t="s">
        <v>28</v>
      </c>
      <c r="M2957" s="71"/>
      <c r="O2957" s="17" t="s">
        <v>66</v>
      </c>
      <c r="P2957" s="70" t="s">
        <v>28</v>
      </c>
      <c r="Q2957" s="71"/>
      <c r="S2957" s="17" t="s">
        <v>66</v>
      </c>
      <c r="T2957" s="70" t="s">
        <v>28</v>
      </c>
      <c r="U2957" s="71"/>
      <c r="W2957" s="17" t="s">
        <v>66</v>
      </c>
      <c r="X2957" s="70" t="s">
        <v>28</v>
      </c>
      <c r="Y2957" s="71"/>
      <c r="AA2957" s="17" t="s">
        <v>66</v>
      </c>
      <c r="AB2957" s="70" t="s">
        <v>28</v>
      </c>
      <c r="AC2957" s="71"/>
      <c r="AE2957" s="17" t="s">
        <v>66</v>
      </c>
      <c r="AF2957" s="70" t="s">
        <v>28</v>
      </c>
      <c r="AG2957" s="71"/>
    </row>
    <row r="2958" spans="1:33" hidden="1" outlineLevel="1">
      <c r="A2958" s="6" t="s">
        <v>4179</v>
      </c>
      <c r="B2958" s="7" t="s">
        <v>4180</v>
      </c>
      <c r="C2958" s="7" t="s">
        <v>2829</v>
      </c>
      <c r="D2958" s="7"/>
      <c r="E2958" s="23" t="s">
        <v>320</v>
      </c>
      <c r="F2958" s="18">
        <v>363</v>
      </c>
      <c r="K2958" s="19">
        <v>10</v>
      </c>
      <c r="L2958" s="52">
        <v>3630</v>
      </c>
      <c r="M2958" s="53"/>
      <c r="O2958" s="19">
        <v>136.80000000000001</v>
      </c>
      <c r="P2958" s="52">
        <v>49658.400000000001</v>
      </c>
      <c r="Q2958" s="53"/>
      <c r="S2958" s="19">
        <v>10</v>
      </c>
      <c r="T2958" s="52">
        <v>3630</v>
      </c>
      <c r="U2958" s="53"/>
      <c r="W2958" s="19">
        <v>72</v>
      </c>
      <c r="X2958" s="52">
        <v>26136</v>
      </c>
      <c r="Y2958" s="53"/>
      <c r="AA2958" s="19">
        <v>104.27</v>
      </c>
      <c r="AB2958" s="52">
        <v>37850.01</v>
      </c>
      <c r="AC2958" s="53"/>
      <c r="AE2958" s="19">
        <v>35</v>
      </c>
      <c r="AF2958" s="52">
        <v>12705</v>
      </c>
      <c r="AG2958" s="53"/>
    </row>
    <row r="2959" spans="1:33" hidden="1" outlineLevel="1">
      <c r="A2959" s="1"/>
      <c r="B2959" s="5" t="s">
        <v>34</v>
      </c>
      <c r="C2959" s="5" t="s">
        <v>35</v>
      </c>
      <c r="K2959" s="68"/>
      <c r="L2959" s="68"/>
      <c r="M2959" s="69"/>
      <c r="O2959" s="68"/>
      <c r="P2959" s="68"/>
      <c r="Q2959" s="69"/>
      <c r="S2959" s="68"/>
      <c r="T2959" s="68"/>
      <c r="U2959" s="69"/>
      <c r="W2959" s="68"/>
      <c r="X2959" s="68"/>
      <c r="Y2959" s="69"/>
      <c r="AA2959" s="68"/>
      <c r="AB2959" s="68"/>
      <c r="AC2959" s="69"/>
      <c r="AE2959" s="68"/>
      <c r="AF2959" s="68"/>
      <c r="AG2959" s="69"/>
    </row>
    <row r="2960" spans="1:33" ht="30" hidden="1" outlineLevel="1">
      <c r="A2960" s="6" t="s">
        <v>4181</v>
      </c>
      <c r="B2960" s="7" t="s">
        <v>37</v>
      </c>
      <c r="C2960" s="7" t="s">
        <v>452</v>
      </c>
      <c r="K2960" s="68"/>
      <c r="L2960" s="68"/>
      <c r="M2960" s="69"/>
      <c r="O2960" s="68"/>
      <c r="P2960" s="68"/>
      <c r="Q2960" s="69"/>
      <c r="S2960" s="68"/>
      <c r="T2960" s="68"/>
      <c r="U2960" s="69"/>
      <c r="W2960" s="68"/>
      <c r="X2960" s="68"/>
      <c r="Y2960" s="69"/>
      <c r="AA2960" s="68"/>
      <c r="AB2960" s="68"/>
      <c r="AC2960" s="69"/>
      <c r="AE2960" s="68"/>
      <c r="AF2960" s="68"/>
      <c r="AG2960" s="69"/>
    </row>
    <row r="2961" spans="1:33" ht="60" hidden="1" outlineLevel="1">
      <c r="A2961" s="1"/>
      <c r="B2961" s="5" t="s">
        <v>61</v>
      </c>
      <c r="C2961" s="5" t="s">
        <v>62</v>
      </c>
      <c r="D2961" s="5" t="s">
        <v>63</v>
      </c>
      <c r="E2961" s="11" t="s">
        <v>64</v>
      </c>
      <c r="F2961" s="16" t="s">
        <v>65</v>
      </c>
      <c r="K2961" s="17" t="s">
        <v>66</v>
      </c>
      <c r="L2961" s="70" t="s">
        <v>28</v>
      </c>
      <c r="M2961" s="71"/>
      <c r="O2961" s="17" t="s">
        <v>66</v>
      </c>
      <c r="P2961" s="70" t="s">
        <v>28</v>
      </c>
      <c r="Q2961" s="71"/>
      <c r="S2961" s="17" t="s">
        <v>66</v>
      </c>
      <c r="T2961" s="70" t="s">
        <v>28</v>
      </c>
      <c r="U2961" s="71"/>
      <c r="W2961" s="17" t="s">
        <v>66</v>
      </c>
      <c r="X2961" s="70" t="s">
        <v>28</v>
      </c>
      <c r="Y2961" s="71"/>
      <c r="AA2961" s="17" t="s">
        <v>66</v>
      </c>
      <c r="AB2961" s="70" t="s">
        <v>28</v>
      </c>
      <c r="AC2961" s="71"/>
      <c r="AE2961" s="17" t="s">
        <v>66</v>
      </c>
      <c r="AF2961" s="70" t="s">
        <v>28</v>
      </c>
      <c r="AG2961" s="71"/>
    </row>
    <row r="2962" spans="1:33" hidden="1" outlineLevel="1">
      <c r="A2962" s="6" t="s">
        <v>4182</v>
      </c>
      <c r="B2962" s="7" t="s">
        <v>4183</v>
      </c>
      <c r="C2962" s="7" t="s">
        <v>455</v>
      </c>
      <c r="D2962" s="7"/>
      <c r="E2962" s="23" t="s">
        <v>320</v>
      </c>
      <c r="F2962" s="18">
        <v>532</v>
      </c>
      <c r="K2962" s="19">
        <v>5</v>
      </c>
      <c r="L2962" s="52">
        <v>2660</v>
      </c>
      <c r="M2962" s="53"/>
      <c r="O2962" s="19">
        <v>13.68</v>
      </c>
      <c r="P2962" s="52">
        <v>7277.76</v>
      </c>
      <c r="Q2962" s="53"/>
      <c r="S2962" s="19">
        <v>7</v>
      </c>
      <c r="T2962" s="52">
        <v>3724</v>
      </c>
      <c r="U2962" s="53"/>
      <c r="W2962" s="19">
        <v>4</v>
      </c>
      <c r="X2962" s="52">
        <v>2128</v>
      </c>
      <c r="Y2962" s="53"/>
      <c r="AA2962" s="19">
        <v>4.4400000000000004</v>
      </c>
      <c r="AB2962" s="52">
        <v>2362.08</v>
      </c>
      <c r="AC2962" s="53"/>
      <c r="AE2962" s="19">
        <v>35</v>
      </c>
      <c r="AF2962" s="52">
        <v>18620</v>
      </c>
      <c r="AG2962" s="53"/>
    </row>
    <row r="2963" spans="1:33" hidden="1" outlineLevel="1">
      <c r="A2963" s="1"/>
      <c r="B2963" s="5" t="s">
        <v>34</v>
      </c>
      <c r="C2963" s="5" t="s">
        <v>35</v>
      </c>
      <c r="K2963" s="68"/>
      <c r="L2963" s="68"/>
      <c r="M2963" s="69"/>
      <c r="O2963" s="68"/>
      <c r="P2963" s="68"/>
      <c r="Q2963" s="69"/>
      <c r="S2963" s="68"/>
      <c r="T2963" s="68"/>
      <c r="U2963" s="69"/>
      <c r="W2963" s="68"/>
      <c r="X2963" s="68"/>
      <c r="Y2963" s="69"/>
      <c r="AA2963" s="68"/>
      <c r="AB2963" s="68"/>
      <c r="AC2963" s="69"/>
      <c r="AE2963" s="68"/>
      <c r="AF2963" s="68"/>
      <c r="AG2963" s="69"/>
    </row>
    <row r="2964" spans="1:33" ht="30" hidden="1" outlineLevel="1">
      <c r="A2964" s="6" t="s">
        <v>4184</v>
      </c>
      <c r="B2964" s="7" t="s">
        <v>37</v>
      </c>
      <c r="C2964" s="7" t="s">
        <v>457</v>
      </c>
      <c r="K2964" s="68"/>
      <c r="L2964" s="68"/>
      <c r="M2964" s="69"/>
      <c r="O2964" s="68"/>
      <c r="P2964" s="68"/>
      <c r="Q2964" s="69"/>
      <c r="S2964" s="68"/>
      <c r="T2964" s="68"/>
      <c r="U2964" s="69"/>
      <c r="W2964" s="68"/>
      <c r="X2964" s="68"/>
      <c r="Y2964" s="69"/>
      <c r="AA2964" s="68"/>
      <c r="AB2964" s="68"/>
      <c r="AC2964" s="69"/>
      <c r="AE2964" s="68"/>
      <c r="AF2964" s="68"/>
      <c r="AG2964" s="69"/>
    </row>
    <row r="2965" spans="1:33" ht="60" hidden="1" outlineLevel="1">
      <c r="A2965" s="1"/>
      <c r="B2965" s="5" t="s">
        <v>61</v>
      </c>
      <c r="C2965" s="5" t="s">
        <v>62</v>
      </c>
      <c r="D2965" s="5" t="s">
        <v>63</v>
      </c>
      <c r="E2965" s="11" t="s">
        <v>64</v>
      </c>
      <c r="F2965" s="16" t="s">
        <v>65</v>
      </c>
      <c r="K2965" s="17" t="s">
        <v>66</v>
      </c>
      <c r="L2965" s="70" t="s">
        <v>28</v>
      </c>
      <c r="M2965" s="71"/>
      <c r="O2965" s="17" t="s">
        <v>66</v>
      </c>
      <c r="P2965" s="70" t="s">
        <v>28</v>
      </c>
      <c r="Q2965" s="71"/>
      <c r="S2965" s="17" t="s">
        <v>66</v>
      </c>
      <c r="T2965" s="70" t="s">
        <v>28</v>
      </c>
      <c r="U2965" s="71"/>
      <c r="W2965" s="17" t="s">
        <v>66</v>
      </c>
      <c r="X2965" s="70" t="s">
        <v>28</v>
      </c>
      <c r="Y2965" s="71"/>
      <c r="AA2965" s="17" t="s">
        <v>66</v>
      </c>
      <c r="AB2965" s="70" t="s">
        <v>28</v>
      </c>
      <c r="AC2965" s="71"/>
      <c r="AE2965" s="17" t="s">
        <v>66</v>
      </c>
      <c r="AF2965" s="70" t="s">
        <v>28</v>
      </c>
      <c r="AG2965" s="71"/>
    </row>
    <row r="2966" spans="1:33" hidden="1" outlineLevel="1">
      <c r="A2966" s="6" t="s">
        <v>4185</v>
      </c>
      <c r="B2966" s="7" t="s">
        <v>4186</v>
      </c>
      <c r="C2966" s="7" t="s">
        <v>460</v>
      </c>
      <c r="D2966" s="7"/>
      <c r="E2966" s="23" t="s">
        <v>429</v>
      </c>
      <c r="F2966" s="18">
        <v>164</v>
      </c>
      <c r="K2966" s="19">
        <v>22</v>
      </c>
      <c r="L2966" s="52">
        <v>3608</v>
      </c>
      <c r="M2966" s="53"/>
      <c r="O2966" s="19">
        <v>17.100000000000001</v>
      </c>
      <c r="P2966" s="52">
        <v>2804.4</v>
      </c>
      <c r="Q2966" s="53"/>
      <c r="S2966" s="19">
        <v>10</v>
      </c>
      <c r="T2966" s="52">
        <v>1640</v>
      </c>
      <c r="U2966" s="53"/>
      <c r="W2966" s="19">
        <v>22</v>
      </c>
      <c r="X2966" s="52">
        <v>3608</v>
      </c>
      <c r="Y2966" s="53"/>
      <c r="AA2966" s="19">
        <v>148.62</v>
      </c>
      <c r="AB2966" s="52">
        <v>24373.68</v>
      </c>
      <c r="AC2966" s="53"/>
      <c r="AE2966" s="19">
        <v>30</v>
      </c>
      <c r="AF2966" s="52">
        <v>4920</v>
      </c>
      <c r="AG2966" s="53"/>
    </row>
    <row r="2967" spans="1:33" hidden="1" outlineLevel="1">
      <c r="A2967" s="1"/>
      <c r="B2967" s="5" t="s">
        <v>34</v>
      </c>
      <c r="C2967" s="5" t="s">
        <v>35</v>
      </c>
      <c r="K2967" s="68"/>
      <c r="L2967" s="68"/>
      <c r="M2967" s="69"/>
      <c r="O2967" s="68"/>
      <c r="P2967" s="68"/>
      <c r="Q2967" s="69"/>
      <c r="S2967" s="68"/>
      <c r="T2967" s="68"/>
      <c r="U2967" s="69"/>
      <c r="W2967" s="68"/>
      <c r="X2967" s="68"/>
      <c r="Y2967" s="69"/>
      <c r="AA2967" s="68"/>
      <c r="AB2967" s="68"/>
      <c r="AC2967" s="69"/>
      <c r="AE2967" s="68"/>
      <c r="AF2967" s="68"/>
      <c r="AG2967" s="69"/>
    </row>
    <row r="2968" spans="1:33" hidden="1" outlineLevel="1">
      <c r="A2968" s="6" t="s">
        <v>4187</v>
      </c>
      <c r="B2968" s="7" t="s">
        <v>37</v>
      </c>
      <c r="C2968" s="7" t="s">
        <v>4188</v>
      </c>
      <c r="K2968" s="68"/>
      <c r="L2968" s="68"/>
      <c r="M2968" s="69"/>
      <c r="O2968" s="68"/>
      <c r="P2968" s="68"/>
      <c r="Q2968" s="69"/>
      <c r="S2968" s="68"/>
      <c r="T2968" s="68"/>
      <c r="U2968" s="69"/>
      <c r="W2968" s="68"/>
      <c r="X2968" s="68"/>
      <c r="Y2968" s="69"/>
      <c r="AA2968" s="68"/>
      <c r="AB2968" s="68"/>
      <c r="AC2968" s="69"/>
      <c r="AE2968" s="68"/>
      <c r="AF2968" s="68"/>
      <c r="AG2968" s="69"/>
    </row>
    <row r="2969" spans="1:33" ht="30" hidden="1" outlineLevel="1">
      <c r="A2969" s="6" t="s">
        <v>4189</v>
      </c>
      <c r="B2969" s="7" t="s">
        <v>37</v>
      </c>
      <c r="C2969" s="7" t="s">
        <v>1604</v>
      </c>
      <c r="K2969" s="68"/>
      <c r="L2969" s="68"/>
      <c r="M2969" s="69"/>
      <c r="O2969" s="68"/>
      <c r="P2969" s="68"/>
      <c r="Q2969" s="69"/>
      <c r="S2969" s="68"/>
      <c r="T2969" s="68"/>
      <c r="U2969" s="69"/>
      <c r="W2969" s="68"/>
      <c r="X2969" s="68"/>
      <c r="Y2969" s="69"/>
      <c r="AA2969" s="68"/>
      <c r="AB2969" s="68"/>
      <c r="AC2969" s="69"/>
      <c r="AE2969" s="68"/>
      <c r="AF2969" s="68"/>
      <c r="AG2969" s="69"/>
    </row>
    <row r="2970" spans="1:33" ht="60" hidden="1" outlineLevel="1">
      <c r="A2970" s="1"/>
      <c r="B2970" s="5" t="s">
        <v>61</v>
      </c>
      <c r="C2970" s="5" t="s">
        <v>62</v>
      </c>
      <c r="D2970" s="5" t="s">
        <v>63</v>
      </c>
      <c r="E2970" s="11" t="s">
        <v>64</v>
      </c>
      <c r="F2970" s="16" t="s">
        <v>65</v>
      </c>
      <c r="K2970" s="17" t="s">
        <v>66</v>
      </c>
      <c r="L2970" s="70" t="s">
        <v>28</v>
      </c>
      <c r="M2970" s="71"/>
      <c r="O2970" s="17" t="s">
        <v>66</v>
      </c>
      <c r="P2970" s="70" t="s">
        <v>28</v>
      </c>
      <c r="Q2970" s="71"/>
      <c r="S2970" s="17" t="s">
        <v>66</v>
      </c>
      <c r="T2970" s="70" t="s">
        <v>28</v>
      </c>
      <c r="U2970" s="71"/>
      <c r="W2970" s="17" t="s">
        <v>66</v>
      </c>
      <c r="X2970" s="70" t="s">
        <v>28</v>
      </c>
      <c r="Y2970" s="71"/>
      <c r="AA2970" s="17" t="s">
        <v>66</v>
      </c>
      <c r="AB2970" s="70" t="s">
        <v>28</v>
      </c>
      <c r="AC2970" s="71"/>
      <c r="AE2970" s="17" t="s">
        <v>66</v>
      </c>
      <c r="AF2970" s="70" t="s">
        <v>28</v>
      </c>
      <c r="AG2970" s="71"/>
    </row>
    <row r="2971" spans="1:33" hidden="1" outlineLevel="1">
      <c r="A2971" s="6" t="s">
        <v>4190</v>
      </c>
      <c r="B2971" s="7" t="s">
        <v>4191</v>
      </c>
      <c r="C2971" s="7" t="s">
        <v>3818</v>
      </c>
      <c r="D2971" s="7"/>
      <c r="E2971" s="23" t="s">
        <v>320</v>
      </c>
      <c r="F2971" s="18">
        <v>284</v>
      </c>
      <c r="K2971" s="19">
        <v>164</v>
      </c>
      <c r="L2971" s="52">
        <v>46576</v>
      </c>
      <c r="M2971" s="53"/>
      <c r="O2971" s="19">
        <v>171</v>
      </c>
      <c r="P2971" s="52">
        <v>48564</v>
      </c>
      <c r="Q2971" s="53"/>
      <c r="S2971" s="19">
        <v>275</v>
      </c>
      <c r="T2971" s="52">
        <v>78100</v>
      </c>
      <c r="U2971" s="53"/>
      <c r="W2971" s="19">
        <v>198</v>
      </c>
      <c r="X2971" s="52">
        <v>56232</v>
      </c>
      <c r="Y2971" s="53"/>
      <c r="AA2971" s="19">
        <v>251.7</v>
      </c>
      <c r="AB2971" s="52">
        <v>71482.8</v>
      </c>
      <c r="AC2971" s="53"/>
      <c r="AE2971" s="19">
        <v>250</v>
      </c>
      <c r="AF2971" s="52">
        <v>71000</v>
      </c>
      <c r="AG2971" s="53"/>
    </row>
    <row r="2972" spans="1:33" hidden="1" outlineLevel="1">
      <c r="A2972" s="6" t="s">
        <v>4192</v>
      </c>
      <c r="B2972" s="7" t="s">
        <v>4193</v>
      </c>
      <c r="C2972" s="7" t="s">
        <v>3821</v>
      </c>
      <c r="D2972" s="7"/>
      <c r="E2972" s="23" t="s">
        <v>429</v>
      </c>
      <c r="F2972" s="18">
        <v>188</v>
      </c>
      <c r="K2972" s="19">
        <v>81</v>
      </c>
      <c r="L2972" s="52">
        <v>15228</v>
      </c>
      <c r="M2972" s="53"/>
      <c r="O2972" s="19">
        <v>68.400000000000006</v>
      </c>
      <c r="P2972" s="52">
        <v>12859.2</v>
      </c>
      <c r="Q2972" s="53"/>
      <c r="S2972" s="19">
        <v>70</v>
      </c>
      <c r="T2972" s="52">
        <v>13160</v>
      </c>
      <c r="U2972" s="53"/>
      <c r="W2972" s="19">
        <v>50</v>
      </c>
      <c r="X2972" s="52">
        <v>9400</v>
      </c>
      <c r="Y2972" s="53"/>
      <c r="AA2972" s="19">
        <v>89.89</v>
      </c>
      <c r="AB2972" s="52">
        <v>16899.32</v>
      </c>
      <c r="AC2972" s="53"/>
      <c r="AE2972" s="19">
        <v>50</v>
      </c>
      <c r="AF2972" s="52">
        <v>9400</v>
      </c>
      <c r="AG2972" s="53"/>
    </row>
    <row r="2973" spans="1:33" hidden="1" outlineLevel="1">
      <c r="A2973" s="1"/>
      <c r="B2973" s="5" t="s">
        <v>34</v>
      </c>
      <c r="C2973" s="5" t="s">
        <v>35</v>
      </c>
      <c r="K2973" s="68"/>
      <c r="L2973" s="68"/>
      <c r="M2973" s="69"/>
      <c r="O2973" s="68"/>
      <c r="P2973" s="68"/>
      <c r="Q2973" s="69"/>
      <c r="S2973" s="68"/>
      <c r="T2973" s="68"/>
      <c r="U2973" s="69"/>
      <c r="W2973" s="68"/>
      <c r="X2973" s="68"/>
      <c r="Y2973" s="69"/>
      <c r="AA2973" s="68"/>
      <c r="AB2973" s="68"/>
      <c r="AC2973" s="69"/>
      <c r="AE2973" s="68"/>
      <c r="AF2973" s="68"/>
      <c r="AG2973" s="69"/>
    </row>
    <row r="2974" spans="1:33" hidden="1" outlineLevel="1">
      <c r="A2974" s="6" t="s">
        <v>4194</v>
      </c>
      <c r="B2974" s="7" t="s">
        <v>37</v>
      </c>
      <c r="C2974" s="7" t="s">
        <v>322</v>
      </c>
      <c r="K2974" s="68"/>
      <c r="L2974" s="68"/>
      <c r="M2974" s="69"/>
      <c r="O2974" s="68"/>
      <c r="P2974" s="68"/>
      <c r="Q2974" s="69"/>
      <c r="S2974" s="68"/>
      <c r="T2974" s="68"/>
      <c r="U2974" s="69"/>
      <c r="W2974" s="68"/>
      <c r="X2974" s="68"/>
      <c r="Y2974" s="69"/>
      <c r="AA2974" s="68"/>
      <c r="AB2974" s="68"/>
      <c r="AC2974" s="69"/>
      <c r="AE2974" s="68"/>
      <c r="AF2974" s="68"/>
      <c r="AG2974" s="69"/>
    </row>
    <row r="2975" spans="1:33" ht="60" hidden="1" outlineLevel="1">
      <c r="A2975" s="1"/>
      <c r="B2975" s="5" t="s">
        <v>61</v>
      </c>
      <c r="C2975" s="5" t="s">
        <v>62</v>
      </c>
      <c r="D2975" s="5" t="s">
        <v>63</v>
      </c>
      <c r="E2975" s="11" t="s">
        <v>64</v>
      </c>
      <c r="F2975" s="16" t="s">
        <v>65</v>
      </c>
      <c r="K2975" s="17" t="s">
        <v>66</v>
      </c>
      <c r="L2975" s="70" t="s">
        <v>28</v>
      </c>
      <c r="M2975" s="71"/>
      <c r="O2975" s="17" t="s">
        <v>66</v>
      </c>
      <c r="P2975" s="70" t="s">
        <v>28</v>
      </c>
      <c r="Q2975" s="71"/>
      <c r="S2975" s="17" t="s">
        <v>66</v>
      </c>
      <c r="T2975" s="70" t="s">
        <v>28</v>
      </c>
      <c r="U2975" s="71"/>
      <c r="W2975" s="17" t="s">
        <v>66</v>
      </c>
      <c r="X2975" s="70" t="s">
        <v>28</v>
      </c>
      <c r="Y2975" s="71"/>
      <c r="AA2975" s="17" t="s">
        <v>66</v>
      </c>
      <c r="AB2975" s="70" t="s">
        <v>28</v>
      </c>
      <c r="AC2975" s="71"/>
      <c r="AE2975" s="17" t="s">
        <v>66</v>
      </c>
      <c r="AF2975" s="70" t="s">
        <v>28</v>
      </c>
      <c r="AG2975" s="71"/>
    </row>
    <row r="2976" spans="1:33" ht="135" hidden="1" outlineLevel="1">
      <c r="A2976" s="6" t="s">
        <v>4195</v>
      </c>
      <c r="B2976" s="7" t="s">
        <v>324</v>
      </c>
      <c r="C2976" s="7" t="s">
        <v>1100</v>
      </c>
      <c r="D2976" s="7"/>
      <c r="E2976" s="23" t="s">
        <v>70</v>
      </c>
      <c r="F2976" s="18">
        <v>1</v>
      </c>
      <c r="K2976" s="19">
        <v>0</v>
      </c>
      <c r="L2976" s="52">
        <v>0</v>
      </c>
      <c r="M2976" s="53"/>
      <c r="O2976" s="19">
        <v>0</v>
      </c>
      <c r="P2976" s="52">
        <v>0</v>
      </c>
      <c r="Q2976" s="53"/>
      <c r="S2976" s="19">
        <v>0</v>
      </c>
      <c r="T2976" s="52">
        <v>0</v>
      </c>
      <c r="U2976" s="53"/>
      <c r="W2976" s="19">
        <v>0</v>
      </c>
      <c r="X2976" s="52">
        <v>0</v>
      </c>
      <c r="Y2976" s="53"/>
      <c r="AA2976" s="19">
        <v>0</v>
      </c>
      <c r="AB2976" s="52">
        <v>0</v>
      </c>
      <c r="AC2976" s="53"/>
      <c r="AE2976" s="19">
        <v>0</v>
      </c>
      <c r="AF2976" s="52">
        <v>0</v>
      </c>
      <c r="AG2976" s="53"/>
    </row>
    <row r="2977" spans="1:33" hidden="1" outlineLevel="1">
      <c r="A2977" s="1"/>
      <c r="B2977" s="5" t="s">
        <v>34</v>
      </c>
      <c r="C2977" s="5" t="s">
        <v>35</v>
      </c>
      <c r="K2977" s="68"/>
      <c r="L2977" s="68"/>
      <c r="M2977" s="69"/>
      <c r="O2977" s="68"/>
      <c r="P2977" s="68"/>
      <c r="Q2977" s="69"/>
      <c r="S2977" s="68"/>
      <c r="T2977" s="68"/>
      <c r="U2977" s="69"/>
      <c r="W2977" s="68"/>
      <c r="X2977" s="68"/>
      <c r="Y2977" s="69"/>
      <c r="AA2977" s="68"/>
      <c r="AB2977" s="68"/>
      <c r="AC2977" s="69"/>
      <c r="AE2977" s="68"/>
      <c r="AF2977" s="68"/>
      <c r="AG2977" s="69"/>
    </row>
    <row r="2978" spans="1:33" ht="75" hidden="1" outlineLevel="1">
      <c r="A2978" s="6" t="s">
        <v>4196</v>
      </c>
      <c r="B2978" s="7" t="s">
        <v>37</v>
      </c>
      <c r="C2978" s="7" t="s">
        <v>298</v>
      </c>
      <c r="I2978" s="35"/>
      <c r="J2978" s="35"/>
      <c r="K2978" s="68"/>
      <c r="L2978" s="68"/>
      <c r="M2978" s="69"/>
      <c r="O2978" s="68"/>
      <c r="P2978" s="68"/>
      <c r="Q2978" s="69"/>
      <c r="S2978" s="68"/>
      <c r="T2978" s="68"/>
      <c r="U2978" s="69"/>
      <c r="W2978" s="68"/>
      <c r="X2978" s="68"/>
      <c r="Y2978" s="69"/>
      <c r="AA2978" s="68"/>
      <c r="AB2978" s="68"/>
      <c r="AC2978" s="69"/>
      <c r="AE2978" s="68"/>
      <c r="AF2978" s="68"/>
      <c r="AG2978" s="69"/>
    </row>
    <row r="2979" spans="1:33" collapsed="1">
      <c r="A2979" s="55" t="s">
        <v>4197</v>
      </c>
      <c r="B2979" s="55"/>
      <c r="C2979" s="55"/>
      <c r="D2979" s="55"/>
      <c r="E2979" s="55"/>
      <c r="F2979" s="55"/>
      <c r="I2979" s="36"/>
      <c r="J2979" s="36">
        <v>68400</v>
      </c>
      <c r="K2979" s="30" t="s">
        <v>301</v>
      </c>
      <c r="L2979" s="52">
        <v>91344</v>
      </c>
      <c r="M2979" s="53"/>
      <c r="O2979" s="15" t="s">
        <v>301</v>
      </c>
      <c r="P2979" s="52">
        <v>52668</v>
      </c>
      <c r="Q2979" s="53"/>
      <c r="S2979" s="15" t="s">
        <v>301</v>
      </c>
      <c r="T2979" s="52">
        <v>36100</v>
      </c>
      <c r="U2979" s="53"/>
      <c r="W2979" s="15" t="s">
        <v>301</v>
      </c>
      <c r="X2979" s="52">
        <v>118668</v>
      </c>
      <c r="Y2979" s="53"/>
      <c r="AA2979" s="15" t="s">
        <v>301</v>
      </c>
      <c r="AB2979" s="52">
        <v>153415.85999999999</v>
      </c>
      <c r="AC2979" s="53"/>
      <c r="AE2979" s="15" t="s">
        <v>301</v>
      </c>
      <c r="AF2979" s="52">
        <v>96000</v>
      </c>
      <c r="AG2979" s="53"/>
    </row>
    <row r="2980" spans="1:33" hidden="1">
      <c r="A2980" s="1"/>
      <c r="B2980" s="5" t="s">
        <v>34</v>
      </c>
      <c r="C2980" s="5" t="s">
        <v>35</v>
      </c>
      <c r="K2980" s="68"/>
      <c r="L2980" s="68"/>
      <c r="M2980" s="69"/>
      <c r="O2980" s="68"/>
      <c r="P2980" s="68"/>
      <c r="Q2980" s="69"/>
      <c r="S2980" s="68"/>
      <c r="T2980" s="68"/>
      <c r="U2980" s="69"/>
      <c r="W2980" s="68"/>
      <c r="X2980" s="68"/>
      <c r="Y2980" s="69"/>
      <c r="AA2980" s="68"/>
      <c r="AB2980" s="68"/>
      <c r="AC2980" s="69"/>
      <c r="AE2980" s="68"/>
      <c r="AF2980" s="68"/>
      <c r="AG2980" s="69"/>
    </row>
    <row r="2981" spans="1:33" hidden="1" outlineLevel="1">
      <c r="A2981" s="6" t="s">
        <v>4198</v>
      </c>
      <c r="B2981" s="7" t="s">
        <v>37</v>
      </c>
      <c r="C2981" s="7" t="s">
        <v>4073</v>
      </c>
      <c r="K2981" s="68"/>
      <c r="L2981" s="68"/>
      <c r="M2981" s="69"/>
      <c r="O2981" s="68"/>
      <c r="P2981" s="68"/>
      <c r="Q2981" s="69"/>
      <c r="S2981" s="68"/>
      <c r="T2981" s="68"/>
      <c r="U2981" s="69"/>
      <c r="W2981" s="68"/>
      <c r="X2981" s="68"/>
      <c r="Y2981" s="69"/>
      <c r="AA2981" s="68"/>
      <c r="AB2981" s="68"/>
      <c r="AC2981" s="69"/>
      <c r="AE2981" s="68"/>
      <c r="AF2981" s="68"/>
      <c r="AG2981" s="69"/>
    </row>
    <row r="2982" spans="1:33" hidden="1" outlineLevel="1">
      <c r="A2982" s="6" t="s">
        <v>4199</v>
      </c>
      <c r="B2982" s="7" t="s">
        <v>37</v>
      </c>
      <c r="C2982" s="7" t="s">
        <v>3828</v>
      </c>
      <c r="K2982" s="68"/>
      <c r="L2982" s="68"/>
      <c r="M2982" s="69"/>
      <c r="O2982" s="68"/>
      <c r="P2982" s="68"/>
      <c r="Q2982" s="69"/>
      <c r="S2982" s="68"/>
      <c r="T2982" s="68"/>
      <c r="U2982" s="69"/>
      <c r="W2982" s="68"/>
      <c r="X2982" s="68"/>
      <c r="Y2982" s="69"/>
      <c r="AA2982" s="68"/>
      <c r="AB2982" s="68"/>
      <c r="AC2982" s="69"/>
      <c r="AE2982" s="68"/>
      <c r="AF2982" s="68"/>
      <c r="AG2982" s="69"/>
    </row>
    <row r="2983" spans="1:33" ht="45" hidden="1" outlineLevel="1">
      <c r="A2983" s="6" t="s">
        <v>4200</v>
      </c>
      <c r="B2983" s="7" t="s">
        <v>37</v>
      </c>
      <c r="C2983" s="7" t="s">
        <v>4201</v>
      </c>
      <c r="K2983" s="68"/>
      <c r="L2983" s="68"/>
      <c r="M2983" s="69"/>
      <c r="O2983" s="68"/>
      <c r="P2983" s="68"/>
      <c r="Q2983" s="69"/>
      <c r="S2983" s="68"/>
      <c r="T2983" s="68"/>
      <c r="U2983" s="69"/>
      <c r="W2983" s="68"/>
      <c r="X2983" s="68"/>
      <c r="Y2983" s="69"/>
      <c r="AA2983" s="68"/>
      <c r="AB2983" s="68"/>
      <c r="AC2983" s="69"/>
      <c r="AE2983" s="68"/>
      <c r="AF2983" s="68"/>
      <c r="AG2983" s="69"/>
    </row>
    <row r="2984" spans="1:33" ht="60" hidden="1" outlineLevel="1">
      <c r="A2984" s="1"/>
      <c r="B2984" s="5" t="s">
        <v>61</v>
      </c>
      <c r="C2984" s="5" t="s">
        <v>62</v>
      </c>
      <c r="D2984" s="5" t="s">
        <v>63</v>
      </c>
      <c r="E2984" s="11" t="s">
        <v>64</v>
      </c>
      <c r="F2984" s="16" t="s">
        <v>65</v>
      </c>
      <c r="K2984" s="17" t="s">
        <v>66</v>
      </c>
      <c r="L2984" s="70" t="s">
        <v>28</v>
      </c>
      <c r="M2984" s="71"/>
      <c r="O2984" s="17" t="s">
        <v>66</v>
      </c>
      <c r="P2984" s="70" t="s">
        <v>28</v>
      </c>
      <c r="Q2984" s="71"/>
      <c r="S2984" s="17" t="s">
        <v>66</v>
      </c>
      <c r="T2984" s="70" t="s">
        <v>28</v>
      </c>
      <c r="U2984" s="71"/>
      <c r="W2984" s="17" t="s">
        <v>66</v>
      </c>
      <c r="X2984" s="70" t="s">
        <v>28</v>
      </c>
      <c r="Y2984" s="71"/>
      <c r="AA2984" s="17" t="s">
        <v>66</v>
      </c>
      <c r="AB2984" s="70" t="s">
        <v>28</v>
      </c>
      <c r="AC2984" s="71"/>
      <c r="AE2984" s="17" t="s">
        <v>66</v>
      </c>
      <c r="AF2984" s="70" t="s">
        <v>28</v>
      </c>
      <c r="AG2984" s="71"/>
    </row>
    <row r="2985" spans="1:33" hidden="1" outlineLevel="1">
      <c r="A2985" s="6" t="s">
        <v>4202</v>
      </c>
      <c r="B2985" s="7" t="s">
        <v>4203</v>
      </c>
      <c r="C2985" s="7" t="s">
        <v>4204</v>
      </c>
      <c r="D2985" s="7"/>
      <c r="E2985" s="23" t="s">
        <v>438</v>
      </c>
      <c r="F2985" s="18">
        <v>2</v>
      </c>
      <c r="K2985" s="19">
        <v>3762</v>
      </c>
      <c r="L2985" s="52">
        <v>7524</v>
      </c>
      <c r="M2985" s="53"/>
      <c r="O2985" s="19">
        <v>2394</v>
      </c>
      <c r="P2985" s="52">
        <v>4788</v>
      </c>
      <c r="Q2985" s="53"/>
      <c r="S2985" s="19">
        <v>3250</v>
      </c>
      <c r="T2985" s="52">
        <v>6500</v>
      </c>
      <c r="U2985" s="53"/>
      <c r="W2985" s="19">
        <v>5544</v>
      </c>
      <c r="X2985" s="52">
        <v>11088</v>
      </c>
      <c r="Y2985" s="53"/>
      <c r="AA2985" s="19">
        <v>10787.05</v>
      </c>
      <c r="AB2985" s="52">
        <v>21574.1</v>
      </c>
      <c r="AC2985" s="53"/>
      <c r="AE2985" s="19">
        <v>8000</v>
      </c>
      <c r="AF2985" s="52">
        <v>16000</v>
      </c>
      <c r="AG2985" s="53"/>
    </row>
    <row r="2986" spans="1:33" hidden="1" outlineLevel="1">
      <c r="A2986" s="6" t="s">
        <v>4205</v>
      </c>
      <c r="B2986" s="7" t="s">
        <v>4206</v>
      </c>
      <c r="C2986" s="7" t="s">
        <v>4207</v>
      </c>
      <c r="D2986" s="7"/>
      <c r="E2986" s="23" t="s">
        <v>438</v>
      </c>
      <c r="F2986" s="18">
        <v>2</v>
      </c>
      <c r="K2986" s="19">
        <v>6270</v>
      </c>
      <c r="L2986" s="52">
        <v>12540</v>
      </c>
      <c r="M2986" s="53"/>
      <c r="O2986" s="19">
        <v>5700</v>
      </c>
      <c r="P2986" s="52">
        <v>11400</v>
      </c>
      <c r="Q2986" s="53"/>
      <c r="S2986" s="19">
        <v>4600</v>
      </c>
      <c r="T2986" s="52">
        <v>9200</v>
      </c>
      <c r="U2986" s="53"/>
      <c r="W2986" s="19">
        <v>9240</v>
      </c>
      <c r="X2986" s="52">
        <v>18480</v>
      </c>
      <c r="Y2986" s="53"/>
      <c r="AA2986" s="19">
        <v>17978.419999999998</v>
      </c>
      <c r="AB2986" s="52">
        <v>35956.839999999997</v>
      </c>
      <c r="AC2986" s="53"/>
      <c r="AE2986" s="19">
        <v>12000</v>
      </c>
      <c r="AF2986" s="52">
        <v>24000</v>
      </c>
      <c r="AG2986" s="53"/>
    </row>
    <row r="2987" spans="1:33" hidden="1" outlineLevel="1">
      <c r="A2987" s="1"/>
      <c r="B2987" s="5" t="s">
        <v>34</v>
      </c>
      <c r="C2987" s="5" t="s">
        <v>35</v>
      </c>
      <c r="K2987" s="68"/>
      <c r="L2987" s="68"/>
      <c r="M2987" s="69"/>
      <c r="O2987" s="68"/>
      <c r="P2987" s="68"/>
      <c r="Q2987" s="69"/>
      <c r="S2987" s="68"/>
      <c r="T2987" s="68"/>
      <c r="U2987" s="69"/>
      <c r="W2987" s="68"/>
      <c r="X2987" s="68"/>
      <c r="Y2987" s="69"/>
      <c r="AA2987" s="68"/>
      <c r="AB2987" s="68"/>
      <c r="AC2987" s="69"/>
      <c r="AE2987" s="68"/>
      <c r="AF2987" s="68"/>
      <c r="AG2987" s="69"/>
    </row>
    <row r="2988" spans="1:33" hidden="1" outlineLevel="1">
      <c r="A2988" s="6" t="s">
        <v>4208</v>
      </c>
      <c r="B2988" s="7" t="s">
        <v>37</v>
      </c>
      <c r="C2988" s="7" t="s">
        <v>4209</v>
      </c>
      <c r="K2988" s="68"/>
      <c r="L2988" s="68"/>
      <c r="M2988" s="69"/>
      <c r="O2988" s="68"/>
      <c r="P2988" s="68"/>
      <c r="Q2988" s="69"/>
      <c r="S2988" s="68"/>
      <c r="T2988" s="68"/>
      <c r="U2988" s="69"/>
      <c r="W2988" s="68"/>
      <c r="X2988" s="68"/>
      <c r="Y2988" s="69"/>
      <c r="AA2988" s="68"/>
      <c r="AB2988" s="68"/>
      <c r="AC2988" s="69"/>
      <c r="AE2988" s="68"/>
      <c r="AF2988" s="68"/>
      <c r="AG2988" s="69"/>
    </row>
    <row r="2989" spans="1:33" ht="45" hidden="1" outlineLevel="1">
      <c r="A2989" s="6" t="s">
        <v>4210</v>
      </c>
      <c r="B2989" s="7" t="s">
        <v>37</v>
      </c>
      <c r="C2989" s="7" t="s">
        <v>4211</v>
      </c>
      <c r="K2989" s="68"/>
      <c r="L2989" s="68"/>
      <c r="M2989" s="69"/>
      <c r="O2989" s="68"/>
      <c r="P2989" s="68"/>
      <c r="Q2989" s="69"/>
      <c r="S2989" s="68"/>
      <c r="T2989" s="68"/>
      <c r="U2989" s="69"/>
      <c r="W2989" s="68"/>
      <c r="X2989" s="68"/>
      <c r="Y2989" s="69"/>
      <c r="AA2989" s="68"/>
      <c r="AB2989" s="68"/>
      <c r="AC2989" s="69"/>
      <c r="AE2989" s="68"/>
      <c r="AF2989" s="68"/>
      <c r="AG2989" s="69"/>
    </row>
    <row r="2990" spans="1:33" ht="60" hidden="1" outlineLevel="1">
      <c r="A2990" s="1"/>
      <c r="B2990" s="5" t="s">
        <v>61</v>
      </c>
      <c r="C2990" s="5" t="s">
        <v>62</v>
      </c>
      <c r="D2990" s="5" t="s">
        <v>63</v>
      </c>
      <c r="E2990" s="11" t="s">
        <v>64</v>
      </c>
      <c r="F2990" s="16" t="s">
        <v>65</v>
      </c>
      <c r="K2990" s="17" t="s">
        <v>66</v>
      </c>
      <c r="L2990" s="70" t="s">
        <v>28</v>
      </c>
      <c r="M2990" s="71"/>
      <c r="O2990" s="17" t="s">
        <v>66</v>
      </c>
      <c r="P2990" s="70" t="s">
        <v>28</v>
      </c>
      <c r="Q2990" s="71"/>
      <c r="S2990" s="17" t="s">
        <v>66</v>
      </c>
      <c r="T2990" s="70" t="s">
        <v>28</v>
      </c>
      <c r="U2990" s="71"/>
      <c r="W2990" s="17" t="s">
        <v>66</v>
      </c>
      <c r="X2990" s="70" t="s">
        <v>28</v>
      </c>
      <c r="Y2990" s="71"/>
      <c r="AA2990" s="17" t="s">
        <v>66</v>
      </c>
      <c r="AB2990" s="70" t="s">
        <v>28</v>
      </c>
      <c r="AC2990" s="71"/>
      <c r="AE2990" s="17" t="s">
        <v>66</v>
      </c>
      <c r="AF2990" s="70" t="s">
        <v>28</v>
      </c>
      <c r="AG2990" s="71"/>
    </row>
    <row r="2991" spans="1:33" hidden="1" outlineLevel="1">
      <c r="A2991" s="6" t="s">
        <v>4212</v>
      </c>
      <c r="B2991" s="7" t="s">
        <v>4213</v>
      </c>
      <c r="C2991" s="7" t="s">
        <v>4214</v>
      </c>
      <c r="D2991" s="7"/>
      <c r="E2991" s="23" t="s">
        <v>438</v>
      </c>
      <c r="F2991" s="18">
        <v>4</v>
      </c>
      <c r="K2991" s="19">
        <v>17820</v>
      </c>
      <c r="L2991" s="52">
        <v>71280</v>
      </c>
      <c r="M2991" s="53"/>
      <c r="O2991" s="19">
        <v>9120</v>
      </c>
      <c r="P2991" s="52">
        <v>36480</v>
      </c>
      <c r="Q2991" s="53"/>
      <c r="S2991" s="19">
        <v>5100</v>
      </c>
      <c r="T2991" s="52">
        <v>20400</v>
      </c>
      <c r="U2991" s="53"/>
      <c r="W2991" s="19">
        <v>22275</v>
      </c>
      <c r="X2991" s="52">
        <v>89100</v>
      </c>
      <c r="Y2991" s="53"/>
      <c r="AA2991" s="19">
        <v>23971.23</v>
      </c>
      <c r="AB2991" s="52">
        <v>95884.92</v>
      </c>
      <c r="AC2991" s="53"/>
      <c r="AE2991" s="19">
        <v>14000</v>
      </c>
      <c r="AF2991" s="52">
        <v>56000</v>
      </c>
      <c r="AG2991" s="53"/>
    </row>
    <row r="2992" spans="1:33" hidden="1" outlineLevel="1">
      <c r="A2992" s="1"/>
      <c r="B2992" s="5" t="s">
        <v>34</v>
      </c>
      <c r="C2992" s="5" t="s">
        <v>35</v>
      </c>
      <c r="K2992" s="68"/>
      <c r="L2992" s="68"/>
      <c r="M2992" s="69"/>
      <c r="O2992" s="68"/>
      <c r="P2992" s="68"/>
      <c r="Q2992" s="69"/>
      <c r="S2992" s="68"/>
      <c r="T2992" s="68"/>
      <c r="U2992" s="69"/>
      <c r="W2992" s="68"/>
      <c r="X2992" s="68"/>
      <c r="Y2992" s="69"/>
      <c r="AA2992" s="68"/>
      <c r="AB2992" s="68"/>
      <c r="AC2992" s="69"/>
      <c r="AE2992" s="68"/>
      <c r="AF2992" s="68"/>
      <c r="AG2992" s="69"/>
    </row>
    <row r="2993" spans="1:33" hidden="1" outlineLevel="1">
      <c r="A2993" s="6" t="s">
        <v>4215</v>
      </c>
      <c r="B2993" s="7" t="s">
        <v>37</v>
      </c>
      <c r="C2993" s="7" t="s">
        <v>322</v>
      </c>
      <c r="K2993" s="68"/>
      <c r="L2993" s="68"/>
      <c r="M2993" s="69"/>
      <c r="O2993" s="68"/>
      <c r="P2993" s="68"/>
      <c r="Q2993" s="69"/>
      <c r="S2993" s="68"/>
      <c r="T2993" s="68"/>
      <c r="U2993" s="69"/>
      <c r="W2993" s="68"/>
      <c r="X2993" s="68"/>
      <c r="Y2993" s="69"/>
      <c r="AA2993" s="68"/>
      <c r="AB2993" s="68"/>
      <c r="AC2993" s="69"/>
      <c r="AE2993" s="68"/>
      <c r="AF2993" s="68"/>
      <c r="AG2993" s="69"/>
    </row>
    <row r="2994" spans="1:33" ht="60" hidden="1" outlineLevel="1">
      <c r="A2994" s="1"/>
      <c r="B2994" s="5" t="s">
        <v>61</v>
      </c>
      <c r="C2994" s="5" t="s">
        <v>62</v>
      </c>
      <c r="D2994" s="5" t="s">
        <v>63</v>
      </c>
      <c r="E2994" s="11" t="s">
        <v>64</v>
      </c>
      <c r="F2994" s="16" t="s">
        <v>65</v>
      </c>
      <c r="K2994" s="17" t="s">
        <v>66</v>
      </c>
      <c r="L2994" s="70" t="s">
        <v>28</v>
      </c>
      <c r="M2994" s="71"/>
      <c r="O2994" s="17" t="s">
        <v>66</v>
      </c>
      <c r="P2994" s="70" t="s">
        <v>28</v>
      </c>
      <c r="Q2994" s="71"/>
      <c r="S2994" s="17" t="s">
        <v>66</v>
      </c>
      <c r="T2994" s="70" t="s">
        <v>28</v>
      </c>
      <c r="U2994" s="71"/>
      <c r="W2994" s="17" t="s">
        <v>66</v>
      </c>
      <c r="X2994" s="70" t="s">
        <v>28</v>
      </c>
      <c r="Y2994" s="71"/>
      <c r="AA2994" s="17" t="s">
        <v>66</v>
      </c>
      <c r="AB2994" s="70" t="s">
        <v>28</v>
      </c>
      <c r="AC2994" s="71"/>
      <c r="AE2994" s="17" t="s">
        <v>66</v>
      </c>
      <c r="AF2994" s="70" t="s">
        <v>28</v>
      </c>
      <c r="AG2994" s="71"/>
    </row>
    <row r="2995" spans="1:33" ht="135" hidden="1" outlineLevel="1">
      <c r="A2995" s="6" t="s">
        <v>4216</v>
      </c>
      <c r="B2995" s="7" t="s">
        <v>324</v>
      </c>
      <c r="C2995" s="7" t="s">
        <v>1100</v>
      </c>
      <c r="D2995" s="7"/>
      <c r="E2995" s="23" t="s">
        <v>70</v>
      </c>
      <c r="F2995" s="18">
        <v>1</v>
      </c>
      <c r="K2995" s="19">
        <v>0</v>
      </c>
      <c r="L2995" s="52">
        <v>0</v>
      </c>
      <c r="M2995" s="53"/>
      <c r="O2995" s="19">
        <v>0</v>
      </c>
      <c r="P2995" s="52">
        <v>0</v>
      </c>
      <c r="Q2995" s="53"/>
      <c r="S2995" s="19">
        <v>0</v>
      </c>
      <c r="T2995" s="52">
        <v>0</v>
      </c>
      <c r="U2995" s="53"/>
      <c r="W2995" s="19">
        <v>0</v>
      </c>
      <c r="X2995" s="52">
        <v>0</v>
      </c>
      <c r="Y2995" s="53"/>
      <c r="AA2995" s="19">
        <v>0</v>
      </c>
      <c r="AB2995" s="52">
        <v>0</v>
      </c>
      <c r="AC2995" s="53"/>
      <c r="AE2995" s="19">
        <v>0</v>
      </c>
      <c r="AF2995" s="52">
        <v>0</v>
      </c>
      <c r="AG2995" s="53"/>
    </row>
    <row r="2996" spans="1:33" hidden="1" outlineLevel="1">
      <c r="A2996" s="1"/>
      <c r="B2996" s="5" t="s">
        <v>34</v>
      </c>
      <c r="C2996" s="5" t="s">
        <v>35</v>
      </c>
      <c r="K2996" s="68"/>
      <c r="L2996" s="68"/>
      <c r="M2996" s="69"/>
      <c r="O2996" s="68"/>
      <c r="P2996" s="68"/>
      <c r="Q2996" s="69"/>
      <c r="S2996" s="68"/>
      <c r="T2996" s="68"/>
      <c r="U2996" s="69"/>
      <c r="W2996" s="68"/>
      <c r="X2996" s="68"/>
      <c r="Y2996" s="69"/>
      <c r="AA2996" s="68"/>
      <c r="AB2996" s="68"/>
      <c r="AC2996" s="69"/>
      <c r="AE2996" s="68"/>
      <c r="AF2996" s="68"/>
      <c r="AG2996" s="69"/>
    </row>
    <row r="2997" spans="1:33" ht="75" hidden="1" outlineLevel="1">
      <c r="A2997" s="6" t="s">
        <v>4217</v>
      </c>
      <c r="B2997" s="7" t="s">
        <v>37</v>
      </c>
      <c r="C2997" s="7" t="s">
        <v>298</v>
      </c>
      <c r="I2997" s="35"/>
      <c r="J2997" s="35"/>
      <c r="K2997" s="68"/>
      <c r="L2997" s="68"/>
      <c r="M2997" s="69"/>
      <c r="O2997" s="68"/>
      <c r="P2997" s="68"/>
      <c r="Q2997" s="69"/>
      <c r="S2997" s="68"/>
      <c r="T2997" s="68"/>
      <c r="U2997" s="69"/>
      <c r="W2997" s="68"/>
      <c r="X2997" s="68"/>
      <c r="Y2997" s="69"/>
      <c r="AA2997" s="68"/>
      <c r="AB2997" s="68"/>
      <c r="AC2997" s="69"/>
      <c r="AE2997" s="68"/>
      <c r="AF2997" s="68"/>
      <c r="AG2997" s="69"/>
    </row>
    <row r="2998" spans="1:33" collapsed="1">
      <c r="A2998" s="55" t="s">
        <v>4218</v>
      </c>
      <c r="B2998" s="55"/>
      <c r="C2998" s="55"/>
      <c r="D2998" s="55"/>
      <c r="E2998" s="55"/>
      <c r="F2998" s="55"/>
      <c r="I2998" s="36"/>
      <c r="J2998" s="36">
        <v>172200</v>
      </c>
      <c r="K2998" s="30" t="s">
        <v>1751</v>
      </c>
      <c r="L2998" s="52">
        <v>184532</v>
      </c>
      <c r="M2998" s="53"/>
      <c r="O2998" s="15" t="s">
        <v>1751</v>
      </c>
      <c r="P2998" s="52">
        <v>432196.8</v>
      </c>
      <c r="Q2998" s="53"/>
      <c r="S2998" s="15" t="s">
        <v>1751</v>
      </c>
      <c r="T2998" s="52">
        <v>183680</v>
      </c>
      <c r="U2998" s="53"/>
      <c r="W2998" s="15" t="s">
        <v>1751</v>
      </c>
      <c r="X2998" s="52">
        <v>181124</v>
      </c>
      <c r="Y2998" s="53"/>
      <c r="AA2998" s="15" t="s">
        <v>1751</v>
      </c>
      <c r="AB2998" s="52">
        <v>389687</v>
      </c>
      <c r="AC2998" s="53"/>
      <c r="AE2998" s="15" t="s">
        <v>1751</v>
      </c>
      <c r="AF2998" s="52">
        <v>331180</v>
      </c>
      <c r="AG2998" s="53"/>
    </row>
    <row r="2999" spans="1:33" hidden="1">
      <c r="A2999" s="1"/>
      <c r="B2999" s="5" t="s">
        <v>34</v>
      </c>
      <c r="C2999" s="5" t="s">
        <v>35</v>
      </c>
      <c r="K2999" s="68"/>
      <c r="L2999" s="68"/>
      <c r="M2999" s="69"/>
      <c r="O2999" s="68"/>
      <c r="P2999" s="68"/>
      <c r="Q2999" s="69"/>
      <c r="S2999" s="68"/>
      <c r="T2999" s="68"/>
      <c r="U2999" s="69"/>
      <c r="W2999" s="68"/>
      <c r="X2999" s="68"/>
      <c r="Y2999" s="69"/>
      <c r="AA2999" s="68"/>
      <c r="AB2999" s="68"/>
      <c r="AC2999" s="69"/>
      <c r="AE2999" s="68"/>
      <c r="AF2999" s="68"/>
      <c r="AG2999" s="69"/>
    </row>
    <row r="3000" spans="1:33" hidden="1" outlineLevel="1">
      <c r="A3000" s="6" t="s">
        <v>4219</v>
      </c>
      <c r="B3000" s="7" t="s">
        <v>37</v>
      </c>
      <c r="C3000" s="7" t="s">
        <v>4073</v>
      </c>
      <c r="K3000" s="68"/>
      <c r="L3000" s="68"/>
      <c r="M3000" s="69"/>
      <c r="O3000" s="68"/>
      <c r="P3000" s="68"/>
      <c r="Q3000" s="69"/>
      <c r="S3000" s="68"/>
      <c r="T3000" s="68"/>
      <c r="U3000" s="69"/>
      <c r="W3000" s="68"/>
      <c r="X3000" s="68"/>
      <c r="Y3000" s="69"/>
      <c r="AA3000" s="68"/>
      <c r="AB3000" s="68"/>
      <c r="AC3000" s="69"/>
      <c r="AE3000" s="68"/>
      <c r="AF3000" s="68"/>
      <c r="AG3000" s="69"/>
    </row>
    <row r="3001" spans="1:33" hidden="1" outlineLevel="1">
      <c r="A3001" s="6" t="s">
        <v>4220</v>
      </c>
      <c r="B3001" s="7" t="s">
        <v>37</v>
      </c>
      <c r="C3001" s="7" t="s">
        <v>551</v>
      </c>
      <c r="K3001" s="68"/>
      <c r="L3001" s="68"/>
      <c r="M3001" s="69"/>
      <c r="O3001" s="68"/>
      <c r="P3001" s="68"/>
      <c r="Q3001" s="69"/>
      <c r="S3001" s="68"/>
      <c r="T3001" s="68"/>
      <c r="U3001" s="69"/>
      <c r="W3001" s="68"/>
      <c r="X3001" s="68"/>
      <c r="Y3001" s="69"/>
      <c r="AA3001" s="68"/>
      <c r="AB3001" s="68"/>
      <c r="AC3001" s="69"/>
      <c r="AE3001" s="68"/>
      <c r="AF3001" s="68"/>
      <c r="AG3001" s="69"/>
    </row>
    <row r="3002" spans="1:33" ht="30" hidden="1" outlineLevel="1">
      <c r="A3002" s="6" t="s">
        <v>4221</v>
      </c>
      <c r="B3002" s="7" t="s">
        <v>37</v>
      </c>
      <c r="C3002" s="7" t="s">
        <v>1675</v>
      </c>
      <c r="K3002" s="68"/>
      <c r="L3002" s="68"/>
      <c r="M3002" s="69"/>
      <c r="O3002" s="68"/>
      <c r="P3002" s="68"/>
      <c r="Q3002" s="69"/>
      <c r="S3002" s="68"/>
      <c r="T3002" s="68"/>
      <c r="U3002" s="69"/>
      <c r="W3002" s="68"/>
      <c r="X3002" s="68"/>
      <c r="Y3002" s="69"/>
      <c r="AA3002" s="68"/>
      <c r="AB3002" s="68"/>
      <c r="AC3002" s="69"/>
      <c r="AE3002" s="68"/>
      <c r="AF3002" s="68"/>
      <c r="AG3002" s="69"/>
    </row>
    <row r="3003" spans="1:33" ht="60" hidden="1" outlineLevel="1">
      <c r="A3003" s="1"/>
      <c r="B3003" s="5" t="s">
        <v>61</v>
      </c>
      <c r="C3003" s="5" t="s">
        <v>62</v>
      </c>
      <c r="D3003" s="5" t="s">
        <v>63</v>
      </c>
      <c r="E3003" s="11" t="s">
        <v>64</v>
      </c>
      <c r="F3003" s="16" t="s">
        <v>65</v>
      </c>
      <c r="K3003" s="17" t="s">
        <v>66</v>
      </c>
      <c r="L3003" s="70" t="s">
        <v>28</v>
      </c>
      <c r="M3003" s="71"/>
      <c r="O3003" s="17" t="s">
        <v>66</v>
      </c>
      <c r="P3003" s="70" t="s">
        <v>28</v>
      </c>
      <c r="Q3003" s="71"/>
      <c r="S3003" s="17" t="s">
        <v>66</v>
      </c>
      <c r="T3003" s="70" t="s">
        <v>28</v>
      </c>
      <c r="U3003" s="71"/>
      <c r="W3003" s="17" t="s">
        <v>66</v>
      </c>
      <c r="X3003" s="70" t="s">
        <v>28</v>
      </c>
      <c r="Y3003" s="71"/>
      <c r="AA3003" s="17" t="s">
        <v>66</v>
      </c>
      <c r="AB3003" s="70" t="s">
        <v>28</v>
      </c>
      <c r="AC3003" s="71"/>
      <c r="AE3003" s="17" t="s">
        <v>66</v>
      </c>
      <c r="AF3003" s="70" t="s">
        <v>28</v>
      </c>
      <c r="AG3003" s="71"/>
    </row>
    <row r="3004" spans="1:33" ht="30" hidden="1" outlineLevel="1">
      <c r="A3004" s="6" t="s">
        <v>4222</v>
      </c>
      <c r="B3004" s="7" t="s">
        <v>4223</v>
      </c>
      <c r="C3004" s="7" t="s">
        <v>3850</v>
      </c>
      <c r="D3004" s="7"/>
      <c r="E3004" s="23" t="s">
        <v>320</v>
      </c>
      <c r="F3004" s="18">
        <v>832</v>
      </c>
      <c r="K3004" s="19">
        <v>45</v>
      </c>
      <c r="L3004" s="52">
        <v>37440</v>
      </c>
      <c r="M3004" s="53"/>
      <c r="O3004" s="19">
        <v>91.2</v>
      </c>
      <c r="P3004" s="52">
        <v>75878.399999999994</v>
      </c>
      <c r="Q3004" s="53"/>
      <c r="S3004" s="19">
        <v>30</v>
      </c>
      <c r="T3004" s="52">
        <v>24960</v>
      </c>
      <c r="U3004" s="53"/>
      <c r="W3004" s="19">
        <v>40</v>
      </c>
      <c r="X3004" s="52">
        <v>33280</v>
      </c>
      <c r="Y3004" s="53"/>
      <c r="AA3004" s="19">
        <v>65.92</v>
      </c>
      <c r="AB3004" s="52">
        <v>54845.440000000002</v>
      </c>
      <c r="AC3004" s="53"/>
      <c r="AE3004" s="19">
        <v>120</v>
      </c>
      <c r="AF3004" s="52">
        <v>99840</v>
      </c>
      <c r="AG3004" s="53"/>
    </row>
    <row r="3005" spans="1:33" hidden="1" outlineLevel="1">
      <c r="A3005" s="1"/>
      <c r="B3005" s="5" t="s">
        <v>34</v>
      </c>
      <c r="C3005" s="5" t="s">
        <v>35</v>
      </c>
      <c r="K3005" s="68"/>
      <c r="L3005" s="68"/>
      <c r="M3005" s="69"/>
      <c r="O3005" s="68"/>
      <c r="P3005" s="68"/>
      <c r="Q3005" s="69"/>
      <c r="S3005" s="68"/>
      <c r="T3005" s="68"/>
      <c r="U3005" s="69"/>
      <c r="W3005" s="68"/>
      <c r="X3005" s="68"/>
      <c r="Y3005" s="69"/>
      <c r="AA3005" s="68"/>
      <c r="AB3005" s="68"/>
      <c r="AC3005" s="69"/>
      <c r="AE3005" s="68"/>
      <c r="AF3005" s="68"/>
      <c r="AG3005" s="69"/>
    </row>
    <row r="3006" spans="1:33" hidden="1" outlineLevel="1">
      <c r="A3006" s="6" t="s">
        <v>4224</v>
      </c>
      <c r="B3006" s="7" t="s">
        <v>37</v>
      </c>
      <c r="C3006" s="7" t="s">
        <v>566</v>
      </c>
      <c r="K3006" s="68"/>
      <c r="L3006" s="68"/>
      <c r="M3006" s="69"/>
      <c r="O3006" s="68"/>
      <c r="P3006" s="68"/>
      <c r="Q3006" s="69"/>
      <c r="S3006" s="68"/>
      <c r="T3006" s="68"/>
      <c r="U3006" s="69"/>
      <c r="W3006" s="68"/>
      <c r="X3006" s="68"/>
      <c r="Y3006" s="69"/>
      <c r="AA3006" s="68"/>
      <c r="AB3006" s="68"/>
      <c r="AC3006" s="69"/>
      <c r="AE3006" s="68"/>
      <c r="AF3006" s="68"/>
      <c r="AG3006" s="69"/>
    </row>
    <row r="3007" spans="1:33" ht="45" hidden="1" outlineLevel="1">
      <c r="A3007" s="6" t="s">
        <v>4225</v>
      </c>
      <c r="B3007" s="7" t="s">
        <v>37</v>
      </c>
      <c r="C3007" s="7" t="s">
        <v>4226</v>
      </c>
      <c r="K3007" s="68"/>
      <c r="L3007" s="68"/>
      <c r="M3007" s="69"/>
      <c r="O3007" s="68"/>
      <c r="P3007" s="68"/>
      <c r="Q3007" s="69"/>
      <c r="S3007" s="68"/>
      <c r="T3007" s="68"/>
      <c r="U3007" s="69"/>
      <c r="W3007" s="68"/>
      <c r="X3007" s="68"/>
      <c r="Y3007" s="69"/>
      <c r="AA3007" s="68"/>
      <c r="AB3007" s="68"/>
      <c r="AC3007" s="69"/>
      <c r="AE3007" s="68"/>
      <c r="AF3007" s="68"/>
      <c r="AG3007" s="69"/>
    </row>
    <row r="3008" spans="1:33" ht="60" hidden="1" outlineLevel="1">
      <c r="A3008" s="1"/>
      <c r="B3008" s="5" t="s">
        <v>61</v>
      </c>
      <c r="C3008" s="5" t="s">
        <v>62</v>
      </c>
      <c r="D3008" s="5" t="s">
        <v>63</v>
      </c>
      <c r="E3008" s="11" t="s">
        <v>64</v>
      </c>
      <c r="F3008" s="16" t="s">
        <v>65</v>
      </c>
      <c r="K3008" s="17" t="s">
        <v>66</v>
      </c>
      <c r="L3008" s="70" t="s">
        <v>28</v>
      </c>
      <c r="M3008" s="71"/>
      <c r="O3008" s="17" t="s">
        <v>66</v>
      </c>
      <c r="P3008" s="70" t="s">
        <v>28</v>
      </c>
      <c r="Q3008" s="71"/>
      <c r="S3008" s="17" t="s">
        <v>66</v>
      </c>
      <c r="T3008" s="70" t="s">
        <v>28</v>
      </c>
      <c r="U3008" s="71"/>
      <c r="W3008" s="17" t="s">
        <v>66</v>
      </c>
      <c r="X3008" s="70" t="s">
        <v>28</v>
      </c>
      <c r="Y3008" s="71"/>
      <c r="AA3008" s="17" t="s">
        <v>66</v>
      </c>
      <c r="AB3008" s="70" t="s">
        <v>28</v>
      </c>
      <c r="AC3008" s="71"/>
      <c r="AE3008" s="17" t="s">
        <v>66</v>
      </c>
      <c r="AF3008" s="70" t="s">
        <v>28</v>
      </c>
      <c r="AG3008" s="71"/>
    </row>
    <row r="3009" spans="1:33" hidden="1" outlineLevel="1">
      <c r="A3009" s="6" t="s">
        <v>4227</v>
      </c>
      <c r="B3009" s="7" t="s">
        <v>4228</v>
      </c>
      <c r="C3009" s="7" t="s">
        <v>3856</v>
      </c>
      <c r="D3009" s="7"/>
      <c r="E3009" s="23" t="s">
        <v>320</v>
      </c>
      <c r="F3009" s="18">
        <v>824</v>
      </c>
      <c r="K3009" s="19">
        <v>39</v>
      </c>
      <c r="L3009" s="52">
        <v>32136</v>
      </c>
      <c r="M3009" s="53"/>
      <c r="O3009" s="19">
        <v>91.2</v>
      </c>
      <c r="P3009" s="52">
        <v>75148.800000000003</v>
      </c>
      <c r="Q3009" s="53"/>
      <c r="S3009" s="19">
        <v>30</v>
      </c>
      <c r="T3009" s="52">
        <v>24720</v>
      </c>
      <c r="U3009" s="53"/>
      <c r="W3009" s="19">
        <v>40</v>
      </c>
      <c r="X3009" s="52">
        <v>32960</v>
      </c>
      <c r="Y3009" s="53"/>
      <c r="AA3009" s="19">
        <v>41.95</v>
      </c>
      <c r="AB3009" s="52">
        <v>34566.800000000003</v>
      </c>
      <c r="AC3009" s="53"/>
      <c r="AE3009" s="19">
        <v>65</v>
      </c>
      <c r="AF3009" s="52">
        <v>53560</v>
      </c>
      <c r="AG3009" s="53"/>
    </row>
    <row r="3010" spans="1:33" hidden="1" outlineLevel="1">
      <c r="A3010" s="1"/>
      <c r="B3010" s="5" t="s">
        <v>34</v>
      </c>
      <c r="C3010" s="5" t="s">
        <v>35</v>
      </c>
      <c r="K3010" s="68"/>
      <c r="L3010" s="68"/>
      <c r="M3010" s="69"/>
      <c r="O3010" s="68"/>
      <c r="P3010" s="68"/>
      <c r="Q3010" s="69"/>
      <c r="S3010" s="68"/>
      <c r="T3010" s="68"/>
      <c r="U3010" s="69"/>
      <c r="W3010" s="68"/>
      <c r="X3010" s="68"/>
      <c r="Y3010" s="69"/>
      <c r="AA3010" s="68"/>
      <c r="AB3010" s="68"/>
      <c r="AC3010" s="69"/>
      <c r="AE3010" s="68"/>
      <c r="AF3010" s="68"/>
      <c r="AG3010" s="69"/>
    </row>
    <row r="3011" spans="1:33" hidden="1" outlineLevel="1">
      <c r="A3011" s="6" t="s">
        <v>4229</v>
      </c>
      <c r="B3011" s="7" t="s">
        <v>37</v>
      </c>
      <c r="C3011" s="7" t="s">
        <v>603</v>
      </c>
      <c r="K3011" s="68"/>
      <c r="L3011" s="68"/>
      <c r="M3011" s="69"/>
      <c r="O3011" s="68"/>
      <c r="P3011" s="68"/>
      <c r="Q3011" s="69"/>
      <c r="S3011" s="68"/>
      <c r="T3011" s="68"/>
      <c r="U3011" s="69"/>
      <c r="W3011" s="68"/>
      <c r="X3011" s="68"/>
      <c r="Y3011" s="69"/>
      <c r="AA3011" s="68"/>
      <c r="AB3011" s="68"/>
      <c r="AC3011" s="69"/>
      <c r="AE3011" s="68"/>
      <c r="AF3011" s="68"/>
      <c r="AG3011" s="69"/>
    </row>
    <row r="3012" spans="1:33" ht="45" hidden="1" outlineLevel="1">
      <c r="A3012" s="6" t="s">
        <v>4230</v>
      </c>
      <c r="B3012" s="7" t="s">
        <v>37</v>
      </c>
      <c r="C3012" s="7" t="s">
        <v>4231</v>
      </c>
      <c r="K3012" s="68"/>
      <c r="L3012" s="68"/>
      <c r="M3012" s="69"/>
      <c r="O3012" s="68"/>
      <c r="P3012" s="68"/>
      <c r="Q3012" s="69"/>
      <c r="S3012" s="68"/>
      <c r="T3012" s="68"/>
      <c r="U3012" s="69"/>
      <c r="W3012" s="68"/>
      <c r="X3012" s="68"/>
      <c r="Y3012" s="69"/>
      <c r="AA3012" s="68"/>
      <c r="AB3012" s="68"/>
      <c r="AC3012" s="69"/>
      <c r="AE3012" s="68"/>
      <c r="AF3012" s="68"/>
      <c r="AG3012" s="69"/>
    </row>
    <row r="3013" spans="1:33" ht="60" hidden="1" outlineLevel="1">
      <c r="A3013" s="1"/>
      <c r="B3013" s="5" t="s">
        <v>61</v>
      </c>
      <c r="C3013" s="5" t="s">
        <v>62</v>
      </c>
      <c r="D3013" s="5" t="s">
        <v>63</v>
      </c>
      <c r="E3013" s="11" t="s">
        <v>64</v>
      </c>
      <c r="F3013" s="16" t="s">
        <v>65</v>
      </c>
      <c r="K3013" s="17" t="s">
        <v>66</v>
      </c>
      <c r="L3013" s="70" t="s">
        <v>28</v>
      </c>
      <c r="M3013" s="71"/>
      <c r="O3013" s="17" t="s">
        <v>66</v>
      </c>
      <c r="P3013" s="70" t="s">
        <v>28</v>
      </c>
      <c r="Q3013" s="71"/>
      <c r="S3013" s="17" t="s">
        <v>66</v>
      </c>
      <c r="T3013" s="70" t="s">
        <v>28</v>
      </c>
      <c r="U3013" s="71"/>
      <c r="W3013" s="17" t="s">
        <v>66</v>
      </c>
      <c r="X3013" s="70" t="s">
        <v>28</v>
      </c>
      <c r="Y3013" s="71"/>
      <c r="AA3013" s="17" t="s">
        <v>66</v>
      </c>
      <c r="AB3013" s="70" t="s">
        <v>28</v>
      </c>
      <c r="AC3013" s="71"/>
      <c r="AE3013" s="17" t="s">
        <v>66</v>
      </c>
      <c r="AF3013" s="70" t="s">
        <v>28</v>
      </c>
      <c r="AG3013" s="71"/>
    </row>
    <row r="3014" spans="1:33" hidden="1" outlineLevel="1">
      <c r="A3014" s="6" t="s">
        <v>4232</v>
      </c>
      <c r="B3014" s="7" t="s">
        <v>4233</v>
      </c>
      <c r="C3014" s="7" t="s">
        <v>3862</v>
      </c>
      <c r="D3014" s="7"/>
      <c r="E3014" s="23" t="s">
        <v>320</v>
      </c>
      <c r="F3014" s="18">
        <v>284</v>
      </c>
      <c r="K3014" s="19">
        <v>56</v>
      </c>
      <c r="L3014" s="52">
        <v>15904</v>
      </c>
      <c r="M3014" s="53"/>
      <c r="O3014" s="19">
        <v>91.2</v>
      </c>
      <c r="P3014" s="52">
        <v>25900.799999999999</v>
      </c>
      <c r="Q3014" s="53"/>
      <c r="S3014" s="19">
        <v>160</v>
      </c>
      <c r="T3014" s="52">
        <v>45440</v>
      </c>
      <c r="U3014" s="53"/>
      <c r="W3014" s="19">
        <v>71</v>
      </c>
      <c r="X3014" s="52">
        <v>20164</v>
      </c>
      <c r="Y3014" s="53"/>
      <c r="AA3014" s="19">
        <v>117.46</v>
      </c>
      <c r="AB3014" s="52">
        <v>33358.639999999999</v>
      </c>
      <c r="AC3014" s="53"/>
      <c r="AE3014" s="19">
        <v>200</v>
      </c>
      <c r="AF3014" s="52">
        <v>56800</v>
      </c>
      <c r="AG3014" s="53"/>
    </row>
    <row r="3015" spans="1:33" hidden="1" outlineLevel="1">
      <c r="A3015" s="6" t="s">
        <v>4234</v>
      </c>
      <c r="B3015" s="7" t="s">
        <v>4235</v>
      </c>
      <c r="C3015" s="7" t="s">
        <v>4236</v>
      </c>
      <c r="D3015" s="7"/>
      <c r="E3015" s="23" t="s">
        <v>429</v>
      </c>
      <c r="F3015" s="18">
        <v>240</v>
      </c>
      <c r="K3015" s="19">
        <v>12</v>
      </c>
      <c r="L3015" s="52">
        <v>2880</v>
      </c>
      <c r="M3015" s="53"/>
      <c r="O3015" s="19">
        <v>34.200000000000003</v>
      </c>
      <c r="P3015" s="52">
        <v>8208</v>
      </c>
      <c r="Q3015" s="53"/>
      <c r="S3015" s="19">
        <v>10</v>
      </c>
      <c r="T3015" s="52">
        <v>2400</v>
      </c>
      <c r="U3015" s="53"/>
      <c r="W3015" s="19">
        <v>39</v>
      </c>
      <c r="X3015" s="52">
        <v>9360</v>
      </c>
      <c r="Y3015" s="53"/>
      <c r="AA3015" s="19">
        <v>29.96</v>
      </c>
      <c r="AB3015" s="52">
        <v>7190.4</v>
      </c>
      <c r="AC3015" s="53"/>
      <c r="AE3015" s="19">
        <v>80</v>
      </c>
      <c r="AF3015" s="52">
        <v>19200</v>
      </c>
      <c r="AG3015" s="53"/>
    </row>
    <row r="3016" spans="1:33" hidden="1" outlineLevel="1">
      <c r="A3016" s="1"/>
      <c r="B3016" s="5" t="s">
        <v>34</v>
      </c>
      <c r="C3016" s="5" t="s">
        <v>35</v>
      </c>
      <c r="K3016" s="68"/>
      <c r="L3016" s="68"/>
      <c r="M3016" s="69"/>
      <c r="O3016" s="68"/>
      <c r="P3016" s="68"/>
      <c r="Q3016" s="69"/>
      <c r="S3016" s="68"/>
      <c r="T3016" s="68"/>
      <c r="U3016" s="69"/>
      <c r="W3016" s="68"/>
      <c r="X3016" s="68"/>
      <c r="Y3016" s="69"/>
      <c r="AA3016" s="68"/>
      <c r="AB3016" s="68"/>
      <c r="AC3016" s="69"/>
      <c r="AE3016" s="68"/>
      <c r="AF3016" s="68"/>
      <c r="AG3016" s="69"/>
    </row>
    <row r="3017" spans="1:33" hidden="1" outlineLevel="1">
      <c r="A3017" s="6" t="s">
        <v>4237</v>
      </c>
      <c r="B3017" s="7" t="s">
        <v>37</v>
      </c>
      <c r="C3017" s="7" t="s">
        <v>636</v>
      </c>
      <c r="K3017" s="68"/>
      <c r="L3017" s="68"/>
      <c r="M3017" s="69"/>
      <c r="O3017" s="68"/>
      <c r="P3017" s="68"/>
      <c r="Q3017" s="69"/>
      <c r="S3017" s="68"/>
      <c r="T3017" s="68"/>
      <c r="U3017" s="69"/>
      <c r="W3017" s="68"/>
      <c r="X3017" s="68"/>
      <c r="Y3017" s="69"/>
      <c r="AA3017" s="68"/>
      <c r="AB3017" s="68"/>
      <c r="AC3017" s="69"/>
      <c r="AE3017" s="68"/>
      <c r="AF3017" s="68"/>
      <c r="AG3017" s="69"/>
    </row>
    <row r="3018" spans="1:33" ht="45" hidden="1" outlineLevel="1">
      <c r="A3018" s="6" t="s">
        <v>4238</v>
      </c>
      <c r="B3018" s="7" t="s">
        <v>37</v>
      </c>
      <c r="C3018" s="7" t="s">
        <v>4239</v>
      </c>
      <c r="K3018" s="68"/>
      <c r="L3018" s="68"/>
      <c r="M3018" s="69"/>
      <c r="O3018" s="68"/>
      <c r="P3018" s="68"/>
      <c r="Q3018" s="69"/>
      <c r="S3018" s="68"/>
      <c r="T3018" s="68"/>
      <c r="U3018" s="69"/>
      <c r="W3018" s="68"/>
      <c r="X3018" s="68"/>
      <c r="Y3018" s="69"/>
      <c r="AA3018" s="68"/>
      <c r="AB3018" s="68"/>
      <c r="AC3018" s="69"/>
      <c r="AE3018" s="68"/>
      <c r="AF3018" s="68"/>
      <c r="AG3018" s="69"/>
    </row>
    <row r="3019" spans="1:33" ht="60" hidden="1" outlineLevel="1">
      <c r="A3019" s="1"/>
      <c r="B3019" s="5" t="s">
        <v>61</v>
      </c>
      <c r="C3019" s="5" t="s">
        <v>62</v>
      </c>
      <c r="D3019" s="5" t="s">
        <v>63</v>
      </c>
      <c r="E3019" s="11" t="s">
        <v>64</v>
      </c>
      <c r="F3019" s="16" t="s">
        <v>65</v>
      </c>
      <c r="K3019" s="17" t="s">
        <v>66</v>
      </c>
      <c r="L3019" s="70" t="s">
        <v>28</v>
      </c>
      <c r="M3019" s="71"/>
      <c r="O3019" s="17" t="s">
        <v>66</v>
      </c>
      <c r="P3019" s="70" t="s">
        <v>28</v>
      </c>
      <c r="Q3019" s="71"/>
      <c r="S3019" s="17" t="s">
        <v>66</v>
      </c>
      <c r="T3019" s="70" t="s">
        <v>28</v>
      </c>
      <c r="U3019" s="71"/>
      <c r="W3019" s="17" t="s">
        <v>66</v>
      </c>
      <c r="X3019" s="70" t="s">
        <v>28</v>
      </c>
      <c r="Y3019" s="71"/>
      <c r="AA3019" s="17" t="s">
        <v>66</v>
      </c>
      <c r="AB3019" s="70" t="s">
        <v>28</v>
      </c>
      <c r="AC3019" s="71"/>
      <c r="AE3019" s="17" t="s">
        <v>66</v>
      </c>
      <c r="AF3019" s="70" t="s">
        <v>28</v>
      </c>
      <c r="AG3019" s="71"/>
    </row>
    <row r="3020" spans="1:33" hidden="1" outlineLevel="1">
      <c r="A3020" s="6" t="s">
        <v>4240</v>
      </c>
      <c r="B3020" s="7" t="s">
        <v>4241</v>
      </c>
      <c r="C3020" s="7" t="s">
        <v>4242</v>
      </c>
      <c r="D3020" s="7"/>
      <c r="E3020" s="23" t="s">
        <v>320</v>
      </c>
      <c r="F3020" s="18">
        <v>284</v>
      </c>
      <c r="K3020" s="19">
        <v>39</v>
      </c>
      <c r="L3020" s="52">
        <v>11076</v>
      </c>
      <c r="M3020" s="53"/>
      <c r="O3020" s="19">
        <v>91.2</v>
      </c>
      <c r="P3020" s="52">
        <v>25900.799999999999</v>
      </c>
      <c r="Q3020" s="53"/>
      <c r="S3020" s="19">
        <v>30</v>
      </c>
      <c r="T3020" s="52">
        <v>8520</v>
      </c>
      <c r="U3020" s="53"/>
      <c r="W3020" s="19">
        <v>40</v>
      </c>
      <c r="X3020" s="52">
        <v>11360</v>
      </c>
      <c r="Y3020" s="53"/>
      <c r="AA3020" s="19">
        <v>41.95</v>
      </c>
      <c r="AB3020" s="52">
        <v>11913.8</v>
      </c>
      <c r="AC3020" s="53"/>
      <c r="AE3020" s="19">
        <v>90</v>
      </c>
      <c r="AF3020" s="52">
        <v>25560</v>
      </c>
      <c r="AG3020" s="53"/>
    </row>
    <row r="3021" spans="1:33" hidden="1" outlineLevel="1">
      <c r="A3021" s="1"/>
      <c r="B3021" s="5" t="s">
        <v>34</v>
      </c>
      <c r="C3021" s="5" t="s">
        <v>35</v>
      </c>
      <c r="K3021" s="68"/>
      <c r="L3021" s="68"/>
      <c r="M3021" s="69"/>
      <c r="O3021" s="68"/>
      <c r="P3021" s="68"/>
      <c r="Q3021" s="69"/>
      <c r="S3021" s="68"/>
      <c r="T3021" s="68"/>
      <c r="U3021" s="69"/>
      <c r="W3021" s="68"/>
      <c r="X3021" s="68"/>
      <c r="Y3021" s="69"/>
      <c r="AA3021" s="68"/>
      <c r="AB3021" s="68"/>
      <c r="AC3021" s="69"/>
      <c r="AE3021" s="68"/>
      <c r="AF3021" s="68"/>
      <c r="AG3021" s="69"/>
    </row>
    <row r="3022" spans="1:33" hidden="1" outlineLevel="1">
      <c r="A3022" s="6" t="s">
        <v>4243</v>
      </c>
      <c r="B3022" s="7" t="s">
        <v>37</v>
      </c>
      <c r="C3022" s="7" t="s">
        <v>663</v>
      </c>
      <c r="K3022" s="68"/>
      <c r="L3022" s="68"/>
      <c r="M3022" s="69"/>
      <c r="O3022" s="68"/>
      <c r="P3022" s="68"/>
      <c r="Q3022" s="69"/>
      <c r="S3022" s="68"/>
      <c r="T3022" s="68"/>
      <c r="U3022" s="69"/>
      <c r="W3022" s="68"/>
      <c r="X3022" s="68"/>
      <c r="Y3022" s="69"/>
      <c r="AA3022" s="68"/>
      <c r="AB3022" s="68"/>
      <c r="AC3022" s="69"/>
      <c r="AE3022" s="68"/>
      <c r="AF3022" s="68"/>
      <c r="AG3022" s="69"/>
    </row>
    <row r="3023" spans="1:33" ht="60" hidden="1" outlineLevel="1">
      <c r="A3023" s="6" t="s">
        <v>4244</v>
      </c>
      <c r="B3023" s="7" t="s">
        <v>37</v>
      </c>
      <c r="C3023" s="7" t="s">
        <v>665</v>
      </c>
      <c r="K3023" s="68"/>
      <c r="L3023" s="68"/>
      <c r="M3023" s="69"/>
      <c r="O3023" s="68"/>
      <c r="P3023" s="68"/>
      <c r="Q3023" s="69"/>
      <c r="S3023" s="68"/>
      <c r="T3023" s="68"/>
      <c r="U3023" s="69"/>
      <c r="W3023" s="68"/>
      <c r="X3023" s="68"/>
      <c r="Y3023" s="69"/>
      <c r="AA3023" s="68"/>
      <c r="AB3023" s="68"/>
      <c r="AC3023" s="69"/>
      <c r="AE3023" s="68"/>
      <c r="AF3023" s="68"/>
      <c r="AG3023" s="69"/>
    </row>
    <row r="3024" spans="1:33" ht="60" hidden="1" outlineLevel="1">
      <c r="A3024" s="1"/>
      <c r="B3024" s="5" t="s">
        <v>61</v>
      </c>
      <c r="C3024" s="5" t="s">
        <v>62</v>
      </c>
      <c r="D3024" s="5" t="s">
        <v>63</v>
      </c>
      <c r="E3024" s="11" t="s">
        <v>64</v>
      </c>
      <c r="F3024" s="16" t="s">
        <v>65</v>
      </c>
      <c r="K3024" s="17" t="s">
        <v>66</v>
      </c>
      <c r="L3024" s="70" t="s">
        <v>28</v>
      </c>
      <c r="M3024" s="71"/>
      <c r="O3024" s="17" t="s">
        <v>66</v>
      </c>
      <c r="P3024" s="70" t="s">
        <v>28</v>
      </c>
      <c r="Q3024" s="71"/>
      <c r="S3024" s="17" t="s">
        <v>66</v>
      </c>
      <c r="T3024" s="70" t="s">
        <v>28</v>
      </c>
      <c r="U3024" s="71"/>
      <c r="W3024" s="17" t="s">
        <v>66</v>
      </c>
      <c r="X3024" s="70" t="s">
        <v>28</v>
      </c>
      <c r="Y3024" s="71"/>
      <c r="AA3024" s="17" t="s">
        <v>66</v>
      </c>
      <c r="AB3024" s="70" t="s">
        <v>28</v>
      </c>
      <c r="AC3024" s="71"/>
      <c r="AE3024" s="17" t="s">
        <v>66</v>
      </c>
      <c r="AF3024" s="70" t="s">
        <v>28</v>
      </c>
      <c r="AG3024" s="71"/>
    </row>
    <row r="3025" spans="1:33" hidden="1" outlineLevel="1">
      <c r="A3025" s="6" t="s">
        <v>4245</v>
      </c>
      <c r="B3025" s="7" t="s">
        <v>4246</v>
      </c>
      <c r="C3025" s="7" t="s">
        <v>668</v>
      </c>
      <c r="D3025" s="7"/>
      <c r="E3025" s="23" t="s">
        <v>320</v>
      </c>
      <c r="F3025" s="18">
        <v>824</v>
      </c>
      <c r="K3025" s="19">
        <v>39</v>
      </c>
      <c r="L3025" s="52">
        <v>32136</v>
      </c>
      <c r="M3025" s="53"/>
      <c r="O3025" s="19">
        <v>114</v>
      </c>
      <c r="P3025" s="52">
        <v>93936</v>
      </c>
      <c r="Q3025" s="53"/>
      <c r="S3025" s="19">
        <v>35</v>
      </c>
      <c r="T3025" s="52">
        <v>28840</v>
      </c>
      <c r="U3025" s="53"/>
      <c r="W3025" s="19">
        <v>36</v>
      </c>
      <c r="X3025" s="52">
        <v>29664</v>
      </c>
      <c r="Y3025" s="53"/>
      <c r="AA3025" s="19">
        <v>113.86</v>
      </c>
      <c r="AB3025" s="52">
        <v>93820.64</v>
      </c>
      <c r="AC3025" s="53"/>
      <c r="AE3025" s="19">
        <v>35</v>
      </c>
      <c r="AF3025" s="52">
        <v>28840</v>
      </c>
      <c r="AG3025" s="53"/>
    </row>
    <row r="3026" spans="1:33" hidden="1" outlineLevel="1">
      <c r="A3026" s="6" t="s">
        <v>4247</v>
      </c>
      <c r="B3026" s="7" t="s">
        <v>4248</v>
      </c>
      <c r="C3026" s="7" t="s">
        <v>671</v>
      </c>
      <c r="D3026" s="7"/>
      <c r="E3026" s="23" t="s">
        <v>320</v>
      </c>
      <c r="F3026" s="18">
        <v>832</v>
      </c>
      <c r="K3026" s="19">
        <v>50</v>
      </c>
      <c r="L3026" s="52">
        <v>41600</v>
      </c>
      <c r="M3026" s="53"/>
      <c r="O3026" s="19">
        <v>114</v>
      </c>
      <c r="P3026" s="52">
        <v>94848</v>
      </c>
      <c r="Q3026" s="53"/>
      <c r="S3026" s="19">
        <v>45</v>
      </c>
      <c r="T3026" s="52">
        <v>37440</v>
      </c>
      <c r="U3026" s="53"/>
      <c r="W3026" s="19">
        <v>41</v>
      </c>
      <c r="X3026" s="52">
        <v>34112</v>
      </c>
      <c r="Y3026" s="53"/>
      <c r="AA3026" s="19">
        <v>146.22</v>
      </c>
      <c r="AB3026" s="52">
        <v>121655.03999999999</v>
      </c>
      <c r="AC3026" s="53"/>
      <c r="AE3026" s="19">
        <v>45</v>
      </c>
      <c r="AF3026" s="52">
        <v>37440</v>
      </c>
      <c r="AG3026" s="53"/>
    </row>
    <row r="3027" spans="1:33" hidden="1" outlineLevel="1">
      <c r="A3027" s="6" t="s">
        <v>4249</v>
      </c>
      <c r="B3027" s="7" t="s">
        <v>4250</v>
      </c>
      <c r="C3027" s="7" t="s">
        <v>674</v>
      </c>
      <c r="D3027" s="7"/>
      <c r="E3027" s="23" t="s">
        <v>320</v>
      </c>
      <c r="F3027" s="18">
        <v>284</v>
      </c>
      <c r="K3027" s="19">
        <v>40</v>
      </c>
      <c r="L3027" s="52">
        <v>11360</v>
      </c>
      <c r="M3027" s="53"/>
      <c r="O3027" s="19">
        <v>114</v>
      </c>
      <c r="P3027" s="52">
        <v>32376</v>
      </c>
      <c r="Q3027" s="53"/>
      <c r="S3027" s="19">
        <v>40</v>
      </c>
      <c r="T3027" s="52">
        <v>11360</v>
      </c>
      <c r="U3027" s="53"/>
      <c r="W3027" s="19">
        <v>36</v>
      </c>
      <c r="X3027" s="52">
        <v>10224</v>
      </c>
      <c r="Y3027" s="53"/>
      <c r="AA3027" s="19">
        <v>113.86</v>
      </c>
      <c r="AB3027" s="52">
        <v>32336.240000000002</v>
      </c>
      <c r="AC3027" s="53"/>
      <c r="AE3027" s="19">
        <v>35</v>
      </c>
      <c r="AF3027" s="52">
        <v>9940</v>
      </c>
      <c r="AG3027" s="53"/>
    </row>
    <row r="3028" spans="1:33" hidden="1" outlineLevel="1">
      <c r="A3028" s="1"/>
      <c r="B3028" s="5" t="s">
        <v>34</v>
      </c>
      <c r="C3028" s="5" t="s">
        <v>35</v>
      </c>
      <c r="K3028" s="68"/>
      <c r="L3028" s="68"/>
      <c r="M3028" s="69"/>
      <c r="O3028" s="68"/>
      <c r="P3028" s="68"/>
      <c r="Q3028" s="69"/>
      <c r="S3028" s="68"/>
      <c r="T3028" s="68"/>
      <c r="U3028" s="69"/>
      <c r="W3028" s="68"/>
      <c r="X3028" s="68"/>
      <c r="Y3028" s="69"/>
      <c r="AA3028" s="68"/>
      <c r="AB3028" s="68"/>
      <c r="AC3028" s="69"/>
      <c r="AE3028" s="68"/>
      <c r="AF3028" s="68"/>
      <c r="AG3028" s="69"/>
    </row>
    <row r="3029" spans="1:33" hidden="1" outlineLevel="1">
      <c r="A3029" s="6" t="s">
        <v>4251</v>
      </c>
      <c r="B3029" s="7" t="s">
        <v>37</v>
      </c>
      <c r="C3029" s="7" t="s">
        <v>322</v>
      </c>
      <c r="K3029" s="68"/>
      <c r="L3029" s="68"/>
      <c r="M3029" s="69"/>
      <c r="O3029" s="68"/>
      <c r="P3029" s="68"/>
      <c r="Q3029" s="69"/>
      <c r="S3029" s="68"/>
      <c r="T3029" s="68"/>
      <c r="U3029" s="69"/>
      <c r="W3029" s="68"/>
      <c r="X3029" s="68"/>
      <c r="Y3029" s="69"/>
      <c r="AA3029" s="68"/>
      <c r="AB3029" s="68"/>
      <c r="AC3029" s="69"/>
      <c r="AE3029" s="68"/>
      <c r="AF3029" s="68"/>
      <c r="AG3029" s="69"/>
    </row>
    <row r="3030" spans="1:33" ht="60" hidden="1" outlineLevel="1">
      <c r="A3030" s="1"/>
      <c r="B3030" s="5" t="s">
        <v>61</v>
      </c>
      <c r="C3030" s="5" t="s">
        <v>62</v>
      </c>
      <c r="D3030" s="5" t="s">
        <v>63</v>
      </c>
      <c r="E3030" s="11" t="s">
        <v>64</v>
      </c>
      <c r="F3030" s="16" t="s">
        <v>65</v>
      </c>
      <c r="K3030" s="17" t="s">
        <v>66</v>
      </c>
      <c r="L3030" s="70" t="s">
        <v>28</v>
      </c>
      <c r="M3030" s="71"/>
      <c r="O3030" s="17" t="s">
        <v>66</v>
      </c>
      <c r="P3030" s="70" t="s">
        <v>28</v>
      </c>
      <c r="Q3030" s="71"/>
      <c r="S3030" s="17" t="s">
        <v>66</v>
      </c>
      <c r="T3030" s="70" t="s">
        <v>28</v>
      </c>
      <c r="U3030" s="71"/>
      <c r="W3030" s="17" t="s">
        <v>66</v>
      </c>
      <c r="X3030" s="70" t="s">
        <v>28</v>
      </c>
      <c r="Y3030" s="71"/>
      <c r="AA3030" s="17" t="s">
        <v>66</v>
      </c>
      <c r="AB3030" s="70" t="s">
        <v>28</v>
      </c>
      <c r="AC3030" s="71"/>
      <c r="AE3030" s="17" t="s">
        <v>66</v>
      </c>
      <c r="AF3030" s="70" t="s">
        <v>28</v>
      </c>
      <c r="AG3030" s="71"/>
    </row>
    <row r="3031" spans="1:33" ht="135" hidden="1" outlineLevel="1">
      <c r="A3031" s="6" t="s">
        <v>4252</v>
      </c>
      <c r="B3031" s="7" t="s">
        <v>324</v>
      </c>
      <c r="C3031" s="7" t="s">
        <v>1100</v>
      </c>
      <c r="D3031" s="7"/>
      <c r="E3031" s="23" t="s">
        <v>70</v>
      </c>
      <c r="F3031" s="18">
        <v>1</v>
      </c>
      <c r="K3031" s="19">
        <v>0</v>
      </c>
      <c r="L3031" s="52">
        <v>0</v>
      </c>
      <c r="M3031" s="53"/>
      <c r="O3031" s="19">
        <v>0</v>
      </c>
      <c r="P3031" s="52">
        <v>0</v>
      </c>
      <c r="Q3031" s="53"/>
      <c r="S3031" s="19">
        <v>0</v>
      </c>
      <c r="T3031" s="52">
        <v>0</v>
      </c>
      <c r="U3031" s="53"/>
      <c r="W3031" s="19">
        <v>0</v>
      </c>
      <c r="X3031" s="52">
        <v>0</v>
      </c>
      <c r="Y3031" s="53"/>
      <c r="AA3031" s="19">
        <v>0</v>
      </c>
      <c r="AB3031" s="52">
        <v>0</v>
      </c>
      <c r="AC3031" s="53"/>
      <c r="AE3031" s="19">
        <v>0</v>
      </c>
      <c r="AF3031" s="52">
        <v>0</v>
      </c>
      <c r="AG3031" s="53"/>
    </row>
    <row r="3032" spans="1:33" hidden="1" outlineLevel="1">
      <c r="A3032" s="1"/>
      <c r="B3032" s="5" t="s">
        <v>34</v>
      </c>
      <c r="C3032" s="5" t="s">
        <v>35</v>
      </c>
      <c r="K3032" s="68"/>
      <c r="L3032" s="68"/>
      <c r="M3032" s="69"/>
      <c r="O3032" s="68"/>
      <c r="P3032" s="68"/>
      <c r="Q3032" s="69"/>
      <c r="S3032" s="68"/>
      <c r="T3032" s="68"/>
      <c r="U3032" s="69"/>
      <c r="W3032" s="68"/>
      <c r="X3032" s="68"/>
      <c r="Y3032" s="69"/>
      <c r="AA3032" s="68"/>
      <c r="AB3032" s="68"/>
      <c r="AC3032" s="69"/>
      <c r="AE3032" s="68"/>
      <c r="AF3032" s="68"/>
      <c r="AG3032" s="69"/>
    </row>
    <row r="3033" spans="1:33" ht="75" hidden="1" outlineLevel="1">
      <c r="A3033" s="6" t="s">
        <v>4253</v>
      </c>
      <c r="B3033" s="7" t="s">
        <v>37</v>
      </c>
      <c r="C3033" s="7" t="s">
        <v>298</v>
      </c>
      <c r="I3033" s="35"/>
      <c r="J3033" s="35"/>
      <c r="K3033" s="68"/>
      <c r="L3033" s="68"/>
      <c r="M3033" s="69"/>
      <c r="O3033" s="68"/>
      <c r="P3033" s="68"/>
      <c r="Q3033" s="69"/>
      <c r="S3033" s="68"/>
      <c r="T3033" s="68"/>
      <c r="U3033" s="69"/>
      <c r="W3033" s="68"/>
      <c r="X3033" s="68"/>
      <c r="Y3033" s="69"/>
      <c r="AA3033" s="68"/>
      <c r="AB3033" s="68"/>
      <c r="AC3033" s="69"/>
      <c r="AE3033" s="68"/>
      <c r="AF3033" s="68"/>
      <c r="AG3033" s="69"/>
    </row>
    <row r="3034" spans="1:33" collapsed="1">
      <c r="A3034" s="55" t="s">
        <v>4254</v>
      </c>
      <c r="B3034" s="55"/>
      <c r="C3034" s="55"/>
      <c r="D3034" s="55"/>
      <c r="E3034" s="55"/>
      <c r="F3034" s="55"/>
      <c r="I3034" s="36"/>
      <c r="J3034" s="36">
        <v>4000</v>
      </c>
      <c r="K3034" s="30" t="s">
        <v>1578</v>
      </c>
      <c r="L3034" s="52">
        <v>6000</v>
      </c>
      <c r="M3034" s="53"/>
      <c r="O3034" s="15" t="s">
        <v>1578</v>
      </c>
      <c r="P3034" s="52">
        <v>11400</v>
      </c>
      <c r="Q3034" s="53"/>
      <c r="S3034" s="15" t="s">
        <v>1578</v>
      </c>
      <c r="T3034" s="52">
        <v>2000</v>
      </c>
      <c r="U3034" s="53"/>
      <c r="W3034" s="15" t="s">
        <v>1578</v>
      </c>
      <c r="X3034" s="52">
        <v>37500</v>
      </c>
      <c r="Y3034" s="53"/>
      <c r="AA3034" s="15" t="s">
        <v>1578</v>
      </c>
      <c r="AB3034" s="52">
        <v>5992.81</v>
      </c>
      <c r="AC3034" s="53"/>
      <c r="AE3034" s="15" t="s">
        <v>1578</v>
      </c>
      <c r="AF3034" s="52">
        <v>40000</v>
      </c>
      <c r="AG3034" s="53"/>
    </row>
    <row r="3035" spans="1:33" hidden="1">
      <c r="A3035" s="1"/>
      <c r="B3035" s="5" t="s">
        <v>34</v>
      </c>
      <c r="C3035" s="5" t="s">
        <v>35</v>
      </c>
      <c r="K3035" s="68"/>
      <c r="L3035" s="68"/>
      <c r="M3035" s="69"/>
      <c r="O3035" s="68"/>
      <c r="P3035" s="68"/>
      <c r="Q3035" s="69"/>
      <c r="S3035" s="68"/>
      <c r="T3035" s="68"/>
      <c r="U3035" s="69"/>
      <c r="W3035" s="68"/>
      <c r="X3035" s="68"/>
      <c r="Y3035" s="69"/>
      <c r="AA3035" s="68"/>
      <c r="AB3035" s="68"/>
      <c r="AC3035" s="69"/>
      <c r="AE3035" s="68"/>
      <c r="AF3035" s="68"/>
      <c r="AG3035" s="69"/>
    </row>
    <row r="3036" spans="1:33" hidden="1" outlineLevel="1">
      <c r="A3036" s="6" t="s">
        <v>4255</v>
      </c>
      <c r="B3036" s="7" t="s">
        <v>37</v>
      </c>
      <c r="C3036" s="7" t="s">
        <v>4073</v>
      </c>
      <c r="K3036" s="68"/>
      <c r="L3036" s="68"/>
      <c r="M3036" s="69"/>
      <c r="O3036" s="68"/>
      <c r="P3036" s="68"/>
      <c r="Q3036" s="69"/>
      <c r="S3036" s="68"/>
      <c r="T3036" s="68"/>
      <c r="U3036" s="69"/>
      <c r="W3036" s="68"/>
      <c r="X3036" s="68"/>
      <c r="Y3036" s="69"/>
      <c r="AA3036" s="68"/>
      <c r="AB3036" s="68"/>
      <c r="AC3036" s="69"/>
      <c r="AE3036" s="68"/>
      <c r="AF3036" s="68"/>
      <c r="AG3036" s="69"/>
    </row>
    <row r="3037" spans="1:33" hidden="1" outlineLevel="1">
      <c r="A3037" s="6" t="s">
        <v>4256</v>
      </c>
      <c r="B3037" s="7" t="s">
        <v>37</v>
      </c>
      <c r="C3037" s="7" t="s">
        <v>733</v>
      </c>
      <c r="K3037" s="68"/>
      <c r="L3037" s="68"/>
      <c r="M3037" s="69"/>
      <c r="O3037" s="68"/>
      <c r="P3037" s="68"/>
      <c r="Q3037" s="69"/>
      <c r="S3037" s="68"/>
      <c r="T3037" s="68"/>
      <c r="U3037" s="69"/>
      <c r="W3037" s="68"/>
      <c r="X3037" s="68"/>
      <c r="Y3037" s="69"/>
      <c r="AA3037" s="68"/>
      <c r="AB3037" s="68"/>
      <c r="AC3037" s="69"/>
      <c r="AE3037" s="68"/>
      <c r="AF3037" s="68"/>
      <c r="AG3037" s="69"/>
    </row>
    <row r="3038" spans="1:33" ht="45" hidden="1" outlineLevel="1">
      <c r="A3038" s="6" t="s">
        <v>4257</v>
      </c>
      <c r="B3038" s="7" t="s">
        <v>37</v>
      </c>
      <c r="C3038" s="7" t="s">
        <v>735</v>
      </c>
      <c r="K3038" s="68"/>
      <c r="L3038" s="68"/>
      <c r="M3038" s="69"/>
      <c r="O3038" s="68"/>
      <c r="P3038" s="68"/>
      <c r="Q3038" s="69"/>
      <c r="S3038" s="68"/>
      <c r="T3038" s="68"/>
      <c r="U3038" s="69"/>
      <c r="W3038" s="68"/>
      <c r="X3038" s="68"/>
      <c r="Y3038" s="69"/>
      <c r="AA3038" s="68"/>
      <c r="AB3038" s="68"/>
      <c r="AC3038" s="69"/>
      <c r="AE3038" s="68"/>
      <c r="AF3038" s="68"/>
      <c r="AG3038" s="69"/>
    </row>
    <row r="3039" spans="1:33" ht="60" hidden="1" outlineLevel="1">
      <c r="A3039" s="1"/>
      <c r="B3039" s="5" t="s">
        <v>61</v>
      </c>
      <c r="C3039" s="5" t="s">
        <v>62</v>
      </c>
      <c r="D3039" s="5" t="s">
        <v>63</v>
      </c>
      <c r="E3039" s="11" t="s">
        <v>64</v>
      </c>
      <c r="F3039" s="16" t="s">
        <v>65</v>
      </c>
      <c r="K3039" s="17" t="s">
        <v>66</v>
      </c>
      <c r="L3039" s="70" t="s">
        <v>28</v>
      </c>
      <c r="M3039" s="71"/>
      <c r="O3039" s="17" t="s">
        <v>66</v>
      </c>
      <c r="P3039" s="70" t="s">
        <v>28</v>
      </c>
      <c r="Q3039" s="71"/>
      <c r="S3039" s="17" t="s">
        <v>66</v>
      </c>
      <c r="T3039" s="70" t="s">
        <v>28</v>
      </c>
      <c r="U3039" s="71"/>
      <c r="W3039" s="17" t="s">
        <v>66</v>
      </c>
      <c r="X3039" s="70" t="s">
        <v>28</v>
      </c>
      <c r="Y3039" s="71"/>
      <c r="AA3039" s="17" t="s">
        <v>66</v>
      </c>
      <c r="AB3039" s="70" t="s">
        <v>28</v>
      </c>
      <c r="AC3039" s="71"/>
      <c r="AE3039" s="17" t="s">
        <v>66</v>
      </c>
      <c r="AF3039" s="70" t="s">
        <v>28</v>
      </c>
      <c r="AG3039" s="71"/>
    </row>
    <row r="3040" spans="1:33" hidden="1" outlineLevel="1">
      <c r="A3040" s="6" t="s">
        <v>4258</v>
      </c>
      <c r="B3040" s="7" t="s">
        <v>4259</v>
      </c>
      <c r="C3040" s="7" t="s">
        <v>2420</v>
      </c>
      <c r="D3040" s="7"/>
      <c r="E3040" s="23" t="s">
        <v>70</v>
      </c>
      <c r="F3040" s="18">
        <v>1</v>
      </c>
      <c r="K3040" s="19">
        <v>6000</v>
      </c>
      <c r="L3040" s="52">
        <v>6000</v>
      </c>
      <c r="M3040" s="53"/>
      <c r="O3040" s="19">
        <v>11400</v>
      </c>
      <c r="P3040" s="52">
        <v>11400</v>
      </c>
      <c r="Q3040" s="53"/>
      <c r="S3040" s="19">
        <v>2000</v>
      </c>
      <c r="T3040" s="52">
        <v>2000</v>
      </c>
      <c r="U3040" s="53"/>
      <c r="W3040" s="19">
        <v>37500</v>
      </c>
      <c r="X3040" s="52">
        <v>37500</v>
      </c>
      <c r="Y3040" s="53"/>
      <c r="AA3040" s="19">
        <v>5992.81</v>
      </c>
      <c r="AB3040" s="52">
        <v>5992.81</v>
      </c>
      <c r="AC3040" s="53"/>
      <c r="AE3040" s="19">
        <v>40000</v>
      </c>
      <c r="AF3040" s="52">
        <v>40000</v>
      </c>
      <c r="AG3040" s="53"/>
    </row>
    <row r="3041" spans="1:33" hidden="1" outlineLevel="1">
      <c r="A3041" s="1"/>
      <c r="B3041" s="5" t="s">
        <v>34</v>
      </c>
      <c r="C3041" s="5" t="s">
        <v>35</v>
      </c>
      <c r="K3041" s="68"/>
      <c r="L3041" s="68"/>
      <c r="M3041" s="69"/>
      <c r="O3041" s="68"/>
      <c r="P3041" s="68"/>
      <c r="Q3041" s="69"/>
      <c r="S3041" s="68"/>
      <c r="T3041" s="68"/>
      <c r="U3041" s="69"/>
      <c r="W3041" s="68"/>
      <c r="X3041" s="68"/>
      <c r="Y3041" s="69"/>
      <c r="AA3041" s="68"/>
      <c r="AB3041" s="68"/>
      <c r="AC3041" s="69"/>
      <c r="AE3041" s="68"/>
      <c r="AF3041" s="68"/>
      <c r="AG3041" s="69"/>
    </row>
    <row r="3042" spans="1:33" hidden="1" outlineLevel="1">
      <c r="A3042" s="6" t="s">
        <v>4260</v>
      </c>
      <c r="B3042" s="7" t="s">
        <v>37</v>
      </c>
      <c r="C3042" s="7" t="s">
        <v>322</v>
      </c>
      <c r="K3042" s="68"/>
      <c r="L3042" s="68"/>
      <c r="M3042" s="69"/>
      <c r="O3042" s="68"/>
      <c r="P3042" s="68"/>
      <c r="Q3042" s="69"/>
      <c r="S3042" s="68"/>
      <c r="T3042" s="68"/>
      <c r="U3042" s="69"/>
      <c r="W3042" s="68"/>
      <c r="X3042" s="68"/>
      <c r="Y3042" s="69"/>
      <c r="AA3042" s="68"/>
      <c r="AB3042" s="68"/>
      <c r="AC3042" s="69"/>
      <c r="AE3042" s="68"/>
      <c r="AF3042" s="68"/>
      <c r="AG3042" s="69"/>
    </row>
    <row r="3043" spans="1:33" ht="60" hidden="1" outlineLevel="1">
      <c r="A3043" s="1"/>
      <c r="B3043" s="5" t="s">
        <v>61</v>
      </c>
      <c r="C3043" s="5" t="s">
        <v>62</v>
      </c>
      <c r="D3043" s="5" t="s">
        <v>63</v>
      </c>
      <c r="E3043" s="11" t="s">
        <v>64</v>
      </c>
      <c r="F3043" s="16" t="s">
        <v>65</v>
      </c>
      <c r="K3043" s="17" t="s">
        <v>66</v>
      </c>
      <c r="L3043" s="70" t="s">
        <v>28</v>
      </c>
      <c r="M3043" s="71"/>
      <c r="O3043" s="17" t="s">
        <v>66</v>
      </c>
      <c r="P3043" s="70" t="s">
        <v>28</v>
      </c>
      <c r="Q3043" s="71"/>
      <c r="S3043" s="17" t="s">
        <v>66</v>
      </c>
      <c r="T3043" s="70" t="s">
        <v>28</v>
      </c>
      <c r="U3043" s="71"/>
      <c r="W3043" s="17" t="s">
        <v>66</v>
      </c>
      <c r="X3043" s="70" t="s">
        <v>28</v>
      </c>
      <c r="Y3043" s="71"/>
      <c r="AA3043" s="17" t="s">
        <v>66</v>
      </c>
      <c r="AB3043" s="70" t="s">
        <v>28</v>
      </c>
      <c r="AC3043" s="71"/>
      <c r="AE3043" s="17" t="s">
        <v>66</v>
      </c>
      <c r="AF3043" s="70" t="s">
        <v>28</v>
      </c>
      <c r="AG3043" s="71"/>
    </row>
    <row r="3044" spans="1:33" ht="135" hidden="1" outlineLevel="1">
      <c r="A3044" s="6" t="s">
        <v>4261</v>
      </c>
      <c r="B3044" s="7" t="s">
        <v>324</v>
      </c>
      <c r="C3044" s="7" t="s">
        <v>1100</v>
      </c>
      <c r="D3044" s="7"/>
      <c r="E3044" s="23" t="s">
        <v>70</v>
      </c>
      <c r="F3044" s="18">
        <v>1</v>
      </c>
      <c r="K3044" s="19">
        <v>0</v>
      </c>
      <c r="L3044" s="52">
        <v>0</v>
      </c>
      <c r="M3044" s="53"/>
      <c r="O3044" s="19">
        <v>0</v>
      </c>
      <c r="P3044" s="52">
        <v>0</v>
      </c>
      <c r="Q3044" s="53"/>
      <c r="S3044" s="19">
        <v>0</v>
      </c>
      <c r="T3044" s="52">
        <v>0</v>
      </c>
      <c r="U3044" s="53"/>
      <c r="W3044" s="19">
        <v>0</v>
      </c>
      <c r="X3044" s="52">
        <v>0</v>
      </c>
      <c r="Y3044" s="53"/>
      <c r="AA3044" s="19">
        <v>0</v>
      </c>
      <c r="AB3044" s="52">
        <v>0</v>
      </c>
      <c r="AC3044" s="53"/>
      <c r="AE3044" s="19">
        <v>0</v>
      </c>
      <c r="AF3044" s="52">
        <v>0</v>
      </c>
      <c r="AG3044" s="53"/>
    </row>
    <row r="3045" spans="1:33" hidden="1" outlineLevel="1">
      <c r="A3045" s="1"/>
      <c r="B3045" s="5" t="s">
        <v>34</v>
      </c>
      <c r="C3045" s="5" t="s">
        <v>35</v>
      </c>
      <c r="K3045" s="68"/>
      <c r="L3045" s="68"/>
      <c r="M3045" s="69"/>
      <c r="O3045" s="68"/>
      <c r="P3045" s="68"/>
      <c r="Q3045" s="69"/>
      <c r="S3045" s="68"/>
      <c r="T3045" s="68"/>
      <c r="U3045" s="69"/>
      <c r="W3045" s="68"/>
      <c r="X3045" s="68"/>
      <c r="Y3045" s="69"/>
      <c r="AA3045" s="68"/>
      <c r="AB3045" s="68"/>
      <c r="AC3045" s="69"/>
      <c r="AE3045" s="68"/>
      <c r="AF3045" s="68"/>
      <c r="AG3045" s="69"/>
    </row>
    <row r="3046" spans="1:33" ht="75" hidden="1" outlineLevel="1">
      <c r="A3046" s="6" t="s">
        <v>4262</v>
      </c>
      <c r="B3046" s="7" t="s">
        <v>37</v>
      </c>
      <c r="C3046" s="7" t="s">
        <v>298</v>
      </c>
      <c r="I3046" s="35"/>
      <c r="J3046" s="35"/>
      <c r="K3046" s="68"/>
      <c r="L3046" s="68"/>
      <c r="M3046" s="69"/>
      <c r="O3046" s="68"/>
      <c r="P3046" s="68"/>
      <c r="Q3046" s="69"/>
      <c r="S3046" s="68"/>
      <c r="T3046" s="68"/>
      <c r="U3046" s="69"/>
      <c r="W3046" s="68"/>
      <c r="X3046" s="68"/>
      <c r="Y3046" s="69"/>
      <c r="AA3046" s="68"/>
      <c r="AB3046" s="68"/>
      <c r="AC3046" s="69"/>
      <c r="AE3046" s="68"/>
      <c r="AF3046" s="68"/>
      <c r="AG3046" s="69"/>
    </row>
    <row r="3047" spans="1:33" collapsed="1">
      <c r="A3047" s="55" t="s">
        <v>4263</v>
      </c>
      <c r="B3047" s="55"/>
      <c r="C3047" s="55"/>
      <c r="D3047" s="55"/>
      <c r="E3047" s="55"/>
      <c r="F3047" s="55"/>
      <c r="I3047" s="36"/>
      <c r="J3047" s="36">
        <v>377060</v>
      </c>
      <c r="K3047" s="30" t="s">
        <v>4264</v>
      </c>
      <c r="L3047" s="52">
        <v>84980</v>
      </c>
      <c r="M3047" s="53"/>
      <c r="O3047" s="15" t="s">
        <v>4264</v>
      </c>
      <c r="P3047" s="52">
        <v>712317.6</v>
      </c>
      <c r="Q3047" s="53"/>
      <c r="S3047" s="15" t="s">
        <v>4264</v>
      </c>
      <c r="T3047" s="52">
        <v>687440</v>
      </c>
      <c r="U3047" s="53"/>
      <c r="W3047" s="15" t="s">
        <v>4264</v>
      </c>
      <c r="X3047" s="52">
        <v>0</v>
      </c>
      <c r="Y3047" s="53"/>
      <c r="AA3047" s="15" t="s">
        <v>4264</v>
      </c>
      <c r="AB3047" s="52">
        <v>470008.93</v>
      </c>
      <c r="AC3047" s="53"/>
      <c r="AE3047" s="15" t="s">
        <v>4264</v>
      </c>
      <c r="AF3047" s="52">
        <v>132000</v>
      </c>
      <c r="AG3047" s="53"/>
    </row>
    <row r="3048" spans="1:33" hidden="1">
      <c r="A3048" s="1"/>
      <c r="B3048" s="5" t="s">
        <v>34</v>
      </c>
      <c r="C3048" s="5" t="s">
        <v>35</v>
      </c>
      <c r="K3048" s="68"/>
      <c r="L3048" s="68"/>
      <c r="M3048" s="69"/>
      <c r="O3048" s="68"/>
      <c r="P3048" s="68"/>
      <c r="Q3048" s="69"/>
      <c r="S3048" s="68"/>
      <c r="T3048" s="68"/>
      <c r="U3048" s="69"/>
      <c r="W3048" s="68"/>
      <c r="X3048" s="68"/>
      <c r="Y3048" s="69"/>
      <c r="AA3048" s="68"/>
      <c r="AB3048" s="68"/>
      <c r="AC3048" s="69"/>
      <c r="AE3048" s="68"/>
      <c r="AF3048" s="68"/>
      <c r="AG3048" s="69"/>
    </row>
    <row r="3049" spans="1:33" hidden="1" outlineLevel="1">
      <c r="A3049" s="6" t="s">
        <v>4265</v>
      </c>
      <c r="B3049" s="7" t="s">
        <v>37</v>
      </c>
      <c r="C3049" s="7" t="s">
        <v>4073</v>
      </c>
      <c r="K3049" s="68"/>
      <c r="L3049" s="68"/>
      <c r="M3049" s="69"/>
      <c r="O3049" s="68"/>
      <c r="P3049" s="68"/>
      <c r="Q3049" s="69"/>
      <c r="S3049" s="68"/>
      <c r="T3049" s="68"/>
      <c r="U3049" s="69"/>
      <c r="W3049" s="68"/>
      <c r="X3049" s="68"/>
      <c r="Y3049" s="69"/>
      <c r="AA3049" s="68"/>
      <c r="AB3049" s="68"/>
      <c r="AC3049" s="69"/>
      <c r="AE3049" s="68"/>
      <c r="AF3049" s="68"/>
      <c r="AG3049" s="69"/>
    </row>
    <row r="3050" spans="1:33" hidden="1" outlineLevel="1">
      <c r="A3050" s="6" t="s">
        <v>4266</v>
      </c>
      <c r="B3050" s="7" t="s">
        <v>37</v>
      </c>
      <c r="C3050" s="7" t="s">
        <v>3894</v>
      </c>
      <c r="K3050" s="68"/>
      <c r="L3050" s="68"/>
      <c r="M3050" s="69"/>
      <c r="O3050" s="68"/>
      <c r="P3050" s="68"/>
      <c r="Q3050" s="69"/>
      <c r="S3050" s="68"/>
      <c r="T3050" s="68"/>
      <c r="U3050" s="69"/>
      <c r="W3050" s="68"/>
      <c r="X3050" s="68"/>
      <c r="Y3050" s="69"/>
      <c r="AA3050" s="68"/>
      <c r="AB3050" s="68"/>
      <c r="AC3050" s="69"/>
      <c r="AE3050" s="68"/>
      <c r="AF3050" s="68"/>
      <c r="AG3050" s="69"/>
    </row>
    <row r="3051" spans="1:33" ht="60" hidden="1" outlineLevel="1">
      <c r="A3051" s="1"/>
      <c r="B3051" s="5" t="s">
        <v>61</v>
      </c>
      <c r="C3051" s="5" t="s">
        <v>62</v>
      </c>
      <c r="D3051" s="5" t="s">
        <v>63</v>
      </c>
      <c r="E3051" s="11" t="s">
        <v>64</v>
      </c>
      <c r="F3051" s="16" t="s">
        <v>65</v>
      </c>
      <c r="K3051" s="17" t="s">
        <v>66</v>
      </c>
      <c r="L3051" s="70" t="s">
        <v>28</v>
      </c>
      <c r="M3051" s="71"/>
      <c r="O3051" s="17" t="s">
        <v>66</v>
      </c>
      <c r="P3051" s="70" t="s">
        <v>28</v>
      </c>
      <c r="Q3051" s="71"/>
      <c r="S3051" s="17" t="s">
        <v>66</v>
      </c>
      <c r="T3051" s="70" t="s">
        <v>28</v>
      </c>
      <c r="U3051" s="71"/>
      <c r="W3051" s="17" t="s">
        <v>66</v>
      </c>
      <c r="X3051" s="70" t="s">
        <v>28</v>
      </c>
      <c r="Y3051" s="71"/>
      <c r="AA3051" s="17" t="s">
        <v>66</v>
      </c>
      <c r="AB3051" s="70" t="s">
        <v>28</v>
      </c>
      <c r="AC3051" s="71"/>
      <c r="AE3051" s="17" t="s">
        <v>66</v>
      </c>
      <c r="AF3051" s="70" t="s">
        <v>28</v>
      </c>
      <c r="AG3051" s="71"/>
    </row>
    <row r="3052" spans="1:33" ht="150" hidden="1" outlineLevel="1">
      <c r="A3052" s="6" t="s">
        <v>4267</v>
      </c>
      <c r="B3052" s="7" t="s">
        <v>4268</v>
      </c>
      <c r="C3052" s="7" t="s">
        <v>4269</v>
      </c>
      <c r="D3052" s="7"/>
      <c r="E3052" s="23" t="s">
        <v>438</v>
      </c>
      <c r="F3052" s="18">
        <v>4</v>
      </c>
      <c r="K3052" s="19">
        <v>0</v>
      </c>
      <c r="L3052" s="52">
        <v>0</v>
      </c>
      <c r="M3052" s="53"/>
      <c r="O3052" s="19">
        <v>7410</v>
      </c>
      <c r="P3052" s="52">
        <v>29640</v>
      </c>
      <c r="Q3052" s="53"/>
      <c r="S3052" s="19">
        <v>11000</v>
      </c>
      <c r="T3052" s="52">
        <v>44000</v>
      </c>
      <c r="U3052" s="53"/>
      <c r="W3052" s="19">
        <v>0</v>
      </c>
      <c r="X3052" s="52">
        <v>0</v>
      </c>
      <c r="Y3052" s="53"/>
      <c r="AA3052" s="19">
        <v>24980.54</v>
      </c>
      <c r="AB3052" s="52">
        <v>99922.16</v>
      </c>
      <c r="AC3052" s="53"/>
      <c r="AE3052" s="19">
        <v>0</v>
      </c>
      <c r="AF3052" s="52">
        <v>0</v>
      </c>
      <c r="AG3052" s="53"/>
    </row>
    <row r="3053" spans="1:33" ht="150" hidden="1" outlineLevel="1">
      <c r="A3053" s="6" t="s">
        <v>4270</v>
      </c>
      <c r="B3053" s="7" t="s">
        <v>4271</v>
      </c>
      <c r="C3053" s="7" t="s">
        <v>4272</v>
      </c>
      <c r="D3053" s="7"/>
      <c r="E3053" s="23" t="s">
        <v>438</v>
      </c>
      <c r="F3053" s="18">
        <v>2</v>
      </c>
      <c r="K3053" s="19">
        <v>0</v>
      </c>
      <c r="L3053" s="52">
        <v>0</v>
      </c>
      <c r="M3053" s="53"/>
      <c r="O3053" s="19">
        <v>9690</v>
      </c>
      <c r="P3053" s="52">
        <v>19380</v>
      </c>
      <c r="Q3053" s="53"/>
      <c r="S3053" s="19">
        <v>3600</v>
      </c>
      <c r="T3053" s="52">
        <v>7200</v>
      </c>
      <c r="U3053" s="53"/>
      <c r="W3053" s="19">
        <v>0</v>
      </c>
      <c r="X3053" s="52">
        <v>0</v>
      </c>
      <c r="Y3053" s="53"/>
      <c r="AA3053" s="19">
        <v>17032.189999999999</v>
      </c>
      <c r="AB3053" s="52">
        <v>34064.379999999997</v>
      </c>
      <c r="AC3053" s="53"/>
      <c r="AE3053" s="19">
        <v>0</v>
      </c>
      <c r="AF3053" s="52">
        <v>0</v>
      </c>
      <c r="AG3053" s="53"/>
    </row>
    <row r="3054" spans="1:33" hidden="1" outlineLevel="1">
      <c r="A3054" s="1"/>
      <c r="B3054" s="5" t="s">
        <v>34</v>
      </c>
      <c r="C3054" s="5" t="s">
        <v>35</v>
      </c>
      <c r="K3054" s="68"/>
      <c r="L3054" s="68"/>
      <c r="M3054" s="69"/>
      <c r="O3054" s="68"/>
      <c r="P3054" s="68"/>
      <c r="Q3054" s="69"/>
      <c r="S3054" s="68"/>
      <c r="T3054" s="68"/>
      <c r="U3054" s="69"/>
      <c r="W3054" s="68"/>
      <c r="X3054" s="68"/>
      <c r="Y3054" s="69"/>
      <c r="AA3054" s="68"/>
      <c r="AB3054" s="68"/>
      <c r="AC3054" s="69"/>
      <c r="AE3054" s="68"/>
      <c r="AF3054" s="68"/>
      <c r="AG3054" s="69"/>
    </row>
    <row r="3055" spans="1:33" hidden="1" outlineLevel="1">
      <c r="A3055" s="6" t="s">
        <v>4273</v>
      </c>
      <c r="B3055" s="7" t="s">
        <v>37</v>
      </c>
      <c r="C3055" s="7" t="s">
        <v>3899</v>
      </c>
      <c r="K3055" s="68"/>
      <c r="L3055" s="68"/>
      <c r="M3055" s="69"/>
      <c r="O3055" s="68"/>
      <c r="P3055" s="68"/>
      <c r="Q3055" s="69"/>
      <c r="S3055" s="68"/>
      <c r="T3055" s="68"/>
      <c r="U3055" s="69"/>
      <c r="W3055" s="68"/>
      <c r="X3055" s="68"/>
      <c r="Y3055" s="69"/>
      <c r="AA3055" s="68"/>
      <c r="AB3055" s="68"/>
      <c r="AC3055" s="69"/>
      <c r="AE3055" s="68"/>
      <c r="AF3055" s="68"/>
      <c r="AG3055" s="69"/>
    </row>
    <row r="3056" spans="1:33" ht="60" hidden="1" outlineLevel="1">
      <c r="A3056" s="1"/>
      <c r="B3056" s="5" t="s">
        <v>61</v>
      </c>
      <c r="C3056" s="5" t="s">
        <v>62</v>
      </c>
      <c r="D3056" s="5" t="s">
        <v>63</v>
      </c>
      <c r="E3056" s="11" t="s">
        <v>64</v>
      </c>
      <c r="F3056" s="16" t="s">
        <v>65</v>
      </c>
      <c r="K3056" s="17" t="s">
        <v>66</v>
      </c>
      <c r="L3056" s="70" t="s">
        <v>28</v>
      </c>
      <c r="M3056" s="71"/>
      <c r="O3056" s="17" t="s">
        <v>66</v>
      </c>
      <c r="P3056" s="70" t="s">
        <v>28</v>
      </c>
      <c r="Q3056" s="71"/>
      <c r="S3056" s="17" t="s">
        <v>66</v>
      </c>
      <c r="T3056" s="70" t="s">
        <v>28</v>
      </c>
      <c r="U3056" s="71"/>
      <c r="W3056" s="17" t="s">
        <v>66</v>
      </c>
      <c r="X3056" s="70" t="s">
        <v>28</v>
      </c>
      <c r="Y3056" s="71"/>
      <c r="AA3056" s="17" t="s">
        <v>66</v>
      </c>
      <c r="AB3056" s="70" t="s">
        <v>28</v>
      </c>
      <c r="AC3056" s="71"/>
      <c r="AE3056" s="17" t="s">
        <v>66</v>
      </c>
      <c r="AF3056" s="70" t="s">
        <v>28</v>
      </c>
      <c r="AG3056" s="71"/>
    </row>
    <row r="3057" spans="1:33" hidden="1" outlineLevel="1">
      <c r="A3057" s="6" t="s">
        <v>4274</v>
      </c>
      <c r="B3057" s="7" t="s">
        <v>4275</v>
      </c>
      <c r="C3057" s="7" t="s">
        <v>2508</v>
      </c>
      <c r="D3057" s="7"/>
      <c r="E3057" s="23" t="s">
        <v>438</v>
      </c>
      <c r="F3057" s="18">
        <v>2</v>
      </c>
      <c r="K3057" s="19">
        <v>0</v>
      </c>
      <c r="L3057" s="52">
        <v>0</v>
      </c>
      <c r="M3057" s="53"/>
      <c r="O3057" s="19">
        <v>5700</v>
      </c>
      <c r="P3057" s="52">
        <v>11400</v>
      </c>
      <c r="Q3057" s="53"/>
      <c r="S3057" s="19">
        <v>6500</v>
      </c>
      <c r="T3057" s="52">
        <v>13000</v>
      </c>
      <c r="U3057" s="53"/>
      <c r="W3057" s="19">
        <v>0</v>
      </c>
      <c r="X3057" s="52">
        <v>0</v>
      </c>
      <c r="Y3057" s="53"/>
      <c r="AA3057" s="19">
        <v>4059.34</v>
      </c>
      <c r="AB3057" s="52">
        <v>8118.68</v>
      </c>
      <c r="AC3057" s="53"/>
      <c r="AE3057" s="19">
        <v>0</v>
      </c>
      <c r="AF3057" s="52">
        <v>0</v>
      </c>
      <c r="AG3057" s="53"/>
    </row>
    <row r="3058" spans="1:33" hidden="1" outlineLevel="1">
      <c r="A3058" s="6" t="s">
        <v>4276</v>
      </c>
      <c r="B3058" s="7" t="s">
        <v>4277</v>
      </c>
      <c r="C3058" s="7" t="s">
        <v>3238</v>
      </c>
      <c r="D3058" s="7"/>
      <c r="E3058" s="23" t="s">
        <v>438</v>
      </c>
      <c r="F3058" s="18">
        <v>2</v>
      </c>
      <c r="K3058" s="19">
        <v>0</v>
      </c>
      <c r="L3058" s="52">
        <v>0</v>
      </c>
      <c r="M3058" s="53"/>
      <c r="O3058" s="19">
        <v>627</v>
      </c>
      <c r="P3058" s="52">
        <v>1254</v>
      </c>
      <c r="Q3058" s="53"/>
      <c r="S3058" s="19">
        <v>850</v>
      </c>
      <c r="T3058" s="52">
        <v>1700</v>
      </c>
      <c r="U3058" s="53"/>
      <c r="W3058" s="19">
        <v>0</v>
      </c>
      <c r="X3058" s="52">
        <v>0</v>
      </c>
      <c r="Y3058" s="53"/>
      <c r="AA3058" s="19">
        <v>6812.87</v>
      </c>
      <c r="AB3058" s="52">
        <v>13625.74</v>
      </c>
      <c r="AC3058" s="53"/>
      <c r="AE3058" s="19">
        <v>0</v>
      </c>
      <c r="AF3058" s="52">
        <v>0</v>
      </c>
      <c r="AG3058" s="53"/>
    </row>
    <row r="3059" spans="1:33" hidden="1" outlineLevel="1">
      <c r="A3059" s="6" t="s">
        <v>4278</v>
      </c>
      <c r="B3059" s="7" t="s">
        <v>4279</v>
      </c>
      <c r="C3059" s="7" t="s">
        <v>2511</v>
      </c>
      <c r="D3059" s="7"/>
      <c r="E3059" s="23" t="s">
        <v>429</v>
      </c>
      <c r="F3059" s="18">
        <v>14</v>
      </c>
      <c r="K3059" s="19">
        <v>0</v>
      </c>
      <c r="L3059" s="52">
        <v>0</v>
      </c>
      <c r="M3059" s="53"/>
      <c r="O3059" s="19">
        <v>125.4</v>
      </c>
      <c r="P3059" s="52">
        <v>1755.6</v>
      </c>
      <c r="Q3059" s="53"/>
      <c r="S3059" s="19">
        <v>120</v>
      </c>
      <c r="T3059" s="52">
        <v>1680</v>
      </c>
      <c r="U3059" s="53"/>
      <c r="W3059" s="19">
        <v>0</v>
      </c>
      <c r="X3059" s="52">
        <v>0</v>
      </c>
      <c r="Y3059" s="53"/>
      <c r="AA3059" s="19">
        <v>136.26</v>
      </c>
      <c r="AB3059" s="52">
        <v>1907.64</v>
      </c>
      <c r="AC3059" s="53"/>
      <c r="AE3059" s="19">
        <v>0</v>
      </c>
      <c r="AF3059" s="52">
        <v>0</v>
      </c>
      <c r="AG3059" s="53"/>
    </row>
    <row r="3060" spans="1:33" hidden="1" outlineLevel="1">
      <c r="A3060" s="1"/>
      <c r="B3060" s="5" t="s">
        <v>34</v>
      </c>
      <c r="C3060" s="5" t="s">
        <v>35</v>
      </c>
      <c r="K3060" s="68"/>
      <c r="L3060" s="68"/>
      <c r="M3060" s="69"/>
      <c r="O3060" s="68"/>
      <c r="P3060" s="68"/>
      <c r="Q3060" s="69"/>
      <c r="S3060" s="68"/>
      <c r="T3060" s="68"/>
      <c r="U3060" s="69"/>
      <c r="W3060" s="68"/>
      <c r="X3060" s="68"/>
      <c r="Y3060" s="69"/>
      <c r="AA3060" s="68"/>
      <c r="AB3060" s="68"/>
      <c r="AC3060" s="69"/>
      <c r="AE3060" s="68"/>
      <c r="AF3060" s="68"/>
      <c r="AG3060" s="69"/>
    </row>
    <row r="3061" spans="1:33" hidden="1" outlineLevel="1">
      <c r="A3061" s="6" t="s">
        <v>4280</v>
      </c>
      <c r="B3061" s="7" t="s">
        <v>37</v>
      </c>
      <c r="C3061" s="7" t="s">
        <v>1012</v>
      </c>
      <c r="K3061" s="68"/>
      <c r="L3061" s="68"/>
      <c r="M3061" s="69"/>
      <c r="O3061" s="68"/>
      <c r="P3061" s="68"/>
      <c r="Q3061" s="69"/>
      <c r="S3061" s="68"/>
      <c r="T3061" s="68"/>
      <c r="U3061" s="69"/>
      <c r="W3061" s="68"/>
      <c r="X3061" s="68"/>
      <c r="Y3061" s="69"/>
      <c r="AA3061" s="68"/>
      <c r="AB3061" s="68"/>
      <c r="AC3061" s="69"/>
      <c r="AE3061" s="68"/>
      <c r="AF3061" s="68"/>
      <c r="AG3061" s="69"/>
    </row>
    <row r="3062" spans="1:33" ht="45" hidden="1" outlineLevel="1">
      <c r="A3062" s="6" t="s">
        <v>4281</v>
      </c>
      <c r="B3062" s="7" t="s">
        <v>37</v>
      </c>
      <c r="C3062" s="7" t="s">
        <v>1014</v>
      </c>
      <c r="K3062" s="68"/>
      <c r="L3062" s="68"/>
      <c r="M3062" s="69"/>
      <c r="O3062" s="68"/>
      <c r="P3062" s="68"/>
      <c r="Q3062" s="69"/>
      <c r="S3062" s="68"/>
      <c r="T3062" s="68"/>
      <c r="U3062" s="69"/>
      <c r="W3062" s="68"/>
      <c r="X3062" s="68"/>
      <c r="Y3062" s="69"/>
      <c r="AA3062" s="68"/>
      <c r="AB3062" s="68"/>
      <c r="AC3062" s="69"/>
      <c r="AE3062" s="68"/>
      <c r="AF3062" s="68"/>
      <c r="AG3062" s="69"/>
    </row>
    <row r="3063" spans="1:33" ht="60" hidden="1" outlineLevel="1">
      <c r="A3063" s="1"/>
      <c r="B3063" s="5" t="s">
        <v>61</v>
      </c>
      <c r="C3063" s="5" t="s">
        <v>62</v>
      </c>
      <c r="D3063" s="5" t="s">
        <v>63</v>
      </c>
      <c r="E3063" s="11" t="s">
        <v>64</v>
      </c>
      <c r="F3063" s="16" t="s">
        <v>65</v>
      </c>
      <c r="K3063" s="17" t="s">
        <v>66</v>
      </c>
      <c r="L3063" s="70" t="s">
        <v>28</v>
      </c>
      <c r="M3063" s="71"/>
      <c r="O3063" s="17" t="s">
        <v>66</v>
      </c>
      <c r="P3063" s="70" t="s">
        <v>28</v>
      </c>
      <c r="Q3063" s="71"/>
      <c r="S3063" s="17" t="s">
        <v>66</v>
      </c>
      <c r="T3063" s="70" t="s">
        <v>28</v>
      </c>
      <c r="U3063" s="71"/>
      <c r="W3063" s="17" t="s">
        <v>66</v>
      </c>
      <c r="X3063" s="70" t="s">
        <v>28</v>
      </c>
      <c r="Y3063" s="71"/>
      <c r="AA3063" s="17" t="s">
        <v>66</v>
      </c>
      <c r="AB3063" s="70" t="s">
        <v>28</v>
      </c>
      <c r="AC3063" s="71"/>
      <c r="AE3063" s="17" t="s">
        <v>66</v>
      </c>
      <c r="AF3063" s="70" t="s">
        <v>28</v>
      </c>
      <c r="AG3063" s="71"/>
    </row>
    <row r="3064" spans="1:33" hidden="1" outlineLevel="1">
      <c r="A3064" s="6" t="s">
        <v>4282</v>
      </c>
      <c r="B3064" s="7" t="s">
        <v>4283</v>
      </c>
      <c r="C3064" s="7" t="s">
        <v>4284</v>
      </c>
      <c r="D3064" s="7"/>
      <c r="E3064" s="23" t="s">
        <v>438</v>
      </c>
      <c r="F3064" s="18">
        <v>8</v>
      </c>
      <c r="K3064" s="19">
        <v>0</v>
      </c>
      <c r="L3064" s="52">
        <v>0</v>
      </c>
      <c r="M3064" s="53"/>
      <c r="O3064" s="19">
        <v>228</v>
      </c>
      <c r="P3064" s="52">
        <v>1824</v>
      </c>
      <c r="Q3064" s="53"/>
      <c r="S3064" s="19">
        <v>400</v>
      </c>
      <c r="T3064" s="52">
        <v>3200</v>
      </c>
      <c r="U3064" s="53"/>
      <c r="W3064" s="19">
        <v>0</v>
      </c>
      <c r="X3064" s="52">
        <v>0</v>
      </c>
      <c r="Y3064" s="53"/>
      <c r="AA3064" s="19">
        <v>454.19</v>
      </c>
      <c r="AB3064" s="52">
        <v>3633.52</v>
      </c>
      <c r="AC3064" s="53"/>
      <c r="AE3064" s="19">
        <v>0</v>
      </c>
      <c r="AF3064" s="52">
        <v>0</v>
      </c>
      <c r="AG3064" s="53"/>
    </row>
    <row r="3065" spans="1:33" hidden="1" outlineLevel="1">
      <c r="A3065" s="6" t="s">
        <v>4285</v>
      </c>
      <c r="B3065" s="7" t="s">
        <v>4286</v>
      </c>
      <c r="C3065" s="7" t="s">
        <v>3930</v>
      </c>
      <c r="D3065" s="7"/>
      <c r="E3065" s="23" t="s">
        <v>438</v>
      </c>
      <c r="F3065" s="18">
        <v>8</v>
      </c>
      <c r="K3065" s="19">
        <v>0</v>
      </c>
      <c r="L3065" s="52">
        <v>0</v>
      </c>
      <c r="M3065" s="53"/>
      <c r="O3065" s="19">
        <v>285</v>
      </c>
      <c r="P3065" s="52">
        <v>2280</v>
      </c>
      <c r="Q3065" s="53"/>
      <c r="S3065" s="19">
        <v>420</v>
      </c>
      <c r="T3065" s="52">
        <v>3360</v>
      </c>
      <c r="U3065" s="53"/>
      <c r="W3065" s="19">
        <v>0</v>
      </c>
      <c r="X3065" s="52">
        <v>0</v>
      </c>
      <c r="Y3065" s="53"/>
      <c r="AA3065" s="19">
        <v>510.97</v>
      </c>
      <c r="AB3065" s="52">
        <v>4087.76</v>
      </c>
      <c r="AC3065" s="53"/>
      <c r="AE3065" s="19">
        <v>0</v>
      </c>
      <c r="AF3065" s="52">
        <v>0</v>
      </c>
      <c r="AG3065" s="53"/>
    </row>
    <row r="3066" spans="1:33" hidden="1" outlineLevel="1">
      <c r="A3066" s="6" t="s">
        <v>4287</v>
      </c>
      <c r="B3066" s="7" t="s">
        <v>4288</v>
      </c>
      <c r="C3066" s="7" t="s">
        <v>4289</v>
      </c>
      <c r="D3066" s="7"/>
      <c r="E3066" s="23" t="s">
        <v>438</v>
      </c>
      <c r="F3066" s="18">
        <v>2</v>
      </c>
      <c r="K3066" s="19">
        <v>0</v>
      </c>
      <c r="L3066" s="52">
        <v>0</v>
      </c>
      <c r="M3066" s="53"/>
      <c r="O3066" s="19">
        <v>342</v>
      </c>
      <c r="P3066" s="52">
        <v>684</v>
      </c>
      <c r="Q3066" s="53"/>
      <c r="S3066" s="19">
        <v>750</v>
      </c>
      <c r="T3066" s="52">
        <v>1500</v>
      </c>
      <c r="U3066" s="53"/>
      <c r="W3066" s="19">
        <v>0</v>
      </c>
      <c r="X3066" s="52">
        <v>0</v>
      </c>
      <c r="Y3066" s="53"/>
      <c r="AA3066" s="19">
        <v>1021.93</v>
      </c>
      <c r="AB3066" s="52">
        <v>2043.86</v>
      </c>
      <c r="AC3066" s="53"/>
      <c r="AE3066" s="19">
        <v>0</v>
      </c>
      <c r="AF3066" s="52">
        <v>0</v>
      </c>
      <c r="AG3066" s="53"/>
    </row>
    <row r="3067" spans="1:33" hidden="1" outlineLevel="1">
      <c r="A3067" s="6" t="s">
        <v>4290</v>
      </c>
      <c r="B3067" s="7" t="s">
        <v>4291</v>
      </c>
      <c r="C3067" s="7" t="s">
        <v>4292</v>
      </c>
      <c r="D3067" s="7"/>
      <c r="E3067" s="23" t="s">
        <v>438</v>
      </c>
      <c r="F3067" s="18">
        <v>4</v>
      </c>
      <c r="K3067" s="19">
        <v>0</v>
      </c>
      <c r="L3067" s="52">
        <v>0</v>
      </c>
      <c r="M3067" s="53"/>
      <c r="O3067" s="19">
        <v>17100</v>
      </c>
      <c r="P3067" s="52">
        <v>68400</v>
      </c>
      <c r="Q3067" s="53"/>
      <c r="S3067" s="19">
        <v>1500</v>
      </c>
      <c r="T3067" s="52">
        <v>6000</v>
      </c>
      <c r="U3067" s="53"/>
      <c r="W3067" s="19">
        <v>0</v>
      </c>
      <c r="X3067" s="52">
        <v>0</v>
      </c>
      <c r="Y3067" s="53"/>
      <c r="AA3067" s="19">
        <v>3406.44</v>
      </c>
      <c r="AB3067" s="52">
        <v>13625.76</v>
      </c>
      <c r="AC3067" s="53"/>
      <c r="AE3067" s="19">
        <v>0</v>
      </c>
      <c r="AF3067" s="52">
        <v>0</v>
      </c>
      <c r="AG3067" s="53"/>
    </row>
    <row r="3068" spans="1:33" hidden="1" outlineLevel="1">
      <c r="A3068" s="6" t="s">
        <v>4293</v>
      </c>
      <c r="B3068" s="7" t="s">
        <v>4294</v>
      </c>
      <c r="C3068" s="7" t="s">
        <v>4295</v>
      </c>
      <c r="D3068" s="7"/>
      <c r="E3068" s="23" t="s">
        <v>438</v>
      </c>
      <c r="F3068" s="18">
        <v>2</v>
      </c>
      <c r="K3068" s="19">
        <v>0</v>
      </c>
      <c r="L3068" s="52">
        <v>0</v>
      </c>
      <c r="M3068" s="53"/>
      <c r="O3068" s="19">
        <v>28500</v>
      </c>
      <c r="P3068" s="52">
        <v>57000</v>
      </c>
      <c r="Q3068" s="53"/>
      <c r="S3068" s="19">
        <v>2500</v>
      </c>
      <c r="T3068" s="52">
        <v>5000</v>
      </c>
      <c r="U3068" s="53"/>
      <c r="W3068" s="19">
        <v>0</v>
      </c>
      <c r="X3068" s="52">
        <v>0</v>
      </c>
      <c r="Y3068" s="53"/>
      <c r="AA3068" s="19">
        <v>4541.92</v>
      </c>
      <c r="AB3068" s="52">
        <v>9083.84</v>
      </c>
      <c r="AC3068" s="53"/>
      <c r="AE3068" s="19">
        <v>0</v>
      </c>
      <c r="AF3068" s="52">
        <v>0</v>
      </c>
      <c r="AG3068" s="53"/>
    </row>
    <row r="3069" spans="1:33" hidden="1" outlineLevel="1">
      <c r="A3069" s="6" t="s">
        <v>4296</v>
      </c>
      <c r="B3069" s="7" t="s">
        <v>4297</v>
      </c>
      <c r="C3069" s="7" t="s">
        <v>4298</v>
      </c>
      <c r="D3069" s="7"/>
      <c r="E3069" s="23" t="s">
        <v>438</v>
      </c>
      <c r="F3069" s="18">
        <v>2</v>
      </c>
      <c r="K3069" s="19">
        <v>0</v>
      </c>
      <c r="L3069" s="52">
        <v>0</v>
      </c>
      <c r="M3069" s="53"/>
      <c r="O3069" s="19">
        <v>28500</v>
      </c>
      <c r="P3069" s="52">
        <v>57000</v>
      </c>
      <c r="Q3069" s="53"/>
      <c r="S3069" s="19">
        <v>2800</v>
      </c>
      <c r="T3069" s="52">
        <v>5600</v>
      </c>
      <c r="U3069" s="53"/>
      <c r="W3069" s="19">
        <v>0</v>
      </c>
      <c r="X3069" s="52">
        <v>0</v>
      </c>
      <c r="Y3069" s="53"/>
      <c r="AA3069" s="19">
        <v>5109.66</v>
      </c>
      <c r="AB3069" s="52">
        <v>10219.32</v>
      </c>
      <c r="AC3069" s="53"/>
      <c r="AE3069" s="19">
        <v>0</v>
      </c>
      <c r="AF3069" s="52">
        <v>0</v>
      </c>
      <c r="AG3069" s="53"/>
    </row>
    <row r="3070" spans="1:33" hidden="1" outlineLevel="1">
      <c r="A3070" s="6" t="s">
        <v>4299</v>
      </c>
      <c r="B3070" s="7" t="s">
        <v>4300</v>
      </c>
      <c r="C3070" s="7" t="s">
        <v>4301</v>
      </c>
      <c r="D3070" s="7"/>
      <c r="E3070" s="23" t="s">
        <v>438</v>
      </c>
      <c r="F3070" s="18">
        <v>4</v>
      </c>
      <c r="K3070" s="19">
        <v>0</v>
      </c>
      <c r="L3070" s="52">
        <v>0</v>
      </c>
      <c r="M3070" s="53"/>
      <c r="O3070" s="19">
        <v>9120</v>
      </c>
      <c r="P3070" s="52">
        <v>36480</v>
      </c>
      <c r="Q3070" s="53"/>
      <c r="S3070" s="19">
        <v>50000</v>
      </c>
      <c r="T3070" s="52">
        <v>200000</v>
      </c>
      <c r="U3070" s="53"/>
      <c r="W3070" s="19">
        <v>0</v>
      </c>
      <c r="X3070" s="52">
        <v>0</v>
      </c>
      <c r="Y3070" s="53"/>
      <c r="AA3070" s="19">
        <v>5677.4</v>
      </c>
      <c r="AB3070" s="52">
        <v>22709.599999999999</v>
      </c>
      <c r="AC3070" s="53"/>
      <c r="AE3070" s="19">
        <v>0</v>
      </c>
      <c r="AF3070" s="52">
        <v>0</v>
      </c>
      <c r="AG3070" s="53"/>
    </row>
    <row r="3071" spans="1:33" hidden="1" outlineLevel="1">
      <c r="A3071" s="6" t="s">
        <v>4302</v>
      </c>
      <c r="B3071" s="7" t="s">
        <v>4303</v>
      </c>
      <c r="C3071" s="7" t="s">
        <v>4304</v>
      </c>
      <c r="D3071" s="7"/>
      <c r="E3071" s="23" t="s">
        <v>438</v>
      </c>
      <c r="F3071" s="18">
        <v>2</v>
      </c>
      <c r="K3071" s="19">
        <v>0</v>
      </c>
      <c r="L3071" s="52">
        <v>0</v>
      </c>
      <c r="M3071" s="53"/>
      <c r="O3071" s="19">
        <v>91200</v>
      </c>
      <c r="P3071" s="52">
        <v>182400</v>
      </c>
      <c r="Q3071" s="53"/>
      <c r="S3071" s="19">
        <v>75000</v>
      </c>
      <c r="T3071" s="52">
        <v>150000</v>
      </c>
      <c r="U3071" s="53"/>
      <c r="W3071" s="19">
        <v>0</v>
      </c>
      <c r="X3071" s="52">
        <v>0</v>
      </c>
      <c r="Y3071" s="53"/>
      <c r="AA3071" s="19">
        <v>28386.98</v>
      </c>
      <c r="AB3071" s="52">
        <v>56773.96</v>
      </c>
      <c r="AC3071" s="53"/>
      <c r="AE3071" s="19">
        <v>0</v>
      </c>
      <c r="AF3071" s="52">
        <v>0</v>
      </c>
      <c r="AG3071" s="53"/>
    </row>
    <row r="3072" spans="1:33" hidden="1" outlineLevel="1">
      <c r="A3072" s="6" t="s">
        <v>4305</v>
      </c>
      <c r="B3072" s="7" t="s">
        <v>4306</v>
      </c>
      <c r="C3072" s="7" t="s">
        <v>4307</v>
      </c>
      <c r="D3072" s="7"/>
      <c r="E3072" s="23" t="s">
        <v>438</v>
      </c>
      <c r="F3072" s="18">
        <v>2</v>
      </c>
      <c r="K3072" s="19">
        <v>0</v>
      </c>
      <c r="L3072" s="52">
        <v>0</v>
      </c>
      <c r="M3072" s="53"/>
      <c r="O3072" s="19">
        <v>91200</v>
      </c>
      <c r="P3072" s="52">
        <v>182400</v>
      </c>
      <c r="Q3072" s="53"/>
      <c r="S3072" s="19">
        <v>120000</v>
      </c>
      <c r="T3072" s="52">
        <v>240000</v>
      </c>
      <c r="U3072" s="53"/>
      <c r="W3072" s="19">
        <v>0</v>
      </c>
      <c r="X3072" s="52">
        <v>0</v>
      </c>
      <c r="Y3072" s="53"/>
      <c r="AA3072" s="19">
        <v>39741.769999999997</v>
      </c>
      <c r="AB3072" s="52">
        <v>79483.539999999994</v>
      </c>
      <c r="AC3072" s="53"/>
      <c r="AE3072" s="19">
        <v>0</v>
      </c>
      <c r="AF3072" s="52">
        <v>0</v>
      </c>
      <c r="AG3072" s="53"/>
    </row>
    <row r="3073" spans="1:33" hidden="1" outlineLevel="1">
      <c r="A3073" s="1"/>
      <c r="B3073" s="5" t="s">
        <v>34</v>
      </c>
      <c r="C3073" s="5" t="s">
        <v>35</v>
      </c>
      <c r="K3073" s="68"/>
      <c r="L3073" s="68"/>
      <c r="M3073" s="69"/>
      <c r="O3073" s="68"/>
      <c r="P3073" s="68"/>
      <c r="Q3073" s="69"/>
      <c r="S3073" s="68"/>
      <c r="T3073" s="68"/>
      <c r="U3073" s="69"/>
      <c r="W3073" s="68"/>
      <c r="X3073" s="68"/>
      <c r="Y3073" s="69"/>
      <c r="AA3073" s="68"/>
      <c r="AB3073" s="68"/>
      <c r="AC3073" s="69"/>
      <c r="AE3073" s="68"/>
      <c r="AF3073" s="68"/>
      <c r="AG3073" s="69"/>
    </row>
    <row r="3074" spans="1:33" hidden="1" outlineLevel="1">
      <c r="A3074" s="6" t="s">
        <v>4308</v>
      </c>
      <c r="B3074" s="7" t="s">
        <v>37</v>
      </c>
      <c r="C3074" s="7" t="s">
        <v>1058</v>
      </c>
      <c r="K3074" s="68"/>
      <c r="L3074" s="68"/>
      <c r="M3074" s="69"/>
      <c r="O3074" s="68"/>
      <c r="P3074" s="68"/>
      <c r="Q3074" s="69"/>
      <c r="S3074" s="68"/>
      <c r="T3074" s="68"/>
      <c r="U3074" s="69"/>
      <c r="W3074" s="68"/>
      <c r="X3074" s="68"/>
      <c r="Y3074" s="69"/>
      <c r="AA3074" s="68"/>
      <c r="AB3074" s="68"/>
      <c r="AC3074" s="69"/>
      <c r="AE3074" s="68"/>
      <c r="AF3074" s="68"/>
      <c r="AG3074" s="69"/>
    </row>
    <row r="3075" spans="1:33" ht="60" hidden="1" outlineLevel="1">
      <c r="A3075" s="1"/>
      <c r="B3075" s="5" t="s">
        <v>61</v>
      </c>
      <c r="C3075" s="5" t="s">
        <v>62</v>
      </c>
      <c r="D3075" s="5" t="s">
        <v>63</v>
      </c>
      <c r="E3075" s="11" t="s">
        <v>64</v>
      </c>
      <c r="F3075" s="16" t="s">
        <v>65</v>
      </c>
      <c r="K3075" s="17" t="s">
        <v>66</v>
      </c>
      <c r="L3075" s="70" t="s">
        <v>28</v>
      </c>
      <c r="M3075" s="71"/>
      <c r="O3075" s="17" t="s">
        <v>66</v>
      </c>
      <c r="P3075" s="70" t="s">
        <v>28</v>
      </c>
      <c r="Q3075" s="71"/>
      <c r="S3075" s="17" t="s">
        <v>66</v>
      </c>
      <c r="T3075" s="70" t="s">
        <v>28</v>
      </c>
      <c r="U3075" s="71"/>
      <c r="W3075" s="17" t="s">
        <v>66</v>
      </c>
      <c r="X3075" s="70" t="s">
        <v>28</v>
      </c>
      <c r="Y3075" s="71"/>
      <c r="AA3075" s="17" t="s">
        <v>66</v>
      </c>
      <c r="AB3075" s="70" t="s">
        <v>28</v>
      </c>
      <c r="AC3075" s="71"/>
      <c r="AE3075" s="17" t="s">
        <v>66</v>
      </c>
      <c r="AF3075" s="70" t="s">
        <v>28</v>
      </c>
      <c r="AG3075" s="71"/>
    </row>
    <row r="3076" spans="1:33" hidden="1" outlineLevel="1">
      <c r="A3076" s="6" t="s">
        <v>4309</v>
      </c>
      <c r="B3076" s="7" t="s">
        <v>4310</v>
      </c>
      <c r="C3076" s="7" t="s">
        <v>1061</v>
      </c>
      <c r="D3076" s="7"/>
      <c r="E3076" s="23" t="s">
        <v>70</v>
      </c>
      <c r="F3076" s="18">
        <v>1</v>
      </c>
      <c r="K3076" s="19">
        <v>0</v>
      </c>
      <c r="L3076" s="52">
        <v>0</v>
      </c>
      <c r="M3076" s="53"/>
      <c r="O3076" s="19">
        <v>2280</v>
      </c>
      <c r="P3076" s="52">
        <v>2280</v>
      </c>
      <c r="Q3076" s="53"/>
      <c r="S3076" s="19">
        <v>200</v>
      </c>
      <c r="T3076" s="52">
        <v>200</v>
      </c>
      <c r="U3076" s="53"/>
      <c r="W3076" s="19">
        <v>0</v>
      </c>
      <c r="X3076" s="52">
        <v>0</v>
      </c>
      <c r="Y3076" s="53"/>
      <c r="AA3076" s="19">
        <v>8516.09</v>
      </c>
      <c r="AB3076" s="52">
        <v>8516.09</v>
      </c>
      <c r="AC3076" s="53"/>
      <c r="AE3076" s="19">
        <v>0</v>
      </c>
      <c r="AF3076" s="52">
        <v>0</v>
      </c>
      <c r="AG3076" s="53"/>
    </row>
    <row r="3077" spans="1:33" ht="30" hidden="1" outlineLevel="1">
      <c r="A3077" s="6" t="s">
        <v>4311</v>
      </c>
      <c r="B3077" s="7" t="s">
        <v>4312</v>
      </c>
      <c r="C3077" s="7" t="s">
        <v>1064</v>
      </c>
      <c r="D3077" s="7"/>
      <c r="E3077" s="23" t="s">
        <v>70</v>
      </c>
      <c r="F3077" s="18">
        <v>1</v>
      </c>
      <c r="K3077" s="19">
        <v>0</v>
      </c>
      <c r="L3077" s="52">
        <v>0</v>
      </c>
      <c r="M3077" s="53"/>
      <c r="O3077" s="19">
        <v>2280</v>
      </c>
      <c r="P3077" s="52">
        <v>2280</v>
      </c>
      <c r="Q3077" s="53"/>
      <c r="S3077" s="19">
        <v>100</v>
      </c>
      <c r="T3077" s="52">
        <v>100</v>
      </c>
      <c r="U3077" s="53"/>
      <c r="W3077" s="19">
        <v>0</v>
      </c>
      <c r="X3077" s="52">
        <v>0</v>
      </c>
      <c r="Y3077" s="53"/>
      <c r="AA3077" s="19">
        <v>8516.09</v>
      </c>
      <c r="AB3077" s="52">
        <v>8516.09</v>
      </c>
      <c r="AC3077" s="53"/>
      <c r="AE3077" s="19">
        <v>0</v>
      </c>
      <c r="AF3077" s="52">
        <v>0</v>
      </c>
      <c r="AG3077" s="53"/>
    </row>
    <row r="3078" spans="1:33" hidden="1" outlineLevel="1">
      <c r="A3078" s="6" t="s">
        <v>4313</v>
      </c>
      <c r="B3078" s="7" t="s">
        <v>4314</v>
      </c>
      <c r="C3078" s="7" t="s">
        <v>1067</v>
      </c>
      <c r="D3078" s="7"/>
      <c r="E3078" s="23" t="s">
        <v>70</v>
      </c>
      <c r="F3078" s="18">
        <v>1</v>
      </c>
      <c r="K3078" s="19">
        <v>0</v>
      </c>
      <c r="L3078" s="52">
        <v>0</v>
      </c>
      <c r="M3078" s="53"/>
      <c r="O3078" s="19">
        <v>3420</v>
      </c>
      <c r="P3078" s="52">
        <v>3420</v>
      </c>
      <c r="Q3078" s="53"/>
      <c r="S3078" s="19">
        <v>100</v>
      </c>
      <c r="T3078" s="52">
        <v>100</v>
      </c>
      <c r="U3078" s="53"/>
      <c r="W3078" s="19">
        <v>0</v>
      </c>
      <c r="X3078" s="52">
        <v>0</v>
      </c>
      <c r="Y3078" s="53"/>
      <c r="AA3078" s="19">
        <v>8516.09</v>
      </c>
      <c r="AB3078" s="52">
        <v>8516.09</v>
      </c>
      <c r="AC3078" s="53"/>
      <c r="AE3078" s="19">
        <v>0</v>
      </c>
      <c r="AF3078" s="52">
        <v>0</v>
      </c>
      <c r="AG3078" s="53"/>
    </row>
    <row r="3079" spans="1:33" hidden="1" outlineLevel="1">
      <c r="A3079" s="6" t="s">
        <v>4315</v>
      </c>
      <c r="B3079" s="7" t="s">
        <v>4316</v>
      </c>
      <c r="C3079" s="7" t="s">
        <v>1070</v>
      </c>
      <c r="D3079" s="7"/>
      <c r="E3079" s="23" t="s">
        <v>70</v>
      </c>
      <c r="F3079" s="18">
        <v>1</v>
      </c>
      <c r="K3079" s="19">
        <v>0</v>
      </c>
      <c r="L3079" s="52">
        <v>0</v>
      </c>
      <c r="M3079" s="53"/>
      <c r="O3079" s="19">
        <v>5700</v>
      </c>
      <c r="P3079" s="52">
        <v>5700</v>
      </c>
      <c r="Q3079" s="53"/>
      <c r="S3079" s="19">
        <v>100</v>
      </c>
      <c r="T3079" s="52">
        <v>100</v>
      </c>
      <c r="U3079" s="53"/>
      <c r="W3079" s="19">
        <v>0</v>
      </c>
      <c r="X3079" s="52">
        <v>0</v>
      </c>
      <c r="Y3079" s="53"/>
      <c r="AA3079" s="19">
        <v>8516.09</v>
      </c>
      <c r="AB3079" s="52">
        <v>8516.09</v>
      </c>
      <c r="AC3079" s="53"/>
      <c r="AE3079" s="19">
        <v>0</v>
      </c>
      <c r="AF3079" s="52">
        <v>0</v>
      </c>
      <c r="AG3079" s="53"/>
    </row>
    <row r="3080" spans="1:33" hidden="1" outlineLevel="1">
      <c r="A3080" s="6" t="s">
        <v>4317</v>
      </c>
      <c r="B3080" s="7" t="s">
        <v>4318</v>
      </c>
      <c r="C3080" s="7" t="s">
        <v>1073</v>
      </c>
      <c r="D3080" s="7"/>
      <c r="E3080" s="23" t="s">
        <v>70</v>
      </c>
      <c r="F3080" s="18">
        <v>1</v>
      </c>
      <c r="K3080" s="19">
        <v>0</v>
      </c>
      <c r="L3080" s="52">
        <v>0</v>
      </c>
      <c r="M3080" s="53"/>
      <c r="O3080" s="19">
        <v>2280</v>
      </c>
      <c r="P3080" s="52">
        <v>2280</v>
      </c>
      <c r="Q3080" s="53"/>
      <c r="S3080" s="19">
        <v>100</v>
      </c>
      <c r="T3080" s="52">
        <v>100</v>
      </c>
      <c r="U3080" s="53"/>
      <c r="W3080" s="19">
        <v>0</v>
      </c>
      <c r="X3080" s="52">
        <v>0</v>
      </c>
      <c r="Y3080" s="53"/>
      <c r="AA3080" s="19">
        <v>8516.09</v>
      </c>
      <c r="AB3080" s="52">
        <v>8516.09</v>
      </c>
      <c r="AC3080" s="53"/>
      <c r="AE3080" s="19">
        <v>0</v>
      </c>
      <c r="AF3080" s="52">
        <v>0</v>
      </c>
      <c r="AG3080" s="53"/>
    </row>
    <row r="3081" spans="1:33" hidden="1" outlineLevel="1">
      <c r="A3081" s="6" t="s">
        <v>4319</v>
      </c>
      <c r="B3081" s="7" t="s">
        <v>4320</v>
      </c>
      <c r="C3081" s="7" t="s">
        <v>1076</v>
      </c>
      <c r="D3081" s="7"/>
      <c r="E3081" s="23" t="s">
        <v>70</v>
      </c>
      <c r="F3081" s="18">
        <v>1</v>
      </c>
      <c r="K3081" s="19">
        <v>0</v>
      </c>
      <c r="L3081" s="52">
        <v>0</v>
      </c>
      <c r="M3081" s="53"/>
      <c r="O3081" s="19">
        <v>1140</v>
      </c>
      <c r="P3081" s="52">
        <v>1140</v>
      </c>
      <c r="Q3081" s="53"/>
      <c r="S3081" s="19">
        <v>100</v>
      </c>
      <c r="T3081" s="52">
        <v>100</v>
      </c>
      <c r="U3081" s="53"/>
      <c r="W3081" s="19">
        <v>0</v>
      </c>
      <c r="X3081" s="52">
        <v>0</v>
      </c>
      <c r="Y3081" s="53"/>
      <c r="AA3081" s="19">
        <v>8516.09</v>
      </c>
      <c r="AB3081" s="52">
        <v>8516.09</v>
      </c>
      <c r="AC3081" s="53"/>
      <c r="AE3081" s="19">
        <v>0</v>
      </c>
      <c r="AF3081" s="52">
        <v>0</v>
      </c>
      <c r="AG3081" s="53"/>
    </row>
    <row r="3082" spans="1:33" hidden="1" outlineLevel="1">
      <c r="A3082" s="6" t="s">
        <v>4321</v>
      </c>
      <c r="B3082" s="7" t="s">
        <v>4322</v>
      </c>
      <c r="C3082" s="7" t="s">
        <v>1079</v>
      </c>
      <c r="D3082" s="7"/>
      <c r="E3082" s="23" t="s">
        <v>70</v>
      </c>
      <c r="F3082" s="18">
        <v>1</v>
      </c>
      <c r="K3082" s="19">
        <v>0</v>
      </c>
      <c r="L3082" s="52">
        <v>0</v>
      </c>
      <c r="M3082" s="53"/>
      <c r="O3082" s="19">
        <v>2280</v>
      </c>
      <c r="P3082" s="52">
        <v>2280</v>
      </c>
      <c r="Q3082" s="53"/>
      <c r="S3082" s="19">
        <v>100</v>
      </c>
      <c r="T3082" s="52">
        <v>100</v>
      </c>
      <c r="U3082" s="53"/>
      <c r="W3082" s="19">
        <v>0</v>
      </c>
      <c r="X3082" s="52">
        <v>0</v>
      </c>
      <c r="Y3082" s="53"/>
      <c r="AA3082" s="19">
        <v>8516.09</v>
      </c>
      <c r="AB3082" s="52">
        <v>8516.09</v>
      </c>
      <c r="AC3082" s="53"/>
      <c r="AE3082" s="19">
        <v>0</v>
      </c>
      <c r="AF3082" s="52">
        <v>0</v>
      </c>
      <c r="AG3082" s="53"/>
    </row>
    <row r="3083" spans="1:33" ht="30" hidden="1" outlineLevel="1">
      <c r="A3083" s="6" t="s">
        <v>4323</v>
      </c>
      <c r="B3083" s="7" t="s">
        <v>4324</v>
      </c>
      <c r="C3083" s="7" t="s">
        <v>1082</v>
      </c>
      <c r="D3083" s="7"/>
      <c r="E3083" s="23" t="s">
        <v>70</v>
      </c>
      <c r="F3083" s="18">
        <v>1</v>
      </c>
      <c r="K3083" s="19">
        <v>0</v>
      </c>
      <c r="L3083" s="52">
        <v>0</v>
      </c>
      <c r="M3083" s="53"/>
      <c r="O3083" s="19">
        <v>1140</v>
      </c>
      <c r="P3083" s="52">
        <v>1140</v>
      </c>
      <c r="Q3083" s="53"/>
      <c r="S3083" s="19">
        <v>100</v>
      </c>
      <c r="T3083" s="52">
        <v>100</v>
      </c>
      <c r="U3083" s="53"/>
      <c r="W3083" s="19">
        <v>0</v>
      </c>
      <c r="X3083" s="52">
        <v>0</v>
      </c>
      <c r="Y3083" s="53"/>
      <c r="AA3083" s="19">
        <v>8516.09</v>
      </c>
      <c r="AB3083" s="52">
        <v>8516.09</v>
      </c>
      <c r="AC3083" s="53"/>
      <c r="AE3083" s="19">
        <v>0</v>
      </c>
      <c r="AF3083" s="52">
        <v>0</v>
      </c>
      <c r="AG3083" s="53"/>
    </row>
    <row r="3084" spans="1:33" ht="30" hidden="1" outlineLevel="1">
      <c r="A3084" s="6" t="s">
        <v>4325</v>
      </c>
      <c r="B3084" s="7" t="s">
        <v>4326</v>
      </c>
      <c r="C3084" s="7" t="s">
        <v>1085</v>
      </c>
      <c r="D3084" s="7"/>
      <c r="E3084" s="23" t="s">
        <v>70</v>
      </c>
      <c r="F3084" s="18">
        <v>1</v>
      </c>
      <c r="K3084" s="19">
        <v>0</v>
      </c>
      <c r="L3084" s="52">
        <v>0</v>
      </c>
      <c r="M3084" s="53"/>
      <c r="O3084" s="19">
        <v>5700</v>
      </c>
      <c r="P3084" s="52">
        <v>5700</v>
      </c>
      <c r="Q3084" s="53"/>
      <c r="S3084" s="19">
        <v>100</v>
      </c>
      <c r="T3084" s="52">
        <v>100</v>
      </c>
      <c r="U3084" s="53"/>
      <c r="W3084" s="19">
        <v>0</v>
      </c>
      <c r="X3084" s="52">
        <v>0</v>
      </c>
      <c r="Y3084" s="53"/>
      <c r="AA3084" s="19">
        <v>8516.09</v>
      </c>
      <c r="AB3084" s="52">
        <v>8516.09</v>
      </c>
      <c r="AC3084" s="53"/>
      <c r="AE3084" s="19">
        <v>0</v>
      </c>
      <c r="AF3084" s="52">
        <v>0</v>
      </c>
      <c r="AG3084" s="53"/>
    </row>
    <row r="3085" spans="1:33" hidden="1" outlineLevel="1">
      <c r="A3085" s="6" t="s">
        <v>4327</v>
      </c>
      <c r="B3085" s="7" t="s">
        <v>4328</v>
      </c>
      <c r="C3085" s="7" t="s">
        <v>1088</v>
      </c>
      <c r="D3085" s="7"/>
      <c r="E3085" s="23" t="s">
        <v>70</v>
      </c>
      <c r="F3085" s="18">
        <v>1</v>
      </c>
      <c r="K3085" s="19">
        <v>0</v>
      </c>
      <c r="L3085" s="52">
        <v>0</v>
      </c>
      <c r="M3085" s="53"/>
      <c r="O3085" s="19">
        <v>3420</v>
      </c>
      <c r="P3085" s="52">
        <v>3420</v>
      </c>
      <c r="Q3085" s="53"/>
      <c r="S3085" s="19">
        <v>100</v>
      </c>
      <c r="T3085" s="52">
        <v>100</v>
      </c>
      <c r="U3085" s="53"/>
      <c r="W3085" s="19">
        <v>0</v>
      </c>
      <c r="X3085" s="52">
        <v>0</v>
      </c>
      <c r="Y3085" s="53"/>
      <c r="AA3085" s="19">
        <v>8516.09</v>
      </c>
      <c r="AB3085" s="52">
        <v>8516.09</v>
      </c>
      <c r="AC3085" s="53"/>
      <c r="AE3085" s="19">
        <v>0</v>
      </c>
      <c r="AF3085" s="52">
        <v>0</v>
      </c>
      <c r="AG3085" s="53"/>
    </row>
    <row r="3086" spans="1:33" hidden="1" outlineLevel="1">
      <c r="A3086" s="6" t="s">
        <v>4329</v>
      </c>
      <c r="B3086" s="7" t="s">
        <v>4330</v>
      </c>
      <c r="C3086" s="7" t="s">
        <v>1091</v>
      </c>
      <c r="D3086" s="7"/>
      <c r="E3086" s="23" t="s">
        <v>70</v>
      </c>
      <c r="F3086" s="18">
        <v>1</v>
      </c>
      <c r="K3086" s="19">
        <v>0</v>
      </c>
      <c r="L3086" s="52">
        <v>0</v>
      </c>
      <c r="M3086" s="53"/>
      <c r="O3086" s="19">
        <v>4560</v>
      </c>
      <c r="P3086" s="52">
        <v>4560</v>
      </c>
      <c r="Q3086" s="53"/>
      <c r="S3086" s="19">
        <v>100</v>
      </c>
      <c r="T3086" s="52">
        <v>100</v>
      </c>
      <c r="U3086" s="53"/>
      <c r="W3086" s="19">
        <v>0</v>
      </c>
      <c r="X3086" s="52">
        <v>0</v>
      </c>
      <c r="Y3086" s="53"/>
      <c r="AA3086" s="19">
        <v>8516.09</v>
      </c>
      <c r="AB3086" s="52">
        <v>8516.09</v>
      </c>
      <c r="AC3086" s="53"/>
      <c r="AE3086" s="19">
        <v>0</v>
      </c>
      <c r="AF3086" s="52">
        <v>0</v>
      </c>
      <c r="AG3086" s="53"/>
    </row>
    <row r="3087" spans="1:33" ht="30" hidden="1" outlineLevel="1">
      <c r="A3087" s="6" t="s">
        <v>4331</v>
      </c>
      <c r="B3087" s="7" t="s">
        <v>4332</v>
      </c>
      <c r="C3087" s="7" t="s">
        <v>1094</v>
      </c>
      <c r="D3087" s="7"/>
      <c r="E3087" s="23" t="s">
        <v>70</v>
      </c>
      <c r="F3087" s="18">
        <v>1</v>
      </c>
      <c r="K3087" s="19">
        <v>0</v>
      </c>
      <c r="L3087" s="52">
        <v>0</v>
      </c>
      <c r="M3087" s="53"/>
      <c r="O3087" s="19">
        <v>17100</v>
      </c>
      <c r="P3087" s="52">
        <v>17100</v>
      </c>
      <c r="Q3087" s="53"/>
      <c r="S3087" s="19">
        <v>1500</v>
      </c>
      <c r="T3087" s="52">
        <v>1500</v>
      </c>
      <c r="U3087" s="53"/>
      <c r="W3087" s="19">
        <v>0</v>
      </c>
      <c r="X3087" s="52">
        <v>0</v>
      </c>
      <c r="Y3087" s="53"/>
      <c r="AA3087" s="19">
        <v>8516.09</v>
      </c>
      <c r="AB3087" s="52">
        <v>8516.09</v>
      </c>
      <c r="AC3087" s="53"/>
      <c r="AE3087" s="19">
        <v>0</v>
      </c>
      <c r="AF3087" s="52">
        <v>0</v>
      </c>
      <c r="AG3087" s="53"/>
    </row>
    <row r="3088" spans="1:33" hidden="1" outlineLevel="1">
      <c r="A3088" s="6" t="s">
        <v>4333</v>
      </c>
      <c r="B3088" s="7" t="s">
        <v>4334</v>
      </c>
      <c r="C3088" s="7" t="s">
        <v>1097</v>
      </c>
      <c r="D3088" s="7"/>
      <c r="E3088" s="23" t="s">
        <v>70</v>
      </c>
      <c r="F3088" s="18">
        <v>1</v>
      </c>
      <c r="K3088" s="19">
        <v>84980</v>
      </c>
      <c r="L3088" s="52">
        <v>84980</v>
      </c>
      <c r="M3088" s="53"/>
      <c r="O3088" s="19">
        <v>9120</v>
      </c>
      <c r="P3088" s="52">
        <v>9120</v>
      </c>
      <c r="Q3088" s="53"/>
      <c r="S3088" s="19">
        <v>2500</v>
      </c>
      <c r="T3088" s="52">
        <v>2500</v>
      </c>
      <c r="U3088" s="53"/>
      <c r="W3088" s="19">
        <v>0</v>
      </c>
      <c r="X3088" s="52">
        <v>0</v>
      </c>
      <c r="Y3088" s="53"/>
      <c r="AA3088" s="19">
        <v>8516.09</v>
      </c>
      <c r="AB3088" s="52">
        <v>8516.09</v>
      </c>
      <c r="AC3088" s="53"/>
      <c r="AE3088" s="19">
        <v>0</v>
      </c>
      <c r="AF3088" s="52">
        <v>0</v>
      </c>
      <c r="AG3088" s="53"/>
    </row>
    <row r="3089" spans="1:33" hidden="1" outlineLevel="1">
      <c r="A3089" s="1"/>
      <c r="B3089" s="5" t="s">
        <v>34</v>
      </c>
      <c r="C3089" s="5" t="s">
        <v>35</v>
      </c>
      <c r="K3089" s="68"/>
      <c r="L3089" s="68"/>
      <c r="M3089" s="69"/>
      <c r="O3089" s="68"/>
      <c r="P3089" s="68"/>
      <c r="Q3089" s="69"/>
      <c r="S3089" s="68"/>
      <c r="T3089" s="68"/>
      <c r="U3089" s="69"/>
      <c r="W3089" s="68"/>
      <c r="X3089" s="68"/>
      <c r="Y3089" s="69"/>
      <c r="AA3089" s="68"/>
      <c r="AB3089" s="68"/>
      <c r="AC3089" s="69"/>
      <c r="AE3089" s="68"/>
      <c r="AF3089" s="68"/>
      <c r="AG3089" s="69"/>
    </row>
    <row r="3090" spans="1:33" hidden="1" outlineLevel="1">
      <c r="A3090" s="6" t="s">
        <v>4335</v>
      </c>
      <c r="B3090" s="7" t="s">
        <v>37</v>
      </c>
      <c r="C3090" s="7" t="s">
        <v>322</v>
      </c>
      <c r="K3090" s="68"/>
      <c r="L3090" s="68"/>
      <c r="M3090" s="69"/>
      <c r="O3090" s="68"/>
      <c r="P3090" s="68"/>
      <c r="Q3090" s="69"/>
      <c r="S3090" s="68"/>
      <c r="T3090" s="68"/>
      <c r="U3090" s="69"/>
      <c r="W3090" s="68"/>
      <c r="X3090" s="68"/>
      <c r="Y3090" s="69"/>
      <c r="AA3090" s="68"/>
      <c r="AB3090" s="68"/>
      <c r="AC3090" s="69"/>
      <c r="AE3090" s="68"/>
      <c r="AF3090" s="68"/>
      <c r="AG3090" s="69"/>
    </row>
    <row r="3091" spans="1:33" ht="60" hidden="1" outlineLevel="1">
      <c r="A3091" s="1"/>
      <c r="B3091" s="5" t="s">
        <v>61</v>
      </c>
      <c r="C3091" s="5" t="s">
        <v>62</v>
      </c>
      <c r="D3091" s="5" t="s">
        <v>63</v>
      </c>
      <c r="E3091" s="11" t="s">
        <v>64</v>
      </c>
      <c r="F3091" s="16" t="s">
        <v>65</v>
      </c>
      <c r="K3091" s="17" t="s">
        <v>66</v>
      </c>
      <c r="L3091" s="70" t="s">
        <v>28</v>
      </c>
      <c r="M3091" s="71"/>
      <c r="O3091" s="17" t="s">
        <v>66</v>
      </c>
      <c r="P3091" s="70" t="s">
        <v>28</v>
      </c>
      <c r="Q3091" s="71"/>
      <c r="S3091" s="17" t="s">
        <v>66</v>
      </c>
      <c r="T3091" s="70" t="s">
        <v>28</v>
      </c>
      <c r="U3091" s="71"/>
      <c r="W3091" s="17" t="s">
        <v>66</v>
      </c>
      <c r="X3091" s="70" t="s">
        <v>28</v>
      </c>
      <c r="Y3091" s="71"/>
      <c r="AA3091" s="17" t="s">
        <v>66</v>
      </c>
      <c r="AB3091" s="70" t="s">
        <v>28</v>
      </c>
      <c r="AC3091" s="71"/>
      <c r="AE3091" s="17" t="s">
        <v>66</v>
      </c>
      <c r="AF3091" s="70" t="s">
        <v>28</v>
      </c>
      <c r="AG3091" s="71"/>
    </row>
    <row r="3092" spans="1:33" ht="135" hidden="1" outlineLevel="1">
      <c r="A3092" s="6" t="s">
        <v>4336</v>
      </c>
      <c r="B3092" s="7" t="s">
        <v>324</v>
      </c>
      <c r="C3092" s="7" t="s">
        <v>1100</v>
      </c>
      <c r="D3092" s="7"/>
      <c r="E3092" s="23" t="s">
        <v>70</v>
      </c>
      <c r="F3092" s="18">
        <v>1</v>
      </c>
      <c r="K3092" s="19">
        <v>0</v>
      </c>
      <c r="L3092" s="52">
        <v>0</v>
      </c>
      <c r="M3092" s="53"/>
      <c r="O3092" s="19">
        <v>0</v>
      </c>
      <c r="P3092" s="52">
        <v>0</v>
      </c>
      <c r="Q3092" s="53"/>
      <c r="S3092" s="19">
        <v>0</v>
      </c>
      <c r="T3092" s="52">
        <v>0</v>
      </c>
      <c r="U3092" s="53"/>
      <c r="W3092" s="19">
        <v>0</v>
      </c>
      <c r="X3092" s="52">
        <v>0</v>
      </c>
      <c r="Y3092" s="53"/>
      <c r="AA3092" s="19">
        <v>0</v>
      </c>
      <c r="AB3092" s="52">
        <v>0</v>
      </c>
      <c r="AC3092" s="53"/>
      <c r="AE3092" s="19">
        <v>132000</v>
      </c>
      <c r="AF3092" s="52">
        <v>132000</v>
      </c>
      <c r="AG3092" s="53"/>
    </row>
    <row r="3093" spans="1:33" hidden="1" outlineLevel="1">
      <c r="A3093" s="1"/>
      <c r="B3093" s="5" t="s">
        <v>34</v>
      </c>
      <c r="C3093" s="5" t="s">
        <v>35</v>
      </c>
      <c r="K3093" s="68"/>
      <c r="L3093" s="68"/>
      <c r="M3093" s="69"/>
      <c r="O3093" s="68"/>
      <c r="P3093" s="68"/>
      <c r="Q3093" s="69"/>
      <c r="S3093" s="68"/>
      <c r="T3093" s="68"/>
      <c r="U3093" s="69"/>
      <c r="W3093" s="68"/>
      <c r="X3093" s="68"/>
      <c r="Y3093" s="69"/>
      <c r="AA3093" s="68"/>
      <c r="AB3093" s="68"/>
      <c r="AC3093" s="69"/>
      <c r="AE3093" s="68"/>
      <c r="AF3093" s="68"/>
      <c r="AG3093" s="69"/>
    </row>
    <row r="3094" spans="1:33" ht="75" hidden="1" outlineLevel="1">
      <c r="A3094" s="6" t="s">
        <v>4337</v>
      </c>
      <c r="B3094" s="7" t="s">
        <v>37</v>
      </c>
      <c r="C3094" s="7" t="s">
        <v>298</v>
      </c>
      <c r="I3094" s="35"/>
      <c r="J3094" s="35"/>
      <c r="K3094" s="68"/>
      <c r="L3094" s="68"/>
      <c r="M3094" s="69"/>
      <c r="O3094" s="68"/>
      <c r="P3094" s="68"/>
      <c r="Q3094" s="69"/>
      <c r="S3094" s="68"/>
      <c r="T3094" s="68"/>
      <c r="U3094" s="69"/>
      <c r="W3094" s="68"/>
      <c r="X3094" s="68"/>
      <c r="Y3094" s="69"/>
      <c r="AA3094" s="68"/>
      <c r="AB3094" s="68"/>
      <c r="AC3094" s="69"/>
      <c r="AE3094" s="68"/>
      <c r="AF3094" s="68"/>
      <c r="AG3094" s="69"/>
    </row>
    <row r="3095" spans="1:33" collapsed="1">
      <c r="A3095" s="55" t="s">
        <v>4338</v>
      </c>
      <c r="B3095" s="55"/>
      <c r="C3095" s="55"/>
      <c r="D3095" s="55"/>
      <c r="E3095" s="55"/>
      <c r="F3095" s="55"/>
      <c r="I3095" s="36"/>
      <c r="J3095" s="36">
        <v>2240680</v>
      </c>
      <c r="K3095" s="30" t="s">
        <v>4339</v>
      </c>
      <c r="L3095" s="52">
        <v>2373312</v>
      </c>
      <c r="M3095" s="53"/>
      <c r="O3095" s="15" t="s">
        <v>4339</v>
      </c>
      <c r="P3095" s="52">
        <v>1651632</v>
      </c>
      <c r="Q3095" s="53"/>
      <c r="S3095" s="15" t="s">
        <v>4339</v>
      </c>
      <c r="T3095" s="52">
        <v>3080968</v>
      </c>
      <c r="U3095" s="53"/>
      <c r="W3095" s="15" t="s">
        <v>4339</v>
      </c>
      <c r="X3095" s="52">
        <v>0</v>
      </c>
      <c r="Y3095" s="53"/>
      <c r="AA3095" s="15" t="s">
        <v>4339</v>
      </c>
      <c r="AB3095" s="52">
        <v>2435513.5</v>
      </c>
      <c r="AC3095" s="53"/>
      <c r="AE3095" s="15" t="s">
        <v>4339</v>
      </c>
      <c r="AF3095" s="52">
        <v>2000000</v>
      </c>
      <c r="AG3095" s="53"/>
    </row>
    <row r="3096" spans="1:33" hidden="1">
      <c r="A3096" s="1"/>
      <c r="B3096" s="5" t="s">
        <v>34</v>
      </c>
      <c r="C3096" s="5" t="s">
        <v>35</v>
      </c>
      <c r="K3096" s="68"/>
      <c r="L3096" s="68"/>
      <c r="M3096" s="69"/>
      <c r="O3096" s="68"/>
      <c r="P3096" s="68"/>
      <c r="Q3096" s="69"/>
      <c r="S3096" s="68"/>
      <c r="T3096" s="68"/>
      <c r="U3096" s="69"/>
      <c r="W3096" s="68"/>
      <c r="X3096" s="68"/>
      <c r="Y3096" s="69"/>
      <c r="AA3096" s="68"/>
      <c r="AB3096" s="68"/>
      <c r="AC3096" s="69"/>
      <c r="AE3096" s="68"/>
      <c r="AF3096" s="68"/>
      <c r="AG3096" s="69"/>
    </row>
    <row r="3097" spans="1:33" hidden="1" outlineLevel="1">
      <c r="A3097" s="6" t="s">
        <v>4340</v>
      </c>
      <c r="B3097" s="7" t="s">
        <v>37</v>
      </c>
      <c r="C3097" s="7" t="s">
        <v>4073</v>
      </c>
      <c r="K3097" s="68"/>
      <c r="L3097" s="68"/>
      <c r="M3097" s="69"/>
      <c r="O3097" s="68"/>
      <c r="P3097" s="68"/>
      <c r="Q3097" s="69"/>
      <c r="S3097" s="68"/>
      <c r="T3097" s="68"/>
      <c r="U3097" s="69"/>
      <c r="W3097" s="68"/>
      <c r="X3097" s="68"/>
      <c r="Y3097" s="69"/>
      <c r="AA3097" s="68"/>
      <c r="AB3097" s="68"/>
      <c r="AC3097" s="69"/>
      <c r="AE3097" s="68"/>
      <c r="AF3097" s="68"/>
      <c r="AG3097" s="69"/>
    </row>
    <row r="3098" spans="1:33" hidden="1" outlineLevel="1">
      <c r="A3098" s="6" t="s">
        <v>4341</v>
      </c>
      <c r="B3098" s="7" t="s">
        <v>37</v>
      </c>
      <c r="C3098" s="7" t="s">
        <v>1105</v>
      </c>
      <c r="K3098" s="68"/>
      <c r="L3098" s="68"/>
      <c r="M3098" s="69"/>
      <c r="O3098" s="68"/>
      <c r="P3098" s="68"/>
      <c r="Q3098" s="69"/>
      <c r="S3098" s="68"/>
      <c r="T3098" s="68"/>
      <c r="U3098" s="69"/>
      <c r="W3098" s="68"/>
      <c r="X3098" s="68"/>
      <c r="Y3098" s="69"/>
      <c r="AA3098" s="68"/>
      <c r="AB3098" s="68"/>
      <c r="AC3098" s="69"/>
      <c r="AE3098" s="68"/>
      <c r="AF3098" s="68"/>
      <c r="AG3098" s="69"/>
    </row>
    <row r="3099" spans="1:33" hidden="1" outlineLevel="1">
      <c r="A3099" s="6" t="s">
        <v>4342</v>
      </c>
      <c r="B3099" s="7" t="s">
        <v>37</v>
      </c>
      <c r="C3099" s="7" t="s">
        <v>4343</v>
      </c>
      <c r="K3099" s="68"/>
      <c r="L3099" s="68"/>
      <c r="M3099" s="69"/>
      <c r="O3099" s="68"/>
      <c r="P3099" s="68"/>
      <c r="Q3099" s="69"/>
      <c r="S3099" s="68"/>
      <c r="T3099" s="68"/>
      <c r="U3099" s="69"/>
      <c r="W3099" s="68"/>
      <c r="X3099" s="68"/>
      <c r="Y3099" s="69"/>
      <c r="AA3099" s="68"/>
      <c r="AB3099" s="68"/>
      <c r="AC3099" s="69"/>
      <c r="AE3099" s="68"/>
      <c r="AF3099" s="68"/>
      <c r="AG3099" s="69"/>
    </row>
    <row r="3100" spans="1:33" ht="60" hidden="1" outlineLevel="1">
      <c r="A3100" s="1"/>
      <c r="B3100" s="5" t="s">
        <v>61</v>
      </c>
      <c r="C3100" s="5" t="s">
        <v>62</v>
      </c>
      <c r="D3100" s="5" t="s">
        <v>63</v>
      </c>
      <c r="E3100" s="11" t="s">
        <v>64</v>
      </c>
      <c r="F3100" s="16" t="s">
        <v>65</v>
      </c>
      <c r="K3100" s="17" t="s">
        <v>66</v>
      </c>
      <c r="L3100" s="70" t="s">
        <v>28</v>
      </c>
      <c r="M3100" s="71"/>
      <c r="O3100" s="17" t="s">
        <v>66</v>
      </c>
      <c r="P3100" s="70" t="s">
        <v>28</v>
      </c>
      <c r="Q3100" s="71"/>
      <c r="S3100" s="17" t="s">
        <v>66</v>
      </c>
      <c r="T3100" s="70" t="s">
        <v>28</v>
      </c>
      <c r="U3100" s="71"/>
      <c r="W3100" s="17" t="s">
        <v>66</v>
      </c>
      <c r="X3100" s="70" t="s">
        <v>28</v>
      </c>
      <c r="Y3100" s="71"/>
      <c r="AA3100" s="17" t="s">
        <v>66</v>
      </c>
      <c r="AB3100" s="70" t="s">
        <v>28</v>
      </c>
      <c r="AC3100" s="71"/>
      <c r="AE3100" s="17" t="s">
        <v>66</v>
      </c>
      <c r="AF3100" s="70" t="s">
        <v>28</v>
      </c>
      <c r="AG3100" s="71"/>
    </row>
    <row r="3101" spans="1:33" ht="30" hidden="1" outlineLevel="1">
      <c r="A3101" s="6" t="s">
        <v>4344</v>
      </c>
      <c r="B3101" s="7" t="s">
        <v>4345</v>
      </c>
      <c r="C3101" s="7" t="s">
        <v>4346</v>
      </c>
      <c r="D3101" s="7"/>
      <c r="E3101" s="23" t="s">
        <v>438</v>
      </c>
      <c r="F3101" s="18">
        <v>2040</v>
      </c>
      <c r="K3101" s="19">
        <v>0</v>
      </c>
      <c r="L3101" s="52">
        <v>0</v>
      </c>
      <c r="M3101" s="53"/>
      <c r="O3101" s="19">
        <v>364.8</v>
      </c>
      <c r="P3101" s="52">
        <v>744192</v>
      </c>
      <c r="Q3101" s="53"/>
      <c r="S3101" s="19">
        <v>810</v>
      </c>
      <c r="T3101" s="52">
        <v>1652400</v>
      </c>
      <c r="U3101" s="53"/>
      <c r="W3101" s="19">
        <v>0</v>
      </c>
      <c r="X3101" s="52">
        <v>0</v>
      </c>
      <c r="Y3101" s="53"/>
      <c r="AA3101" s="19">
        <v>425.8</v>
      </c>
      <c r="AB3101" s="52">
        <v>868632</v>
      </c>
      <c r="AC3101" s="53"/>
      <c r="AE3101" s="19">
        <v>0</v>
      </c>
      <c r="AF3101" s="52">
        <v>0</v>
      </c>
      <c r="AG3101" s="53"/>
    </row>
    <row r="3102" spans="1:33" ht="30" hidden="1" outlineLevel="1">
      <c r="A3102" s="6" t="s">
        <v>4347</v>
      </c>
      <c r="B3102" s="7" t="s">
        <v>4348</v>
      </c>
      <c r="C3102" s="7" t="s">
        <v>4349</v>
      </c>
      <c r="D3102" s="7"/>
      <c r="E3102" s="23" t="s">
        <v>438</v>
      </c>
      <c r="F3102" s="18">
        <v>2</v>
      </c>
      <c r="K3102" s="19">
        <v>0</v>
      </c>
      <c r="L3102" s="52">
        <v>0</v>
      </c>
      <c r="M3102" s="53"/>
      <c r="O3102" s="19">
        <v>17100</v>
      </c>
      <c r="P3102" s="52">
        <v>34200</v>
      </c>
      <c r="Q3102" s="53"/>
      <c r="S3102" s="19">
        <v>120000</v>
      </c>
      <c r="T3102" s="52">
        <v>240000</v>
      </c>
      <c r="U3102" s="53"/>
      <c r="W3102" s="19">
        <v>0</v>
      </c>
      <c r="X3102" s="52">
        <v>0</v>
      </c>
      <c r="Y3102" s="53"/>
      <c r="AA3102" s="19">
        <v>93677.03</v>
      </c>
      <c r="AB3102" s="52">
        <v>187354.06</v>
      </c>
      <c r="AC3102" s="53"/>
      <c r="AE3102" s="19">
        <v>0</v>
      </c>
      <c r="AF3102" s="52">
        <v>0</v>
      </c>
      <c r="AG3102" s="53"/>
    </row>
    <row r="3103" spans="1:33" ht="30" hidden="1" outlineLevel="1">
      <c r="A3103" s="6" t="s">
        <v>4350</v>
      </c>
      <c r="B3103" s="7" t="s">
        <v>4351</v>
      </c>
      <c r="C3103" s="7" t="s">
        <v>4352</v>
      </c>
      <c r="D3103" s="7"/>
      <c r="E3103" s="23" t="s">
        <v>438</v>
      </c>
      <c r="F3103" s="18">
        <v>40</v>
      </c>
      <c r="K3103" s="19">
        <v>0</v>
      </c>
      <c r="L3103" s="52">
        <v>0</v>
      </c>
      <c r="M3103" s="53"/>
      <c r="O3103" s="19">
        <v>2188.8000000000002</v>
      </c>
      <c r="P3103" s="52">
        <v>87552</v>
      </c>
      <c r="Q3103" s="53"/>
      <c r="S3103" s="19">
        <v>1700</v>
      </c>
      <c r="T3103" s="52">
        <v>68000</v>
      </c>
      <c r="U3103" s="53"/>
      <c r="W3103" s="19">
        <v>0</v>
      </c>
      <c r="X3103" s="52">
        <v>0</v>
      </c>
      <c r="Y3103" s="53"/>
      <c r="AA3103" s="19">
        <v>2248.25</v>
      </c>
      <c r="AB3103" s="52">
        <v>89930</v>
      </c>
      <c r="AC3103" s="53"/>
      <c r="AE3103" s="19">
        <v>0</v>
      </c>
      <c r="AF3103" s="52">
        <v>0</v>
      </c>
      <c r="AG3103" s="53"/>
    </row>
    <row r="3104" spans="1:33" ht="45" hidden="1" outlineLevel="1">
      <c r="A3104" s="6" t="s">
        <v>4353</v>
      </c>
      <c r="B3104" s="7" t="s">
        <v>4354</v>
      </c>
      <c r="C3104" s="7" t="s">
        <v>4355</v>
      </c>
      <c r="D3104" s="7"/>
      <c r="E3104" s="23" t="s">
        <v>438</v>
      </c>
      <c r="F3104" s="18">
        <v>1</v>
      </c>
      <c r="K3104" s="19">
        <v>0</v>
      </c>
      <c r="L3104" s="52">
        <v>0</v>
      </c>
      <c r="M3104" s="53"/>
      <c r="O3104" s="19">
        <v>102600</v>
      </c>
      <c r="P3104" s="52">
        <v>102600</v>
      </c>
      <c r="Q3104" s="53"/>
      <c r="S3104" s="19">
        <v>85000</v>
      </c>
      <c r="T3104" s="52">
        <v>85000</v>
      </c>
      <c r="U3104" s="53"/>
      <c r="W3104" s="19">
        <v>0</v>
      </c>
      <c r="X3104" s="52">
        <v>0</v>
      </c>
      <c r="Y3104" s="53"/>
      <c r="AA3104" s="19">
        <v>85160.93</v>
      </c>
      <c r="AB3104" s="52">
        <v>85160.93</v>
      </c>
      <c r="AC3104" s="53"/>
      <c r="AE3104" s="19">
        <v>0</v>
      </c>
      <c r="AF3104" s="52">
        <v>0</v>
      </c>
      <c r="AG3104" s="53"/>
    </row>
    <row r="3105" spans="1:33" ht="45" hidden="1" outlineLevel="1">
      <c r="A3105" s="6" t="s">
        <v>4356</v>
      </c>
      <c r="B3105" s="7" t="s">
        <v>4357</v>
      </c>
      <c r="C3105" s="7" t="s">
        <v>4358</v>
      </c>
      <c r="D3105" s="7"/>
      <c r="E3105" s="23" t="s">
        <v>438</v>
      </c>
      <c r="F3105" s="18">
        <v>1</v>
      </c>
      <c r="K3105" s="19">
        <v>0</v>
      </c>
      <c r="L3105" s="52">
        <v>0</v>
      </c>
      <c r="M3105" s="53"/>
      <c r="O3105" s="19">
        <v>119700</v>
      </c>
      <c r="P3105" s="52">
        <v>119700</v>
      </c>
      <c r="Q3105" s="53"/>
      <c r="S3105" s="19">
        <v>100000</v>
      </c>
      <c r="T3105" s="52">
        <v>100000</v>
      </c>
      <c r="U3105" s="53"/>
      <c r="W3105" s="19">
        <v>0</v>
      </c>
      <c r="X3105" s="52">
        <v>0</v>
      </c>
      <c r="Y3105" s="53"/>
      <c r="AA3105" s="19">
        <v>119225.31</v>
      </c>
      <c r="AB3105" s="52">
        <v>119225.31</v>
      </c>
      <c r="AC3105" s="53"/>
      <c r="AE3105" s="19">
        <v>0</v>
      </c>
      <c r="AF3105" s="52">
        <v>0</v>
      </c>
      <c r="AG3105" s="53"/>
    </row>
    <row r="3106" spans="1:33" hidden="1" outlineLevel="1">
      <c r="A3106" s="6" t="s">
        <v>4359</v>
      </c>
      <c r="B3106" s="7" t="s">
        <v>4360</v>
      </c>
      <c r="C3106" s="7" t="s">
        <v>4361</v>
      </c>
      <c r="D3106" s="7"/>
      <c r="E3106" s="23" t="s">
        <v>438</v>
      </c>
      <c r="F3106" s="18">
        <v>2</v>
      </c>
      <c r="K3106" s="19">
        <v>0</v>
      </c>
      <c r="L3106" s="52">
        <v>0</v>
      </c>
      <c r="M3106" s="53"/>
      <c r="O3106" s="19">
        <v>108300</v>
      </c>
      <c r="P3106" s="52">
        <v>216600</v>
      </c>
      <c r="Q3106" s="53"/>
      <c r="S3106" s="19">
        <v>190000</v>
      </c>
      <c r="T3106" s="52">
        <v>380000</v>
      </c>
      <c r="U3106" s="53"/>
      <c r="W3106" s="19">
        <v>0</v>
      </c>
      <c r="X3106" s="52">
        <v>0</v>
      </c>
      <c r="Y3106" s="53"/>
      <c r="AA3106" s="19">
        <v>198708.85</v>
      </c>
      <c r="AB3106" s="52">
        <v>397417.7</v>
      </c>
      <c r="AC3106" s="53"/>
      <c r="AE3106" s="19">
        <v>0</v>
      </c>
      <c r="AF3106" s="52">
        <v>0</v>
      </c>
      <c r="AG3106" s="53"/>
    </row>
    <row r="3107" spans="1:33" ht="30" hidden="1" outlineLevel="1">
      <c r="A3107" s="6" t="s">
        <v>4362</v>
      </c>
      <c r="B3107" s="7" t="s">
        <v>4363</v>
      </c>
      <c r="C3107" s="7" t="s">
        <v>4364</v>
      </c>
      <c r="D3107" s="7"/>
      <c r="E3107" s="23" t="s">
        <v>438</v>
      </c>
      <c r="F3107" s="18">
        <v>1</v>
      </c>
      <c r="K3107" s="19">
        <v>0</v>
      </c>
      <c r="L3107" s="52">
        <v>0</v>
      </c>
      <c r="M3107" s="53"/>
      <c r="O3107" s="19">
        <v>43320</v>
      </c>
      <c r="P3107" s="52">
        <v>43320</v>
      </c>
      <c r="Q3107" s="53"/>
      <c r="S3107" s="19">
        <v>60000</v>
      </c>
      <c r="T3107" s="52">
        <v>60000</v>
      </c>
      <c r="U3107" s="53"/>
      <c r="W3107" s="19">
        <v>0</v>
      </c>
      <c r="X3107" s="52">
        <v>0</v>
      </c>
      <c r="Y3107" s="53"/>
      <c r="AA3107" s="19">
        <v>62451.35</v>
      </c>
      <c r="AB3107" s="52">
        <v>62451.35</v>
      </c>
      <c r="AC3107" s="53"/>
      <c r="AE3107" s="19">
        <v>0</v>
      </c>
      <c r="AF3107" s="52">
        <v>0</v>
      </c>
      <c r="AG3107" s="53"/>
    </row>
    <row r="3108" spans="1:33" ht="30" hidden="1" outlineLevel="1">
      <c r="A3108" s="6" t="s">
        <v>4365</v>
      </c>
      <c r="B3108" s="7" t="s">
        <v>4366</v>
      </c>
      <c r="C3108" s="7" t="s">
        <v>4367</v>
      </c>
      <c r="D3108" s="7"/>
      <c r="E3108" s="23" t="s">
        <v>438</v>
      </c>
      <c r="F3108" s="18">
        <v>1</v>
      </c>
      <c r="K3108" s="19">
        <v>0</v>
      </c>
      <c r="L3108" s="52">
        <v>0</v>
      </c>
      <c r="M3108" s="53"/>
      <c r="O3108" s="19">
        <v>33060</v>
      </c>
      <c r="P3108" s="52">
        <v>33060</v>
      </c>
      <c r="Q3108" s="53"/>
      <c r="S3108" s="19">
        <v>45000</v>
      </c>
      <c r="T3108" s="52">
        <v>45000</v>
      </c>
      <c r="U3108" s="53"/>
      <c r="W3108" s="19">
        <v>0</v>
      </c>
      <c r="X3108" s="52">
        <v>0</v>
      </c>
      <c r="Y3108" s="53"/>
      <c r="AA3108" s="19">
        <v>51096.56</v>
      </c>
      <c r="AB3108" s="52">
        <v>51096.56</v>
      </c>
      <c r="AC3108" s="53"/>
      <c r="AE3108" s="19">
        <v>0</v>
      </c>
      <c r="AF3108" s="52">
        <v>0</v>
      </c>
      <c r="AG3108" s="53"/>
    </row>
    <row r="3109" spans="1:33" hidden="1" outlineLevel="1">
      <c r="A3109" s="1"/>
      <c r="B3109" s="5" t="s">
        <v>34</v>
      </c>
      <c r="C3109" s="5" t="s">
        <v>35</v>
      </c>
      <c r="K3109" s="68"/>
      <c r="L3109" s="68"/>
      <c r="M3109" s="69"/>
      <c r="O3109" s="68"/>
      <c r="P3109" s="68"/>
      <c r="Q3109" s="69"/>
      <c r="S3109" s="68"/>
      <c r="T3109" s="68"/>
      <c r="U3109" s="69"/>
      <c r="W3109" s="68"/>
      <c r="X3109" s="68"/>
      <c r="Y3109" s="69"/>
      <c r="AA3109" s="68"/>
      <c r="AB3109" s="68"/>
      <c r="AC3109" s="69"/>
      <c r="AE3109" s="68"/>
      <c r="AF3109" s="68"/>
      <c r="AG3109" s="69"/>
    </row>
    <row r="3110" spans="1:33" hidden="1" outlineLevel="1">
      <c r="A3110" s="6" t="s">
        <v>4368</v>
      </c>
      <c r="B3110" s="7" t="s">
        <v>37</v>
      </c>
      <c r="C3110" s="7" t="s">
        <v>1114</v>
      </c>
      <c r="K3110" s="68"/>
      <c r="L3110" s="68"/>
      <c r="M3110" s="69"/>
      <c r="O3110" s="68"/>
      <c r="P3110" s="68"/>
      <c r="Q3110" s="69"/>
      <c r="S3110" s="68"/>
      <c r="T3110" s="68"/>
      <c r="U3110" s="69"/>
      <c r="W3110" s="68"/>
      <c r="X3110" s="68"/>
      <c r="Y3110" s="69"/>
      <c r="AA3110" s="68"/>
      <c r="AB3110" s="68"/>
      <c r="AC3110" s="69"/>
      <c r="AE3110" s="68"/>
      <c r="AF3110" s="68"/>
      <c r="AG3110" s="69"/>
    </row>
    <row r="3111" spans="1:33" ht="105" hidden="1" outlineLevel="1">
      <c r="A3111" s="6" t="s">
        <v>4369</v>
      </c>
      <c r="B3111" s="7" t="s">
        <v>37</v>
      </c>
      <c r="C3111" s="7" t="s">
        <v>1116</v>
      </c>
      <c r="K3111" s="68"/>
      <c r="L3111" s="68"/>
      <c r="M3111" s="69"/>
      <c r="O3111" s="68"/>
      <c r="P3111" s="68"/>
      <c r="Q3111" s="69"/>
      <c r="S3111" s="68"/>
      <c r="T3111" s="68"/>
      <c r="U3111" s="69"/>
      <c r="W3111" s="68"/>
      <c r="X3111" s="68"/>
      <c r="Y3111" s="69"/>
      <c r="AA3111" s="68"/>
      <c r="AB3111" s="68"/>
      <c r="AC3111" s="69"/>
      <c r="AE3111" s="68"/>
      <c r="AF3111" s="68"/>
      <c r="AG3111" s="69"/>
    </row>
    <row r="3112" spans="1:33" ht="60" hidden="1" outlineLevel="1">
      <c r="A3112" s="1"/>
      <c r="B3112" s="5" t="s">
        <v>61</v>
      </c>
      <c r="C3112" s="5" t="s">
        <v>62</v>
      </c>
      <c r="D3112" s="5" t="s">
        <v>63</v>
      </c>
      <c r="E3112" s="11" t="s">
        <v>64</v>
      </c>
      <c r="F3112" s="16" t="s">
        <v>65</v>
      </c>
      <c r="K3112" s="17" t="s">
        <v>66</v>
      </c>
      <c r="L3112" s="70" t="s">
        <v>28</v>
      </c>
      <c r="M3112" s="71"/>
      <c r="O3112" s="17" t="s">
        <v>66</v>
      </c>
      <c r="P3112" s="70" t="s">
        <v>28</v>
      </c>
      <c r="Q3112" s="71"/>
      <c r="S3112" s="17" t="s">
        <v>66</v>
      </c>
      <c r="T3112" s="70" t="s">
        <v>28</v>
      </c>
      <c r="U3112" s="71"/>
      <c r="W3112" s="17" t="s">
        <v>66</v>
      </c>
      <c r="X3112" s="70" t="s">
        <v>28</v>
      </c>
      <c r="Y3112" s="71"/>
      <c r="AA3112" s="17" t="s">
        <v>66</v>
      </c>
      <c r="AB3112" s="70" t="s">
        <v>28</v>
      </c>
      <c r="AC3112" s="71"/>
      <c r="AE3112" s="17" t="s">
        <v>66</v>
      </c>
      <c r="AF3112" s="70" t="s">
        <v>28</v>
      </c>
      <c r="AG3112" s="71"/>
    </row>
    <row r="3113" spans="1:33" hidden="1" outlineLevel="1">
      <c r="A3113" s="6" t="s">
        <v>4370</v>
      </c>
      <c r="B3113" s="7" t="s">
        <v>4371</v>
      </c>
      <c r="C3113" s="7" t="s">
        <v>4372</v>
      </c>
      <c r="D3113" s="7"/>
      <c r="E3113" s="23" t="s">
        <v>438</v>
      </c>
      <c r="F3113" s="18">
        <v>2</v>
      </c>
      <c r="K3113" s="19">
        <v>0</v>
      </c>
      <c r="L3113" s="52">
        <v>0</v>
      </c>
      <c r="M3113" s="53"/>
      <c r="O3113" s="19">
        <v>1995</v>
      </c>
      <c r="P3113" s="52">
        <v>3990</v>
      </c>
      <c r="Q3113" s="53"/>
      <c r="S3113" s="19">
        <v>3500</v>
      </c>
      <c r="T3113" s="52">
        <v>7000</v>
      </c>
      <c r="U3113" s="53"/>
      <c r="W3113" s="19">
        <v>0</v>
      </c>
      <c r="X3113" s="52">
        <v>0</v>
      </c>
      <c r="Y3113" s="53"/>
      <c r="AA3113" s="19">
        <v>5677.4</v>
      </c>
      <c r="AB3113" s="52">
        <v>11354.8</v>
      </c>
      <c r="AC3113" s="53"/>
      <c r="AE3113" s="19">
        <v>0</v>
      </c>
      <c r="AF3113" s="52">
        <v>0</v>
      </c>
      <c r="AG3113" s="53"/>
    </row>
    <row r="3114" spans="1:33" hidden="1" outlineLevel="1">
      <c r="A3114" s="6" t="s">
        <v>4373</v>
      </c>
      <c r="B3114" s="7" t="s">
        <v>4374</v>
      </c>
      <c r="C3114" s="7" t="s">
        <v>4375</v>
      </c>
      <c r="D3114" s="7"/>
      <c r="E3114" s="23" t="s">
        <v>70</v>
      </c>
      <c r="F3114" s="18">
        <v>1</v>
      </c>
      <c r="K3114" s="19">
        <v>2373312</v>
      </c>
      <c r="L3114" s="52">
        <v>2373312</v>
      </c>
      <c r="M3114" s="53"/>
      <c r="O3114" s="19">
        <v>17100</v>
      </c>
      <c r="P3114" s="52">
        <v>17100</v>
      </c>
      <c r="Q3114" s="53"/>
      <c r="S3114" s="19">
        <v>100000</v>
      </c>
      <c r="T3114" s="52">
        <v>100000</v>
      </c>
      <c r="U3114" s="53"/>
      <c r="W3114" s="19">
        <v>0</v>
      </c>
      <c r="X3114" s="52">
        <v>0</v>
      </c>
      <c r="Y3114" s="53"/>
      <c r="AA3114" s="19">
        <v>11354.79</v>
      </c>
      <c r="AB3114" s="52">
        <v>11354.79</v>
      </c>
      <c r="AC3114" s="53"/>
      <c r="AE3114" s="19">
        <v>0</v>
      </c>
      <c r="AF3114" s="52">
        <v>0</v>
      </c>
      <c r="AG3114" s="53"/>
    </row>
    <row r="3115" spans="1:33" hidden="1" outlineLevel="1">
      <c r="A3115" s="1"/>
      <c r="B3115" s="5" t="s">
        <v>34</v>
      </c>
      <c r="C3115" s="5" t="s">
        <v>35</v>
      </c>
      <c r="K3115" s="68"/>
      <c r="L3115" s="68"/>
      <c r="M3115" s="69"/>
      <c r="O3115" s="68"/>
      <c r="P3115" s="68"/>
      <c r="Q3115" s="69"/>
      <c r="S3115" s="68"/>
      <c r="T3115" s="68"/>
      <c r="U3115" s="69"/>
      <c r="W3115" s="68"/>
      <c r="X3115" s="68"/>
      <c r="Y3115" s="69"/>
      <c r="AA3115" s="68"/>
      <c r="AB3115" s="68"/>
      <c r="AC3115" s="69"/>
      <c r="AE3115" s="68"/>
      <c r="AF3115" s="68"/>
      <c r="AG3115" s="69"/>
    </row>
    <row r="3116" spans="1:33" hidden="1" outlineLevel="1">
      <c r="A3116" s="6" t="s">
        <v>4376</v>
      </c>
      <c r="B3116" s="7" t="s">
        <v>37</v>
      </c>
      <c r="C3116" s="7" t="s">
        <v>1133</v>
      </c>
      <c r="K3116" s="68"/>
      <c r="L3116" s="68"/>
      <c r="M3116" s="69"/>
      <c r="O3116" s="68"/>
      <c r="P3116" s="68"/>
      <c r="Q3116" s="69"/>
      <c r="S3116" s="68"/>
      <c r="T3116" s="68"/>
      <c r="U3116" s="69"/>
      <c r="W3116" s="68"/>
      <c r="X3116" s="68"/>
      <c r="Y3116" s="69"/>
      <c r="AA3116" s="68"/>
      <c r="AB3116" s="68"/>
      <c r="AC3116" s="69"/>
      <c r="AE3116" s="68"/>
      <c r="AF3116" s="68"/>
      <c r="AG3116" s="69"/>
    </row>
    <row r="3117" spans="1:33" ht="90" hidden="1" outlineLevel="1">
      <c r="A3117" s="6" t="s">
        <v>4377</v>
      </c>
      <c r="B3117" s="7" t="s">
        <v>37</v>
      </c>
      <c r="C3117" s="7" t="s">
        <v>1135</v>
      </c>
      <c r="K3117" s="68"/>
      <c r="L3117" s="68"/>
      <c r="M3117" s="69"/>
      <c r="O3117" s="68"/>
      <c r="P3117" s="68"/>
      <c r="Q3117" s="69"/>
      <c r="S3117" s="68"/>
      <c r="T3117" s="68"/>
      <c r="U3117" s="69"/>
      <c r="W3117" s="68"/>
      <c r="X3117" s="68"/>
      <c r="Y3117" s="69"/>
      <c r="AA3117" s="68"/>
      <c r="AB3117" s="68"/>
      <c r="AC3117" s="69"/>
      <c r="AE3117" s="68"/>
      <c r="AF3117" s="68"/>
      <c r="AG3117" s="69"/>
    </row>
    <row r="3118" spans="1:33" hidden="1" outlineLevel="1">
      <c r="A3118" s="6" t="s">
        <v>4378</v>
      </c>
      <c r="B3118" s="7" t="s">
        <v>37</v>
      </c>
      <c r="C3118" s="7" t="s">
        <v>1137</v>
      </c>
      <c r="K3118" s="68"/>
      <c r="L3118" s="68"/>
      <c r="M3118" s="69"/>
      <c r="O3118" s="68"/>
      <c r="P3118" s="68"/>
      <c r="Q3118" s="69"/>
      <c r="S3118" s="68"/>
      <c r="T3118" s="68"/>
      <c r="U3118" s="69"/>
      <c r="W3118" s="68"/>
      <c r="X3118" s="68"/>
      <c r="Y3118" s="69"/>
      <c r="AA3118" s="68"/>
      <c r="AB3118" s="68"/>
      <c r="AC3118" s="69"/>
      <c r="AE3118" s="68"/>
      <c r="AF3118" s="68"/>
      <c r="AG3118" s="69"/>
    </row>
    <row r="3119" spans="1:33" ht="60" hidden="1" outlineLevel="1">
      <c r="A3119" s="1"/>
      <c r="B3119" s="5" t="s">
        <v>61</v>
      </c>
      <c r="C3119" s="5" t="s">
        <v>62</v>
      </c>
      <c r="D3119" s="5" t="s">
        <v>63</v>
      </c>
      <c r="E3119" s="11" t="s">
        <v>64</v>
      </c>
      <c r="F3119" s="16" t="s">
        <v>65</v>
      </c>
      <c r="K3119" s="17" t="s">
        <v>66</v>
      </c>
      <c r="L3119" s="70" t="s">
        <v>28</v>
      </c>
      <c r="M3119" s="71"/>
      <c r="O3119" s="17" t="s">
        <v>66</v>
      </c>
      <c r="P3119" s="70" t="s">
        <v>28</v>
      </c>
      <c r="Q3119" s="71"/>
      <c r="S3119" s="17" t="s">
        <v>66</v>
      </c>
      <c r="T3119" s="70" t="s">
        <v>28</v>
      </c>
      <c r="U3119" s="71"/>
      <c r="W3119" s="17" t="s">
        <v>66</v>
      </c>
      <c r="X3119" s="70" t="s">
        <v>28</v>
      </c>
      <c r="Y3119" s="71"/>
      <c r="AA3119" s="17" t="s">
        <v>66</v>
      </c>
      <c r="AB3119" s="70" t="s">
        <v>28</v>
      </c>
      <c r="AC3119" s="71"/>
      <c r="AE3119" s="17" t="s">
        <v>66</v>
      </c>
      <c r="AF3119" s="70" t="s">
        <v>28</v>
      </c>
      <c r="AG3119" s="71"/>
    </row>
    <row r="3120" spans="1:33" ht="30" hidden="1" outlineLevel="1">
      <c r="A3120" s="6" t="s">
        <v>4379</v>
      </c>
      <c r="B3120" s="7" t="s">
        <v>4380</v>
      </c>
      <c r="C3120" s="7" t="s">
        <v>1140</v>
      </c>
      <c r="D3120" s="7"/>
      <c r="E3120" s="23" t="s">
        <v>429</v>
      </c>
      <c r="F3120" s="18">
        <v>20</v>
      </c>
      <c r="K3120" s="19">
        <v>0</v>
      </c>
      <c r="L3120" s="52">
        <v>0</v>
      </c>
      <c r="M3120" s="53"/>
      <c r="O3120" s="19">
        <v>41.04</v>
      </c>
      <c r="P3120" s="52">
        <v>820.8</v>
      </c>
      <c r="Q3120" s="53"/>
      <c r="S3120" s="19">
        <v>55</v>
      </c>
      <c r="T3120" s="52">
        <v>1100</v>
      </c>
      <c r="U3120" s="53"/>
      <c r="W3120" s="19">
        <v>0</v>
      </c>
      <c r="X3120" s="52">
        <v>0</v>
      </c>
      <c r="Y3120" s="53"/>
      <c r="AA3120" s="19">
        <v>68.13</v>
      </c>
      <c r="AB3120" s="52">
        <v>1362.6</v>
      </c>
      <c r="AC3120" s="53"/>
      <c r="AE3120" s="19">
        <v>0</v>
      </c>
      <c r="AF3120" s="52">
        <v>0</v>
      </c>
      <c r="AG3120" s="53"/>
    </row>
    <row r="3121" spans="1:33" ht="30" hidden="1" outlineLevel="1">
      <c r="A3121" s="6" t="s">
        <v>4381</v>
      </c>
      <c r="B3121" s="7" t="s">
        <v>4382</v>
      </c>
      <c r="C3121" s="7" t="s">
        <v>4383</v>
      </c>
      <c r="D3121" s="7"/>
      <c r="E3121" s="23" t="s">
        <v>429</v>
      </c>
      <c r="F3121" s="18">
        <v>120</v>
      </c>
      <c r="K3121" s="19">
        <v>0</v>
      </c>
      <c r="L3121" s="52">
        <v>0</v>
      </c>
      <c r="M3121" s="53"/>
      <c r="O3121" s="19">
        <v>285</v>
      </c>
      <c r="P3121" s="52">
        <v>34200</v>
      </c>
      <c r="Q3121" s="53"/>
      <c r="S3121" s="19">
        <v>345</v>
      </c>
      <c r="T3121" s="52">
        <v>41400</v>
      </c>
      <c r="U3121" s="53"/>
      <c r="W3121" s="19">
        <v>0</v>
      </c>
      <c r="X3121" s="52">
        <v>0</v>
      </c>
      <c r="Y3121" s="53"/>
      <c r="AA3121" s="19">
        <v>305.44</v>
      </c>
      <c r="AB3121" s="52">
        <v>36652.800000000003</v>
      </c>
      <c r="AC3121" s="53"/>
      <c r="AE3121" s="19">
        <v>0</v>
      </c>
      <c r="AF3121" s="52">
        <v>0</v>
      </c>
      <c r="AG3121" s="53"/>
    </row>
    <row r="3122" spans="1:33" ht="30" hidden="1" outlineLevel="1">
      <c r="A3122" s="6" t="s">
        <v>4384</v>
      </c>
      <c r="B3122" s="7" t="s">
        <v>4385</v>
      </c>
      <c r="C3122" s="7" t="s">
        <v>4386</v>
      </c>
      <c r="D3122" s="7"/>
      <c r="E3122" s="23" t="s">
        <v>429</v>
      </c>
      <c r="F3122" s="18">
        <v>20</v>
      </c>
      <c r="K3122" s="19">
        <v>0</v>
      </c>
      <c r="L3122" s="52">
        <v>0</v>
      </c>
      <c r="M3122" s="53"/>
      <c r="O3122" s="19">
        <v>427.5</v>
      </c>
      <c r="P3122" s="52">
        <v>8550</v>
      </c>
      <c r="Q3122" s="53"/>
      <c r="S3122" s="19">
        <v>530</v>
      </c>
      <c r="T3122" s="52">
        <v>10600</v>
      </c>
      <c r="U3122" s="53"/>
      <c r="W3122" s="19">
        <v>0</v>
      </c>
      <c r="X3122" s="52">
        <v>0</v>
      </c>
      <c r="Y3122" s="53"/>
      <c r="AA3122" s="19">
        <v>403.1</v>
      </c>
      <c r="AB3122" s="52">
        <v>8062</v>
      </c>
      <c r="AC3122" s="53"/>
      <c r="AE3122" s="19">
        <v>0</v>
      </c>
      <c r="AF3122" s="52">
        <v>0</v>
      </c>
      <c r="AG3122" s="53"/>
    </row>
    <row r="3123" spans="1:33" hidden="1" outlineLevel="1">
      <c r="A3123" s="1"/>
      <c r="B3123" s="5" t="s">
        <v>34</v>
      </c>
      <c r="C3123" s="5" t="s">
        <v>35</v>
      </c>
      <c r="K3123" s="68"/>
      <c r="L3123" s="68"/>
      <c r="M3123" s="69"/>
      <c r="O3123" s="68"/>
      <c r="P3123" s="68"/>
      <c r="Q3123" s="69"/>
      <c r="S3123" s="68"/>
      <c r="T3123" s="68"/>
      <c r="U3123" s="69"/>
      <c r="W3123" s="68"/>
      <c r="X3123" s="68"/>
      <c r="Y3123" s="69"/>
      <c r="AA3123" s="68"/>
      <c r="AB3123" s="68"/>
      <c r="AC3123" s="69"/>
      <c r="AE3123" s="68"/>
      <c r="AF3123" s="68"/>
      <c r="AG3123" s="69"/>
    </row>
    <row r="3124" spans="1:33" hidden="1" outlineLevel="1">
      <c r="A3124" s="6" t="s">
        <v>4387</v>
      </c>
      <c r="B3124" s="7" t="s">
        <v>37</v>
      </c>
      <c r="C3124" s="7" t="s">
        <v>1152</v>
      </c>
      <c r="K3124" s="68"/>
      <c r="L3124" s="68"/>
      <c r="M3124" s="69"/>
      <c r="O3124" s="68"/>
      <c r="P3124" s="68"/>
      <c r="Q3124" s="69"/>
      <c r="S3124" s="68"/>
      <c r="T3124" s="68"/>
      <c r="U3124" s="69"/>
      <c r="W3124" s="68"/>
      <c r="X3124" s="68"/>
      <c r="Y3124" s="69"/>
      <c r="AA3124" s="68"/>
      <c r="AB3124" s="68"/>
      <c r="AC3124" s="69"/>
      <c r="AE3124" s="68"/>
      <c r="AF3124" s="68"/>
      <c r="AG3124" s="69"/>
    </row>
    <row r="3125" spans="1:33" ht="75" hidden="1" outlineLevel="1">
      <c r="A3125" s="6" t="s">
        <v>4388</v>
      </c>
      <c r="B3125" s="7" t="s">
        <v>37</v>
      </c>
      <c r="C3125" s="7" t="s">
        <v>1154</v>
      </c>
      <c r="K3125" s="68"/>
      <c r="L3125" s="68"/>
      <c r="M3125" s="69"/>
      <c r="O3125" s="68"/>
      <c r="P3125" s="68"/>
      <c r="Q3125" s="69"/>
      <c r="S3125" s="68"/>
      <c r="T3125" s="68"/>
      <c r="U3125" s="69"/>
      <c r="W3125" s="68"/>
      <c r="X3125" s="68"/>
      <c r="Y3125" s="69"/>
      <c r="AA3125" s="68"/>
      <c r="AB3125" s="68"/>
      <c r="AC3125" s="69"/>
      <c r="AE3125" s="68"/>
      <c r="AF3125" s="68"/>
      <c r="AG3125" s="69"/>
    </row>
    <row r="3126" spans="1:33" ht="60" hidden="1" outlineLevel="1">
      <c r="A3126" s="1"/>
      <c r="B3126" s="5" t="s">
        <v>61</v>
      </c>
      <c r="C3126" s="5" t="s">
        <v>62</v>
      </c>
      <c r="D3126" s="5" t="s">
        <v>63</v>
      </c>
      <c r="E3126" s="11" t="s">
        <v>64</v>
      </c>
      <c r="F3126" s="16" t="s">
        <v>65</v>
      </c>
      <c r="K3126" s="17" t="s">
        <v>66</v>
      </c>
      <c r="L3126" s="70" t="s">
        <v>28</v>
      </c>
      <c r="M3126" s="71"/>
      <c r="O3126" s="17" t="s">
        <v>66</v>
      </c>
      <c r="P3126" s="70" t="s">
        <v>28</v>
      </c>
      <c r="Q3126" s="71"/>
      <c r="S3126" s="17" t="s">
        <v>66</v>
      </c>
      <c r="T3126" s="70" t="s">
        <v>28</v>
      </c>
      <c r="U3126" s="71"/>
      <c r="W3126" s="17" t="s">
        <v>66</v>
      </c>
      <c r="X3126" s="70" t="s">
        <v>28</v>
      </c>
      <c r="Y3126" s="71"/>
      <c r="AA3126" s="17" t="s">
        <v>66</v>
      </c>
      <c r="AB3126" s="70" t="s">
        <v>28</v>
      </c>
      <c r="AC3126" s="71"/>
      <c r="AE3126" s="17" t="s">
        <v>66</v>
      </c>
      <c r="AF3126" s="70" t="s">
        <v>28</v>
      </c>
      <c r="AG3126" s="71"/>
    </row>
    <row r="3127" spans="1:33" hidden="1" outlineLevel="1">
      <c r="A3127" s="6" t="s">
        <v>4389</v>
      </c>
      <c r="B3127" s="7" t="s">
        <v>4390</v>
      </c>
      <c r="C3127" s="7" t="s">
        <v>1157</v>
      </c>
      <c r="D3127" s="7"/>
      <c r="E3127" s="23" t="s">
        <v>70</v>
      </c>
      <c r="F3127" s="18">
        <v>1</v>
      </c>
      <c r="K3127" s="19">
        <v>0</v>
      </c>
      <c r="L3127" s="52">
        <v>0</v>
      </c>
      <c r="M3127" s="53"/>
      <c r="O3127" s="19">
        <v>307.8</v>
      </c>
      <c r="P3127" s="52">
        <v>307.8</v>
      </c>
      <c r="Q3127" s="53"/>
      <c r="S3127" s="19">
        <v>500</v>
      </c>
      <c r="T3127" s="52">
        <v>500</v>
      </c>
      <c r="U3127" s="53"/>
      <c r="W3127" s="19">
        <v>0</v>
      </c>
      <c r="X3127" s="52">
        <v>0</v>
      </c>
      <c r="Y3127" s="53"/>
      <c r="AA3127" s="19">
        <v>8516.09</v>
      </c>
      <c r="AB3127" s="52">
        <v>8516.09</v>
      </c>
      <c r="AC3127" s="53"/>
      <c r="AE3127" s="19">
        <v>0</v>
      </c>
      <c r="AF3127" s="52">
        <v>0</v>
      </c>
      <c r="AG3127" s="53"/>
    </row>
    <row r="3128" spans="1:33" hidden="1" outlineLevel="1">
      <c r="A3128" s="6" t="s">
        <v>4391</v>
      </c>
      <c r="B3128" s="7" t="s">
        <v>4392</v>
      </c>
      <c r="C3128" s="7" t="s">
        <v>1160</v>
      </c>
      <c r="D3128" s="7"/>
      <c r="E3128" s="23" t="s">
        <v>70</v>
      </c>
      <c r="F3128" s="18">
        <v>1</v>
      </c>
      <c r="K3128" s="19">
        <v>0</v>
      </c>
      <c r="L3128" s="52">
        <v>0</v>
      </c>
      <c r="M3128" s="53"/>
      <c r="O3128" s="19">
        <v>467.4</v>
      </c>
      <c r="P3128" s="52">
        <v>467.4</v>
      </c>
      <c r="Q3128" s="53"/>
      <c r="S3128" s="19">
        <v>500</v>
      </c>
      <c r="T3128" s="52">
        <v>500</v>
      </c>
      <c r="U3128" s="53"/>
      <c r="W3128" s="19">
        <v>0</v>
      </c>
      <c r="X3128" s="52">
        <v>0</v>
      </c>
      <c r="Y3128" s="53"/>
      <c r="AA3128" s="19">
        <v>9651.57</v>
      </c>
      <c r="AB3128" s="52">
        <v>9651.57</v>
      </c>
      <c r="AC3128" s="53"/>
      <c r="AE3128" s="19">
        <v>0</v>
      </c>
      <c r="AF3128" s="52">
        <v>0</v>
      </c>
      <c r="AG3128" s="53"/>
    </row>
    <row r="3129" spans="1:33" hidden="1" outlineLevel="1">
      <c r="A3129" s="6" t="s">
        <v>4393</v>
      </c>
      <c r="B3129" s="7" t="s">
        <v>4394</v>
      </c>
      <c r="C3129" s="7" t="s">
        <v>1163</v>
      </c>
      <c r="D3129" s="7"/>
      <c r="E3129" s="23" t="s">
        <v>70</v>
      </c>
      <c r="F3129" s="18">
        <v>1</v>
      </c>
      <c r="K3129" s="19">
        <v>0</v>
      </c>
      <c r="L3129" s="52">
        <v>0</v>
      </c>
      <c r="M3129" s="53"/>
      <c r="O3129" s="19">
        <v>763.8</v>
      </c>
      <c r="P3129" s="52">
        <v>763.8</v>
      </c>
      <c r="Q3129" s="53"/>
      <c r="S3129" s="19">
        <v>500</v>
      </c>
      <c r="T3129" s="52">
        <v>500</v>
      </c>
      <c r="U3129" s="53"/>
      <c r="W3129" s="19">
        <v>0</v>
      </c>
      <c r="X3129" s="52">
        <v>0</v>
      </c>
      <c r="Y3129" s="53"/>
      <c r="AA3129" s="19">
        <v>9935.44</v>
      </c>
      <c r="AB3129" s="52">
        <v>9935.44</v>
      </c>
      <c r="AC3129" s="53"/>
      <c r="AE3129" s="19">
        <v>0</v>
      </c>
      <c r="AF3129" s="52">
        <v>0</v>
      </c>
      <c r="AG3129" s="53"/>
    </row>
    <row r="3130" spans="1:33" hidden="1" outlineLevel="1">
      <c r="A3130" s="6" t="s">
        <v>4395</v>
      </c>
      <c r="B3130" s="7" t="s">
        <v>4396</v>
      </c>
      <c r="C3130" s="7" t="s">
        <v>1166</v>
      </c>
      <c r="D3130" s="7"/>
      <c r="E3130" s="23" t="s">
        <v>70</v>
      </c>
      <c r="F3130" s="18">
        <v>1</v>
      </c>
      <c r="K3130" s="19">
        <v>0</v>
      </c>
      <c r="L3130" s="52">
        <v>0</v>
      </c>
      <c r="M3130" s="53"/>
      <c r="O3130" s="19">
        <v>820.8</v>
      </c>
      <c r="P3130" s="52">
        <v>820.8</v>
      </c>
      <c r="Q3130" s="53"/>
      <c r="S3130" s="19">
        <v>1000</v>
      </c>
      <c r="T3130" s="52">
        <v>1000</v>
      </c>
      <c r="U3130" s="53"/>
      <c r="W3130" s="19">
        <v>0</v>
      </c>
      <c r="X3130" s="52">
        <v>0</v>
      </c>
      <c r="Y3130" s="53"/>
      <c r="AA3130" s="19">
        <v>9083.83</v>
      </c>
      <c r="AB3130" s="52">
        <v>9083.83</v>
      </c>
      <c r="AC3130" s="53"/>
      <c r="AE3130" s="19">
        <v>0</v>
      </c>
      <c r="AF3130" s="52">
        <v>0</v>
      </c>
      <c r="AG3130" s="53"/>
    </row>
    <row r="3131" spans="1:33" hidden="1" outlineLevel="1">
      <c r="A3131" s="6" t="s">
        <v>4397</v>
      </c>
      <c r="B3131" s="7" t="s">
        <v>4398</v>
      </c>
      <c r="C3131" s="7" t="s">
        <v>1169</v>
      </c>
      <c r="D3131" s="7"/>
      <c r="E3131" s="23" t="s">
        <v>70</v>
      </c>
      <c r="F3131" s="18">
        <v>1</v>
      </c>
      <c r="K3131" s="19">
        <v>0</v>
      </c>
      <c r="L3131" s="52">
        <v>0</v>
      </c>
      <c r="M3131" s="53"/>
      <c r="O3131" s="19">
        <v>855</v>
      </c>
      <c r="P3131" s="52">
        <v>855</v>
      </c>
      <c r="Q3131" s="53"/>
      <c r="S3131" s="19">
        <v>2000</v>
      </c>
      <c r="T3131" s="52">
        <v>2000</v>
      </c>
      <c r="U3131" s="53"/>
      <c r="W3131" s="19">
        <v>0</v>
      </c>
      <c r="X3131" s="52">
        <v>0</v>
      </c>
      <c r="Y3131" s="53"/>
      <c r="AA3131" s="19">
        <v>9651.57</v>
      </c>
      <c r="AB3131" s="52">
        <v>9651.57</v>
      </c>
      <c r="AC3131" s="53"/>
      <c r="AE3131" s="19">
        <v>0</v>
      </c>
      <c r="AF3131" s="52">
        <v>0</v>
      </c>
      <c r="AG3131" s="53"/>
    </row>
    <row r="3132" spans="1:33" hidden="1" outlineLevel="1">
      <c r="A3132" s="6" t="s">
        <v>4399</v>
      </c>
      <c r="B3132" s="7" t="s">
        <v>4400</v>
      </c>
      <c r="C3132" s="7" t="s">
        <v>1172</v>
      </c>
      <c r="D3132" s="7"/>
      <c r="E3132" s="23" t="s">
        <v>70</v>
      </c>
      <c r="F3132" s="18">
        <v>1</v>
      </c>
      <c r="K3132" s="19">
        <v>0</v>
      </c>
      <c r="L3132" s="52">
        <v>0</v>
      </c>
      <c r="M3132" s="53"/>
      <c r="O3132" s="19">
        <v>912</v>
      </c>
      <c r="P3132" s="52">
        <v>912</v>
      </c>
      <c r="Q3132" s="53"/>
      <c r="S3132" s="19">
        <v>2000</v>
      </c>
      <c r="T3132" s="52">
        <v>2000</v>
      </c>
      <c r="U3132" s="53"/>
      <c r="W3132" s="19">
        <v>0</v>
      </c>
      <c r="X3132" s="52">
        <v>0</v>
      </c>
      <c r="Y3132" s="53"/>
      <c r="AA3132" s="19">
        <v>11354.79</v>
      </c>
      <c r="AB3132" s="52">
        <v>11354.79</v>
      </c>
      <c r="AC3132" s="53"/>
      <c r="AE3132" s="19">
        <v>0</v>
      </c>
      <c r="AF3132" s="52">
        <v>0</v>
      </c>
      <c r="AG3132" s="53"/>
    </row>
    <row r="3133" spans="1:33" hidden="1" outlineLevel="1">
      <c r="A3133" s="6" t="s">
        <v>4401</v>
      </c>
      <c r="B3133" s="7" t="s">
        <v>4402</v>
      </c>
      <c r="C3133" s="7" t="s">
        <v>1175</v>
      </c>
      <c r="D3133" s="7"/>
      <c r="E3133" s="23" t="s">
        <v>70</v>
      </c>
      <c r="F3133" s="18">
        <v>1</v>
      </c>
      <c r="K3133" s="19">
        <v>0</v>
      </c>
      <c r="L3133" s="52">
        <v>0</v>
      </c>
      <c r="M3133" s="53"/>
      <c r="O3133" s="19">
        <v>1140</v>
      </c>
      <c r="P3133" s="52">
        <v>1140</v>
      </c>
      <c r="Q3133" s="53"/>
      <c r="S3133" s="19">
        <v>5000</v>
      </c>
      <c r="T3133" s="52">
        <v>5000</v>
      </c>
      <c r="U3133" s="53"/>
      <c r="W3133" s="19">
        <v>0</v>
      </c>
      <c r="X3133" s="52">
        <v>0</v>
      </c>
      <c r="Y3133" s="53"/>
      <c r="AA3133" s="19">
        <v>13625.75</v>
      </c>
      <c r="AB3133" s="52">
        <v>13625.75</v>
      </c>
      <c r="AC3133" s="53"/>
      <c r="AE3133" s="19">
        <v>0</v>
      </c>
      <c r="AF3133" s="52">
        <v>0</v>
      </c>
      <c r="AG3133" s="53"/>
    </row>
    <row r="3134" spans="1:33" hidden="1" outlineLevel="1">
      <c r="A3134" s="1"/>
      <c r="B3134" s="5" t="s">
        <v>34</v>
      </c>
      <c r="C3134" s="5" t="s">
        <v>35</v>
      </c>
      <c r="K3134" s="68"/>
      <c r="L3134" s="68"/>
      <c r="M3134" s="69"/>
      <c r="O3134" s="68"/>
      <c r="P3134" s="68"/>
      <c r="Q3134" s="69"/>
      <c r="S3134" s="68"/>
      <c r="T3134" s="68"/>
      <c r="U3134" s="69"/>
      <c r="W3134" s="68"/>
      <c r="X3134" s="68"/>
      <c r="Y3134" s="69"/>
      <c r="AA3134" s="68"/>
      <c r="AB3134" s="68"/>
      <c r="AC3134" s="69"/>
      <c r="AE3134" s="68"/>
      <c r="AF3134" s="68"/>
      <c r="AG3134" s="69"/>
    </row>
    <row r="3135" spans="1:33" hidden="1" outlineLevel="1">
      <c r="A3135" s="6" t="s">
        <v>4403</v>
      </c>
      <c r="B3135" s="7" t="s">
        <v>37</v>
      </c>
      <c r="C3135" s="7" t="s">
        <v>1177</v>
      </c>
      <c r="K3135" s="68"/>
      <c r="L3135" s="68"/>
      <c r="M3135" s="69"/>
      <c r="O3135" s="68"/>
      <c r="P3135" s="68"/>
      <c r="Q3135" s="69"/>
      <c r="S3135" s="68"/>
      <c r="T3135" s="68"/>
      <c r="U3135" s="69"/>
      <c r="W3135" s="68"/>
      <c r="X3135" s="68"/>
      <c r="Y3135" s="69"/>
      <c r="AA3135" s="68"/>
      <c r="AB3135" s="68"/>
      <c r="AC3135" s="69"/>
      <c r="AE3135" s="68"/>
      <c r="AF3135" s="68"/>
      <c r="AG3135" s="69"/>
    </row>
    <row r="3136" spans="1:33" ht="75" hidden="1" outlineLevel="1">
      <c r="A3136" s="6" t="s">
        <v>4404</v>
      </c>
      <c r="B3136" s="7" t="s">
        <v>37</v>
      </c>
      <c r="C3136" s="7" t="s">
        <v>1179</v>
      </c>
      <c r="K3136" s="68"/>
      <c r="L3136" s="68"/>
      <c r="M3136" s="69"/>
      <c r="O3136" s="68"/>
      <c r="P3136" s="68"/>
      <c r="Q3136" s="69"/>
      <c r="S3136" s="68"/>
      <c r="T3136" s="68"/>
      <c r="U3136" s="69"/>
      <c r="W3136" s="68"/>
      <c r="X3136" s="68"/>
      <c r="Y3136" s="69"/>
      <c r="AA3136" s="68"/>
      <c r="AB3136" s="68"/>
      <c r="AC3136" s="69"/>
      <c r="AE3136" s="68"/>
      <c r="AF3136" s="68"/>
      <c r="AG3136" s="69"/>
    </row>
    <row r="3137" spans="1:33" ht="60" hidden="1" outlineLevel="1">
      <c r="A3137" s="1"/>
      <c r="B3137" s="5" t="s">
        <v>61</v>
      </c>
      <c r="C3137" s="5" t="s">
        <v>62</v>
      </c>
      <c r="D3137" s="5" t="s">
        <v>63</v>
      </c>
      <c r="E3137" s="11" t="s">
        <v>64</v>
      </c>
      <c r="F3137" s="16" t="s">
        <v>65</v>
      </c>
      <c r="K3137" s="17" t="s">
        <v>66</v>
      </c>
      <c r="L3137" s="70" t="s">
        <v>28</v>
      </c>
      <c r="M3137" s="71"/>
      <c r="O3137" s="17" t="s">
        <v>66</v>
      </c>
      <c r="P3137" s="70" t="s">
        <v>28</v>
      </c>
      <c r="Q3137" s="71"/>
      <c r="S3137" s="17" t="s">
        <v>66</v>
      </c>
      <c r="T3137" s="70" t="s">
        <v>28</v>
      </c>
      <c r="U3137" s="71"/>
      <c r="W3137" s="17" t="s">
        <v>66</v>
      </c>
      <c r="X3137" s="70" t="s">
        <v>28</v>
      </c>
      <c r="Y3137" s="71"/>
      <c r="AA3137" s="17" t="s">
        <v>66</v>
      </c>
      <c r="AB3137" s="70" t="s">
        <v>28</v>
      </c>
      <c r="AC3137" s="71"/>
      <c r="AE3137" s="17" t="s">
        <v>66</v>
      </c>
      <c r="AF3137" s="70" t="s">
        <v>28</v>
      </c>
      <c r="AG3137" s="71"/>
    </row>
    <row r="3138" spans="1:33" hidden="1" outlineLevel="1">
      <c r="A3138" s="6" t="s">
        <v>4405</v>
      </c>
      <c r="B3138" s="7" t="s">
        <v>4406</v>
      </c>
      <c r="C3138" s="7" t="s">
        <v>1185</v>
      </c>
      <c r="D3138" s="7"/>
      <c r="E3138" s="23" t="s">
        <v>438</v>
      </c>
      <c r="F3138" s="18">
        <v>2</v>
      </c>
      <c r="K3138" s="19">
        <v>0</v>
      </c>
      <c r="L3138" s="52">
        <v>0</v>
      </c>
      <c r="M3138" s="53"/>
      <c r="O3138" s="19">
        <v>1596</v>
      </c>
      <c r="P3138" s="52">
        <v>3192</v>
      </c>
      <c r="Q3138" s="53"/>
      <c r="S3138" s="19">
        <v>650</v>
      </c>
      <c r="T3138" s="52">
        <v>1300</v>
      </c>
      <c r="U3138" s="53"/>
      <c r="W3138" s="19">
        <v>0</v>
      </c>
      <c r="X3138" s="52">
        <v>0</v>
      </c>
      <c r="Y3138" s="53"/>
      <c r="AA3138" s="19">
        <v>1703.22</v>
      </c>
      <c r="AB3138" s="52">
        <v>3406.44</v>
      </c>
      <c r="AC3138" s="53"/>
      <c r="AE3138" s="19">
        <v>0</v>
      </c>
      <c r="AF3138" s="52">
        <v>0</v>
      </c>
      <c r="AG3138" s="53"/>
    </row>
    <row r="3139" spans="1:33" hidden="1" outlineLevel="1">
      <c r="A3139" s="1"/>
      <c r="B3139" s="5" t="s">
        <v>34</v>
      </c>
      <c r="C3139" s="5" t="s">
        <v>35</v>
      </c>
      <c r="K3139" s="68"/>
      <c r="L3139" s="68"/>
      <c r="M3139" s="69"/>
      <c r="O3139" s="68"/>
      <c r="P3139" s="68"/>
      <c r="Q3139" s="69"/>
      <c r="S3139" s="68"/>
      <c r="T3139" s="68"/>
      <c r="U3139" s="69"/>
      <c r="W3139" s="68"/>
      <c r="X3139" s="68"/>
      <c r="Y3139" s="69"/>
      <c r="AA3139" s="68"/>
      <c r="AB3139" s="68"/>
      <c r="AC3139" s="69"/>
      <c r="AE3139" s="68"/>
      <c r="AF3139" s="68"/>
      <c r="AG3139" s="69"/>
    </row>
    <row r="3140" spans="1:33" hidden="1" outlineLevel="1">
      <c r="A3140" s="6" t="s">
        <v>4407</v>
      </c>
      <c r="B3140" s="7" t="s">
        <v>37</v>
      </c>
      <c r="C3140" s="7" t="s">
        <v>1187</v>
      </c>
      <c r="K3140" s="68"/>
      <c r="L3140" s="68"/>
      <c r="M3140" s="69"/>
      <c r="O3140" s="68"/>
      <c r="P3140" s="68"/>
      <c r="Q3140" s="69"/>
      <c r="S3140" s="68"/>
      <c r="T3140" s="68"/>
      <c r="U3140" s="69"/>
      <c r="W3140" s="68"/>
      <c r="X3140" s="68"/>
      <c r="Y3140" s="69"/>
      <c r="AA3140" s="68"/>
      <c r="AB3140" s="68"/>
      <c r="AC3140" s="69"/>
      <c r="AE3140" s="68"/>
      <c r="AF3140" s="68"/>
      <c r="AG3140" s="69"/>
    </row>
    <row r="3141" spans="1:33" hidden="1" outlineLevel="1">
      <c r="A3141" s="6" t="s">
        <v>4408</v>
      </c>
      <c r="B3141" s="7" t="s">
        <v>37</v>
      </c>
      <c r="C3141" s="7" t="s">
        <v>1189</v>
      </c>
      <c r="K3141" s="68"/>
      <c r="L3141" s="68"/>
      <c r="M3141" s="69"/>
      <c r="O3141" s="68"/>
      <c r="P3141" s="68"/>
      <c r="Q3141" s="69"/>
      <c r="S3141" s="68"/>
      <c r="T3141" s="68"/>
      <c r="U3141" s="69"/>
      <c r="W3141" s="68"/>
      <c r="X3141" s="68"/>
      <c r="Y3141" s="69"/>
      <c r="AA3141" s="68"/>
      <c r="AB3141" s="68"/>
      <c r="AC3141" s="69"/>
      <c r="AE3141" s="68"/>
      <c r="AF3141" s="68"/>
      <c r="AG3141" s="69"/>
    </row>
    <row r="3142" spans="1:33" ht="105" hidden="1" outlineLevel="1">
      <c r="A3142" s="6" t="s">
        <v>4409</v>
      </c>
      <c r="B3142" s="7" t="s">
        <v>37</v>
      </c>
      <c r="C3142" s="7" t="s">
        <v>1191</v>
      </c>
      <c r="K3142" s="68"/>
      <c r="L3142" s="68"/>
      <c r="M3142" s="69"/>
      <c r="O3142" s="68"/>
      <c r="P3142" s="68"/>
      <c r="Q3142" s="69"/>
      <c r="S3142" s="68"/>
      <c r="T3142" s="68"/>
      <c r="U3142" s="69"/>
      <c r="W3142" s="68"/>
      <c r="X3142" s="68"/>
      <c r="Y3142" s="69"/>
      <c r="AA3142" s="68"/>
      <c r="AB3142" s="68"/>
      <c r="AC3142" s="69"/>
      <c r="AE3142" s="68"/>
      <c r="AF3142" s="68"/>
      <c r="AG3142" s="69"/>
    </row>
    <row r="3143" spans="1:33" ht="60" hidden="1" outlineLevel="1">
      <c r="A3143" s="1"/>
      <c r="B3143" s="5" t="s">
        <v>61</v>
      </c>
      <c r="C3143" s="5" t="s">
        <v>62</v>
      </c>
      <c r="D3143" s="5" t="s">
        <v>63</v>
      </c>
      <c r="E3143" s="11" t="s">
        <v>64</v>
      </c>
      <c r="F3143" s="16" t="s">
        <v>65</v>
      </c>
      <c r="K3143" s="17" t="s">
        <v>66</v>
      </c>
      <c r="L3143" s="70" t="s">
        <v>28</v>
      </c>
      <c r="M3143" s="71"/>
      <c r="O3143" s="17" t="s">
        <v>66</v>
      </c>
      <c r="P3143" s="70" t="s">
        <v>28</v>
      </c>
      <c r="Q3143" s="71"/>
      <c r="S3143" s="17" t="s">
        <v>66</v>
      </c>
      <c r="T3143" s="70" t="s">
        <v>28</v>
      </c>
      <c r="U3143" s="71"/>
      <c r="W3143" s="17" t="s">
        <v>66</v>
      </c>
      <c r="X3143" s="70" t="s">
        <v>28</v>
      </c>
      <c r="Y3143" s="71"/>
      <c r="AA3143" s="17" t="s">
        <v>66</v>
      </c>
      <c r="AB3143" s="70" t="s">
        <v>28</v>
      </c>
      <c r="AC3143" s="71"/>
      <c r="AE3143" s="17" t="s">
        <v>66</v>
      </c>
      <c r="AF3143" s="70" t="s">
        <v>28</v>
      </c>
      <c r="AG3143" s="71"/>
    </row>
    <row r="3144" spans="1:33" ht="30" hidden="1" outlineLevel="1">
      <c r="A3144" s="6" t="s">
        <v>4410</v>
      </c>
      <c r="B3144" s="7" t="s">
        <v>4411</v>
      </c>
      <c r="C3144" s="7" t="s">
        <v>4016</v>
      </c>
      <c r="D3144" s="7"/>
      <c r="E3144" s="23" t="s">
        <v>438</v>
      </c>
      <c r="F3144" s="18">
        <v>6</v>
      </c>
      <c r="K3144" s="19">
        <v>0</v>
      </c>
      <c r="L3144" s="52">
        <v>0</v>
      </c>
      <c r="M3144" s="53"/>
      <c r="O3144" s="19">
        <v>239.4</v>
      </c>
      <c r="P3144" s="52">
        <v>1436.4</v>
      </c>
      <c r="Q3144" s="53"/>
      <c r="S3144" s="19">
        <v>480</v>
      </c>
      <c r="T3144" s="52">
        <v>2880</v>
      </c>
      <c r="U3144" s="53"/>
      <c r="W3144" s="19">
        <v>0</v>
      </c>
      <c r="X3144" s="52">
        <v>0</v>
      </c>
      <c r="Y3144" s="53"/>
      <c r="AA3144" s="19">
        <v>965.16</v>
      </c>
      <c r="AB3144" s="52">
        <v>5790.96</v>
      </c>
      <c r="AC3144" s="53"/>
      <c r="AE3144" s="19">
        <v>0</v>
      </c>
      <c r="AF3144" s="52">
        <v>0</v>
      </c>
      <c r="AG3144" s="53"/>
    </row>
    <row r="3145" spans="1:33" hidden="1" outlineLevel="1">
      <c r="A3145" s="6" t="s">
        <v>4412</v>
      </c>
      <c r="B3145" s="7" t="s">
        <v>4413</v>
      </c>
      <c r="C3145" s="7" t="s">
        <v>1197</v>
      </c>
      <c r="D3145" s="7"/>
      <c r="E3145" s="23" t="s">
        <v>438</v>
      </c>
      <c r="F3145" s="18">
        <v>6</v>
      </c>
      <c r="K3145" s="19">
        <v>0</v>
      </c>
      <c r="L3145" s="52">
        <v>0</v>
      </c>
      <c r="M3145" s="53"/>
      <c r="O3145" s="19">
        <v>273.60000000000002</v>
      </c>
      <c r="P3145" s="52">
        <v>1641.6</v>
      </c>
      <c r="Q3145" s="53"/>
      <c r="S3145" s="19">
        <v>380</v>
      </c>
      <c r="T3145" s="52">
        <v>2280</v>
      </c>
      <c r="U3145" s="53"/>
      <c r="W3145" s="19">
        <v>0</v>
      </c>
      <c r="X3145" s="52">
        <v>0</v>
      </c>
      <c r="Y3145" s="53"/>
      <c r="AA3145" s="19">
        <v>794.84</v>
      </c>
      <c r="AB3145" s="52">
        <v>4769.04</v>
      </c>
      <c r="AC3145" s="53"/>
      <c r="AE3145" s="19">
        <v>0</v>
      </c>
      <c r="AF3145" s="52">
        <v>0</v>
      </c>
      <c r="AG3145" s="53"/>
    </row>
    <row r="3146" spans="1:33" hidden="1" outlineLevel="1">
      <c r="A3146" s="6" t="s">
        <v>4414</v>
      </c>
      <c r="B3146" s="7" t="s">
        <v>4415</v>
      </c>
      <c r="C3146" s="7" t="s">
        <v>3418</v>
      </c>
      <c r="D3146" s="7"/>
      <c r="E3146" s="23" t="s">
        <v>438</v>
      </c>
      <c r="F3146" s="18">
        <v>6</v>
      </c>
      <c r="K3146" s="19">
        <v>0</v>
      </c>
      <c r="L3146" s="52">
        <v>0</v>
      </c>
      <c r="M3146" s="53"/>
      <c r="O3146" s="19">
        <v>285</v>
      </c>
      <c r="P3146" s="52">
        <v>1710</v>
      </c>
      <c r="Q3146" s="53"/>
      <c r="S3146" s="19">
        <v>480</v>
      </c>
      <c r="T3146" s="52">
        <v>2880</v>
      </c>
      <c r="U3146" s="53"/>
      <c r="W3146" s="19">
        <v>0</v>
      </c>
      <c r="X3146" s="52">
        <v>0</v>
      </c>
      <c r="Y3146" s="53"/>
      <c r="AA3146" s="19">
        <v>851.61</v>
      </c>
      <c r="AB3146" s="52">
        <v>5109.66</v>
      </c>
      <c r="AC3146" s="53"/>
      <c r="AE3146" s="19">
        <v>0</v>
      </c>
      <c r="AF3146" s="52">
        <v>0</v>
      </c>
      <c r="AG3146" s="53"/>
    </row>
    <row r="3147" spans="1:33" hidden="1" outlineLevel="1">
      <c r="A3147" s="1"/>
      <c r="B3147" s="5" t="s">
        <v>34</v>
      </c>
      <c r="C3147" s="5" t="s">
        <v>35</v>
      </c>
      <c r="K3147" s="68"/>
      <c r="L3147" s="68"/>
      <c r="M3147" s="69"/>
      <c r="O3147" s="68"/>
      <c r="P3147" s="68"/>
      <c r="Q3147" s="69"/>
      <c r="S3147" s="68"/>
      <c r="T3147" s="68"/>
      <c r="U3147" s="69"/>
      <c r="W3147" s="68"/>
      <c r="X3147" s="68"/>
      <c r="Y3147" s="69"/>
      <c r="AA3147" s="68"/>
      <c r="AB3147" s="68"/>
      <c r="AC3147" s="69"/>
      <c r="AE3147" s="68"/>
      <c r="AF3147" s="68"/>
      <c r="AG3147" s="69"/>
    </row>
    <row r="3148" spans="1:33" hidden="1" outlineLevel="1">
      <c r="A3148" s="6" t="s">
        <v>4416</v>
      </c>
      <c r="B3148" s="7" t="s">
        <v>37</v>
      </c>
      <c r="C3148" s="7" t="s">
        <v>1217</v>
      </c>
      <c r="K3148" s="68"/>
      <c r="L3148" s="68"/>
      <c r="M3148" s="69"/>
      <c r="O3148" s="68"/>
      <c r="P3148" s="68"/>
      <c r="Q3148" s="69"/>
      <c r="S3148" s="68"/>
      <c r="T3148" s="68"/>
      <c r="U3148" s="69"/>
      <c r="W3148" s="68"/>
      <c r="X3148" s="68"/>
      <c r="Y3148" s="69"/>
      <c r="AA3148" s="68"/>
      <c r="AB3148" s="68"/>
      <c r="AC3148" s="69"/>
      <c r="AE3148" s="68"/>
      <c r="AF3148" s="68"/>
      <c r="AG3148" s="69"/>
    </row>
    <row r="3149" spans="1:33" ht="60" hidden="1" outlineLevel="1">
      <c r="A3149" s="6" t="s">
        <v>4417</v>
      </c>
      <c r="B3149" s="7" t="s">
        <v>37</v>
      </c>
      <c r="C3149" s="7" t="s">
        <v>1219</v>
      </c>
      <c r="K3149" s="68"/>
      <c r="L3149" s="68"/>
      <c r="M3149" s="69"/>
      <c r="O3149" s="68"/>
      <c r="P3149" s="68"/>
      <c r="Q3149" s="69"/>
      <c r="S3149" s="68"/>
      <c r="T3149" s="68"/>
      <c r="U3149" s="69"/>
      <c r="W3149" s="68"/>
      <c r="X3149" s="68"/>
      <c r="Y3149" s="69"/>
      <c r="AA3149" s="68"/>
      <c r="AB3149" s="68"/>
      <c r="AC3149" s="69"/>
      <c r="AE3149" s="68"/>
      <c r="AF3149" s="68"/>
      <c r="AG3149" s="69"/>
    </row>
    <row r="3150" spans="1:33" ht="60" hidden="1" outlineLevel="1">
      <c r="A3150" s="1"/>
      <c r="B3150" s="5" t="s">
        <v>61</v>
      </c>
      <c r="C3150" s="5" t="s">
        <v>62</v>
      </c>
      <c r="D3150" s="5" t="s">
        <v>63</v>
      </c>
      <c r="E3150" s="11" t="s">
        <v>64</v>
      </c>
      <c r="F3150" s="16" t="s">
        <v>65</v>
      </c>
      <c r="K3150" s="17" t="s">
        <v>66</v>
      </c>
      <c r="L3150" s="70" t="s">
        <v>28</v>
      </c>
      <c r="M3150" s="71"/>
      <c r="O3150" s="17" t="s">
        <v>66</v>
      </c>
      <c r="P3150" s="70" t="s">
        <v>28</v>
      </c>
      <c r="Q3150" s="71"/>
      <c r="S3150" s="17" t="s">
        <v>66</v>
      </c>
      <c r="T3150" s="70" t="s">
        <v>28</v>
      </c>
      <c r="U3150" s="71"/>
      <c r="W3150" s="17" t="s">
        <v>66</v>
      </c>
      <c r="X3150" s="70" t="s">
        <v>28</v>
      </c>
      <c r="Y3150" s="71"/>
      <c r="AA3150" s="17" t="s">
        <v>66</v>
      </c>
      <c r="AB3150" s="70" t="s">
        <v>28</v>
      </c>
      <c r="AC3150" s="71"/>
      <c r="AE3150" s="17" t="s">
        <v>66</v>
      </c>
      <c r="AF3150" s="70" t="s">
        <v>28</v>
      </c>
      <c r="AG3150" s="71"/>
    </row>
    <row r="3151" spans="1:33" hidden="1" outlineLevel="1">
      <c r="A3151" s="6" t="s">
        <v>4418</v>
      </c>
      <c r="B3151" s="7" t="s">
        <v>4419</v>
      </c>
      <c r="C3151" s="7" t="s">
        <v>2029</v>
      </c>
      <c r="D3151" s="7"/>
      <c r="E3151" s="23" t="s">
        <v>438</v>
      </c>
      <c r="F3151" s="18">
        <v>16</v>
      </c>
      <c r="K3151" s="19">
        <v>0</v>
      </c>
      <c r="L3151" s="52">
        <v>0</v>
      </c>
      <c r="M3151" s="53"/>
      <c r="O3151" s="19">
        <v>427.5</v>
      </c>
      <c r="P3151" s="52">
        <v>6840</v>
      </c>
      <c r="Q3151" s="53"/>
      <c r="S3151" s="19">
        <v>0</v>
      </c>
      <c r="T3151" s="52">
        <v>0</v>
      </c>
      <c r="U3151" s="53"/>
      <c r="W3151" s="19">
        <v>0</v>
      </c>
      <c r="X3151" s="52">
        <v>0</v>
      </c>
      <c r="Y3151" s="53"/>
      <c r="AA3151" s="19">
        <v>965.16</v>
      </c>
      <c r="AB3151" s="52">
        <v>15442.56</v>
      </c>
      <c r="AC3151" s="53"/>
      <c r="AE3151" s="19">
        <v>0</v>
      </c>
      <c r="AF3151" s="52">
        <v>0</v>
      </c>
      <c r="AG3151" s="53"/>
    </row>
    <row r="3152" spans="1:33" hidden="1" outlineLevel="1">
      <c r="A3152" s="6" t="s">
        <v>4420</v>
      </c>
      <c r="B3152" s="7" t="s">
        <v>4421</v>
      </c>
      <c r="C3152" s="7" t="s">
        <v>1240</v>
      </c>
      <c r="D3152" s="7"/>
      <c r="E3152" s="23" t="s">
        <v>438</v>
      </c>
      <c r="F3152" s="18">
        <v>6</v>
      </c>
      <c r="K3152" s="19">
        <v>0</v>
      </c>
      <c r="L3152" s="52">
        <v>0</v>
      </c>
      <c r="M3152" s="53"/>
      <c r="O3152" s="19">
        <v>370.5</v>
      </c>
      <c r="P3152" s="52">
        <v>2223</v>
      </c>
      <c r="Q3152" s="53"/>
      <c r="S3152" s="19">
        <v>0</v>
      </c>
      <c r="T3152" s="52">
        <v>0</v>
      </c>
      <c r="U3152" s="53"/>
      <c r="W3152" s="19">
        <v>0</v>
      </c>
      <c r="X3152" s="52">
        <v>0</v>
      </c>
      <c r="Y3152" s="53"/>
      <c r="AA3152" s="19">
        <v>908.38</v>
      </c>
      <c r="AB3152" s="52">
        <v>5450.28</v>
      </c>
      <c r="AC3152" s="53"/>
      <c r="AE3152" s="19">
        <v>0</v>
      </c>
      <c r="AF3152" s="52">
        <v>0</v>
      </c>
      <c r="AG3152" s="53"/>
    </row>
    <row r="3153" spans="1:33" ht="45" hidden="1" outlineLevel="1">
      <c r="A3153" s="6" t="s">
        <v>4422</v>
      </c>
      <c r="B3153" s="7" t="s">
        <v>4423</v>
      </c>
      <c r="C3153" s="7" t="s">
        <v>1253</v>
      </c>
      <c r="D3153" s="7"/>
      <c r="E3153" s="23" t="s">
        <v>438</v>
      </c>
      <c r="F3153" s="18">
        <v>4</v>
      </c>
      <c r="K3153" s="19">
        <v>0</v>
      </c>
      <c r="L3153" s="52">
        <v>0</v>
      </c>
      <c r="M3153" s="53"/>
      <c r="O3153" s="19">
        <v>478.8</v>
      </c>
      <c r="P3153" s="52">
        <v>1915.2</v>
      </c>
      <c r="Q3153" s="53"/>
      <c r="S3153" s="19">
        <v>1170</v>
      </c>
      <c r="T3153" s="52">
        <v>4680</v>
      </c>
      <c r="U3153" s="53"/>
      <c r="W3153" s="19">
        <v>0</v>
      </c>
      <c r="X3153" s="52">
        <v>0</v>
      </c>
      <c r="Y3153" s="53"/>
      <c r="AA3153" s="19">
        <v>1703.22</v>
      </c>
      <c r="AB3153" s="52">
        <v>6812.88</v>
      </c>
      <c r="AC3153" s="53"/>
      <c r="AE3153" s="19">
        <v>0</v>
      </c>
      <c r="AF3153" s="52">
        <v>0</v>
      </c>
      <c r="AG3153" s="53"/>
    </row>
    <row r="3154" spans="1:33" hidden="1" outlineLevel="1">
      <c r="A3154" s="1"/>
      <c r="B3154" s="5" t="s">
        <v>34</v>
      </c>
      <c r="C3154" s="5" t="s">
        <v>35</v>
      </c>
      <c r="K3154" s="68"/>
      <c r="L3154" s="68"/>
      <c r="M3154" s="69"/>
      <c r="O3154" s="68"/>
      <c r="P3154" s="68"/>
      <c r="Q3154" s="69"/>
      <c r="S3154" s="68"/>
      <c r="T3154" s="68"/>
      <c r="U3154" s="69"/>
      <c r="W3154" s="68"/>
      <c r="X3154" s="68"/>
      <c r="Y3154" s="69"/>
      <c r="AA3154" s="68"/>
      <c r="AB3154" s="68"/>
      <c r="AC3154" s="69"/>
      <c r="AE3154" s="68"/>
      <c r="AF3154" s="68"/>
      <c r="AG3154" s="69"/>
    </row>
    <row r="3155" spans="1:33" hidden="1" outlineLevel="1">
      <c r="A3155" s="6" t="s">
        <v>4424</v>
      </c>
      <c r="B3155" s="7" t="s">
        <v>37</v>
      </c>
      <c r="C3155" s="7" t="s">
        <v>1258</v>
      </c>
      <c r="K3155" s="68"/>
      <c r="L3155" s="68"/>
      <c r="M3155" s="69"/>
      <c r="O3155" s="68"/>
      <c r="P3155" s="68"/>
      <c r="Q3155" s="69"/>
      <c r="S3155" s="68"/>
      <c r="T3155" s="68"/>
      <c r="U3155" s="69"/>
      <c r="W3155" s="68"/>
      <c r="X3155" s="68"/>
      <c r="Y3155" s="69"/>
      <c r="AA3155" s="68"/>
      <c r="AB3155" s="68"/>
      <c r="AC3155" s="69"/>
      <c r="AE3155" s="68"/>
      <c r="AF3155" s="68"/>
      <c r="AG3155" s="69"/>
    </row>
    <row r="3156" spans="1:33" ht="60" hidden="1" outlineLevel="1">
      <c r="A3156" s="6" t="s">
        <v>4425</v>
      </c>
      <c r="B3156" s="7" t="s">
        <v>37</v>
      </c>
      <c r="C3156" s="7" t="s">
        <v>1260</v>
      </c>
      <c r="K3156" s="68"/>
      <c r="L3156" s="68"/>
      <c r="M3156" s="69"/>
      <c r="O3156" s="68"/>
      <c r="P3156" s="68"/>
      <c r="Q3156" s="69"/>
      <c r="S3156" s="68"/>
      <c r="T3156" s="68"/>
      <c r="U3156" s="69"/>
      <c r="W3156" s="68"/>
      <c r="X3156" s="68"/>
      <c r="Y3156" s="69"/>
      <c r="AA3156" s="68"/>
      <c r="AB3156" s="68"/>
      <c r="AC3156" s="69"/>
      <c r="AE3156" s="68"/>
      <c r="AF3156" s="68"/>
      <c r="AG3156" s="69"/>
    </row>
    <row r="3157" spans="1:33" ht="60" hidden="1" outlineLevel="1">
      <c r="A3157" s="1"/>
      <c r="B3157" s="5" t="s">
        <v>61</v>
      </c>
      <c r="C3157" s="5" t="s">
        <v>62</v>
      </c>
      <c r="D3157" s="5" t="s">
        <v>63</v>
      </c>
      <c r="E3157" s="11" t="s">
        <v>64</v>
      </c>
      <c r="F3157" s="16" t="s">
        <v>65</v>
      </c>
      <c r="K3157" s="17" t="s">
        <v>66</v>
      </c>
      <c r="L3157" s="70" t="s">
        <v>28</v>
      </c>
      <c r="M3157" s="71"/>
      <c r="O3157" s="17" t="s">
        <v>66</v>
      </c>
      <c r="P3157" s="70" t="s">
        <v>28</v>
      </c>
      <c r="Q3157" s="71"/>
      <c r="S3157" s="17" t="s">
        <v>66</v>
      </c>
      <c r="T3157" s="70" t="s">
        <v>28</v>
      </c>
      <c r="U3157" s="71"/>
      <c r="W3157" s="17" t="s">
        <v>66</v>
      </c>
      <c r="X3157" s="70" t="s">
        <v>28</v>
      </c>
      <c r="Y3157" s="71"/>
      <c r="AA3157" s="17" t="s">
        <v>66</v>
      </c>
      <c r="AB3157" s="70" t="s">
        <v>28</v>
      </c>
      <c r="AC3157" s="71"/>
      <c r="AE3157" s="17" t="s">
        <v>66</v>
      </c>
      <c r="AF3157" s="70" t="s">
        <v>28</v>
      </c>
      <c r="AG3157" s="71"/>
    </row>
    <row r="3158" spans="1:33" hidden="1" outlineLevel="1">
      <c r="A3158" s="6" t="s">
        <v>4426</v>
      </c>
      <c r="B3158" s="7" t="s">
        <v>4427</v>
      </c>
      <c r="C3158" s="7" t="s">
        <v>1263</v>
      </c>
      <c r="D3158" s="7"/>
      <c r="E3158" s="23" t="s">
        <v>438</v>
      </c>
      <c r="F3158" s="18">
        <v>4</v>
      </c>
      <c r="K3158" s="19">
        <v>0</v>
      </c>
      <c r="L3158" s="52">
        <v>0</v>
      </c>
      <c r="M3158" s="53"/>
      <c r="O3158" s="19">
        <v>222.3</v>
      </c>
      <c r="P3158" s="52">
        <v>889.2</v>
      </c>
      <c r="Q3158" s="53"/>
      <c r="S3158" s="19">
        <v>300</v>
      </c>
      <c r="T3158" s="52">
        <v>1200</v>
      </c>
      <c r="U3158" s="53"/>
      <c r="W3158" s="19">
        <v>0</v>
      </c>
      <c r="X3158" s="52">
        <v>0</v>
      </c>
      <c r="Y3158" s="53"/>
      <c r="AA3158" s="19">
        <v>851.61</v>
      </c>
      <c r="AB3158" s="52">
        <v>3406.44</v>
      </c>
      <c r="AC3158" s="53"/>
      <c r="AE3158" s="19">
        <v>0</v>
      </c>
      <c r="AF3158" s="52">
        <v>0</v>
      </c>
      <c r="AG3158" s="53"/>
    </row>
    <row r="3159" spans="1:33" hidden="1" outlineLevel="1">
      <c r="A3159" s="6" t="s">
        <v>4428</v>
      </c>
      <c r="B3159" s="7" t="s">
        <v>4429</v>
      </c>
      <c r="C3159" s="7" t="s">
        <v>1266</v>
      </c>
      <c r="D3159" s="7"/>
      <c r="E3159" s="23" t="s">
        <v>438</v>
      </c>
      <c r="F3159" s="18">
        <v>10</v>
      </c>
      <c r="K3159" s="19">
        <v>0</v>
      </c>
      <c r="L3159" s="52">
        <v>0</v>
      </c>
      <c r="M3159" s="53"/>
      <c r="O3159" s="19">
        <v>205.2</v>
      </c>
      <c r="P3159" s="52">
        <v>2052</v>
      </c>
      <c r="Q3159" s="53"/>
      <c r="S3159" s="19">
        <v>280</v>
      </c>
      <c r="T3159" s="52">
        <v>2800</v>
      </c>
      <c r="U3159" s="53"/>
      <c r="W3159" s="19">
        <v>0</v>
      </c>
      <c r="X3159" s="52">
        <v>0</v>
      </c>
      <c r="Y3159" s="53"/>
      <c r="AA3159" s="19">
        <v>738.06</v>
      </c>
      <c r="AB3159" s="52">
        <v>7380.6</v>
      </c>
      <c r="AC3159" s="53"/>
      <c r="AE3159" s="19">
        <v>0</v>
      </c>
      <c r="AF3159" s="52">
        <v>0</v>
      </c>
      <c r="AG3159" s="53"/>
    </row>
    <row r="3160" spans="1:33" hidden="1" outlineLevel="1">
      <c r="A3160" s="1"/>
      <c r="B3160" s="5" t="s">
        <v>34</v>
      </c>
      <c r="C3160" s="5" t="s">
        <v>35</v>
      </c>
      <c r="K3160" s="68"/>
      <c r="L3160" s="68"/>
      <c r="M3160" s="69"/>
      <c r="O3160" s="68"/>
      <c r="P3160" s="68"/>
      <c r="Q3160" s="69"/>
      <c r="S3160" s="68"/>
      <c r="T3160" s="68"/>
      <c r="U3160" s="69"/>
      <c r="W3160" s="68"/>
      <c r="X3160" s="68"/>
      <c r="Y3160" s="69"/>
      <c r="AA3160" s="68"/>
      <c r="AB3160" s="68"/>
      <c r="AC3160" s="69"/>
      <c r="AE3160" s="68"/>
      <c r="AF3160" s="68"/>
      <c r="AG3160" s="69"/>
    </row>
    <row r="3161" spans="1:33" hidden="1" outlineLevel="1">
      <c r="A3161" s="6" t="s">
        <v>4430</v>
      </c>
      <c r="B3161" s="7" t="s">
        <v>37</v>
      </c>
      <c r="C3161" s="7" t="s">
        <v>1365</v>
      </c>
      <c r="K3161" s="68"/>
      <c r="L3161" s="68"/>
      <c r="M3161" s="69"/>
      <c r="O3161" s="68"/>
      <c r="P3161" s="68"/>
      <c r="Q3161" s="69"/>
      <c r="S3161" s="68"/>
      <c r="T3161" s="68"/>
      <c r="U3161" s="69"/>
      <c r="W3161" s="68"/>
      <c r="X3161" s="68"/>
      <c r="Y3161" s="69"/>
      <c r="AA3161" s="68"/>
      <c r="AB3161" s="68"/>
      <c r="AC3161" s="69"/>
      <c r="AE3161" s="68"/>
      <c r="AF3161" s="68"/>
      <c r="AG3161" s="69"/>
    </row>
    <row r="3162" spans="1:33" ht="60" hidden="1" outlineLevel="1">
      <c r="A3162" s="6" t="s">
        <v>4431</v>
      </c>
      <c r="B3162" s="7" t="s">
        <v>37</v>
      </c>
      <c r="C3162" s="7" t="s">
        <v>1367</v>
      </c>
      <c r="K3162" s="68"/>
      <c r="L3162" s="68"/>
      <c r="M3162" s="69"/>
      <c r="O3162" s="68"/>
      <c r="P3162" s="68"/>
      <c r="Q3162" s="69"/>
      <c r="S3162" s="68"/>
      <c r="T3162" s="68"/>
      <c r="U3162" s="69"/>
      <c r="W3162" s="68"/>
      <c r="X3162" s="68"/>
      <c r="Y3162" s="69"/>
      <c r="AA3162" s="68"/>
      <c r="AB3162" s="68"/>
      <c r="AC3162" s="69"/>
      <c r="AE3162" s="68"/>
      <c r="AF3162" s="68"/>
      <c r="AG3162" s="69"/>
    </row>
    <row r="3163" spans="1:33" ht="150" hidden="1" outlineLevel="1">
      <c r="A3163" s="6" t="s">
        <v>4432</v>
      </c>
      <c r="B3163" s="7" t="s">
        <v>37</v>
      </c>
      <c r="C3163" s="7" t="s">
        <v>1369</v>
      </c>
      <c r="K3163" s="68"/>
      <c r="L3163" s="68"/>
      <c r="M3163" s="69"/>
      <c r="O3163" s="68"/>
      <c r="P3163" s="68"/>
      <c r="Q3163" s="69"/>
      <c r="S3163" s="68"/>
      <c r="T3163" s="68"/>
      <c r="U3163" s="69"/>
      <c r="W3163" s="68"/>
      <c r="X3163" s="68"/>
      <c r="Y3163" s="69"/>
      <c r="AA3163" s="68"/>
      <c r="AB3163" s="68"/>
      <c r="AC3163" s="69"/>
      <c r="AE3163" s="68"/>
      <c r="AF3163" s="68"/>
      <c r="AG3163" s="69"/>
    </row>
    <row r="3164" spans="1:33" ht="60" hidden="1" outlineLevel="1">
      <c r="A3164" s="1"/>
      <c r="B3164" s="5" t="s">
        <v>61</v>
      </c>
      <c r="C3164" s="5" t="s">
        <v>62</v>
      </c>
      <c r="D3164" s="5" t="s">
        <v>63</v>
      </c>
      <c r="E3164" s="11" t="s">
        <v>64</v>
      </c>
      <c r="F3164" s="16" t="s">
        <v>65</v>
      </c>
      <c r="K3164" s="17" t="s">
        <v>66</v>
      </c>
      <c r="L3164" s="70" t="s">
        <v>28</v>
      </c>
      <c r="M3164" s="71"/>
      <c r="O3164" s="17" t="s">
        <v>66</v>
      </c>
      <c r="P3164" s="70" t="s">
        <v>28</v>
      </c>
      <c r="Q3164" s="71"/>
      <c r="S3164" s="17" t="s">
        <v>66</v>
      </c>
      <c r="T3164" s="70" t="s">
        <v>28</v>
      </c>
      <c r="U3164" s="71"/>
      <c r="W3164" s="17" t="s">
        <v>66</v>
      </c>
      <c r="X3164" s="70" t="s">
        <v>28</v>
      </c>
      <c r="Y3164" s="71"/>
      <c r="AA3164" s="17" t="s">
        <v>66</v>
      </c>
      <c r="AB3164" s="70" t="s">
        <v>28</v>
      </c>
      <c r="AC3164" s="71"/>
      <c r="AE3164" s="17" t="s">
        <v>66</v>
      </c>
      <c r="AF3164" s="70" t="s">
        <v>28</v>
      </c>
      <c r="AG3164" s="71"/>
    </row>
    <row r="3165" spans="1:33" ht="30" hidden="1" outlineLevel="1">
      <c r="A3165" s="6" t="s">
        <v>4433</v>
      </c>
      <c r="B3165" s="7" t="s">
        <v>4434</v>
      </c>
      <c r="C3165" s="7" t="s">
        <v>1372</v>
      </c>
      <c r="D3165" s="7"/>
      <c r="E3165" s="23" t="s">
        <v>438</v>
      </c>
      <c r="F3165" s="18">
        <v>4</v>
      </c>
      <c r="K3165" s="19">
        <v>0</v>
      </c>
      <c r="L3165" s="52">
        <v>0</v>
      </c>
      <c r="M3165" s="53"/>
      <c r="O3165" s="19">
        <v>6840</v>
      </c>
      <c r="P3165" s="52">
        <v>27360</v>
      </c>
      <c r="Q3165" s="53"/>
      <c r="S3165" s="19">
        <v>6000</v>
      </c>
      <c r="T3165" s="52">
        <v>24000</v>
      </c>
      <c r="U3165" s="53"/>
      <c r="W3165" s="19">
        <v>0</v>
      </c>
      <c r="X3165" s="52">
        <v>0</v>
      </c>
      <c r="Y3165" s="53"/>
      <c r="AA3165" s="19">
        <v>9083.83</v>
      </c>
      <c r="AB3165" s="52">
        <v>36335.32</v>
      </c>
      <c r="AC3165" s="53"/>
      <c r="AE3165" s="19">
        <v>0</v>
      </c>
      <c r="AF3165" s="52">
        <v>0</v>
      </c>
      <c r="AG3165" s="53"/>
    </row>
    <row r="3166" spans="1:33" hidden="1" outlineLevel="1">
      <c r="A3166" s="1"/>
      <c r="B3166" s="5" t="s">
        <v>34</v>
      </c>
      <c r="C3166" s="5" t="s">
        <v>35</v>
      </c>
      <c r="K3166" s="68"/>
      <c r="L3166" s="68"/>
      <c r="M3166" s="69"/>
      <c r="O3166" s="68"/>
      <c r="P3166" s="68"/>
      <c r="Q3166" s="69"/>
      <c r="S3166" s="68"/>
      <c r="T3166" s="68"/>
      <c r="U3166" s="69"/>
      <c r="W3166" s="68"/>
      <c r="X3166" s="68"/>
      <c r="Y3166" s="69"/>
      <c r="AA3166" s="68"/>
      <c r="AB3166" s="68"/>
      <c r="AC3166" s="69"/>
      <c r="AE3166" s="68"/>
      <c r="AF3166" s="68"/>
      <c r="AG3166" s="69"/>
    </row>
    <row r="3167" spans="1:33" hidden="1" outlineLevel="1">
      <c r="A3167" s="6" t="s">
        <v>4435</v>
      </c>
      <c r="B3167" s="7" t="s">
        <v>37</v>
      </c>
      <c r="C3167" s="7" t="s">
        <v>1399</v>
      </c>
      <c r="K3167" s="68"/>
      <c r="L3167" s="68"/>
      <c r="M3167" s="69"/>
      <c r="O3167" s="68"/>
      <c r="P3167" s="68"/>
      <c r="Q3167" s="69"/>
      <c r="S3167" s="68"/>
      <c r="T3167" s="68"/>
      <c r="U3167" s="69"/>
      <c r="W3167" s="68"/>
      <c r="X3167" s="68"/>
      <c r="Y3167" s="69"/>
      <c r="AA3167" s="68"/>
      <c r="AB3167" s="68"/>
      <c r="AC3167" s="69"/>
      <c r="AE3167" s="68"/>
      <c r="AF3167" s="68"/>
      <c r="AG3167" s="69"/>
    </row>
    <row r="3168" spans="1:33" ht="60" hidden="1" outlineLevel="1">
      <c r="A3168" s="1"/>
      <c r="B3168" s="5" t="s">
        <v>61</v>
      </c>
      <c r="C3168" s="5" t="s">
        <v>62</v>
      </c>
      <c r="D3168" s="5" t="s">
        <v>63</v>
      </c>
      <c r="E3168" s="11" t="s">
        <v>64</v>
      </c>
      <c r="F3168" s="16" t="s">
        <v>65</v>
      </c>
      <c r="K3168" s="17" t="s">
        <v>66</v>
      </c>
      <c r="L3168" s="70" t="s">
        <v>28</v>
      </c>
      <c r="M3168" s="71"/>
      <c r="O3168" s="17" t="s">
        <v>66</v>
      </c>
      <c r="P3168" s="70" t="s">
        <v>28</v>
      </c>
      <c r="Q3168" s="71"/>
      <c r="S3168" s="17" t="s">
        <v>66</v>
      </c>
      <c r="T3168" s="70" t="s">
        <v>28</v>
      </c>
      <c r="U3168" s="71"/>
      <c r="W3168" s="17" t="s">
        <v>66</v>
      </c>
      <c r="X3168" s="70" t="s">
        <v>28</v>
      </c>
      <c r="Y3168" s="71"/>
      <c r="AA3168" s="17" t="s">
        <v>66</v>
      </c>
      <c r="AB3168" s="70" t="s">
        <v>28</v>
      </c>
      <c r="AC3168" s="71"/>
      <c r="AE3168" s="17" t="s">
        <v>66</v>
      </c>
      <c r="AF3168" s="70" t="s">
        <v>28</v>
      </c>
      <c r="AG3168" s="71"/>
    </row>
    <row r="3169" spans="1:33" ht="90" hidden="1" outlineLevel="1">
      <c r="A3169" s="6" t="s">
        <v>4436</v>
      </c>
      <c r="B3169" s="7" t="s">
        <v>4437</v>
      </c>
      <c r="C3169" s="7" t="s">
        <v>1402</v>
      </c>
      <c r="D3169" s="7"/>
      <c r="E3169" s="23" t="s">
        <v>70</v>
      </c>
      <c r="F3169" s="18">
        <v>1</v>
      </c>
      <c r="K3169" s="19">
        <v>0</v>
      </c>
      <c r="L3169" s="52">
        <v>0</v>
      </c>
      <c r="M3169" s="53"/>
      <c r="O3169" s="19">
        <v>7410</v>
      </c>
      <c r="P3169" s="52">
        <v>7410</v>
      </c>
      <c r="Q3169" s="53"/>
      <c r="S3169" s="19">
        <v>100000</v>
      </c>
      <c r="T3169" s="52">
        <v>100000</v>
      </c>
      <c r="U3169" s="53"/>
      <c r="W3169" s="19">
        <v>0</v>
      </c>
      <c r="X3169" s="52">
        <v>0</v>
      </c>
      <c r="Y3169" s="53"/>
      <c r="AA3169" s="19">
        <v>28386.98</v>
      </c>
      <c r="AB3169" s="52">
        <v>28386.98</v>
      </c>
      <c r="AC3169" s="53"/>
      <c r="AE3169" s="19">
        <v>0</v>
      </c>
      <c r="AF3169" s="52">
        <v>0</v>
      </c>
      <c r="AG3169" s="53"/>
    </row>
    <row r="3170" spans="1:33" hidden="1" outlineLevel="1">
      <c r="A3170" s="1"/>
      <c r="B3170" s="5" t="s">
        <v>34</v>
      </c>
      <c r="C3170" s="5" t="s">
        <v>35</v>
      </c>
      <c r="K3170" s="68"/>
      <c r="L3170" s="68"/>
      <c r="M3170" s="69"/>
      <c r="O3170" s="68"/>
      <c r="P3170" s="68"/>
      <c r="Q3170" s="69"/>
      <c r="S3170" s="68"/>
      <c r="T3170" s="68"/>
      <c r="U3170" s="69"/>
      <c r="W3170" s="68"/>
      <c r="X3170" s="68"/>
      <c r="Y3170" s="69"/>
      <c r="AA3170" s="68"/>
      <c r="AB3170" s="68"/>
      <c r="AC3170" s="69"/>
      <c r="AE3170" s="68"/>
      <c r="AF3170" s="68"/>
      <c r="AG3170" s="69"/>
    </row>
    <row r="3171" spans="1:33" hidden="1" outlineLevel="1">
      <c r="A3171" s="6" t="s">
        <v>4438</v>
      </c>
      <c r="B3171" s="7" t="s">
        <v>37</v>
      </c>
      <c r="C3171" s="7" t="s">
        <v>1404</v>
      </c>
      <c r="K3171" s="68"/>
      <c r="L3171" s="68"/>
      <c r="M3171" s="69"/>
      <c r="O3171" s="68"/>
      <c r="P3171" s="68"/>
      <c r="Q3171" s="69"/>
      <c r="S3171" s="68"/>
      <c r="T3171" s="68"/>
      <c r="U3171" s="69"/>
      <c r="W3171" s="68"/>
      <c r="X3171" s="68"/>
      <c r="Y3171" s="69"/>
      <c r="AA3171" s="68"/>
      <c r="AB3171" s="68"/>
      <c r="AC3171" s="69"/>
      <c r="AE3171" s="68"/>
      <c r="AF3171" s="68"/>
      <c r="AG3171" s="69"/>
    </row>
    <row r="3172" spans="1:33" ht="60" hidden="1" outlineLevel="1">
      <c r="A3172" s="6" t="s">
        <v>4439</v>
      </c>
      <c r="B3172" s="7" t="s">
        <v>37</v>
      </c>
      <c r="C3172" s="7" t="s">
        <v>1406</v>
      </c>
      <c r="K3172" s="68"/>
      <c r="L3172" s="68"/>
      <c r="M3172" s="69"/>
      <c r="O3172" s="68"/>
      <c r="P3172" s="68"/>
      <c r="Q3172" s="69"/>
      <c r="S3172" s="68"/>
      <c r="T3172" s="68"/>
      <c r="U3172" s="69"/>
      <c r="W3172" s="68"/>
      <c r="X3172" s="68"/>
      <c r="Y3172" s="69"/>
      <c r="AA3172" s="68"/>
      <c r="AB3172" s="68"/>
      <c r="AC3172" s="69"/>
      <c r="AE3172" s="68"/>
      <c r="AF3172" s="68"/>
      <c r="AG3172" s="69"/>
    </row>
    <row r="3173" spans="1:33" ht="60" hidden="1" outlineLevel="1">
      <c r="A3173" s="1"/>
      <c r="B3173" s="5" t="s">
        <v>61</v>
      </c>
      <c r="C3173" s="5" t="s">
        <v>62</v>
      </c>
      <c r="D3173" s="5" t="s">
        <v>63</v>
      </c>
      <c r="E3173" s="11" t="s">
        <v>64</v>
      </c>
      <c r="F3173" s="16" t="s">
        <v>65</v>
      </c>
      <c r="K3173" s="17" t="s">
        <v>66</v>
      </c>
      <c r="L3173" s="70" t="s">
        <v>28</v>
      </c>
      <c r="M3173" s="71"/>
      <c r="O3173" s="17" t="s">
        <v>66</v>
      </c>
      <c r="P3173" s="70" t="s">
        <v>28</v>
      </c>
      <c r="Q3173" s="71"/>
      <c r="S3173" s="17" t="s">
        <v>66</v>
      </c>
      <c r="T3173" s="70" t="s">
        <v>28</v>
      </c>
      <c r="U3173" s="71"/>
      <c r="W3173" s="17" t="s">
        <v>66</v>
      </c>
      <c r="X3173" s="70" t="s">
        <v>28</v>
      </c>
      <c r="Y3173" s="71"/>
      <c r="AA3173" s="17" t="s">
        <v>66</v>
      </c>
      <c r="AB3173" s="70" t="s">
        <v>28</v>
      </c>
      <c r="AC3173" s="71"/>
      <c r="AE3173" s="17" t="s">
        <v>66</v>
      </c>
      <c r="AF3173" s="70" t="s">
        <v>28</v>
      </c>
      <c r="AG3173" s="71"/>
    </row>
    <row r="3174" spans="1:33" hidden="1" outlineLevel="1">
      <c r="A3174" s="6" t="s">
        <v>4440</v>
      </c>
      <c r="B3174" s="7" t="s">
        <v>4441</v>
      </c>
      <c r="C3174" s="7" t="s">
        <v>1409</v>
      </c>
      <c r="D3174" s="7"/>
      <c r="E3174" s="23" t="s">
        <v>70</v>
      </c>
      <c r="F3174" s="18">
        <v>1</v>
      </c>
      <c r="K3174" s="19">
        <v>0</v>
      </c>
      <c r="L3174" s="52">
        <v>0</v>
      </c>
      <c r="M3174" s="53"/>
      <c r="O3174" s="19">
        <v>5700</v>
      </c>
      <c r="P3174" s="52">
        <v>5700</v>
      </c>
      <c r="Q3174" s="53"/>
      <c r="S3174" s="19">
        <v>10000</v>
      </c>
      <c r="T3174" s="52">
        <v>10000</v>
      </c>
      <c r="U3174" s="53"/>
      <c r="W3174" s="19">
        <v>0</v>
      </c>
      <c r="X3174" s="52">
        <v>0</v>
      </c>
      <c r="Y3174" s="53"/>
      <c r="AA3174" s="19">
        <v>17032.189999999999</v>
      </c>
      <c r="AB3174" s="52">
        <v>17032.189999999999</v>
      </c>
      <c r="AC3174" s="53"/>
      <c r="AE3174" s="19">
        <v>0</v>
      </c>
      <c r="AF3174" s="52">
        <v>0</v>
      </c>
      <c r="AG3174" s="53"/>
    </row>
    <row r="3175" spans="1:33" ht="30" hidden="1" outlineLevel="1">
      <c r="A3175" s="6" t="s">
        <v>4442</v>
      </c>
      <c r="B3175" s="7" t="s">
        <v>4443</v>
      </c>
      <c r="C3175" s="7" t="s">
        <v>1412</v>
      </c>
      <c r="D3175" s="7"/>
      <c r="E3175" s="23" t="s">
        <v>70</v>
      </c>
      <c r="F3175" s="18">
        <v>1</v>
      </c>
      <c r="K3175" s="19">
        <v>0</v>
      </c>
      <c r="L3175" s="52">
        <v>0</v>
      </c>
      <c r="M3175" s="53"/>
      <c r="O3175" s="19">
        <v>5130</v>
      </c>
      <c r="P3175" s="52">
        <v>5130</v>
      </c>
      <c r="Q3175" s="53"/>
      <c r="S3175" s="19">
        <v>2000</v>
      </c>
      <c r="T3175" s="52">
        <v>2000</v>
      </c>
      <c r="U3175" s="53"/>
      <c r="W3175" s="19">
        <v>0</v>
      </c>
      <c r="X3175" s="52">
        <v>0</v>
      </c>
      <c r="Y3175" s="53"/>
      <c r="AA3175" s="19">
        <v>5677.4</v>
      </c>
      <c r="AB3175" s="52">
        <v>5677.4</v>
      </c>
      <c r="AC3175" s="53"/>
      <c r="AE3175" s="19">
        <v>0</v>
      </c>
      <c r="AF3175" s="52">
        <v>0</v>
      </c>
      <c r="AG3175" s="53"/>
    </row>
    <row r="3176" spans="1:33" hidden="1" outlineLevel="1">
      <c r="A3176" s="6" t="s">
        <v>4444</v>
      </c>
      <c r="B3176" s="7" t="s">
        <v>4445</v>
      </c>
      <c r="C3176" s="7" t="s">
        <v>1415</v>
      </c>
      <c r="D3176" s="7"/>
      <c r="E3176" s="23" t="s">
        <v>70</v>
      </c>
      <c r="F3176" s="18">
        <v>1</v>
      </c>
      <c r="K3176" s="19">
        <v>0</v>
      </c>
      <c r="L3176" s="52">
        <v>0</v>
      </c>
      <c r="M3176" s="53"/>
      <c r="O3176" s="19">
        <v>627</v>
      </c>
      <c r="P3176" s="52">
        <v>627</v>
      </c>
      <c r="Q3176" s="53"/>
      <c r="S3176" s="19">
        <v>1300</v>
      </c>
      <c r="T3176" s="52">
        <v>1300</v>
      </c>
      <c r="U3176" s="53"/>
      <c r="W3176" s="19">
        <v>0</v>
      </c>
      <c r="X3176" s="52">
        <v>0</v>
      </c>
      <c r="Y3176" s="53"/>
      <c r="AA3176" s="19">
        <v>5677.4</v>
      </c>
      <c r="AB3176" s="52">
        <v>5677.4</v>
      </c>
      <c r="AC3176" s="53"/>
      <c r="AE3176" s="19">
        <v>0</v>
      </c>
      <c r="AF3176" s="52">
        <v>0</v>
      </c>
      <c r="AG3176" s="53"/>
    </row>
    <row r="3177" spans="1:33" hidden="1" outlineLevel="1">
      <c r="A3177" s="6" t="s">
        <v>4446</v>
      </c>
      <c r="B3177" s="7" t="s">
        <v>4447</v>
      </c>
      <c r="C3177" s="7" t="s">
        <v>1418</v>
      </c>
      <c r="D3177" s="7"/>
      <c r="E3177" s="23" t="s">
        <v>70</v>
      </c>
      <c r="F3177" s="18">
        <v>1</v>
      </c>
      <c r="K3177" s="19">
        <v>0</v>
      </c>
      <c r="L3177" s="52">
        <v>0</v>
      </c>
      <c r="M3177" s="53"/>
      <c r="O3177" s="19">
        <v>627</v>
      </c>
      <c r="P3177" s="52">
        <v>627</v>
      </c>
      <c r="Q3177" s="53"/>
      <c r="S3177" s="19">
        <v>1000</v>
      </c>
      <c r="T3177" s="52">
        <v>1000</v>
      </c>
      <c r="U3177" s="53"/>
      <c r="W3177" s="19">
        <v>0</v>
      </c>
      <c r="X3177" s="52">
        <v>0</v>
      </c>
      <c r="Y3177" s="53"/>
      <c r="AA3177" s="19">
        <v>5677.4</v>
      </c>
      <c r="AB3177" s="52">
        <v>5677.4</v>
      </c>
      <c r="AC3177" s="53"/>
      <c r="AE3177" s="19">
        <v>0</v>
      </c>
      <c r="AF3177" s="52">
        <v>0</v>
      </c>
      <c r="AG3177" s="53"/>
    </row>
    <row r="3178" spans="1:33" hidden="1" outlineLevel="1">
      <c r="A3178" s="6" t="s">
        <v>4448</v>
      </c>
      <c r="B3178" s="7" t="s">
        <v>4449</v>
      </c>
      <c r="C3178" s="7" t="s">
        <v>1421</v>
      </c>
      <c r="D3178" s="7"/>
      <c r="E3178" s="23" t="s">
        <v>70</v>
      </c>
      <c r="F3178" s="18">
        <v>1</v>
      </c>
      <c r="K3178" s="19">
        <v>0</v>
      </c>
      <c r="L3178" s="52">
        <v>0</v>
      </c>
      <c r="M3178" s="53"/>
      <c r="O3178" s="19">
        <v>399</v>
      </c>
      <c r="P3178" s="52">
        <v>399</v>
      </c>
      <c r="Q3178" s="53"/>
      <c r="S3178" s="19">
        <v>1000</v>
      </c>
      <c r="T3178" s="52">
        <v>1000</v>
      </c>
      <c r="U3178" s="53"/>
      <c r="W3178" s="19">
        <v>0</v>
      </c>
      <c r="X3178" s="52">
        <v>0</v>
      </c>
      <c r="Y3178" s="53"/>
      <c r="AA3178" s="19">
        <v>5109.66</v>
      </c>
      <c r="AB3178" s="52">
        <v>5109.66</v>
      </c>
      <c r="AC3178" s="53"/>
      <c r="AE3178" s="19">
        <v>0</v>
      </c>
      <c r="AF3178" s="52">
        <v>0</v>
      </c>
      <c r="AG3178" s="53"/>
    </row>
    <row r="3179" spans="1:33" hidden="1" outlineLevel="1">
      <c r="A3179" s="6" t="s">
        <v>4450</v>
      </c>
      <c r="B3179" s="7" t="s">
        <v>4451</v>
      </c>
      <c r="C3179" s="7" t="s">
        <v>1424</v>
      </c>
      <c r="D3179" s="7"/>
      <c r="E3179" s="23" t="s">
        <v>70</v>
      </c>
      <c r="F3179" s="18">
        <v>1</v>
      </c>
      <c r="K3179" s="19">
        <v>0</v>
      </c>
      <c r="L3179" s="52">
        <v>0</v>
      </c>
      <c r="M3179" s="53"/>
      <c r="O3179" s="19">
        <v>18240</v>
      </c>
      <c r="P3179" s="52">
        <v>18240</v>
      </c>
      <c r="Q3179" s="53"/>
      <c r="S3179" s="19">
        <v>5000</v>
      </c>
      <c r="T3179" s="52">
        <v>5000</v>
      </c>
      <c r="U3179" s="53"/>
      <c r="W3179" s="19">
        <v>0</v>
      </c>
      <c r="X3179" s="52">
        <v>0</v>
      </c>
      <c r="Y3179" s="53"/>
      <c r="AA3179" s="19">
        <v>1703.22</v>
      </c>
      <c r="AB3179" s="52">
        <v>1703.22</v>
      </c>
      <c r="AC3179" s="53"/>
      <c r="AE3179" s="19">
        <v>0</v>
      </c>
      <c r="AF3179" s="52">
        <v>0</v>
      </c>
      <c r="AG3179" s="53"/>
    </row>
    <row r="3180" spans="1:33" ht="30" hidden="1" outlineLevel="1">
      <c r="A3180" s="6" t="s">
        <v>4452</v>
      </c>
      <c r="B3180" s="7" t="s">
        <v>4453</v>
      </c>
      <c r="C3180" s="7" t="s">
        <v>1427</v>
      </c>
      <c r="D3180" s="7"/>
      <c r="E3180" s="23" t="s">
        <v>70</v>
      </c>
      <c r="F3180" s="18">
        <v>1</v>
      </c>
      <c r="K3180" s="19">
        <v>0</v>
      </c>
      <c r="L3180" s="52">
        <v>0</v>
      </c>
      <c r="M3180" s="53"/>
      <c r="O3180" s="19">
        <v>39900</v>
      </c>
      <c r="P3180" s="52">
        <v>39900</v>
      </c>
      <c r="Q3180" s="53"/>
      <c r="S3180" s="19">
        <v>7000</v>
      </c>
      <c r="T3180" s="52">
        <v>7000</v>
      </c>
      <c r="U3180" s="53"/>
      <c r="W3180" s="19">
        <v>0</v>
      </c>
      <c r="X3180" s="52">
        <v>0</v>
      </c>
      <c r="Y3180" s="53"/>
      <c r="AA3180" s="19">
        <v>9651.57</v>
      </c>
      <c r="AB3180" s="52">
        <v>9651.57</v>
      </c>
      <c r="AC3180" s="53"/>
      <c r="AE3180" s="19">
        <v>0</v>
      </c>
      <c r="AF3180" s="52">
        <v>0</v>
      </c>
      <c r="AG3180" s="53"/>
    </row>
    <row r="3181" spans="1:33" hidden="1" outlineLevel="1">
      <c r="A3181" s="1"/>
      <c r="B3181" s="5" t="s">
        <v>34</v>
      </c>
      <c r="C3181" s="5" t="s">
        <v>35</v>
      </c>
      <c r="K3181" s="68"/>
      <c r="L3181" s="68"/>
      <c r="M3181" s="69"/>
      <c r="O3181" s="68"/>
      <c r="P3181" s="68"/>
      <c r="Q3181" s="69"/>
      <c r="S3181" s="68"/>
      <c r="T3181" s="68"/>
      <c r="U3181" s="69"/>
      <c r="W3181" s="68"/>
      <c r="X3181" s="68"/>
      <c r="Y3181" s="69"/>
      <c r="AA3181" s="68"/>
      <c r="AB3181" s="68"/>
      <c r="AC3181" s="69"/>
      <c r="AE3181" s="68"/>
      <c r="AF3181" s="68"/>
      <c r="AG3181" s="69"/>
    </row>
    <row r="3182" spans="1:33" hidden="1" outlineLevel="1">
      <c r="A3182" s="6" t="s">
        <v>4454</v>
      </c>
      <c r="B3182" s="7" t="s">
        <v>37</v>
      </c>
      <c r="C3182" s="7" t="s">
        <v>4030</v>
      </c>
      <c r="K3182" s="68"/>
      <c r="L3182" s="68"/>
      <c r="M3182" s="69"/>
      <c r="O3182" s="68"/>
      <c r="P3182" s="68"/>
      <c r="Q3182" s="69"/>
      <c r="S3182" s="68"/>
      <c r="T3182" s="68"/>
      <c r="U3182" s="69"/>
      <c r="W3182" s="68"/>
      <c r="X3182" s="68"/>
      <c r="Y3182" s="69"/>
      <c r="AA3182" s="68"/>
      <c r="AB3182" s="68"/>
      <c r="AC3182" s="69"/>
      <c r="AE3182" s="68"/>
      <c r="AF3182" s="68"/>
      <c r="AG3182" s="69"/>
    </row>
    <row r="3183" spans="1:33" hidden="1" outlineLevel="1">
      <c r="A3183" s="6" t="s">
        <v>4455</v>
      </c>
      <c r="B3183" s="7" t="s">
        <v>37</v>
      </c>
      <c r="C3183" s="7" t="s">
        <v>1431</v>
      </c>
      <c r="K3183" s="68"/>
      <c r="L3183" s="68"/>
      <c r="M3183" s="69"/>
      <c r="O3183" s="68"/>
      <c r="P3183" s="68"/>
      <c r="Q3183" s="69"/>
      <c r="S3183" s="68"/>
      <c r="T3183" s="68"/>
      <c r="U3183" s="69"/>
      <c r="W3183" s="68"/>
      <c r="X3183" s="68"/>
      <c r="Y3183" s="69"/>
      <c r="AA3183" s="68"/>
      <c r="AB3183" s="68"/>
      <c r="AC3183" s="69"/>
      <c r="AE3183" s="68"/>
      <c r="AF3183" s="68"/>
      <c r="AG3183" s="69"/>
    </row>
    <row r="3184" spans="1:33" hidden="1" outlineLevel="1">
      <c r="A3184" s="6" t="s">
        <v>4456</v>
      </c>
      <c r="B3184" s="7" t="s">
        <v>37</v>
      </c>
      <c r="C3184" s="7" t="s">
        <v>1433</v>
      </c>
      <c r="K3184" s="68"/>
      <c r="L3184" s="68"/>
      <c r="M3184" s="69"/>
      <c r="O3184" s="68"/>
      <c r="P3184" s="68"/>
      <c r="Q3184" s="69"/>
      <c r="S3184" s="68"/>
      <c r="T3184" s="68"/>
      <c r="U3184" s="69"/>
      <c r="W3184" s="68"/>
      <c r="X3184" s="68"/>
      <c r="Y3184" s="69"/>
      <c r="AA3184" s="68"/>
      <c r="AB3184" s="68"/>
      <c r="AC3184" s="69"/>
      <c r="AE3184" s="68"/>
      <c r="AF3184" s="68"/>
      <c r="AG3184" s="69"/>
    </row>
    <row r="3185" spans="1:33" ht="135" hidden="1" outlineLevel="1">
      <c r="A3185" s="6" t="s">
        <v>4457</v>
      </c>
      <c r="B3185" s="7" t="s">
        <v>37</v>
      </c>
      <c r="C3185" s="7" t="s">
        <v>1437</v>
      </c>
      <c r="K3185" s="68"/>
      <c r="L3185" s="68"/>
      <c r="M3185" s="69"/>
      <c r="O3185" s="68"/>
      <c r="P3185" s="68"/>
      <c r="Q3185" s="69"/>
      <c r="S3185" s="68"/>
      <c r="T3185" s="68"/>
      <c r="U3185" s="69"/>
      <c r="W3185" s="68"/>
      <c r="X3185" s="68"/>
      <c r="Y3185" s="69"/>
      <c r="AA3185" s="68"/>
      <c r="AB3185" s="68"/>
      <c r="AC3185" s="69"/>
      <c r="AE3185" s="68"/>
      <c r="AF3185" s="68"/>
      <c r="AG3185" s="69"/>
    </row>
    <row r="3186" spans="1:33" ht="60" hidden="1" outlineLevel="1">
      <c r="A3186" s="1"/>
      <c r="B3186" s="5" t="s">
        <v>61</v>
      </c>
      <c r="C3186" s="5" t="s">
        <v>62</v>
      </c>
      <c r="D3186" s="5" t="s">
        <v>63</v>
      </c>
      <c r="E3186" s="11" t="s">
        <v>64</v>
      </c>
      <c r="F3186" s="16" t="s">
        <v>65</v>
      </c>
      <c r="K3186" s="17" t="s">
        <v>66</v>
      </c>
      <c r="L3186" s="70" t="s">
        <v>28</v>
      </c>
      <c r="M3186" s="71"/>
      <c r="O3186" s="17" t="s">
        <v>66</v>
      </c>
      <c r="P3186" s="70" t="s">
        <v>28</v>
      </c>
      <c r="Q3186" s="71"/>
      <c r="S3186" s="17" t="s">
        <v>66</v>
      </c>
      <c r="T3186" s="70" t="s">
        <v>28</v>
      </c>
      <c r="U3186" s="71"/>
      <c r="W3186" s="17" t="s">
        <v>66</v>
      </c>
      <c r="X3186" s="70" t="s">
        <v>28</v>
      </c>
      <c r="Y3186" s="71"/>
      <c r="AA3186" s="17" t="s">
        <v>66</v>
      </c>
      <c r="AB3186" s="70" t="s">
        <v>28</v>
      </c>
      <c r="AC3186" s="71"/>
      <c r="AE3186" s="17" t="s">
        <v>66</v>
      </c>
      <c r="AF3186" s="70" t="s">
        <v>28</v>
      </c>
      <c r="AG3186" s="71"/>
    </row>
    <row r="3187" spans="1:33" hidden="1" outlineLevel="1">
      <c r="A3187" s="6" t="s">
        <v>4458</v>
      </c>
      <c r="B3187" s="7" t="s">
        <v>4459</v>
      </c>
      <c r="C3187" s="7" t="s">
        <v>4460</v>
      </c>
      <c r="D3187" s="7"/>
      <c r="E3187" s="23" t="s">
        <v>438</v>
      </c>
      <c r="F3187" s="18">
        <v>4</v>
      </c>
      <c r="K3187" s="19">
        <v>0</v>
      </c>
      <c r="L3187" s="52">
        <v>0</v>
      </c>
      <c r="M3187" s="53"/>
      <c r="O3187" s="19">
        <v>399</v>
      </c>
      <c r="P3187" s="52">
        <v>1596</v>
      </c>
      <c r="Q3187" s="53"/>
      <c r="S3187" s="19">
        <v>350</v>
      </c>
      <c r="T3187" s="52">
        <v>1400</v>
      </c>
      <c r="U3187" s="53"/>
      <c r="W3187" s="19">
        <v>0</v>
      </c>
      <c r="X3187" s="52">
        <v>0</v>
      </c>
      <c r="Y3187" s="53"/>
      <c r="AA3187" s="19">
        <v>1419.35</v>
      </c>
      <c r="AB3187" s="52">
        <v>5677.4</v>
      </c>
      <c r="AC3187" s="53"/>
      <c r="AE3187" s="19">
        <v>0</v>
      </c>
      <c r="AF3187" s="52">
        <v>0</v>
      </c>
      <c r="AG3187" s="53"/>
    </row>
    <row r="3188" spans="1:33" hidden="1" outlineLevel="1">
      <c r="A3188" s="6" t="s">
        <v>4461</v>
      </c>
      <c r="B3188" s="7" t="s">
        <v>4462</v>
      </c>
      <c r="C3188" s="7" t="s">
        <v>1449</v>
      </c>
      <c r="D3188" s="7"/>
      <c r="E3188" s="23" t="s">
        <v>438</v>
      </c>
      <c r="F3188" s="18">
        <v>4</v>
      </c>
      <c r="K3188" s="19">
        <v>0</v>
      </c>
      <c r="L3188" s="52">
        <v>0</v>
      </c>
      <c r="M3188" s="53"/>
      <c r="O3188" s="19">
        <v>399</v>
      </c>
      <c r="P3188" s="52">
        <v>1596</v>
      </c>
      <c r="Q3188" s="53"/>
      <c r="S3188" s="19">
        <v>450</v>
      </c>
      <c r="T3188" s="52">
        <v>1800</v>
      </c>
      <c r="U3188" s="53"/>
      <c r="W3188" s="19">
        <v>0</v>
      </c>
      <c r="X3188" s="52">
        <v>0</v>
      </c>
      <c r="Y3188" s="53"/>
      <c r="AA3188" s="19">
        <v>1362.57</v>
      </c>
      <c r="AB3188" s="52">
        <v>5450.28</v>
      </c>
      <c r="AC3188" s="53"/>
      <c r="AE3188" s="19">
        <v>0</v>
      </c>
      <c r="AF3188" s="52">
        <v>0</v>
      </c>
      <c r="AG3188" s="53"/>
    </row>
    <row r="3189" spans="1:33" hidden="1" outlineLevel="1">
      <c r="A3189" s="6" t="s">
        <v>4463</v>
      </c>
      <c r="B3189" s="7" t="s">
        <v>4464</v>
      </c>
      <c r="C3189" s="7" t="s">
        <v>1452</v>
      </c>
      <c r="D3189" s="7"/>
      <c r="E3189" s="23" t="s">
        <v>438</v>
      </c>
      <c r="F3189" s="18">
        <v>2</v>
      </c>
      <c r="K3189" s="19">
        <v>0</v>
      </c>
      <c r="L3189" s="52">
        <v>0</v>
      </c>
      <c r="M3189" s="53"/>
      <c r="O3189" s="19">
        <v>399</v>
      </c>
      <c r="P3189" s="52">
        <v>798</v>
      </c>
      <c r="Q3189" s="53"/>
      <c r="S3189" s="19">
        <v>500</v>
      </c>
      <c r="T3189" s="52">
        <v>1000</v>
      </c>
      <c r="U3189" s="53"/>
      <c r="W3189" s="19">
        <v>0</v>
      </c>
      <c r="X3189" s="52">
        <v>0</v>
      </c>
      <c r="Y3189" s="53"/>
      <c r="AA3189" s="19">
        <v>1419.35</v>
      </c>
      <c r="AB3189" s="52">
        <v>2838.7</v>
      </c>
      <c r="AC3189" s="53"/>
      <c r="AE3189" s="19">
        <v>0</v>
      </c>
      <c r="AF3189" s="52">
        <v>0</v>
      </c>
      <c r="AG3189" s="53"/>
    </row>
    <row r="3190" spans="1:33" ht="30" hidden="1" outlineLevel="1">
      <c r="A3190" s="6" t="s">
        <v>4465</v>
      </c>
      <c r="B3190" s="7" t="s">
        <v>4466</v>
      </c>
      <c r="C3190" s="7" t="s">
        <v>1455</v>
      </c>
      <c r="D3190" s="7"/>
      <c r="E3190" s="23" t="s">
        <v>438</v>
      </c>
      <c r="F3190" s="18">
        <v>2</v>
      </c>
      <c r="K3190" s="19">
        <v>0</v>
      </c>
      <c r="L3190" s="52">
        <v>0</v>
      </c>
      <c r="M3190" s="53"/>
      <c r="O3190" s="19">
        <v>513</v>
      </c>
      <c r="P3190" s="52">
        <v>1026</v>
      </c>
      <c r="Q3190" s="53"/>
      <c r="S3190" s="19">
        <v>650</v>
      </c>
      <c r="T3190" s="52">
        <v>1300</v>
      </c>
      <c r="U3190" s="53"/>
      <c r="W3190" s="19">
        <v>0</v>
      </c>
      <c r="X3190" s="52">
        <v>0</v>
      </c>
      <c r="Y3190" s="53"/>
      <c r="AA3190" s="19">
        <v>1362.57</v>
      </c>
      <c r="AB3190" s="52">
        <v>2725.14</v>
      </c>
      <c r="AC3190" s="53"/>
      <c r="AE3190" s="19">
        <v>0</v>
      </c>
      <c r="AF3190" s="52">
        <v>0</v>
      </c>
      <c r="AG3190" s="53"/>
    </row>
    <row r="3191" spans="1:33" hidden="1" outlineLevel="1">
      <c r="A3191" s="6" t="s">
        <v>4467</v>
      </c>
      <c r="B3191" s="7" t="s">
        <v>4468</v>
      </c>
      <c r="C3191" s="7" t="s">
        <v>1458</v>
      </c>
      <c r="D3191" s="7"/>
      <c r="E3191" s="23" t="s">
        <v>438</v>
      </c>
      <c r="F3191" s="18">
        <v>4</v>
      </c>
      <c r="K3191" s="19">
        <v>0</v>
      </c>
      <c r="L3191" s="52">
        <v>0</v>
      </c>
      <c r="M3191" s="53"/>
      <c r="O3191" s="19">
        <v>228</v>
      </c>
      <c r="P3191" s="52">
        <v>912</v>
      </c>
      <c r="Q3191" s="53"/>
      <c r="S3191" s="19">
        <v>1500</v>
      </c>
      <c r="T3191" s="52">
        <v>6000</v>
      </c>
      <c r="U3191" s="53"/>
      <c r="W3191" s="19">
        <v>0</v>
      </c>
      <c r="X3191" s="52">
        <v>0</v>
      </c>
      <c r="Y3191" s="53"/>
      <c r="AA3191" s="19">
        <v>2838.7</v>
      </c>
      <c r="AB3191" s="52">
        <v>11354.8</v>
      </c>
      <c r="AC3191" s="53"/>
      <c r="AE3191" s="19">
        <v>0</v>
      </c>
      <c r="AF3191" s="52">
        <v>0</v>
      </c>
      <c r="AG3191" s="53"/>
    </row>
    <row r="3192" spans="1:33" ht="30" hidden="1" outlineLevel="1">
      <c r="A3192" s="6" t="s">
        <v>4469</v>
      </c>
      <c r="B3192" s="7" t="s">
        <v>4470</v>
      </c>
      <c r="C3192" s="7" t="s">
        <v>1461</v>
      </c>
      <c r="D3192" s="7"/>
      <c r="E3192" s="23" t="s">
        <v>70</v>
      </c>
      <c r="F3192" s="18">
        <v>1</v>
      </c>
      <c r="K3192" s="19">
        <v>0</v>
      </c>
      <c r="L3192" s="52">
        <v>0</v>
      </c>
      <c r="M3192" s="53"/>
      <c r="O3192" s="19">
        <v>5130</v>
      </c>
      <c r="P3192" s="52">
        <v>5130</v>
      </c>
      <c r="Q3192" s="53"/>
      <c r="S3192" s="19">
        <v>5000</v>
      </c>
      <c r="T3192" s="52">
        <v>5000</v>
      </c>
      <c r="U3192" s="53"/>
      <c r="W3192" s="19">
        <v>0</v>
      </c>
      <c r="X3192" s="52">
        <v>0</v>
      </c>
      <c r="Y3192" s="53"/>
      <c r="AA3192" s="19">
        <v>34064.370000000003</v>
      </c>
      <c r="AB3192" s="52">
        <v>34064.370000000003</v>
      </c>
      <c r="AC3192" s="53"/>
      <c r="AE3192" s="19">
        <v>0</v>
      </c>
      <c r="AF3192" s="52">
        <v>0</v>
      </c>
      <c r="AG3192" s="53"/>
    </row>
    <row r="3193" spans="1:33" hidden="1" outlineLevel="1">
      <c r="A3193" s="1"/>
      <c r="B3193" s="5" t="s">
        <v>34</v>
      </c>
      <c r="C3193" s="5" t="s">
        <v>35</v>
      </c>
      <c r="K3193" s="68"/>
      <c r="L3193" s="68"/>
      <c r="M3193" s="69"/>
      <c r="O3193" s="68"/>
      <c r="P3193" s="68"/>
      <c r="Q3193" s="69"/>
      <c r="S3193" s="68"/>
      <c r="T3193" s="68"/>
      <c r="U3193" s="69"/>
      <c r="W3193" s="68"/>
      <c r="X3193" s="68"/>
      <c r="Y3193" s="69"/>
      <c r="AA3193" s="68"/>
      <c r="AB3193" s="68"/>
      <c r="AC3193" s="69"/>
      <c r="AE3193" s="68"/>
      <c r="AF3193" s="68"/>
      <c r="AG3193" s="69"/>
    </row>
    <row r="3194" spans="1:33" hidden="1" outlineLevel="1">
      <c r="A3194" s="6" t="s">
        <v>4471</v>
      </c>
      <c r="B3194" s="7" t="s">
        <v>37</v>
      </c>
      <c r="C3194" s="7" t="s">
        <v>1058</v>
      </c>
      <c r="K3194" s="68"/>
      <c r="L3194" s="68"/>
      <c r="M3194" s="69"/>
      <c r="O3194" s="68"/>
      <c r="P3194" s="68"/>
      <c r="Q3194" s="69"/>
      <c r="S3194" s="68"/>
      <c r="T3194" s="68"/>
      <c r="U3194" s="69"/>
      <c r="W3194" s="68"/>
      <c r="X3194" s="68"/>
      <c r="Y3194" s="69"/>
      <c r="AA3194" s="68"/>
      <c r="AB3194" s="68"/>
      <c r="AC3194" s="69"/>
      <c r="AE3194" s="68"/>
      <c r="AF3194" s="68"/>
      <c r="AG3194" s="69"/>
    </row>
    <row r="3195" spans="1:33" ht="60" hidden="1" outlineLevel="1">
      <c r="A3195" s="1"/>
      <c r="B3195" s="5" t="s">
        <v>61</v>
      </c>
      <c r="C3195" s="5" t="s">
        <v>62</v>
      </c>
      <c r="D3195" s="5" t="s">
        <v>63</v>
      </c>
      <c r="E3195" s="11" t="s">
        <v>64</v>
      </c>
      <c r="F3195" s="16" t="s">
        <v>65</v>
      </c>
      <c r="K3195" s="17" t="s">
        <v>66</v>
      </c>
      <c r="L3195" s="70" t="s">
        <v>28</v>
      </c>
      <c r="M3195" s="71"/>
      <c r="O3195" s="17" t="s">
        <v>66</v>
      </c>
      <c r="P3195" s="70" t="s">
        <v>28</v>
      </c>
      <c r="Q3195" s="71"/>
      <c r="S3195" s="17" t="s">
        <v>66</v>
      </c>
      <c r="T3195" s="70" t="s">
        <v>28</v>
      </c>
      <c r="U3195" s="71"/>
      <c r="W3195" s="17" t="s">
        <v>66</v>
      </c>
      <c r="X3195" s="70" t="s">
        <v>28</v>
      </c>
      <c r="Y3195" s="71"/>
      <c r="AA3195" s="17" t="s">
        <v>66</v>
      </c>
      <c r="AB3195" s="70" t="s">
        <v>28</v>
      </c>
      <c r="AC3195" s="71"/>
      <c r="AE3195" s="17" t="s">
        <v>66</v>
      </c>
      <c r="AF3195" s="70" t="s">
        <v>28</v>
      </c>
      <c r="AG3195" s="71"/>
    </row>
    <row r="3196" spans="1:33" hidden="1" outlineLevel="1">
      <c r="A3196" s="6" t="s">
        <v>4472</v>
      </c>
      <c r="B3196" s="7" t="s">
        <v>4473</v>
      </c>
      <c r="C3196" s="7" t="s">
        <v>1061</v>
      </c>
      <c r="D3196" s="7"/>
      <c r="E3196" s="23" t="s">
        <v>70</v>
      </c>
      <c r="F3196" s="18">
        <v>1</v>
      </c>
      <c r="K3196" s="19">
        <v>0</v>
      </c>
      <c r="L3196" s="52">
        <v>0</v>
      </c>
      <c r="M3196" s="53"/>
      <c r="O3196" s="19">
        <v>2850</v>
      </c>
      <c r="P3196" s="52">
        <v>2850</v>
      </c>
      <c r="Q3196" s="53"/>
      <c r="S3196" s="19">
        <v>5000</v>
      </c>
      <c r="T3196" s="52">
        <v>5000</v>
      </c>
      <c r="U3196" s="53"/>
      <c r="W3196" s="19">
        <v>0</v>
      </c>
      <c r="X3196" s="52">
        <v>0</v>
      </c>
      <c r="Y3196" s="53"/>
      <c r="AA3196" s="19">
        <v>14193.49</v>
      </c>
      <c r="AB3196" s="52">
        <v>14193.49</v>
      </c>
      <c r="AC3196" s="53"/>
      <c r="AE3196" s="19">
        <v>0</v>
      </c>
      <c r="AF3196" s="52">
        <v>0</v>
      </c>
      <c r="AG3196" s="53"/>
    </row>
    <row r="3197" spans="1:33" ht="30" hidden="1" outlineLevel="1">
      <c r="A3197" s="6" t="s">
        <v>4474</v>
      </c>
      <c r="B3197" s="7" t="s">
        <v>4475</v>
      </c>
      <c r="C3197" s="7" t="s">
        <v>1064</v>
      </c>
      <c r="D3197" s="7"/>
      <c r="E3197" s="23" t="s">
        <v>70</v>
      </c>
      <c r="F3197" s="18">
        <v>1</v>
      </c>
      <c r="K3197" s="19">
        <v>0</v>
      </c>
      <c r="L3197" s="52">
        <v>0</v>
      </c>
      <c r="M3197" s="53"/>
      <c r="O3197" s="19">
        <v>2850</v>
      </c>
      <c r="P3197" s="52">
        <v>2850</v>
      </c>
      <c r="Q3197" s="53"/>
      <c r="S3197" s="19">
        <v>2000</v>
      </c>
      <c r="T3197" s="52">
        <v>2000</v>
      </c>
      <c r="U3197" s="53"/>
      <c r="W3197" s="19">
        <v>0</v>
      </c>
      <c r="X3197" s="52">
        <v>0</v>
      </c>
      <c r="Y3197" s="53"/>
      <c r="AA3197" s="19">
        <v>14193.49</v>
      </c>
      <c r="AB3197" s="52">
        <v>14193.49</v>
      </c>
      <c r="AC3197" s="53"/>
      <c r="AE3197" s="19">
        <v>0</v>
      </c>
      <c r="AF3197" s="52">
        <v>0</v>
      </c>
      <c r="AG3197" s="53"/>
    </row>
    <row r="3198" spans="1:33" hidden="1" outlineLevel="1">
      <c r="A3198" s="6" t="s">
        <v>4476</v>
      </c>
      <c r="B3198" s="7" t="s">
        <v>4477</v>
      </c>
      <c r="C3198" s="7" t="s">
        <v>1067</v>
      </c>
      <c r="D3198" s="7"/>
      <c r="E3198" s="23" t="s">
        <v>70</v>
      </c>
      <c r="F3198" s="18">
        <v>1</v>
      </c>
      <c r="K3198" s="19">
        <v>0</v>
      </c>
      <c r="L3198" s="52">
        <v>0</v>
      </c>
      <c r="M3198" s="53"/>
      <c r="O3198" s="19">
        <v>5700</v>
      </c>
      <c r="P3198" s="52">
        <v>5700</v>
      </c>
      <c r="Q3198" s="53"/>
      <c r="S3198" s="19">
        <v>1000</v>
      </c>
      <c r="T3198" s="52">
        <v>1000</v>
      </c>
      <c r="U3198" s="53"/>
      <c r="W3198" s="19">
        <v>0</v>
      </c>
      <c r="X3198" s="52">
        <v>0</v>
      </c>
      <c r="Y3198" s="53"/>
      <c r="AA3198" s="19">
        <v>14193.49</v>
      </c>
      <c r="AB3198" s="52">
        <v>14193.49</v>
      </c>
      <c r="AC3198" s="53"/>
      <c r="AE3198" s="19">
        <v>0</v>
      </c>
      <c r="AF3198" s="52">
        <v>0</v>
      </c>
      <c r="AG3198" s="53"/>
    </row>
    <row r="3199" spans="1:33" hidden="1" outlineLevel="1">
      <c r="A3199" s="6" t="s">
        <v>4478</v>
      </c>
      <c r="B3199" s="7" t="s">
        <v>4479</v>
      </c>
      <c r="C3199" s="7" t="s">
        <v>1070</v>
      </c>
      <c r="D3199" s="7"/>
      <c r="E3199" s="23" t="s">
        <v>70</v>
      </c>
      <c r="F3199" s="18">
        <v>1</v>
      </c>
      <c r="K3199" s="19">
        <v>0</v>
      </c>
      <c r="L3199" s="52">
        <v>0</v>
      </c>
      <c r="M3199" s="53"/>
      <c r="O3199" s="19">
        <v>11400</v>
      </c>
      <c r="P3199" s="52">
        <v>11400</v>
      </c>
      <c r="Q3199" s="53"/>
      <c r="S3199" s="19">
        <v>500</v>
      </c>
      <c r="T3199" s="52">
        <v>500</v>
      </c>
      <c r="U3199" s="53"/>
      <c r="W3199" s="19">
        <v>0</v>
      </c>
      <c r="X3199" s="52">
        <v>0</v>
      </c>
      <c r="Y3199" s="53"/>
      <c r="AA3199" s="19">
        <v>14193.49</v>
      </c>
      <c r="AB3199" s="52">
        <v>14193.49</v>
      </c>
      <c r="AC3199" s="53"/>
      <c r="AE3199" s="19">
        <v>0</v>
      </c>
      <c r="AF3199" s="52">
        <v>0</v>
      </c>
      <c r="AG3199" s="53"/>
    </row>
    <row r="3200" spans="1:33" hidden="1" outlineLevel="1">
      <c r="A3200" s="6" t="s">
        <v>4480</v>
      </c>
      <c r="B3200" s="7" t="s">
        <v>4481</v>
      </c>
      <c r="C3200" s="7" t="s">
        <v>1073</v>
      </c>
      <c r="D3200" s="7"/>
      <c r="E3200" s="23" t="s">
        <v>70</v>
      </c>
      <c r="F3200" s="18">
        <v>1</v>
      </c>
      <c r="K3200" s="19">
        <v>0</v>
      </c>
      <c r="L3200" s="52">
        <v>0</v>
      </c>
      <c r="M3200" s="53"/>
      <c r="O3200" s="19">
        <v>9120</v>
      </c>
      <c r="P3200" s="52">
        <v>9120</v>
      </c>
      <c r="Q3200" s="53"/>
      <c r="S3200" s="19">
        <v>500</v>
      </c>
      <c r="T3200" s="52">
        <v>500</v>
      </c>
      <c r="U3200" s="53"/>
      <c r="W3200" s="19">
        <v>0</v>
      </c>
      <c r="X3200" s="52">
        <v>0</v>
      </c>
      <c r="Y3200" s="53"/>
      <c r="AA3200" s="19">
        <v>14193.49</v>
      </c>
      <c r="AB3200" s="52">
        <v>14193.49</v>
      </c>
      <c r="AC3200" s="53"/>
      <c r="AE3200" s="19">
        <v>0</v>
      </c>
      <c r="AF3200" s="52">
        <v>0</v>
      </c>
      <c r="AG3200" s="53"/>
    </row>
    <row r="3201" spans="1:33" hidden="1" outlineLevel="1">
      <c r="A3201" s="6" t="s">
        <v>4482</v>
      </c>
      <c r="B3201" s="7" t="s">
        <v>4483</v>
      </c>
      <c r="C3201" s="7" t="s">
        <v>1076</v>
      </c>
      <c r="D3201" s="7"/>
      <c r="E3201" s="23" t="s">
        <v>70</v>
      </c>
      <c r="F3201" s="18">
        <v>1</v>
      </c>
      <c r="K3201" s="19">
        <v>0</v>
      </c>
      <c r="L3201" s="52">
        <v>0</v>
      </c>
      <c r="M3201" s="53"/>
      <c r="O3201" s="19">
        <v>5700</v>
      </c>
      <c r="P3201" s="52">
        <v>5700</v>
      </c>
      <c r="Q3201" s="53"/>
      <c r="S3201" s="19">
        <v>1500</v>
      </c>
      <c r="T3201" s="52">
        <v>1500</v>
      </c>
      <c r="U3201" s="53"/>
      <c r="W3201" s="19">
        <v>0</v>
      </c>
      <c r="X3201" s="52">
        <v>0</v>
      </c>
      <c r="Y3201" s="53"/>
      <c r="AA3201" s="19">
        <v>14193.49</v>
      </c>
      <c r="AB3201" s="52">
        <v>14193.49</v>
      </c>
      <c r="AC3201" s="53"/>
      <c r="AE3201" s="19">
        <v>0</v>
      </c>
      <c r="AF3201" s="52">
        <v>0</v>
      </c>
      <c r="AG3201" s="53"/>
    </row>
    <row r="3202" spans="1:33" hidden="1" outlineLevel="1">
      <c r="A3202" s="6" t="s">
        <v>4484</v>
      </c>
      <c r="B3202" s="7" t="s">
        <v>4485</v>
      </c>
      <c r="C3202" s="7" t="s">
        <v>1079</v>
      </c>
      <c r="D3202" s="7"/>
      <c r="E3202" s="23" t="s">
        <v>70</v>
      </c>
      <c r="F3202" s="18">
        <v>1</v>
      </c>
      <c r="K3202" s="19">
        <v>0</v>
      </c>
      <c r="L3202" s="52">
        <v>0</v>
      </c>
      <c r="M3202" s="53"/>
      <c r="O3202" s="19">
        <v>3420</v>
      </c>
      <c r="P3202" s="52">
        <v>3420</v>
      </c>
      <c r="Q3202" s="53"/>
      <c r="S3202" s="19">
        <v>1000</v>
      </c>
      <c r="T3202" s="52">
        <v>1000</v>
      </c>
      <c r="U3202" s="53"/>
      <c r="W3202" s="19">
        <v>0</v>
      </c>
      <c r="X3202" s="52">
        <v>0</v>
      </c>
      <c r="Y3202" s="53"/>
      <c r="AA3202" s="19">
        <v>14193.49</v>
      </c>
      <c r="AB3202" s="52">
        <v>14193.49</v>
      </c>
      <c r="AC3202" s="53"/>
      <c r="AE3202" s="19">
        <v>0</v>
      </c>
      <c r="AF3202" s="52">
        <v>0</v>
      </c>
      <c r="AG3202" s="53"/>
    </row>
    <row r="3203" spans="1:33" ht="30" hidden="1" outlineLevel="1">
      <c r="A3203" s="6" t="s">
        <v>4486</v>
      </c>
      <c r="B3203" s="7" t="s">
        <v>4487</v>
      </c>
      <c r="C3203" s="7" t="s">
        <v>1082</v>
      </c>
      <c r="D3203" s="7"/>
      <c r="E3203" s="23" t="s">
        <v>70</v>
      </c>
      <c r="F3203" s="18">
        <v>1</v>
      </c>
      <c r="K3203" s="19">
        <v>0</v>
      </c>
      <c r="L3203" s="52">
        <v>0</v>
      </c>
      <c r="M3203" s="53"/>
      <c r="O3203" s="19">
        <v>2280</v>
      </c>
      <c r="P3203" s="52">
        <v>2280</v>
      </c>
      <c r="Q3203" s="53"/>
      <c r="S3203" s="19">
        <v>1000</v>
      </c>
      <c r="T3203" s="52">
        <v>1000</v>
      </c>
      <c r="U3203" s="53"/>
      <c r="W3203" s="19">
        <v>0</v>
      </c>
      <c r="X3203" s="52">
        <v>0</v>
      </c>
      <c r="Y3203" s="53"/>
      <c r="AA3203" s="19">
        <v>17032.189999999999</v>
      </c>
      <c r="AB3203" s="52">
        <v>17032.189999999999</v>
      </c>
      <c r="AC3203" s="53"/>
      <c r="AE3203" s="19">
        <v>0</v>
      </c>
      <c r="AF3203" s="52">
        <v>0</v>
      </c>
      <c r="AG3203" s="53"/>
    </row>
    <row r="3204" spans="1:33" ht="30" hidden="1" outlineLevel="1">
      <c r="A3204" s="6" t="s">
        <v>4488</v>
      </c>
      <c r="B3204" s="7" t="s">
        <v>4489</v>
      </c>
      <c r="C3204" s="7" t="s">
        <v>1085</v>
      </c>
      <c r="D3204" s="7"/>
      <c r="E3204" s="23" t="s">
        <v>70</v>
      </c>
      <c r="F3204" s="18">
        <v>1</v>
      </c>
      <c r="K3204" s="19">
        <v>0</v>
      </c>
      <c r="L3204" s="52">
        <v>0</v>
      </c>
      <c r="M3204" s="53"/>
      <c r="O3204" s="19">
        <v>2280</v>
      </c>
      <c r="P3204" s="52">
        <v>2280</v>
      </c>
      <c r="Q3204" s="53"/>
      <c r="S3204" s="19">
        <v>1000</v>
      </c>
      <c r="T3204" s="52">
        <v>1000</v>
      </c>
      <c r="U3204" s="53"/>
      <c r="W3204" s="19">
        <v>0</v>
      </c>
      <c r="X3204" s="52">
        <v>0</v>
      </c>
      <c r="Y3204" s="53"/>
      <c r="AA3204" s="19">
        <v>17032.189999999999</v>
      </c>
      <c r="AB3204" s="52">
        <v>17032.189999999999</v>
      </c>
      <c r="AC3204" s="53"/>
      <c r="AE3204" s="19">
        <v>0</v>
      </c>
      <c r="AF3204" s="52">
        <v>0</v>
      </c>
      <c r="AG3204" s="53"/>
    </row>
    <row r="3205" spans="1:33" hidden="1" outlineLevel="1">
      <c r="A3205" s="6" t="s">
        <v>4490</v>
      </c>
      <c r="B3205" s="7" t="s">
        <v>4491</v>
      </c>
      <c r="C3205" s="7" t="s">
        <v>1088</v>
      </c>
      <c r="D3205" s="7"/>
      <c r="E3205" s="23" t="s">
        <v>70</v>
      </c>
      <c r="F3205" s="18">
        <v>1</v>
      </c>
      <c r="K3205" s="19">
        <v>0</v>
      </c>
      <c r="L3205" s="52">
        <v>0</v>
      </c>
      <c r="M3205" s="53"/>
      <c r="O3205" s="19">
        <v>1710</v>
      </c>
      <c r="P3205" s="52">
        <v>1710</v>
      </c>
      <c r="Q3205" s="53"/>
      <c r="S3205" s="19">
        <v>1000</v>
      </c>
      <c r="T3205" s="52">
        <v>1000</v>
      </c>
      <c r="U3205" s="53"/>
      <c r="W3205" s="19">
        <v>0</v>
      </c>
      <c r="X3205" s="52">
        <v>0</v>
      </c>
      <c r="Y3205" s="53"/>
      <c r="AA3205" s="19">
        <v>14193.49</v>
      </c>
      <c r="AB3205" s="52">
        <v>14193.49</v>
      </c>
      <c r="AC3205" s="53"/>
      <c r="AE3205" s="19">
        <v>0</v>
      </c>
      <c r="AF3205" s="52">
        <v>0</v>
      </c>
      <c r="AG3205" s="53"/>
    </row>
    <row r="3206" spans="1:33" hidden="1" outlineLevel="1">
      <c r="A3206" s="6" t="s">
        <v>4492</v>
      </c>
      <c r="B3206" s="7" t="s">
        <v>4493</v>
      </c>
      <c r="C3206" s="7" t="s">
        <v>1091</v>
      </c>
      <c r="D3206" s="7"/>
      <c r="E3206" s="23" t="s">
        <v>70</v>
      </c>
      <c r="F3206" s="18">
        <v>1</v>
      </c>
      <c r="K3206" s="19">
        <v>0</v>
      </c>
      <c r="L3206" s="52">
        <v>0</v>
      </c>
      <c r="M3206" s="53"/>
      <c r="O3206" s="19">
        <v>2280</v>
      </c>
      <c r="P3206" s="52">
        <v>2280</v>
      </c>
      <c r="Q3206" s="53"/>
      <c r="S3206" s="19">
        <v>1000</v>
      </c>
      <c r="T3206" s="52">
        <v>1000</v>
      </c>
      <c r="U3206" s="53"/>
      <c r="W3206" s="19">
        <v>0</v>
      </c>
      <c r="X3206" s="52">
        <v>0</v>
      </c>
      <c r="Y3206" s="53"/>
      <c r="AA3206" s="19">
        <v>17032.189999999999</v>
      </c>
      <c r="AB3206" s="52">
        <v>17032.189999999999</v>
      </c>
      <c r="AC3206" s="53"/>
      <c r="AE3206" s="19">
        <v>0</v>
      </c>
      <c r="AF3206" s="52">
        <v>0</v>
      </c>
      <c r="AG3206" s="53"/>
    </row>
    <row r="3207" spans="1:33" ht="30" hidden="1" outlineLevel="1">
      <c r="A3207" s="6" t="s">
        <v>4494</v>
      </c>
      <c r="B3207" s="7" t="s">
        <v>4495</v>
      </c>
      <c r="C3207" s="7" t="s">
        <v>1094</v>
      </c>
      <c r="D3207" s="7"/>
      <c r="E3207" s="23" t="s">
        <v>70</v>
      </c>
      <c r="F3207" s="18">
        <v>1</v>
      </c>
      <c r="K3207" s="19">
        <v>0</v>
      </c>
      <c r="L3207" s="52">
        <v>0</v>
      </c>
      <c r="M3207" s="53"/>
      <c r="O3207" s="19">
        <v>3420</v>
      </c>
      <c r="P3207" s="52">
        <v>3420</v>
      </c>
      <c r="Q3207" s="53"/>
      <c r="S3207" s="19">
        <v>5000</v>
      </c>
      <c r="T3207" s="52">
        <v>5000</v>
      </c>
      <c r="U3207" s="53"/>
      <c r="W3207" s="19">
        <v>0</v>
      </c>
      <c r="X3207" s="52">
        <v>0</v>
      </c>
      <c r="Y3207" s="53"/>
      <c r="AA3207" s="19">
        <v>17032.189999999999</v>
      </c>
      <c r="AB3207" s="52">
        <v>17032.189999999999</v>
      </c>
      <c r="AC3207" s="53"/>
      <c r="AE3207" s="19">
        <v>0</v>
      </c>
      <c r="AF3207" s="52">
        <v>0</v>
      </c>
      <c r="AG3207" s="53"/>
    </row>
    <row r="3208" spans="1:33" hidden="1" outlineLevel="1">
      <c r="A3208" s="6" t="s">
        <v>4496</v>
      </c>
      <c r="B3208" s="7" t="s">
        <v>4497</v>
      </c>
      <c r="C3208" s="7" t="s">
        <v>1097</v>
      </c>
      <c r="D3208" s="7"/>
      <c r="E3208" s="23" t="s">
        <v>70</v>
      </c>
      <c r="F3208" s="18">
        <v>1</v>
      </c>
      <c r="K3208" s="19">
        <v>0</v>
      </c>
      <c r="L3208" s="52">
        <v>0</v>
      </c>
      <c r="M3208" s="53"/>
      <c r="O3208" s="19">
        <v>9120</v>
      </c>
      <c r="P3208" s="52">
        <v>9120</v>
      </c>
      <c r="Q3208" s="53"/>
      <c r="S3208" s="19">
        <v>25000</v>
      </c>
      <c r="T3208" s="52">
        <v>25000</v>
      </c>
      <c r="U3208" s="53"/>
      <c r="W3208" s="19">
        <v>0</v>
      </c>
      <c r="X3208" s="52">
        <v>0</v>
      </c>
      <c r="Y3208" s="53"/>
      <c r="AA3208" s="19">
        <v>17032.189999999999</v>
      </c>
      <c r="AB3208" s="52">
        <v>17032.189999999999</v>
      </c>
      <c r="AC3208" s="53"/>
      <c r="AE3208" s="19">
        <v>0</v>
      </c>
      <c r="AF3208" s="52">
        <v>0</v>
      </c>
      <c r="AG3208" s="53"/>
    </row>
    <row r="3209" spans="1:33" hidden="1" outlineLevel="1">
      <c r="A3209" s="1"/>
      <c r="B3209" s="5" t="s">
        <v>34</v>
      </c>
      <c r="C3209" s="5" t="s">
        <v>35</v>
      </c>
      <c r="K3209" s="68"/>
      <c r="L3209" s="68"/>
      <c r="M3209" s="69"/>
      <c r="O3209" s="68"/>
      <c r="P3209" s="68"/>
      <c r="Q3209" s="69"/>
      <c r="S3209" s="68"/>
      <c r="T3209" s="68"/>
      <c r="U3209" s="69"/>
      <c r="W3209" s="68"/>
      <c r="X3209" s="68"/>
      <c r="Y3209" s="69"/>
      <c r="AA3209" s="68"/>
      <c r="AB3209" s="68"/>
      <c r="AC3209" s="69"/>
      <c r="AE3209" s="68"/>
      <c r="AF3209" s="68"/>
      <c r="AG3209" s="69"/>
    </row>
    <row r="3210" spans="1:33" hidden="1" outlineLevel="1">
      <c r="A3210" s="6" t="s">
        <v>4498</v>
      </c>
      <c r="B3210" s="7" t="s">
        <v>37</v>
      </c>
      <c r="C3210" s="7" t="s">
        <v>322</v>
      </c>
      <c r="K3210" s="68"/>
      <c r="L3210" s="68"/>
      <c r="M3210" s="69"/>
      <c r="O3210" s="68"/>
      <c r="P3210" s="68"/>
      <c r="Q3210" s="69"/>
      <c r="S3210" s="68"/>
      <c r="T3210" s="68"/>
      <c r="U3210" s="69"/>
      <c r="W3210" s="68"/>
      <c r="X3210" s="68"/>
      <c r="Y3210" s="69"/>
      <c r="AA3210" s="68"/>
      <c r="AB3210" s="68"/>
      <c r="AC3210" s="69"/>
      <c r="AE3210" s="68"/>
      <c r="AF3210" s="68"/>
      <c r="AG3210" s="69"/>
    </row>
    <row r="3211" spans="1:33" ht="60" hidden="1" outlineLevel="1">
      <c r="A3211" s="1"/>
      <c r="B3211" s="5" t="s">
        <v>61</v>
      </c>
      <c r="C3211" s="5" t="s">
        <v>62</v>
      </c>
      <c r="D3211" s="5" t="s">
        <v>63</v>
      </c>
      <c r="E3211" s="11" t="s">
        <v>64</v>
      </c>
      <c r="F3211" s="16" t="s">
        <v>65</v>
      </c>
      <c r="K3211" s="17" t="s">
        <v>66</v>
      </c>
      <c r="L3211" s="70" t="s">
        <v>28</v>
      </c>
      <c r="M3211" s="71"/>
      <c r="O3211" s="17" t="s">
        <v>66</v>
      </c>
      <c r="P3211" s="70" t="s">
        <v>28</v>
      </c>
      <c r="Q3211" s="71"/>
      <c r="S3211" s="17" t="s">
        <v>66</v>
      </c>
      <c r="T3211" s="70" t="s">
        <v>28</v>
      </c>
      <c r="U3211" s="71"/>
      <c r="W3211" s="17" t="s">
        <v>66</v>
      </c>
      <c r="X3211" s="70" t="s">
        <v>28</v>
      </c>
      <c r="Y3211" s="71"/>
      <c r="AA3211" s="17" t="s">
        <v>66</v>
      </c>
      <c r="AB3211" s="70" t="s">
        <v>28</v>
      </c>
      <c r="AC3211" s="71"/>
      <c r="AE3211" s="17" t="s">
        <v>66</v>
      </c>
      <c r="AF3211" s="70" t="s">
        <v>28</v>
      </c>
      <c r="AG3211" s="71"/>
    </row>
    <row r="3212" spans="1:33" ht="135" hidden="1" outlineLevel="1">
      <c r="A3212" s="6" t="s">
        <v>4499</v>
      </c>
      <c r="B3212" s="7" t="s">
        <v>324</v>
      </c>
      <c r="C3212" s="7" t="s">
        <v>1100</v>
      </c>
      <c r="D3212" s="7"/>
      <c r="E3212" s="23" t="s">
        <v>70</v>
      </c>
      <c r="F3212" s="18">
        <v>1</v>
      </c>
      <c r="K3212" s="19">
        <v>0</v>
      </c>
      <c r="L3212" s="52">
        <v>0</v>
      </c>
      <c r="M3212" s="53"/>
      <c r="O3212" s="19">
        <v>0</v>
      </c>
      <c r="P3212" s="52">
        <v>0</v>
      </c>
      <c r="Q3212" s="53"/>
      <c r="S3212" s="19">
        <v>47648</v>
      </c>
      <c r="T3212" s="52">
        <v>47648</v>
      </c>
      <c r="U3212" s="53"/>
      <c r="W3212" s="19">
        <v>0</v>
      </c>
      <c r="X3212" s="52">
        <v>0</v>
      </c>
      <c r="Y3212" s="53"/>
      <c r="AA3212" s="19">
        <v>0</v>
      </c>
      <c r="AB3212" s="52">
        <v>0</v>
      </c>
      <c r="AC3212" s="53"/>
      <c r="AE3212" s="19">
        <v>2000000</v>
      </c>
      <c r="AF3212" s="52">
        <v>2000000</v>
      </c>
      <c r="AG3212" s="53"/>
    </row>
    <row r="3213" spans="1:33" hidden="1" outlineLevel="1">
      <c r="A3213" s="1"/>
      <c r="B3213" s="5" t="s">
        <v>34</v>
      </c>
      <c r="C3213" s="5" t="s">
        <v>35</v>
      </c>
      <c r="K3213" s="68"/>
      <c r="L3213" s="68"/>
      <c r="M3213" s="69"/>
      <c r="O3213" s="68"/>
      <c r="P3213" s="68"/>
      <c r="Q3213" s="69"/>
      <c r="S3213" s="68"/>
      <c r="T3213" s="68"/>
      <c r="U3213" s="69"/>
      <c r="W3213" s="68"/>
      <c r="X3213" s="68"/>
      <c r="Y3213" s="69"/>
      <c r="AA3213" s="68"/>
      <c r="AB3213" s="68"/>
      <c r="AC3213" s="69"/>
      <c r="AE3213" s="68"/>
      <c r="AF3213" s="68"/>
      <c r="AG3213" s="69"/>
    </row>
    <row r="3214" spans="1:33" ht="75" hidden="1" outlineLevel="1">
      <c r="A3214" s="6" t="s">
        <v>4500</v>
      </c>
      <c r="B3214" s="7" t="s">
        <v>37</v>
      </c>
      <c r="C3214" s="7" t="s">
        <v>298</v>
      </c>
      <c r="I3214" s="35"/>
      <c r="J3214" s="35"/>
      <c r="K3214" s="68"/>
      <c r="L3214" s="68"/>
      <c r="M3214" s="69"/>
      <c r="O3214" s="68"/>
      <c r="P3214" s="68"/>
      <c r="Q3214" s="69"/>
      <c r="S3214" s="68"/>
      <c r="T3214" s="68"/>
      <c r="U3214" s="69"/>
      <c r="W3214" s="68"/>
      <c r="X3214" s="68"/>
      <c r="Y3214" s="69"/>
      <c r="AA3214" s="68"/>
      <c r="AB3214" s="68"/>
      <c r="AC3214" s="69"/>
      <c r="AE3214" s="68"/>
      <c r="AF3214" s="68"/>
      <c r="AG3214" s="69"/>
    </row>
    <row r="3215" spans="1:33" collapsed="1">
      <c r="A3215" s="72" t="s">
        <v>4501</v>
      </c>
      <c r="B3215" s="72"/>
      <c r="C3215" s="72"/>
      <c r="D3215" s="55"/>
      <c r="E3215" s="72"/>
      <c r="F3215" s="72"/>
      <c r="I3215" s="37"/>
      <c r="J3215" s="37">
        <f>J3216+J3236+J3265+J3281+J3294+J3315+J3327+J3355+J3367+J3368+J3494+J3576</f>
        <v>7804351</v>
      </c>
      <c r="K3215" s="32"/>
      <c r="L3215" s="50">
        <f>L3216+L3236+L3265+L3281+L3294+L3315+L3327+L3355+L3367+L3368+L3494+L3576</f>
        <v>7693203.3300000001</v>
      </c>
      <c r="M3215" s="51"/>
      <c r="O3215" s="15" t="s">
        <v>31</v>
      </c>
      <c r="P3215" s="50">
        <f>P3216+P3236+P3265+P3281+P3294+P3315+P3327+P3355+P3367+P3368+P3494+P3576</f>
        <v>7448014.3799999999</v>
      </c>
      <c r="Q3215" s="51"/>
      <c r="S3215" s="15" t="s">
        <v>31</v>
      </c>
      <c r="T3215" s="52">
        <f>T3216+T3236+T3265+T3281+T3294+T3315+T3327+T3355+T3367+T3368+T3494+T3576</f>
        <v>19869808.5</v>
      </c>
      <c r="U3215" s="53"/>
      <c r="W3215" s="15" t="s">
        <v>31</v>
      </c>
      <c r="X3215" s="52">
        <f>X3216+X3236+X3265+X3281+X3294+X3315+X3327+X3355+X3367+X3368+X3494+X3576</f>
        <v>9691052</v>
      </c>
      <c r="Y3215" s="53"/>
      <c r="AA3215" s="15" t="s">
        <v>31</v>
      </c>
      <c r="AB3215" s="52">
        <f>AB3216+AB3236+AB3265+AB3281+AB3294+AB3315+AB3327+AB3355+AB3367+AB3368+AB3494+AB3576</f>
        <v>24934621.916000001</v>
      </c>
      <c r="AC3215" s="53"/>
      <c r="AE3215" s="15" t="s">
        <v>31</v>
      </c>
      <c r="AF3215" s="52">
        <f>AF3216+AF3236+AF3265+AF3281+AF3294+AF3315+AF3327+AF3355+AF3367+AF3368+AF3494+AF3576</f>
        <v>28049514</v>
      </c>
      <c r="AG3215" s="53"/>
    </row>
    <row r="3216" spans="1:33">
      <c r="A3216" s="55" t="s">
        <v>4502</v>
      </c>
      <c r="B3216" s="55"/>
      <c r="C3216" s="55"/>
      <c r="D3216" s="55"/>
      <c r="E3216" s="55"/>
      <c r="F3216" s="55"/>
      <c r="I3216" s="36"/>
      <c r="J3216" s="36">
        <v>7646</v>
      </c>
      <c r="K3216" s="30" t="s">
        <v>301</v>
      </c>
      <c r="L3216" s="52">
        <v>5844</v>
      </c>
      <c r="M3216" s="53"/>
      <c r="O3216" s="15" t="s">
        <v>301</v>
      </c>
      <c r="P3216" s="52">
        <v>13953.6</v>
      </c>
      <c r="Q3216" s="53"/>
      <c r="S3216" s="15" t="s">
        <v>301</v>
      </c>
      <c r="T3216" s="52">
        <v>6318</v>
      </c>
      <c r="U3216" s="53"/>
      <c r="W3216" s="15" t="s">
        <v>301</v>
      </c>
      <c r="X3216" s="52">
        <v>7820</v>
      </c>
      <c r="Y3216" s="53"/>
      <c r="AA3216" s="15" t="s">
        <v>301</v>
      </c>
      <c r="AB3216" s="52">
        <v>21389.56</v>
      </c>
      <c r="AC3216" s="53"/>
      <c r="AE3216" s="15" t="s">
        <v>301</v>
      </c>
      <c r="AF3216" s="52">
        <v>14844</v>
      </c>
      <c r="AG3216" s="53"/>
    </row>
    <row r="3217" spans="1:33" hidden="1">
      <c r="A3217" s="1"/>
      <c r="B3217" s="5" t="s">
        <v>34</v>
      </c>
      <c r="C3217" s="5" t="s">
        <v>35</v>
      </c>
      <c r="K3217" s="68"/>
      <c r="L3217" s="68"/>
      <c r="M3217" s="69"/>
      <c r="O3217" s="68"/>
      <c r="P3217" s="68"/>
      <c r="Q3217" s="69"/>
      <c r="S3217" s="68"/>
      <c r="T3217" s="68"/>
      <c r="U3217" s="69"/>
      <c r="W3217" s="68"/>
      <c r="X3217" s="68"/>
      <c r="Y3217" s="69"/>
      <c r="AA3217" s="68"/>
      <c r="AB3217" s="68"/>
      <c r="AC3217" s="69"/>
      <c r="AE3217" s="68"/>
      <c r="AF3217" s="68"/>
      <c r="AG3217" s="69"/>
    </row>
    <row r="3218" spans="1:33" hidden="1" outlineLevel="1">
      <c r="A3218" s="6" t="s">
        <v>4503</v>
      </c>
      <c r="B3218" s="7" t="s">
        <v>37</v>
      </c>
      <c r="C3218" s="7" t="s">
        <v>303</v>
      </c>
      <c r="K3218" s="68"/>
      <c r="L3218" s="68"/>
      <c r="M3218" s="69"/>
      <c r="O3218" s="68"/>
      <c r="P3218" s="68"/>
      <c r="Q3218" s="69"/>
      <c r="S3218" s="68"/>
      <c r="T3218" s="68"/>
      <c r="U3218" s="69"/>
      <c r="W3218" s="68"/>
      <c r="X3218" s="68"/>
      <c r="Y3218" s="69"/>
      <c r="AA3218" s="68"/>
      <c r="AB3218" s="68"/>
      <c r="AC3218" s="69"/>
      <c r="AE3218" s="68"/>
      <c r="AF3218" s="68"/>
      <c r="AG3218" s="69"/>
    </row>
    <row r="3219" spans="1:33" ht="60" hidden="1" outlineLevel="1">
      <c r="A3219" s="1"/>
      <c r="B3219" s="5" t="s">
        <v>61</v>
      </c>
      <c r="C3219" s="5" t="s">
        <v>62</v>
      </c>
      <c r="D3219" s="5" t="s">
        <v>63</v>
      </c>
      <c r="E3219" s="11" t="s">
        <v>64</v>
      </c>
      <c r="F3219" s="16" t="s">
        <v>65</v>
      </c>
      <c r="K3219" s="17" t="s">
        <v>66</v>
      </c>
      <c r="L3219" s="70" t="s">
        <v>28</v>
      </c>
      <c r="M3219" s="71"/>
      <c r="O3219" s="17" t="s">
        <v>66</v>
      </c>
      <c r="P3219" s="70" t="s">
        <v>28</v>
      </c>
      <c r="Q3219" s="71"/>
      <c r="S3219" s="17" t="s">
        <v>66</v>
      </c>
      <c r="T3219" s="70" t="s">
        <v>28</v>
      </c>
      <c r="U3219" s="71"/>
      <c r="W3219" s="17" t="s">
        <v>66</v>
      </c>
      <c r="X3219" s="70" t="s">
        <v>28</v>
      </c>
      <c r="Y3219" s="71"/>
      <c r="AA3219" s="17" t="s">
        <v>66</v>
      </c>
      <c r="AB3219" s="70" t="s">
        <v>28</v>
      </c>
      <c r="AC3219" s="71"/>
      <c r="AE3219" s="17" t="s">
        <v>66</v>
      </c>
      <c r="AF3219" s="70" t="s">
        <v>28</v>
      </c>
      <c r="AG3219" s="71"/>
    </row>
    <row r="3220" spans="1:33" ht="30" hidden="1" outlineLevel="1">
      <c r="A3220" s="6" t="s">
        <v>4504</v>
      </c>
      <c r="B3220" s="7" t="s">
        <v>4505</v>
      </c>
      <c r="C3220" s="7" t="s">
        <v>306</v>
      </c>
      <c r="D3220" s="7"/>
      <c r="E3220" s="23" t="s">
        <v>307</v>
      </c>
      <c r="F3220" s="18">
        <v>150</v>
      </c>
      <c r="K3220" s="19">
        <v>18</v>
      </c>
      <c r="L3220" s="52">
        <v>2700</v>
      </c>
      <c r="M3220" s="53"/>
      <c r="O3220" s="19">
        <v>45.6</v>
      </c>
      <c r="P3220" s="52">
        <v>6840</v>
      </c>
      <c r="Q3220" s="53"/>
      <c r="S3220" s="19">
        <v>15</v>
      </c>
      <c r="T3220" s="52">
        <v>2250</v>
      </c>
      <c r="U3220" s="53"/>
      <c r="W3220" s="19">
        <v>28</v>
      </c>
      <c r="X3220" s="52">
        <v>4200</v>
      </c>
      <c r="Y3220" s="53"/>
      <c r="AA3220" s="19">
        <v>69.52</v>
      </c>
      <c r="AB3220" s="52">
        <v>10428</v>
      </c>
      <c r="AC3220" s="53"/>
      <c r="AE3220" s="19">
        <v>40</v>
      </c>
      <c r="AF3220" s="52">
        <v>6000</v>
      </c>
      <c r="AG3220" s="53"/>
    </row>
    <row r="3221" spans="1:33" hidden="1" outlineLevel="1">
      <c r="A3221" s="1"/>
      <c r="B3221" s="5" t="s">
        <v>34</v>
      </c>
      <c r="C3221" s="5" t="s">
        <v>35</v>
      </c>
      <c r="K3221" s="68"/>
      <c r="L3221" s="68"/>
      <c r="M3221" s="69"/>
      <c r="O3221" s="68"/>
      <c r="P3221" s="68"/>
      <c r="Q3221" s="69"/>
      <c r="S3221" s="68"/>
      <c r="T3221" s="68"/>
      <c r="U3221" s="69"/>
      <c r="W3221" s="68"/>
      <c r="X3221" s="68"/>
      <c r="Y3221" s="69"/>
      <c r="AA3221" s="68"/>
      <c r="AB3221" s="68"/>
      <c r="AC3221" s="69"/>
      <c r="AE3221" s="68"/>
      <c r="AF3221" s="68"/>
      <c r="AG3221" s="69"/>
    </row>
    <row r="3222" spans="1:33" hidden="1" outlineLevel="1">
      <c r="A3222" s="6" t="s">
        <v>4506</v>
      </c>
      <c r="B3222" s="7" t="s">
        <v>37</v>
      </c>
      <c r="C3222" s="7" t="s">
        <v>309</v>
      </c>
      <c r="K3222" s="68"/>
      <c r="L3222" s="68"/>
      <c r="M3222" s="69"/>
      <c r="O3222" s="68"/>
      <c r="P3222" s="68"/>
      <c r="Q3222" s="69"/>
      <c r="S3222" s="68"/>
      <c r="T3222" s="68"/>
      <c r="U3222" s="69"/>
      <c r="W3222" s="68"/>
      <c r="X3222" s="68"/>
      <c r="Y3222" s="69"/>
      <c r="AA3222" s="68"/>
      <c r="AB3222" s="68"/>
      <c r="AC3222" s="69"/>
      <c r="AE3222" s="68"/>
      <c r="AF3222" s="68"/>
      <c r="AG3222" s="69"/>
    </row>
    <row r="3223" spans="1:33" ht="60" hidden="1" outlineLevel="1">
      <c r="A3223" s="1"/>
      <c r="B3223" s="5" t="s">
        <v>61</v>
      </c>
      <c r="C3223" s="5" t="s">
        <v>62</v>
      </c>
      <c r="D3223" s="5" t="s">
        <v>63</v>
      </c>
      <c r="E3223" s="11" t="s">
        <v>64</v>
      </c>
      <c r="F3223" s="16" t="s">
        <v>65</v>
      </c>
      <c r="K3223" s="17" t="s">
        <v>66</v>
      </c>
      <c r="L3223" s="70" t="s">
        <v>28</v>
      </c>
      <c r="M3223" s="71"/>
      <c r="O3223" s="17" t="s">
        <v>66</v>
      </c>
      <c r="P3223" s="70" t="s">
        <v>28</v>
      </c>
      <c r="Q3223" s="71"/>
      <c r="S3223" s="17" t="s">
        <v>66</v>
      </c>
      <c r="T3223" s="70" t="s">
        <v>28</v>
      </c>
      <c r="U3223" s="71"/>
      <c r="W3223" s="17" t="s">
        <v>66</v>
      </c>
      <c r="X3223" s="70" t="s">
        <v>28</v>
      </c>
      <c r="Y3223" s="71"/>
      <c r="AA3223" s="17" t="s">
        <v>66</v>
      </c>
      <c r="AB3223" s="70" t="s">
        <v>28</v>
      </c>
      <c r="AC3223" s="71"/>
      <c r="AE3223" s="17" t="s">
        <v>66</v>
      </c>
      <c r="AF3223" s="70" t="s">
        <v>28</v>
      </c>
      <c r="AG3223" s="71"/>
    </row>
    <row r="3224" spans="1:33" ht="30" hidden="1" outlineLevel="1">
      <c r="A3224" s="6" t="s">
        <v>4507</v>
      </c>
      <c r="B3224" s="7" t="s">
        <v>4508</v>
      </c>
      <c r="C3224" s="7" t="s">
        <v>312</v>
      </c>
      <c r="D3224" s="7"/>
      <c r="E3224" s="23" t="s">
        <v>307</v>
      </c>
      <c r="F3224" s="18">
        <v>100</v>
      </c>
      <c r="K3224" s="19">
        <v>18</v>
      </c>
      <c r="L3224" s="52">
        <v>1800</v>
      </c>
      <c r="M3224" s="53"/>
      <c r="O3224" s="19">
        <v>45.6</v>
      </c>
      <c r="P3224" s="52">
        <v>4560</v>
      </c>
      <c r="Q3224" s="53"/>
      <c r="S3224" s="19">
        <v>25</v>
      </c>
      <c r="T3224" s="52">
        <v>2500</v>
      </c>
      <c r="U3224" s="53"/>
      <c r="W3224" s="19">
        <v>25</v>
      </c>
      <c r="X3224" s="52">
        <v>2500</v>
      </c>
      <c r="Y3224" s="53"/>
      <c r="AA3224" s="19">
        <v>53.94</v>
      </c>
      <c r="AB3224" s="52">
        <v>5394</v>
      </c>
      <c r="AC3224" s="53"/>
      <c r="AE3224" s="19">
        <v>75</v>
      </c>
      <c r="AF3224" s="52">
        <v>7500</v>
      </c>
      <c r="AG3224" s="53"/>
    </row>
    <row r="3225" spans="1:33" hidden="1" outlineLevel="1">
      <c r="A3225" s="1"/>
      <c r="B3225" s="5" t="s">
        <v>34</v>
      </c>
      <c r="C3225" s="5" t="s">
        <v>35</v>
      </c>
      <c r="K3225" s="68"/>
      <c r="L3225" s="68"/>
      <c r="M3225" s="69"/>
      <c r="O3225" s="68"/>
      <c r="P3225" s="68"/>
      <c r="Q3225" s="69"/>
      <c r="S3225" s="68"/>
      <c r="T3225" s="68"/>
      <c r="U3225" s="69"/>
      <c r="W3225" s="68"/>
      <c r="X3225" s="68"/>
      <c r="Y3225" s="69"/>
      <c r="AA3225" s="68"/>
      <c r="AB3225" s="68"/>
      <c r="AC3225" s="69"/>
      <c r="AE3225" s="68"/>
      <c r="AF3225" s="68"/>
      <c r="AG3225" s="69"/>
    </row>
    <row r="3226" spans="1:33" hidden="1" outlineLevel="1">
      <c r="A3226" s="6" t="s">
        <v>4509</v>
      </c>
      <c r="B3226" s="7" t="s">
        <v>37</v>
      </c>
      <c r="C3226" s="7" t="s">
        <v>314</v>
      </c>
      <c r="K3226" s="68"/>
      <c r="L3226" s="68"/>
      <c r="M3226" s="69"/>
      <c r="O3226" s="68"/>
      <c r="P3226" s="68"/>
      <c r="Q3226" s="69"/>
      <c r="S3226" s="68"/>
      <c r="T3226" s="68"/>
      <c r="U3226" s="69"/>
      <c r="W3226" s="68"/>
      <c r="X3226" s="68"/>
      <c r="Y3226" s="69"/>
      <c r="AA3226" s="68"/>
      <c r="AB3226" s="68"/>
      <c r="AC3226" s="69"/>
      <c r="AE3226" s="68"/>
      <c r="AF3226" s="68"/>
      <c r="AG3226" s="69"/>
    </row>
    <row r="3227" spans="1:33" ht="60" hidden="1" outlineLevel="1">
      <c r="A3227" s="6" t="s">
        <v>4510</v>
      </c>
      <c r="B3227" s="7" t="s">
        <v>37</v>
      </c>
      <c r="C3227" s="7" t="s">
        <v>316</v>
      </c>
      <c r="K3227" s="68"/>
      <c r="L3227" s="68"/>
      <c r="M3227" s="69"/>
      <c r="O3227" s="68"/>
      <c r="P3227" s="68"/>
      <c r="Q3227" s="69"/>
      <c r="S3227" s="68"/>
      <c r="T3227" s="68"/>
      <c r="U3227" s="69"/>
      <c r="W3227" s="68"/>
      <c r="X3227" s="68"/>
      <c r="Y3227" s="69"/>
      <c r="AA3227" s="68"/>
      <c r="AB3227" s="68"/>
      <c r="AC3227" s="69"/>
      <c r="AE3227" s="68"/>
      <c r="AF3227" s="68"/>
      <c r="AG3227" s="69"/>
    </row>
    <row r="3228" spans="1:33" ht="60" hidden="1" outlineLevel="1">
      <c r="A3228" s="1"/>
      <c r="B3228" s="5" t="s">
        <v>61</v>
      </c>
      <c r="C3228" s="5" t="s">
        <v>62</v>
      </c>
      <c r="D3228" s="5" t="s">
        <v>63</v>
      </c>
      <c r="E3228" s="11" t="s">
        <v>64</v>
      </c>
      <c r="F3228" s="16" t="s">
        <v>65</v>
      </c>
      <c r="K3228" s="17" t="s">
        <v>66</v>
      </c>
      <c r="L3228" s="70" t="s">
        <v>28</v>
      </c>
      <c r="M3228" s="71"/>
      <c r="O3228" s="17" t="s">
        <v>66</v>
      </c>
      <c r="P3228" s="70" t="s">
        <v>28</v>
      </c>
      <c r="Q3228" s="71"/>
      <c r="S3228" s="17" t="s">
        <v>66</v>
      </c>
      <c r="T3228" s="70" t="s">
        <v>28</v>
      </c>
      <c r="U3228" s="71"/>
      <c r="W3228" s="17" t="s">
        <v>66</v>
      </c>
      <c r="X3228" s="70" t="s">
        <v>28</v>
      </c>
      <c r="Y3228" s="71"/>
      <c r="AA3228" s="17" t="s">
        <v>66</v>
      </c>
      <c r="AB3228" s="70" t="s">
        <v>28</v>
      </c>
      <c r="AC3228" s="71"/>
      <c r="AE3228" s="17" t="s">
        <v>66</v>
      </c>
      <c r="AF3228" s="70" t="s">
        <v>28</v>
      </c>
      <c r="AG3228" s="71"/>
    </row>
    <row r="3229" spans="1:33" hidden="1" outlineLevel="1">
      <c r="A3229" s="6" t="s">
        <v>4511</v>
      </c>
      <c r="B3229" s="7" t="s">
        <v>4084</v>
      </c>
      <c r="C3229" s="7" t="s">
        <v>319</v>
      </c>
      <c r="D3229" s="7"/>
      <c r="E3229" s="23" t="s">
        <v>320</v>
      </c>
      <c r="F3229" s="18">
        <v>224</v>
      </c>
      <c r="K3229" s="19">
        <v>6</v>
      </c>
      <c r="L3229" s="52">
        <v>1344</v>
      </c>
      <c r="M3229" s="53"/>
      <c r="O3229" s="19">
        <v>11.4</v>
      </c>
      <c r="P3229" s="52">
        <v>2553.6</v>
      </c>
      <c r="Q3229" s="53"/>
      <c r="S3229" s="19">
        <v>7</v>
      </c>
      <c r="T3229" s="52">
        <v>1568</v>
      </c>
      <c r="U3229" s="53"/>
      <c r="W3229" s="19">
        <v>5</v>
      </c>
      <c r="X3229" s="52">
        <v>1120</v>
      </c>
      <c r="Y3229" s="53"/>
      <c r="AA3229" s="19">
        <v>4.79</v>
      </c>
      <c r="AB3229" s="52">
        <v>1072.96</v>
      </c>
      <c r="AC3229" s="53"/>
      <c r="AE3229" s="19">
        <v>6</v>
      </c>
      <c r="AF3229" s="52">
        <v>1344</v>
      </c>
      <c r="AG3229" s="53"/>
    </row>
    <row r="3230" spans="1:33" hidden="1" outlineLevel="1">
      <c r="A3230" s="1"/>
      <c r="B3230" s="5" t="s">
        <v>34</v>
      </c>
      <c r="C3230" s="5" t="s">
        <v>35</v>
      </c>
      <c r="K3230" s="68"/>
      <c r="L3230" s="68"/>
      <c r="M3230" s="69"/>
      <c r="O3230" s="68"/>
      <c r="P3230" s="68"/>
      <c r="Q3230" s="69"/>
      <c r="S3230" s="68"/>
      <c r="T3230" s="68"/>
      <c r="U3230" s="69"/>
      <c r="W3230" s="68"/>
      <c r="X3230" s="68"/>
      <c r="Y3230" s="69"/>
      <c r="AA3230" s="68"/>
      <c r="AB3230" s="68"/>
      <c r="AC3230" s="69"/>
      <c r="AE3230" s="68"/>
      <c r="AF3230" s="68"/>
      <c r="AG3230" s="69"/>
    </row>
    <row r="3231" spans="1:33" hidden="1" outlineLevel="1">
      <c r="A3231" s="6" t="s">
        <v>4512</v>
      </c>
      <c r="B3231" s="7" t="s">
        <v>37</v>
      </c>
      <c r="C3231" s="7" t="s">
        <v>322</v>
      </c>
      <c r="K3231" s="68"/>
      <c r="L3231" s="68"/>
      <c r="M3231" s="69"/>
      <c r="O3231" s="68"/>
      <c r="P3231" s="68"/>
      <c r="Q3231" s="69"/>
      <c r="S3231" s="68"/>
      <c r="T3231" s="68"/>
      <c r="U3231" s="69"/>
      <c r="W3231" s="68"/>
      <c r="X3231" s="68"/>
      <c r="Y3231" s="69"/>
      <c r="AA3231" s="68"/>
      <c r="AB3231" s="68"/>
      <c r="AC3231" s="69"/>
      <c r="AE3231" s="68"/>
      <c r="AF3231" s="68"/>
      <c r="AG3231" s="69"/>
    </row>
    <row r="3232" spans="1:33" ht="60" hidden="1" outlineLevel="1">
      <c r="A3232" s="1"/>
      <c r="B3232" s="5" t="s">
        <v>61</v>
      </c>
      <c r="C3232" s="5" t="s">
        <v>62</v>
      </c>
      <c r="D3232" s="5" t="s">
        <v>63</v>
      </c>
      <c r="E3232" s="11" t="s">
        <v>64</v>
      </c>
      <c r="F3232" s="16" t="s">
        <v>65</v>
      </c>
      <c r="K3232" s="17" t="s">
        <v>66</v>
      </c>
      <c r="L3232" s="70" t="s">
        <v>28</v>
      </c>
      <c r="M3232" s="71"/>
      <c r="O3232" s="17" t="s">
        <v>66</v>
      </c>
      <c r="P3232" s="70" t="s">
        <v>28</v>
      </c>
      <c r="Q3232" s="71"/>
      <c r="S3232" s="17" t="s">
        <v>66</v>
      </c>
      <c r="T3232" s="70" t="s">
        <v>28</v>
      </c>
      <c r="U3232" s="71"/>
      <c r="W3232" s="17" t="s">
        <v>66</v>
      </c>
      <c r="X3232" s="70" t="s">
        <v>28</v>
      </c>
      <c r="Y3232" s="71"/>
      <c r="AA3232" s="17" t="s">
        <v>66</v>
      </c>
      <c r="AB3232" s="70" t="s">
        <v>28</v>
      </c>
      <c r="AC3232" s="71"/>
      <c r="AE3232" s="17" t="s">
        <v>66</v>
      </c>
      <c r="AF3232" s="70" t="s">
        <v>28</v>
      </c>
      <c r="AG3232" s="71"/>
    </row>
    <row r="3233" spans="1:33" ht="135" hidden="1" outlineLevel="1">
      <c r="A3233" s="6" t="s">
        <v>4513</v>
      </c>
      <c r="B3233" s="7" t="s">
        <v>324</v>
      </c>
      <c r="C3233" s="7" t="s">
        <v>1100</v>
      </c>
      <c r="D3233" s="7"/>
      <c r="E3233" s="23" t="s">
        <v>70</v>
      </c>
      <c r="F3233" s="18">
        <v>1</v>
      </c>
      <c r="K3233" s="19">
        <v>0</v>
      </c>
      <c r="L3233" s="52">
        <v>0</v>
      </c>
      <c r="M3233" s="53"/>
      <c r="O3233" s="19">
        <v>0</v>
      </c>
      <c r="P3233" s="52">
        <v>0</v>
      </c>
      <c r="Q3233" s="53"/>
      <c r="S3233" s="19">
        <v>0</v>
      </c>
      <c r="T3233" s="52">
        <v>0</v>
      </c>
      <c r="U3233" s="53"/>
      <c r="W3233" s="19">
        <v>0</v>
      </c>
      <c r="X3233" s="52">
        <v>0</v>
      </c>
      <c r="Y3233" s="53"/>
      <c r="AA3233" s="19">
        <v>4494.6000000000004</v>
      </c>
      <c r="AB3233" s="52">
        <v>4494.6000000000004</v>
      </c>
      <c r="AC3233" s="53"/>
      <c r="AE3233" s="19">
        <v>0</v>
      </c>
      <c r="AF3233" s="52">
        <v>0</v>
      </c>
      <c r="AG3233" s="53"/>
    </row>
    <row r="3234" spans="1:33" hidden="1" outlineLevel="1">
      <c r="A3234" s="1"/>
      <c r="B3234" s="5" t="s">
        <v>34</v>
      </c>
      <c r="C3234" s="5" t="s">
        <v>35</v>
      </c>
      <c r="K3234" s="68"/>
      <c r="L3234" s="68"/>
      <c r="M3234" s="69"/>
      <c r="O3234" s="68"/>
      <c r="P3234" s="68"/>
      <c r="Q3234" s="69"/>
      <c r="S3234" s="68"/>
      <c r="T3234" s="68"/>
      <c r="U3234" s="69"/>
      <c r="W3234" s="68"/>
      <c r="X3234" s="68"/>
      <c r="Y3234" s="69"/>
      <c r="AA3234" s="68"/>
      <c r="AB3234" s="68"/>
      <c r="AC3234" s="69"/>
      <c r="AE3234" s="68"/>
      <c r="AF3234" s="68"/>
      <c r="AG3234" s="69"/>
    </row>
    <row r="3235" spans="1:33" ht="75" hidden="1" outlineLevel="1">
      <c r="A3235" s="6" t="s">
        <v>4514</v>
      </c>
      <c r="B3235" s="7" t="s">
        <v>37</v>
      </c>
      <c r="C3235" s="7" t="s">
        <v>298</v>
      </c>
      <c r="I3235" s="35"/>
      <c r="J3235" s="35"/>
      <c r="K3235" s="68"/>
      <c r="L3235" s="68"/>
      <c r="M3235" s="69"/>
      <c r="O3235" s="68"/>
      <c r="P3235" s="68"/>
      <c r="Q3235" s="69"/>
      <c r="S3235" s="68"/>
      <c r="T3235" s="68"/>
      <c r="U3235" s="69"/>
      <c r="W3235" s="68"/>
      <c r="X3235" s="68"/>
      <c r="Y3235" s="69"/>
      <c r="AA3235" s="68"/>
      <c r="AB3235" s="68"/>
      <c r="AC3235" s="69"/>
      <c r="AE3235" s="68"/>
      <c r="AF3235" s="68"/>
      <c r="AG3235" s="69"/>
    </row>
    <row r="3236" spans="1:33" collapsed="1">
      <c r="A3236" s="55" t="s">
        <v>4515</v>
      </c>
      <c r="B3236" s="55"/>
      <c r="C3236" s="55"/>
      <c r="D3236" s="55"/>
      <c r="E3236" s="55"/>
      <c r="F3236" s="55"/>
      <c r="I3236" s="36"/>
      <c r="J3236" s="36">
        <v>69700</v>
      </c>
      <c r="K3236" s="30" t="s">
        <v>2242</v>
      </c>
      <c r="L3236" s="52">
        <v>73293</v>
      </c>
      <c r="M3236" s="53"/>
      <c r="O3236" s="15" t="s">
        <v>2242</v>
      </c>
      <c r="P3236" s="52">
        <v>104994</v>
      </c>
      <c r="Q3236" s="53"/>
      <c r="S3236" s="15" t="s">
        <v>2242</v>
      </c>
      <c r="T3236" s="52">
        <v>56140</v>
      </c>
      <c r="U3236" s="53"/>
      <c r="W3236" s="15" t="s">
        <v>2242</v>
      </c>
      <c r="X3236" s="52">
        <v>77440</v>
      </c>
      <c r="Y3236" s="53"/>
      <c r="AA3236" s="15" t="s">
        <v>2242</v>
      </c>
      <c r="AB3236" s="52">
        <v>94016.33</v>
      </c>
      <c r="AC3236" s="53"/>
      <c r="AE3236" s="15" t="s">
        <v>2242</v>
      </c>
      <c r="AF3236" s="52">
        <v>123900</v>
      </c>
      <c r="AG3236" s="53"/>
    </row>
    <row r="3237" spans="1:33" hidden="1">
      <c r="A3237" s="1"/>
      <c r="B3237" s="5" t="s">
        <v>34</v>
      </c>
      <c r="C3237" s="5" t="s">
        <v>35</v>
      </c>
      <c r="K3237" s="68"/>
      <c r="L3237" s="68"/>
      <c r="M3237" s="69"/>
      <c r="O3237" s="68"/>
      <c r="P3237" s="68"/>
      <c r="Q3237" s="69"/>
      <c r="S3237" s="68"/>
      <c r="T3237" s="68"/>
      <c r="U3237" s="69"/>
      <c r="W3237" s="68"/>
      <c r="X3237" s="68"/>
      <c r="Y3237" s="69"/>
      <c r="AA3237" s="68"/>
      <c r="AB3237" s="68"/>
      <c r="AC3237" s="69"/>
      <c r="AE3237" s="68"/>
      <c r="AF3237" s="68"/>
      <c r="AG3237" s="69"/>
    </row>
    <row r="3238" spans="1:33" hidden="1" outlineLevel="1">
      <c r="A3238" s="6" t="s">
        <v>4516</v>
      </c>
      <c r="B3238" s="7" t="s">
        <v>37</v>
      </c>
      <c r="C3238" s="7" t="s">
        <v>330</v>
      </c>
      <c r="K3238" s="68"/>
      <c r="L3238" s="68"/>
      <c r="M3238" s="69"/>
      <c r="O3238" s="68"/>
      <c r="P3238" s="68"/>
      <c r="Q3238" s="69"/>
      <c r="S3238" s="68"/>
      <c r="T3238" s="68"/>
      <c r="U3238" s="69"/>
      <c r="W3238" s="68"/>
      <c r="X3238" s="68"/>
      <c r="Y3238" s="69"/>
      <c r="AA3238" s="68"/>
      <c r="AB3238" s="68"/>
      <c r="AC3238" s="69"/>
      <c r="AE3238" s="68"/>
      <c r="AF3238" s="68"/>
      <c r="AG3238" s="69"/>
    </row>
    <row r="3239" spans="1:33" hidden="1" outlineLevel="1">
      <c r="A3239" s="6" t="s">
        <v>4517</v>
      </c>
      <c r="B3239" s="7" t="s">
        <v>37</v>
      </c>
      <c r="C3239" s="7" t="s">
        <v>332</v>
      </c>
      <c r="K3239" s="68"/>
      <c r="L3239" s="68"/>
      <c r="M3239" s="69"/>
      <c r="O3239" s="68"/>
      <c r="P3239" s="68"/>
      <c r="Q3239" s="69"/>
      <c r="S3239" s="68"/>
      <c r="T3239" s="68"/>
      <c r="U3239" s="69"/>
      <c r="W3239" s="68"/>
      <c r="X3239" s="68"/>
      <c r="Y3239" s="69"/>
      <c r="AA3239" s="68"/>
      <c r="AB3239" s="68"/>
      <c r="AC3239" s="69"/>
      <c r="AE3239" s="68"/>
      <c r="AF3239" s="68"/>
      <c r="AG3239" s="69"/>
    </row>
    <row r="3240" spans="1:33" ht="30" hidden="1" outlineLevel="1">
      <c r="A3240" s="6" t="s">
        <v>4518</v>
      </c>
      <c r="B3240" s="7" t="s">
        <v>37</v>
      </c>
      <c r="C3240" s="7" t="s">
        <v>334</v>
      </c>
      <c r="K3240" s="68"/>
      <c r="L3240" s="68"/>
      <c r="M3240" s="69"/>
      <c r="O3240" s="68"/>
      <c r="P3240" s="68"/>
      <c r="Q3240" s="69"/>
      <c r="S3240" s="68"/>
      <c r="T3240" s="68"/>
      <c r="U3240" s="69"/>
      <c r="W3240" s="68"/>
      <c r="X3240" s="68"/>
      <c r="Y3240" s="69"/>
      <c r="AA3240" s="68"/>
      <c r="AB3240" s="68"/>
      <c r="AC3240" s="69"/>
      <c r="AE3240" s="68"/>
      <c r="AF3240" s="68"/>
      <c r="AG3240" s="69"/>
    </row>
    <row r="3241" spans="1:33" ht="60" hidden="1" outlineLevel="1">
      <c r="A3241" s="1"/>
      <c r="B3241" s="5" t="s">
        <v>61</v>
      </c>
      <c r="C3241" s="5" t="s">
        <v>62</v>
      </c>
      <c r="D3241" s="5" t="s">
        <v>63</v>
      </c>
      <c r="E3241" s="11" t="s">
        <v>64</v>
      </c>
      <c r="F3241" s="16" t="s">
        <v>65</v>
      </c>
      <c r="K3241" s="17" t="s">
        <v>66</v>
      </c>
      <c r="L3241" s="70" t="s">
        <v>28</v>
      </c>
      <c r="M3241" s="71"/>
      <c r="O3241" s="17" t="s">
        <v>66</v>
      </c>
      <c r="P3241" s="70" t="s">
        <v>28</v>
      </c>
      <c r="Q3241" s="71"/>
      <c r="S3241" s="17" t="s">
        <v>66</v>
      </c>
      <c r="T3241" s="70" t="s">
        <v>28</v>
      </c>
      <c r="U3241" s="71"/>
      <c r="W3241" s="17" t="s">
        <v>66</v>
      </c>
      <c r="X3241" s="70" t="s">
        <v>28</v>
      </c>
      <c r="Y3241" s="71"/>
      <c r="AA3241" s="17" t="s">
        <v>66</v>
      </c>
      <c r="AB3241" s="70" t="s">
        <v>28</v>
      </c>
      <c r="AC3241" s="71"/>
      <c r="AE3241" s="17" t="s">
        <v>66</v>
      </c>
      <c r="AF3241" s="70" t="s">
        <v>28</v>
      </c>
      <c r="AG3241" s="71"/>
    </row>
    <row r="3242" spans="1:33" hidden="1" outlineLevel="1">
      <c r="A3242" s="6" t="s">
        <v>4519</v>
      </c>
      <c r="B3242" s="7" t="s">
        <v>4520</v>
      </c>
      <c r="C3242" s="7" t="s">
        <v>340</v>
      </c>
      <c r="D3242" s="7"/>
      <c r="E3242" s="23" t="s">
        <v>307</v>
      </c>
      <c r="F3242" s="18">
        <v>14</v>
      </c>
      <c r="K3242" s="19">
        <v>23</v>
      </c>
      <c r="L3242" s="52">
        <v>322</v>
      </c>
      <c r="M3242" s="53"/>
      <c r="O3242" s="19">
        <v>798</v>
      </c>
      <c r="P3242" s="52">
        <v>11172</v>
      </c>
      <c r="Q3242" s="53"/>
      <c r="S3242" s="19">
        <v>385</v>
      </c>
      <c r="T3242" s="52">
        <v>5390</v>
      </c>
      <c r="U3242" s="53"/>
      <c r="W3242" s="19">
        <v>413</v>
      </c>
      <c r="X3242" s="52">
        <v>5782</v>
      </c>
      <c r="Y3242" s="53"/>
      <c r="AA3242" s="19">
        <v>496.2</v>
      </c>
      <c r="AB3242" s="52">
        <v>6946.8</v>
      </c>
      <c r="AC3242" s="53"/>
      <c r="AE3242" s="19">
        <v>600</v>
      </c>
      <c r="AF3242" s="52">
        <v>8400</v>
      </c>
      <c r="AG3242" s="53"/>
    </row>
    <row r="3243" spans="1:33" hidden="1" outlineLevel="1">
      <c r="A3243" s="1"/>
      <c r="B3243" s="5" t="s">
        <v>34</v>
      </c>
      <c r="C3243" s="5" t="s">
        <v>35</v>
      </c>
      <c r="K3243" s="68"/>
      <c r="L3243" s="68"/>
      <c r="M3243" s="69"/>
      <c r="O3243" s="68"/>
      <c r="P3243" s="68"/>
      <c r="Q3243" s="69"/>
      <c r="S3243" s="68"/>
      <c r="T3243" s="68"/>
      <c r="U3243" s="69"/>
      <c r="W3243" s="68"/>
      <c r="X3243" s="68"/>
      <c r="Y3243" s="69"/>
      <c r="AA3243" s="68"/>
      <c r="AB3243" s="68"/>
      <c r="AC3243" s="69"/>
      <c r="AE3243" s="68"/>
      <c r="AF3243" s="68"/>
      <c r="AG3243" s="69"/>
    </row>
    <row r="3244" spans="1:33" ht="45" hidden="1" outlineLevel="1">
      <c r="A3244" s="6" t="s">
        <v>4521</v>
      </c>
      <c r="B3244" s="7" t="s">
        <v>37</v>
      </c>
      <c r="C3244" s="7" t="s">
        <v>1522</v>
      </c>
      <c r="K3244" s="68"/>
      <c r="L3244" s="68"/>
      <c r="M3244" s="69"/>
      <c r="O3244" s="68"/>
      <c r="P3244" s="68"/>
      <c r="Q3244" s="69"/>
      <c r="S3244" s="68"/>
      <c r="T3244" s="68"/>
      <c r="U3244" s="69"/>
      <c r="W3244" s="68"/>
      <c r="X3244" s="68"/>
      <c r="Y3244" s="69"/>
      <c r="AA3244" s="68"/>
      <c r="AB3244" s="68"/>
      <c r="AC3244" s="69"/>
      <c r="AE3244" s="68"/>
      <c r="AF3244" s="68"/>
      <c r="AG3244" s="69"/>
    </row>
    <row r="3245" spans="1:33" ht="60" hidden="1" outlineLevel="1">
      <c r="A3245" s="1"/>
      <c r="B3245" s="5" t="s">
        <v>61</v>
      </c>
      <c r="C3245" s="5" t="s">
        <v>62</v>
      </c>
      <c r="D3245" s="5" t="s">
        <v>63</v>
      </c>
      <c r="E3245" s="11" t="s">
        <v>64</v>
      </c>
      <c r="F3245" s="16" t="s">
        <v>65</v>
      </c>
      <c r="K3245" s="17" t="s">
        <v>66</v>
      </c>
      <c r="L3245" s="70" t="s">
        <v>28</v>
      </c>
      <c r="M3245" s="71"/>
      <c r="O3245" s="17" t="s">
        <v>66</v>
      </c>
      <c r="P3245" s="70" t="s">
        <v>28</v>
      </c>
      <c r="Q3245" s="71"/>
      <c r="S3245" s="17" t="s">
        <v>66</v>
      </c>
      <c r="T3245" s="70" t="s">
        <v>28</v>
      </c>
      <c r="U3245" s="71"/>
      <c r="W3245" s="17" t="s">
        <v>66</v>
      </c>
      <c r="X3245" s="70" t="s">
        <v>28</v>
      </c>
      <c r="Y3245" s="71"/>
      <c r="AA3245" s="17" t="s">
        <v>66</v>
      </c>
      <c r="AB3245" s="70" t="s">
        <v>28</v>
      </c>
      <c r="AC3245" s="71"/>
      <c r="AE3245" s="17" t="s">
        <v>66</v>
      </c>
      <c r="AF3245" s="70" t="s">
        <v>28</v>
      </c>
      <c r="AG3245" s="71"/>
    </row>
    <row r="3246" spans="1:33" hidden="1" outlineLevel="1">
      <c r="A3246" s="6" t="s">
        <v>4522</v>
      </c>
      <c r="B3246" s="7" t="s">
        <v>4523</v>
      </c>
      <c r="C3246" s="7" t="s">
        <v>2743</v>
      </c>
      <c r="D3246" s="7"/>
      <c r="E3246" s="23" t="s">
        <v>307</v>
      </c>
      <c r="F3246" s="18">
        <v>25</v>
      </c>
      <c r="K3246" s="19">
        <v>1334</v>
      </c>
      <c r="L3246" s="52">
        <v>33350</v>
      </c>
      <c r="M3246" s="53"/>
      <c r="O3246" s="19">
        <v>1710</v>
      </c>
      <c r="P3246" s="52">
        <v>42750</v>
      </c>
      <c r="Q3246" s="53"/>
      <c r="S3246" s="19">
        <v>890</v>
      </c>
      <c r="T3246" s="52">
        <v>22250</v>
      </c>
      <c r="U3246" s="53"/>
      <c r="W3246" s="19">
        <v>951</v>
      </c>
      <c r="X3246" s="52">
        <v>23775</v>
      </c>
      <c r="Y3246" s="53"/>
      <c r="AA3246" s="19">
        <v>1549.74</v>
      </c>
      <c r="AB3246" s="52">
        <v>38743.5</v>
      </c>
      <c r="AC3246" s="53"/>
      <c r="AE3246" s="19">
        <v>1300</v>
      </c>
      <c r="AF3246" s="52">
        <v>32500</v>
      </c>
      <c r="AG3246" s="53"/>
    </row>
    <row r="3247" spans="1:33" hidden="1" outlineLevel="1">
      <c r="A3247" s="6" t="s">
        <v>4524</v>
      </c>
      <c r="B3247" s="7" t="s">
        <v>4525</v>
      </c>
      <c r="C3247" s="7" t="s">
        <v>2173</v>
      </c>
      <c r="D3247" s="7"/>
      <c r="E3247" s="23" t="s">
        <v>307</v>
      </c>
      <c r="F3247" s="18">
        <v>12</v>
      </c>
      <c r="K3247" s="19">
        <v>1440</v>
      </c>
      <c r="L3247" s="52">
        <v>17280</v>
      </c>
      <c r="M3247" s="53"/>
      <c r="O3247" s="19">
        <v>1710</v>
      </c>
      <c r="P3247" s="52">
        <v>20520</v>
      </c>
      <c r="Q3247" s="53"/>
      <c r="S3247" s="19">
        <v>1200</v>
      </c>
      <c r="T3247" s="52">
        <v>14400</v>
      </c>
      <c r="U3247" s="53"/>
      <c r="W3247" s="19">
        <v>1398</v>
      </c>
      <c r="X3247" s="52">
        <v>16776</v>
      </c>
      <c r="Y3247" s="53"/>
      <c r="AA3247" s="19">
        <v>2174.19</v>
      </c>
      <c r="AB3247" s="52">
        <v>26090.28</v>
      </c>
      <c r="AC3247" s="53"/>
      <c r="AE3247" s="19">
        <v>1700</v>
      </c>
      <c r="AF3247" s="52">
        <v>20400</v>
      </c>
      <c r="AG3247" s="53"/>
    </row>
    <row r="3248" spans="1:33" hidden="1" outlineLevel="1">
      <c r="A3248" s="6" t="s">
        <v>4526</v>
      </c>
      <c r="B3248" s="7" t="s">
        <v>4527</v>
      </c>
      <c r="C3248" s="7" t="s">
        <v>4528</v>
      </c>
      <c r="D3248" s="7"/>
      <c r="E3248" s="23" t="s">
        <v>307</v>
      </c>
      <c r="F3248" s="18">
        <v>16</v>
      </c>
      <c r="K3248" s="19">
        <v>1149</v>
      </c>
      <c r="L3248" s="52">
        <v>18384</v>
      </c>
      <c r="M3248" s="53"/>
      <c r="O3248" s="19">
        <v>1710</v>
      </c>
      <c r="P3248" s="52">
        <v>27360</v>
      </c>
      <c r="Q3248" s="53"/>
      <c r="S3248" s="19">
        <v>800</v>
      </c>
      <c r="T3248" s="52">
        <v>12800</v>
      </c>
      <c r="U3248" s="53"/>
      <c r="W3248" s="19">
        <v>567</v>
      </c>
      <c r="X3248" s="52">
        <v>9072</v>
      </c>
      <c r="Y3248" s="53"/>
      <c r="AA3248" s="19">
        <v>835.4</v>
      </c>
      <c r="AB3248" s="52">
        <v>13366.4</v>
      </c>
      <c r="AC3248" s="53"/>
      <c r="AE3248" s="19">
        <v>1200</v>
      </c>
      <c r="AF3248" s="52">
        <v>19200</v>
      </c>
      <c r="AG3248" s="53"/>
    </row>
    <row r="3249" spans="1:33" hidden="1" outlineLevel="1">
      <c r="A3249" s="6" t="s">
        <v>4529</v>
      </c>
      <c r="B3249" s="7" t="s">
        <v>4530</v>
      </c>
      <c r="C3249" s="7" t="s">
        <v>351</v>
      </c>
      <c r="D3249" s="7"/>
      <c r="E3249" s="23" t="s">
        <v>307</v>
      </c>
      <c r="F3249" s="18">
        <v>1</v>
      </c>
      <c r="K3249" s="19">
        <v>1479</v>
      </c>
      <c r="L3249" s="52">
        <v>1479</v>
      </c>
      <c r="M3249" s="53"/>
      <c r="O3249" s="19">
        <v>1710</v>
      </c>
      <c r="P3249" s="52">
        <v>1710</v>
      </c>
      <c r="Q3249" s="53"/>
      <c r="S3249" s="19">
        <v>1300</v>
      </c>
      <c r="T3249" s="52">
        <v>1300</v>
      </c>
      <c r="U3249" s="53"/>
      <c r="W3249" s="19">
        <v>2655</v>
      </c>
      <c r="X3249" s="52">
        <v>2655</v>
      </c>
      <c r="Y3249" s="53"/>
      <c r="AA3249" s="19">
        <v>2475.0300000000002</v>
      </c>
      <c r="AB3249" s="52">
        <v>2475.0300000000002</v>
      </c>
      <c r="AC3249" s="53"/>
      <c r="AE3249" s="19">
        <v>1900</v>
      </c>
      <c r="AF3249" s="52">
        <v>1900</v>
      </c>
      <c r="AG3249" s="53"/>
    </row>
    <row r="3250" spans="1:33" hidden="1" outlineLevel="1">
      <c r="A3250" s="1"/>
      <c r="B3250" s="5" t="s">
        <v>34</v>
      </c>
      <c r="C3250" s="5" t="s">
        <v>35</v>
      </c>
      <c r="K3250" s="68"/>
      <c r="L3250" s="68"/>
      <c r="M3250" s="69"/>
      <c r="O3250" s="68"/>
      <c r="P3250" s="68"/>
      <c r="Q3250" s="69"/>
      <c r="S3250" s="68"/>
      <c r="T3250" s="68"/>
      <c r="U3250" s="69"/>
      <c r="W3250" s="68"/>
      <c r="X3250" s="68"/>
      <c r="Y3250" s="69"/>
      <c r="AA3250" s="68"/>
      <c r="AB3250" s="68"/>
      <c r="AC3250" s="69"/>
      <c r="AE3250" s="68"/>
      <c r="AF3250" s="68"/>
      <c r="AG3250" s="69"/>
    </row>
    <row r="3251" spans="1:33" hidden="1" outlineLevel="1">
      <c r="A3251" s="6" t="s">
        <v>4531</v>
      </c>
      <c r="B3251" s="7" t="s">
        <v>37</v>
      </c>
      <c r="C3251" s="7" t="s">
        <v>359</v>
      </c>
      <c r="K3251" s="68"/>
      <c r="L3251" s="68"/>
      <c r="M3251" s="69"/>
      <c r="O3251" s="68"/>
      <c r="P3251" s="68"/>
      <c r="Q3251" s="69"/>
      <c r="S3251" s="68"/>
      <c r="T3251" s="68"/>
      <c r="U3251" s="69"/>
      <c r="W3251" s="68"/>
      <c r="X3251" s="68"/>
      <c r="Y3251" s="69"/>
      <c r="AA3251" s="68"/>
      <c r="AB3251" s="68"/>
      <c r="AC3251" s="69"/>
      <c r="AE3251" s="68"/>
      <c r="AF3251" s="68"/>
      <c r="AG3251" s="69"/>
    </row>
    <row r="3252" spans="1:33" ht="45" hidden="1" outlineLevel="1">
      <c r="A3252" s="6" t="s">
        <v>4532</v>
      </c>
      <c r="B3252" s="7" t="s">
        <v>37</v>
      </c>
      <c r="C3252" s="7" t="s">
        <v>1533</v>
      </c>
      <c r="K3252" s="68"/>
      <c r="L3252" s="68"/>
      <c r="M3252" s="69"/>
      <c r="O3252" s="68"/>
      <c r="P3252" s="68"/>
      <c r="Q3252" s="69"/>
      <c r="S3252" s="68"/>
      <c r="T3252" s="68"/>
      <c r="U3252" s="69"/>
      <c r="W3252" s="68"/>
      <c r="X3252" s="68"/>
      <c r="Y3252" s="69"/>
      <c r="AA3252" s="68"/>
      <c r="AB3252" s="68"/>
      <c r="AC3252" s="69"/>
      <c r="AE3252" s="68"/>
      <c r="AF3252" s="68"/>
      <c r="AG3252" s="69"/>
    </row>
    <row r="3253" spans="1:33" ht="60" hidden="1" outlineLevel="1">
      <c r="A3253" s="1"/>
      <c r="B3253" s="5" t="s">
        <v>61</v>
      </c>
      <c r="C3253" s="5" t="s">
        <v>62</v>
      </c>
      <c r="D3253" s="5" t="s">
        <v>63</v>
      </c>
      <c r="E3253" s="11" t="s">
        <v>64</v>
      </c>
      <c r="F3253" s="16" t="s">
        <v>65</v>
      </c>
      <c r="K3253" s="17" t="s">
        <v>66</v>
      </c>
      <c r="L3253" s="70" t="s">
        <v>28</v>
      </c>
      <c r="M3253" s="71"/>
      <c r="O3253" s="17" t="s">
        <v>66</v>
      </c>
      <c r="P3253" s="70" t="s">
        <v>28</v>
      </c>
      <c r="Q3253" s="71"/>
      <c r="S3253" s="17" t="s">
        <v>66</v>
      </c>
      <c r="T3253" s="70" t="s">
        <v>28</v>
      </c>
      <c r="U3253" s="71"/>
      <c r="W3253" s="17" t="s">
        <v>66</v>
      </c>
      <c r="X3253" s="70" t="s">
        <v>28</v>
      </c>
      <c r="Y3253" s="71"/>
      <c r="AA3253" s="17" t="s">
        <v>66</v>
      </c>
      <c r="AB3253" s="70" t="s">
        <v>28</v>
      </c>
      <c r="AC3253" s="71"/>
      <c r="AE3253" s="17" t="s">
        <v>66</v>
      </c>
      <c r="AF3253" s="70" t="s">
        <v>28</v>
      </c>
      <c r="AG3253" s="71"/>
    </row>
    <row r="3254" spans="1:33" hidden="1" outlineLevel="1">
      <c r="A3254" s="6" t="s">
        <v>4533</v>
      </c>
      <c r="B3254" s="7" t="s">
        <v>4534</v>
      </c>
      <c r="C3254" s="7" t="s">
        <v>4535</v>
      </c>
      <c r="D3254" s="7"/>
      <c r="E3254" s="23" t="s">
        <v>307</v>
      </c>
      <c r="F3254" s="18">
        <v>1</v>
      </c>
      <c r="K3254" s="19">
        <v>1328</v>
      </c>
      <c r="L3254" s="52">
        <v>1328</v>
      </c>
      <c r="M3254" s="53"/>
      <c r="O3254" s="19">
        <v>1482</v>
      </c>
      <c r="P3254" s="52">
        <v>1482</v>
      </c>
      <c r="Q3254" s="53"/>
      <c r="S3254" s="19">
        <v>0</v>
      </c>
      <c r="T3254" s="52">
        <v>0</v>
      </c>
      <c r="U3254" s="53"/>
      <c r="W3254" s="19">
        <v>2130</v>
      </c>
      <c r="X3254" s="52">
        <v>2130</v>
      </c>
      <c r="Y3254" s="53"/>
      <c r="AA3254" s="19">
        <v>2798.64</v>
      </c>
      <c r="AB3254" s="52">
        <v>2798.64</v>
      </c>
      <c r="AC3254" s="53"/>
      <c r="AE3254" s="19">
        <v>1500</v>
      </c>
      <c r="AF3254" s="52">
        <v>1500</v>
      </c>
      <c r="AG3254" s="53"/>
    </row>
    <row r="3255" spans="1:33" hidden="1" outlineLevel="1">
      <c r="A3255" s="1"/>
      <c r="B3255" s="5" t="s">
        <v>34</v>
      </c>
      <c r="C3255" s="5" t="s">
        <v>35</v>
      </c>
      <c r="K3255" s="68"/>
      <c r="L3255" s="68"/>
      <c r="M3255" s="69"/>
      <c r="O3255" s="68"/>
      <c r="P3255" s="68"/>
      <c r="Q3255" s="69"/>
      <c r="S3255" s="68"/>
      <c r="T3255" s="68"/>
      <c r="U3255" s="69"/>
      <c r="W3255" s="68"/>
      <c r="X3255" s="68"/>
      <c r="Y3255" s="69"/>
      <c r="AA3255" s="68"/>
      <c r="AB3255" s="68"/>
      <c r="AC3255" s="69"/>
      <c r="AE3255" s="68"/>
      <c r="AF3255" s="68"/>
      <c r="AG3255" s="69"/>
    </row>
    <row r="3256" spans="1:33" hidden="1" outlineLevel="1">
      <c r="A3256" s="6" t="s">
        <v>4536</v>
      </c>
      <c r="B3256" s="7" t="s">
        <v>37</v>
      </c>
      <c r="C3256" s="7" t="s">
        <v>387</v>
      </c>
      <c r="K3256" s="68"/>
      <c r="L3256" s="68"/>
      <c r="M3256" s="69"/>
      <c r="O3256" s="68"/>
      <c r="P3256" s="68"/>
      <c r="Q3256" s="69"/>
      <c r="S3256" s="68"/>
      <c r="T3256" s="68"/>
      <c r="U3256" s="69"/>
      <c r="W3256" s="68"/>
      <c r="X3256" s="68"/>
      <c r="Y3256" s="69"/>
      <c r="AA3256" s="68"/>
      <c r="AB3256" s="68"/>
      <c r="AC3256" s="69"/>
      <c r="AE3256" s="68"/>
      <c r="AF3256" s="68"/>
      <c r="AG3256" s="69"/>
    </row>
    <row r="3257" spans="1:33" ht="60" hidden="1" outlineLevel="1">
      <c r="A3257" s="1"/>
      <c r="B3257" s="5" t="s">
        <v>61</v>
      </c>
      <c r="C3257" s="5" t="s">
        <v>62</v>
      </c>
      <c r="D3257" s="5" t="s">
        <v>63</v>
      </c>
      <c r="E3257" s="11" t="s">
        <v>64</v>
      </c>
      <c r="F3257" s="16" t="s">
        <v>65</v>
      </c>
      <c r="K3257" s="17" t="s">
        <v>66</v>
      </c>
      <c r="L3257" s="70" t="s">
        <v>28</v>
      </c>
      <c r="M3257" s="71"/>
      <c r="O3257" s="17" t="s">
        <v>66</v>
      </c>
      <c r="P3257" s="70" t="s">
        <v>28</v>
      </c>
      <c r="Q3257" s="71"/>
      <c r="S3257" s="17" t="s">
        <v>66</v>
      </c>
      <c r="T3257" s="70" t="s">
        <v>28</v>
      </c>
      <c r="U3257" s="71"/>
      <c r="W3257" s="17" t="s">
        <v>66</v>
      </c>
      <c r="X3257" s="70" t="s">
        <v>28</v>
      </c>
      <c r="Y3257" s="71"/>
      <c r="AA3257" s="17" t="s">
        <v>66</v>
      </c>
      <c r="AB3257" s="70" t="s">
        <v>28</v>
      </c>
      <c r="AC3257" s="71"/>
      <c r="AE3257" s="17" t="s">
        <v>66</v>
      </c>
      <c r="AF3257" s="70" t="s">
        <v>28</v>
      </c>
      <c r="AG3257" s="71"/>
    </row>
    <row r="3258" spans="1:33" ht="30" hidden="1" outlineLevel="1">
      <c r="A3258" s="6" t="s">
        <v>4537</v>
      </c>
      <c r="B3258" s="7" t="s">
        <v>4538</v>
      </c>
      <c r="C3258" s="7" t="s">
        <v>390</v>
      </c>
      <c r="D3258" s="7"/>
      <c r="E3258" s="23" t="s">
        <v>70</v>
      </c>
      <c r="F3258" s="18">
        <v>1</v>
      </c>
      <c r="K3258" s="19">
        <v>1150</v>
      </c>
      <c r="L3258" s="52">
        <v>1150</v>
      </c>
      <c r="M3258" s="53"/>
      <c r="O3258" s="19">
        <v>0</v>
      </c>
      <c r="P3258" s="52">
        <v>0</v>
      </c>
      <c r="Q3258" s="53"/>
      <c r="S3258" s="19">
        <v>0</v>
      </c>
      <c r="T3258" s="52">
        <v>0</v>
      </c>
      <c r="U3258" s="53"/>
      <c r="W3258" s="19">
        <v>17250</v>
      </c>
      <c r="X3258" s="52">
        <v>17250</v>
      </c>
      <c r="Y3258" s="53"/>
      <c r="AA3258" s="19">
        <v>3595.68</v>
      </c>
      <c r="AB3258" s="52">
        <v>3595.68</v>
      </c>
      <c r="AC3258" s="53"/>
      <c r="AE3258" s="19">
        <v>40000</v>
      </c>
      <c r="AF3258" s="52">
        <v>40000</v>
      </c>
      <c r="AG3258" s="53"/>
    </row>
    <row r="3259" spans="1:33" hidden="1" outlineLevel="1">
      <c r="A3259" s="1"/>
      <c r="B3259" s="5" t="s">
        <v>34</v>
      </c>
      <c r="C3259" s="5" t="s">
        <v>35</v>
      </c>
      <c r="K3259" s="68"/>
      <c r="L3259" s="68"/>
      <c r="M3259" s="69"/>
      <c r="O3259" s="68"/>
      <c r="P3259" s="68"/>
      <c r="Q3259" s="69"/>
      <c r="S3259" s="68"/>
      <c r="T3259" s="68"/>
      <c r="U3259" s="69"/>
      <c r="W3259" s="68"/>
      <c r="X3259" s="68"/>
      <c r="Y3259" s="69"/>
      <c r="AA3259" s="68"/>
      <c r="AB3259" s="68"/>
      <c r="AC3259" s="69"/>
      <c r="AE3259" s="68"/>
      <c r="AF3259" s="68"/>
      <c r="AG3259" s="69"/>
    </row>
    <row r="3260" spans="1:33" hidden="1" outlineLevel="1">
      <c r="A3260" s="6" t="s">
        <v>4539</v>
      </c>
      <c r="B3260" s="7" t="s">
        <v>37</v>
      </c>
      <c r="C3260" s="7" t="s">
        <v>322</v>
      </c>
      <c r="K3260" s="68"/>
      <c r="L3260" s="68"/>
      <c r="M3260" s="69"/>
      <c r="O3260" s="68"/>
      <c r="P3260" s="68"/>
      <c r="Q3260" s="69"/>
      <c r="S3260" s="68"/>
      <c r="T3260" s="68"/>
      <c r="U3260" s="69"/>
      <c r="W3260" s="68"/>
      <c r="X3260" s="68"/>
      <c r="Y3260" s="69"/>
      <c r="AA3260" s="68"/>
      <c r="AB3260" s="68"/>
      <c r="AC3260" s="69"/>
      <c r="AE3260" s="68"/>
      <c r="AF3260" s="68"/>
      <c r="AG3260" s="69"/>
    </row>
    <row r="3261" spans="1:33" ht="60" hidden="1" outlineLevel="1">
      <c r="A3261" s="1"/>
      <c r="B3261" s="5" t="s">
        <v>61</v>
      </c>
      <c r="C3261" s="5" t="s">
        <v>62</v>
      </c>
      <c r="D3261" s="5" t="s">
        <v>63</v>
      </c>
      <c r="E3261" s="11" t="s">
        <v>64</v>
      </c>
      <c r="F3261" s="16" t="s">
        <v>65</v>
      </c>
      <c r="K3261" s="17" t="s">
        <v>66</v>
      </c>
      <c r="L3261" s="70" t="s">
        <v>28</v>
      </c>
      <c r="M3261" s="71"/>
      <c r="O3261" s="17" t="s">
        <v>66</v>
      </c>
      <c r="P3261" s="70" t="s">
        <v>28</v>
      </c>
      <c r="Q3261" s="71"/>
      <c r="S3261" s="17" t="s">
        <v>66</v>
      </c>
      <c r="T3261" s="70" t="s">
        <v>28</v>
      </c>
      <c r="U3261" s="71"/>
      <c r="W3261" s="17" t="s">
        <v>66</v>
      </c>
      <c r="X3261" s="70" t="s">
        <v>28</v>
      </c>
      <c r="Y3261" s="71"/>
      <c r="AA3261" s="17" t="s">
        <v>66</v>
      </c>
      <c r="AB3261" s="70" t="s">
        <v>28</v>
      </c>
      <c r="AC3261" s="71"/>
      <c r="AE3261" s="17" t="s">
        <v>66</v>
      </c>
      <c r="AF3261" s="70" t="s">
        <v>28</v>
      </c>
      <c r="AG3261" s="71"/>
    </row>
    <row r="3262" spans="1:33" ht="135" hidden="1" outlineLevel="1">
      <c r="A3262" s="6" t="s">
        <v>4540</v>
      </c>
      <c r="B3262" s="7" t="s">
        <v>324</v>
      </c>
      <c r="C3262" s="7" t="s">
        <v>1100</v>
      </c>
      <c r="D3262" s="7"/>
      <c r="E3262" s="23" t="s">
        <v>70</v>
      </c>
      <c r="F3262" s="18">
        <v>1</v>
      </c>
      <c r="K3262" s="19">
        <v>0</v>
      </c>
      <c r="L3262" s="52">
        <v>0</v>
      </c>
      <c r="M3262" s="53"/>
      <c r="O3262" s="19">
        <v>0</v>
      </c>
      <c r="P3262" s="52">
        <v>0</v>
      </c>
      <c r="Q3262" s="53"/>
      <c r="S3262" s="19">
        <v>0</v>
      </c>
      <c r="T3262" s="52">
        <v>0</v>
      </c>
      <c r="U3262" s="53"/>
      <c r="W3262" s="19">
        <v>0</v>
      </c>
      <c r="X3262" s="52">
        <v>0</v>
      </c>
      <c r="Y3262" s="53"/>
      <c r="AA3262" s="19">
        <v>0</v>
      </c>
      <c r="AB3262" s="52">
        <v>0</v>
      </c>
      <c r="AC3262" s="53"/>
      <c r="AE3262" s="19">
        <v>0</v>
      </c>
      <c r="AF3262" s="52">
        <v>0</v>
      </c>
      <c r="AG3262" s="53"/>
    </row>
    <row r="3263" spans="1:33" hidden="1" outlineLevel="1">
      <c r="A3263" s="1"/>
      <c r="B3263" s="5" t="s">
        <v>34</v>
      </c>
      <c r="C3263" s="5" t="s">
        <v>35</v>
      </c>
      <c r="K3263" s="68"/>
      <c r="L3263" s="68"/>
      <c r="M3263" s="69"/>
      <c r="O3263" s="68"/>
      <c r="P3263" s="68"/>
      <c r="Q3263" s="69"/>
      <c r="S3263" s="68"/>
      <c r="T3263" s="68"/>
      <c r="U3263" s="69"/>
      <c r="W3263" s="68"/>
      <c r="X3263" s="68"/>
      <c r="Y3263" s="69"/>
      <c r="AA3263" s="68"/>
      <c r="AB3263" s="68"/>
      <c r="AC3263" s="69"/>
      <c r="AE3263" s="68"/>
      <c r="AF3263" s="68"/>
      <c r="AG3263" s="69"/>
    </row>
    <row r="3264" spans="1:33" ht="75" hidden="1" outlineLevel="1">
      <c r="A3264" s="6" t="s">
        <v>4541</v>
      </c>
      <c r="B3264" s="7" t="s">
        <v>37</v>
      </c>
      <c r="C3264" s="7" t="s">
        <v>298</v>
      </c>
      <c r="I3264" s="35"/>
      <c r="J3264" s="35"/>
      <c r="K3264" s="68"/>
      <c r="L3264" s="68"/>
      <c r="M3264" s="69"/>
      <c r="O3264" s="68"/>
      <c r="P3264" s="68"/>
      <c r="Q3264" s="69"/>
      <c r="S3264" s="68"/>
      <c r="T3264" s="68"/>
      <c r="U3264" s="69"/>
      <c r="W3264" s="68"/>
      <c r="X3264" s="68"/>
      <c r="Y3264" s="69"/>
      <c r="AA3264" s="68"/>
      <c r="AB3264" s="68"/>
      <c r="AC3264" s="69"/>
      <c r="AE3264" s="68"/>
      <c r="AF3264" s="68"/>
      <c r="AG3264" s="69"/>
    </row>
    <row r="3265" spans="1:33" collapsed="1">
      <c r="A3265" s="55" t="s">
        <v>4542</v>
      </c>
      <c r="B3265" s="55"/>
      <c r="C3265" s="55"/>
      <c r="D3265" s="55"/>
      <c r="E3265" s="55"/>
      <c r="F3265" s="55"/>
      <c r="I3265" s="36"/>
      <c r="J3265" s="36">
        <v>6800</v>
      </c>
      <c r="K3265" s="30" t="s">
        <v>2223</v>
      </c>
      <c r="L3265" s="52">
        <v>6600</v>
      </c>
      <c r="M3265" s="53"/>
      <c r="O3265" s="15" t="s">
        <v>2223</v>
      </c>
      <c r="P3265" s="52">
        <v>9484.7999999999993</v>
      </c>
      <c r="Q3265" s="53"/>
      <c r="S3265" s="15" t="s">
        <v>2223</v>
      </c>
      <c r="T3265" s="52">
        <v>2640</v>
      </c>
      <c r="U3265" s="53"/>
      <c r="W3265" s="15" t="s">
        <v>2223</v>
      </c>
      <c r="X3265" s="52">
        <v>7944</v>
      </c>
      <c r="Y3265" s="53"/>
      <c r="AA3265" s="15" t="s">
        <v>2223</v>
      </c>
      <c r="AB3265" s="52">
        <v>8974.7199999999993</v>
      </c>
      <c r="AC3265" s="53"/>
      <c r="AE3265" s="15" t="s">
        <v>2223</v>
      </c>
      <c r="AF3265" s="52">
        <v>9920</v>
      </c>
      <c r="AG3265" s="53"/>
    </row>
    <row r="3266" spans="1:33" hidden="1">
      <c r="A3266" s="1"/>
      <c r="B3266" s="5" t="s">
        <v>34</v>
      </c>
      <c r="C3266" s="5" t="s">
        <v>35</v>
      </c>
      <c r="K3266" s="68"/>
      <c r="L3266" s="68"/>
      <c r="M3266" s="69"/>
      <c r="O3266" s="68"/>
      <c r="P3266" s="68"/>
      <c r="Q3266" s="69"/>
      <c r="S3266" s="68"/>
      <c r="T3266" s="68"/>
      <c r="U3266" s="69"/>
      <c r="W3266" s="68"/>
      <c r="X3266" s="68"/>
      <c r="Y3266" s="69"/>
      <c r="AA3266" s="68"/>
      <c r="AB3266" s="68"/>
      <c r="AC3266" s="69"/>
      <c r="AE3266" s="68"/>
      <c r="AF3266" s="68"/>
      <c r="AG3266" s="69"/>
    </row>
    <row r="3267" spans="1:33" hidden="1" outlineLevel="1">
      <c r="A3267" s="6" t="s">
        <v>4543</v>
      </c>
      <c r="B3267" s="7" t="s">
        <v>37</v>
      </c>
      <c r="C3267" s="7" t="s">
        <v>397</v>
      </c>
      <c r="K3267" s="68"/>
      <c r="L3267" s="68"/>
      <c r="M3267" s="69"/>
      <c r="O3267" s="68"/>
      <c r="P3267" s="68"/>
      <c r="Q3267" s="69"/>
      <c r="S3267" s="68"/>
      <c r="T3267" s="68"/>
      <c r="U3267" s="69"/>
      <c r="W3267" s="68"/>
      <c r="X3267" s="68"/>
      <c r="Y3267" s="69"/>
      <c r="AA3267" s="68"/>
      <c r="AB3267" s="68"/>
      <c r="AC3267" s="69"/>
      <c r="AE3267" s="68"/>
      <c r="AF3267" s="68"/>
      <c r="AG3267" s="69"/>
    </row>
    <row r="3268" spans="1:33" ht="120" hidden="1" outlineLevel="1">
      <c r="A3268" s="6" t="s">
        <v>4544</v>
      </c>
      <c r="B3268" s="7" t="s">
        <v>37</v>
      </c>
      <c r="C3268" s="7" t="s">
        <v>1556</v>
      </c>
      <c r="K3268" s="68"/>
      <c r="L3268" s="68"/>
      <c r="M3268" s="69"/>
      <c r="O3268" s="68"/>
      <c r="P3268" s="68"/>
      <c r="Q3268" s="69"/>
      <c r="S3268" s="68"/>
      <c r="T3268" s="68"/>
      <c r="U3268" s="69"/>
      <c r="W3268" s="68"/>
      <c r="X3268" s="68"/>
      <c r="Y3268" s="69"/>
      <c r="AA3268" s="68"/>
      <c r="AB3268" s="68"/>
      <c r="AC3268" s="69"/>
      <c r="AE3268" s="68"/>
      <c r="AF3268" s="68"/>
      <c r="AG3268" s="69"/>
    </row>
    <row r="3269" spans="1:33" ht="60" hidden="1" outlineLevel="1">
      <c r="A3269" s="1"/>
      <c r="B3269" s="5" t="s">
        <v>61</v>
      </c>
      <c r="C3269" s="5" t="s">
        <v>62</v>
      </c>
      <c r="D3269" s="5" t="s">
        <v>63</v>
      </c>
      <c r="E3269" s="11" t="s">
        <v>64</v>
      </c>
      <c r="F3269" s="16" t="s">
        <v>65</v>
      </c>
      <c r="K3269" s="17" t="s">
        <v>66</v>
      </c>
      <c r="L3269" s="70" t="s">
        <v>28</v>
      </c>
      <c r="M3269" s="71"/>
      <c r="O3269" s="17" t="s">
        <v>66</v>
      </c>
      <c r="P3269" s="70" t="s">
        <v>28</v>
      </c>
      <c r="Q3269" s="71"/>
      <c r="S3269" s="17" t="s">
        <v>66</v>
      </c>
      <c r="T3269" s="70" t="s">
        <v>28</v>
      </c>
      <c r="U3269" s="71"/>
      <c r="W3269" s="17" t="s">
        <v>66</v>
      </c>
      <c r="X3269" s="70" t="s">
        <v>28</v>
      </c>
      <c r="Y3269" s="71"/>
      <c r="AA3269" s="17" t="s">
        <v>66</v>
      </c>
      <c r="AB3269" s="70" t="s">
        <v>28</v>
      </c>
      <c r="AC3269" s="71"/>
      <c r="AE3269" s="17" t="s">
        <v>66</v>
      </c>
      <c r="AF3269" s="70" t="s">
        <v>28</v>
      </c>
      <c r="AG3269" s="71"/>
    </row>
    <row r="3270" spans="1:33" hidden="1" outlineLevel="1">
      <c r="A3270" s="6" t="s">
        <v>4545</v>
      </c>
      <c r="B3270" s="7" t="s">
        <v>4546</v>
      </c>
      <c r="C3270" s="7" t="s">
        <v>4547</v>
      </c>
      <c r="D3270" s="7"/>
      <c r="E3270" s="23" t="s">
        <v>320</v>
      </c>
      <c r="F3270" s="18">
        <v>24</v>
      </c>
      <c r="K3270" s="19">
        <v>110</v>
      </c>
      <c r="L3270" s="52">
        <v>2640</v>
      </c>
      <c r="M3270" s="53"/>
      <c r="O3270" s="19">
        <v>148.19999999999999</v>
      </c>
      <c r="P3270" s="52">
        <v>3556.8</v>
      </c>
      <c r="Q3270" s="53"/>
      <c r="S3270" s="19">
        <v>110</v>
      </c>
      <c r="T3270" s="52">
        <v>2640</v>
      </c>
      <c r="U3270" s="53"/>
      <c r="W3270" s="19">
        <v>106</v>
      </c>
      <c r="X3270" s="52">
        <v>2544</v>
      </c>
      <c r="Y3270" s="53"/>
      <c r="AA3270" s="19">
        <v>140.22999999999999</v>
      </c>
      <c r="AB3270" s="52">
        <v>3365.52</v>
      </c>
      <c r="AC3270" s="53"/>
      <c r="AE3270" s="19">
        <v>180</v>
      </c>
      <c r="AF3270" s="52">
        <v>4320</v>
      </c>
      <c r="AG3270" s="53"/>
    </row>
    <row r="3271" spans="1:33" hidden="1" outlineLevel="1">
      <c r="A3271" s="1"/>
      <c r="B3271" s="5" t="s">
        <v>34</v>
      </c>
      <c r="C3271" s="5" t="s">
        <v>35</v>
      </c>
      <c r="K3271" s="68"/>
      <c r="L3271" s="68"/>
      <c r="M3271" s="69"/>
      <c r="O3271" s="68"/>
      <c r="P3271" s="68"/>
      <c r="Q3271" s="69"/>
      <c r="S3271" s="68"/>
      <c r="T3271" s="68"/>
      <c r="U3271" s="69"/>
      <c r="W3271" s="68"/>
      <c r="X3271" s="68"/>
      <c r="Y3271" s="69"/>
      <c r="AA3271" s="68"/>
      <c r="AB3271" s="68"/>
      <c r="AC3271" s="69"/>
      <c r="AE3271" s="68"/>
      <c r="AF3271" s="68"/>
      <c r="AG3271" s="69"/>
    </row>
    <row r="3272" spans="1:33" hidden="1" outlineLevel="1">
      <c r="A3272" s="6" t="s">
        <v>4548</v>
      </c>
      <c r="B3272" s="7" t="s">
        <v>37</v>
      </c>
      <c r="C3272" s="7" t="s">
        <v>4150</v>
      </c>
      <c r="K3272" s="68"/>
      <c r="L3272" s="68"/>
      <c r="M3272" s="69"/>
      <c r="O3272" s="68"/>
      <c r="P3272" s="68"/>
      <c r="Q3272" s="69"/>
      <c r="S3272" s="68"/>
      <c r="T3272" s="68"/>
      <c r="U3272" s="69"/>
      <c r="W3272" s="68"/>
      <c r="X3272" s="68"/>
      <c r="Y3272" s="69"/>
      <c r="AA3272" s="68"/>
      <c r="AB3272" s="68"/>
      <c r="AC3272" s="69"/>
      <c r="AE3272" s="68"/>
      <c r="AF3272" s="68"/>
      <c r="AG3272" s="69"/>
    </row>
    <row r="3273" spans="1:33" ht="60" hidden="1" outlineLevel="1">
      <c r="A3273" s="1"/>
      <c r="B3273" s="5" t="s">
        <v>61</v>
      </c>
      <c r="C3273" s="5" t="s">
        <v>62</v>
      </c>
      <c r="D3273" s="5" t="s">
        <v>63</v>
      </c>
      <c r="E3273" s="11" t="s">
        <v>64</v>
      </c>
      <c r="F3273" s="16" t="s">
        <v>65</v>
      </c>
      <c r="K3273" s="17" t="s">
        <v>66</v>
      </c>
      <c r="L3273" s="70" t="s">
        <v>28</v>
      </c>
      <c r="M3273" s="71"/>
      <c r="O3273" s="17" t="s">
        <v>66</v>
      </c>
      <c r="P3273" s="70" t="s">
        <v>28</v>
      </c>
      <c r="Q3273" s="71"/>
      <c r="S3273" s="17" t="s">
        <v>66</v>
      </c>
      <c r="T3273" s="70" t="s">
        <v>28</v>
      </c>
      <c r="U3273" s="71"/>
      <c r="W3273" s="17" t="s">
        <v>66</v>
      </c>
      <c r="X3273" s="70" t="s">
        <v>28</v>
      </c>
      <c r="Y3273" s="71"/>
      <c r="AA3273" s="17" t="s">
        <v>66</v>
      </c>
      <c r="AB3273" s="70" t="s">
        <v>28</v>
      </c>
      <c r="AC3273" s="71"/>
      <c r="AE3273" s="17" t="s">
        <v>66</v>
      </c>
      <c r="AF3273" s="70" t="s">
        <v>28</v>
      </c>
      <c r="AG3273" s="71"/>
    </row>
    <row r="3274" spans="1:33" hidden="1" outlineLevel="1">
      <c r="A3274" s="6" t="s">
        <v>4549</v>
      </c>
      <c r="B3274" s="7" t="s">
        <v>4550</v>
      </c>
      <c r="C3274" s="7" t="s">
        <v>4153</v>
      </c>
      <c r="D3274" s="7"/>
      <c r="E3274" s="23" t="s">
        <v>320</v>
      </c>
      <c r="F3274" s="18">
        <v>40</v>
      </c>
      <c r="K3274" s="19">
        <v>99</v>
      </c>
      <c r="L3274" s="52">
        <v>3960</v>
      </c>
      <c r="M3274" s="53"/>
      <c r="O3274" s="19">
        <v>148.19999999999999</v>
      </c>
      <c r="P3274" s="52">
        <v>5928</v>
      </c>
      <c r="Q3274" s="53"/>
      <c r="S3274" s="19">
        <v>0</v>
      </c>
      <c r="T3274" s="52">
        <v>0</v>
      </c>
      <c r="U3274" s="53"/>
      <c r="W3274" s="19">
        <v>135</v>
      </c>
      <c r="X3274" s="52">
        <v>5400</v>
      </c>
      <c r="Y3274" s="53"/>
      <c r="AA3274" s="19">
        <v>140.22999999999999</v>
      </c>
      <c r="AB3274" s="52">
        <v>5609.2</v>
      </c>
      <c r="AC3274" s="53"/>
      <c r="AE3274" s="19">
        <v>140</v>
      </c>
      <c r="AF3274" s="52">
        <v>5600</v>
      </c>
      <c r="AG3274" s="53"/>
    </row>
    <row r="3275" spans="1:33" hidden="1" outlineLevel="1">
      <c r="A3275" s="1"/>
      <c r="B3275" s="5" t="s">
        <v>34</v>
      </c>
      <c r="C3275" s="5" t="s">
        <v>35</v>
      </c>
      <c r="K3275" s="68"/>
      <c r="L3275" s="68"/>
      <c r="M3275" s="69"/>
      <c r="O3275" s="68"/>
      <c r="P3275" s="68"/>
      <c r="Q3275" s="69"/>
      <c r="S3275" s="68"/>
      <c r="T3275" s="68"/>
      <c r="U3275" s="69"/>
      <c r="W3275" s="68"/>
      <c r="X3275" s="68"/>
      <c r="Y3275" s="69"/>
      <c r="AA3275" s="68"/>
      <c r="AB3275" s="68"/>
      <c r="AC3275" s="69"/>
      <c r="AE3275" s="68"/>
      <c r="AF3275" s="68"/>
      <c r="AG3275" s="69"/>
    </row>
    <row r="3276" spans="1:33" hidden="1" outlineLevel="1">
      <c r="A3276" s="6" t="s">
        <v>4551</v>
      </c>
      <c r="B3276" s="7" t="s">
        <v>37</v>
      </c>
      <c r="C3276" s="7" t="s">
        <v>322</v>
      </c>
      <c r="K3276" s="68"/>
      <c r="L3276" s="68"/>
      <c r="M3276" s="69"/>
      <c r="O3276" s="68"/>
      <c r="P3276" s="68"/>
      <c r="Q3276" s="69"/>
      <c r="S3276" s="68"/>
      <c r="T3276" s="68"/>
      <c r="U3276" s="69"/>
      <c r="W3276" s="68"/>
      <c r="X3276" s="68"/>
      <c r="Y3276" s="69"/>
      <c r="AA3276" s="68"/>
      <c r="AB3276" s="68"/>
      <c r="AC3276" s="69"/>
      <c r="AE3276" s="68"/>
      <c r="AF3276" s="68"/>
      <c r="AG3276" s="69"/>
    </row>
    <row r="3277" spans="1:33" ht="60" hidden="1" outlineLevel="1">
      <c r="A3277" s="1"/>
      <c r="B3277" s="5" t="s">
        <v>61</v>
      </c>
      <c r="C3277" s="5" t="s">
        <v>62</v>
      </c>
      <c r="D3277" s="5" t="s">
        <v>63</v>
      </c>
      <c r="E3277" s="11" t="s">
        <v>64</v>
      </c>
      <c r="F3277" s="16" t="s">
        <v>65</v>
      </c>
      <c r="K3277" s="17" t="s">
        <v>66</v>
      </c>
      <c r="L3277" s="70" t="s">
        <v>28</v>
      </c>
      <c r="M3277" s="71"/>
      <c r="O3277" s="17" t="s">
        <v>66</v>
      </c>
      <c r="P3277" s="70" t="s">
        <v>28</v>
      </c>
      <c r="Q3277" s="71"/>
      <c r="S3277" s="17" t="s">
        <v>66</v>
      </c>
      <c r="T3277" s="70" t="s">
        <v>28</v>
      </c>
      <c r="U3277" s="71"/>
      <c r="W3277" s="17" t="s">
        <v>66</v>
      </c>
      <c r="X3277" s="70" t="s">
        <v>28</v>
      </c>
      <c r="Y3277" s="71"/>
      <c r="AA3277" s="17" t="s">
        <v>66</v>
      </c>
      <c r="AB3277" s="70" t="s">
        <v>28</v>
      </c>
      <c r="AC3277" s="71"/>
      <c r="AE3277" s="17" t="s">
        <v>66</v>
      </c>
      <c r="AF3277" s="70" t="s">
        <v>28</v>
      </c>
      <c r="AG3277" s="71"/>
    </row>
    <row r="3278" spans="1:33" ht="135" hidden="1" outlineLevel="1">
      <c r="A3278" s="6" t="s">
        <v>4552</v>
      </c>
      <c r="B3278" s="7" t="s">
        <v>324</v>
      </c>
      <c r="C3278" s="7" t="s">
        <v>1100</v>
      </c>
      <c r="D3278" s="7"/>
      <c r="E3278" s="23" t="s">
        <v>70</v>
      </c>
      <c r="F3278" s="18">
        <v>1</v>
      </c>
      <c r="K3278" s="19">
        <v>0</v>
      </c>
      <c r="L3278" s="52">
        <v>0</v>
      </c>
      <c r="M3278" s="53"/>
      <c r="O3278" s="19">
        <v>0</v>
      </c>
      <c r="P3278" s="52">
        <v>0</v>
      </c>
      <c r="Q3278" s="53"/>
      <c r="S3278" s="19">
        <v>0</v>
      </c>
      <c r="T3278" s="52">
        <v>0</v>
      </c>
      <c r="U3278" s="53"/>
      <c r="W3278" s="19">
        <v>0</v>
      </c>
      <c r="X3278" s="52">
        <v>0</v>
      </c>
      <c r="Y3278" s="53"/>
      <c r="AA3278" s="19">
        <v>0</v>
      </c>
      <c r="AB3278" s="52">
        <v>0</v>
      </c>
      <c r="AC3278" s="53"/>
      <c r="AE3278" s="19">
        <v>0</v>
      </c>
      <c r="AF3278" s="52">
        <v>0</v>
      </c>
      <c r="AG3278" s="53"/>
    </row>
    <row r="3279" spans="1:33" hidden="1" outlineLevel="1">
      <c r="A3279" s="1"/>
      <c r="B3279" s="5" t="s">
        <v>34</v>
      </c>
      <c r="C3279" s="5" t="s">
        <v>35</v>
      </c>
      <c r="K3279" s="68"/>
      <c r="L3279" s="68"/>
      <c r="M3279" s="69"/>
      <c r="O3279" s="68"/>
      <c r="P3279" s="68"/>
      <c r="Q3279" s="69"/>
      <c r="S3279" s="68"/>
      <c r="T3279" s="68"/>
      <c r="U3279" s="69"/>
      <c r="W3279" s="68"/>
      <c r="X3279" s="68"/>
      <c r="Y3279" s="69"/>
      <c r="AA3279" s="68"/>
      <c r="AB3279" s="68"/>
      <c r="AC3279" s="69"/>
      <c r="AE3279" s="68"/>
      <c r="AF3279" s="68"/>
      <c r="AG3279" s="69"/>
    </row>
    <row r="3280" spans="1:33" ht="75" hidden="1" outlineLevel="1">
      <c r="A3280" s="6" t="s">
        <v>4553</v>
      </c>
      <c r="B3280" s="7" t="s">
        <v>37</v>
      </c>
      <c r="C3280" s="7" t="s">
        <v>298</v>
      </c>
      <c r="I3280" s="35"/>
      <c r="J3280" s="35"/>
      <c r="K3280" s="68"/>
      <c r="L3280" s="68"/>
      <c r="M3280" s="69"/>
      <c r="O3280" s="68"/>
      <c r="P3280" s="68"/>
      <c r="Q3280" s="69"/>
      <c r="S3280" s="68"/>
      <c r="T3280" s="68"/>
      <c r="U3280" s="69"/>
      <c r="W3280" s="68"/>
      <c r="X3280" s="68"/>
      <c r="Y3280" s="69"/>
      <c r="AA3280" s="68"/>
      <c r="AB3280" s="68"/>
      <c r="AC3280" s="69"/>
      <c r="AE3280" s="68"/>
      <c r="AF3280" s="68"/>
      <c r="AG3280" s="69"/>
    </row>
    <row r="3281" spans="1:33" collapsed="1">
      <c r="A3281" s="55" t="s">
        <v>4554</v>
      </c>
      <c r="B3281" s="55"/>
      <c r="C3281" s="55"/>
      <c r="D3281" s="55"/>
      <c r="E3281" s="55"/>
      <c r="F3281" s="55"/>
      <c r="I3281" s="36"/>
      <c r="J3281" s="36">
        <v>82100</v>
      </c>
      <c r="K3281" s="30" t="s">
        <v>2223</v>
      </c>
      <c r="L3281" s="52">
        <v>75900</v>
      </c>
      <c r="M3281" s="53"/>
      <c r="O3281" s="15" t="s">
        <v>2223</v>
      </c>
      <c r="P3281" s="52">
        <v>83448</v>
      </c>
      <c r="Q3281" s="53"/>
      <c r="S3281" s="15" t="s">
        <v>2223</v>
      </c>
      <c r="T3281" s="52">
        <v>247320</v>
      </c>
      <c r="U3281" s="53"/>
      <c r="W3281" s="15" t="s">
        <v>2223</v>
      </c>
      <c r="X3281" s="52">
        <v>56166</v>
      </c>
      <c r="Y3281" s="53"/>
      <c r="AA3281" s="15" t="s">
        <v>2223</v>
      </c>
      <c r="AB3281" s="52">
        <v>135197.22</v>
      </c>
      <c r="AC3281" s="53"/>
      <c r="AE3281" s="15" t="s">
        <v>2223</v>
      </c>
      <c r="AF3281" s="52">
        <v>378000</v>
      </c>
      <c r="AG3281" s="53"/>
    </row>
    <row r="3282" spans="1:33" hidden="1">
      <c r="A3282" s="1"/>
      <c r="B3282" s="5" t="s">
        <v>34</v>
      </c>
      <c r="C3282" s="5" t="s">
        <v>35</v>
      </c>
      <c r="K3282" s="68"/>
      <c r="L3282" s="68"/>
      <c r="M3282" s="69"/>
      <c r="O3282" s="68"/>
      <c r="P3282" s="68"/>
      <c r="Q3282" s="69"/>
      <c r="S3282" s="68"/>
      <c r="T3282" s="68"/>
      <c r="U3282" s="69"/>
      <c r="W3282" s="68"/>
      <c r="X3282" s="68"/>
      <c r="Y3282" s="69"/>
      <c r="AA3282" s="68"/>
      <c r="AB3282" s="68"/>
      <c r="AC3282" s="69"/>
      <c r="AE3282" s="68"/>
      <c r="AF3282" s="68"/>
      <c r="AG3282" s="69"/>
    </row>
    <row r="3283" spans="1:33" hidden="1" outlineLevel="1">
      <c r="A3283" s="6" t="s">
        <v>4555</v>
      </c>
      <c r="B3283" s="7" t="s">
        <v>37</v>
      </c>
      <c r="C3283" s="7" t="s">
        <v>4556</v>
      </c>
      <c r="K3283" s="68"/>
      <c r="L3283" s="68"/>
      <c r="M3283" s="69"/>
      <c r="O3283" s="68"/>
      <c r="P3283" s="68"/>
      <c r="Q3283" s="69"/>
      <c r="S3283" s="68"/>
      <c r="T3283" s="68"/>
      <c r="U3283" s="69"/>
      <c r="W3283" s="68"/>
      <c r="X3283" s="68"/>
      <c r="Y3283" s="69"/>
      <c r="AA3283" s="68"/>
      <c r="AB3283" s="68"/>
      <c r="AC3283" s="69"/>
      <c r="AE3283" s="68"/>
      <c r="AF3283" s="68"/>
      <c r="AG3283" s="69"/>
    </row>
    <row r="3284" spans="1:33" ht="45" hidden="1" outlineLevel="1">
      <c r="A3284" s="6" t="s">
        <v>4557</v>
      </c>
      <c r="B3284" s="7" t="s">
        <v>37</v>
      </c>
      <c r="C3284" s="7" t="s">
        <v>4558</v>
      </c>
      <c r="K3284" s="68"/>
      <c r="L3284" s="68"/>
      <c r="M3284" s="69"/>
      <c r="O3284" s="68"/>
      <c r="P3284" s="68"/>
      <c r="Q3284" s="69"/>
      <c r="S3284" s="68"/>
      <c r="T3284" s="68"/>
      <c r="U3284" s="69"/>
      <c r="W3284" s="68"/>
      <c r="X3284" s="68"/>
      <c r="Y3284" s="69"/>
      <c r="AA3284" s="68"/>
      <c r="AB3284" s="68"/>
      <c r="AC3284" s="69"/>
      <c r="AE3284" s="68"/>
      <c r="AF3284" s="68"/>
      <c r="AG3284" s="69"/>
    </row>
    <row r="3285" spans="1:33" ht="60" hidden="1" outlineLevel="1">
      <c r="A3285" s="1"/>
      <c r="B3285" s="5" t="s">
        <v>61</v>
      </c>
      <c r="C3285" s="5" t="s">
        <v>62</v>
      </c>
      <c r="D3285" s="5" t="s">
        <v>63</v>
      </c>
      <c r="E3285" s="11" t="s">
        <v>64</v>
      </c>
      <c r="F3285" s="16" t="s">
        <v>65</v>
      </c>
      <c r="K3285" s="17" t="s">
        <v>66</v>
      </c>
      <c r="L3285" s="70" t="s">
        <v>28</v>
      </c>
      <c r="M3285" s="71"/>
      <c r="O3285" s="17" t="s">
        <v>66</v>
      </c>
      <c r="P3285" s="70" t="s">
        <v>28</v>
      </c>
      <c r="Q3285" s="71"/>
      <c r="S3285" s="17" t="s">
        <v>66</v>
      </c>
      <c r="T3285" s="70" t="s">
        <v>28</v>
      </c>
      <c r="U3285" s="71"/>
      <c r="W3285" s="17" t="s">
        <v>66</v>
      </c>
      <c r="X3285" s="70" t="s">
        <v>28</v>
      </c>
      <c r="Y3285" s="71"/>
      <c r="AA3285" s="17" t="s">
        <v>66</v>
      </c>
      <c r="AB3285" s="70" t="s">
        <v>28</v>
      </c>
      <c r="AC3285" s="71"/>
      <c r="AE3285" s="17" t="s">
        <v>66</v>
      </c>
      <c r="AF3285" s="70" t="s">
        <v>28</v>
      </c>
      <c r="AG3285" s="71"/>
    </row>
    <row r="3286" spans="1:33" hidden="1" outlineLevel="1">
      <c r="A3286" s="6" t="s">
        <v>4559</v>
      </c>
      <c r="B3286" s="7" t="s">
        <v>4560</v>
      </c>
      <c r="C3286" s="7" t="s">
        <v>4561</v>
      </c>
      <c r="D3286" s="7"/>
      <c r="E3286" s="23" t="s">
        <v>320</v>
      </c>
      <c r="F3286" s="18">
        <v>90</v>
      </c>
      <c r="K3286" s="19">
        <v>440</v>
      </c>
      <c r="L3286" s="52">
        <v>39600</v>
      </c>
      <c r="M3286" s="53"/>
      <c r="O3286" s="19">
        <v>342</v>
      </c>
      <c r="P3286" s="52">
        <v>30780</v>
      </c>
      <c r="Q3286" s="53"/>
      <c r="S3286" s="19">
        <v>1120</v>
      </c>
      <c r="T3286" s="52">
        <v>100800</v>
      </c>
      <c r="U3286" s="53"/>
      <c r="W3286" s="19">
        <v>253</v>
      </c>
      <c r="X3286" s="52">
        <v>22770</v>
      </c>
      <c r="Y3286" s="53"/>
      <c r="AA3286" s="19">
        <v>359.57</v>
      </c>
      <c r="AB3286" s="52">
        <v>32361.3</v>
      </c>
      <c r="AC3286" s="53"/>
      <c r="AE3286" s="19">
        <v>2000</v>
      </c>
      <c r="AF3286" s="52">
        <v>180000</v>
      </c>
      <c r="AG3286" s="53"/>
    </row>
    <row r="3287" spans="1:33" hidden="1" outlineLevel="1">
      <c r="A3287" s="6" t="s">
        <v>4562</v>
      </c>
      <c r="B3287" s="7" t="s">
        <v>4563</v>
      </c>
      <c r="C3287" s="7" t="s">
        <v>4564</v>
      </c>
      <c r="D3287" s="7"/>
      <c r="E3287" s="23" t="s">
        <v>320</v>
      </c>
      <c r="F3287" s="18">
        <v>132</v>
      </c>
      <c r="K3287" s="19">
        <v>275</v>
      </c>
      <c r="L3287" s="52">
        <v>36300</v>
      </c>
      <c r="M3287" s="53"/>
      <c r="O3287" s="19">
        <v>399</v>
      </c>
      <c r="P3287" s="52">
        <v>52668</v>
      </c>
      <c r="Q3287" s="53"/>
      <c r="S3287" s="19">
        <v>1110</v>
      </c>
      <c r="T3287" s="52">
        <v>146520</v>
      </c>
      <c r="U3287" s="53"/>
      <c r="W3287" s="19">
        <v>253</v>
      </c>
      <c r="X3287" s="52">
        <v>33396</v>
      </c>
      <c r="Y3287" s="53"/>
      <c r="AA3287" s="19">
        <v>779.06</v>
      </c>
      <c r="AB3287" s="52">
        <v>102835.92</v>
      </c>
      <c r="AC3287" s="53"/>
      <c r="AE3287" s="19">
        <v>1500</v>
      </c>
      <c r="AF3287" s="52">
        <v>198000</v>
      </c>
      <c r="AG3287" s="53"/>
    </row>
    <row r="3288" spans="1:33" hidden="1" outlineLevel="1">
      <c r="A3288" s="1"/>
      <c r="B3288" s="5" t="s">
        <v>34</v>
      </c>
      <c r="C3288" s="5" t="s">
        <v>35</v>
      </c>
      <c r="K3288" s="68"/>
      <c r="L3288" s="68"/>
      <c r="M3288" s="69"/>
      <c r="O3288" s="68"/>
      <c r="P3288" s="68"/>
      <c r="Q3288" s="69"/>
      <c r="S3288" s="68"/>
      <c r="T3288" s="68"/>
      <c r="U3288" s="69"/>
      <c r="W3288" s="68"/>
      <c r="X3288" s="68"/>
      <c r="Y3288" s="69"/>
      <c r="AA3288" s="68"/>
      <c r="AB3288" s="68"/>
      <c r="AC3288" s="69"/>
      <c r="AE3288" s="68"/>
      <c r="AF3288" s="68"/>
      <c r="AG3288" s="69"/>
    </row>
    <row r="3289" spans="1:33" hidden="1" outlineLevel="1">
      <c r="A3289" s="6" t="s">
        <v>4565</v>
      </c>
      <c r="B3289" s="7" t="s">
        <v>37</v>
      </c>
      <c r="C3289" s="7" t="s">
        <v>322</v>
      </c>
      <c r="K3289" s="68"/>
      <c r="L3289" s="68"/>
      <c r="M3289" s="69"/>
      <c r="O3289" s="68"/>
      <c r="P3289" s="68"/>
      <c r="Q3289" s="69"/>
      <c r="S3289" s="68"/>
      <c r="T3289" s="68"/>
      <c r="U3289" s="69"/>
      <c r="W3289" s="68"/>
      <c r="X3289" s="68"/>
      <c r="Y3289" s="69"/>
      <c r="AA3289" s="68"/>
      <c r="AB3289" s="68"/>
      <c r="AC3289" s="69"/>
      <c r="AE3289" s="68"/>
      <c r="AF3289" s="68"/>
      <c r="AG3289" s="69"/>
    </row>
    <row r="3290" spans="1:33" ht="60" hidden="1" outlineLevel="1">
      <c r="A3290" s="1"/>
      <c r="B3290" s="5" t="s">
        <v>61</v>
      </c>
      <c r="C3290" s="5" t="s">
        <v>62</v>
      </c>
      <c r="D3290" s="5" t="s">
        <v>63</v>
      </c>
      <c r="E3290" s="11" t="s">
        <v>64</v>
      </c>
      <c r="F3290" s="16" t="s">
        <v>65</v>
      </c>
      <c r="K3290" s="17" t="s">
        <v>66</v>
      </c>
      <c r="L3290" s="70" t="s">
        <v>28</v>
      </c>
      <c r="M3290" s="71"/>
      <c r="O3290" s="17" t="s">
        <v>66</v>
      </c>
      <c r="P3290" s="70" t="s">
        <v>28</v>
      </c>
      <c r="Q3290" s="71"/>
      <c r="S3290" s="17" t="s">
        <v>66</v>
      </c>
      <c r="T3290" s="70" t="s">
        <v>28</v>
      </c>
      <c r="U3290" s="71"/>
      <c r="W3290" s="17" t="s">
        <v>66</v>
      </c>
      <c r="X3290" s="70" t="s">
        <v>28</v>
      </c>
      <c r="Y3290" s="71"/>
      <c r="AA3290" s="17" t="s">
        <v>66</v>
      </c>
      <c r="AB3290" s="70" t="s">
        <v>28</v>
      </c>
      <c r="AC3290" s="71"/>
      <c r="AE3290" s="17" t="s">
        <v>66</v>
      </c>
      <c r="AF3290" s="70" t="s">
        <v>28</v>
      </c>
      <c r="AG3290" s="71"/>
    </row>
    <row r="3291" spans="1:33" ht="135" hidden="1" outlineLevel="1">
      <c r="A3291" s="6" t="s">
        <v>4566</v>
      </c>
      <c r="B3291" s="7" t="s">
        <v>324</v>
      </c>
      <c r="C3291" s="7" t="s">
        <v>1100</v>
      </c>
      <c r="D3291" s="7"/>
      <c r="E3291" s="23" t="s">
        <v>70</v>
      </c>
      <c r="F3291" s="18">
        <v>1</v>
      </c>
      <c r="K3291" s="19">
        <v>0</v>
      </c>
      <c r="L3291" s="52">
        <v>0</v>
      </c>
      <c r="M3291" s="53"/>
      <c r="O3291" s="19">
        <v>0</v>
      </c>
      <c r="P3291" s="52">
        <v>0</v>
      </c>
      <c r="Q3291" s="53"/>
      <c r="S3291" s="19">
        <v>0</v>
      </c>
      <c r="T3291" s="52">
        <v>0</v>
      </c>
      <c r="U3291" s="53"/>
      <c r="W3291" s="19">
        <v>0</v>
      </c>
      <c r="X3291" s="52">
        <v>0</v>
      </c>
      <c r="Y3291" s="53"/>
      <c r="AA3291" s="19">
        <v>0</v>
      </c>
      <c r="AB3291" s="52">
        <v>0</v>
      </c>
      <c r="AC3291" s="53"/>
      <c r="AE3291" s="19">
        <v>0</v>
      </c>
      <c r="AF3291" s="52">
        <v>0</v>
      </c>
      <c r="AG3291" s="53"/>
    </row>
    <row r="3292" spans="1:33" hidden="1" outlineLevel="1">
      <c r="A3292" s="1"/>
      <c r="B3292" s="5" t="s">
        <v>34</v>
      </c>
      <c r="C3292" s="5" t="s">
        <v>35</v>
      </c>
      <c r="K3292" s="68"/>
      <c r="L3292" s="68"/>
      <c r="M3292" s="69"/>
      <c r="O3292" s="68"/>
      <c r="P3292" s="68"/>
      <c r="Q3292" s="69"/>
      <c r="S3292" s="68"/>
      <c r="T3292" s="68"/>
      <c r="U3292" s="69"/>
      <c r="W3292" s="68"/>
      <c r="X3292" s="68"/>
      <c r="Y3292" s="69"/>
      <c r="AA3292" s="68"/>
      <c r="AB3292" s="68"/>
      <c r="AC3292" s="69"/>
      <c r="AE3292" s="68"/>
      <c r="AF3292" s="68"/>
      <c r="AG3292" s="69"/>
    </row>
    <row r="3293" spans="1:33" ht="75" hidden="1" outlineLevel="1">
      <c r="A3293" s="6" t="s">
        <v>4567</v>
      </c>
      <c r="B3293" s="7" t="s">
        <v>37</v>
      </c>
      <c r="C3293" s="7" t="s">
        <v>298</v>
      </c>
      <c r="I3293" s="35"/>
      <c r="J3293" s="35"/>
      <c r="K3293" s="68"/>
      <c r="L3293" s="68"/>
      <c r="M3293" s="69"/>
      <c r="O3293" s="68"/>
      <c r="P3293" s="68"/>
      <c r="Q3293" s="69"/>
      <c r="S3293" s="68"/>
      <c r="T3293" s="68"/>
      <c r="U3293" s="69"/>
      <c r="W3293" s="68"/>
      <c r="X3293" s="68"/>
      <c r="Y3293" s="69"/>
      <c r="AA3293" s="68"/>
      <c r="AB3293" s="68"/>
      <c r="AC3293" s="69"/>
      <c r="AE3293" s="68"/>
      <c r="AF3293" s="68"/>
      <c r="AG3293" s="69"/>
    </row>
    <row r="3294" spans="1:33" collapsed="1">
      <c r="A3294" s="55" t="s">
        <v>4568</v>
      </c>
      <c r="B3294" s="55"/>
      <c r="C3294" s="55"/>
      <c r="D3294" s="55"/>
      <c r="E3294" s="55"/>
      <c r="F3294" s="55"/>
      <c r="I3294" s="36"/>
      <c r="J3294" s="36">
        <v>4736</v>
      </c>
      <c r="K3294" s="30" t="s">
        <v>395</v>
      </c>
      <c r="L3294" s="52">
        <v>6760</v>
      </c>
      <c r="M3294" s="53"/>
      <c r="O3294" s="15" t="s">
        <v>395</v>
      </c>
      <c r="P3294" s="52">
        <v>46156.32</v>
      </c>
      <c r="Q3294" s="53"/>
      <c r="S3294" s="15" t="s">
        <v>395</v>
      </c>
      <c r="T3294" s="52">
        <v>5008</v>
      </c>
      <c r="U3294" s="53"/>
      <c r="W3294" s="15" t="s">
        <v>395</v>
      </c>
      <c r="X3294" s="52">
        <v>26764</v>
      </c>
      <c r="Y3294" s="53"/>
      <c r="AA3294" s="15" t="s">
        <v>395</v>
      </c>
      <c r="AB3294" s="52">
        <v>29989.360000000001</v>
      </c>
      <c r="AC3294" s="53"/>
      <c r="AE3294" s="15" t="s">
        <v>395</v>
      </c>
      <c r="AF3294" s="52">
        <v>34880</v>
      </c>
      <c r="AG3294" s="53"/>
    </row>
    <row r="3295" spans="1:33" hidden="1">
      <c r="A3295" s="1"/>
      <c r="B3295" s="5" t="s">
        <v>34</v>
      </c>
      <c r="C3295" s="5" t="s">
        <v>35</v>
      </c>
      <c r="K3295" s="68"/>
      <c r="L3295" s="68"/>
      <c r="M3295" s="69"/>
      <c r="O3295" s="68"/>
      <c r="P3295" s="68"/>
      <c r="Q3295" s="69"/>
      <c r="S3295" s="68"/>
      <c r="T3295" s="68"/>
      <c r="U3295" s="69"/>
      <c r="W3295" s="68"/>
      <c r="X3295" s="68"/>
      <c r="Y3295" s="69"/>
      <c r="AA3295" s="68"/>
      <c r="AB3295" s="68"/>
      <c r="AC3295" s="69"/>
      <c r="AE3295" s="68"/>
      <c r="AF3295" s="68"/>
      <c r="AG3295" s="69"/>
    </row>
    <row r="3296" spans="1:33" hidden="1" outlineLevel="1">
      <c r="A3296" s="6" t="s">
        <v>4569</v>
      </c>
      <c r="B3296" s="7" t="s">
        <v>37</v>
      </c>
      <c r="C3296" s="7" t="s">
        <v>445</v>
      </c>
      <c r="K3296" s="68"/>
      <c r="L3296" s="68"/>
      <c r="M3296" s="69"/>
      <c r="O3296" s="68"/>
      <c r="P3296" s="68"/>
      <c r="Q3296" s="69"/>
      <c r="S3296" s="68"/>
      <c r="T3296" s="68"/>
      <c r="U3296" s="69"/>
      <c r="W3296" s="68"/>
      <c r="X3296" s="68"/>
      <c r="Y3296" s="69"/>
      <c r="AA3296" s="68"/>
      <c r="AB3296" s="68"/>
      <c r="AC3296" s="69"/>
      <c r="AE3296" s="68"/>
      <c r="AF3296" s="68"/>
      <c r="AG3296" s="69"/>
    </row>
    <row r="3297" spans="1:33" ht="45" hidden="1" outlineLevel="1">
      <c r="A3297" s="6" t="s">
        <v>4570</v>
      </c>
      <c r="B3297" s="7" t="s">
        <v>37</v>
      </c>
      <c r="C3297" s="7" t="s">
        <v>447</v>
      </c>
      <c r="K3297" s="68"/>
      <c r="L3297" s="68"/>
      <c r="M3297" s="69"/>
      <c r="O3297" s="68"/>
      <c r="P3297" s="68"/>
      <c r="Q3297" s="69"/>
      <c r="S3297" s="68"/>
      <c r="T3297" s="68"/>
      <c r="U3297" s="69"/>
      <c r="W3297" s="68"/>
      <c r="X3297" s="68"/>
      <c r="Y3297" s="69"/>
      <c r="AA3297" s="68"/>
      <c r="AB3297" s="68"/>
      <c r="AC3297" s="69"/>
      <c r="AE3297" s="68"/>
      <c r="AF3297" s="68"/>
      <c r="AG3297" s="69"/>
    </row>
    <row r="3298" spans="1:33" ht="60" hidden="1" outlineLevel="1">
      <c r="A3298" s="1"/>
      <c r="B3298" s="5" t="s">
        <v>61</v>
      </c>
      <c r="C3298" s="5" t="s">
        <v>62</v>
      </c>
      <c r="D3298" s="5" t="s">
        <v>63</v>
      </c>
      <c r="E3298" s="11" t="s">
        <v>64</v>
      </c>
      <c r="F3298" s="16" t="s">
        <v>65</v>
      </c>
      <c r="K3298" s="17" t="s">
        <v>66</v>
      </c>
      <c r="L3298" s="70" t="s">
        <v>28</v>
      </c>
      <c r="M3298" s="71"/>
      <c r="O3298" s="17" t="s">
        <v>66</v>
      </c>
      <c r="P3298" s="70" t="s">
        <v>28</v>
      </c>
      <c r="Q3298" s="71"/>
      <c r="S3298" s="17" t="s">
        <v>66</v>
      </c>
      <c r="T3298" s="70" t="s">
        <v>28</v>
      </c>
      <c r="U3298" s="71"/>
      <c r="W3298" s="17" t="s">
        <v>66</v>
      </c>
      <c r="X3298" s="70" t="s">
        <v>28</v>
      </c>
      <c r="Y3298" s="71"/>
      <c r="AA3298" s="17" t="s">
        <v>66</v>
      </c>
      <c r="AB3298" s="70" t="s">
        <v>28</v>
      </c>
      <c r="AC3298" s="71"/>
      <c r="AE3298" s="17" t="s">
        <v>66</v>
      </c>
      <c r="AF3298" s="70" t="s">
        <v>28</v>
      </c>
      <c r="AG3298" s="71"/>
    </row>
    <row r="3299" spans="1:33" hidden="1" outlineLevel="1">
      <c r="A3299" s="6" t="s">
        <v>4571</v>
      </c>
      <c r="B3299" s="7" t="s">
        <v>4572</v>
      </c>
      <c r="C3299" s="7" t="s">
        <v>4573</v>
      </c>
      <c r="D3299" s="7"/>
      <c r="E3299" s="23" t="s">
        <v>320</v>
      </c>
      <c r="F3299" s="18">
        <v>224</v>
      </c>
      <c r="K3299" s="19">
        <v>10</v>
      </c>
      <c r="L3299" s="52">
        <v>2240</v>
      </c>
      <c r="M3299" s="53"/>
      <c r="O3299" s="19">
        <v>114</v>
      </c>
      <c r="P3299" s="52">
        <v>25536</v>
      </c>
      <c r="Q3299" s="53"/>
      <c r="S3299" s="19">
        <v>10</v>
      </c>
      <c r="T3299" s="52">
        <v>2240</v>
      </c>
      <c r="U3299" s="53"/>
      <c r="W3299" s="19">
        <v>72</v>
      </c>
      <c r="X3299" s="52">
        <v>16128</v>
      </c>
      <c r="Y3299" s="53"/>
      <c r="AA3299" s="19">
        <v>57.53</v>
      </c>
      <c r="AB3299" s="52">
        <v>12886.72</v>
      </c>
      <c r="AC3299" s="53"/>
      <c r="AE3299" s="19">
        <v>35</v>
      </c>
      <c r="AF3299" s="52">
        <v>7840</v>
      </c>
      <c r="AG3299" s="53"/>
    </row>
    <row r="3300" spans="1:33" hidden="1" outlineLevel="1">
      <c r="A3300" s="6" t="s">
        <v>4574</v>
      </c>
      <c r="B3300" s="7" t="s">
        <v>4575</v>
      </c>
      <c r="C3300" s="7" t="s">
        <v>2250</v>
      </c>
      <c r="D3300" s="7"/>
      <c r="E3300" s="23" t="s">
        <v>320</v>
      </c>
      <c r="F3300" s="18">
        <v>120</v>
      </c>
      <c r="K3300" s="19">
        <v>10</v>
      </c>
      <c r="L3300" s="52">
        <v>1200</v>
      </c>
      <c r="M3300" s="53"/>
      <c r="O3300" s="19">
        <v>136.80000000000001</v>
      </c>
      <c r="P3300" s="52">
        <v>16416</v>
      </c>
      <c r="Q3300" s="53"/>
      <c r="S3300" s="19">
        <v>10</v>
      </c>
      <c r="T3300" s="52">
        <v>1200</v>
      </c>
      <c r="U3300" s="53"/>
      <c r="W3300" s="19">
        <v>72</v>
      </c>
      <c r="X3300" s="52">
        <v>8640</v>
      </c>
      <c r="Y3300" s="53"/>
      <c r="AA3300" s="19">
        <v>104.27</v>
      </c>
      <c r="AB3300" s="52">
        <v>12512.4</v>
      </c>
      <c r="AC3300" s="53"/>
      <c r="AE3300" s="19">
        <v>35</v>
      </c>
      <c r="AF3300" s="52">
        <v>4200</v>
      </c>
      <c r="AG3300" s="53"/>
    </row>
    <row r="3301" spans="1:33" hidden="1" outlineLevel="1">
      <c r="A3301" s="1"/>
      <c r="B3301" s="5" t="s">
        <v>34</v>
      </c>
      <c r="C3301" s="5" t="s">
        <v>35</v>
      </c>
      <c r="K3301" s="68"/>
      <c r="L3301" s="68"/>
      <c r="M3301" s="69"/>
      <c r="O3301" s="68"/>
      <c r="P3301" s="68"/>
      <c r="Q3301" s="69"/>
      <c r="S3301" s="68"/>
      <c r="T3301" s="68"/>
      <c r="U3301" s="69"/>
      <c r="W3301" s="68"/>
      <c r="X3301" s="68"/>
      <c r="Y3301" s="69"/>
      <c r="AA3301" s="68"/>
      <c r="AB3301" s="68"/>
      <c r="AC3301" s="69"/>
      <c r="AE3301" s="68"/>
      <c r="AF3301" s="68"/>
      <c r="AG3301" s="69"/>
    </row>
    <row r="3302" spans="1:33" ht="30" hidden="1" outlineLevel="1">
      <c r="A3302" s="6" t="s">
        <v>4576</v>
      </c>
      <c r="B3302" s="7" t="s">
        <v>37</v>
      </c>
      <c r="C3302" s="7" t="s">
        <v>452</v>
      </c>
      <c r="K3302" s="68"/>
      <c r="L3302" s="68"/>
      <c r="M3302" s="69"/>
      <c r="O3302" s="68"/>
      <c r="P3302" s="68"/>
      <c r="Q3302" s="69"/>
      <c r="S3302" s="68"/>
      <c r="T3302" s="68"/>
      <c r="U3302" s="69"/>
      <c r="W3302" s="68"/>
      <c r="X3302" s="68"/>
      <c r="Y3302" s="69"/>
      <c r="AA3302" s="68"/>
      <c r="AB3302" s="68"/>
      <c r="AC3302" s="69"/>
      <c r="AE3302" s="68"/>
      <c r="AF3302" s="68"/>
      <c r="AG3302" s="69"/>
    </row>
    <row r="3303" spans="1:33" ht="60" hidden="1" outlineLevel="1">
      <c r="A3303" s="1"/>
      <c r="B3303" s="5" t="s">
        <v>61</v>
      </c>
      <c r="C3303" s="5" t="s">
        <v>62</v>
      </c>
      <c r="D3303" s="5" t="s">
        <v>63</v>
      </c>
      <c r="E3303" s="11" t="s">
        <v>64</v>
      </c>
      <c r="F3303" s="16" t="s">
        <v>65</v>
      </c>
      <c r="K3303" s="17" t="s">
        <v>66</v>
      </c>
      <c r="L3303" s="70" t="s">
        <v>28</v>
      </c>
      <c r="M3303" s="71"/>
      <c r="O3303" s="17" t="s">
        <v>66</v>
      </c>
      <c r="P3303" s="70" t="s">
        <v>28</v>
      </c>
      <c r="Q3303" s="71"/>
      <c r="S3303" s="17" t="s">
        <v>66</v>
      </c>
      <c r="T3303" s="70" t="s">
        <v>28</v>
      </c>
      <c r="U3303" s="71"/>
      <c r="W3303" s="17" t="s">
        <v>66</v>
      </c>
      <c r="X3303" s="70" t="s">
        <v>28</v>
      </c>
      <c r="Y3303" s="71"/>
      <c r="AA3303" s="17" t="s">
        <v>66</v>
      </c>
      <c r="AB3303" s="70" t="s">
        <v>28</v>
      </c>
      <c r="AC3303" s="71"/>
      <c r="AE3303" s="17" t="s">
        <v>66</v>
      </c>
      <c r="AF3303" s="70" t="s">
        <v>28</v>
      </c>
      <c r="AG3303" s="71"/>
    </row>
    <row r="3304" spans="1:33" hidden="1" outlineLevel="1">
      <c r="A3304" s="6" t="s">
        <v>4577</v>
      </c>
      <c r="B3304" s="7" t="s">
        <v>4578</v>
      </c>
      <c r="C3304" s="7" t="s">
        <v>455</v>
      </c>
      <c r="D3304" s="7"/>
      <c r="E3304" s="23" t="s">
        <v>320</v>
      </c>
      <c r="F3304" s="18">
        <v>224</v>
      </c>
      <c r="K3304" s="19">
        <v>5</v>
      </c>
      <c r="L3304" s="52">
        <v>1120</v>
      </c>
      <c r="M3304" s="53"/>
      <c r="O3304" s="19">
        <v>13.68</v>
      </c>
      <c r="P3304" s="52">
        <v>3064.32</v>
      </c>
      <c r="Q3304" s="53"/>
      <c r="S3304" s="19">
        <v>7</v>
      </c>
      <c r="T3304" s="52">
        <v>1568</v>
      </c>
      <c r="U3304" s="53"/>
      <c r="W3304" s="19">
        <v>4</v>
      </c>
      <c r="X3304" s="52">
        <v>896</v>
      </c>
      <c r="Y3304" s="53"/>
      <c r="AA3304" s="19">
        <v>4.4400000000000004</v>
      </c>
      <c r="AB3304" s="52">
        <v>994.56</v>
      </c>
      <c r="AC3304" s="53"/>
      <c r="AE3304" s="19">
        <v>35</v>
      </c>
      <c r="AF3304" s="52">
        <v>7840</v>
      </c>
      <c r="AG3304" s="53"/>
    </row>
    <row r="3305" spans="1:33" hidden="1" outlineLevel="1">
      <c r="A3305" s="1"/>
      <c r="B3305" s="5" t="s">
        <v>34</v>
      </c>
      <c r="C3305" s="5" t="s">
        <v>35</v>
      </c>
      <c r="K3305" s="68"/>
      <c r="L3305" s="68"/>
      <c r="M3305" s="69"/>
      <c r="O3305" s="68"/>
      <c r="P3305" s="68"/>
      <c r="Q3305" s="69"/>
      <c r="S3305" s="68"/>
      <c r="T3305" s="68"/>
      <c r="U3305" s="69"/>
      <c r="W3305" s="68"/>
      <c r="X3305" s="68"/>
      <c r="Y3305" s="69"/>
      <c r="AA3305" s="68"/>
      <c r="AB3305" s="68"/>
      <c r="AC3305" s="69"/>
      <c r="AE3305" s="68"/>
      <c r="AF3305" s="68"/>
      <c r="AG3305" s="69"/>
    </row>
    <row r="3306" spans="1:33" ht="30" hidden="1" outlineLevel="1">
      <c r="A3306" s="6" t="s">
        <v>4579</v>
      </c>
      <c r="B3306" s="7" t="s">
        <v>37</v>
      </c>
      <c r="C3306" s="7" t="s">
        <v>457</v>
      </c>
      <c r="K3306" s="68"/>
      <c r="L3306" s="68"/>
      <c r="M3306" s="69"/>
      <c r="O3306" s="68"/>
      <c r="P3306" s="68"/>
      <c r="Q3306" s="69"/>
      <c r="S3306" s="68"/>
      <c r="T3306" s="68"/>
      <c r="U3306" s="69"/>
      <c r="W3306" s="68"/>
      <c r="X3306" s="68"/>
      <c r="Y3306" s="69"/>
      <c r="AA3306" s="68"/>
      <c r="AB3306" s="68"/>
      <c r="AC3306" s="69"/>
      <c r="AE3306" s="68"/>
      <c r="AF3306" s="68"/>
      <c r="AG3306" s="69"/>
    </row>
    <row r="3307" spans="1:33" ht="60" hidden="1" outlineLevel="1">
      <c r="A3307" s="1"/>
      <c r="B3307" s="5" t="s">
        <v>61</v>
      </c>
      <c r="C3307" s="5" t="s">
        <v>62</v>
      </c>
      <c r="D3307" s="5" t="s">
        <v>63</v>
      </c>
      <c r="E3307" s="11" t="s">
        <v>64</v>
      </c>
      <c r="F3307" s="16" t="s">
        <v>65</v>
      </c>
      <c r="K3307" s="17" t="s">
        <v>66</v>
      </c>
      <c r="L3307" s="70" t="s">
        <v>28</v>
      </c>
      <c r="M3307" s="71"/>
      <c r="O3307" s="17" t="s">
        <v>66</v>
      </c>
      <c r="P3307" s="70" t="s">
        <v>28</v>
      </c>
      <c r="Q3307" s="71"/>
      <c r="S3307" s="17" t="s">
        <v>66</v>
      </c>
      <c r="T3307" s="70" t="s">
        <v>28</v>
      </c>
      <c r="U3307" s="71"/>
      <c r="W3307" s="17" t="s">
        <v>66</v>
      </c>
      <c r="X3307" s="70" t="s">
        <v>28</v>
      </c>
      <c r="Y3307" s="71"/>
      <c r="AA3307" s="17" t="s">
        <v>66</v>
      </c>
      <c r="AB3307" s="70" t="s">
        <v>28</v>
      </c>
      <c r="AC3307" s="71"/>
      <c r="AE3307" s="17" t="s">
        <v>66</v>
      </c>
      <c r="AF3307" s="70" t="s">
        <v>28</v>
      </c>
      <c r="AG3307" s="71"/>
    </row>
    <row r="3308" spans="1:33" hidden="1" outlineLevel="1">
      <c r="A3308" s="6" t="s">
        <v>4580</v>
      </c>
      <c r="B3308" s="7" t="s">
        <v>4581</v>
      </c>
      <c r="C3308" s="7" t="s">
        <v>460</v>
      </c>
      <c r="D3308" s="7"/>
      <c r="E3308" s="23" t="s">
        <v>70</v>
      </c>
      <c r="F3308" s="18">
        <v>1</v>
      </c>
      <c r="K3308" s="19">
        <v>2200</v>
      </c>
      <c r="L3308" s="52">
        <v>2200</v>
      </c>
      <c r="M3308" s="53"/>
      <c r="O3308" s="19">
        <v>1140</v>
      </c>
      <c r="P3308" s="52">
        <v>1140</v>
      </c>
      <c r="Q3308" s="53"/>
      <c r="S3308" s="19">
        <v>0</v>
      </c>
      <c r="T3308" s="52">
        <v>0</v>
      </c>
      <c r="U3308" s="53"/>
      <c r="W3308" s="19">
        <v>1100</v>
      </c>
      <c r="X3308" s="52">
        <v>1100</v>
      </c>
      <c r="Y3308" s="53"/>
      <c r="AA3308" s="19">
        <v>3595.68</v>
      </c>
      <c r="AB3308" s="52">
        <v>3595.68</v>
      </c>
      <c r="AC3308" s="53"/>
      <c r="AE3308" s="19">
        <v>15000</v>
      </c>
      <c r="AF3308" s="52">
        <v>15000</v>
      </c>
      <c r="AG3308" s="53"/>
    </row>
    <row r="3309" spans="1:33" hidden="1" outlineLevel="1">
      <c r="A3309" s="1"/>
      <c r="B3309" s="5" t="s">
        <v>34</v>
      </c>
      <c r="C3309" s="5" t="s">
        <v>35</v>
      </c>
      <c r="K3309" s="68"/>
      <c r="L3309" s="68"/>
      <c r="M3309" s="69"/>
      <c r="O3309" s="68"/>
      <c r="P3309" s="68"/>
      <c r="Q3309" s="69"/>
      <c r="S3309" s="68"/>
      <c r="T3309" s="68"/>
      <c r="U3309" s="69"/>
      <c r="W3309" s="68"/>
      <c r="X3309" s="68"/>
      <c r="Y3309" s="69"/>
      <c r="AA3309" s="68"/>
      <c r="AB3309" s="68"/>
      <c r="AC3309" s="69"/>
      <c r="AE3309" s="68"/>
      <c r="AF3309" s="68"/>
      <c r="AG3309" s="69"/>
    </row>
    <row r="3310" spans="1:33" hidden="1" outlineLevel="1">
      <c r="A3310" s="6" t="s">
        <v>4582</v>
      </c>
      <c r="B3310" s="7" t="s">
        <v>37</v>
      </c>
      <c r="C3310" s="7" t="s">
        <v>322</v>
      </c>
      <c r="K3310" s="68"/>
      <c r="L3310" s="68"/>
      <c r="M3310" s="69"/>
      <c r="O3310" s="68"/>
      <c r="P3310" s="68"/>
      <c r="Q3310" s="69"/>
      <c r="S3310" s="68"/>
      <c r="T3310" s="68"/>
      <c r="U3310" s="69"/>
      <c r="W3310" s="68"/>
      <c r="X3310" s="68"/>
      <c r="Y3310" s="69"/>
      <c r="AA3310" s="68"/>
      <c r="AB3310" s="68"/>
      <c r="AC3310" s="69"/>
      <c r="AE3310" s="68"/>
      <c r="AF3310" s="68"/>
      <c r="AG3310" s="69"/>
    </row>
    <row r="3311" spans="1:33" ht="60" hidden="1" outlineLevel="1">
      <c r="A3311" s="1"/>
      <c r="B3311" s="5" t="s">
        <v>61</v>
      </c>
      <c r="C3311" s="5" t="s">
        <v>62</v>
      </c>
      <c r="D3311" s="5" t="s">
        <v>63</v>
      </c>
      <c r="E3311" s="11" t="s">
        <v>64</v>
      </c>
      <c r="F3311" s="16" t="s">
        <v>65</v>
      </c>
      <c r="K3311" s="17" t="s">
        <v>66</v>
      </c>
      <c r="L3311" s="70" t="s">
        <v>28</v>
      </c>
      <c r="M3311" s="71"/>
      <c r="O3311" s="17" t="s">
        <v>66</v>
      </c>
      <c r="P3311" s="70" t="s">
        <v>28</v>
      </c>
      <c r="Q3311" s="71"/>
      <c r="S3311" s="17" t="s">
        <v>66</v>
      </c>
      <c r="T3311" s="70" t="s">
        <v>28</v>
      </c>
      <c r="U3311" s="71"/>
      <c r="W3311" s="17" t="s">
        <v>66</v>
      </c>
      <c r="X3311" s="70" t="s">
        <v>28</v>
      </c>
      <c r="Y3311" s="71"/>
      <c r="AA3311" s="17" t="s">
        <v>66</v>
      </c>
      <c r="AB3311" s="70" t="s">
        <v>28</v>
      </c>
      <c r="AC3311" s="71"/>
      <c r="AE3311" s="17" t="s">
        <v>66</v>
      </c>
      <c r="AF3311" s="70" t="s">
        <v>28</v>
      </c>
      <c r="AG3311" s="71"/>
    </row>
    <row r="3312" spans="1:33" ht="135" hidden="1" outlineLevel="1">
      <c r="A3312" s="6" t="s">
        <v>4583</v>
      </c>
      <c r="B3312" s="7" t="s">
        <v>324</v>
      </c>
      <c r="C3312" s="7" t="s">
        <v>1100</v>
      </c>
      <c r="D3312" s="7"/>
      <c r="E3312" s="23" t="s">
        <v>70</v>
      </c>
      <c r="F3312" s="18">
        <v>1</v>
      </c>
      <c r="K3312" s="19">
        <v>0</v>
      </c>
      <c r="L3312" s="52">
        <v>0</v>
      </c>
      <c r="M3312" s="53"/>
      <c r="O3312" s="19">
        <v>0</v>
      </c>
      <c r="P3312" s="52">
        <v>0</v>
      </c>
      <c r="Q3312" s="53"/>
      <c r="S3312" s="19">
        <v>0</v>
      </c>
      <c r="T3312" s="52">
        <v>0</v>
      </c>
      <c r="U3312" s="53"/>
      <c r="W3312" s="19">
        <v>0</v>
      </c>
      <c r="X3312" s="52">
        <v>0</v>
      </c>
      <c r="Y3312" s="53"/>
      <c r="AA3312" s="19">
        <v>0</v>
      </c>
      <c r="AB3312" s="52">
        <v>0</v>
      </c>
      <c r="AC3312" s="53"/>
      <c r="AE3312" s="19">
        <v>0</v>
      </c>
      <c r="AF3312" s="52">
        <v>0</v>
      </c>
      <c r="AG3312" s="53"/>
    </row>
    <row r="3313" spans="1:33" hidden="1" outlineLevel="1">
      <c r="A3313" s="1"/>
      <c r="B3313" s="5" t="s">
        <v>34</v>
      </c>
      <c r="C3313" s="5" t="s">
        <v>35</v>
      </c>
      <c r="K3313" s="68"/>
      <c r="L3313" s="68"/>
      <c r="M3313" s="69"/>
      <c r="O3313" s="68"/>
      <c r="P3313" s="68"/>
      <c r="Q3313" s="69"/>
      <c r="S3313" s="68"/>
      <c r="T3313" s="68"/>
      <c r="U3313" s="69"/>
      <c r="W3313" s="68"/>
      <c r="X3313" s="68"/>
      <c r="Y3313" s="69"/>
      <c r="AA3313" s="68"/>
      <c r="AB3313" s="68"/>
      <c r="AC3313" s="69"/>
      <c r="AE3313" s="68"/>
      <c r="AF3313" s="68"/>
      <c r="AG3313" s="69"/>
    </row>
    <row r="3314" spans="1:33" ht="75" hidden="1" outlineLevel="1">
      <c r="A3314" s="6" t="s">
        <v>4584</v>
      </c>
      <c r="B3314" s="7" t="s">
        <v>37</v>
      </c>
      <c r="C3314" s="7" t="s">
        <v>298</v>
      </c>
      <c r="I3314" s="35"/>
      <c r="J3314" s="35"/>
      <c r="K3314" s="68"/>
      <c r="L3314" s="68"/>
      <c r="M3314" s="69"/>
      <c r="O3314" s="68"/>
      <c r="P3314" s="68"/>
      <c r="Q3314" s="69"/>
      <c r="S3314" s="68"/>
      <c r="T3314" s="68"/>
      <c r="U3314" s="69"/>
      <c r="W3314" s="68"/>
      <c r="X3314" s="68"/>
      <c r="Y3314" s="69"/>
      <c r="AA3314" s="68"/>
      <c r="AB3314" s="68"/>
      <c r="AC3314" s="69"/>
      <c r="AE3314" s="68"/>
      <c r="AF3314" s="68"/>
      <c r="AG3314" s="69"/>
    </row>
    <row r="3315" spans="1:33" collapsed="1">
      <c r="A3315" s="55" t="s">
        <v>4585</v>
      </c>
      <c r="B3315" s="55"/>
      <c r="C3315" s="55"/>
      <c r="D3315" s="55"/>
      <c r="E3315" s="55"/>
      <c r="F3315" s="55"/>
      <c r="I3315" s="36"/>
      <c r="J3315" s="36">
        <v>13248</v>
      </c>
      <c r="K3315" s="30" t="s">
        <v>1578</v>
      </c>
      <c r="L3315" s="52">
        <v>23684</v>
      </c>
      <c r="M3315" s="53"/>
      <c r="O3315" s="15" t="s">
        <v>1578</v>
      </c>
      <c r="P3315" s="52">
        <v>11400</v>
      </c>
      <c r="Q3315" s="53"/>
      <c r="S3315" s="15" t="s">
        <v>1578</v>
      </c>
      <c r="T3315" s="52">
        <v>27200</v>
      </c>
      <c r="U3315" s="53"/>
      <c r="W3315" s="15" t="s">
        <v>1578</v>
      </c>
      <c r="X3315" s="52">
        <v>45540</v>
      </c>
      <c r="Y3315" s="53"/>
      <c r="AA3315" s="15" t="s">
        <v>1578</v>
      </c>
      <c r="AB3315" s="52">
        <v>19177</v>
      </c>
      <c r="AC3315" s="53"/>
      <c r="AE3315" s="15" t="s">
        <v>1578</v>
      </c>
      <c r="AF3315" s="52">
        <v>32000</v>
      </c>
      <c r="AG3315" s="53"/>
    </row>
    <row r="3316" spans="1:33" hidden="1">
      <c r="A3316" s="1"/>
      <c r="B3316" s="5" t="s">
        <v>34</v>
      </c>
      <c r="C3316" s="5" t="s">
        <v>35</v>
      </c>
      <c r="K3316" s="68"/>
      <c r="L3316" s="68"/>
      <c r="M3316" s="69"/>
      <c r="O3316" s="68"/>
      <c r="P3316" s="68"/>
      <c r="Q3316" s="69"/>
      <c r="S3316" s="68"/>
      <c r="T3316" s="68"/>
      <c r="U3316" s="69"/>
      <c r="W3316" s="68"/>
      <c r="X3316" s="68"/>
      <c r="Y3316" s="69"/>
      <c r="AA3316" s="68"/>
      <c r="AB3316" s="68"/>
      <c r="AC3316" s="69"/>
      <c r="AE3316" s="68"/>
      <c r="AF3316" s="68"/>
      <c r="AG3316" s="69"/>
    </row>
    <row r="3317" spans="1:33" hidden="1" outlineLevel="1">
      <c r="A3317" s="6" t="s">
        <v>4586</v>
      </c>
      <c r="B3317" s="7" t="s">
        <v>37</v>
      </c>
      <c r="C3317" s="7" t="s">
        <v>4587</v>
      </c>
      <c r="K3317" s="68"/>
      <c r="L3317" s="68"/>
      <c r="M3317" s="69"/>
      <c r="O3317" s="68"/>
      <c r="P3317" s="68"/>
      <c r="Q3317" s="69"/>
      <c r="S3317" s="68"/>
      <c r="T3317" s="68"/>
      <c r="U3317" s="69"/>
      <c r="W3317" s="68"/>
      <c r="X3317" s="68"/>
      <c r="Y3317" s="69"/>
      <c r="AA3317" s="68"/>
      <c r="AB3317" s="68"/>
      <c r="AC3317" s="69"/>
      <c r="AE3317" s="68"/>
      <c r="AF3317" s="68"/>
      <c r="AG3317" s="69"/>
    </row>
    <row r="3318" spans="1:33" ht="45" hidden="1" outlineLevel="1">
      <c r="A3318" s="6" t="s">
        <v>4588</v>
      </c>
      <c r="B3318" s="7" t="s">
        <v>37</v>
      </c>
      <c r="C3318" s="7" t="s">
        <v>4589</v>
      </c>
      <c r="K3318" s="68"/>
      <c r="L3318" s="68"/>
      <c r="M3318" s="69"/>
      <c r="O3318" s="68"/>
      <c r="P3318" s="68"/>
      <c r="Q3318" s="69"/>
      <c r="S3318" s="68"/>
      <c r="T3318" s="68"/>
      <c r="U3318" s="69"/>
      <c r="W3318" s="68"/>
      <c r="X3318" s="68"/>
      <c r="Y3318" s="69"/>
      <c r="AA3318" s="68"/>
      <c r="AB3318" s="68"/>
      <c r="AC3318" s="69"/>
      <c r="AE3318" s="68"/>
      <c r="AF3318" s="68"/>
      <c r="AG3318" s="69"/>
    </row>
    <row r="3319" spans="1:33" ht="60" hidden="1" outlineLevel="1">
      <c r="A3319" s="1"/>
      <c r="B3319" s="5" t="s">
        <v>61</v>
      </c>
      <c r="C3319" s="5" t="s">
        <v>62</v>
      </c>
      <c r="D3319" s="5" t="s">
        <v>63</v>
      </c>
      <c r="E3319" s="11" t="s">
        <v>64</v>
      </c>
      <c r="F3319" s="16" t="s">
        <v>65</v>
      </c>
      <c r="K3319" s="17" t="s">
        <v>66</v>
      </c>
      <c r="L3319" s="70" t="s">
        <v>28</v>
      </c>
      <c r="M3319" s="71"/>
      <c r="O3319" s="17" t="s">
        <v>66</v>
      </c>
      <c r="P3319" s="70" t="s">
        <v>28</v>
      </c>
      <c r="Q3319" s="71"/>
      <c r="S3319" s="17" t="s">
        <v>66</v>
      </c>
      <c r="T3319" s="70" t="s">
        <v>28</v>
      </c>
      <c r="U3319" s="71"/>
      <c r="W3319" s="17" t="s">
        <v>66</v>
      </c>
      <c r="X3319" s="70" t="s">
        <v>28</v>
      </c>
      <c r="Y3319" s="71"/>
      <c r="AA3319" s="17" t="s">
        <v>66</v>
      </c>
      <c r="AB3319" s="70" t="s">
        <v>28</v>
      </c>
      <c r="AC3319" s="71"/>
      <c r="AE3319" s="17" t="s">
        <v>66</v>
      </c>
      <c r="AF3319" s="70" t="s">
        <v>28</v>
      </c>
      <c r="AG3319" s="71"/>
    </row>
    <row r="3320" spans="1:33" hidden="1" outlineLevel="1">
      <c r="A3320" s="6" t="s">
        <v>4590</v>
      </c>
      <c r="B3320" s="7" t="s">
        <v>4591</v>
      </c>
      <c r="C3320" s="7" t="s">
        <v>4592</v>
      </c>
      <c r="D3320" s="7"/>
      <c r="E3320" s="23" t="s">
        <v>438</v>
      </c>
      <c r="F3320" s="18">
        <v>4</v>
      </c>
      <c r="K3320" s="19">
        <v>5921</v>
      </c>
      <c r="L3320" s="52">
        <v>23684</v>
      </c>
      <c r="M3320" s="53"/>
      <c r="O3320" s="19">
        <v>2850</v>
      </c>
      <c r="P3320" s="52">
        <v>11400</v>
      </c>
      <c r="Q3320" s="53"/>
      <c r="S3320" s="19">
        <v>6800</v>
      </c>
      <c r="T3320" s="52">
        <v>27200</v>
      </c>
      <c r="U3320" s="53"/>
      <c r="W3320" s="19">
        <v>11385</v>
      </c>
      <c r="X3320" s="52">
        <v>45540</v>
      </c>
      <c r="Y3320" s="53"/>
      <c r="AA3320" s="19">
        <v>4794.25</v>
      </c>
      <c r="AB3320" s="52">
        <v>19177</v>
      </c>
      <c r="AC3320" s="53"/>
      <c r="AE3320" s="19">
        <v>8000</v>
      </c>
      <c r="AF3320" s="52">
        <v>32000</v>
      </c>
      <c r="AG3320" s="53"/>
    </row>
    <row r="3321" spans="1:33" hidden="1" outlineLevel="1">
      <c r="A3321" s="1"/>
      <c r="B3321" s="5" t="s">
        <v>34</v>
      </c>
      <c r="C3321" s="5" t="s">
        <v>35</v>
      </c>
      <c r="K3321" s="68"/>
      <c r="L3321" s="68"/>
      <c r="M3321" s="69"/>
      <c r="O3321" s="68"/>
      <c r="P3321" s="68"/>
      <c r="Q3321" s="69"/>
      <c r="S3321" s="68"/>
      <c r="T3321" s="68"/>
      <c r="U3321" s="69"/>
      <c r="W3321" s="68"/>
      <c r="X3321" s="68"/>
      <c r="Y3321" s="69"/>
      <c r="AA3321" s="68"/>
      <c r="AB3321" s="68"/>
      <c r="AC3321" s="69"/>
      <c r="AE3321" s="68"/>
      <c r="AF3321" s="68"/>
      <c r="AG3321" s="69"/>
    </row>
    <row r="3322" spans="1:33" hidden="1" outlineLevel="1">
      <c r="A3322" s="6" t="s">
        <v>4593</v>
      </c>
      <c r="B3322" s="7" t="s">
        <v>37</v>
      </c>
      <c r="C3322" s="7" t="s">
        <v>322</v>
      </c>
      <c r="K3322" s="68"/>
      <c r="L3322" s="68"/>
      <c r="M3322" s="69"/>
      <c r="O3322" s="68"/>
      <c r="P3322" s="68"/>
      <c r="Q3322" s="69"/>
      <c r="S3322" s="68"/>
      <c r="T3322" s="68"/>
      <c r="U3322" s="69"/>
      <c r="W3322" s="68"/>
      <c r="X3322" s="68"/>
      <c r="Y3322" s="69"/>
      <c r="AA3322" s="68"/>
      <c r="AB3322" s="68"/>
      <c r="AC3322" s="69"/>
      <c r="AE3322" s="68"/>
      <c r="AF3322" s="68"/>
      <c r="AG3322" s="69"/>
    </row>
    <row r="3323" spans="1:33" ht="60" hidden="1" outlineLevel="1">
      <c r="A3323" s="1"/>
      <c r="B3323" s="5" t="s">
        <v>61</v>
      </c>
      <c r="C3323" s="5" t="s">
        <v>62</v>
      </c>
      <c r="D3323" s="5" t="s">
        <v>63</v>
      </c>
      <c r="E3323" s="11" t="s">
        <v>64</v>
      </c>
      <c r="F3323" s="16" t="s">
        <v>65</v>
      </c>
      <c r="K3323" s="17" t="s">
        <v>66</v>
      </c>
      <c r="L3323" s="70" t="s">
        <v>28</v>
      </c>
      <c r="M3323" s="71"/>
      <c r="O3323" s="17" t="s">
        <v>66</v>
      </c>
      <c r="P3323" s="70" t="s">
        <v>28</v>
      </c>
      <c r="Q3323" s="71"/>
      <c r="S3323" s="17" t="s">
        <v>66</v>
      </c>
      <c r="T3323" s="70" t="s">
        <v>28</v>
      </c>
      <c r="U3323" s="71"/>
      <c r="W3323" s="17" t="s">
        <v>66</v>
      </c>
      <c r="X3323" s="70" t="s">
        <v>28</v>
      </c>
      <c r="Y3323" s="71"/>
      <c r="AA3323" s="17" t="s">
        <v>66</v>
      </c>
      <c r="AB3323" s="70" t="s">
        <v>28</v>
      </c>
      <c r="AC3323" s="71"/>
      <c r="AE3323" s="17" t="s">
        <v>66</v>
      </c>
      <c r="AF3323" s="70" t="s">
        <v>28</v>
      </c>
      <c r="AG3323" s="71"/>
    </row>
    <row r="3324" spans="1:33" ht="135" hidden="1" outlineLevel="1">
      <c r="A3324" s="6" t="s">
        <v>4594</v>
      </c>
      <c r="B3324" s="7" t="s">
        <v>324</v>
      </c>
      <c r="C3324" s="7" t="s">
        <v>1100</v>
      </c>
      <c r="D3324" s="7"/>
      <c r="E3324" s="23" t="s">
        <v>70</v>
      </c>
      <c r="F3324" s="18">
        <v>1</v>
      </c>
      <c r="K3324" s="19">
        <v>0</v>
      </c>
      <c r="L3324" s="52">
        <v>0</v>
      </c>
      <c r="M3324" s="53"/>
      <c r="O3324" s="19">
        <v>0</v>
      </c>
      <c r="P3324" s="52">
        <v>0</v>
      </c>
      <c r="Q3324" s="53"/>
      <c r="S3324" s="19">
        <v>0</v>
      </c>
      <c r="T3324" s="52">
        <v>0</v>
      </c>
      <c r="U3324" s="53"/>
      <c r="W3324" s="19">
        <v>0</v>
      </c>
      <c r="X3324" s="52">
        <v>0</v>
      </c>
      <c r="Y3324" s="53"/>
      <c r="AA3324" s="19">
        <v>0</v>
      </c>
      <c r="AB3324" s="52">
        <v>0</v>
      </c>
      <c r="AC3324" s="53"/>
      <c r="AE3324" s="19">
        <v>0</v>
      </c>
      <c r="AF3324" s="52">
        <v>0</v>
      </c>
      <c r="AG3324" s="53"/>
    </row>
    <row r="3325" spans="1:33" hidden="1" outlineLevel="1">
      <c r="A3325" s="1"/>
      <c r="B3325" s="5" t="s">
        <v>34</v>
      </c>
      <c r="C3325" s="5" t="s">
        <v>35</v>
      </c>
      <c r="K3325" s="68"/>
      <c r="L3325" s="68"/>
      <c r="M3325" s="69"/>
      <c r="O3325" s="68"/>
      <c r="P3325" s="68"/>
      <c r="Q3325" s="69"/>
      <c r="S3325" s="68"/>
      <c r="T3325" s="68"/>
      <c r="U3325" s="69"/>
      <c r="W3325" s="68"/>
      <c r="X3325" s="68"/>
      <c r="Y3325" s="69"/>
      <c r="AA3325" s="68"/>
      <c r="AB3325" s="68"/>
      <c r="AC3325" s="69"/>
      <c r="AE3325" s="68"/>
      <c r="AF3325" s="68"/>
      <c r="AG3325" s="69"/>
    </row>
    <row r="3326" spans="1:33" ht="75" hidden="1" outlineLevel="1">
      <c r="A3326" s="6" t="s">
        <v>4595</v>
      </c>
      <c r="B3326" s="7" t="s">
        <v>37</v>
      </c>
      <c r="C3326" s="7" t="s">
        <v>298</v>
      </c>
      <c r="I3326" s="35"/>
      <c r="J3326" s="35"/>
      <c r="K3326" s="68"/>
      <c r="L3326" s="68"/>
      <c r="M3326" s="69"/>
      <c r="O3326" s="68"/>
      <c r="P3326" s="68"/>
      <c r="Q3326" s="69"/>
      <c r="S3326" s="68"/>
      <c r="T3326" s="68"/>
      <c r="U3326" s="69"/>
      <c r="W3326" s="68"/>
      <c r="X3326" s="68"/>
      <c r="Y3326" s="69"/>
      <c r="AA3326" s="68"/>
      <c r="AB3326" s="68"/>
      <c r="AC3326" s="69"/>
      <c r="AE3326" s="68"/>
      <c r="AF3326" s="68"/>
      <c r="AG3326" s="69"/>
    </row>
    <row r="3327" spans="1:33" collapsed="1">
      <c r="A3327" s="55" t="s">
        <v>4596</v>
      </c>
      <c r="B3327" s="55"/>
      <c r="C3327" s="55"/>
      <c r="D3327" s="55"/>
      <c r="E3327" s="55"/>
      <c r="F3327" s="55"/>
      <c r="I3327" s="36"/>
      <c r="J3327" s="36">
        <v>11160</v>
      </c>
      <c r="K3327" s="30" t="s">
        <v>1591</v>
      </c>
      <c r="L3327" s="52">
        <v>10872</v>
      </c>
      <c r="M3327" s="53"/>
      <c r="O3327" s="15" t="s">
        <v>1591</v>
      </c>
      <c r="P3327" s="52">
        <v>20793.599999999999</v>
      </c>
      <c r="Q3327" s="53"/>
      <c r="S3327" s="15" t="s">
        <v>1591</v>
      </c>
      <c r="T3327" s="52">
        <v>20280</v>
      </c>
      <c r="U3327" s="53"/>
      <c r="W3327" s="15" t="s">
        <v>1591</v>
      </c>
      <c r="X3327" s="52">
        <v>12288</v>
      </c>
      <c r="Y3327" s="53"/>
      <c r="AA3327" s="15" t="s">
        <v>1591</v>
      </c>
      <c r="AB3327" s="52">
        <v>22926</v>
      </c>
      <c r="AC3327" s="53"/>
      <c r="AE3327" s="15" t="s">
        <v>1591</v>
      </c>
      <c r="AF3327" s="52">
        <v>29880</v>
      </c>
      <c r="AG3327" s="53"/>
    </row>
    <row r="3328" spans="1:33" hidden="1">
      <c r="A3328" s="1"/>
      <c r="B3328" s="5" t="s">
        <v>34</v>
      </c>
      <c r="C3328" s="5" t="s">
        <v>35</v>
      </c>
      <c r="K3328" s="68"/>
      <c r="L3328" s="68"/>
      <c r="M3328" s="69"/>
      <c r="O3328" s="68"/>
      <c r="P3328" s="68"/>
      <c r="Q3328" s="69"/>
      <c r="S3328" s="68"/>
      <c r="T3328" s="68"/>
      <c r="U3328" s="69"/>
      <c r="W3328" s="68"/>
      <c r="X3328" s="68"/>
      <c r="Y3328" s="69"/>
      <c r="AA3328" s="68"/>
      <c r="AB3328" s="68"/>
      <c r="AC3328" s="69"/>
      <c r="AE3328" s="68"/>
      <c r="AF3328" s="68"/>
      <c r="AG3328" s="69"/>
    </row>
    <row r="3329" spans="1:33" hidden="1" outlineLevel="1">
      <c r="A3329" s="6" t="s">
        <v>4597</v>
      </c>
      <c r="B3329" s="7" t="s">
        <v>37</v>
      </c>
      <c r="C3329" s="7" t="s">
        <v>551</v>
      </c>
      <c r="K3329" s="68"/>
      <c r="L3329" s="68"/>
      <c r="M3329" s="69"/>
      <c r="O3329" s="68"/>
      <c r="P3329" s="68"/>
      <c r="Q3329" s="69"/>
      <c r="S3329" s="68"/>
      <c r="T3329" s="68"/>
      <c r="U3329" s="69"/>
      <c r="W3329" s="68"/>
      <c r="X3329" s="68"/>
      <c r="Y3329" s="69"/>
      <c r="AA3329" s="68"/>
      <c r="AB3329" s="68"/>
      <c r="AC3329" s="69"/>
      <c r="AE3329" s="68"/>
      <c r="AF3329" s="68"/>
      <c r="AG3329" s="69"/>
    </row>
    <row r="3330" spans="1:33" ht="30" hidden="1" outlineLevel="1">
      <c r="A3330" s="6" t="s">
        <v>4598</v>
      </c>
      <c r="B3330" s="7" t="s">
        <v>37</v>
      </c>
      <c r="C3330" s="7" t="s">
        <v>1675</v>
      </c>
      <c r="K3330" s="68"/>
      <c r="L3330" s="68"/>
      <c r="M3330" s="69"/>
      <c r="O3330" s="68"/>
      <c r="P3330" s="68"/>
      <c r="Q3330" s="69"/>
      <c r="S3330" s="68"/>
      <c r="T3330" s="68"/>
      <c r="U3330" s="69"/>
      <c r="W3330" s="68"/>
      <c r="X3330" s="68"/>
      <c r="Y3330" s="69"/>
      <c r="AA3330" s="68"/>
      <c r="AB3330" s="68"/>
      <c r="AC3330" s="69"/>
      <c r="AE3330" s="68"/>
      <c r="AF3330" s="68"/>
      <c r="AG3330" s="69"/>
    </row>
    <row r="3331" spans="1:33" ht="60" hidden="1" outlineLevel="1">
      <c r="A3331" s="1"/>
      <c r="B3331" s="5" t="s">
        <v>61</v>
      </c>
      <c r="C3331" s="5" t="s">
        <v>62</v>
      </c>
      <c r="D3331" s="5" t="s">
        <v>63</v>
      </c>
      <c r="E3331" s="11" t="s">
        <v>64</v>
      </c>
      <c r="F3331" s="16" t="s">
        <v>65</v>
      </c>
      <c r="K3331" s="17" t="s">
        <v>66</v>
      </c>
      <c r="L3331" s="70" t="s">
        <v>28</v>
      </c>
      <c r="M3331" s="71"/>
      <c r="O3331" s="17" t="s">
        <v>66</v>
      </c>
      <c r="P3331" s="70" t="s">
        <v>28</v>
      </c>
      <c r="Q3331" s="71"/>
      <c r="S3331" s="17" t="s">
        <v>66</v>
      </c>
      <c r="T3331" s="70" t="s">
        <v>28</v>
      </c>
      <c r="U3331" s="71"/>
      <c r="W3331" s="17" t="s">
        <v>66</v>
      </c>
      <c r="X3331" s="70" t="s">
        <v>28</v>
      </c>
      <c r="Y3331" s="71"/>
      <c r="AA3331" s="17" t="s">
        <v>66</v>
      </c>
      <c r="AB3331" s="70" t="s">
        <v>28</v>
      </c>
      <c r="AC3331" s="71"/>
      <c r="AE3331" s="17" t="s">
        <v>66</v>
      </c>
      <c r="AF3331" s="70" t="s">
        <v>28</v>
      </c>
      <c r="AG3331" s="71"/>
    </row>
    <row r="3332" spans="1:33" ht="30" hidden="1" outlineLevel="1">
      <c r="A3332" s="6" t="s">
        <v>4599</v>
      </c>
      <c r="B3332" s="7" t="s">
        <v>4600</v>
      </c>
      <c r="C3332" s="7" t="s">
        <v>3850</v>
      </c>
      <c r="D3332" s="7"/>
      <c r="E3332" s="23" t="s">
        <v>320</v>
      </c>
      <c r="F3332" s="18">
        <v>24</v>
      </c>
      <c r="K3332" s="19">
        <v>45</v>
      </c>
      <c r="L3332" s="52">
        <v>1080</v>
      </c>
      <c r="M3332" s="53"/>
      <c r="O3332" s="19">
        <v>91.2</v>
      </c>
      <c r="P3332" s="52">
        <v>2188.8000000000002</v>
      </c>
      <c r="Q3332" s="53"/>
      <c r="S3332" s="19">
        <v>0</v>
      </c>
      <c r="T3332" s="52">
        <v>0</v>
      </c>
      <c r="U3332" s="53"/>
      <c r="W3332" s="19">
        <v>40</v>
      </c>
      <c r="X3332" s="52">
        <v>960</v>
      </c>
      <c r="Y3332" s="53"/>
      <c r="AA3332" s="19">
        <v>65.92</v>
      </c>
      <c r="AB3332" s="52">
        <v>1582.08</v>
      </c>
      <c r="AC3332" s="53"/>
      <c r="AE3332" s="19">
        <v>100</v>
      </c>
      <c r="AF3332" s="52">
        <v>2400</v>
      </c>
      <c r="AG3332" s="53"/>
    </row>
    <row r="3333" spans="1:33" hidden="1" outlineLevel="1">
      <c r="A3333" s="1"/>
      <c r="B3333" s="5" t="s">
        <v>34</v>
      </c>
      <c r="C3333" s="5" t="s">
        <v>35</v>
      </c>
      <c r="K3333" s="68"/>
      <c r="L3333" s="68"/>
      <c r="M3333" s="69"/>
      <c r="O3333" s="68"/>
      <c r="P3333" s="68"/>
      <c r="Q3333" s="69"/>
      <c r="S3333" s="68"/>
      <c r="T3333" s="68"/>
      <c r="U3333" s="69"/>
      <c r="W3333" s="68"/>
      <c r="X3333" s="68"/>
      <c r="Y3333" s="69"/>
      <c r="AA3333" s="68"/>
      <c r="AB3333" s="68"/>
      <c r="AC3333" s="69"/>
      <c r="AE3333" s="68"/>
      <c r="AF3333" s="68"/>
      <c r="AG3333" s="69"/>
    </row>
    <row r="3334" spans="1:33" hidden="1" outlineLevel="1">
      <c r="A3334" s="6" t="s">
        <v>4601</v>
      </c>
      <c r="B3334" s="7" t="s">
        <v>37</v>
      </c>
      <c r="C3334" s="7" t="s">
        <v>566</v>
      </c>
      <c r="K3334" s="68"/>
      <c r="L3334" s="68"/>
      <c r="M3334" s="69"/>
      <c r="O3334" s="68"/>
      <c r="P3334" s="68"/>
      <c r="Q3334" s="69"/>
      <c r="S3334" s="68"/>
      <c r="T3334" s="68"/>
      <c r="U3334" s="69"/>
      <c r="W3334" s="68"/>
      <c r="X3334" s="68"/>
      <c r="Y3334" s="69"/>
      <c r="AA3334" s="68"/>
      <c r="AB3334" s="68"/>
      <c r="AC3334" s="69"/>
      <c r="AE3334" s="68"/>
      <c r="AF3334" s="68"/>
      <c r="AG3334" s="69"/>
    </row>
    <row r="3335" spans="1:33" ht="45" hidden="1" outlineLevel="1">
      <c r="A3335" s="6" t="s">
        <v>4602</v>
      </c>
      <c r="B3335" s="7" t="s">
        <v>37</v>
      </c>
      <c r="C3335" s="7" t="s">
        <v>1670</v>
      </c>
      <c r="K3335" s="68"/>
      <c r="L3335" s="68"/>
      <c r="M3335" s="69"/>
      <c r="O3335" s="68"/>
      <c r="P3335" s="68"/>
      <c r="Q3335" s="69"/>
      <c r="S3335" s="68"/>
      <c r="T3335" s="68"/>
      <c r="U3335" s="69"/>
      <c r="W3335" s="68"/>
      <c r="X3335" s="68"/>
      <c r="Y3335" s="69"/>
      <c r="AA3335" s="68"/>
      <c r="AB3335" s="68"/>
      <c r="AC3335" s="69"/>
      <c r="AE3335" s="68"/>
      <c r="AF3335" s="68"/>
      <c r="AG3335" s="69"/>
    </row>
    <row r="3336" spans="1:33" ht="60" hidden="1" outlineLevel="1">
      <c r="A3336" s="1"/>
      <c r="B3336" s="5" t="s">
        <v>61</v>
      </c>
      <c r="C3336" s="5" t="s">
        <v>62</v>
      </c>
      <c r="D3336" s="5" t="s">
        <v>63</v>
      </c>
      <c r="E3336" s="11" t="s">
        <v>64</v>
      </c>
      <c r="F3336" s="16" t="s">
        <v>65</v>
      </c>
      <c r="K3336" s="17" t="s">
        <v>66</v>
      </c>
      <c r="L3336" s="70" t="s">
        <v>28</v>
      </c>
      <c r="M3336" s="71"/>
      <c r="O3336" s="17" t="s">
        <v>66</v>
      </c>
      <c r="P3336" s="70" t="s">
        <v>28</v>
      </c>
      <c r="Q3336" s="71"/>
      <c r="S3336" s="17" t="s">
        <v>66</v>
      </c>
      <c r="T3336" s="70" t="s">
        <v>28</v>
      </c>
      <c r="U3336" s="71"/>
      <c r="W3336" s="17" t="s">
        <v>66</v>
      </c>
      <c r="X3336" s="70" t="s">
        <v>28</v>
      </c>
      <c r="Y3336" s="71"/>
      <c r="AA3336" s="17" t="s">
        <v>66</v>
      </c>
      <c r="AB3336" s="70" t="s">
        <v>28</v>
      </c>
      <c r="AC3336" s="71"/>
      <c r="AE3336" s="17" t="s">
        <v>66</v>
      </c>
      <c r="AF3336" s="70" t="s">
        <v>28</v>
      </c>
      <c r="AG3336" s="71"/>
    </row>
    <row r="3337" spans="1:33" hidden="1" outlineLevel="1">
      <c r="A3337" s="6" t="s">
        <v>4603</v>
      </c>
      <c r="B3337" s="7" t="s">
        <v>4604</v>
      </c>
      <c r="C3337" s="7" t="s">
        <v>3856</v>
      </c>
      <c r="D3337" s="7"/>
      <c r="E3337" s="23" t="s">
        <v>320</v>
      </c>
      <c r="F3337" s="18">
        <v>24</v>
      </c>
      <c r="K3337" s="19">
        <v>39</v>
      </c>
      <c r="L3337" s="52">
        <v>936</v>
      </c>
      <c r="M3337" s="53"/>
      <c r="O3337" s="19">
        <v>91.2</v>
      </c>
      <c r="P3337" s="52">
        <v>2188.8000000000002</v>
      </c>
      <c r="Q3337" s="53"/>
      <c r="S3337" s="19">
        <v>0</v>
      </c>
      <c r="T3337" s="52">
        <v>0</v>
      </c>
      <c r="U3337" s="53"/>
      <c r="W3337" s="19">
        <v>40</v>
      </c>
      <c r="X3337" s="52">
        <v>960</v>
      </c>
      <c r="Y3337" s="53"/>
      <c r="AA3337" s="19">
        <v>41.95</v>
      </c>
      <c r="AB3337" s="52">
        <v>1006.8</v>
      </c>
      <c r="AC3337" s="53"/>
      <c r="AE3337" s="19">
        <v>65</v>
      </c>
      <c r="AF3337" s="52">
        <v>1560</v>
      </c>
      <c r="AG3337" s="53"/>
    </row>
    <row r="3338" spans="1:33" hidden="1" outlineLevel="1">
      <c r="A3338" s="1"/>
      <c r="B3338" s="5" t="s">
        <v>34</v>
      </c>
      <c r="C3338" s="5" t="s">
        <v>35</v>
      </c>
      <c r="K3338" s="68"/>
      <c r="L3338" s="68"/>
      <c r="M3338" s="69"/>
      <c r="O3338" s="68"/>
      <c r="P3338" s="68"/>
      <c r="Q3338" s="69"/>
      <c r="S3338" s="68"/>
      <c r="T3338" s="68"/>
      <c r="U3338" s="69"/>
      <c r="W3338" s="68"/>
      <c r="X3338" s="68"/>
      <c r="Y3338" s="69"/>
      <c r="AA3338" s="68"/>
      <c r="AB3338" s="68"/>
      <c r="AC3338" s="69"/>
      <c r="AE3338" s="68"/>
      <c r="AF3338" s="68"/>
      <c r="AG3338" s="69"/>
    </row>
    <row r="3339" spans="1:33" hidden="1" outlineLevel="1">
      <c r="A3339" s="6" t="s">
        <v>4605</v>
      </c>
      <c r="B3339" s="7" t="s">
        <v>37</v>
      </c>
      <c r="C3339" s="7" t="s">
        <v>603</v>
      </c>
      <c r="K3339" s="68"/>
      <c r="L3339" s="68"/>
      <c r="M3339" s="69"/>
      <c r="O3339" s="68"/>
      <c r="P3339" s="68"/>
      <c r="Q3339" s="69"/>
      <c r="S3339" s="68"/>
      <c r="T3339" s="68"/>
      <c r="U3339" s="69"/>
      <c r="W3339" s="68"/>
      <c r="X3339" s="68"/>
      <c r="Y3339" s="69"/>
      <c r="AA3339" s="68"/>
      <c r="AB3339" s="68"/>
      <c r="AC3339" s="69"/>
      <c r="AE3339" s="68"/>
      <c r="AF3339" s="68"/>
      <c r="AG3339" s="69"/>
    </row>
    <row r="3340" spans="1:33" ht="45" hidden="1" outlineLevel="1">
      <c r="A3340" s="6" t="s">
        <v>4606</v>
      </c>
      <c r="B3340" s="7" t="s">
        <v>37</v>
      </c>
      <c r="C3340" s="7" t="s">
        <v>4231</v>
      </c>
      <c r="K3340" s="68"/>
      <c r="L3340" s="68"/>
      <c r="M3340" s="69"/>
      <c r="O3340" s="68"/>
      <c r="P3340" s="68"/>
      <c r="Q3340" s="69"/>
      <c r="S3340" s="68"/>
      <c r="T3340" s="68"/>
      <c r="U3340" s="69"/>
      <c r="W3340" s="68"/>
      <c r="X3340" s="68"/>
      <c r="Y3340" s="69"/>
      <c r="AA3340" s="68"/>
      <c r="AB3340" s="68"/>
      <c r="AC3340" s="69"/>
      <c r="AE3340" s="68"/>
      <c r="AF3340" s="68"/>
      <c r="AG3340" s="69"/>
    </row>
    <row r="3341" spans="1:33" ht="60" hidden="1" outlineLevel="1">
      <c r="A3341" s="1"/>
      <c r="B3341" s="5" t="s">
        <v>61</v>
      </c>
      <c r="C3341" s="5" t="s">
        <v>62</v>
      </c>
      <c r="D3341" s="5" t="s">
        <v>63</v>
      </c>
      <c r="E3341" s="11" t="s">
        <v>64</v>
      </c>
      <c r="F3341" s="16" t="s">
        <v>65</v>
      </c>
      <c r="K3341" s="17" t="s">
        <v>66</v>
      </c>
      <c r="L3341" s="70" t="s">
        <v>28</v>
      </c>
      <c r="M3341" s="71"/>
      <c r="O3341" s="17" t="s">
        <v>66</v>
      </c>
      <c r="P3341" s="70" t="s">
        <v>28</v>
      </c>
      <c r="Q3341" s="71"/>
      <c r="S3341" s="17" t="s">
        <v>66</v>
      </c>
      <c r="T3341" s="70" t="s">
        <v>28</v>
      </c>
      <c r="U3341" s="71"/>
      <c r="W3341" s="17" t="s">
        <v>66</v>
      </c>
      <c r="X3341" s="70" t="s">
        <v>28</v>
      </c>
      <c r="Y3341" s="71"/>
      <c r="AA3341" s="17" t="s">
        <v>66</v>
      </c>
      <c r="AB3341" s="70" t="s">
        <v>28</v>
      </c>
      <c r="AC3341" s="71"/>
      <c r="AE3341" s="17" t="s">
        <v>66</v>
      </c>
      <c r="AF3341" s="70" t="s">
        <v>28</v>
      </c>
      <c r="AG3341" s="71"/>
    </row>
    <row r="3342" spans="1:33" hidden="1" outlineLevel="1">
      <c r="A3342" s="6" t="s">
        <v>4607</v>
      </c>
      <c r="B3342" s="7" t="s">
        <v>4608</v>
      </c>
      <c r="C3342" s="7" t="s">
        <v>3862</v>
      </c>
      <c r="D3342" s="7"/>
      <c r="E3342" s="23" t="s">
        <v>320</v>
      </c>
      <c r="F3342" s="18">
        <v>120</v>
      </c>
      <c r="K3342" s="19">
        <v>56</v>
      </c>
      <c r="L3342" s="52">
        <v>6720</v>
      </c>
      <c r="M3342" s="53"/>
      <c r="O3342" s="19">
        <v>91.2</v>
      </c>
      <c r="P3342" s="52">
        <v>10944</v>
      </c>
      <c r="Q3342" s="53"/>
      <c r="S3342" s="19">
        <v>160</v>
      </c>
      <c r="T3342" s="52">
        <v>19200</v>
      </c>
      <c r="U3342" s="53"/>
      <c r="W3342" s="19">
        <v>71</v>
      </c>
      <c r="X3342" s="52">
        <v>8520</v>
      </c>
      <c r="Y3342" s="53"/>
      <c r="AA3342" s="19">
        <v>117.46</v>
      </c>
      <c r="AB3342" s="52">
        <v>14095.2</v>
      </c>
      <c r="AC3342" s="53"/>
      <c r="AE3342" s="19">
        <v>200</v>
      </c>
      <c r="AF3342" s="52">
        <v>24000</v>
      </c>
      <c r="AG3342" s="53"/>
    </row>
    <row r="3343" spans="1:33" hidden="1" outlineLevel="1">
      <c r="A3343" s="1"/>
      <c r="B3343" s="5" t="s">
        <v>34</v>
      </c>
      <c r="C3343" s="5" t="s">
        <v>35</v>
      </c>
      <c r="K3343" s="68"/>
      <c r="L3343" s="68"/>
      <c r="M3343" s="69"/>
      <c r="O3343" s="68"/>
      <c r="P3343" s="68"/>
      <c r="Q3343" s="69"/>
      <c r="S3343" s="68"/>
      <c r="T3343" s="68"/>
      <c r="U3343" s="69"/>
      <c r="W3343" s="68"/>
      <c r="X3343" s="68"/>
      <c r="Y3343" s="69"/>
      <c r="AA3343" s="68"/>
      <c r="AB3343" s="68"/>
      <c r="AC3343" s="69"/>
      <c r="AE3343" s="68"/>
      <c r="AF3343" s="68"/>
      <c r="AG3343" s="69"/>
    </row>
    <row r="3344" spans="1:33" hidden="1" outlineLevel="1">
      <c r="A3344" s="6" t="s">
        <v>4609</v>
      </c>
      <c r="B3344" s="7" t="s">
        <v>37</v>
      </c>
      <c r="C3344" s="7" t="s">
        <v>663</v>
      </c>
      <c r="K3344" s="68"/>
      <c r="L3344" s="68"/>
      <c r="M3344" s="69"/>
      <c r="O3344" s="68"/>
      <c r="P3344" s="68"/>
      <c r="Q3344" s="69"/>
      <c r="S3344" s="68"/>
      <c r="T3344" s="68"/>
      <c r="U3344" s="69"/>
      <c r="W3344" s="68"/>
      <c r="X3344" s="68"/>
      <c r="Y3344" s="69"/>
      <c r="AA3344" s="68"/>
      <c r="AB3344" s="68"/>
      <c r="AC3344" s="69"/>
      <c r="AE3344" s="68"/>
      <c r="AF3344" s="68"/>
      <c r="AG3344" s="69"/>
    </row>
    <row r="3345" spans="1:33" ht="60" hidden="1" outlineLevel="1">
      <c r="A3345" s="6" t="s">
        <v>4610</v>
      </c>
      <c r="B3345" s="7" t="s">
        <v>37</v>
      </c>
      <c r="C3345" s="7" t="s">
        <v>665</v>
      </c>
      <c r="K3345" s="68"/>
      <c r="L3345" s="68"/>
      <c r="M3345" s="69"/>
      <c r="O3345" s="68"/>
      <c r="P3345" s="68"/>
      <c r="Q3345" s="69"/>
      <c r="S3345" s="68"/>
      <c r="T3345" s="68"/>
      <c r="U3345" s="69"/>
      <c r="W3345" s="68"/>
      <c r="X3345" s="68"/>
      <c r="Y3345" s="69"/>
      <c r="AA3345" s="68"/>
      <c r="AB3345" s="68"/>
      <c r="AC3345" s="69"/>
      <c r="AE3345" s="68"/>
      <c r="AF3345" s="68"/>
      <c r="AG3345" s="69"/>
    </row>
    <row r="3346" spans="1:33" ht="60" hidden="1" outlineLevel="1">
      <c r="A3346" s="1"/>
      <c r="B3346" s="5" t="s">
        <v>61</v>
      </c>
      <c r="C3346" s="5" t="s">
        <v>62</v>
      </c>
      <c r="D3346" s="5" t="s">
        <v>63</v>
      </c>
      <c r="E3346" s="11" t="s">
        <v>64</v>
      </c>
      <c r="F3346" s="16" t="s">
        <v>65</v>
      </c>
      <c r="K3346" s="17" t="s">
        <v>66</v>
      </c>
      <c r="L3346" s="70" t="s">
        <v>28</v>
      </c>
      <c r="M3346" s="71"/>
      <c r="O3346" s="17" t="s">
        <v>66</v>
      </c>
      <c r="P3346" s="70" t="s">
        <v>28</v>
      </c>
      <c r="Q3346" s="71"/>
      <c r="S3346" s="17" t="s">
        <v>66</v>
      </c>
      <c r="T3346" s="70" t="s">
        <v>28</v>
      </c>
      <c r="U3346" s="71"/>
      <c r="W3346" s="17" t="s">
        <v>66</v>
      </c>
      <c r="X3346" s="70" t="s">
        <v>28</v>
      </c>
      <c r="Y3346" s="71"/>
      <c r="AA3346" s="17" t="s">
        <v>66</v>
      </c>
      <c r="AB3346" s="70" t="s">
        <v>28</v>
      </c>
      <c r="AC3346" s="71"/>
      <c r="AE3346" s="17" t="s">
        <v>66</v>
      </c>
      <c r="AF3346" s="70" t="s">
        <v>28</v>
      </c>
      <c r="AG3346" s="71"/>
    </row>
    <row r="3347" spans="1:33" hidden="1" outlineLevel="1">
      <c r="A3347" s="6" t="s">
        <v>4611</v>
      </c>
      <c r="B3347" s="7" t="s">
        <v>4612</v>
      </c>
      <c r="C3347" s="7" t="s">
        <v>671</v>
      </c>
      <c r="D3347" s="7"/>
      <c r="E3347" s="23" t="s">
        <v>320</v>
      </c>
      <c r="F3347" s="18">
        <v>24</v>
      </c>
      <c r="K3347" s="19">
        <v>50</v>
      </c>
      <c r="L3347" s="52">
        <v>1200</v>
      </c>
      <c r="M3347" s="53"/>
      <c r="O3347" s="19">
        <v>114</v>
      </c>
      <c r="P3347" s="52">
        <v>2736</v>
      </c>
      <c r="Q3347" s="53"/>
      <c r="S3347" s="19">
        <v>45</v>
      </c>
      <c r="T3347" s="52">
        <v>1080</v>
      </c>
      <c r="U3347" s="53"/>
      <c r="W3347" s="19">
        <v>41</v>
      </c>
      <c r="X3347" s="52">
        <v>984</v>
      </c>
      <c r="Y3347" s="53"/>
      <c r="AA3347" s="19">
        <v>146.22</v>
      </c>
      <c r="AB3347" s="52">
        <v>3509.28</v>
      </c>
      <c r="AC3347" s="53"/>
      <c r="AE3347" s="19">
        <v>45</v>
      </c>
      <c r="AF3347" s="52">
        <v>1080</v>
      </c>
      <c r="AG3347" s="53"/>
    </row>
    <row r="3348" spans="1:33" hidden="1" outlineLevel="1">
      <c r="A3348" s="6" t="s">
        <v>4613</v>
      </c>
      <c r="B3348" s="7" t="s">
        <v>4614</v>
      </c>
      <c r="C3348" s="7" t="s">
        <v>4615</v>
      </c>
      <c r="D3348" s="7"/>
      <c r="E3348" s="23" t="s">
        <v>320</v>
      </c>
      <c r="F3348" s="18">
        <v>24</v>
      </c>
      <c r="K3348" s="19">
        <v>39</v>
      </c>
      <c r="L3348" s="52">
        <v>936</v>
      </c>
      <c r="M3348" s="53"/>
      <c r="O3348" s="19">
        <v>114</v>
      </c>
      <c r="P3348" s="52">
        <v>2736</v>
      </c>
      <c r="Q3348" s="53"/>
      <c r="S3348" s="19">
        <v>0</v>
      </c>
      <c r="T3348" s="52">
        <v>0</v>
      </c>
      <c r="U3348" s="53"/>
      <c r="W3348" s="19">
        <v>36</v>
      </c>
      <c r="X3348" s="52">
        <v>864</v>
      </c>
      <c r="Y3348" s="53"/>
      <c r="AA3348" s="19">
        <v>113.86</v>
      </c>
      <c r="AB3348" s="52">
        <v>2732.64</v>
      </c>
      <c r="AC3348" s="53"/>
      <c r="AE3348" s="19">
        <v>35</v>
      </c>
      <c r="AF3348" s="52">
        <v>840</v>
      </c>
      <c r="AG3348" s="53"/>
    </row>
    <row r="3349" spans="1:33" hidden="1" outlineLevel="1">
      <c r="A3349" s="1"/>
      <c r="B3349" s="5" t="s">
        <v>34</v>
      </c>
      <c r="C3349" s="5" t="s">
        <v>35</v>
      </c>
      <c r="K3349" s="68"/>
      <c r="L3349" s="68"/>
      <c r="M3349" s="69"/>
      <c r="O3349" s="68"/>
      <c r="P3349" s="68"/>
      <c r="Q3349" s="69"/>
      <c r="S3349" s="68"/>
      <c r="T3349" s="68"/>
      <c r="U3349" s="69"/>
      <c r="W3349" s="68"/>
      <c r="X3349" s="68"/>
      <c r="Y3349" s="69"/>
      <c r="AA3349" s="68"/>
      <c r="AB3349" s="68"/>
      <c r="AC3349" s="69"/>
      <c r="AE3349" s="68"/>
      <c r="AF3349" s="68"/>
      <c r="AG3349" s="69"/>
    </row>
    <row r="3350" spans="1:33" hidden="1" outlineLevel="1">
      <c r="A3350" s="6" t="s">
        <v>4616</v>
      </c>
      <c r="B3350" s="7" t="s">
        <v>37</v>
      </c>
      <c r="C3350" s="7" t="s">
        <v>322</v>
      </c>
      <c r="K3350" s="68"/>
      <c r="L3350" s="68"/>
      <c r="M3350" s="69"/>
      <c r="O3350" s="68"/>
      <c r="P3350" s="68"/>
      <c r="Q3350" s="69"/>
      <c r="S3350" s="68"/>
      <c r="T3350" s="68"/>
      <c r="U3350" s="69"/>
      <c r="W3350" s="68"/>
      <c r="X3350" s="68"/>
      <c r="Y3350" s="69"/>
      <c r="AA3350" s="68"/>
      <c r="AB3350" s="68"/>
      <c r="AC3350" s="69"/>
      <c r="AE3350" s="68"/>
      <c r="AF3350" s="68"/>
      <c r="AG3350" s="69"/>
    </row>
    <row r="3351" spans="1:33" ht="60" hidden="1" outlineLevel="1">
      <c r="A3351" s="1"/>
      <c r="B3351" s="5" t="s">
        <v>61</v>
      </c>
      <c r="C3351" s="5" t="s">
        <v>62</v>
      </c>
      <c r="D3351" s="5" t="s">
        <v>63</v>
      </c>
      <c r="E3351" s="11" t="s">
        <v>64</v>
      </c>
      <c r="F3351" s="16" t="s">
        <v>65</v>
      </c>
      <c r="K3351" s="17" t="s">
        <v>66</v>
      </c>
      <c r="L3351" s="70" t="s">
        <v>28</v>
      </c>
      <c r="M3351" s="71"/>
      <c r="O3351" s="17" t="s">
        <v>66</v>
      </c>
      <c r="P3351" s="70" t="s">
        <v>28</v>
      </c>
      <c r="Q3351" s="71"/>
      <c r="S3351" s="17" t="s">
        <v>66</v>
      </c>
      <c r="T3351" s="70" t="s">
        <v>28</v>
      </c>
      <c r="U3351" s="71"/>
      <c r="W3351" s="17" t="s">
        <v>66</v>
      </c>
      <c r="X3351" s="70" t="s">
        <v>28</v>
      </c>
      <c r="Y3351" s="71"/>
      <c r="AA3351" s="17" t="s">
        <v>66</v>
      </c>
      <c r="AB3351" s="70" t="s">
        <v>28</v>
      </c>
      <c r="AC3351" s="71"/>
      <c r="AE3351" s="17" t="s">
        <v>66</v>
      </c>
      <c r="AF3351" s="70" t="s">
        <v>28</v>
      </c>
      <c r="AG3351" s="71"/>
    </row>
    <row r="3352" spans="1:33" ht="135" hidden="1" outlineLevel="1">
      <c r="A3352" s="6" t="s">
        <v>4617</v>
      </c>
      <c r="B3352" s="7" t="s">
        <v>324</v>
      </c>
      <c r="C3352" s="7" t="s">
        <v>1100</v>
      </c>
      <c r="D3352" s="7"/>
      <c r="E3352" s="23" t="s">
        <v>70</v>
      </c>
      <c r="F3352" s="18">
        <v>1</v>
      </c>
      <c r="K3352" s="19">
        <v>0</v>
      </c>
      <c r="L3352" s="52">
        <v>0</v>
      </c>
      <c r="M3352" s="53"/>
      <c r="O3352" s="19">
        <v>0</v>
      </c>
      <c r="P3352" s="52">
        <v>0</v>
      </c>
      <c r="Q3352" s="53"/>
      <c r="S3352" s="19">
        <v>0</v>
      </c>
      <c r="T3352" s="52">
        <v>0</v>
      </c>
      <c r="U3352" s="53"/>
      <c r="W3352" s="19">
        <v>0</v>
      </c>
      <c r="X3352" s="52">
        <v>0</v>
      </c>
      <c r="Y3352" s="53"/>
      <c r="AA3352" s="19">
        <v>0</v>
      </c>
      <c r="AB3352" s="52">
        <v>0</v>
      </c>
      <c r="AC3352" s="53"/>
      <c r="AE3352" s="19">
        <v>0</v>
      </c>
      <c r="AF3352" s="52">
        <v>0</v>
      </c>
      <c r="AG3352" s="53"/>
    </row>
    <row r="3353" spans="1:33" hidden="1" outlineLevel="1">
      <c r="A3353" s="1"/>
      <c r="B3353" s="5" t="s">
        <v>34</v>
      </c>
      <c r="C3353" s="5" t="s">
        <v>35</v>
      </c>
      <c r="K3353" s="68"/>
      <c r="L3353" s="68"/>
      <c r="M3353" s="69"/>
      <c r="O3353" s="68"/>
      <c r="P3353" s="68"/>
      <c r="Q3353" s="69"/>
      <c r="S3353" s="68"/>
      <c r="T3353" s="68"/>
      <c r="U3353" s="69"/>
      <c r="W3353" s="68"/>
      <c r="X3353" s="68"/>
      <c r="Y3353" s="69"/>
      <c r="AA3353" s="68"/>
      <c r="AB3353" s="68"/>
      <c r="AC3353" s="69"/>
      <c r="AE3353" s="68"/>
      <c r="AF3353" s="68"/>
      <c r="AG3353" s="69"/>
    </row>
    <row r="3354" spans="1:33" ht="75" hidden="1" outlineLevel="1">
      <c r="A3354" s="6" t="s">
        <v>4618</v>
      </c>
      <c r="B3354" s="7" t="s">
        <v>37</v>
      </c>
      <c r="C3354" s="7" t="s">
        <v>298</v>
      </c>
      <c r="I3354" s="35"/>
      <c r="J3354" s="35"/>
      <c r="K3354" s="68"/>
      <c r="L3354" s="68"/>
      <c r="M3354" s="69"/>
      <c r="O3354" s="68"/>
      <c r="P3354" s="68"/>
      <c r="Q3354" s="69"/>
      <c r="S3354" s="68"/>
      <c r="T3354" s="68"/>
      <c r="U3354" s="69"/>
      <c r="W3354" s="68"/>
      <c r="X3354" s="68"/>
      <c r="Y3354" s="69"/>
      <c r="AA3354" s="68"/>
      <c r="AB3354" s="68"/>
      <c r="AC3354" s="69"/>
      <c r="AE3354" s="68"/>
      <c r="AF3354" s="68"/>
      <c r="AG3354" s="69"/>
    </row>
    <row r="3355" spans="1:33" collapsed="1">
      <c r="A3355" s="55" t="s">
        <v>4619</v>
      </c>
      <c r="B3355" s="55"/>
      <c r="C3355" s="55"/>
      <c r="D3355" s="55"/>
      <c r="E3355" s="55"/>
      <c r="F3355" s="55"/>
      <c r="I3355" s="36"/>
      <c r="J3355" s="36">
        <v>1600</v>
      </c>
      <c r="K3355" s="30" t="s">
        <v>1578</v>
      </c>
      <c r="L3355" s="52">
        <v>6000</v>
      </c>
      <c r="M3355" s="53"/>
      <c r="O3355" s="15" t="s">
        <v>1578</v>
      </c>
      <c r="P3355" s="52">
        <v>11400</v>
      </c>
      <c r="Q3355" s="53"/>
      <c r="S3355" s="15" t="s">
        <v>1578</v>
      </c>
      <c r="T3355" s="52">
        <v>1000</v>
      </c>
      <c r="U3355" s="53"/>
      <c r="W3355" s="15" t="s">
        <v>1578</v>
      </c>
      <c r="X3355" s="52">
        <v>37500</v>
      </c>
      <c r="Y3355" s="53"/>
      <c r="AA3355" s="15" t="s">
        <v>1578</v>
      </c>
      <c r="AB3355" s="52">
        <v>2397.12</v>
      </c>
      <c r="AC3355" s="53"/>
      <c r="AE3355" s="15" t="s">
        <v>1578</v>
      </c>
      <c r="AF3355" s="52">
        <v>20000</v>
      </c>
      <c r="AG3355" s="53"/>
    </row>
    <row r="3356" spans="1:33" hidden="1">
      <c r="A3356" s="1"/>
      <c r="B3356" s="5" t="s">
        <v>34</v>
      </c>
      <c r="C3356" s="5" t="s">
        <v>35</v>
      </c>
      <c r="K3356" s="68"/>
      <c r="L3356" s="68"/>
      <c r="M3356" s="69"/>
      <c r="O3356" s="68"/>
      <c r="P3356" s="68"/>
      <c r="Q3356" s="69"/>
      <c r="S3356" s="68"/>
      <c r="T3356" s="68"/>
      <c r="U3356" s="69"/>
      <c r="W3356" s="68"/>
      <c r="X3356" s="68"/>
      <c r="Y3356" s="69"/>
      <c r="AA3356" s="68"/>
      <c r="AB3356" s="68"/>
      <c r="AC3356" s="69"/>
      <c r="AE3356" s="68"/>
      <c r="AF3356" s="68"/>
      <c r="AG3356" s="69"/>
    </row>
    <row r="3357" spans="1:33" hidden="1" outlineLevel="1">
      <c r="A3357" s="6" t="s">
        <v>4620</v>
      </c>
      <c r="B3357" s="7" t="s">
        <v>37</v>
      </c>
      <c r="C3357" s="7" t="s">
        <v>733</v>
      </c>
      <c r="K3357" s="68"/>
      <c r="L3357" s="68"/>
      <c r="M3357" s="69"/>
      <c r="O3357" s="68"/>
      <c r="P3357" s="68"/>
      <c r="Q3357" s="69"/>
      <c r="S3357" s="68"/>
      <c r="T3357" s="68"/>
      <c r="U3357" s="69"/>
      <c r="W3357" s="68"/>
      <c r="X3357" s="68"/>
      <c r="Y3357" s="69"/>
      <c r="AA3357" s="68"/>
      <c r="AB3357" s="68"/>
      <c r="AC3357" s="69"/>
      <c r="AE3357" s="68"/>
      <c r="AF3357" s="68"/>
      <c r="AG3357" s="69"/>
    </row>
    <row r="3358" spans="1:33" ht="45" hidden="1" outlineLevel="1">
      <c r="A3358" s="6" t="s">
        <v>4621</v>
      </c>
      <c r="B3358" s="7" t="s">
        <v>37</v>
      </c>
      <c r="C3358" s="7" t="s">
        <v>735</v>
      </c>
      <c r="K3358" s="68"/>
      <c r="L3358" s="68"/>
      <c r="M3358" s="69"/>
      <c r="O3358" s="68"/>
      <c r="P3358" s="68"/>
      <c r="Q3358" s="69"/>
      <c r="S3358" s="68"/>
      <c r="T3358" s="68"/>
      <c r="U3358" s="69"/>
      <c r="W3358" s="68"/>
      <c r="X3358" s="68"/>
      <c r="Y3358" s="69"/>
      <c r="AA3358" s="68"/>
      <c r="AB3358" s="68"/>
      <c r="AC3358" s="69"/>
      <c r="AE3358" s="68"/>
      <c r="AF3358" s="68"/>
      <c r="AG3358" s="69"/>
    </row>
    <row r="3359" spans="1:33" ht="60" hidden="1" outlineLevel="1">
      <c r="A3359" s="1"/>
      <c r="B3359" s="5" t="s">
        <v>61</v>
      </c>
      <c r="C3359" s="5" t="s">
        <v>62</v>
      </c>
      <c r="D3359" s="5" t="s">
        <v>63</v>
      </c>
      <c r="E3359" s="11" t="s">
        <v>64</v>
      </c>
      <c r="F3359" s="16" t="s">
        <v>65</v>
      </c>
      <c r="K3359" s="17" t="s">
        <v>66</v>
      </c>
      <c r="L3359" s="70" t="s">
        <v>28</v>
      </c>
      <c r="M3359" s="71"/>
      <c r="O3359" s="17" t="s">
        <v>66</v>
      </c>
      <c r="P3359" s="70" t="s">
        <v>28</v>
      </c>
      <c r="Q3359" s="71"/>
      <c r="S3359" s="17" t="s">
        <v>66</v>
      </c>
      <c r="T3359" s="70" t="s">
        <v>28</v>
      </c>
      <c r="U3359" s="71"/>
      <c r="W3359" s="17" t="s">
        <v>66</v>
      </c>
      <c r="X3359" s="70" t="s">
        <v>28</v>
      </c>
      <c r="Y3359" s="71"/>
      <c r="AA3359" s="17" t="s">
        <v>66</v>
      </c>
      <c r="AB3359" s="70" t="s">
        <v>28</v>
      </c>
      <c r="AC3359" s="71"/>
      <c r="AE3359" s="17" t="s">
        <v>66</v>
      </c>
      <c r="AF3359" s="70" t="s">
        <v>28</v>
      </c>
      <c r="AG3359" s="71"/>
    </row>
    <row r="3360" spans="1:33" hidden="1" outlineLevel="1">
      <c r="A3360" s="6" t="s">
        <v>4622</v>
      </c>
      <c r="B3360" s="7" t="s">
        <v>4623</v>
      </c>
      <c r="C3360" s="7" t="s">
        <v>2420</v>
      </c>
      <c r="D3360" s="7"/>
      <c r="E3360" s="23" t="s">
        <v>70</v>
      </c>
      <c r="F3360" s="18">
        <v>1</v>
      </c>
      <c r="K3360" s="19">
        <v>6000</v>
      </c>
      <c r="L3360" s="52">
        <v>6000</v>
      </c>
      <c r="M3360" s="53"/>
      <c r="O3360" s="19">
        <v>11400</v>
      </c>
      <c r="P3360" s="52">
        <v>11400</v>
      </c>
      <c r="Q3360" s="53"/>
      <c r="S3360" s="19">
        <v>1000</v>
      </c>
      <c r="T3360" s="52">
        <v>1000</v>
      </c>
      <c r="U3360" s="53"/>
      <c r="W3360" s="19">
        <v>37500</v>
      </c>
      <c r="X3360" s="52">
        <v>37500</v>
      </c>
      <c r="Y3360" s="53"/>
      <c r="AA3360" s="19">
        <v>2397.12</v>
      </c>
      <c r="AB3360" s="52">
        <v>2397.12</v>
      </c>
      <c r="AC3360" s="53"/>
      <c r="AE3360" s="19">
        <v>20000</v>
      </c>
      <c r="AF3360" s="52">
        <v>20000</v>
      </c>
      <c r="AG3360" s="53"/>
    </row>
    <row r="3361" spans="1:33" hidden="1" outlineLevel="1">
      <c r="A3361" s="1"/>
      <c r="B3361" s="5" t="s">
        <v>34</v>
      </c>
      <c r="C3361" s="5" t="s">
        <v>35</v>
      </c>
      <c r="K3361" s="68"/>
      <c r="L3361" s="68"/>
      <c r="M3361" s="69"/>
      <c r="O3361" s="68"/>
      <c r="P3361" s="68"/>
      <c r="Q3361" s="69"/>
      <c r="S3361" s="68"/>
      <c r="T3361" s="68"/>
      <c r="U3361" s="69"/>
      <c r="W3361" s="68"/>
      <c r="X3361" s="68"/>
      <c r="Y3361" s="69"/>
      <c r="AA3361" s="68"/>
      <c r="AB3361" s="68"/>
      <c r="AC3361" s="69"/>
      <c r="AE3361" s="68"/>
      <c r="AF3361" s="68"/>
      <c r="AG3361" s="69"/>
    </row>
    <row r="3362" spans="1:33" hidden="1" outlineLevel="1">
      <c r="A3362" s="6" t="s">
        <v>4624</v>
      </c>
      <c r="B3362" s="7" t="s">
        <v>37</v>
      </c>
      <c r="C3362" s="7" t="s">
        <v>322</v>
      </c>
      <c r="K3362" s="68"/>
      <c r="L3362" s="68"/>
      <c r="M3362" s="69"/>
      <c r="O3362" s="68"/>
      <c r="P3362" s="68"/>
      <c r="Q3362" s="69"/>
      <c r="S3362" s="68"/>
      <c r="T3362" s="68"/>
      <c r="U3362" s="69"/>
      <c r="W3362" s="68"/>
      <c r="X3362" s="68"/>
      <c r="Y3362" s="69"/>
      <c r="AA3362" s="68"/>
      <c r="AB3362" s="68"/>
      <c r="AC3362" s="69"/>
      <c r="AE3362" s="68"/>
      <c r="AF3362" s="68"/>
      <c r="AG3362" s="69"/>
    </row>
    <row r="3363" spans="1:33" ht="60" hidden="1" outlineLevel="1">
      <c r="A3363" s="1"/>
      <c r="B3363" s="5" t="s">
        <v>61</v>
      </c>
      <c r="C3363" s="5" t="s">
        <v>62</v>
      </c>
      <c r="D3363" s="5" t="s">
        <v>63</v>
      </c>
      <c r="E3363" s="11" t="s">
        <v>64</v>
      </c>
      <c r="F3363" s="16" t="s">
        <v>65</v>
      </c>
      <c r="K3363" s="17" t="s">
        <v>66</v>
      </c>
      <c r="L3363" s="70" t="s">
        <v>28</v>
      </c>
      <c r="M3363" s="71"/>
      <c r="O3363" s="17" t="s">
        <v>66</v>
      </c>
      <c r="P3363" s="70" t="s">
        <v>28</v>
      </c>
      <c r="Q3363" s="71"/>
      <c r="S3363" s="17" t="s">
        <v>66</v>
      </c>
      <c r="T3363" s="70" t="s">
        <v>28</v>
      </c>
      <c r="U3363" s="71"/>
      <c r="W3363" s="17" t="s">
        <v>66</v>
      </c>
      <c r="X3363" s="70" t="s">
        <v>28</v>
      </c>
      <c r="Y3363" s="71"/>
      <c r="AA3363" s="17" t="s">
        <v>66</v>
      </c>
      <c r="AB3363" s="70" t="s">
        <v>28</v>
      </c>
      <c r="AC3363" s="71"/>
      <c r="AE3363" s="17" t="s">
        <v>66</v>
      </c>
      <c r="AF3363" s="70" t="s">
        <v>28</v>
      </c>
      <c r="AG3363" s="71"/>
    </row>
    <row r="3364" spans="1:33" ht="135" hidden="1" outlineLevel="1">
      <c r="A3364" s="6" t="s">
        <v>4625</v>
      </c>
      <c r="B3364" s="7" t="s">
        <v>324</v>
      </c>
      <c r="C3364" s="7" t="s">
        <v>1100</v>
      </c>
      <c r="D3364" s="7"/>
      <c r="E3364" s="23" t="s">
        <v>70</v>
      </c>
      <c r="F3364" s="18">
        <v>1</v>
      </c>
      <c r="K3364" s="19">
        <v>0</v>
      </c>
      <c r="L3364" s="52">
        <v>0</v>
      </c>
      <c r="M3364" s="53"/>
      <c r="O3364" s="19">
        <v>0</v>
      </c>
      <c r="P3364" s="52">
        <v>0</v>
      </c>
      <c r="Q3364" s="53"/>
      <c r="S3364" s="19">
        <v>0</v>
      </c>
      <c r="T3364" s="52">
        <v>0</v>
      </c>
      <c r="U3364" s="53"/>
      <c r="W3364" s="19">
        <v>0</v>
      </c>
      <c r="X3364" s="52">
        <v>0</v>
      </c>
      <c r="Y3364" s="53"/>
      <c r="AA3364" s="19">
        <v>0</v>
      </c>
      <c r="AB3364" s="52">
        <v>0</v>
      </c>
      <c r="AC3364" s="53"/>
      <c r="AE3364" s="19">
        <v>0</v>
      </c>
      <c r="AF3364" s="52">
        <v>0</v>
      </c>
      <c r="AG3364" s="53"/>
    </row>
    <row r="3365" spans="1:33" hidden="1" outlineLevel="1">
      <c r="A3365" s="1"/>
      <c r="B3365" s="5" t="s">
        <v>34</v>
      </c>
      <c r="C3365" s="5" t="s">
        <v>35</v>
      </c>
      <c r="K3365" s="68"/>
      <c r="L3365" s="68"/>
      <c r="M3365" s="69"/>
      <c r="O3365" s="68"/>
      <c r="P3365" s="68"/>
      <c r="Q3365" s="69"/>
      <c r="S3365" s="68"/>
      <c r="T3365" s="68"/>
      <c r="U3365" s="69"/>
      <c r="W3365" s="68"/>
      <c r="X3365" s="68"/>
      <c r="Y3365" s="69"/>
      <c r="AA3365" s="68"/>
      <c r="AB3365" s="68"/>
      <c r="AC3365" s="69"/>
      <c r="AE3365" s="68"/>
      <c r="AF3365" s="68"/>
      <c r="AG3365" s="69"/>
    </row>
    <row r="3366" spans="1:33" ht="75" hidden="1" outlineLevel="1">
      <c r="A3366" s="6" t="s">
        <v>4626</v>
      </c>
      <c r="B3366" s="7" t="s">
        <v>37</v>
      </c>
      <c r="C3366" s="7" t="s">
        <v>298</v>
      </c>
      <c r="I3366" s="35"/>
      <c r="J3366" s="35"/>
      <c r="K3366" s="68"/>
      <c r="L3366" s="68"/>
      <c r="M3366" s="69"/>
      <c r="O3366" s="68"/>
      <c r="P3366" s="68"/>
      <c r="Q3366" s="69"/>
      <c r="S3366" s="68"/>
      <c r="T3366" s="68"/>
      <c r="U3366" s="69"/>
      <c r="W3366" s="68"/>
      <c r="X3366" s="68"/>
      <c r="Y3366" s="69"/>
      <c r="AA3366" s="68"/>
      <c r="AB3366" s="68"/>
      <c r="AC3366" s="69"/>
      <c r="AE3366" s="68"/>
      <c r="AF3366" s="68"/>
      <c r="AG3366" s="69"/>
    </row>
    <row r="3367" spans="1:33" collapsed="1">
      <c r="A3367" s="55" t="s">
        <v>4627</v>
      </c>
      <c r="B3367" s="55"/>
      <c r="C3367" s="55"/>
      <c r="D3367" s="55"/>
      <c r="E3367" s="55"/>
      <c r="F3367" s="55"/>
      <c r="I3367" s="36"/>
      <c r="J3367" s="36"/>
      <c r="K3367" s="30" t="s">
        <v>31</v>
      </c>
      <c r="L3367" s="52">
        <v>0</v>
      </c>
      <c r="M3367" s="53"/>
      <c r="O3367" s="15" t="s">
        <v>31</v>
      </c>
      <c r="P3367" s="52">
        <v>0</v>
      </c>
      <c r="Q3367" s="53"/>
      <c r="S3367" s="15" t="s">
        <v>31</v>
      </c>
      <c r="T3367" s="52">
        <v>0</v>
      </c>
      <c r="U3367" s="53"/>
      <c r="W3367" s="15" t="s">
        <v>31</v>
      </c>
      <c r="X3367" s="52">
        <v>0</v>
      </c>
      <c r="Y3367" s="53"/>
      <c r="AA3367" s="15" t="s">
        <v>31</v>
      </c>
      <c r="AB3367" s="52">
        <v>0</v>
      </c>
      <c r="AC3367" s="53"/>
      <c r="AE3367" s="15" t="s">
        <v>31</v>
      </c>
      <c r="AF3367" s="52">
        <v>0</v>
      </c>
      <c r="AG3367" s="53"/>
    </row>
    <row r="3368" spans="1:33">
      <c r="A3368" s="55" t="s">
        <v>4628</v>
      </c>
      <c r="B3368" s="55"/>
      <c r="C3368" s="55"/>
      <c r="D3368" s="55"/>
      <c r="E3368" s="55"/>
      <c r="F3368" s="55"/>
      <c r="I3368" s="36"/>
      <c r="J3368" s="36">
        <v>6513882</v>
      </c>
      <c r="K3368" s="30" t="s">
        <v>4629</v>
      </c>
      <c r="L3368" s="75">
        <v>5823077</v>
      </c>
      <c r="M3368" s="76"/>
      <c r="O3368" s="15" t="s">
        <v>4629</v>
      </c>
      <c r="P3368" s="52">
        <v>4819395.5999999996</v>
      </c>
      <c r="Q3368" s="53"/>
      <c r="S3368" s="15" t="s">
        <v>4629</v>
      </c>
      <c r="T3368" s="52">
        <v>15897357</v>
      </c>
      <c r="U3368" s="53"/>
      <c r="W3368" s="15" t="s">
        <v>4629</v>
      </c>
      <c r="X3368" s="52">
        <v>9054590</v>
      </c>
      <c r="Y3368" s="53"/>
      <c r="AA3368" s="15" t="s">
        <v>4629</v>
      </c>
      <c r="AB3368" s="52">
        <v>21792757.300000001</v>
      </c>
      <c r="AC3368" s="53"/>
      <c r="AE3368" s="15" t="s">
        <v>4629</v>
      </c>
      <c r="AF3368" s="52">
        <v>23444528</v>
      </c>
      <c r="AG3368" s="53"/>
    </row>
    <row r="3369" spans="1:33" hidden="1">
      <c r="A3369" s="1"/>
      <c r="B3369" s="5" t="s">
        <v>34</v>
      </c>
      <c r="C3369" s="5" t="s">
        <v>35</v>
      </c>
      <c r="K3369" s="68"/>
      <c r="L3369" s="68"/>
      <c r="M3369" s="69"/>
      <c r="O3369" s="68"/>
      <c r="P3369" s="68"/>
      <c r="Q3369" s="69"/>
      <c r="S3369" s="68"/>
      <c r="T3369" s="68"/>
      <c r="U3369" s="69"/>
      <c r="W3369" s="68"/>
      <c r="X3369" s="68"/>
      <c r="Y3369" s="69"/>
      <c r="AA3369" s="68"/>
      <c r="AB3369" s="68"/>
      <c r="AC3369" s="69"/>
      <c r="AE3369" s="68"/>
      <c r="AF3369" s="68"/>
      <c r="AG3369" s="69"/>
    </row>
    <row r="3370" spans="1:33" hidden="1" outlineLevel="1">
      <c r="A3370" s="6" t="s">
        <v>4630</v>
      </c>
      <c r="B3370" s="7" t="s">
        <v>37</v>
      </c>
      <c r="C3370" s="7" t="s">
        <v>4631</v>
      </c>
      <c r="K3370" s="68"/>
      <c r="L3370" s="68"/>
      <c r="M3370" s="69"/>
      <c r="O3370" s="68"/>
      <c r="P3370" s="68"/>
      <c r="Q3370" s="69"/>
      <c r="S3370" s="68"/>
      <c r="T3370" s="68"/>
      <c r="U3370" s="69"/>
      <c r="W3370" s="68"/>
      <c r="X3370" s="68"/>
      <c r="Y3370" s="69"/>
      <c r="AA3370" s="68"/>
      <c r="AB3370" s="68"/>
      <c r="AC3370" s="69"/>
      <c r="AE3370" s="68"/>
      <c r="AF3370" s="68"/>
      <c r="AG3370" s="69"/>
    </row>
    <row r="3371" spans="1:33" hidden="1" outlineLevel="1">
      <c r="A3371" s="6" t="s">
        <v>4632</v>
      </c>
      <c r="B3371" s="7" t="s">
        <v>37</v>
      </c>
      <c r="C3371" s="7" t="s">
        <v>4633</v>
      </c>
      <c r="K3371" s="68"/>
      <c r="L3371" s="68"/>
      <c r="M3371" s="69"/>
      <c r="O3371" s="68"/>
      <c r="P3371" s="68"/>
      <c r="Q3371" s="69"/>
      <c r="S3371" s="68"/>
      <c r="T3371" s="68"/>
      <c r="U3371" s="69"/>
      <c r="W3371" s="68"/>
      <c r="X3371" s="68"/>
      <c r="Y3371" s="69"/>
      <c r="AA3371" s="68"/>
      <c r="AB3371" s="68"/>
      <c r="AC3371" s="69"/>
      <c r="AE3371" s="68"/>
      <c r="AF3371" s="68"/>
      <c r="AG3371" s="69"/>
    </row>
    <row r="3372" spans="1:33" ht="60" hidden="1" outlineLevel="1">
      <c r="A3372" s="1"/>
      <c r="B3372" s="5" t="s">
        <v>61</v>
      </c>
      <c r="C3372" s="5" t="s">
        <v>62</v>
      </c>
      <c r="D3372" s="5" t="s">
        <v>63</v>
      </c>
      <c r="E3372" s="11" t="s">
        <v>64</v>
      </c>
      <c r="F3372" s="16" t="s">
        <v>65</v>
      </c>
      <c r="K3372" s="17" t="s">
        <v>66</v>
      </c>
      <c r="L3372" s="70" t="s">
        <v>28</v>
      </c>
      <c r="M3372" s="71"/>
      <c r="O3372" s="17" t="s">
        <v>66</v>
      </c>
      <c r="P3372" s="70" t="s">
        <v>28</v>
      </c>
      <c r="Q3372" s="71"/>
      <c r="S3372" s="17" t="s">
        <v>66</v>
      </c>
      <c r="T3372" s="70" t="s">
        <v>28</v>
      </c>
      <c r="U3372" s="71"/>
      <c r="W3372" s="17" t="s">
        <v>66</v>
      </c>
      <c r="X3372" s="70" t="s">
        <v>28</v>
      </c>
      <c r="Y3372" s="71"/>
      <c r="AA3372" s="17" t="s">
        <v>66</v>
      </c>
      <c r="AB3372" s="70" t="s">
        <v>28</v>
      </c>
      <c r="AC3372" s="71"/>
      <c r="AE3372" s="17" t="s">
        <v>66</v>
      </c>
      <c r="AF3372" s="70" t="s">
        <v>28</v>
      </c>
      <c r="AG3372" s="71"/>
    </row>
    <row r="3373" spans="1:33" ht="30" hidden="1" outlineLevel="1">
      <c r="A3373" s="6" t="s">
        <v>4634</v>
      </c>
      <c r="B3373" s="7" t="s">
        <v>4635</v>
      </c>
      <c r="C3373" s="7" t="s">
        <v>4636</v>
      </c>
      <c r="D3373" s="7"/>
      <c r="E3373" s="23" t="s">
        <v>70</v>
      </c>
      <c r="F3373" s="18">
        <v>1</v>
      </c>
      <c r="K3373" s="19">
        <v>156880</v>
      </c>
      <c r="L3373" s="52">
        <v>156880</v>
      </c>
      <c r="M3373" s="53"/>
      <c r="O3373" s="19">
        <v>391248</v>
      </c>
      <c r="P3373" s="52">
        <v>391248</v>
      </c>
      <c r="Q3373" s="53"/>
      <c r="S3373" s="19">
        <v>460000</v>
      </c>
      <c r="T3373" s="52">
        <v>460000</v>
      </c>
      <c r="U3373" s="53"/>
      <c r="W3373" s="19">
        <v>536250</v>
      </c>
      <c r="X3373" s="52">
        <v>536250</v>
      </c>
      <c r="Y3373" s="53"/>
      <c r="AA3373" s="19">
        <v>2516978.71</v>
      </c>
      <c r="AB3373" s="52">
        <v>2516978.71</v>
      </c>
      <c r="AC3373" s="53"/>
      <c r="AE3373" s="19">
        <v>900000</v>
      </c>
      <c r="AF3373" s="52">
        <v>900000</v>
      </c>
      <c r="AG3373" s="53"/>
    </row>
    <row r="3374" spans="1:33" hidden="1" outlineLevel="1">
      <c r="A3374" s="1"/>
      <c r="B3374" s="5" t="s">
        <v>34</v>
      </c>
      <c r="C3374" s="5" t="s">
        <v>35</v>
      </c>
      <c r="K3374" s="68"/>
      <c r="L3374" s="68"/>
      <c r="M3374" s="69"/>
      <c r="O3374" s="68"/>
      <c r="P3374" s="68"/>
      <c r="Q3374" s="69"/>
      <c r="S3374" s="68"/>
      <c r="T3374" s="68"/>
      <c r="U3374" s="69"/>
      <c r="W3374" s="68"/>
      <c r="X3374" s="68"/>
      <c r="Y3374" s="69"/>
      <c r="AA3374" s="68"/>
      <c r="AB3374" s="68"/>
      <c r="AC3374" s="69"/>
      <c r="AE3374" s="68"/>
      <c r="AF3374" s="68"/>
      <c r="AG3374" s="69"/>
    </row>
    <row r="3375" spans="1:33" hidden="1" outlineLevel="1">
      <c r="A3375" s="6" t="s">
        <v>4637</v>
      </c>
      <c r="B3375" s="7" t="s">
        <v>37</v>
      </c>
      <c r="C3375" s="7" t="s">
        <v>4638</v>
      </c>
      <c r="K3375" s="68"/>
      <c r="L3375" s="68"/>
      <c r="M3375" s="69"/>
      <c r="O3375" s="68"/>
      <c r="P3375" s="68"/>
      <c r="Q3375" s="69"/>
      <c r="S3375" s="68"/>
      <c r="T3375" s="68"/>
      <c r="U3375" s="69"/>
      <c r="W3375" s="68"/>
      <c r="X3375" s="68"/>
      <c r="Y3375" s="69"/>
      <c r="AA3375" s="68"/>
      <c r="AB3375" s="68"/>
      <c r="AC3375" s="69"/>
      <c r="AE3375" s="68"/>
      <c r="AF3375" s="68"/>
      <c r="AG3375" s="69"/>
    </row>
    <row r="3376" spans="1:33" ht="60" hidden="1" outlineLevel="1">
      <c r="A3376" s="1"/>
      <c r="B3376" s="5" t="s">
        <v>61</v>
      </c>
      <c r="C3376" s="5" t="s">
        <v>62</v>
      </c>
      <c r="D3376" s="5" t="s">
        <v>63</v>
      </c>
      <c r="E3376" s="11" t="s">
        <v>64</v>
      </c>
      <c r="F3376" s="16" t="s">
        <v>65</v>
      </c>
      <c r="K3376" s="17" t="s">
        <v>66</v>
      </c>
      <c r="L3376" s="70" t="s">
        <v>28</v>
      </c>
      <c r="M3376" s="71"/>
      <c r="O3376" s="17" t="s">
        <v>66</v>
      </c>
      <c r="P3376" s="70" t="s">
        <v>28</v>
      </c>
      <c r="Q3376" s="71"/>
      <c r="S3376" s="17" t="s">
        <v>66</v>
      </c>
      <c r="T3376" s="70" t="s">
        <v>28</v>
      </c>
      <c r="U3376" s="71"/>
      <c r="W3376" s="17" t="s">
        <v>66</v>
      </c>
      <c r="X3376" s="70" t="s">
        <v>28</v>
      </c>
      <c r="Y3376" s="71"/>
      <c r="AA3376" s="17" t="s">
        <v>66</v>
      </c>
      <c r="AB3376" s="70" t="s">
        <v>28</v>
      </c>
      <c r="AC3376" s="71"/>
      <c r="AE3376" s="17" t="s">
        <v>66</v>
      </c>
      <c r="AF3376" s="70" t="s">
        <v>28</v>
      </c>
      <c r="AG3376" s="71"/>
    </row>
    <row r="3377" spans="1:33" ht="45" hidden="1" outlineLevel="1">
      <c r="A3377" s="6" t="s">
        <v>4639</v>
      </c>
      <c r="B3377" s="7" t="s">
        <v>4640</v>
      </c>
      <c r="C3377" s="7" t="s">
        <v>4641</v>
      </c>
      <c r="D3377" s="7"/>
      <c r="E3377" s="23" t="s">
        <v>320</v>
      </c>
      <c r="F3377" s="18">
        <v>55</v>
      </c>
      <c r="K3377" s="19">
        <v>2120</v>
      </c>
      <c r="L3377" s="52">
        <v>116600</v>
      </c>
      <c r="M3377" s="53"/>
      <c r="O3377" s="19">
        <v>1368</v>
      </c>
      <c r="P3377" s="52">
        <v>75240</v>
      </c>
      <c r="Q3377" s="53"/>
      <c r="S3377" s="19">
        <v>2150</v>
      </c>
      <c r="T3377" s="52">
        <v>118250</v>
      </c>
      <c r="U3377" s="53"/>
      <c r="W3377" s="19">
        <v>1500</v>
      </c>
      <c r="X3377" s="52">
        <v>82500</v>
      </c>
      <c r="Y3377" s="53"/>
      <c r="AA3377" s="19">
        <v>8389.93</v>
      </c>
      <c r="AB3377" s="52">
        <v>461446.15</v>
      </c>
      <c r="AC3377" s="53"/>
      <c r="AE3377" s="19">
        <v>6000</v>
      </c>
      <c r="AF3377" s="52">
        <v>330000</v>
      </c>
      <c r="AG3377" s="53"/>
    </row>
    <row r="3378" spans="1:33" ht="45" hidden="1" outlineLevel="1">
      <c r="A3378" s="6" t="s">
        <v>4642</v>
      </c>
      <c r="B3378" s="7" t="s">
        <v>4643</v>
      </c>
      <c r="C3378" s="7" t="s">
        <v>4644</v>
      </c>
      <c r="D3378" s="7"/>
      <c r="E3378" s="23" t="s">
        <v>320</v>
      </c>
      <c r="F3378" s="18">
        <v>45</v>
      </c>
      <c r="K3378" s="19">
        <v>2120</v>
      </c>
      <c r="L3378" s="52">
        <v>95400</v>
      </c>
      <c r="M3378" s="53"/>
      <c r="O3378" s="19">
        <v>1368</v>
      </c>
      <c r="P3378" s="52">
        <v>61560</v>
      </c>
      <c r="Q3378" s="53"/>
      <c r="S3378" s="19">
        <v>2150</v>
      </c>
      <c r="T3378" s="52">
        <v>96750</v>
      </c>
      <c r="U3378" s="53"/>
      <c r="W3378" s="19">
        <v>1500</v>
      </c>
      <c r="X3378" s="52">
        <v>67500</v>
      </c>
      <c r="Y3378" s="53"/>
      <c r="AA3378" s="19">
        <v>8389.93</v>
      </c>
      <c r="AB3378" s="52">
        <v>377546.85</v>
      </c>
      <c r="AC3378" s="53"/>
      <c r="AE3378" s="19">
        <v>6500</v>
      </c>
      <c r="AF3378" s="52">
        <v>292500</v>
      </c>
      <c r="AG3378" s="53"/>
    </row>
    <row r="3379" spans="1:33" hidden="1" outlineLevel="1">
      <c r="A3379" s="1"/>
      <c r="B3379" s="5" t="s">
        <v>34</v>
      </c>
      <c r="C3379" s="5" t="s">
        <v>35</v>
      </c>
      <c r="K3379" s="68"/>
      <c r="L3379" s="68"/>
      <c r="M3379" s="69"/>
      <c r="O3379" s="68"/>
      <c r="P3379" s="68"/>
      <c r="Q3379" s="69"/>
      <c r="S3379" s="68"/>
      <c r="T3379" s="68"/>
      <c r="U3379" s="69"/>
      <c r="W3379" s="68"/>
      <c r="X3379" s="68"/>
      <c r="Y3379" s="69"/>
      <c r="AA3379" s="68"/>
      <c r="AB3379" s="68"/>
      <c r="AC3379" s="69"/>
      <c r="AE3379" s="68"/>
      <c r="AF3379" s="68"/>
      <c r="AG3379" s="69"/>
    </row>
    <row r="3380" spans="1:33" hidden="1" outlineLevel="1">
      <c r="A3380" s="6" t="s">
        <v>4645</v>
      </c>
      <c r="B3380" s="7" t="s">
        <v>37</v>
      </c>
      <c r="C3380" s="7" t="s">
        <v>4646</v>
      </c>
      <c r="K3380" s="68"/>
      <c r="L3380" s="68"/>
      <c r="M3380" s="69"/>
      <c r="O3380" s="68"/>
      <c r="P3380" s="68"/>
      <c r="Q3380" s="69"/>
      <c r="S3380" s="68"/>
      <c r="T3380" s="68"/>
      <c r="U3380" s="69"/>
      <c r="W3380" s="68"/>
      <c r="X3380" s="68"/>
      <c r="Y3380" s="69"/>
      <c r="AA3380" s="68"/>
      <c r="AB3380" s="68"/>
      <c r="AC3380" s="69"/>
      <c r="AE3380" s="68"/>
      <c r="AF3380" s="68"/>
      <c r="AG3380" s="69"/>
    </row>
    <row r="3381" spans="1:33" ht="60" hidden="1" outlineLevel="1">
      <c r="A3381" s="1"/>
      <c r="B3381" s="5" t="s">
        <v>61</v>
      </c>
      <c r="C3381" s="5" t="s">
        <v>62</v>
      </c>
      <c r="D3381" s="5" t="s">
        <v>63</v>
      </c>
      <c r="E3381" s="11" t="s">
        <v>64</v>
      </c>
      <c r="F3381" s="16" t="s">
        <v>65</v>
      </c>
      <c r="K3381" s="17" t="s">
        <v>66</v>
      </c>
      <c r="L3381" s="70" t="s">
        <v>28</v>
      </c>
      <c r="M3381" s="71"/>
      <c r="O3381" s="17" t="s">
        <v>66</v>
      </c>
      <c r="P3381" s="70" t="s">
        <v>28</v>
      </c>
      <c r="Q3381" s="71"/>
      <c r="S3381" s="17" t="s">
        <v>66</v>
      </c>
      <c r="T3381" s="70" t="s">
        <v>28</v>
      </c>
      <c r="U3381" s="71"/>
      <c r="W3381" s="17" t="s">
        <v>66</v>
      </c>
      <c r="X3381" s="70" t="s">
        <v>28</v>
      </c>
      <c r="Y3381" s="71"/>
      <c r="AA3381" s="17" t="s">
        <v>66</v>
      </c>
      <c r="AB3381" s="70" t="s">
        <v>28</v>
      </c>
      <c r="AC3381" s="71"/>
      <c r="AE3381" s="17" t="s">
        <v>66</v>
      </c>
      <c r="AF3381" s="70" t="s">
        <v>28</v>
      </c>
      <c r="AG3381" s="71"/>
    </row>
    <row r="3382" spans="1:33" ht="30" hidden="1" outlineLevel="1">
      <c r="A3382" s="6" t="s">
        <v>4647</v>
      </c>
      <c r="B3382" s="7" t="s">
        <v>4648</v>
      </c>
      <c r="C3382" s="7" t="s">
        <v>4649</v>
      </c>
      <c r="D3382" s="7"/>
      <c r="E3382" s="23" t="s">
        <v>438</v>
      </c>
      <c r="F3382" s="18">
        <v>3</v>
      </c>
      <c r="K3382" s="19">
        <v>10600</v>
      </c>
      <c r="L3382" s="52">
        <v>31800</v>
      </c>
      <c r="M3382" s="53"/>
      <c r="O3382" s="19">
        <v>4560</v>
      </c>
      <c r="P3382" s="52">
        <v>13680</v>
      </c>
      <c r="Q3382" s="53"/>
      <c r="S3382" s="19">
        <v>3000</v>
      </c>
      <c r="T3382" s="52">
        <v>9000</v>
      </c>
      <c r="U3382" s="53"/>
      <c r="W3382" s="19">
        <v>12500</v>
      </c>
      <c r="X3382" s="52">
        <v>37500</v>
      </c>
      <c r="Y3382" s="53"/>
      <c r="AA3382" s="19">
        <v>3595.68</v>
      </c>
      <c r="AB3382" s="52">
        <v>10787.04</v>
      </c>
      <c r="AC3382" s="53"/>
      <c r="AE3382" s="19">
        <v>30000</v>
      </c>
      <c r="AF3382" s="52">
        <v>90000</v>
      </c>
      <c r="AG3382" s="53"/>
    </row>
    <row r="3383" spans="1:33" hidden="1" outlineLevel="1">
      <c r="A3383" s="1"/>
      <c r="B3383" s="5" t="s">
        <v>34</v>
      </c>
      <c r="C3383" s="5" t="s">
        <v>35</v>
      </c>
      <c r="K3383" s="68"/>
      <c r="L3383" s="68"/>
      <c r="M3383" s="69"/>
      <c r="O3383" s="68"/>
      <c r="P3383" s="68"/>
      <c r="Q3383" s="69"/>
      <c r="S3383" s="68"/>
      <c r="T3383" s="68"/>
      <c r="U3383" s="69"/>
      <c r="W3383" s="68"/>
      <c r="X3383" s="68"/>
      <c r="Y3383" s="69"/>
      <c r="AA3383" s="68"/>
      <c r="AB3383" s="68"/>
      <c r="AC3383" s="69"/>
      <c r="AE3383" s="68"/>
      <c r="AF3383" s="68"/>
      <c r="AG3383" s="69"/>
    </row>
    <row r="3384" spans="1:33" hidden="1" outlineLevel="1">
      <c r="A3384" s="6" t="s">
        <v>4650</v>
      </c>
      <c r="B3384" s="7" t="s">
        <v>37</v>
      </c>
      <c r="C3384" s="7" t="s">
        <v>4651</v>
      </c>
      <c r="K3384" s="68"/>
      <c r="L3384" s="68"/>
      <c r="M3384" s="69"/>
      <c r="O3384" s="68"/>
      <c r="P3384" s="68"/>
      <c r="Q3384" s="69"/>
      <c r="S3384" s="68"/>
      <c r="T3384" s="68"/>
      <c r="U3384" s="69"/>
      <c r="W3384" s="68"/>
      <c r="X3384" s="68"/>
      <c r="Y3384" s="69"/>
      <c r="AA3384" s="68"/>
      <c r="AB3384" s="68"/>
      <c r="AC3384" s="69"/>
      <c r="AE3384" s="68"/>
      <c r="AF3384" s="68"/>
      <c r="AG3384" s="69"/>
    </row>
    <row r="3385" spans="1:33" ht="60" hidden="1" outlineLevel="1">
      <c r="A3385" s="1"/>
      <c r="B3385" s="5" t="s">
        <v>61</v>
      </c>
      <c r="C3385" s="5" t="s">
        <v>62</v>
      </c>
      <c r="D3385" s="5" t="s">
        <v>63</v>
      </c>
      <c r="E3385" s="11" t="s">
        <v>64</v>
      </c>
      <c r="F3385" s="16" t="s">
        <v>65</v>
      </c>
      <c r="K3385" s="17" t="s">
        <v>66</v>
      </c>
      <c r="L3385" s="70" t="s">
        <v>28</v>
      </c>
      <c r="M3385" s="71"/>
      <c r="O3385" s="17" t="s">
        <v>66</v>
      </c>
      <c r="P3385" s="70" t="s">
        <v>28</v>
      </c>
      <c r="Q3385" s="71"/>
      <c r="S3385" s="17" t="s">
        <v>66</v>
      </c>
      <c r="T3385" s="70" t="s">
        <v>28</v>
      </c>
      <c r="U3385" s="71"/>
      <c r="W3385" s="17" t="s">
        <v>66</v>
      </c>
      <c r="X3385" s="70" t="s">
        <v>28</v>
      </c>
      <c r="Y3385" s="71"/>
      <c r="AA3385" s="17" t="s">
        <v>66</v>
      </c>
      <c r="AB3385" s="70" t="s">
        <v>28</v>
      </c>
      <c r="AC3385" s="71"/>
      <c r="AE3385" s="17" t="s">
        <v>66</v>
      </c>
      <c r="AF3385" s="70" t="s">
        <v>28</v>
      </c>
      <c r="AG3385" s="71"/>
    </row>
    <row r="3386" spans="1:33" ht="45" hidden="1" outlineLevel="1">
      <c r="A3386" s="6" t="s">
        <v>4652</v>
      </c>
      <c r="B3386" s="7" t="s">
        <v>4653</v>
      </c>
      <c r="C3386" s="7" t="s">
        <v>4654</v>
      </c>
      <c r="D3386" s="7"/>
      <c r="E3386" s="23" t="s">
        <v>320</v>
      </c>
      <c r="F3386" s="18">
        <v>1004</v>
      </c>
      <c r="K3386" s="19">
        <v>143</v>
      </c>
      <c r="L3386" s="52">
        <v>143572</v>
      </c>
      <c r="M3386" s="53"/>
      <c r="O3386" s="19">
        <v>285</v>
      </c>
      <c r="P3386" s="52">
        <v>286140</v>
      </c>
      <c r="Q3386" s="53"/>
      <c r="S3386" s="19">
        <v>450</v>
      </c>
      <c r="T3386" s="52">
        <v>451800</v>
      </c>
      <c r="U3386" s="53"/>
      <c r="W3386" s="19">
        <v>350</v>
      </c>
      <c r="X3386" s="52">
        <v>351400</v>
      </c>
      <c r="Y3386" s="53"/>
      <c r="AA3386" s="19">
        <v>455.45</v>
      </c>
      <c r="AB3386" s="52">
        <v>457271.8</v>
      </c>
      <c r="AC3386" s="53"/>
      <c r="AE3386" s="19">
        <v>600</v>
      </c>
      <c r="AF3386" s="52">
        <v>602400</v>
      </c>
      <c r="AG3386" s="53"/>
    </row>
    <row r="3387" spans="1:33" hidden="1" outlineLevel="1">
      <c r="A3387" s="1"/>
      <c r="B3387" s="5" t="s">
        <v>34</v>
      </c>
      <c r="C3387" s="5" t="s">
        <v>35</v>
      </c>
      <c r="K3387" s="68"/>
      <c r="L3387" s="68"/>
      <c r="M3387" s="69"/>
      <c r="O3387" s="68"/>
      <c r="P3387" s="68"/>
      <c r="Q3387" s="69"/>
      <c r="S3387" s="68"/>
      <c r="T3387" s="68"/>
      <c r="U3387" s="69"/>
      <c r="W3387" s="68"/>
      <c r="X3387" s="68"/>
      <c r="Y3387" s="69"/>
      <c r="AA3387" s="68"/>
      <c r="AB3387" s="68"/>
      <c r="AC3387" s="69"/>
      <c r="AE3387" s="68"/>
      <c r="AF3387" s="68"/>
      <c r="AG3387" s="69"/>
    </row>
    <row r="3388" spans="1:33" hidden="1" outlineLevel="1">
      <c r="A3388" s="6" t="s">
        <v>4655</v>
      </c>
      <c r="B3388" s="7" t="s">
        <v>37</v>
      </c>
      <c r="C3388" s="7" t="s">
        <v>4656</v>
      </c>
      <c r="K3388" s="68"/>
      <c r="L3388" s="68"/>
      <c r="M3388" s="69"/>
      <c r="O3388" s="68"/>
      <c r="P3388" s="68"/>
      <c r="Q3388" s="69"/>
      <c r="S3388" s="68"/>
      <c r="T3388" s="68"/>
      <c r="U3388" s="69"/>
      <c r="W3388" s="68"/>
      <c r="X3388" s="68"/>
      <c r="Y3388" s="69"/>
      <c r="AA3388" s="68"/>
      <c r="AB3388" s="68"/>
      <c r="AC3388" s="69"/>
      <c r="AE3388" s="68"/>
      <c r="AF3388" s="68"/>
      <c r="AG3388" s="69"/>
    </row>
    <row r="3389" spans="1:33" ht="60" hidden="1" outlineLevel="1">
      <c r="A3389" s="1"/>
      <c r="B3389" s="5" t="s">
        <v>61</v>
      </c>
      <c r="C3389" s="5" t="s">
        <v>62</v>
      </c>
      <c r="D3389" s="5" t="s">
        <v>63</v>
      </c>
      <c r="E3389" s="11" t="s">
        <v>64</v>
      </c>
      <c r="F3389" s="16" t="s">
        <v>65</v>
      </c>
      <c r="K3389" s="17" t="s">
        <v>66</v>
      </c>
      <c r="L3389" s="70" t="s">
        <v>28</v>
      </c>
      <c r="M3389" s="71"/>
      <c r="O3389" s="17" t="s">
        <v>66</v>
      </c>
      <c r="P3389" s="70" t="s">
        <v>28</v>
      </c>
      <c r="Q3389" s="71"/>
      <c r="S3389" s="17" t="s">
        <v>66</v>
      </c>
      <c r="T3389" s="70" t="s">
        <v>28</v>
      </c>
      <c r="U3389" s="71"/>
      <c r="W3389" s="17" t="s">
        <v>66</v>
      </c>
      <c r="X3389" s="70" t="s">
        <v>28</v>
      </c>
      <c r="Y3389" s="71"/>
      <c r="AA3389" s="17" t="s">
        <v>66</v>
      </c>
      <c r="AB3389" s="70" t="s">
        <v>28</v>
      </c>
      <c r="AC3389" s="71"/>
      <c r="AE3389" s="17" t="s">
        <v>66</v>
      </c>
      <c r="AF3389" s="70" t="s">
        <v>28</v>
      </c>
      <c r="AG3389" s="71"/>
    </row>
    <row r="3390" spans="1:33" ht="45" hidden="1" outlineLevel="1">
      <c r="A3390" s="6" t="s">
        <v>4657</v>
      </c>
      <c r="B3390" s="7" t="s">
        <v>4658</v>
      </c>
      <c r="C3390" s="7" t="s">
        <v>4659</v>
      </c>
      <c r="D3390" s="7"/>
      <c r="E3390" s="23" t="s">
        <v>320</v>
      </c>
      <c r="F3390" s="18">
        <v>2500</v>
      </c>
      <c r="K3390" s="19">
        <v>159</v>
      </c>
      <c r="L3390" s="52">
        <v>397500</v>
      </c>
      <c r="M3390" s="53"/>
      <c r="O3390" s="19">
        <v>171</v>
      </c>
      <c r="P3390" s="52">
        <v>427500</v>
      </c>
      <c r="Q3390" s="53"/>
      <c r="S3390" s="19">
        <v>460</v>
      </c>
      <c r="T3390" s="52">
        <v>1150000</v>
      </c>
      <c r="U3390" s="53"/>
      <c r="W3390" s="19">
        <v>563</v>
      </c>
      <c r="X3390" s="52">
        <v>1407500</v>
      </c>
      <c r="Y3390" s="53"/>
      <c r="AA3390" s="19">
        <v>1168.5999999999999</v>
      </c>
      <c r="AB3390" s="52">
        <v>2921500</v>
      </c>
      <c r="AC3390" s="53"/>
      <c r="AE3390" s="19">
        <v>700</v>
      </c>
      <c r="AF3390" s="52">
        <v>1750000</v>
      </c>
      <c r="AG3390" s="53"/>
    </row>
    <row r="3391" spans="1:33" hidden="1" outlineLevel="1">
      <c r="A3391" s="1"/>
      <c r="B3391" s="5" t="s">
        <v>34</v>
      </c>
      <c r="C3391" s="5" t="s">
        <v>35</v>
      </c>
      <c r="K3391" s="68"/>
      <c r="L3391" s="68"/>
      <c r="M3391" s="69"/>
      <c r="O3391" s="68"/>
      <c r="P3391" s="68"/>
      <c r="Q3391" s="69"/>
      <c r="S3391" s="68"/>
      <c r="T3391" s="68"/>
      <c r="U3391" s="69"/>
      <c r="W3391" s="68"/>
      <c r="X3391" s="68"/>
      <c r="Y3391" s="69"/>
      <c r="AA3391" s="68"/>
      <c r="AB3391" s="68"/>
      <c r="AC3391" s="69"/>
      <c r="AE3391" s="68"/>
      <c r="AF3391" s="68"/>
      <c r="AG3391" s="69"/>
    </row>
    <row r="3392" spans="1:33" hidden="1" outlineLevel="1">
      <c r="A3392" s="6" t="s">
        <v>4660</v>
      </c>
      <c r="B3392" s="7" t="s">
        <v>37</v>
      </c>
      <c r="C3392" s="7" t="s">
        <v>4661</v>
      </c>
      <c r="K3392" s="68"/>
      <c r="L3392" s="68"/>
      <c r="M3392" s="69"/>
      <c r="O3392" s="68"/>
      <c r="P3392" s="68"/>
      <c r="Q3392" s="69"/>
      <c r="S3392" s="68"/>
      <c r="T3392" s="68"/>
      <c r="U3392" s="69"/>
      <c r="W3392" s="68"/>
      <c r="X3392" s="68"/>
      <c r="Y3392" s="69"/>
      <c r="AA3392" s="68"/>
      <c r="AB3392" s="68"/>
      <c r="AC3392" s="69"/>
      <c r="AE3392" s="68"/>
      <c r="AF3392" s="68"/>
      <c r="AG3392" s="69"/>
    </row>
    <row r="3393" spans="1:33" ht="45" hidden="1" outlineLevel="1">
      <c r="A3393" s="6" t="s">
        <v>4662</v>
      </c>
      <c r="B3393" s="7" t="s">
        <v>4663</v>
      </c>
      <c r="C3393" s="7" t="s">
        <v>4664</v>
      </c>
      <c r="K3393" s="68"/>
      <c r="L3393" s="68"/>
      <c r="M3393" s="69"/>
      <c r="O3393" s="68"/>
      <c r="P3393" s="68"/>
      <c r="Q3393" s="69"/>
      <c r="S3393" s="68"/>
      <c r="T3393" s="68"/>
      <c r="U3393" s="69"/>
      <c r="W3393" s="68"/>
      <c r="X3393" s="68"/>
      <c r="Y3393" s="69"/>
      <c r="AA3393" s="68"/>
      <c r="AB3393" s="68"/>
      <c r="AC3393" s="69"/>
      <c r="AE3393" s="68"/>
      <c r="AF3393" s="68"/>
      <c r="AG3393" s="69"/>
    </row>
    <row r="3394" spans="1:33" hidden="1" outlineLevel="1">
      <c r="A3394" s="6" t="s">
        <v>4665</v>
      </c>
      <c r="B3394" s="7" t="s">
        <v>37</v>
      </c>
      <c r="C3394" s="7" t="s">
        <v>4666</v>
      </c>
      <c r="K3394" s="68"/>
      <c r="L3394" s="68"/>
      <c r="M3394" s="69"/>
      <c r="O3394" s="68"/>
      <c r="P3394" s="68"/>
      <c r="Q3394" s="69"/>
      <c r="S3394" s="68"/>
      <c r="T3394" s="68"/>
      <c r="U3394" s="69"/>
      <c r="W3394" s="68"/>
      <c r="X3394" s="68"/>
      <c r="Y3394" s="69"/>
      <c r="AA3394" s="68"/>
      <c r="AB3394" s="68"/>
      <c r="AC3394" s="69"/>
      <c r="AE3394" s="68"/>
      <c r="AF3394" s="68"/>
      <c r="AG3394" s="69"/>
    </row>
    <row r="3395" spans="1:33" ht="45" hidden="1" outlineLevel="1">
      <c r="A3395" s="6" t="s">
        <v>4667</v>
      </c>
      <c r="B3395" s="7" t="s">
        <v>694</v>
      </c>
      <c r="C3395" s="7" t="s">
        <v>4668</v>
      </c>
      <c r="K3395" s="68"/>
      <c r="L3395" s="68"/>
      <c r="M3395" s="69"/>
      <c r="O3395" s="68"/>
      <c r="P3395" s="68"/>
      <c r="Q3395" s="69"/>
      <c r="S3395" s="68"/>
      <c r="T3395" s="68"/>
      <c r="U3395" s="69"/>
      <c r="W3395" s="68"/>
      <c r="X3395" s="68"/>
      <c r="Y3395" s="69"/>
      <c r="AA3395" s="68"/>
      <c r="AB3395" s="68"/>
      <c r="AC3395" s="69"/>
      <c r="AE3395" s="68"/>
      <c r="AF3395" s="68"/>
      <c r="AG3395" s="69"/>
    </row>
    <row r="3396" spans="1:33" hidden="1" outlineLevel="1">
      <c r="A3396" s="6" t="s">
        <v>4669</v>
      </c>
      <c r="B3396" s="7" t="s">
        <v>37</v>
      </c>
      <c r="C3396" s="7" t="s">
        <v>4670</v>
      </c>
      <c r="K3396" s="68"/>
      <c r="L3396" s="68"/>
      <c r="M3396" s="69"/>
      <c r="O3396" s="68"/>
      <c r="P3396" s="68"/>
      <c r="Q3396" s="69"/>
      <c r="S3396" s="68"/>
      <c r="T3396" s="68"/>
      <c r="U3396" s="69"/>
      <c r="W3396" s="68"/>
      <c r="X3396" s="68"/>
      <c r="Y3396" s="69"/>
      <c r="AA3396" s="68"/>
      <c r="AB3396" s="68"/>
      <c r="AC3396" s="69"/>
      <c r="AE3396" s="68"/>
      <c r="AF3396" s="68"/>
      <c r="AG3396" s="69"/>
    </row>
    <row r="3397" spans="1:33" ht="60" hidden="1" outlineLevel="1">
      <c r="A3397" s="1"/>
      <c r="B3397" s="5" t="s">
        <v>61</v>
      </c>
      <c r="C3397" s="5" t="s">
        <v>62</v>
      </c>
      <c r="D3397" s="5" t="s">
        <v>63</v>
      </c>
      <c r="E3397" s="11" t="s">
        <v>64</v>
      </c>
      <c r="F3397" s="16" t="s">
        <v>65</v>
      </c>
      <c r="K3397" s="17" t="s">
        <v>66</v>
      </c>
      <c r="L3397" s="70" t="s">
        <v>28</v>
      </c>
      <c r="M3397" s="71"/>
      <c r="O3397" s="17" t="s">
        <v>66</v>
      </c>
      <c r="P3397" s="70" t="s">
        <v>28</v>
      </c>
      <c r="Q3397" s="71"/>
      <c r="S3397" s="17" t="s">
        <v>66</v>
      </c>
      <c r="T3397" s="70" t="s">
        <v>28</v>
      </c>
      <c r="U3397" s="71"/>
      <c r="W3397" s="17" t="s">
        <v>66</v>
      </c>
      <c r="X3397" s="70" t="s">
        <v>28</v>
      </c>
      <c r="Y3397" s="71"/>
      <c r="AA3397" s="17" t="s">
        <v>66</v>
      </c>
      <c r="AB3397" s="70" t="s">
        <v>28</v>
      </c>
      <c r="AC3397" s="71"/>
      <c r="AE3397" s="17" t="s">
        <v>66</v>
      </c>
      <c r="AF3397" s="70" t="s">
        <v>28</v>
      </c>
      <c r="AG3397" s="71"/>
    </row>
    <row r="3398" spans="1:33" ht="45" hidden="1" outlineLevel="1">
      <c r="A3398" s="6" t="s">
        <v>4671</v>
      </c>
      <c r="B3398" s="7" t="s">
        <v>4672</v>
      </c>
      <c r="C3398" s="7" t="s">
        <v>4673</v>
      </c>
      <c r="D3398" s="7"/>
      <c r="E3398" s="23" t="s">
        <v>70</v>
      </c>
      <c r="F3398" s="18">
        <v>1</v>
      </c>
      <c r="K3398" s="19">
        <v>26500</v>
      </c>
      <c r="L3398" s="52">
        <v>26500</v>
      </c>
      <c r="M3398" s="53"/>
      <c r="O3398" s="19">
        <v>91200</v>
      </c>
      <c r="P3398" s="52">
        <v>91200</v>
      </c>
      <c r="Q3398" s="53"/>
      <c r="S3398" s="19">
        <v>40000</v>
      </c>
      <c r="T3398" s="52">
        <v>40000</v>
      </c>
      <c r="U3398" s="53"/>
      <c r="W3398" s="19">
        <v>109375</v>
      </c>
      <c r="X3398" s="52">
        <v>109375</v>
      </c>
      <c r="Y3398" s="53"/>
      <c r="AA3398" s="19">
        <v>53935.26</v>
      </c>
      <c r="AB3398" s="52">
        <v>53935.26</v>
      </c>
      <c r="AC3398" s="53"/>
      <c r="AE3398" s="19">
        <v>50000</v>
      </c>
      <c r="AF3398" s="52">
        <v>50000</v>
      </c>
      <c r="AG3398" s="53"/>
    </row>
    <row r="3399" spans="1:33" hidden="1" outlineLevel="1">
      <c r="A3399" s="1"/>
      <c r="B3399" s="5" t="s">
        <v>34</v>
      </c>
      <c r="C3399" s="5" t="s">
        <v>35</v>
      </c>
      <c r="K3399" s="68"/>
      <c r="L3399" s="68"/>
      <c r="M3399" s="69"/>
      <c r="O3399" s="68"/>
      <c r="P3399" s="68"/>
      <c r="Q3399" s="69"/>
      <c r="S3399" s="68"/>
      <c r="T3399" s="68"/>
      <c r="U3399" s="69"/>
      <c r="W3399" s="68"/>
      <c r="X3399" s="68"/>
      <c r="Y3399" s="69"/>
      <c r="AA3399" s="68"/>
      <c r="AB3399" s="68"/>
      <c r="AC3399" s="69"/>
      <c r="AE3399" s="68"/>
      <c r="AF3399" s="68"/>
      <c r="AG3399" s="69"/>
    </row>
    <row r="3400" spans="1:33" hidden="1" outlineLevel="1">
      <c r="A3400" s="6" t="s">
        <v>4674</v>
      </c>
      <c r="B3400" s="7" t="s">
        <v>37</v>
      </c>
      <c r="C3400" s="7" t="s">
        <v>4675</v>
      </c>
      <c r="K3400" s="68"/>
      <c r="L3400" s="68"/>
      <c r="M3400" s="69"/>
      <c r="O3400" s="68"/>
      <c r="P3400" s="68"/>
      <c r="Q3400" s="69"/>
      <c r="S3400" s="68"/>
      <c r="T3400" s="68"/>
      <c r="U3400" s="69"/>
      <c r="W3400" s="68"/>
      <c r="X3400" s="68"/>
      <c r="Y3400" s="69"/>
      <c r="AA3400" s="68"/>
      <c r="AB3400" s="68"/>
      <c r="AC3400" s="69"/>
      <c r="AE3400" s="68"/>
      <c r="AF3400" s="68"/>
      <c r="AG3400" s="69"/>
    </row>
    <row r="3401" spans="1:33" ht="60" hidden="1" outlineLevel="1">
      <c r="A3401" s="1"/>
      <c r="B3401" s="5" t="s">
        <v>61</v>
      </c>
      <c r="C3401" s="5" t="s">
        <v>62</v>
      </c>
      <c r="D3401" s="5" t="s">
        <v>63</v>
      </c>
      <c r="E3401" s="11" t="s">
        <v>64</v>
      </c>
      <c r="F3401" s="16" t="s">
        <v>65</v>
      </c>
      <c r="K3401" s="17" t="s">
        <v>66</v>
      </c>
      <c r="L3401" s="70" t="s">
        <v>28</v>
      </c>
      <c r="M3401" s="71"/>
      <c r="O3401" s="17" t="s">
        <v>66</v>
      </c>
      <c r="P3401" s="70" t="s">
        <v>28</v>
      </c>
      <c r="Q3401" s="71"/>
      <c r="S3401" s="17" t="s">
        <v>66</v>
      </c>
      <c r="T3401" s="70" t="s">
        <v>28</v>
      </c>
      <c r="U3401" s="71"/>
      <c r="W3401" s="17" t="s">
        <v>66</v>
      </c>
      <c r="X3401" s="70" t="s">
        <v>28</v>
      </c>
      <c r="Y3401" s="71"/>
      <c r="AA3401" s="17" t="s">
        <v>66</v>
      </c>
      <c r="AB3401" s="70" t="s">
        <v>28</v>
      </c>
      <c r="AC3401" s="71"/>
      <c r="AE3401" s="17" t="s">
        <v>66</v>
      </c>
      <c r="AF3401" s="70" t="s">
        <v>28</v>
      </c>
      <c r="AG3401" s="71"/>
    </row>
    <row r="3402" spans="1:33" ht="45" hidden="1" outlineLevel="1">
      <c r="A3402" s="6" t="s">
        <v>4676</v>
      </c>
      <c r="B3402" s="7" t="s">
        <v>4677</v>
      </c>
      <c r="C3402" s="7" t="s">
        <v>4678</v>
      </c>
      <c r="D3402" s="7"/>
      <c r="E3402" s="23" t="s">
        <v>429</v>
      </c>
      <c r="F3402" s="18">
        <v>2970</v>
      </c>
      <c r="K3402" s="19">
        <v>318</v>
      </c>
      <c r="L3402" s="52">
        <v>944460</v>
      </c>
      <c r="M3402" s="53"/>
      <c r="O3402" s="19">
        <v>570</v>
      </c>
      <c r="P3402" s="52">
        <v>1692900</v>
      </c>
      <c r="Q3402" s="53"/>
      <c r="S3402" s="19">
        <v>3640</v>
      </c>
      <c r="T3402" s="52">
        <v>10810800</v>
      </c>
      <c r="U3402" s="53"/>
      <c r="W3402" s="19">
        <v>1188</v>
      </c>
      <c r="X3402" s="52">
        <v>3528360</v>
      </c>
      <c r="Y3402" s="53"/>
      <c r="AA3402" s="19">
        <v>2219.7399999999998</v>
      </c>
      <c r="AB3402" s="52">
        <v>6592627.7999999998</v>
      </c>
      <c r="AC3402" s="53"/>
      <c r="AE3402" s="19">
        <v>3500</v>
      </c>
      <c r="AF3402" s="52">
        <v>10395000</v>
      </c>
      <c r="AG3402" s="53"/>
    </row>
    <row r="3403" spans="1:33" hidden="1" outlineLevel="1">
      <c r="A3403" s="1"/>
      <c r="B3403" s="5" t="s">
        <v>34</v>
      </c>
      <c r="C3403" s="5" t="s">
        <v>35</v>
      </c>
      <c r="K3403" s="68"/>
      <c r="L3403" s="68"/>
      <c r="M3403" s="69"/>
      <c r="O3403" s="68"/>
      <c r="P3403" s="68"/>
      <c r="Q3403" s="69"/>
      <c r="S3403" s="68"/>
      <c r="T3403" s="68"/>
      <c r="U3403" s="69"/>
      <c r="W3403" s="68"/>
      <c r="X3403" s="68"/>
      <c r="Y3403" s="69"/>
      <c r="AA3403" s="68"/>
      <c r="AB3403" s="68"/>
      <c r="AC3403" s="69"/>
      <c r="AE3403" s="68"/>
      <c r="AF3403" s="68"/>
      <c r="AG3403" s="69"/>
    </row>
    <row r="3404" spans="1:33" hidden="1" outlineLevel="1">
      <c r="A3404" s="6" t="s">
        <v>4679</v>
      </c>
      <c r="B3404" s="7" t="s">
        <v>37</v>
      </c>
      <c r="C3404" s="7" t="s">
        <v>4680</v>
      </c>
      <c r="K3404" s="68"/>
      <c r="L3404" s="68"/>
      <c r="M3404" s="69"/>
      <c r="O3404" s="68"/>
      <c r="P3404" s="68"/>
      <c r="Q3404" s="69"/>
      <c r="S3404" s="68"/>
      <c r="T3404" s="68"/>
      <c r="U3404" s="69"/>
      <c r="W3404" s="68"/>
      <c r="X3404" s="68"/>
      <c r="Y3404" s="69"/>
      <c r="AA3404" s="68"/>
      <c r="AB3404" s="68"/>
      <c r="AC3404" s="69"/>
      <c r="AE3404" s="68"/>
      <c r="AF3404" s="68"/>
      <c r="AG3404" s="69"/>
    </row>
    <row r="3405" spans="1:33" ht="60" hidden="1" outlineLevel="1">
      <c r="A3405" s="1"/>
      <c r="B3405" s="5" t="s">
        <v>61</v>
      </c>
      <c r="C3405" s="5" t="s">
        <v>62</v>
      </c>
      <c r="D3405" s="5" t="s">
        <v>63</v>
      </c>
      <c r="E3405" s="11" t="s">
        <v>64</v>
      </c>
      <c r="F3405" s="16" t="s">
        <v>65</v>
      </c>
      <c r="K3405" s="17" t="s">
        <v>66</v>
      </c>
      <c r="L3405" s="70" t="s">
        <v>28</v>
      </c>
      <c r="M3405" s="71"/>
      <c r="O3405" s="17" t="s">
        <v>66</v>
      </c>
      <c r="P3405" s="70" t="s">
        <v>28</v>
      </c>
      <c r="Q3405" s="71"/>
      <c r="S3405" s="17" t="s">
        <v>66</v>
      </c>
      <c r="T3405" s="70" t="s">
        <v>28</v>
      </c>
      <c r="U3405" s="71"/>
      <c r="W3405" s="17" t="s">
        <v>66</v>
      </c>
      <c r="X3405" s="70" t="s">
        <v>28</v>
      </c>
      <c r="Y3405" s="71"/>
      <c r="AA3405" s="17" t="s">
        <v>66</v>
      </c>
      <c r="AB3405" s="70" t="s">
        <v>28</v>
      </c>
      <c r="AC3405" s="71"/>
      <c r="AE3405" s="17" t="s">
        <v>66</v>
      </c>
      <c r="AF3405" s="70" t="s">
        <v>28</v>
      </c>
      <c r="AG3405" s="71"/>
    </row>
    <row r="3406" spans="1:33" ht="30" hidden="1" outlineLevel="1">
      <c r="A3406" s="6" t="s">
        <v>4681</v>
      </c>
      <c r="B3406" s="7" t="s">
        <v>4682</v>
      </c>
      <c r="C3406" s="7" t="s">
        <v>4683</v>
      </c>
      <c r="D3406" s="7"/>
      <c r="E3406" s="23" t="s">
        <v>320</v>
      </c>
      <c r="F3406" s="18">
        <v>50</v>
      </c>
      <c r="K3406" s="19">
        <v>530</v>
      </c>
      <c r="L3406" s="52">
        <v>26500</v>
      </c>
      <c r="M3406" s="53"/>
      <c r="O3406" s="19">
        <v>2280</v>
      </c>
      <c r="P3406" s="52">
        <v>114000</v>
      </c>
      <c r="Q3406" s="53"/>
      <c r="S3406" s="19">
        <v>5730</v>
      </c>
      <c r="T3406" s="52">
        <v>286500</v>
      </c>
      <c r="U3406" s="53"/>
      <c r="W3406" s="19">
        <v>3125</v>
      </c>
      <c r="X3406" s="52">
        <v>156250</v>
      </c>
      <c r="Y3406" s="53"/>
      <c r="AA3406" s="19">
        <v>3595.68</v>
      </c>
      <c r="AB3406" s="52">
        <v>179784</v>
      </c>
      <c r="AC3406" s="53"/>
      <c r="AE3406" s="19">
        <v>3000</v>
      </c>
      <c r="AF3406" s="52">
        <v>150000</v>
      </c>
      <c r="AG3406" s="53"/>
    </row>
    <row r="3407" spans="1:33" hidden="1" outlineLevel="1">
      <c r="A3407" s="1"/>
      <c r="B3407" s="5" t="s">
        <v>34</v>
      </c>
      <c r="C3407" s="5" t="s">
        <v>35</v>
      </c>
      <c r="K3407" s="68"/>
      <c r="L3407" s="68"/>
      <c r="M3407" s="69"/>
      <c r="O3407" s="68"/>
      <c r="P3407" s="68"/>
      <c r="Q3407" s="69"/>
      <c r="S3407" s="68"/>
      <c r="T3407" s="68"/>
      <c r="U3407" s="69"/>
      <c r="W3407" s="68"/>
      <c r="X3407" s="68"/>
      <c r="Y3407" s="69"/>
      <c r="AA3407" s="68"/>
      <c r="AB3407" s="68"/>
      <c r="AC3407" s="69"/>
      <c r="AE3407" s="68"/>
      <c r="AF3407" s="68"/>
      <c r="AG3407" s="69"/>
    </row>
    <row r="3408" spans="1:33" hidden="1" outlineLevel="1">
      <c r="A3408" s="6" t="s">
        <v>4684</v>
      </c>
      <c r="B3408" s="7" t="s">
        <v>37</v>
      </c>
      <c r="C3408" s="7" t="s">
        <v>4685</v>
      </c>
      <c r="K3408" s="68"/>
      <c r="L3408" s="68"/>
      <c r="M3408" s="69"/>
      <c r="O3408" s="68"/>
      <c r="P3408" s="68"/>
      <c r="Q3408" s="69"/>
      <c r="S3408" s="68"/>
      <c r="T3408" s="68"/>
      <c r="U3408" s="69"/>
      <c r="W3408" s="68"/>
      <c r="X3408" s="68"/>
      <c r="Y3408" s="69"/>
      <c r="AA3408" s="68"/>
      <c r="AB3408" s="68"/>
      <c r="AC3408" s="69"/>
      <c r="AE3408" s="68"/>
      <c r="AF3408" s="68"/>
      <c r="AG3408" s="69"/>
    </row>
    <row r="3409" spans="1:33" ht="60" hidden="1" outlineLevel="1">
      <c r="A3409" s="1"/>
      <c r="B3409" s="5" t="s">
        <v>61</v>
      </c>
      <c r="C3409" s="5" t="s">
        <v>62</v>
      </c>
      <c r="D3409" s="5" t="s">
        <v>63</v>
      </c>
      <c r="E3409" s="11" t="s">
        <v>64</v>
      </c>
      <c r="F3409" s="16" t="s">
        <v>65</v>
      </c>
      <c r="K3409" s="17" t="s">
        <v>66</v>
      </c>
      <c r="L3409" s="70" t="s">
        <v>28</v>
      </c>
      <c r="M3409" s="71"/>
      <c r="O3409" s="17" t="s">
        <v>66</v>
      </c>
      <c r="P3409" s="70" t="s">
        <v>28</v>
      </c>
      <c r="Q3409" s="71"/>
      <c r="S3409" s="17" t="s">
        <v>66</v>
      </c>
      <c r="T3409" s="70" t="s">
        <v>28</v>
      </c>
      <c r="U3409" s="71"/>
      <c r="W3409" s="17" t="s">
        <v>66</v>
      </c>
      <c r="X3409" s="70" t="s">
        <v>28</v>
      </c>
      <c r="Y3409" s="71"/>
      <c r="AA3409" s="17" t="s">
        <v>66</v>
      </c>
      <c r="AB3409" s="70" t="s">
        <v>28</v>
      </c>
      <c r="AC3409" s="71"/>
      <c r="AE3409" s="17" t="s">
        <v>66</v>
      </c>
      <c r="AF3409" s="70" t="s">
        <v>28</v>
      </c>
      <c r="AG3409" s="71"/>
    </row>
    <row r="3410" spans="1:33" ht="30" hidden="1" outlineLevel="1">
      <c r="A3410" s="6" t="s">
        <v>4686</v>
      </c>
      <c r="B3410" s="7" t="s">
        <v>4687</v>
      </c>
      <c r="C3410" s="7" t="s">
        <v>4688</v>
      </c>
      <c r="D3410" s="7"/>
      <c r="E3410" s="23" t="s">
        <v>320</v>
      </c>
      <c r="F3410" s="18">
        <v>25</v>
      </c>
      <c r="K3410" s="19">
        <v>530</v>
      </c>
      <c r="L3410" s="52">
        <v>13250</v>
      </c>
      <c r="M3410" s="53"/>
      <c r="O3410" s="19">
        <v>2280</v>
      </c>
      <c r="P3410" s="52">
        <v>57000</v>
      </c>
      <c r="Q3410" s="53"/>
      <c r="S3410" s="19">
        <v>61000</v>
      </c>
      <c r="T3410" s="52">
        <v>1525000</v>
      </c>
      <c r="U3410" s="53"/>
      <c r="W3410" s="19">
        <v>3125</v>
      </c>
      <c r="X3410" s="52">
        <v>78125</v>
      </c>
      <c r="Y3410" s="53"/>
      <c r="AA3410" s="19">
        <v>4194.96</v>
      </c>
      <c r="AB3410" s="52">
        <v>104874</v>
      </c>
      <c r="AC3410" s="53"/>
      <c r="AE3410" s="19">
        <v>3500</v>
      </c>
      <c r="AF3410" s="52">
        <v>87500</v>
      </c>
      <c r="AG3410" s="53"/>
    </row>
    <row r="3411" spans="1:33" hidden="1" outlineLevel="1">
      <c r="A3411" s="1"/>
      <c r="B3411" s="5" t="s">
        <v>34</v>
      </c>
      <c r="C3411" s="5" t="s">
        <v>35</v>
      </c>
      <c r="K3411" s="68"/>
      <c r="L3411" s="68"/>
      <c r="M3411" s="69"/>
      <c r="O3411" s="68"/>
      <c r="P3411" s="68"/>
      <c r="Q3411" s="69"/>
      <c r="S3411" s="68"/>
      <c r="T3411" s="68"/>
      <c r="U3411" s="69"/>
      <c r="W3411" s="68"/>
      <c r="X3411" s="68"/>
      <c r="Y3411" s="69"/>
      <c r="AA3411" s="68"/>
      <c r="AB3411" s="68"/>
      <c r="AC3411" s="69"/>
      <c r="AE3411" s="68"/>
      <c r="AF3411" s="68"/>
      <c r="AG3411" s="69"/>
    </row>
    <row r="3412" spans="1:33" hidden="1" outlineLevel="1">
      <c r="A3412" s="6" t="s">
        <v>4689</v>
      </c>
      <c r="B3412" s="7" t="s">
        <v>37</v>
      </c>
      <c r="C3412" s="7" t="s">
        <v>4690</v>
      </c>
      <c r="K3412" s="68"/>
      <c r="L3412" s="68"/>
      <c r="M3412" s="69"/>
      <c r="O3412" s="68"/>
      <c r="P3412" s="68"/>
      <c r="Q3412" s="69"/>
      <c r="S3412" s="68"/>
      <c r="T3412" s="68"/>
      <c r="U3412" s="69"/>
      <c r="W3412" s="68"/>
      <c r="X3412" s="68"/>
      <c r="Y3412" s="69"/>
      <c r="AA3412" s="68"/>
      <c r="AB3412" s="68"/>
      <c r="AC3412" s="69"/>
      <c r="AE3412" s="68"/>
      <c r="AF3412" s="68"/>
      <c r="AG3412" s="69"/>
    </row>
    <row r="3413" spans="1:33" ht="60" hidden="1" outlineLevel="1">
      <c r="A3413" s="1"/>
      <c r="B3413" s="5" t="s">
        <v>61</v>
      </c>
      <c r="C3413" s="5" t="s">
        <v>62</v>
      </c>
      <c r="D3413" s="5" t="s">
        <v>63</v>
      </c>
      <c r="E3413" s="11" t="s">
        <v>64</v>
      </c>
      <c r="F3413" s="16" t="s">
        <v>65</v>
      </c>
      <c r="K3413" s="17" t="s">
        <v>66</v>
      </c>
      <c r="L3413" s="70" t="s">
        <v>28</v>
      </c>
      <c r="M3413" s="71"/>
      <c r="O3413" s="17" t="s">
        <v>66</v>
      </c>
      <c r="P3413" s="70" t="s">
        <v>28</v>
      </c>
      <c r="Q3413" s="71"/>
      <c r="S3413" s="17" t="s">
        <v>66</v>
      </c>
      <c r="T3413" s="70" t="s">
        <v>28</v>
      </c>
      <c r="U3413" s="71"/>
      <c r="W3413" s="17" t="s">
        <v>66</v>
      </c>
      <c r="X3413" s="70" t="s">
        <v>28</v>
      </c>
      <c r="Y3413" s="71"/>
      <c r="AA3413" s="17" t="s">
        <v>66</v>
      </c>
      <c r="AB3413" s="70" t="s">
        <v>28</v>
      </c>
      <c r="AC3413" s="71"/>
      <c r="AE3413" s="17" t="s">
        <v>66</v>
      </c>
      <c r="AF3413" s="70" t="s">
        <v>28</v>
      </c>
      <c r="AG3413" s="71"/>
    </row>
    <row r="3414" spans="1:33" ht="30" hidden="1" outlineLevel="1">
      <c r="A3414" s="6" t="s">
        <v>4691</v>
      </c>
      <c r="B3414" s="7" t="s">
        <v>4692</v>
      </c>
      <c r="C3414" s="7" t="s">
        <v>4693</v>
      </c>
      <c r="D3414" s="7"/>
      <c r="E3414" s="23" t="s">
        <v>70</v>
      </c>
      <c r="F3414" s="18">
        <v>1</v>
      </c>
      <c r="K3414" s="19">
        <v>21200</v>
      </c>
      <c r="L3414" s="52">
        <v>21200</v>
      </c>
      <c r="M3414" s="53"/>
      <c r="O3414" s="19">
        <v>100320</v>
      </c>
      <c r="P3414" s="52">
        <v>100320</v>
      </c>
      <c r="Q3414" s="53"/>
      <c r="S3414" s="19">
        <v>110000</v>
      </c>
      <c r="T3414" s="52">
        <v>110000</v>
      </c>
      <c r="U3414" s="53"/>
      <c r="W3414" s="19">
        <v>121875</v>
      </c>
      <c r="X3414" s="52">
        <v>121875</v>
      </c>
      <c r="Y3414" s="53"/>
      <c r="AA3414" s="19">
        <v>89892.1</v>
      </c>
      <c r="AB3414" s="52">
        <v>89892.1</v>
      </c>
      <c r="AC3414" s="53"/>
      <c r="AE3414" s="19">
        <v>400000</v>
      </c>
      <c r="AF3414" s="52">
        <v>400000</v>
      </c>
      <c r="AG3414" s="53"/>
    </row>
    <row r="3415" spans="1:33" hidden="1" outlineLevel="1">
      <c r="A3415" s="1"/>
      <c r="B3415" s="5" t="s">
        <v>34</v>
      </c>
      <c r="C3415" s="5" t="s">
        <v>35</v>
      </c>
      <c r="K3415" s="68"/>
      <c r="L3415" s="68"/>
      <c r="M3415" s="69"/>
      <c r="O3415" s="68"/>
      <c r="P3415" s="68"/>
      <c r="Q3415" s="69"/>
      <c r="S3415" s="68"/>
      <c r="T3415" s="68"/>
      <c r="U3415" s="69"/>
      <c r="W3415" s="68"/>
      <c r="X3415" s="68"/>
      <c r="Y3415" s="69"/>
      <c r="AA3415" s="68"/>
      <c r="AB3415" s="68"/>
      <c r="AC3415" s="69"/>
      <c r="AE3415" s="68"/>
      <c r="AF3415" s="68"/>
      <c r="AG3415" s="69"/>
    </row>
    <row r="3416" spans="1:33" hidden="1" outlineLevel="1">
      <c r="A3416" s="6" t="s">
        <v>4694</v>
      </c>
      <c r="B3416" s="7" t="s">
        <v>37</v>
      </c>
      <c r="C3416" s="7" t="s">
        <v>4695</v>
      </c>
      <c r="K3416" s="68"/>
      <c r="L3416" s="68"/>
      <c r="M3416" s="69"/>
      <c r="O3416" s="68"/>
      <c r="P3416" s="68"/>
      <c r="Q3416" s="69"/>
      <c r="S3416" s="68"/>
      <c r="T3416" s="68"/>
      <c r="U3416" s="69"/>
      <c r="W3416" s="68"/>
      <c r="X3416" s="68"/>
      <c r="Y3416" s="69"/>
      <c r="AA3416" s="68"/>
      <c r="AB3416" s="68"/>
      <c r="AC3416" s="69"/>
      <c r="AE3416" s="68"/>
      <c r="AF3416" s="68"/>
      <c r="AG3416" s="69"/>
    </row>
    <row r="3417" spans="1:33" ht="60" hidden="1" outlineLevel="1">
      <c r="A3417" s="1"/>
      <c r="B3417" s="5" t="s">
        <v>61</v>
      </c>
      <c r="C3417" s="5" t="s">
        <v>62</v>
      </c>
      <c r="D3417" s="5" t="s">
        <v>63</v>
      </c>
      <c r="E3417" s="11" t="s">
        <v>64</v>
      </c>
      <c r="F3417" s="16" t="s">
        <v>65</v>
      </c>
      <c r="K3417" s="17" t="s">
        <v>66</v>
      </c>
      <c r="L3417" s="70" t="s">
        <v>28</v>
      </c>
      <c r="M3417" s="71"/>
      <c r="O3417" s="17" t="s">
        <v>66</v>
      </c>
      <c r="P3417" s="70" t="s">
        <v>28</v>
      </c>
      <c r="Q3417" s="71"/>
      <c r="S3417" s="17" t="s">
        <v>66</v>
      </c>
      <c r="T3417" s="70" t="s">
        <v>28</v>
      </c>
      <c r="U3417" s="71"/>
      <c r="W3417" s="17" t="s">
        <v>66</v>
      </c>
      <c r="X3417" s="70" t="s">
        <v>28</v>
      </c>
      <c r="Y3417" s="71"/>
      <c r="AA3417" s="17" t="s">
        <v>66</v>
      </c>
      <c r="AB3417" s="70" t="s">
        <v>28</v>
      </c>
      <c r="AC3417" s="71"/>
      <c r="AE3417" s="17" t="s">
        <v>66</v>
      </c>
      <c r="AF3417" s="70" t="s">
        <v>28</v>
      </c>
      <c r="AG3417" s="71"/>
    </row>
    <row r="3418" spans="1:33" ht="45" hidden="1" outlineLevel="1">
      <c r="A3418" s="6" t="s">
        <v>4696</v>
      </c>
      <c r="B3418" s="7" t="s">
        <v>4697</v>
      </c>
      <c r="C3418" s="7" t="s">
        <v>4698</v>
      </c>
      <c r="D3418" s="7"/>
      <c r="E3418" s="23" t="s">
        <v>70</v>
      </c>
      <c r="F3418" s="18">
        <v>1</v>
      </c>
      <c r="K3418" s="19">
        <v>63600</v>
      </c>
      <c r="L3418" s="52">
        <v>63600</v>
      </c>
      <c r="M3418" s="53"/>
      <c r="O3418" s="19">
        <v>102600</v>
      </c>
      <c r="P3418" s="52">
        <v>102600</v>
      </c>
      <c r="Q3418" s="53"/>
      <c r="S3418" s="19">
        <v>106000</v>
      </c>
      <c r="T3418" s="52">
        <v>106000</v>
      </c>
      <c r="U3418" s="53"/>
      <c r="W3418" s="19">
        <v>75000</v>
      </c>
      <c r="X3418" s="52">
        <v>75000</v>
      </c>
      <c r="Y3418" s="53"/>
      <c r="AA3418" s="19">
        <v>291250.39</v>
      </c>
      <c r="AB3418" s="52">
        <v>291250.39</v>
      </c>
      <c r="AC3418" s="53"/>
      <c r="AE3418" s="19">
        <v>250000</v>
      </c>
      <c r="AF3418" s="52">
        <v>250000</v>
      </c>
      <c r="AG3418" s="53"/>
    </row>
    <row r="3419" spans="1:33" hidden="1" outlineLevel="1">
      <c r="A3419" s="1"/>
      <c r="B3419" s="5" t="s">
        <v>34</v>
      </c>
      <c r="C3419" s="5" t="s">
        <v>35</v>
      </c>
      <c r="K3419" s="68"/>
      <c r="L3419" s="68"/>
      <c r="M3419" s="69"/>
      <c r="O3419" s="68"/>
      <c r="P3419" s="68"/>
      <c r="Q3419" s="69"/>
      <c r="S3419" s="68"/>
      <c r="T3419" s="68"/>
      <c r="U3419" s="69"/>
      <c r="W3419" s="68"/>
      <c r="X3419" s="68"/>
      <c r="Y3419" s="69"/>
      <c r="AA3419" s="68"/>
      <c r="AB3419" s="68"/>
      <c r="AC3419" s="69"/>
      <c r="AE3419" s="68"/>
      <c r="AF3419" s="68"/>
      <c r="AG3419" s="69"/>
    </row>
    <row r="3420" spans="1:33" hidden="1" outlineLevel="1">
      <c r="A3420" s="6" t="s">
        <v>4699</v>
      </c>
      <c r="B3420" s="7" t="s">
        <v>37</v>
      </c>
      <c r="C3420" s="7" t="s">
        <v>4700</v>
      </c>
      <c r="K3420" s="68"/>
      <c r="L3420" s="68"/>
      <c r="M3420" s="69"/>
      <c r="O3420" s="68"/>
      <c r="P3420" s="68"/>
      <c r="Q3420" s="69"/>
      <c r="S3420" s="68"/>
      <c r="T3420" s="68"/>
      <c r="U3420" s="69"/>
      <c r="W3420" s="68"/>
      <c r="X3420" s="68"/>
      <c r="Y3420" s="69"/>
      <c r="AA3420" s="68"/>
      <c r="AB3420" s="68"/>
      <c r="AC3420" s="69"/>
      <c r="AE3420" s="68"/>
      <c r="AF3420" s="68"/>
      <c r="AG3420" s="69"/>
    </row>
    <row r="3421" spans="1:33" ht="60" hidden="1" outlineLevel="1">
      <c r="A3421" s="1"/>
      <c r="B3421" s="5" t="s">
        <v>61</v>
      </c>
      <c r="C3421" s="5" t="s">
        <v>62</v>
      </c>
      <c r="D3421" s="5" t="s">
        <v>63</v>
      </c>
      <c r="E3421" s="11" t="s">
        <v>64</v>
      </c>
      <c r="F3421" s="16" t="s">
        <v>65</v>
      </c>
      <c r="K3421" s="17" t="s">
        <v>66</v>
      </c>
      <c r="L3421" s="70" t="s">
        <v>28</v>
      </c>
      <c r="M3421" s="71"/>
      <c r="O3421" s="17" t="s">
        <v>66</v>
      </c>
      <c r="P3421" s="70" t="s">
        <v>28</v>
      </c>
      <c r="Q3421" s="71"/>
      <c r="S3421" s="17" t="s">
        <v>66</v>
      </c>
      <c r="T3421" s="70" t="s">
        <v>28</v>
      </c>
      <c r="U3421" s="71"/>
      <c r="W3421" s="17" t="s">
        <v>66</v>
      </c>
      <c r="X3421" s="70" t="s">
        <v>28</v>
      </c>
      <c r="Y3421" s="71"/>
      <c r="AA3421" s="17" t="s">
        <v>66</v>
      </c>
      <c r="AB3421" s="70" t="s">
        <v>28</v>
      </c>
      <c r="AC3421" s="71"/>
      <c r="AE3421" s="17" t="s">
        <v>66</v>
      </c>
      <c r="AF3421" s="70" t="s">
        <v>28</v>
      </c>
      <c r="AG3421" s="71"/>
    </row>
    <row r="3422" spans="1:33" ht="45" hidden="1" outlineLevel="1">
      <c r="A3422" s="6" t="s">
        <v>4701</v>
      </c>
      <c r="B3422" s="7" t="s">
        <v>4702</v>
      </c>
      <c r="C3422" s="7" t="s">
        <v>4703</v>
      </c>
      <c r="D3422" s="7"/>
      <c r="E3422" s="23" t="s">
        <v>320</v>
      </c>
      <c r="F3422" s="18">
        <v>1050</v>
      </c>
      <c r="K3422" s="19">
        <v>2650</v>
      </c>
      <c r="L3422" s="52">
        <v>2782500</v>
      </c>
      <c r="M3422" s="53"/>
      <c r="O3422" s="19">
        <v>171</v>
      </c>
      <c r="P3422" s="52">
        <v>179550</v>
      </c>
      <c r="Q3422" s="53"/>
      <c r="S3422" s="19">
        <v>285</v>
      </c>
      <c r="T3422" s="52">
        <v>299250</v>
      </c>
      <c r="U3422" s="53"/>
      <c r="W3422" s="19">
        <v>1875</v>
      </c>
      <c r="X3422" s="52">
        <v>1968750</v>
      </c>
      <c r="Y3422" s="53"/>
      <c r="AA3422" s="19">
        <v>838.99</v>
      </c>
      <c r="AB3422" s="52">
        <v>880939.5</v>
      </c>
      <c r="AC3422" s="53"/>
      <c r="AE3422" s="19">
        <v>5000</v>
      </c>
      <c r="AF3422" s="52">
        <v>5250000</v>
      </c>
      <c r="AG3422" s="53"/>
    </row>
    <row r="3423" spans="1:33" hidden="1" outlineLevel="1">
      <c r="A3423" s="1"/>
      <c r="B3423" s="5" t="s">
        <v>34</v>
      </c>
      <c r="C3423" s="5" t="s">
        <v>35</v>
      </c>
      <c r="K3423" s="68"/>
      <c r="L3423" s="68"/>
      <c r="M3423" s="69"/>
      <c r="O3423" s="68"/>
      <c r="P3423" s="68"/>
      <c r="Q3423" s="69"/>
      <c r="S3423" s="68"/>
      <c r="T3423" s="68"/>
      <c r="U3423" s="69"/>
      <c r="W3423" s="68"/>
      <c r="X3423" s="68"/>
      <c r="Y3423" s="69"/>
      <c r="AA3423" s="68"/>
      <c r="AB3423" s="68"/>
      <c r="AC3423" s="69"/>
      <c r="AE3423" s="68"/>
      <c r="AF3423" s="68"/>
      <c r="AG3423" s="69"/>
    </row>
    <row r="3424" spans="1:33" hidden="1" outlineLevel="1">
      <c r="A3424" s="6" t="s">
        <v>4704</v>
      </c>
      <c r="B3424" s="7" t="s">
        <v>37</v>
      </c>
      <c r="C3424" s="7" t="s">
        <v>4705</v>
      </c>
      <c r="K3424" s="68"/>
      <c r="L3424" s="68"/>
      <c r="M3424" s="69"/>
      <c r="O3424" s="68"/>
      <c r="P3424" s="68"/>
      <c r="Q3424" s="69"/>
      <c r="S3424" s="68"/>
      <c r="T3424" s="68"/>
      <c r="U3424" s="69"/>
      <c r="W3424" s="68"/>
      <c r="X3424" s="68"/>
      <c r="Y3424" s="69"/>
      <c r="AA3424" s="68"/>
      <c r="AB3424" s="68"/>
      <c r="AC3424" s="69"/>
      <c r="AE3424" s="68"/>
      <c r="AF3424" s="68"/>
      <c r="AG3424" s="69"/>
    </row>
    <row r="3425" spans="1:33" ht="60" hidden="1" outlineLevel="1">
      <c r="A3425" s="1"/>
      <c r="B3425" s="5" t="s">
        <v>61</v>
      </c>
      <c r="C3425" s="5" t="s">
        <v>62</v>
      </c>
      <c r="D3425" s="5" t="s">
        <v>63</v>
      </c>
      <c r="E3425" s="11" t="s">
        <v>64</v>
      </c>
      <c r="F3425" s="16" t="s">
        <v>65</v>
      </c>
      <c r="K3425" s="17" t="s">
        <v>66</v>
      </c>
      <c r="L3425" s="70" t="s">
        <v>28</v>
      </c>
      <c r="M3425" s="71"/>
      <c r="O3425" s="17" t="s">
        <v>66</v>
      </c>
      <c r="P3425" s="70" t="s">
        <v>28</v>
      </c>
      <c r="Q3425" s="71"/>
      <c r="S3425" s="17" t="s">
        <v>66</v>
      </c>
      <c r="T3425" s="70" t="s">
        <v>28</v>
      </c>
      <c r="U3425" s="71"/>
      <c r="W3425" s="17" t="s">
        <v>66</v>
      </c>
      <c r="X3425" s="70" t="s">
        <v>28</v>
      </c>
      <c r="Y3425" s="71"/>
      <c r="AA3425" s="17" t="s">
        <v>66</v>
      </c>
      <c r="AB3425" s="70" t="s">
        <v>28</v>
      </c>
      <c r="AC3425" s="71"/>
      <c r="AE3425" s="17" t="s">
        <v>66</v>
      </c>
      <c r="AF3425" s="70" t="s">
        <v>28</v>
      </c>
      <c r="AG3425" s="71"/>
    </row>
    <row r="3426" spans="1:33" ht="45" hidden="1" outlineLevel="1">
      <c r="A3426" s="6" t="s">
        <v>4706</v>
      </c>
      <c r="B3426" s="7" t="s">
        <v>4707</v>
      </c>
      <c r="C3426" s="7" t="s">
        <v>4708</v>
      </c>
      <c r="D3426" s="7"/>
      <c r="E3426" s="23" t="s">
        <v>70</v>
      </c>
      <c r="F3426" s="18">
        <v>1</v>
      </c>
      <c r="K3426" s="19">
        <v>305280</v>
      </c>
      <c r="L3426" s="52">
        <v>305280</v>
      </c>
      <c r="M3426" s="53"/>
      <c r="O3426" s="19">
        <v>34200</v>
      </c>
      <c r="P3426" s="52">
        <v>34200</v>
      </c>
      <c r="Q3426" s="53"/>
      <c r="S3426" s="19">
        <v>110000</v>
      </c>
      <c r="T3426" s="52">
        <v>110000</v>
      </c>
      <c r="U3426" s="53"/>
      <c r="W3426" s="19">
        <v>140625</v>
      </c>
      <c r="X3426" s="52">
        <v>140625</v>
      </c>
      <c r="Y3426" s="53"/>
      <c r="AA3426" s="19">
        <v>89892.1</v>
      </c>
      <c r="AB3426" s="52">
        <v>89892.1</v>
      </c>
      <c r="AC3426" s="53"/>
      <c r="AE3426" s="19">
        <v>150000</v>
      </c>
      <c r="AF3426" s="52">
        <v>150000</v>
      </c>
      <c r="AG3426" s="53"/>
    </row>
    <row r="3427" spans="1:33" hidden="1" outlineLevel="1">
      <c r="A3427" s="1"/>
      <c r="B3427" s="5" t="s">
        <v>34</v>
      </c>
      <c r="C3427" s="5" t="s">
        <v>35</v>
      </c>
      <c r="K3427" s="68"/>
      <c r="L3427" s="68"/>
      <c r="M3427" s="69"/>
      <c r="O3427" s="68"/>
      <c r="P3427" s="68"/>
      <c r="Q3427" s="69"/>
      <c r="S3427" s="68"/>
      <c r="T3427" s="68"/>
      <c r="U3427" s="69"/>
      <c r="W3427" s="68"/>
      <c r="X3427" s="68"/>
      <c r="Y3427" s="69"/>
      <c r="AA3427" s="68"/>
      <c r="AB3427" s="68"/>
      <c r="AC3427" s="69"/>
      <c r="AE3427" s="68"/>
      <c r="AF3427" s="68"/>
      <c r="AG3427" s="69"/>
    </row>
    <row r="3428" spans="1:33" hidden="1" outlineLevel="1">
      <c r="A3428" s="6" t="s">
        <v>4709</v>
      </c>
      <c r="B3428" s="7" t="s">
        <v>37</v>
      </c>
      <c r="C3428" s="7" t="s">
        <v>4710</v>
      </c>
      <c r="K3428" s="68"/>
      <c r="L3428" s="68"/>
      <c r="M3428" s="69"/>
      <c r="O3428" s="68"/>
      <c r="P3428" s="68"/>
      <c r="Q3428" s="69"/>
      <c r="S3428" s="68"/>
      <c r="T3428" s="68"/>
      <c r="U3428" s="69"/>
      <c r="W3428" s="68"/>
      <c r="X3428" s="68"/>
      <c r="Y3428" s="69"/>
      <c r="AA3428" s="68"/>
      <c r="AB3428" s="68"/>
      <c r="AC3428" s="69"/>
      <c r="AE3428" s="68"/>
      <c r="AF3428" s="68"/>
      <c r="AG3428" s="69"/>
    </row>
    <row r="3429" spans="1:33" ht="60" hidden="1" outlineLevel="1">
      <c r="A3429" s="1"/>
      <c r="B3429" s="5" t="s">
        <v>61</v>
      </c>
      <c r="C3429" s="5" t="s">
        <v>62</v>
      </c>
      <c r="D3429" s="5" t="s">
        <v>63</v>
      </c>
      <c r="E3429" s="11" t="s">
        <v>64</v>
      </c>
      <c r="F3429" s="16" t="s">
        <v>65</v>
      </c>
      <c r="K3429" s="17" t="s">
        <v>66</v>
      </c>
      <c r="L3429" s="70" t="s">
        <v>28</v>
      </c>
      <c r="M3429" s="71"/>
      <c r="O3429" s="17" t="s">
        <v>66</v>
      </c>
      <c r="P3429" s="70" t="s">
        <v>28</v>
      </c>
      <c r="Q3429" s="71"/>
      <c r="S3429" s="17" t="s">
        <v>66</v>
      </c>
      <c r="T3429" s="70" t="s">
        <v>28</v>
      </c>
      <c r="U3429" s="71"/>
      <c r="W3429" s="17" t="s">
        <v>66</v>
      </c>
      <c r="X3429" s="70" t="s">
        <v>28</v>
      </c>
      <c r="Y3429" s="71"/>
      <c r="AA3429" s="17" t="s">
        <v>66</v>
      </c>
      <c r="AB3429" s="70" t="s">
        <v>28</v>
      </c>
      <c r="AC3429" s="71"/>
      <c r="AE3429" s="17" t="s">
        <v>66</v>
      </c>
      <c r="AF3429" s="70" t="s">
        <v>28</v>
      </c>
      <c r="AG3429" s="71"/>
    </row>
    <row r="3430" spans="1:33" ht="30" hidden="1" outlineLevel="1">
      <c r="A3430" s="6" t="s">
        <v>4711</v>
      </c>
      <c r="B3430" s="7" t="s">
        <v>4712</v>
      </c>
      <c r="C3430" s="7" t="s">
        <v>4713</v>
      </c>
      <c r="D3430" s="7"/>
      <c r="E3430" s="23" t="s">
        <v>70</v>
      </c>
      <c r="F3430" s="18">
        <v>1</v>
      </c>
      <c r="K3430" s="19">
        <v>265000</v>
      </c>
      <c r="L3430" s="52">
        <v>265000</v>
      </c>
      <c r="M3430" s="53"/>
      <c r="O3430" s="19">
        <v>855000</v>
      </c>
      <c r="P3430" s="52">
        <v>855000</v>
      </c>
      <c r="Q3430" s="53"/>
      <c r="S3430" s="19">
        <v>65000</v>
      </c>
      <c r="T3430" s="52">
        <v>65000</v>
      </c>
      <c r="U3430" s="53"/>
      <c r="W3430" s="19">
        <v>43750</v>
      </c>
      <c r="X3430" s="52">
        <v>43750</v>
      </c>
      <c r="Y3430" s="53"/>
      <c r="AA3430" s="19">
        <v>41949.65</v>
      </c>
      <c r="AB3430" s="52">
        <v>41949.65</v>
      </c>
      <c r="AC3430" s="53"/>
      <c r="AE3430" s="19">
        <v>650000</v>
      </c>
      <c r="AF3430" s="52">
        <v>650000</v>
      </c>
      <c r="AG3430" s="53"/>
    </row>
    <row r="3431" spans="1:33" hidden="1" outlineLevel="1">
      <c r="A3431" s="1"/>
      <c r="B3431" s="5" t="s">
        <v>34</v>
      </c>
      <c r="C3431" s="5" t="s">
        <v>35</v>
      </c>
      <c r="K3431" s="68"/>
      <c r="L3431" s="68"/>
      <c r="M3431" s="69"/>
      <c r="O3431" s="68"/>
      <c r="P3431" s="68"/>
      <c r="Q3431" s="69"/>
      <c r="S3431" s="68"/>
      <c r="T3431" s="68"/>
      <c r="U3431" s="69"/>
      <c r="W3431" s="68"/>
      <c r="X3431" s="68"/>
      <c r="Y3431" s="69"/>
      <c r="AA3431" s="68"/>
      <c r="AB3431" s="68"/>
      <c r="AC3431" s="69"/>
      <c r="AE3431" s="68"/>
      <c r="AF3431" s="68"/>
      <c r="AG3431" s="69"/>
    </row>
    <row r="3432" spans="1:33" hidden="1" outlineLevel="1">
      <c r="A3432" s="6" t="s">
        <v>4714</v>
      </c>
      <c r="B3432" s="7" t="s">
        <v>37</v>
      </c>
      <c r="C3432" s="7" t="s">
        <v>4715</v>
      </c>
      <c r="K3432" s="68"/>
      <c r="L3432" s="68"/>
      <c r="M3432" s="69"/>
      <c r="O3432" s="68"/>
      <c r="P3432" s="68"/>
      <c r="Q3432" s="69"/>
      <c r="S3432" s="68"/>
      <c r="T3432" s="68"/>
      <c r="U3432" s="69"/>
      <c r="W3432" s="68"/>
      <c r="X3432" s="68"/>
      <c r="Y3432" s="69"/>
      <c r="AA3432" s="68"/>
      <c r="AB3432" s="68"/>
      <c r="AC3432" s="69"/>
      <c r="AE3432" s="68"/>
      <c r="AF3432" s="68"/>
      <c r="AG3432" s="69"/>
    </row>
    <row r="3433" spans="1:33" ht="30" hidden="1" outlineLevel="1">
      <c r="A3433" s="6" t="s">
        <v>4716</v>
      </c>
      <c r="B3433" s="7" t="s">
        <v>37</v>
      </c>
      <c r="C3433" s="7" t="s">
        <v>4717</v>
      </c>
      <c r="K3433" s="68"/>
      <c r="L3433" s="68"/>
      <c r="M3433" s="69"/>
      <c r="O3433" s="68"/>
      <c r="P3433" s="68"/>
      <c r="Q3433" s="69"/>
      <c r="S3433" s="68"/>
      <c r="T3433" s="68"/>
      <c r="U3433" s="69"/>
      <c r="W3433" s="68"/>
      <c r="X3433" s="68"/>
      <c r="Y3433" s="69"/>
      <c r="AA3433" s="68"/>
      <c r="AB3433" s="68"/>
      <c r="AC3433" s="69"/>
      <c r="AE3433" s="68"/>
      <c r="AF3433" s="68"/>
      <c r="AG3433" s="69"/>
    </row>
    <row r="3434" spans="1:33" ht="60" hidden="1" outlineLevel="1">
      <c r="A3434" s="1"/>
      <c r="B3434" s="5" t="s">
        <v>61</v>
      </c>
      <c r="C3434" s="5" t="s">
        <v>62</v>
      </c>
      <c r="D3434" s="5" t="s">
        <v>63</v>
      </c>
      <c r="E3434" s="11" t="s">
        <v>64</v>
      </c>
      <c r="F3434" s="16" t="s">
        <v>65</v>
      </c>
      <c r="K3434" s="17" t="s">
        <v>66</v>
      </c>
      <c r="L3434" s="70" t="s">
        <v>28</v>
      </c>
      <c r="M3434" s="71"/>
      <c r="O3434" s="17" t="s">
        <v>66</v>
      </c>
      <c r="P3434" s="70" t="s">
        <v>28</v>
      </c>
      <c r="Q3434" s="71"/>
      <c r="S3434" s="17" t="s">
        <v>66</v>
      </c>
      <c r="T3434" s="70" t="s">
        <v>28</v>
      </c>
      <c r="U3434" s="71"/>
      <c r="W3434" s="17" t="s">
        <v>66</v>
      </c>
      <c r="X3434" s="70" t="s">
        <v>28</v>
      </c>
      <c r="Y3434" s="71"/>
      <c r="AA3434" s="17" t="s">
        <v>66</v>
      </c>
      <c r="AB3434" s="70" t="s">
        <v>28</v>
      </c>
      <c r="AC3434" s="71"/>
      <c r="AE3434" s="17" t="s">
        <v>66</v>
      </c>
      <c r="AF3434" s="70" t="s">
        <v>28</v>
      </c>
      <c r="AG3434" s="71"/>
    </row>
    <row r="3435" spans="1:33" hidden="1" outlineLevel="1">
      <c r="A3435" s="6" t="s">
        <v>4718</v>
      </c>
      <c r="B3435" s="7" t="s">
        <v>4719</v>
      </c>
      <c r="C3435" s="7" t="s">
        <v>4720</v>
      </c>
      <c r="D3435" s="7"/>
      <c r="E3435" s="23" t="s">
        <v>4721</v>
      </c>
      <c r="F3435" s="18">
        <v>149</v>
      </c>
      <c r="K3435" s="19">
        <v>20</v>
      </c>
      <c r="L3435" s="52">
        <v>2980</v>
      </c>
      <c r="M3435" s="53"/>
      <c r="O3435" s="19">
        <v>45.6</v>
      </c>
      <c r="P3435" s="52">
        <v>6794.4</v>
      </c>
      <c r="Q3435" s="53"/>
      <c r="S3435" s="19">
        <v>20</v>
      </c>
      <c r="T3435" s="52">
        <v>2980</v>
      </c>
      <c r="U3435" s="53"/>
      <c r="W3435" s="19">
        <v>44</v>
      </c>
      <c r="X3435" s="52">
        <v>6556</v>
      </c>
      <c r="Y3435" s="53"/>
      <c r="AA3435" s="19">
        <v>69.52</v>
      </c>
      <c r="AB3435" s="52">
        <v>10358.48</v>
      </c>
      <c r="AC3435" s="53"/>
      <c r="AE3435" s="19">
        <v>100</v>
      </c>
      <c r="AF3435" s="52">
        <v>14900</v>
      </c>
      <c r="AG3435" s="53"/>
    </row>
    <row r="3436" spans="1:33" hidden="1" outlineLevel="1">
      <c r="A3436" s="6" t="s">
        <v>4722</v>
      </c>
      <c r="B3436" s="7" t="s">
        <v>4723</v>
      </c>
      <c r="C3436" s="7" t="s">
        <v>4724</v>
      </c>
      <c r="D3436" s="7"/>
      <c r="E3436" s="23" t="s">
        <v>4721</v>
      </c>
      <c r="F3436" s="18">
        <v>136</v>
      </c>
      <c r="K3436" s="19">
        <v>20</v>
      </c>
      <c r="L3436" s="52">
        <v>2720</v>
      </c>
      <c r="M3436" s="53"/>
      <c r="O3436" s="19">
        <v>45.6</v>
      </c>
      <c r="P3436" s="52">
        <v>6201.6</v>
      </c>
      <c r="Q3436" s="53"/>
      <c r="S3436" s="19">
        <v>20</v>
      </c>
      <c r="T3436" s="52">
        <v>2720</v>
      </c>
      <c r="U3436" s="53"/>
      <c r="W3436" s="19">
        <v>56</v>
      </c>
      <c r="X3436" s="52">
        <v>7616</v>
      </c>
      <c r="Y3436" s="53"/>
      <c r="AA3436" s="19">
        <v>53.94</v>
      </c>
      <c r="AB3436" s="52">
        <v>7335.84</v>
      </c>
      <c r="AC3436" s="53"/>
      <c r="AE3436" s="19">
        <v>250</v>
      </c>
      <c r="AF3436" s="52">
        <v>34000</v>
      </c>
      <c r="AG3436" s="53"/>
    </row>
    <row r="3437" spans="1:33" hidden="1" outlineLevel="1">
      <c r="A3437" s="6" t="s">
        <v>4725</v>
      </c>
      <c r="B3437" s="7" t="s">
        <v>4726</v>
      </c>
      <c r="C3437" s="7" t="s">
        <v>4727</v>
      </c>
      <c r="D3437" s="7"/>
      <c r="E3437" s="23" t="s">
        <v>320</v>
      </c>
      <c r="F3437" s="18">
        <v>33</v>
      </c>
      <c r="K3437" s="19">
        <v>7</v>
      </c>
      <c r="L3437" s="52">
        <v>231</v>
      </c>
      <c r="M3437" s="53"/>
      <c r="O3437" s="19">
        <v>9.1199999999999992</v>
      </c>
      <c r="P3437" s="52">
        <v>300.95999999999998</v>
      </c>
      <c r="Q3437" s="53"/>
      <c r="S3437" s="19">
        <v>7</v>
      </c>
      <c r="T3437" s="52">
        <v>231</v>
      </c>
      <c r="U3437" s="53"/>
      <c r="W3437" s="19">
        <v>5</v>
      </c>
      <c r="X3437" s="52">
        <v>165</v>
      </c>
      <c r="Y3437" s="53"/>
      <c r="AA3437" s="19">
        <v>4.79</v>
      </c>
      <c r="AB3437" s="52">
        <v>158.07</v>
      </c>
      <c r="AC3437" s="53"/>
      <c r="AE3437" s="19">
        <v>6</v>
      </c>
      <c r="AF3437" s="52">
        <v>198</v>
      </c>
      <c r="AG3437" s="53"/>
    </row>
    <row r="3438" spans="1:33" hidden="1" outlineLevel="1">
      <c r="A3438" s="6" t="s">
        <v>4728</v>
      </c>
      <c r="B3438" s="7" t="s">
        <v>4729</v>
      </c>
      <c r="C3438" s="7" t="s">
        <v>4730</v>
      </c>
      <c r="D3438" s="7"/>
      <c r="E3438" s="23" t="s">
        <v>320</v>
      </c>
      <c r="F3438" s="18">
        <v>33</v>
      </c>
      <c r="K3438" s="19">
        <v>5</v>
      </c>
      <c r="L3438" s="52">
        <v>165</v>
      </c>
      <c r="M3438" s="53"/>
      <c r="O3438" s="19">
        <v>13.68</v>
      </c>
      <c r="P3438" s="52">
        <v>451.44</v>
      </c>
      <c r="Q3438" s="53"/>
      <c r="S3438" s="19">
        <v>7</v>
      </c>
      <c r="T3438" s="52">
        <v>231</v>
      </c>
      <c r="U3438" s="53"/>
      <c r="W3438" s="19">
        <v>5</v>
      </c>
      <c r="X3438" s="52">
        <v>165</v>
      </c>
      <c r="Y3438" s="53"/>
      <c r="AA3438" s="19">
        <v>4.4400000000000004</v>
      </c>
      <c r="AB3438" s="52">
        <v>146.52000000000001</v>
      </c>
      <c r="AC3438" s="53"/>
      <c r="AE3438" s="19">
        <v>10</v>
      </c>
      <c r="AF3438" s="52">
        <v>330</v>
      </c>
      <c r="AG3438" s="53"/>
    </row>
    <row r="3439" spans="1:33" hidden="1" outlineLevel="1">
      <c r="A3439" s="6" t="s">
        <v>4731</v>
      </c>
      <c r="B3439" s="7" t="s">
        <v>4732</v>
      </c>
      <c r="C3439" s="7" t="s">
        <v>4733</v>
      </c>
      <c r="D3439" s="7"/>
      <c r="E3439" s="23" t="s">
        <v>320</v>
      </c>
      <c r="F3439" s="18">
        <v>159</v>
      </c>
      <c r="K3439" s="19">
        <v>10</v>
      </c>
      <c r="L3439" s="52">
        <v>1590</v>
      </c>
      <c r="M3439" s="53"/>
      <c r="O3439" s="19">
        <v>136.80000000000001</v>
      </c>
      <c r="P3439" s="52">
        <v>21751.200000000001</v>
      </c>
      <c r="Q3439" s="53"/>
      <c r="S3439" s="19">
        <v>10</v>
      </c>
      <c r="T3439" s="52">
        <v>1590</v>
      </c>
      <c r="U3439" s="53"/>
      <c r="W3439" s="19">
        <v>94</v>
      </c>
      <c r="X3439" s="52">
        <v>14946</v>
      </c>
      <c r="Y3439" s="53"/>
      <c r="AA3439" s="19">
        <v>104.27</v>
      </c>
      <c r="AB3439" s="52">
        <v>16578.93</v>
      </c>
      <c r="AC3439" s="53"/>
      <c r="AE3439" s="19">
        <v>2800</v>
      </c>
      <c r="AF3439" s="52">
        <v>445200</v>
      </c>
      <c r="AG3439" s="53"/>
    </row>
    <row r="3440" spans="1:33" hidden="1" outlineLevel="1">
      <c r="A3440" s="6" t="s">
        <v>4734</v>
      </c>
      <c r="B3440" s="7" t="s">
        <v>4735</v>
      </c>
      <c r="C3440" s="7" t="s">
        <v>4736</v>
      </c>
      <c r="D3440" s="7"/>
      <c r="E3440" s="23" t="s">
        <v>4721</v>
      </c>
      <c r="F3440" s="18">
        <v>3</v>
      </c>
      <c r="K3440" s="19">
        <v>488</v>
      </c>
      <c r="L3440" s="52">
        <v>1464</v>
      </c>
      <c r="M3440" s="53"/>
      <c r="O3440" s="19">
        <v>798</v>
      </c>
      <c r="P3440" s="52">
        <v>2394</v>
      </c>
      <c r="Q3440" s="53"/>
      <c r="S3440" s="19">
        <v>385</v>
      </c>
      <c r="T3440" s="52">
        <v>1155</v>
      </c>
      <c r="U3440" s="53"/>
      <c r="W3440" s="19">
        <v>44</v>
      </c>
      <c r="X3440" s="52">
        <v>132</v>
      </c>
      <c r="Y3440" s="53"/>
      <c r="AA3440" s="19">
        <v>496.2</v>
      </c>
      <c r="AB3440" s="52">
        <v>1488.6</v>
      </c>
      <c r="AC3440" s="53"/>
      <c r="AE3440" s="19">
        <v>600</v>
      </c>
      <c r="AF3440" s="52">
        <v>1800</v>
      </c>
      <c r="AG3440" s="53"/>
    </row>
    <row r="3441" spans="1:33" hidden="1" outlineLevel="1">
      <c r="A3441" s="6" t="s">
        <v>4737</v>
      </c>
      <c r="B3441" s="7" t="s">
        <v>4738</v>
      </c>
      <c r="C3441" s="7" t="s">
        <v>4739</v>
      </c>
      <c r="D3441" s="7"/>
      <c r="E3441" s="23" t="s">
        <v>4721</v>
      </c>
      <c r="F3441" s="18">
        <v>9</v>
      </c>
      <c r="K3441" s="19">
        <v>1415</v>
      </c>
      <c r="L3441" s="52">
        <v>12735</v>
      </c>
      <c r="M3441" s="53"/>
      <c r="O3441" s="19">
        <v>1710</v>
      </c>
      <c r="P3441" s="52">
        <v>15390</v>
      </c>
      <c r="Q3441" s="53"/>
      <c r="S3441" s="19">
        <v>1000</v>
      </c>
      <c r="T3441" s="52">
        <v>9000</v>
      </c>
      <c r="U3441" s="53"/>
      <c r="W3441" s="19">
        <v>1750</v>
      </c>
      <c r="X3441" s="52">
        <v>15750</v>
      </c>
      <c r="Y3441" s="53"/>
      <c r="AA3441" s="19">
        <v>1549.74</v>
      </c>
      <c r="AB3441" s="52">
        <v>13947.66</v>
      </c>
      <c r="AC3441" s="53"/>
      <c r="AE3441" s="19">
        <v>2800</v>
      </c>
      <c r="AF3441" s="52">
        <v>25200</v>
      </c>
      <c r="AG3441" s="53"/>
    </row>
    <row r="3442" spans="1:33" hidden="1" outlineLevel="1">
      <c r="A3442" s="6" t="s">
        <v>4740</v>
      </c>
      <c r="B3442" s="7" t="s">
        <v>4741</v>
      </c>
      <c r="C3442" s="7" t="s">
        <v>4742</v>
      </c>
      <c r="D3442" s="7"/>
      <c r="E3442" s="23" t="s">
        <v>4721</v>
      </c>
      <c r="F3442" s="18">
        <v>3</v>
      </c>
      <c r="K3442" s="19">
        <v>1568</v>
      </c>
      <c r="L3442" s="52">
        <v>4704</v>
      </c>
      <c r="M3442" s="53"/>
      <c r="O3442" s="19">
        <v>1710</v>
      </c>
      <c r="P3442" s="52">
        <v>5130</v>
      </c>
      <c r="Q3442" s="53"/>
      <c r="S3442" s="19">
        <v>2500</v>
      </c>
      <c r="T3442" s="52">
        <v>7500</v>
      </c>
      <c r="U3442" s="53"/>
      <c r="W3442" s="19">
        <v>2500</v>
      </c>
      <c r="X3442" s="52">
        <v>7500</v>
      </c>
      <c r="Y3442" s="53"/>
      <c r="AA3442" s="19">
        <v>2475.0300000000002</v>
      </c>
      <c r="AB3442" s="52">
        <v>7425.09</v>
      </c>
      <c r="AC3442" s="53"/>
      <c r="AE3442" s="19">
        <v>3500</v>
      </c>
      <c r="AF3442" s="52">
        <v>10500</v>
      </c>
      <c r="AG3442" s="53"/>
    </row>
    <row r="3443" spans="1:33" hidden="1" outlineLevel="1">
      <c r="A3443" s="6" t="s">
        <v>4743</v>
      </c>
      <c r="B3443" s="7" t="s">
        <v>4744</v>
      </c>
      <c r="C3443" s="7" t="s">
        <v>4745</v>
      </c>
      <c r="D3443" s="7"/>
      <c r="E3443" s="23" t="s">
        <v>4721</v>
      </c>
      <c r="F3443" s="18">
        <v>10</v>
      </c>
      <c r="K3443" s="19">
        <v>1527</v>
      </c>
      <c r="L3443" s="52">
        <v>15270</v>
      </c>
      <c r="M3443" s="53"/>
      <c r="O3443" s="19">
        <v>1710</v>
      </c>
      <c r="P3443" s="52">
        <v>17100</v>
      </c>
      <c r="Q3443" s="53"/>
      <c r="S3443" s="19">
        <v>1500</v>
      </c>
      <c r="T3443" s="52">
        <v>15000</v>
      </c>
      <c r="U3443" s="53"/>
      <c r="W3443" s="19">
        <v>2000</v>
      </c>
      <c r="X3443" s="52">
        <v>20000</v>
      </c>
      <c r="Y3443" s="53"/>
      <c r="AA3443" s="19">
        <v>2174.19</v>
      </c>
      <c r="AB3443" s="52">
        <v>21741.9</v>
      </c>
      <c r="AC3443" s="53"/>
      <c r="AE3443" s="19">
        <v>2500</v>
      </c>
      <c r="AF3443" s="52">
        <v>25000</v>
      </c>
      <c r="AG3443" s="53"/>
    </row>
    <row r="3444" spans="1:33" hidden="1" outlineLevel="1">
      <c r="A3444" s="6" t="s">
        <v>4746</v>
      </c>
      <c r="B3444" s="7" t="s">
        <v>4747</v>
      </c>
      <c r="C3444" s="7" t="s">
        <v>4748</v>
      </c>
      <c r="D3444" s="7"/>
      <c r="E3444" s="23" t="s">
        <v>4721</v>
      </c>
      <c r="F3444" s="18">
        <v>12</v>
      </c>
      <c r="K3444" s="19">
        <v>1408</v>
      </c>
      <c r="L3444" s="52">
        <v>16896</v>
      </c>
      <c r="M3444" s="53"/>
      <c r="O3444" s="19">
        <v>1710</v>
      </c>
      <c r="P3444" s="52">
        <v>20520</v>
      </c>
      <c r="Q3444" s="53"/>
      <c r="S3444" s="19">
        <v>1800</v>
      </c>
      <c r="T3444" s="52">
        <v>21600</v>
      </c>
      <c r="U3444" s="53"/>
      <c r="W3444" s="19">
        <v>1750</v>
      </c>
      <c r="X3444" s="52">
        <v>21000</v>
      </c>
      <c r="Y3444" s="53"/>
      <c r="AA3444" s="19">
        <v>2196.96</v>
      </c>
      <c r="AB3444" s="52">
        <v>26363.52</v>
      </c>
      <c r="AC3444" s="53"/>
      <c r="AE3444" s="19">
        <v>2000</v>
      </c>
      <c r="AF3444" s="52">
        <v>24000</v>
      </c>
      <c r="AG3444" s="53"/>
    </row>
    <row r="3445" spans="1:33" hidden="1" outlineLevel="1">
      <c r="A3445" s="6" t="s">
        <v>4749</v>
      </c>
      <c r="B3445" s="7" t="s">
        <v>4750</v>
      </c>
      <c r="C3445" s="7" t="s">
        <v>4751</v>
      </c>
      <c r="D3445" s="7"/>
      <c r="E3445" s="23" t="s">
        <v>320</v>
      </c>
      <c r="F3445" s="18">
        <v>60</v>
      </c>
      <c r="K3445" s="19">
        <v>143</v>
      </c>
      <c r="L3445" s="52">
        <v>8580</v>
      </c>
      <c r="M3445" s="53"/>
      <c r="O3445" s="19">
        <v>296.39999999999998</v>
      </c>
      <c r="P3445" s="52">
        <v>17784</v>
      </c>
      <c r="Q3445" s="53"/>
      <c r="S3445" s="19">
        <v>450</v>
      </c>
      <c r="T3445" s="52">
        <v>27000</v>
      </c>
      <c r="U3445" s="53"/>
      <c r="W3445" s="19">
        <v>350</v>
      </c>
      <c r="X3445" s="52">
        <v>21000</v>
      </c>
      <c r="Y3445" s="53"/>
      <c r="AA3445" s="19">
        <v>287.64999999999998</v>
      </c>
      <c r="AB3445" s="52">
        <v>17259</v>
      </c>
      <c r="AC3445" s="53"/>
      <c r="AE3445" s="19">
        <v>600</v>
      </c>
      <c r="AF3445" s="52">
        <v>36000</v>
      </c>
      <c r="AG3445" s="53"/>
    </row>
    <row r="3446" spans="1:33" hidden="1" outlineLevel="1">
      <c r="A3446" s="6" t="s">
        <v>4752</v>
      </c>
      <c r="B3446" s="7" t="s">
        <v>4753</v>
      </c>
      <c r="C3446" s="7" t="s">
        <v>4754</v>
      </c>
      <c r="D3446" s="7"/>
      <c r="E3446" s="23" t="s">
        <v>4755</v>
      </c>
      <c r="F3446" s="18">
        <v>60</v>
      </c>
      <c r="K3446" s="19">
        <v>848</v>
      </c>
      <c r="L3446" s="52">
        <v>50880</v>
      </c>
      <c r="M3446" s="53"/>
      <c r="O3446" s="19">
        <v>1140</v>
      </c>
      <c r="P3446" s="52">
        <v>68400</v>
      </c>
      <c r="Q3446" s="53"/>
      <c r="S3446" s="19">
        <v>1000</v>
      </c>
      <c r="T3446" s="52">
        <v>60000</v>
      </c>
      <c r="U3446" s="53"/>
      <c r="W3446" s="19">
        <v>2250</v>
      </c>
      <c r="X3446" s="52">
        <v>135000</v>
      </c>
      <c r="Y3446" s="53"/>
      <c r="AA3446" s="19">
        <v>1797.84</v>
      </c>
      <c r="AB3446" s="52">
        <v>107870.39999999999</v>
      </c>
      <c r="AC3446" s="53"/>
      <c r="AE3446" s="19">
        <v>5000</v>
      </c>
      <c r="AF3446" s="52">
        <v>300000</v>
      </c>
      <c r="AG3446" s="53"/>
    </row>
    <row r="3447" spans="1:33" hidden="1" outlineLevel="1">
      <c r="A3447" s="6" t="s">
        <v>4756</v>
      </c>
      <c r="B3447" s="7" t="s">
        <v>4757</v>
      </c>
      <c r="C3447" s="7" t="s">
        <v>4758</v>
      </c>
      <c r="D3447" s="7"/>
      <c r="E3447" s="23" t="s">
        <v>70</v>
      </c>
      <c r="F3447" s="18">
        <v>1</v>
      </c>
      <c r="K3447" s="19">
        <v>12720</v>
      </c>
      <c r="L3447" s="52">
        <v>12720</v>
      </c>
      <c r="M3447" s="53"/>
      <c r="O3447" s="19">
        <v>18240</v>
      </c>
      <c r="P3447" s="52">
        <v>18240</v>
      </c>
      <c r="Q3447" s="53"/>
      <c r="S3447" s="19">
        <v>10000</v>
      </c>
      <c r="T3447" s="52">
        <v>10000</v>
      </c>
      <c r="U3447" s="53"/>
      <c r="W3447" s="19">
        <v>37500</v>
      </c>
      <c r="X3447" s="52">
        <v>37500</v>
      </c>
      <c r="Y3447" s="53"/>
      <c r="AA3447" s="19">
        <v>7191.37</v>
      </c>
      <c r="AB3447" s="52">
        <v>7191.37</v>
      </c>
      <c r="AC3447" s="53"/>
      <c r="AE3447" s="19">
        <v>30000</v>
      </c>
      <c r="AF3447" s="52">
        <v>30000</v>
      </c>
      <c r="AG3447" s="53"/>
    </row>
    <row r="3448" spans="1:33" hidden="1" outlineLevel="1">
      <c r="A3448" s="1"/>
      <c r="B3448" s="5" t="s">
        <v>34</v>
      </c>
      <c r="C3448" s="5" t="s">
        <v>35</v>
      </c>
      <c r="K3448" s="68"/>
      <c r="L3448" s="68"/>
      <c r="M3448" s="69"/>
      <c r="O3448" s="68"/>
      <c r="P3448" s="68"/>
      <c r="Q3448" s="69"/>
      <c r="S3448" s="68"/>
      <c r="T3448" s="68"/>
      <c r="U3448" s="69"/>
      <c r="W3448" s="68"/>
      <c r="X3448" s="68"/>
      <c r="Y3448" s="69"/>
      <c r="AA3448" s="68"/>
      <c r="AB3448" s="68"/>
      <c r="AC3448" s="69"/>
      <c r="AE3448" s="68"/>
      <c r="AF3448" s="68"/>
      <c r="AG3448" s="69"/>
    </row>
    <row r="3449" spans="1:33" hidden="1" outlineLevel="1">
      <c r="A3449" s="6" t="s">
        <v>4759</v>
      </c>
      <c r="B3449" s="7" t="s">
        <v>37</v>
      </c>
      <c r="C3449" s="7" t="s">
        <v>4760</v>
      </c>
      <c r="K3449" s="68"/>
      <c r="L3449" s="68"/>
      <c r="M3449" s="69"/>
      <c r="O3449" s="68"/>
      <c r="P3449" s="68"/>
      <c r="Q3449" s="69"/>
      <c r="S3449" s="68"/>
      <c r="T3449" s="68"/>
      <c r="U3449" s="69"/>
      <c r="W3449" s="68"/>
      <c r="X3449" s="68"/>
      <c r="Y3449" s="69"/>
      <c r="AA3449" s="68"/>
      <c r="AB3449" s="68"/>
      <c r="AC3449" s="69"/>
      <c r="AE3449" s="68"/>
      <c r="AF3449" s="68"/>
      <c r="AG3449" s="69"/>
    </row>
    <row r="3450" spans="1:33" ht="60" hidden="1" outlineLevel="1">
      <c r="A3450" s="1"/>
      <c r="B3450" s="5" t="s">
        <v>61</v>
      </c>
      <c r="C3450" s="5" t="s">
        <v>62</v>
      </c>
      <c r="D3450" s="5" t="s">
        <v>63</v>
      </c>
      <c r="E3450" s="11" t="s">
        <v>64</v>
      </c>
      <c r="F3450" s="16" t="s">
        <v>65</v>
      </c>
      <c r="K3450" s="17" t="s">
        <v>66</v>
      </c>
      <c r="L3450" s="70" t="s">
        <v>28</v>
      </c>
      <c r="M3450" s="71"/>
      <c r="O3450" s="17" t="s">
        <v>66</v>
      </c>
      <c r="P3450" s="70" t="s">
        <v>28</v>
      </c>
      <c r="Q3450" s="71"/>
      <c r="S3450" s="17" t="s">
        <v>66</v>
      </c>
      <c r="T3450" s="70" t="s">
        <v>28</v>
      </c>
      <c r="U3450" s="71"/>
      <c r="W3450" s="17" t="s">
        <v>66</v>
      </c>
      <c r="X3450" s="70" t="s">
        <v>28</v>
      </c>
      <c r="Y3450" s="71"/>
      <c r="AA3450" s="17" t="s">
        <v>66</v>
      </c>
      <c r="AB3450" s="70" t="s">
        <v>28</v>
      </c>
      <c r="AC3450" s="71"/>
      <c r="AE3450" s="17" t="s">
        <v>66</v>
      </c>
      <c r="AF3450" s="70" t="s">
        <v>28</v>
      </c>
      <c r="AG3450" s="71"/>
    </row>
    <row r="3451" spans="1:33" ht="30" hidden="1" outlineLevel="1">
      <c r="A3451" s="6" t="s">
        <v>4761</v>
      </c>
      <c r="B3451" s="7" t="s">
        <v>4762</v>
      </c>
      <c r="C3451" s="7" t="s">
        <v>4763</v>
      </c>
      <c r="D3451" s="7"/>
      <c r="E3451" s="23" t="s">
        <v>70</v>
      </c>
      <c r="F3451" s="18">
        <v>1</v>
      </c>
      <c r="K3451" s="19">
        <v>37100</v>
      </c>
      <c r="L3451" s="52">
        <v>37100</v>
      </c>
      <c r="M3451" s="53"/>
      <c r="O3451" s="19">
        <v>22800</v>
      </c>
      <c r="P3451" s="52">
        <v>22800</v>
      </c>
      <c r="Q3451" s="53"/>
      <c r="S3451" s="19">
        <v>100000</v>
      </c>
      <c r="T3451" s="52">
        <v>100000</v>
      </c>
      <c r="U3451" s="53"/>
      <c r="W3451" s="19">
        <v>62500</v>
      </c>
      <c r="X3451" s="52">
        <v>62500</v>
      </c>
      <c r="Y3451" s="53"/>
      <c r="AA3451" s="19">
        <v>95884.9</v>
      </c>
      <c r="AB3451" s="52">
        <v>95884.9</v>
      </c>
      <c r="AC3451" s="53"/>
      <c r="AE3451" s="19">
        <v>150000</v>
      </c>
      <c r="AF3451" s="52">
        <v>150000</v>
      </c>
      <c r="AG3451" s="53"/>
    </row>
    <row r="3452" spans="1:33" hidden="1" outlineLevel="1">
      <c r="A3452" s="1"/>
      <c r="B3452" s="5" t="s">
        <v>34</v>
      </c>
      <c r="C3452" s="5" t="s">
        <v>35</v>
      </c>
      <c r="K3452" s="68"/>
      <c r="L3452" s="68"/>
      <c r="M3452" s="69"/>
      <c r="O3452" s="68"/>
      <c r="P3452" s="68"/>
      <c r="Q3452" s="69"/>
      <c r="S3452" s="68"/>
      <c r="T3452" s="68"/>
      <c r="U3452" s="69"/>
      <c r="W3452" s="68"/>
      <c r="X3452" s="68"/>
      <c r="Y3452" s="69"/>
      <c r="AA3452" s="68"/>
      <c r="AB3452" s="68"/>
      <c r="AC3452" s="69"/>
      <c r="AE3452" s="68"/>
      <c r="AF3452" s="68"/>
      <c r="AG3452" s="69"/>
    </row>
    <row r="3453" spans="1:33" hidden="1" outlineLevel="1">
      <c r="A3453" s="6" t="s">
        <v>4764</v>
      </c>
      <c r="B3453" s="7" t="s">
        <v>37</v>
      </c>
      <c r="C3453" s="7" t="s">
        <v>4765</v>
      </c>
      <c r="K3453" s="68"/>
      <c r="L3453" s="68"/>
      <c r="M3453" s="69"/>
      <c r="O3453" s="68"/>
      <c r="P3453" s="68"/>
      <c r="Q3453" s="69"/>
      <c r="S3453" s="68"/>
      <c r="T3453" s="68"/>
      <c r="U3453" s="69"/>
      <c r="W3453" s="68"/>
      <c r="X3453" s="68"/>
      <c r="Y3453" s="69"/>
      <c r="AA3453" s="68"/>
      <c r="AB3453" s="68"/>
      <c r="AC3453" s="69"/>
      <c r="AE3453" s="68"/>
      <c r="AF3453" s="68"/>
      <c r="AG3453" s="69"/>
    </row>
    <row r="3454" spans="1:33" ht="60" hidden="1" outlineLevel="1">
      <c r="A3454" s="1"/>
      <c r="B3454" s="5" t="s">
        <v>61</v>
      </c>
      <c r="C3454" s="5" t="s">
        <v>62</v>
      </c>
      <c r="D3454" s="5" t="s">
        <v>63</v>
      </c>
      <c r="E3454" s="11" t="s">
        <v>64</v>
      </c>
      <c r="F3454" s="16" t="s">
        <v>65</v>
      </c>
      <c r="K3454" s="17" t="s">
        <v>66</v>
      </c>
      <c r="L3454" s="70" t="s">
        <v>28</v>
      </c>
      <c r="M3454" s="71"/>
      <c r="O3454" s="17" t="s">
        <v>66</v>
      </c>
      <c r="P3454" s="70" t="s">
        <v>28</v>
      </c>
      <c r="Q3454" s="71"/>
      <c r="S3454" s="17" t="s">
        <v>66</v>
      </c>
      <c r="T3454" s="70" t="s">
        <v>28</v>
      </c>
      <c r="U3454" s="71"/>
      <c r="W3454" s="17" t="s">
        <v>66</v>
      </c>
      <c r="X3454" s="70" t="s">
        <v>28</v>
      </c>
      <c r="Y3454" s="71"/>
      <c r="AA3454" s="17" t="s">
        <v>66</v>
      </c>
      <c r="AB3454" s="70" t="s">
        <v>28</v>
      </c>
      <c r="AC3454" s="71"/>
      <c r="AE3454" s="17" t="s">
        <v>66</v>
      </c>
      <c r="AF3454" s="70" t="s">
        <v>28</v>
      </c>
      <c r="AG3454" s="71"/>
    </row>
    <row r="3455" spans="1:33" ht="60" hidden="1" outlineLevel="1">
      <c r="A3455" s="6" t="s">
        <v>4766</v>
      </c>
      <c r="B3455" s="7" t="s">
        <v>4767</v>
      </c>
      <c r="C3455" s="7" t="s">
        <v>4768</v>
      </c>
      <c r="D3455" s="7"/>
      <c r="E3455" s="23" t="s">
        <v>70</v>
      </c>
      <c r="F3455" s="18">
        <v>1</v>
      </c>
      <c r="K3455" s="19">
        <v>265000</v>
      </c>
      <c r="L3455" s="52">
        <v>265000</v>
      </c>
      <c r="M3455" s="53"/>
      <c r="O3455" s="19">
        <v>114000</v>
      </c>
      <c r="P3455" s="52">
        <v>114000</v>
      </c>
      <c r="Q3455" s="53"/>
      <c r="S3455" s="19">
        <v>0</v>
      </c>
      <c r="T3455" s="52">
        <v>0</v>
      </c>
      <c r="U3455" s="53"/>
      <c r="W3455" s="19">
        <v>0</v>
      </c>
      <c r="X3455" s="52">
        <v>0</v>
      </c>
      <c r="Y3455" s="53"/>
      <c r="AA3455" s="19">
        <v>599280.64000000001</v>
      </c>
      <c r="AB3455" s="52">
        <v>599280.64000000001</v>
      </c>
      <c r="AC3455" s="53"/>
      <c r="AE3455" s="19">
        <v>1000000</v>
      </c>
      <c r="AF3455" s="52">
        <v>1000000</v>
      </c>
      <c r="AG3455" s="53"/>
    </row>
    <row r="3456" spans="1:33" hidden="1" outlineLevel="1">
      <c r="A3456" s="1"/>
      <c r="B3456" s="5" t="s">
        <v>34</v>
      </c>
      <c r="C3456" s="5" t="s">
        <v>35</v>
      </c>
      <c r="K3456" s="68"/>
      <c r="L3456" s="68"/>
      <c r="M3456" s="69"/>
      <c r="O3456" s="68"/>
      <c r="P3456" s="68"/>
      <c r="Q3456" s="69"/>
      <c r="S3456" s="68"/>
      <c r="T3456" s="68"/>
      <c r="U3456" s="69"/>
      <c r="W3456" s="68"/>
      <c r="X3456" s="68"/>
      <c r="Y3456" s="69"/>
      <c r="AA3456" s="68"/>
      <c r="AB3456" s="68"/>
      <c r="AC3456" s="69"/>
      <c r="AE3456" s="68"/>
      <c r="AF3456" s="68"/>
      <c r="AG3456" s="69"/>
    </row>
    <row r="3457" spans="1:33" hidden="1" outlineLevel="1">
      <c r="A3457" s="6" t="s">
        <v>4769</v>
      </c>
      <c r="B3457" s="7" t="s">
        <v>37</v>
      </c>
      <c r="C3457" s="7" t="s">
        <v>4770</v>
      </c>
      <c r="K3457" s="68"/>
      <c r="L3457" s="68"/>
      <c r="M3457" s="69"/>
      <c r="O3457" s="68"/>
      <c r="P3457" s="68"/>
      <c r="Q3457" s="69"/>
      <c r="S3457" s="68"/>
      <c r="T3457" s="68"/>
      <c r="U3457" s="69"/>
      <c r="W3457" s="68"/>
      <c r="X3457" s="68"/>
      <c r="Y3457" s="69"/>
      <c r="AA3457" s="68"/>
      <c r="AB3457" s="68"/>
      <c r="AC3457" s="69"/>
      <c r="AE3457" s="68"/>
      <c r="AF3457" s="68"/>
      <c r="AG3457" s="69"/>
    </row>
    <row r="3458" spans="1:33" ht="30" hidden="1" outlineLevel="1">
      <c r="A3458" s="6" t="s">
        <v>4771</v>
      </c>
      <c r="B3458" s="7" t="s">
        <v>4772</v>
      </c>
      <c r="C3458" s="7" t="s">
        <v>4773</v>
      </c>
      <c r="K3458" s="68"/>
      <c r="L3458" s="68"/>
      <c r="M3458" s="69"/>
      <c r="O3458" s="68"/>
      <c r="P3458" s="68"/>
      <c r="Q3458" s="69"/>
      <c r="S3458" s="68"/>
      <c r="T3458" s="68"/>
      <c r="U3458" s="69"/>
      <c r="W3458" s="68"/>
      <c r="X3458" s="68"/>
      <c r="Y3458" s="69"/>
      <c r="AA3458" s="68"/>
      <c r="AB3458" s="68"/>
      <c r="AC3458" s="69"/>
      <c r="AE3458" s="68"/>
      <c r="AF3458" s="68"/>
      <c r="AG3458" s="69"/>
    </row>
    <row r="3459" spans="1:33" ht="30" hidden="1" outlineLevel="1">
      <c r="A3459" s="6" t="s">
        <v>4774</v>
      </c>
      <c r="B3459" s="7" t="s">
        <v>4772</v>
      </c>
      <c r="C3459" s="7" t="s">
        <v>4775</v>
      </c>
      <c r="K3459" s="68"/>
      <c r="L3459" s="68"/>
      <c r="M3459" s="69"/>
      <c r="O3459" s="68"/>
      <c r="P3459" s="68"/>
      <c r="Q3459" s="69"/>
      <c r="S3459" s="68"/>
      <c r="T3459" s="68"/>
      <c r="U3459" s="69"/>
      <c r="W3459" s="68"/>
      <c r="X3459" s="68"/>
      <c r="Y3459" s="69"/>
      <c r="AA3459" s="68"/>
      <c r="AB3459" s="68"/>
      <c r="AC3459" s="69"/>
      <c r="AE3459" s="68"/>
      <c r="AF3459" s="68"/>
      <c r="AG3459" s="69"/>
    </row>
    <row r="3460" spans="1:33" ht="45" hidden="1" outlineLevel="1">
      <c r="A3460" s="6" t="s">
        <v>4776</v>
      </c>
      <c r="B3460" s="7" t="s">
        <v>4772</v>
      </c>
      <c r="C3460" s="7" t="s">
        <v>4777</v>
      </c>
      <c r="K3460" s="68"/>
      <c r="L3460" s="68"/>
      <c r="M3460" s="69"/>
      <c r="O3460" s="68"/>
      <c r="P3460" s="68"/>
      <c r="Q3460" s="69"/>
      <c r="S3460" s="68"/>
      <c r="T3460" s="68"/>
      <c r="U3460" s="69"/>
      <c r="W3460" s="68"/>
      <c r="X3460" s="68"/>
      <c r="Y3460" s="69"/>
      <c r="AA3460" s="68"/>
      <c r="AB3460" s="68"/>
      <c r="AC3460" s="69"/>
      <c r="AE3460" s="68"/>
      <c r="AF3460" s="68"/>
      <c r="AG3460" s="69"/>
    </row>
    <row r="3461" spans="1:33" ht="75" hidden="1" outlineLevel="1">
      <c r="A3461" s="6" t="s">
        <v>4778</v>
      </c>
      <c r="B3461" s="7" t="s">
        <v>4772</v>
      </c>
      <c r="C3461" s="7" t="s">
        <v>4779</v>
      </c>
      <c r="K3461" s="68"/>
      <c r="L3461" s="68"/>
      <c r="M3461" s="69"/>
      <c r="O3461" s="68"/>
      <c r="P3461" s="68"/>
      <c r="Q3461" s="69"/>
      <c r="S3461" s="68"/>
      <c r="T3461" s="68"/>
      <c r="U3461" s="69"/>
      <c r="W3461" s="68"/>
      <c r="X3461" s="68"/>
      <c r="Y3461" s="69"/>
      <c r="AA3461" s="68"/>
      <c r="AB3461" s="68"/>
      <c r="AC3461" s="69"/>
      <c r="AE3461" s="68"/>
      <c r="AF3461" s="68"/>
      <c r="AG3461" s="69"/>
    </row>
    <row r="3462" spans="1:33" ht="75" hidden="1" outlineLevel="1">
      <c r="A3462" s="6" t="s">
        <v>4780</v>
      </c>
      <c r="B3462" s="7" t="s">
        <v>4772</v>
      </c>
      <c r="C3462" s="7" t="s">
        <v>4781</v>
      </c>
      <c r="K3462" s="68"/>
      <c r="L3462" s="68"/>
      <c r="M3462" s="69"/>
      <c r="O3462" s="68"/>
      <c r="P3462" s="68"/>
      <c r="Q3462" s="69"/>
      <c r="S3462" s="68"/>
      <c r="T3462" s="68"/>
      <c r="U3462" s="69"/>
      <c r="W3462" s="68"/>
      <c r="X3462" s="68"/>
      <c r="Y3462" s="69"/>
      <c r="AA3462" s="68"/>
      <c r="AB3462" s="68"/>
      <c r="AC3462" s="69"/>
      <c r="AE3462" s="68"/>
      <c r="AF3462" s="68"/>
      <c r="AG3462" s="69"/>
    </row>
    <row r="3463" spans="1:33" ht="30" hidden="1" outlineLevel="1">
      <c r="A3463" s="6" t="s">
        <v>4782</v>
      </c>
      <c r="B3463" s="7" t="s">
        <v>4772</v>
      </c>
      <c r="C3463" s="7" t="s">
        <v>4783</v>
      </c>
      <c r="K3463" s="68"/>
      <c r="L3463" s="68"/>
      <c r="M3463" s="69"/>
      <c r="O3463" s="68"/>
      <c r="P3463" s="68"/>
      <c r="Q3463" s="69"/>
      <c r="S3463" s="68"/>
      <c r="T3463" s="68"/>
      <c r="U3463" s="69"/>
      <c r="W3463" s="68"/>
      <c r="X3463" s="68"/>
      <c r="Y3463" s="69"/>
      <c r="AA3463" s="68"/>
      <c r="AB3463" s="68"/>
      <c r="AC3463" s="69"/>
      <c r="AE3463" s="68"/>
      <c r="AF3463" s="68"/>
      <c r="AG3463" s="69"/>
    </row>
    <row r="3464" spans="1:33" ht="45" hidden="1" outlineLevel="1">
      <c r="A3464" s="6" t="s">
        <v>4784</v>
      </c>
      <c r="B3464" s="7" t="s">
        <v>4772</v>
      </c>
      <c r="C3464" s="7" t="s">
        <v>4785</v>
      </c>
      <c r="K3464" s="68"/>
      <c r="L3464" s="68"/>
      <c r="M3464" s="69"/>
      <c r="O3464" s="68"/>
      <c r="P3464" s="68"/>
      <c r="Q3464" s="69"/>
      <c r="S3464" s="68"/>
      <c r="T3464" s="68"/>
      <c r="U3464" s="69"/>
      <c r="W3464" s="68"/>
      <c r="X3464" s="68"/>
      <c r="Y3464" s="69"/>
      <c r="AA3464" s="68"/>
      <c r="AB3464" s="68"/>
      <c r="AC3464" s="69"/>
      <c r="AE3464" s="68"/>
      <c r="AF3464" s="68"/>
      <c r="AG3464" s="69"/>
    </row>
    <row r="3465" spans="1:33" ht="30" hidden="1" outlineLevel="1">
      <c r="A3465" s="6" t="s">
        <v>4786</v>
      </c>
      <c r="B3465" s="7" t="s">
        <v>4772</v>
      </c>
      <c r="C3465" s="7" t="s">
        <v>4787</v>
      </c>
      <c r="K3465" s="68"/>
      <c r="L3465" s="68"/>
      <c r="M3465" s="69"/>
      <c r="O3465" s="68"/>
      <c r="P3465" s="68"/>
      <c r="Q3465" s="69"/>
      <c r="S3465" s="68"/>
      <c r="T3465" s="68"/>
      <c r="U3465" s="69"/>
      <c r="W3465" s="68"/>
      <c r="X3465" s="68"/>
      <c r="Y3465" s="69"/>
      <c r="AA3465" s="68"/>
      <c r="AB3465" s="68"/>
      <c r="AC3465" s="69"/>
      <c r="AE3465" s="68"/>
      <c r="AF3465" s="68"/>
      <c r="AG3465" s="69"/>
    </row>
    <row r="3466" spans="1:33" ht="30" hidden="1" outlineLevel="1">
      <c r="A3466" s="6" t="s">
        <v>4788</v>
      </c>
      <c r="B3466" s="7" t="s">
        <v>4772</v>
      </c>
      <c r="C3466" s="7" t="s">
        <v>4789</v>
      </c>
      <c r="K3466" s="68"/>
      <c r="L3466" s="68"/>
      <c r="M3466" s="69"/>
      <c r="O3466" s="68"/>
      <c r="P3466" s="68"/>
      <c r="Q3466" s="69"/>
      <c r="S3466" s="68"/>
      <c r="T3466" s="68"/>
      <c r="U3466" s="69"/>
      <c r="W3466" s="68"/>
      <c r="X3466" s="68"/>
      <c r="Y3466" s="69"/>
      <c r="AA3466" s="68"/>
      <c r="AB3466" s="68"/>
      <c r="AC3466" s="69"/>
      <c r="AE3466" s="68"/>
      <c r="AF3466" s="68"/>
      <c r="AG3466" s="69"/>
    </row>
    <row r="3467" spans="1:33" ht="30" hidden="1" outlineLevel="1">
      <c r="A3467" s="6" t="s">
        <v>4790</v>
      </c>
      <c r="B3467" s="7" t="s">
        <v>4772</v>
      </c>
      <c r="C3467" s="7" t="s">
        <v>4791</v>
      </c>
      <c r="K3467" s="68"/>
      <c r="L3467" s="68"/>
      <c r="M3467" s="69"/>
      <c r="O3467" s="68"/>
      <c r="P3467" s="68"/>
      <c r="Q3467" s="69"/>
      <c r="S3467" s="68"/>
      <c r="T3467" s="68"/>
      <c r="U3467" s="69"/>
      <c r="W3467" s="68"/>
      <c r="X3467" s="68"/>
      <c r="Y3467" s="69"/>
      <c r="AA3467" s="68"/>
      <c r="AB3467" s="68"/>
      <c r="AC3467" s="69"/>
      <c r="AE3467" s="68"/>
      <c r="AF3467" s="68"/>
      <c r="AG3467" s="69"/>
    </row>
    <row r="3468" spans="1:33" ht="30" hidden="1" outlineLevel="1">
      <c r="A3468" s="6" t="s">
        <v>4792</v>
      </c>
      <c r="B3468" s="7" t="s">
        <v>4772</v>
      </c>
      <c r="C3468" s="7" t="s">
        <v>4793</v>
      </c>
      <c r="K3468" s="68"/>
      <c r="L3468" s="68"/>
      <c r="M3468" s="69"/>
      <c r="O3468" s="68"/>
      <c r="P3468" s="68"/>
      <c r="Q3468" s="69"/>
      <c r="S3468" s="68"/>
      <c r="T3468" s="68"/>
      <c r="U3468" s="69"/>
      <c r="W3468" s="68"/>
      <c r="X3468" s="68"/>
      <c r="Y3468" s="69"/>
      <c r="AA3468" s="68"/>
      <c r="AB3468" s="68"/>
      <c r="AC3468" s="69"/>
      <c r="AE3468" s="68"/>
      <c r="AF3468" s="68"/>
      <c r="AG3468" s="69"/>
    </row>
    <row r="3469" spans="1:33" ht="30" hidden="1" outlineLevel="1">
      <c r="A3469" s="6" t="s">
        <v>4794</v>
      </c>
      <c r="B3469" s="7" t="s">
        <v>4772</v>
      </c>
      <c r="C3469" s="7" t="s">
        <v>4795</v>
      </c>
      <c r="K3469" s="68"/>
      <c r="L3469" s="68"/>
      <c r="M3469" s="69"/>
      <c r="O3469" s="68"/>
      <c r="P3469" s="68"/>
      <c r="Q3469" s="69"/>
      <c r="S3469" s="68"/>
      <c r="T3469" s="68"/>
      <c r="U3469" s="69"/>
      <c r="W3469" s="68"/>
      <c r="X3469" s="68"/>
      <c r="Y3469" s="69"/>
      <c r="AA3469" s="68"/>
      <c r="AB3469" s="68"/>
      <c r="AC3469" s="69"/>
      <c r="AE3469" s="68"/>
      <c r="AF3469" s="68"/>
      <c r="AG3469" s="69"/>
    </row>
    <row r="3470" spans="1:33" ht="30" hidden="1" outlineLevel="1">
      <c r="A3470" s="6" t="s">
        <v>4796</v>
      </c>
      <c r="B3470" s="7" t="s">
        <v>4772</v>
      </c>
      <c r="C3470" s="7" t="s">
        <v>4797</v>
      </c>
      <c r="K3470" s="68"/>
      <c r="L3470" s="68"/>
      <c r="M3470" s="69"/>
      <c r="O3470" s="68"/>
      <c r="P3470" s="68"/>
      <c r="Q3470" s="69"/>
      <c r="S3470" s="68"/>
      <c r="T3470" s="68"/>
      <c r="U3470" s="69"/>
      <c r="W3470" s="68"/>
      <c r="X3470" s="68"/>
      <c r="Y3470" s="69"/>
      <c r="AA3470" s="68"/>
      <c r="AB3470" s="68"/>
      <c r="AC3470" s="69"/>
      <c r="AE3470" s="68"/>
      <c r="AF3470" s="68"/>
      <c r="AG3470" s="69"/>
    </row>
    <row r="3471" spans="1:33" ht="30" hidden="1" outlineLevel="1">
      <c r="A3471" s="6" t="s">
        <v>4798</v>
      </c>
      <c r="B3471" s="7" t="s">
        <v>4772</v>
      </c>
      <c r="C3471" s="7" t="s">
        <v>4799</v>
      </c>
      <c r="K3471" s="68"/>
      <c r="L3471" s="68"/>
      <c r="M3471" s="69"/>
      <c r="O3471" s="68"/>
      <c r="P3471" s="68"/>
      <c r="Q3471" s="69"/>
      <c r="S3471" s="68"/>
      <c r="T3471" s="68"/>
      <c r="U3471" s="69"/>
      <c r="W3471" s="68"/>
      <c r="X3471" s="68"/>
      <c r="Y3471" s="69"/>
      <c r="AA3471" s="68"/>
      <c r="AB3471" s="68"/>
      <c r="AC3471" s="69"/>
      <c r="AE3471" s="68"/>
      <c r="AF3471" s="68"/>
      <c r="AG3471" s="69"/>
    </row>
    <row r="3472" spans="1:33" ht="30" hidden="1" outlineLevel="1">
      <c r="A3472" s="6" t="s">
        <v>4800</v>
      </c>
      <c r="B3472" s="7" t="s">
        <v>4772</v>
      </c>
      <c r="C3472" s="7" t="s">
        <v>4801</v>
      </c>
      <c r="K3472" s="68"/>
      <c r="L3472" s="68"/>
      <c r="M3472" s="69"/>
      <c r="O3472" s="68"/>
      <c r="P3472" s="68"/>
      <c r="Q3472" s="69"/>
      <c r="S3472" s="68"/>
      <c r="T3472" s="68"/>
      <c r="U3472" s="69"/>
      <c r="W3472" s="68"/>
      <c r="X3472" s="68"/>
      <c r="Y3472" s="69"/>
      <c r="AA3472" s="68"/>
      <c r="AB3472" s="68"/>
      <c r="AC3472" s="69"/>
      <c r="AE3472" s="68"/>
      <c r="AF3472" s="68"/>
      <c r="AG3472" s="69"/>
    </row>
    <row r="3473" spans="1:33" ht="30" hidden="1" outlineLevel="1">
      <c r="A3473" s="6" t="s">
        <v>4802</v>
      </c>
      <c r="B3473" s="7" t="s">
        <v>4772</v>
      </c>
      <c r="C3473" s="7" t="s">
        <v>4803</v>
      </c>
      <c r="K3473" s="68"/>
      <c r="L3473" s="68"/>
      <c r="M3473" s="69"/>
      <c r="O3473" s="68"/>
      <c r="P3473" s="68"/>
      <c r="Q3473" s="69"/>
      <c r="S3473" s="68"/>
      <c r="T3473" s="68"/>
      <c r="U3473" s="69"/>
      <c r="W3473" s="68"/>
      <c r="X3473" s="68"/>
      <c r="Y3473" s="69"/>
      <c r="AA3473" s="68"/>
      <c r="AB3473" s="68"/>
      <c r="AC3473" s="69"/>
      <c r="AE3473" s="68"/>
      <c r="AF3473" s="68"/>
      <c r="AG3473" s="69"/>
    </row>
    <row r="3474" spans="1:33" ht="45" hidden="1" outlineLevel="1">
      <c r="A3474" s="6" t="s">
        <v>4804</v>
      </c>
      <c r="B3474" s="7" t="s">
        <v>4772</v>
      </c>
      <c r="C3474" s="7" t="s">
        <v>4805</v>
      </c>
      <c r="K3474" s="68"/>
      <c r="L3474" s="68"/>
      <c r="M3474" s="69"/>
      <c r="O3474" s="68"/>
      <c r="P3474" s="68"/>
      <c r="Q3474" s="69"/>
      <c r="S3474" s="68"/>
      <c r="T3474" s="68"/>
      <c r="U3474" s="69"/>
      <c r="W3474" s="68"/>
      <c r="X3474" s="68"/>
      <c r="Y3474" s="69"/>
      <c r="AA3474" s="68"/>
      <c r="AB3474" s="68"/>
      <c r="AC3474" s="69"/>
      <c r="AE3474" s="68"/>
      <c r="AF3474" s="68"/>
      <c r="AG3474" s="69"/>
    </row>
    <row r="3475" spans="1:33" ht="30" hidden="1" outlineLevel="1">
      <c r="A3475" s="6" t="s">
        <v>4806</v>
      </c>
      <c r="B3475" s="7" t="s">
        <v>4772</v>
      </c>
      <c r="C3475" s="7" t="s">
        <v>4807</v>
      </c>
      <c r="K3475" s="68"/>
      <c r="L3475" s="68"/>
      <c r="M3475" s="69"/>
      <c r="O3475" s="68"/>
      <c r="P3475" s="68"/>
      <c r="Q3475" s="69"/>
      <c r="S3475" s="68"/>
      <c r="T3475" s="68"/>
      <c r="U3475" s="69"/>
      <c r="W3475" s="68"/>
      <c r="X3475" s="68"/>
      <c r="Y3475" s="69"/>
      <c r="AA3475" s="68"/>
      <c r="AB3475" s="68"/>
      <c r="AC3475" s="69"/>
      <c r="AE3475" s="68"/>
      <c r="AF3475" s="68"/>
      <c r="AG3475" s="69"/>
    </row>
    <row r="3476" spans="1:33" ht="30" hidden="1" outlineLevel="1">
      <c r="A3476" s="6" t="s">
        <v>4808</v>
      </c>
      <c r="B3476" s="7" t="s">
        <v>4772</v>
      </c>
      <c r="C3476" s="7" t="s">
        <v>4809</v>
      </c>
      <c r="K3476" s="68"/>
      <c r="L3476" s="68"/>
      <c r="M3476" s="69"/>
      <c r="O3476" s="68"/>
      <c r="P3476" s="68"/>
      <c r="Q3476" s="69"/>
      <c r="S3476" s="68"/>
      <c r="T3476" s="68"/>
      <c r="U3476" s="69"/>
      <c r="W3476" s="68"/>
      <c r="X3476" s="68"/>
      <c r="Y3476" s="69"/>
      <c r="AA3476" s="68"/>
      <c r="AB3476" s="68"/>
      <c r="AC3476" s="69"/>
      <c r="AE3476" s="68"/>
      <c r="AF3476" s="68"/>
      <c r="AG3476" s="69"/>
    </row>
    <row r="3477" spans="1:33" ht="45" hidden="1" outlineLevel="1">
      <c r="A3477" s="6" t="s">
        <v>4810</v>
      </c>
      <c r="B3477" s="7" t="s">
        <v>4772</v>
      </c>
      <c r="C3477" s="7" t="s">
        <v>4811</v>
      </c>
      <c r="K3477" s="68"/>
      <c r="L3477" s="68"/>
      <c r="M3477" s="69"/>
      <c r="O3477" s="68"/>
      <c r="P3477" s="68"/>
      <c r="Q3477" s="69"/>
      <c r="S3477" s="68"/>
      <c r="T3477" s="68"/>
      <c r="U3477" s="69"/>
      <c r="W3477" s="68"/>
      <c r="X3477" s="68"/>
      <c r="Y3477" s="69"/>
      <c r="AA3477" s="68"/>
      <c r="AB3477" s="68"/>
      <c r="AC3477" s="69"/>
      <c r="AE3477" s="68"/>
      <c r="AF3477" s="68"/>
      <c r="AG3477" s="69"/>
    </row>
    <row r="3478" spans="1:33" ht="30" hidden="1" outlineLevel="1">
      <c r="A3478" s="6" t="s">
        <v>4812</v>
      </c>
      <c r="B3478" s="7" t="s">
        <v>4772</v>
      </c>
      <c r="C3478" s="7" t="s">
        <v>4813</v>
      </c>
      <c r="K3478" s="68"/>
      <c r="L3478" s="68"/>
      <c r="M3478" s="69"/>
      <c r="O3478" s="68"/>
      <c r="P3478" s="68"/>
      <c r="Q3478" s="69"/>
      <c r="S3478" s="68"/>
      <c r="T3478" s="68"/>
      <c r="U3478" s="69"/>
      <c r="W3478" s="68"/>
      <c r="X3478" s="68"/>
      <c r="Y3478" s="69"/>
      <c r="AA3478" s="68"/>
      <c r="AB3478" s="68"/>
      <c r="AC3478" s="69"/>
      <c r="AE3478" s="68"/>
      <c r="AF3478" s="68"/>
      <c r="AG3478" s="69"/>
    </row>
    <row r="3479" spans="1:33" ht="30" hidden="1" outlineLevel="1">
      <c r="A3479" s="6" t="s">
        <v>4814</v>
      </c>
      <c r="B3479" s="7" t="s">
        <v>4772</v>
      </c>
      <c r="C3479" s="7" t="s">
        <v>4815</v>
      </c>
      <c r="K3479" s="68"/>
      <c r="L3479" s="68"/>
      <c r="M3479" s="69"/>
      <c r="O3479" s="68"/>
      <c r="P3479" s="68"/>
      <c r="Q3479" s="69"/>
      <c r="S3479" s="68"/>
      <c r="T3479" s="68"/>
      <c r="U3479" s="69"/>
      <c r="W3479" s="68"/>
      <c r="X3479" s="68"/>
      <c r="Y3479" s="69"/>
      <c r="AA3479" s="68"/>
      <c r="AB3479" s="68"/>
      <c r="AC3479" s="69"/>
      <c r="AE3479" s="68"/>
      <c r="AF3479" s="68"/>
      <c r="AG3479" s="69"/>
    </row>
    <row r="3480" spans="1:33" ht="30" hidden="1" outlineLevel="1">
      <c r="A3480" s="6" t="s">
        <v>4816</v>
      </c>
      <c r="B3480" s="7" t="s">
        <v>4772</v>
      </c>
      <c r="C3480" s="7" t="s">
        <v>4817</v>
      </c>
      <c r="K3480" s="68"/>
      <c r="L3480" s="68"/>
      <c r="M3480" s="69"/>
      <c r="O3480" s="68"/>
      <c r="P3480" s="68"/>
      <c r="Q3480" s="69"/>
      <c r="S3480" s="68"/>
      <c r="T3480" s="68"/>
      <c r="U3480" s="69"/>
      <c r="W3480" s="68"/>
      <c r="X3480" s="68"/>
      <c r="Y3480" s="69"/>
      <c r="AA3480" s="68"/>
      <c r="AB3480" s="68"/>
      <c r="AC3480" s="69"/>
      <c r="AE3480" s="68"/>
      <c r="AF3480" s="68"/>
      <c r="AG3480" s="69"/>
    </row>
    <row r="3481" spans="1:33" ht="30" hidden="1" outlineLevel="1">
      <c r="A3481" s="6" t="s">
        <v>4818</v>
      </c>
      <c r="B3481" s="7" t="s">
        <v>4772</v>
      </c>
      <c r="C3481" s="7" t="s">
        <v>4819</v>
      </c>
      <c r="K3481" s="68"/>
      <c r="L3481" s="68"/>
      <c r="M3481" s="69"/>
      <c r="O3481" s="68"/>
      <c r="P3481" s="68"/>
      <c r="Q3481" s="69"/>
      <c r="S3481" s="68"/>
      <c r="T3481" s="68"/>
      <c r="U3481" s="69"/>
      <c r="W3481" s="68"/>
      <c r="X3481" s="68"/>
      <c r="Y3481" s="69"/>
      <c r="AA3481" s="68"/>
      <c r="AB3481" s="68"/>
      <c r="AC3481" s="69"/>
      <c r="AE3481" s="68"/>
      <c r="AF3481" s="68"/>
      <c r="AG3481" s="69"/>
    </row>
    <row r="3482" spans="1:33" ht="30" hidden="1" outlineLevel="1">
      <c r="A3482" s="6" t="s">
        <v>4820</v>
      </c>
      <c r="B3482" s="7" t="s">
        <v>4772</v>
      </c>
      <c r="C3482" s="7" t="s">
        <v>4821</v>
      </c>
      <c r="K3482" s="68"/>
      <c r="L3482" s="68"/>
      <c r="M3482" s="69"/>
      <c r="O3482" s="68"/>
      <c r="P3482" s="68"/>
      <c r="Q3482" s="69"/>
      <c r="S3482" s="68"/>
      <c r="T3482" s="68"/>
      <c r="U3482" s="69"/>
      <c r="W3482" s="68"/>
      <c r="X3482" s="68"/>
      <c r="Y3482" s="69"/>
      <c r="AA3482" s="68"/>
      <c r="AB3482" s="68"/>
      <c r="AC3482" s="69"/>
      <c r="AE3482" s="68"/>
      <c r="AF3482" s="68"/>
      <c r="AG3482" s="69"/>
    </row>
    <row r="3483" spans="1:33" ht="30" hidden="1" outlineLevel="1">
      <c r="A3483" s="6" t="s">
        <v>4822</v>
      </c>
      <c r="B3483" s="7" t="s">
        <v>4772</v>
      </c>
      <c r="C3483" s="7" t="s">
        <v>4823</v>
      </c>
      <c r="K3483" s="68"/>
      <c r="L3483" s="68"/>
      <c r="M3483" s="69"/>
      <c r="O3483" s="68"/>
      <c r="P3483" s="68"/>
      <c r="Q3483" s="69"/>
      <c r="S3483" s="68"/>
      <c r="T3483" s="68"/>
      <c r="U3483" s="69"/>
      <c r="W3483" s="68"/>
      <c r="X3483" s="68"/>
      <c r="Y3483" s="69"/>
      <c r="AA3483" s="68"/>
      <c r="AB3483" s="68"/>
      <c r="AC3483" s="69"/>
      <c r="AE3483" s="68"/>
      <c r="AF3483" s="68"/>
      <c r="AG3483" s="69"/>
    </row>
    <row r="3484" spans="1:33" ht="30" hidden="1" outlineLevel="1">
      <c r="A3484" s="6" t="s">
        <v>4824</v>
      </c>
      <c r="B3484" s="7" t="s">
        <v>4772</v>
      </c>
      <c r="C3484" s="7" t="s">
        <v>4825</v>
      </c>
      <c r="K3484" s="68"/>
      <c r="L3484" s="68"/>
      <c r="M3484" s="69"/>
      <c r="O3484" s="68"/>
      <c r="P3484" s="68"/>
      <c r="Q3484" s="69"/>
      <c r="S3484" s="68"/>
      <c r="T3484" s="68"/>
      <c r="U3484" s="69"/>
      <c r="W3484" s="68"/>
      <c r="X3484" s="68"/>
      <c r="Y3484" s="69"/>
      <c r="AA3484" s="68"/>
      <c r="AB3484" s="68"/>
      <c r="AC3484" s="69"/>
      <c r="AE3484" s="68"/>
      <c r="AF3484" s="68"/>
      <c r="AG3484" s="69"/>
    </row>
    <row r="3485" spans="1:33" ht="30" hidden="1" outlineLevel="1">
      <c r="A3485" s="6" t="s">
        <v>4826</v>
      </c>
      <c r="B3485" s="7" t="s">
        <v>4772</v>
      </c>
      <c r="C3485" s="7" t="s">
        <v>4827</v>
      </c>
      <c r="K3485" s="68"/>
      <c r="L3485" s="68"/>
      <c r="M3485" s="69"/>
      <c r="O3485" s="68"/>
      <c r="P3485" s="68"/>
      <c r="Q3485" s="69"/>
      <c r="S3485" s="68"/>
      <c r="T3485" s="68"/>
      <c r="U3485" s="69"/>
      <c r="W3485" s="68"/>
      <c r="X3485" s="68"/>
      <c r="Y3485" s="69"/>
      <c r="AA3485" s="68"/>
      <c r="AB3485" s="68"/>
      <c r="AC3485" s="69"/>
      <c r="AE3485" s="68"/>
      <c r="AF3485" s="68"/>
      <c r="AG3485" s="69"/>
    </row>
    <row r="3486" spans="1:33" ht="45" hidden="1" outlineLevel="1">
      <c r="A3486" s="6" t="s">
        <v>4828</v>
      </c>
      <c r="B3486" s="7" t="s">
        <v>4772</v>
      </c>
      <c r="C3486" s="7" t="s">
        <v>4829</v>
      </c>
      <c r="K3486" s="68"/>
      <c r="L3486" s="68"/>
      <c r="M3486" s="69"/>
      <c r="O3486" s="68"/>
      <c r="P3486" s="68"/>
      <c r="Q3486" s="69"/>
      <c r="S3486" s="68"/>
      <c r="T3486" s="68"/>
      <c r="U3486" s="69"/>
      <c r="W3486" s="68"/>
      <c r="X3486" s="68"/>
      <c r="Y3486" s="69"/>
      <c r="AA3486" s="68"/>
      <c r="AB3486" s="68"/>
      <c r="AC3486" s="69"/>
      <c r="AE3486" s="68"/>
      <c r="AF3486" s="68"/>
      <c r="AG3486" s="69"/>
    </row>
    <row r="3487" spans="1:33" ht="30" hidden="1" outlineLevel="1">
      <c r="A3487" s="6" t="s">
        <v>4830</v>
      </c>
      <c r="B3487" s="7" t="s">
        <v>4772</v>
      </c>
      <c r="C3487" s="7" t="s">
        <v>4831</v>
      </c>
      <c r="K3487" s="68"/>
      <c r="L3487" s="68"/>
      <c r="M3487" s="69"/>
      <c r="O3487" s="68"/>
      <c r="P3487" s="68"/>
      <c r="Q3487" s="69"/>
      <c r="S3487" s="68"/>
      <c r="T3487" s="68"/>
      <c r="U3487" s="69"/>
      <c r="W3487" s="68"/>
      <c r="X3487" s="68"/>
      <c r="Y3487" s="69"/>
      <c r="AA3487" s="68"/>
      <c r="AB3487" s="68"/>
      <c r="AC3487" s="69"/>
      <c r="AE3487" s="68"/>
      <c r="AF3487" s="68"/>
      <c r="AG3487" s="69"/>
    </row>
    <row r="3488" spans="1:33" ht="30" hidden="1" outlineLevel="1">
      <c r="A3488" s="6" t="s">
        <v>4832</v>
      </c>
      <c r="B3488" s="7" t="s">
        <v>4772</v>
      </c>
      <c r="C3488" s="7" t="s">
        <v>4833</v>
      </c>
      <c r="K3488" s="68"/>
      <c r="L3488" s="68"/>
      <c r="M3488" s="69"/>
      <c r="O3488" s="68"/>
      <c r="P3488" s="68"/>
      <c r="Q3488" s="69"/>
      <c r="S3488" s="68"/>
      <c r="T3488" s="68"/>
      <c r="U3488" s="69"/>
      <c r="W3488" s="68"/>
      <c r="X3488" s="68"/>
      <c r="Y3488" s="69"/>
      <c r="AA3488" s="68"/>
      <c r="AB3488" s="68"/>
      <c r="AC3488" s="69"/>
      <c r="AE3488" s="68"/>
      <c r="AF3488" s="68"/>
      <c r="AG3488" s="69"/>
    </row>
    <row r="3489" spans="1:33" hidden="1" outlineLevel="1">
      <c r="A3489" s="6" t="s">
        <v>4834</v>
      </c>
      <c r="B3489" s="7" t="s">
        <v>37</v>
      </c>
      <c r="C3489" s="7" t="s">
        <v>322</v>
      </c>
      <c r="K3489" s="68"/>
      <c r="L3489" s="68"/>
      <c r="M3489" s="69"/>
      <c r="O3489" s="68"/>
      <c r="P3489" s="68"/>
      <c r="Q3489" s="69"/>
      <c r="S3489" s="68"/>
      <c r="T3489" s="68"/>
      <c r="U3489" s="69"/>
      <c r="W3489" s="68"/>
      <c r="X3489" s="68"/>
      <c r="Y3489" s="69"/>
      <c r="AA3489" s="68"/>
      <c r="AB3489" s="68"/>
      <c r="AC3489" s="69"/>
      <c r="AE3489" s="68"/>
      <c r="AF3489" s="68"/>
      <c r="AG3489" s="69"/>
    </row>
    <row r="3490" spans="1:33" ht="60" hidden="1" outlineLevel="1">
      <c r="A3490" s="1"/>
      <c r="B3490" s="5" t="s">
        <v>61</v>
      </c>
      <c r="C3490" s="5" t="s">
        <v>62</v>
      </c>
      <c r="D3490" s="5" t="s">
        <v>63</v>
      </c>
      <c r="E3490" s="11" t="s">
        <v>64</v>
      </c>
      <c r="F3490" s="16" t="s">
        <v>65</v>
      </c>
      <c r="K3490" s="17" t="s">
        <v>66</v>
      </c>
      <c r="L3490" s="70" t="s">
        <v>28</v>
      </c>
      <c r="M3490" s="71"/>
      <c r="O3490" s="17" t="s">
        <v>66</v>
      </c>
      <c r="P3490" s="70" t="s">
        <v>28</v>
      </c>
      <c r="Q3490" s="71"/>
      <c r="S3490" s="17" t="s">
        <v>66</v>
      </c>
      <c r="T3490" s="70" t="s">
        <v>28</v>
      </c>
      <c r="U3490" s="71"/>
      <c r="W3490" s="17" t="s">
        <v>66</v>
      </c>
      <c r="X3490" s="70" t="s">
        <v>28</v>
      </c>
      <c r="Y3490" s="71"/>
      <c r="AA3490" s="17" t="s">
        <v>66</v>
      </c>
      <c r="AB3490" s="70" t="s">
        <v>28</v>
      </c>
      <c r="AC3490" s="71"/>
      <c r="AE3490" s="17" t="s">
        <v>66</v>
      </c>
      <c r="AF3490" s="70" t="s">
        <v>28</v>
      </c>
      <c r="AG3490" s="71"/>
    </row>
    <row r="3491" spans="1:33" ht="135" hidden="1" outlineLevel="1">
      <c r="A3491" s="6" t="s">
        <v>4835</v>
      </c>
      <c r="B3491" s="7" t="s">
        <v>324</v>
      </c>
      <c r="C3491" s="7" t="s">
        <v>1100</v>
      </c>
      <c r="D3491" s="7"/>
      <c r="E3491" s="23" t="s">
        <v>70</v>
      </c>
      <c r="F3491" s="18">
        <v>1</v>
      </c>
      <c r="K3491" s="19">
        <v>0</v>
      </c>
      <c r="L3491" s="52">
        <v>0</v>
      </c>
      <c r="M3491" s="53"/>
      <c r="O3491" s="19">
        <v>0</v>
      </c>
      <c r="P3491" s="52">
        <v>0</v>
      </c>
      <c r="Q3491" s="53"/>
      <c r="S3491" s="19">
        <v>0</v>
      </c>
      <c r="T3491" s="52">
        <v>0</v>
      </c>
      <c r="U3491" s="53"/>
      <c r="W3491" s="19">
        <v>0</v>
      </c>
      <c r="X3491" s="52">
        <v>0</v>
      </c>
      <c r="Y3491" s="53"/>
      <c r="AA3491" s="19">
        <v>5789051.0300000003</v>
      </c>
      <c r="AB3491" s="52">
        <v>5789051.0300000003</v>
      </c>
      <c r="AC3491" s="53"/>
      <c r="AE3491" s="19">
        <v>0</v>
      </c>
      <c r="AF3491" s="52">
        <v>0</v>
      </c>
      <c r="AG3491" s="53"/>
    </row>
    <row r="3492" spans="1:33" hidden="1" outlineLevel="1">
      <c r="A3492" s="1"/>
      <c r="B3492" s="5" t="s">
        <v>34</v>
      </c>
      <c r="C3492" s="5" t="s">
        <v>35</v>
      </c>
      <c r="K3492" s="68"/>
      <c r="L3492" s="68"/>
      <c r="M3492" s="69"/>
      <c r="O3492" s="68"/>
      <c r="P3492" s="68"/>
      <c r="Q3492" s="69"/>
      <c r="S3492" s="68"/>
      <c r="T3492" s="68"/>
      <c r="U3492" s="69"/>
      <c r="W3492" s="68"/>
      <c r="X3492" s="68"/>
      <c r="Y3492" s="69"/>
      <c r="AA3492" s="68"/>
      <c r="AB3492" s="68"/>
      <c r="AC3492" s="69"/>
      <c r="AE3492" s="68"/>
      <c r="AF3492" s="68"/>
      <c r="AG3492" s="69"/>
    </row>
    <row r="3493" spans="1:33" ht="75" hidden="1" outlineLevel="1">
      <c r="A3493" s="6" t="s">
        <v>4836</v>
      </c>
      <c r="B3493" s="7" t="s">
        <v>37</v>
      </c>
      <c r="C3493" s="7" t="s">
        <v>298</v>
      </c>
      <c r="I3493" s="35"/>
      <c r="J3493" s="35"/>
      <c r="K3493" s="68"/>
      <c r="L3493" s="68"/>
      <c r="M3493" s="69"/>
      <c r="O3493" s="68"/>
      <c r="P3493" s="68"/>
      <c r="Q3493" s="69"/>
      <c r="S3493" s="68"/>
      <c r="T3493" s="68"/>
      <c r="U3493" s="69"/>
      <c r="W3493" s="68"/>
      <c r="X3493" s="68"/>
      <c r="Y3493" s="69"/>
      <c r="AA3493" s="68"/>
      <c r="AB3493" s="68"/>
      <c r="AC3493" s="69"/>
      <c r="AE3493" s="68"/>
      <c r="AF3493" s="68"/>
      <c r="AG3493" s="69"/>
    </row>
    <row r="3494" spans="1:33" collapsed="1">
      <c r="A3494" s="55" t="s">
        <v>4837</v>
      </c>
      <c r="B3494" s="55"/>
      <c r="C3494" s="55"/>
      <c r="D3494" s="55"/>
      <c r="E3494" s="55"/>
      <c r="F3494" s="55"/>
      <c r="I3494" s="36"/>
      <c r="J3494" s="36"/>
      <c r="K3494" s="30" t="s">
        <v>4838</v>
      </c>
      <c r="L3494" s="52">
        <v>1284173.33</v>
      </c>
      <c r="M3494" s="53"/>
      <c r="O3494" s="15" t="s">
        <v>4838</v>
      </c>
      <c r="P3494" s="52">
        <v>1891988.46</v>
      </c>
      <c r="Q3494" s="53"/>
      <c r="S3494" s="15" t="s">
        <v>4838</v>
      </c>
      <c r="T3494" s="52">
        <v>3223045.5</v>
      </c>
      <c r="U3494" s="53"/>
      <c r="W3494" s="15" t="s">
        <v>4838</v>
      </c>
      <c r="X3494" s="52">
        <v>0</v>
      </c>
      <c r="Y3494" s="53"/>
      <c r="AA3494" s="15" t="s">
        <v>4838</v>
      </c>
      <c r="AB3494" s="52">
        <v>2394047.3059999999</v>
      </c>
      <c r="AC3494" s="53"/>
      <c r="AE3494" s="15" t="s">
        <v>4838</v>
      </c>
      <c r="AF3494" s="52">
        <v>3587812</v>
      </c>
      <c r="AG3494" s="53"/>
    </row>
    <row r="3495" spans="1:33" hidden="1">
      <c r="A3495" s="1"/>
      <c r="B3495" s="5" t="s">
        <v>34</v>
      </c>
      <c r="C3495" s="5" t="s">
        <v>35</v>
      </c>
      <c r="K3495" s="68"/>
      <c r="L3495" s="68"/>
      <c r="M3495" s="69"/>
      <c r="O3495" s="68"/>
      <c r="P3495" s="68"/>
      <c r="Q3495" s="69"/>
      <c r="S3495" s="68"/>
      <c r="T3495" s="68"/>
      <c r="U3495" s="69"/>
      <c r="W3495" s="68"/>
      <c r="X3495" s="68"/>
      <c r="Y3495" s="69"/>
      <c r="AA3495" s="68"/>
      <c r="AB3495" s="68"/>
      <c r="AC3495" s="69"/>
      <c r="AE3495" s="68"/>
      <c r="AF3495" s="68"/>
      <c r="AG3495" s="69"/>
    </row>
    <row r="3496" spans="1:33" hidden="1" outlineLevel="1">
      <c r="A3496" s="6" t="s">
        <v>4839</v>
      </c>
      <c r="B3496" s="7" t="s">
        <v>37</v>
      </c>
      <c r="C3496" s="7" t="s">
        <v>4840</v>
      </c>
      <c r="K3496" s="68"/>
      <c r="L3496" s="68"/>
      <c r="M3496" s="69"/>
      <c r="O3496" s="68"/>
      <c r="P3496" s="68"/>
      <c r="Q3496" s="69"/>
      <c r="S3496" s="68"/>
      <c r="T3496" s="68"/>
      <c r="U3496" s="69"/>
      <c r="W3496" s="68"/>
      <c r="X3496" s="68"/>
      <c r="Y3496" s="69"/>
      <c r="AA3496" s="68"/>
      <c r="AB3496" s="68"/>
      <c r="AC3496" s="69"/>
      <c r="AE3496" s="68"/>
      <c r="AF3496" s="68"/>
      <c r="AG3496" s="69"/>
    </row>
    <row r="3497" spans="1:33" ht="150" hidden="1" outlineLevel="1">
      <c r="A3497" s="6" t="s">
        <v>4841</v>
      </c>
      <c r="B3497" s="7" t="s">
        <v>2383</v>
      </c>
      <c r="C3497" s="7" t="s">
        <v>4842</v>
      </c>
      <c r="K3497" s="68"/>
      <c r="L3497" s="68"/>
      <c r="M3497" s="69"/>
      <c r="O3497" s="68"/>
      <c r="P3497" s="68"/>
      <c r="Q3497" s="69"/>
      <c r="S3497" s="68"/>
      <c r="T3497" s="68"/>
      <c r="U3497" s="69"/>
      <c r="W3497" s="68"/>
      <c r="X3497" s="68"/>
      <c r="Y3497" s="69"/>
      <c r="AA3497" s="68"/>
      <c r="AB3497" s="68"/>
      <c r="AC3497" s="69"/>
      <c r="AE3497" s="68"/>
      <c r="AF3497" s="68"/>
      <c r="AG3497" s="69"/>
    </row>
    <row r="3498" spans="1:33" hidden="1" outlineLevel="1">
      <c r="A3498" s="6" t="s">
        <v>4843</v>
      </c>
      <c r="B3498" s="7" t="s">
        <v>2383</v>
      </c>
      <c r="C3498" s="7" t="s">
        <v>4844</v>
      </c>
      <c r="K3498" s="68"/>
      <c r="L3498" s="68"/>
      <c r="M3498" s="69"/>
      <c r="O3498" s="68"/>
      <c r="P3498" s="68"/>
      <c r="Q3498" s="69"/>
      <c r="S3498" s="68"/>
      <c r="T3498" s="68"/>
      <c r="U3498" s="69"/>
      <c r="W3498" s="68"/>
      <c r="X3498" s="68"/>
      <c r="Y3498" s="69"/>
      <c r="AA3498" s="68"/>
      <c r="AB3498" s="68"/>
      <c r="AC3498" s="69"/>
      <c r="AE3498" s="68"/>
      <c r="AF3498" s="68"/>
      <c r="AG3498" s="69"/>
    </row>
    <row r="3499" spans="1:33" ht="45" hidden="1" outlineLevel="1">
      <c r="A3499" s="6" t="s">
        <v>4845</v>
      </c>
      <c r="B3499" s="7" t="s">
        <v>2383</v>
      </c>
      <c r="C3499" s="7" t="s">
        <v>4846</v>
      </c>
      <c r="K3499" s="68"/>
      <c r="L3499" s="68"/>
      <c r="M3499" s="69"/>
      <c r="O3499" s="68"/>
      <c r="P3499" s="68"/>
      <c r="Q3499" s="69"/>
      <c r="S3499" s="68"/>
      <c r="T3499" s="68"/>
      <c r="U3499" s="69"/>
      <c r="W3499" s="68"/>
      <c r="X3499" s="68"/>
      <c r="Y3499" s="69"/>
      <c r="AA3499" s="68"/>
      <c r="AB3499" s="68"/>
      <c r="AC3499" s="69"/>
      <c r="AE3499" s="68"/>
      <c r="AF3499" s="68"/>
      <c r="AG3499" s="69"/>
    </row>
    <row r="3500" spans="1:33" ht="75" hidden="1" outlineLevel="1">
      <c r="A3500" s="6" t="s">
        <v>4847</v>
      </c>
      <c r="B3500" s="7" t="s">
        <v>2383</v>
      </c>
      <c r="C3500" s="7" t="s">
        <v>4848</v>
      </c>
      <c r="K3500" s="68"/>
      <c r="L3500" s="68"/>
      <c r="M3500" s="69"/>
      <c r="O3500" s="68"/>
      <c r="P3500" s="68"/>
      <c r="Q3500" s="69"/>
      <c r="S3500" s="68"/>
      <c r="T3500" s="68"/>
      <c r="U3500" s="69"/>
      <c r="W3500" s="68"/>
      <c r="X3500" s="68"/>
      <c r="Y3500" s="69"/>
      <c r="AA3500" s="68"/>
      <c r="AB3500" s="68"/>
      <c r="AC3500" s="69"/>
      <c r="AE3500" s="68"/>
      <c r="AF3500" s="68"/>
      <c r="AG3500" s="69"/>
    </row>
    <row r="3501" spans="1:33" ht="60" hidden="1" outlineLevel="1">
      <c r="A3501" s="1"/>
      <c r="B3501" s="5" t="s">
        <v>61</v>
      </c>
      <c r="C3501" s="5" t="s">
        <v>62</v>
      </c>
      <c r="D3501" s="5" t="s">
        <v>63</v>
      </c>
      <c r="E3501" s="11" t="s">
        <v>64</v>
      </c>
      <c r="F3501" s="16" t="s">
        <v>65</v>
      </c>
      <c r="K3501" s="17" t="s">
        <v>66</v>
      </c>
      <c r="L3501" s="70" t="s">
        <v>28</v>
      </c>
      <c r="M3501" s="71"/>
      <c r="O3501" s="17" t="s">
        <v>66</v>
      </c>
      <c r="P3501" s="70" t="s">
        <v>28</v>
      </c>
      <c r="Q3501" s="71"/>
      <c r="S3501" s="17" t="s">
        <v>66</v>
      </c>
      <c r="T3501" s="70" t="s">
        <v>28</v>
      </c>
      <c r="U3501" s="71"/>
      <c r="W3501" s="17" t="s">
        <v>66</v>
      </c>
      <c r="X3501" s="70" t="s">
        <v>28</v>
      </c>
      <c r="Y3501" s="71"/>
      <c r="AA3501" s="17" t="s">
        <v>66</v>
      </c>
      <c r="AB3501" s="70" t="s">
        <v>28</v>
      </c>
      <c r="AC3501" s="71"/>
      <c r="AE3501" s="17" t="s">
        <v>66</v>
      </c>
      <c r="AF3501" s="70" t="s">
        <v>28</v>
      </c>
      <c r="AG3501" s="71"/>
    </row>
    <row r="3502" spans="1:33" hidden="1" outlineLevel="1">
      <c r="A3502" s="6" t="s">
        <v>4849</v>
      </c>
      <c r="B3502" s="7" t="s">
        <v>4850</v>
      </c>
      <c r="C3502" s="7" t="s">
        <v>1023</v>
      </c>
      <c r="D3502" s="7"/>
      <c r="E3502" s="23" t="s">
        <v>438</v>
      </c>
      <c r="F3502" s="18">
        <v>2</v>
      </c>
      <c r="K3502" s="19">
        <v>0</v>
      </c>
      <c r="L3502" s="52">
        <v>0</v>
      </c>
      <c r="M3502" s="53"/>
      <c r="O3502" s="19">
        <v>285</v>
      </c>
      <c r="P3502" s="52">
        <v>570</v>
      </c>
      <c r="Q3502" s="53"/>
      <c r="S3502" s="19">
        <v>420</v>
      </c>
      <c r="T3502" s="52">
        <v>840</v>
      </c>
      <c r="U3502" s="53"/>
      <c r="W3502" s="19">
        <v>0</v>
      </c>
      <c r="X3502" s="52">
        <v>0</v>
      </c>
      <c r="Y3502" s="53"/>
      <c r="AA3502" s="19">
        <v>454.19</v>
      </c>
      <c r="AB3502" s="52">
        <v>908.38</v>
      </c>
      <c r="AC3502" s="53"/>
      <c r="AE3502" s="19">
        <v>1000</v>
      </c>
      <c r="AF3502" s="52">
        <v>2000</v>
      </c>
      <c r="AG3502" s="53"/>
    </row>
    <row r="3503" spans="1:33" hidden="1" outlineLevel="1">
      <c r="A3503" s="1"/>
      <c r="B3503" s="5" t="s">
        <v>34</v>
      </c>
      <c r="C3503" s="5" t="s">
        <v>35</v>
      </c>
      <c r="K3503" s="68"/>
      <c r="L3503" s="68"/>
      <c r="M3503" s="69"/>
      <c r="O3503" s="68"/>
      <c r="P3503" s="68"/>
      <c r="Q3503" s="69"/>
      <c r="S3503" s="68"/>
      <c r="T3503" s="68"/>
      <c r="U3503" s="69"/>
      <c r="W3503" s="68"/>
      <c r="X3503" s="68"/>
      <c r="Y3503" s="69"/>
      <c r="AA3503" s="68"/>
      <c r="AB3503" s="68"/>
      <c r="AC3503" s="69"/>
      <c r="AE3503" s="68"/>
      <c r="AF3503" s="68"/>
      <c r="AG3503" s="69"/>
    </row>
    <row r="3504" spans="1:33" hidden="1" outlineLevel="1">
      <c r="A3504" s="6" t="s">
        <v>4851</v>
      </c>
      <c r="B3504" s="7" t="s">
        <v>37</v>
      </c>
      <c r="C3504" s="7" t="s">
        <v>4852</v>
      </c>
      <c r="K3504" s="68"/>
      <c r="L3504" s="68"/>
      <c r="M3504" s="69"/>
      <c r="O3504" s="68"/>
      <c r="P3504" s="68"/>
      <c r="Q3504" s="69"/>
      <c r="S3504" s="68"/>
      <c r="T3504" s="68"/>
      <c r="U3504" s="69"/>
      <c r="W3504" s="68"/>
      <c r="X3504" s="68"/>
      <c r="Y3504" s="69"/>
      <c r="AA3504" s="68"/>
      <c r="AB3504" s="68"/>
      <c r="AC3504" s="69"/>
      <c r="AE3504" s="68"/>
      <c r="AF3504" s="68"/>
      <c r="AG3504" s="69"/>
    </row>
    <row r="3505" spans="1:33" ht="60" hidden="1" outlineLevel="1">
      <c r="A3505" s="1"/>
      <c r="B3505" s="5" t="s">
        <v>61</v>
      </c>
      <c r="C3505" s="5" t="s">
        <v>62</v>
      </c>
      <c r="D3505" s="5" t="s">
        <v>63</v>
      </c>
      <c r="E3505" s="11" t="s">
        <v>64</v>
      </c>
      <c r="F3505" s="16" t="s">
        <v>65</v>
      </c>
      <c r="K3505" s="17" t="s">
        <v>66</v>
      </c>
      <c r="L3505" s="70" t="s">
        <v>28</v>
      </c>
      <c r="M3505" s="71"/>
      <c r="O3505" s="17" t="s">
        <v>66</v>
      </c>
      <c r="P3505" s="70" t="s">
        <v>28</v>
      </c>
      <c r="Q3505" s="71"/>
      <c r="S3505" s="17" t="s">
        <v>66</v>
      </c>
      <c r="T3505" s="70" t="s">
        <v>28</v>
      </c>
      <c r="U3505" s="71"/>
      <c r="W3505" s="17" t="s">
        <v>66</v>
      </c>
      <c r="X3505" s="70" t="s">
        <v>28</v>
      </c>
      <c r="Y3505" s="71"/>
      <c r="AA3505" s="17" t="s">
        <v>66</v>
      </c>
      <c r="AB3505" s="70" t="s">
        <v>28</v>
      </c>
      <c r="AC3505" s="71"/>
      <c r="AE3505" s="17" t="s">
        <v>66</v>
      </c>
      <c r="AF3505" s="70" t="s">
        <v>28</v>
      </c>
      <c r="AG3505" s="71"/>
    </row>
    <row r="3506" spans="1:33" ht="30" hidden="1" outlineLevel="1">
      <c r="A3506" s="6" t="s">
        <v>4853</v>
      </c>
      <c r="B3506" s="7" t="s">
        <v>4854</v>
      </c>
      <c r="C3506" s="7" t="s">
        <v>1906</v>
      </c>
      <c r="D3506" s="7"/>
      <c r="E3506" s="23" t="s">
        <v>438</v>
      </c>
      <c r="F3506" s="18">
        <v>1</v>
      </c>
      <c r="K3506" s="19">
        <v>0</v>
      </c>
      <c r="L3506" s="52">
        <v>0</v>
      </c>
      <c r="M3506" s="53"/>
      <c r="O3506" s="19">
        <v>5700</v>
      </c>
      <c r="P3506" s="52">
        <v>5700</v>
      </c>
      <c r="Q3506" s="53"/>
      <c r="S3506" s="19">
        <v>6500</v>
      </c>
      <c r="T3506" s="52">
        <v>6500</v>
      </c>
      <c r="U3506" s="53"/>
      <c r="W3506" s="19">
        <v>0</v>
      </c>
      <c r="X3506" s="52">
        <v>0</v>
      </c>
      <c r="Y3506" s="53"/>
      <c r="AA3506" s="19">
        <v>4059.34</v>
      </c>
      <c r="AB3506" s="52">
        <v>4059.34</v>
      </c>
      <c r="AC3506" s="53"/>
      <c r="AE3506" s="19">
        <v>25000</v>
      </c>
      <c r="AF3506" s="52">
        <v>25000</v>
      </c>
      <c r="AG3506" s="53"/>
    </row>
    <row r="3507" spans="1:33" ht="30" hidden="1" outlineLevel="1">
      <c r="A3507" s="6" t="s">
        <v>4855</v>
      </c>
      <c r="B3507" s="7" t="s">
        <v>4856</v>
      </c>
      <c r="C3507" s="7" t="s">
        <v>943</v>
      </c>
      <c r="D3507" s="7"/>
      <c r="E3507" s="23" t="s">
        <v>438</v>
      </c>
      <c r="F3507" s="18">
        <v>1</v>
      </c>
      <c r="K3507" s="19">
        <v>0</v>
      </c>
      <c r="L3507" s="52">
        <v>0</v>
      </c>
      <c r="M3507" s="53"/>
      <c r="O3507" s="19">
        <v>513</v>
      </c>
      <c r="P3507" s="52">
        <v>513</v>
      </c>
      <c r="Q3507" s="53"/>
      <c r="S3507" s="19">
        <v>850</v>
      </c>
      <c r="T3507" s="52">
        <v>850</v>
      </c>
      <c r="U3507" s="53"/>
      <c r="W3507" s="19">
        <v>0</v>
      </c>
      <c r="X3507" s="52">
        <v>0</v>
      </c>
      <c r="Y3507" s="53"/>
      <c r="AA3507" s="19">
        <v>567.74</v>
      </c>
      <c r="AB3507" s="52">
        <v>567.74</v>
      </c>
      <c r="AC3507" s="53"/>
      <c r="AE3507" s="19">
        <v>5000</v>
      </c>
      <c r="AF3507" s="52">
        <v>5000</v>
      </c>
      <c r="AG3507" s="53"/>
    </row>
    <row r="3508" spans="1:33" ht="60" hidden="1" outlineLevel="1">
      <c r="A3508" s="6" t="s">
        <v>4857</v>
      </c>
      <c r="B3508" s="7" t="s">
        <v>4858</v>
      </c>
      <c r="C3508" s="7" t="s">
        <v>940</v>
      </c>
      <c r="D3508" s="7"/>
      <c r="E3508" s="23" t="s">
        <v>429</v>
      </c>
      <c r="F3508" s="18">
        <v>7</v>
      </c>
      <c r="K3508" s="19">
        <v>0</v>
      </c>
      <c r="L3508" s="52">
        <v>0</v>
      </c>
      <c r="M3508" s="53"/>
      <c r="O3508" s="19">
        <v>125.4</v>
      </c>
      <c r="P3508" s="52">
        <v>877.8</v>
      </c>
      <c r="Q3508" s="53"/>
      <c r="S3508" s="19">
        <v>120</v>
      </c>
      <c r="T3508" s="52">
        <v>840</v>
      </c>
      <c r="U3508" s="53"/>
      <c r="W3508" s="19">
        <v>0</v>
      </c>
      <c r="X3508" s="52">
        <v>0</v>
      </c>
      <c r="Y3508" s="53"/>
      <c r="AA3508" s="19">
        <v>136.26</v>
      </c>
      <c r="AB3508" s="52">
        <v>953.82</v>
      </c>
      <c r="AC3508" s="53"/>
      <c r="AE3508" s="19">
        <v>500</v>
      </c>
      <c r="AF3508" s="52">
        <v>3500</v>
      </c>
      <c r="AG3508" s="53"/>
    </row>
    <row r="3509" spans="1:33" hidden="1" outlineLevel="1">
      <c r="A3509" s="1"/>
      <c r="B3509" s="5" t="s">
        <v>34</v>
      </c>
      <c r="C3509" s="5" t="s">
        <v>35</v>
      </c>
      <c r="K3509" s="68"/>
      <c r="L3509" s="68"/>
      <c r="M3509" s="69"/>
      <c r="O3509" s="68"/>
      <c r="P3509" s="68"/>
      <c r="Q3509" s="69"/>
      <c r="S3509" s="68"/>
      <c r="T3509" s="68"/>
      <c r="U3509" s="69"/>
      <c r="W3509" s="68"/>
      <c r="X3509" s="68"/>
      <c r="Y3509" s="69"/>
      <c r="AA3509" s="68"/>
      <c r="AB3509" s="68"/>
      <c r="AC3509" s="69"/>
      <c r="AE3509" s="68"/>
      <c r="AF3509" s="68"/>
      <c r="AG3509" s="69"/>
    </row>
    <row r="3510" spans="1:33" hidden="1" outlineLevel="1">
      <c r="A3510" s="6" t="s">
        <v>4859</v>
      </c>
      <c r="B3510" s="7" t="s">
        <v>37</v>
      </c>
      <c r="C3510" s="7" t="s">
        <v>4860</v>
      </c>
      <c r="K3510" s="68"/>
      <c r="L3510" s="68"/>
      <c r="M3510" s="69"/>
      <c r="O3510" s="68"/>
      <c r="P3510" s="68"/>
      <c r="Q3510" s="69"/>
      <c r="S3510" s="68"/>
      <c r="T3510" s="68"/>
      <c r="U3510" s="69"/>
      <c r="W3510" s="68"/>
      <c r="X3510" s="68"/>
      <c r="Y3510" s="69"/>
      <c r="AA3510" s="68"/>
      <c r="AB3510" s="68"/>
      <c r="AC3510" s="69"/>
      <c r="AE3510" s="68"/>
      <c r="AF3510" s="68"/>
      <c r="AG3510" s="69"/>
    </row>
    <row r="3511" spans="1:33" ht="45" hidden="1" outlineLevel="1">
      <c r="A3511" s="6" t="s">
        <v>4861</v>
      </c>
      <c r="B3511" s="7" t="s">
        <v>37</v>
      </c>
      <c r="C3511" s="7" t="s">
        <v>4846</v>
      </c>
      <c r="K3511" s="68"/>
      <c r="L3511" s="68"/>
      <c r="M3511" s="69"/>
      <c r="O3511" s="68"/>
      <c r="P3511" s="68"/>
      <c r="Q3511" s="69"/>
      <c r="S3511" s="68"/>
      <c r="T3511" s="68"/>
      <c r="U3511" s="69"/>
      <c r="W3511" s="68"/>
      <c r="X3511" s="68"/>
      <c r="Y3511" s="69"/>
      <c r="AA3511" s="68"/>
      <c r="AB3511" s="68"/>
      <c r="AC3511" s="69"/>
      <c r="AE3511" s="68"/>
      <c r="AF3511" s="68"/>
      <c r="AG3511" s="69"/>
    </row>
    <row r="3512" spans="1:33" ht="60" hidden="1" outlineLevel="1">
      <c r="A3512" s="1"/>
      <c r="B3512" s="5" t="s">
        <v>61</v>
      </c>
      <c r="C3512" s="5" t="s">
        <v>62</v>
      </c>
      <c r="D3512" s="5" t="s">
        <v>63</v>
      </c>
      <c r="E3512" s="11" t="s">
        <v>64</v>
      </c>
      <c r="F3512" s="16" t="s">
        <v>65</v>
      </c>
      <c r="K3512" s="17" t="s">
        <v>66</v>
      </c>
      <c r="L3512" s="70" t="s">
        <v>28</v>
      </c>
      <c r="M3512" s="71"/>
      <c r="O3512" s="17" t="s">
        <v>66</v>
      </c>
      <c r="P3512" s="70" t="s">
        <v>28</v>
      </c>
      <c r="Q3512" s="71"/>
      <c r="S3512" s="17" t="s">
        <v>66</v>
      </c>
      <c r="T3512" s="70" t="s">
        <v>28</v>
      </c>
      <c r="U3512" s="71"/>
      <c r="W3512" s="17" t="s">
        <v>66</v>
      </c>
      <c r="X3512" s="70" t="s">
        <v>28</v>
      </c>
      <c r="Y3512" s="71"/>
      <c r="AA3512" s="17" t="s">
        <v>66</v>
      </c>
      <c r="AB3512" s="70" t="s">
        <v>28</v>
      </c>
      <c r="AC3512" s="71"/>
      <c r="AE3512" s="17" t="s">
        <v>66</v>
      </c>
      <c r="AF3512" s="70" t="s">
        <v>28</v>
      </c>
      <c r="AG3512" s="71"/>
    </row>
    <row r="3513" spans="1:33" ht="75" hidden="1" outlineLevel="1">
      <c r="A3513" s="6" t="s">
        <v>4862</v>
      </c>
      <c r="B3513" s="7" t="s">
        <v>4863</v>
      </c>
      <c r="C3513" s="7" t="s">
        <v>1017</v>
      </c>
      <c r="D3513" s="7"/>
      <c r="E3513" s="23" t="s">
        <v>438</v>
      </c>
      <c r="F3513" s="18">
        <v>1</v>
      </c>
      <c r="K3513" s="19">
        <v>0</v>
      </c>
      <c r="L3513" s="52">
        <v>0</v>
      </c>
      <c r="M3513" s="53"/>
      <c r="O3513" s="19">
        <v>228</v>
      </c>
      <c r="P3513" s="52">
        <v>228</v>
      </c>
      <c r="Q3513" s="53"/>
      <c r="S3513" s="19">
        <v>400</v>
      </c>
      <c r="T3513" s="52">
        <v>400</v>
      </c>
      <c r="U3513" s="53"/>
      <c r="W3513" s="19">
        <v>0</v>
      </c>
      <c r="X3513" s="52">
        <v>0</v>
      </c>
      <c r="Y3513" s="53"/>
      <c r="AA3513" s="19">
        <v>510.97</v>
      </c>
      <c r="AB3513" s="52">
        <v>510.97</v>
      </c>
      <c r="AC3513" s="53"/>
      <c r="AE3513" s="19">
        <v>80000</v>
      </c>
      <c r="AF3513" s="52">
        <v>80000</v>
      </c>
      <c r="AG3513" s="53"/>
    </row>
    <row r="3514" spans="1:33" hidden="1" outlineLevel="1">
      <c r="A3514" s="6" t="s">
        <v>4864</v>
      </c>
      <c r="B3514" s="7" t="s">
        <v>4865</v>
      </c>
      <c r="C3514" s="7" t="s">
        <v>1023</v>
      </c>
      <c r="D3514" s="7"/>
      <c r="E3514" s="23" t="s">
        <v>438</v>
      </c>
      <c r="F3514" s="18">
        <v>1</v>
      </c>
      <c r="K3514" s="19">
        <v>0</v>
      </c>
      <c r="L3514" s="52">
        <v>0</v>
      </c>
      <c r="M3514" s="53"/>
      <c r="O3514" s="19">
        <v>285</v>
      </c>
      <c r="P3514" s="52">
        <v>285</v>
      </c>
      <c r="Q3514" s="53"/>
      <c r="S3514" s="19">
        <v>420</v>
      </c>
      <c r="T3514" s="52">
        <v>420</v>
      </c>
      <c r="U3514" s="53"/>
      <c r="W3514" s="19">
        <v>0</v>
      </c>
      <c r="X3514" s="52">
        <v>0</v>
      </c>
      <c r="Y3514" s="53"/>
      <c r="AA3514" s="19">
        <v>454.19</v>
      </c>
      <c r="AB3514" s="52">
        <v>454.19</v>
      </c>
      <c r="AC3514" s="53"/>
      <c r="AE3514" s="19">
        <v>1000</v>
      </c>
      <c r="AF3514" s="52">
        <v>1000</v>
      </c>
      <c r="AG3514" s="53"/>
    </row>
    <row r="3515" spans="1:33" hidden="1" outlineLevel="1">
      <c r="A3515" s="1"/>
      <c r="B3515" s="5" t="s">
        <v>34</v>
      </c>
      <c r="C3515" s="5" t="s">
        <v>35</v>
      </c>
      <c r="K3515" s="68"/>
      <c r="L3515" s="68"/>
      <c r="M3515" s="69"/>
      <c r="O3515" s="68"/>
      <c r="P3515" s="68"/>
      <c r="Q3515" s="69"/>
      <c r="S3515" s="68"/>
      <c r="T3515" s="68"/>
      <c r="U3515" s="69"/>
      <c r="W3515" s="68"/>
      <c r="X3515" s="68"/>
      <c r="Y3515" s="69"/>
      <c r="AA3515" s="68"/>
      <c r="AB3515" s="68"/>
      <c r="AC3515" s="69"/>
      <c r="AE3515" s="68"/>
      <c r="AF3515" s="68"/>
      <c r="AG3515" s="69"/>
    </row>
    <row r="3516" spans="1:33" hidden="1" outlineLevel="1">
      <c r="A3516" s="6" t="s">
        <v>4866</v>
      </c>
      <c r="B3516" s="7" t="s">
        <v>37</v>
      </c>
      <c r="C3516" s="7" t="s">
        <v>4867</v>
      </c>
      <c r="K3516" s="68"/>
      <c r="L3516" s="68"/>
      <c r="M3516" s="69"/>
      <c r="O3516" s="68"/>
      <c r="P3516" s="68"/>
      <c r="Q3516" s="69"/>
      <c r="S3516" s="68"/>
      <c r="T3516" s="68"/>
      <c r="U3516" s="69"/>
      <c r="W3516" s="68"/>
      <c r="X3516" s="68"/>
      <c r="Y3516" s="69"/>
      <c r="AA3516" s="68"/>
      <c r="AB3516" s="68"/>
      <c r="AC3516" s="69"/>
      <c r="AE3516" s="68"/>
      <c r="AF3516" s="68"/>
      <c r="AG3516" s="69"/>
    </row>
    <row r="3517" spans="1:33" ht="60" hidden="1" outlineLevel="1">
      <c r="A3517" s="1"/>
      <c r="B3517" s="5" t="s">
        <v>61</v>
      </c>
      <c r="C3517" s="5" t="s">
        <v>62</v>
      </c>
      <c r="D3517" s="5" t="s">
        <v>63</v>
      </c>
      <c r="E3517" s="11" t="s">
        <v>64</v>
      </c>
      <c r="F3517" s="16" t="s">
        <v>65</v>
      </c>
      <c r="K3517" s="17" t="s">
        <v>66</v>
      </c>
      <c r="L3517" s="70" t="s">
        <v>28</v>
      </c>
      <c r="M3517" s="71"/>
      <c r="O3517" s="17" t="s">
        <v>66</v>
      </c>
      <c r="P3517" s="70" t="s">
        <v>28</v>
      </c>
      <c r="Q3517" s="71"/>
      <c r="S3517" s="17" t="s">
        <v>66</v>
      </c>
      <c r="T3517" s="70" t="s">
        <v>28</v>
      </c>
      <c r="U3517" s="71"/>
      <c r="W3517" s="17" t="s">
        <v>66</v>
      </c>
      <c r="X3517" s="70" t="s">
        <v>28</v>
      </c>
      <c r="Y3517" s="71"/>
      <c r="AA3517" s="17" t="s">
        <v>66</v>
      </c>
      <c r="AB3517" s="70" t="s">
        <v>28</v>
      </c>
      <c r="AC3517" s="71"/>
      <c r="AE3517" s="17" t="s">
        <v>66</v>
      </c>
      <c r="AF3517" s="70" t="s">
        <v>28</v>
      </c>
      <c r="AG3517" s="71"/>
    </row>
    <row r="3518" spans="1:33" ht="165" hidden="1" outlineLevel="1">
      <c r="A3518" s="6" t="s">
        <v>4868</v>
      </c>
      <c r="B3518" s="7" t="s">
        <v>4869</v>
      </c>
      <c r="C3518" s="7" t="s">
        <v>1867</v>
      </c>
      <c r="D3518" s="7"/>
      <c r="E3518" s="23" t="s">
        <v>438</v>
      </c>
      <c r="F3518" s="18">
        <v>1</v>
      </c>
      <c r="K3518" s="19">
        <v>1284173.33</v>
      </c>
      <c r="L3518" s="52">
        <v>1284173.33</v>
      </c>
      <c r="M3518" s="53"/>
      <c r="O3518" s="19">
        <v>9120</v>
      </c>
      <c r="P3518" s="52">
        <v>9120</v>
      </c>
      <c r="Q3518" s="53"/>
      <c r="S3518" s="19">
        <v>7500</v>
      </c>
      <c r="T3518" s="52">
        <v>7500</v>
      </c>
      <c r="U3518" s="53"/>
      <c r="W3518" s="19">
        <v>0</v>
      </c>
      <c r="X3518" s="52">
        <v>0</v>
      </c>
      <c r="Y3518" s="53"/>
      <c r="AA3518" s="19">
        <v>17599.93</v>
      </c>
      <c r="AB3518" s="52">
        <v>17599.93</v>
      </c>
      <c r="AC3518" s="53"/>
      <c r="AE3518" s="19">
        <v>40000</v>
      </c>
      <c r="AF3518" s="52">
        <v>40000</v>
      </c>
      <c r="AG3518" s="53"/>
    </row>
    <row r="3519" spans="1:33" hidden="1" outlineLevel="1">
      <c r="A3519" s="1"/>
      <c r="B3519" s="5" t="s">
        <v>34</v>
      </c>
      <c r="C3519" s="5" t="s">
        <v>35</v>
      </c>
      <c r="K3519" s="68"/>
      <c r="L3519" s="68"/>
      <c r="M3519" s="69"/>
      <c r="O3519" s="68"/>
      <c r="P3519" s="68"/>
      <c r="Q3519" s="69"/>
      <c r="S3519" s="68"/>
      <c r="T3519" s="68"/>
      <c r="U3519" s="69"/>
      <c r="W3519" s="68"/>
      <c r="X3519" s="68"/>
      <c r="Y3519" s="69"/>
      <c r="AA3519" s="68"/>
      <c r="AB3519" s="68"/>
      <c r="AC3519" s="69"/>
      <c r="AE3519" s="68"/>
      <c r="AF3519" s="68"/>
      <c r="AG3519" s="69"/>
    </row>
    <row r="3520" spans="1:33" hidden="1" outlineLevel="1">
      <c r="A3520" s="6" t="s">
        <v>4870</v>
      </c>
      <c r="B3520" s="7" t="s">
        <v>37</v>
      </c>
      <c r="C3520" s="7" t="s">
        <v>4871</v>
      </c>
      <c r="K3520" s="68"/>
      <c r="L3520" s="68"/>
      <c r="M3520" s="69"/>
      <c r="O3520" s="68"/>
      <c r="P3520" s="68"/>
      <c r="Q3520" s="69"/>
      <c r="S3520" s="68"/>
      <c r="T3520" s="68"/>
      <c r="U3520" s="69"/>
      <c r="W3520" s="68"/>
      <c r="X3520" s="68"/>
      <c r="Y3520" s="69"/>
      <c r="AA3520" s="68"/>
      <c r="AB3520" s="68"/>
      <c r="AC3520" s="69"/>
      <c r="AE3520" s="68"/>
      <c r="AF3520" s="68"/>
      <c r="AG3520" s="69"/>
    </row>
    <row r="3521" spans="1:33" ht="60" hidden="1" outlineLevel="1">
      <c r="A3521" s="1"/>
      <c r="B3521" s="5" t="s">
        <v>61</v>
      </c>
      <c r="C3521" s="5" t="s">
        <v>62</v>
      </c>
      <c r="D3521" s="5" t="s">
        <v>63</v>
      </c>
      <c r="E3521" s="11" t="s">
        <v>64</v>
      </c>
      <c r="F3521" s="16" t="s">
        <v>65</v>
      </c>
      <c r="K3521" s="17" t="s">
        <v>66</v>
      </c>
      <c r="L3521" s="70" t="s">
        <v>28</v>
      </c>
      <c r="M3521" s="71"/>
      <c r="O3521" s="17" t="s">
        <v>66</v>
      </c>
      <c r="P3521" s="70" t="s">
        <v>28</v>
      </c>
      <c r="Q3521" s="71"/>
      <c r="S3521" s="17" t="s">
        <v>66</v>
      </c>
      <c r="T3521" s="70" t="s">
        <v>28</v>
      </c>
      <c r="U3521" s="71"/>
      <c r="W3521" s="17" t="s">
        <v>66</v>
      </c>
      <c r="X3521" s="70" t="s">
        <v>28</v>
      </c>
      <c r="Y3521" s="71"/>
      <c r="AA3521" s="17" t="s">
        <v>66</v>
      </c>
      <c r="AB3521" s="70" t="s">
        <v>28</v>
      </c>
      <c r="AC3521" s="71"/>
      <c r="AE3521" s="17" t="s">
        <v>66</v>
      </c>
      <c r="AF3521" s="70" t="s">
        <v>28</v>
      </c>
      <c r="AG3521" s="71"/>
    </row>
    <row r="3522" spans="1:33" ht="30" hidden="1" outlineLevel="1">
      <c r="A3522" s="6" t="s">
        <v>4872</v>
      </c>
      <c r="B3522" s="7" t="s">
        <v>4873</v>
      </c>
      <c r="C3522" s="7" t="s">
        <v>1906</v>
      </c>
      <c r="D3522" s="7"/>
      <c r="E3522" s="23" t="s">
        <v>438</v>
      </c>
      <c r="F3522" s="18">
        <v>1</v>
      </c>
      <c r="K3522" s="19">
        <v>0</v>
      </c>
      <c r="L3522" s="52">
        <v>0</v>
      </c>
      <c r="M3522" s="53"/>
      <c r="O3522" s="19">
        <v>5700</v>
      </c>
      <c r="P3522" s="52">
        <v>5700</v>
      </c>
      <c r="Q3522" s="53"/>
      <c r="S3522" s="19">
        <v>6500</v>
      </c>
      <c r="T3522" s="52">
        <v>6500</v>
      </c>
      <c r="U3522" s="53"/>
      <c r="W3522" s="19">
        <v>0</v>
      </c>
      <c r="X3522" s="52">
        <v>0</v>
      </c>
      <c r="Y3522" s="53"/>
      <c r="AA3522" s="19">
        <v>4059.34</v>
      </c>
      <c r="AB3522" s="52">
        <v>4059.34</v>
      </c>
      <c r="AC3522" s="53"/>
      <c r="AE3522" s="19">
        <v>5000</v>
      </c>
      <c r="AF3522" s="52">
        <v>5000</v>
      </c>
      <c r="AG3522" s="53"/>
    </row>
    <row r="3523" spans="1:33" ht="30" hidden="1" outlineLevel="1">
      <c r="A3523" s="6" t="s">
        <v>4874</v>
      </c>
      <c r="B3523" s="7" t="s">
        <v>4875</v>
      </c>
      <c r="C3523" s="7" t="s">
        <v>943</v>
      </c>
      <c r="D3523" s="7"/>
      <c r="E3523" s="23" t="s">
        <v>4755</v>
      </c>
      <c r="F3523" s="18">
        <v>7</v>
      </c>
      <c r="K3523" s="19">
        <v>0</v>
      </c>
      <c r="L3523" s="52">
        <v>0</v>
      </c>
      <c r="M3523" s="53"/>
      <c r="O3523" s="19">
        <v>513</v>
      </c>
      <c r="P3523" s="52">
        <v>3591</v>
      </c>
      <c r="Q3523" s="53"/>
      <c r="S3523" s="19">
        <v>850</v>
      </c>
      <c r="T3523" s="52">
        <v>5950</v>
      </c>
      <c r="U3523" s="53"/>
      <c r="W3523" s="19">
        <v>0</v>
      </c>
      <c r="X3523" s="52">
        <v>0</v>
      </c>
      <c r="Y3523" s="53"/>
      <c r="AA3523" s="19">
        <v>567.74</v>
      </c>
      <c r="AB3523" s="52">
        <v>3974.18</v>
      </c>
      <c r="AC3523" s="53"/>
      <c r="AE3523" s="19">
        <v>7000</v>
      </c>
      <c r="AF3523" s="52">
        <v>49000</v>
      </c>
      <c r="AG3523" s="53"/>
    </row>
    <row r="3524" spans="1:33" ht="60" hidden="1" outlineLevel="1">
      <c r="A3524" s="6" t="s">
        <v>4876</v>
      </c>
      <c r="B3524" s="7" t="s">
        <v>4877</v>
      </c>
      <c r="C3524" s="7" t="s">
        <v>940</v>
      </c>
      <c r="D3524" s="7"/>
      <c r="E3524" s="23" t="s">
        <v>438</v>
      </c>
      <c r="F3524" s="18">
        <v>1</v>
      </c>
      <c r="K3524" s="19">
        <v>0</v>
      </c>
      <c r="L3524" s="52">
        <v>0</v>
      </c>
      <c r="M3524" s="53"/>
      <c r="O3524" s="19">
        <v>125.4</v>
      </c>
      <c r="P3524" s="52">
        <v>125.4</v>
      </c>
      <c r="Q3524" s="53"/>
      <c r="S3524" s="19">
        <v>850</v>
      </c>
      <c r="T3524" s="52">
        <v>850</v>
      </c>
      <c r="U3524" s="53"/>
      <c r="W3524" s="19">
        <v>0</v>
      </c>
      <c r="X3524" s="52">
        <v>0</v>
      </c>
      <c r="Y3524" s="53"/>
      <c r="AA3524" s="19">
        <v>170.32</v>
      </c>
      <c r="AB3524" s="52">
        <v>170.32</v>
      </c>
      <c r="AC3524" s="53"/>
      <c r="AE3524" s="19">
        <v>35000</v>
      </c>
      <c r="AF3524" s="52">
        <v>35000</v>
      </c>
      <c r="AG3524" s="53"/>
    </row>
    <row r="3525" spans="1:33" hidden="1" outlineLevel="1">
      <c r="A3525" s="1"/>
      <c r="B3525" s="5" t="s">
        <v>34</v>
      </c>
      <c r="C3525" s="5" t="s">
        <v>35</v>
      </c>
      <c r="K3525" s="68"/>
      <c r="L3525" s="68"/>
      <c r="M3525" s="69"/>
      <c r="O3525" s="68"/>
      <c r="P3525" s="68"/>
      <c r="Q3525" s="69"/>
      <c r="S3525" s="68"/>
      <c r="T3525" s="68"/>
      <c r="U3525" s="69"/>
      <c r="W3525" s="68"/>
      <c r="X3525" s="68"/>
      <c r="Y3525" s="69"/>
      <c r="AA3525" s="68"/>
      <c r="AB3525" s="68"/>
      <c r="AC3525" s="69"/>
      <c r="AE3525" s="68"/>
      <c r="AF3525" s="68"/>
      <c r="AG3525" s="69"/>
    </row>
    <row r="3526" spans="1:33" hidden="1" outlineLevel="1">
      <c r="A3526" s="6" t="s">
        <v>4878</v>
      </c>
      <c r="B3526" s="7" t="s">
        <v>37</v>
      </c>
      <c r="C3526" s="7" t="s">
        <v>4879</v>
      </c>
      <c r="K3526" s="68"/>
      <c r="L3526" s="68"/>
      <c r="M3526" s="69"/>
      <c r="O3526" s="68"/>
      <c r="P3526" s="68"/>
      <c r="Q3526" s="69"/>
      <c r="S3526" s="68"/>
      <c r="T3526" s="68"/>
      <c r="U3526" s="69"/>
      <c r="W3526" s="68"/>
      <c r="X3526" s="68"/>
      <c r="Y3526" s="69"/>
      <c r="AA3526" s="68"/>
      <c r="AB3526" s="68"/>
      <c r="AC3526" s="69"/>
      <c r="AE3526" s="68"/>
      <c r="AF3526" s="68"/>
      <c r="AG3526" s="69"/>
    </row>
    <row r="3527" spans="1:33" ht="45" hidden="1" outlineLevel="1">
      <c r="A3527" s="6" t="s">
        <v>4880</v>
      </c>
      <c r="B3527" s="7" t="s">
        <v>37</v>
      </c>
      <c r="C3527" s="7" t="s">
        <v>4846</v>
      </c>
      <c r="K3527" s="68"/>
      <c r="L3527" s="68"/>
      <c r="M3527" s="69"/>
      <c r="O3527" s="68"/>
      <c r="P3527" s="68"/>
      <c r="Q3527" s="69"/>
      <c r="S3527" s="68"/>
      <c r="T3527" s="68"/>
      <c r="U3527" s="69"/>
      <c r="W3527" s="68"/>
      <c r="X3527" s="68"/>
      <c r="Y3527" s="69"/>
      <c r="AA3527" s="68"/>
      <c r="AB3527" s="68"/>
      <c r="AC3527" s="69"/>
      <c r="AE3527" s="68"/>
      <c r="AF3527" s="68"/>
      <c r="AG3527" s="69"/>
    </row>
    <row r="3528" spans="1:33" ht="60" hidden="1" outlineLevel="1">
      <c r="A3528" s="1"/>
      <c r="B3528" s="5" t="s">
        <v>61</v>
      </c>
      <c r="C3528" s="5" t="s">
        <v>62</v>
      </c>
      <c r="D3528" s="5" t="s">
        <v>63</v>
      </c>
      <c r="E3528" s="11" t="s">
        <v>64</v>
      </c>
      <c r="F3528" s="16" t="s">
        <v>65</v>
      </c>
      <c r="K3528" s="17" t="s">
        <v>66</v>
      </c>
      <c r="L3528" s="70" t="s">
        <v>28</v>
      </c>
      <c r="M3528" s="71"/>
      <c r="O3528" s="17" t="s">
        <v>66</v>
      </c>
      <c r="P3528" s="70" t="s">
        <v>28</v>
      </c>
      <c r="Q3528" s="71"/>
      <c r="S3528" s="17" t="s">
        <v>66</v>
      </c>
      <c r="T3528" s="70" t="s">
        <v>28</v>
      </c>
      <c r="U3528" s="71"/>
      <c r="W3528" s="17" t="s">
        <v>66</v>
      </c>
      <c r="X3528" s="70" t="s">
        <v>28</v>
      </c>
      <c r="Y3528" s="71"/>
      <c r="AA3528" s="17" t="s">
        <v>66</v>
      </c>
      <c r="AB3528" s="70" t="s">
        <v>28</v>
      </c>
      <c r="AC3528" s="71"/>
      <c r="AE3528" s="17" t="s">
        <v>66</v>
      </c>
      <c r="AF3528" s="70" t="s">
        <v>28</v>
      </c>
      <c r="AG3528" s="71"/>
    </row>
    <row r="3529" spans="1:33" ht="75" hidden="1" outlineLevel="1">
      <c r="A3529" s="6" t="s">
        <v>4881</v>
      </c>
      <c r="B3529" s="7" t="s">
        <v>4882</v>
      </c>
      <c r="C3529" s="7" t="s">
        <v>1017</v>
      </c>
      <c r="D3529" s="7"/>
      <c r="E3529" s="23" t="s">
        <v>438</v>
      </c>
      <c r="F3529" s="18">
        <v>2</v>
      </c>
      <c r="K3529" s="19">
        <v>0</v>
      </c>
      <c r="L3529" s="52">
        <v>0</v>
      </c>
      <c r="M3529" s="53"/>
      <c r="O3529" s="19">
        <v>228</v>
      </c>
      <c r="P3529" s="52">
        <v>456</v>
      </c>
      <c r="Q3529" s="53"/>
      <c r="S3529" s="19">
        <v>400</v>
      </c>
      <c r="T3529" s="52">
        <v>800</v>
      </c>
      <c r="U3529" s="53"/>
      <c r="W3529" s="19">
        <v>0</v>
      </c>
      <c r="X3529" s="52">
        <v>0</v>
      </c>
      <c r="Y3529" s="53"/>
      <c r="AA3529" s="19">
        <v>454.19</v>
      </c>
      <c r="AB3529" s="52">
        <v>908.38</v>
      </c>
      <c r="AC3529" s="53"/>
      <c r="AE3529" s="19">
        <v>1500</v>
      </c>
      <c r="AF3529" s="52">
        <v>3000</v>
      </c>
      <c r="AG3529" s="53"/>
    </row>
    <row r="3530" spans="1:33" hidden="1" outlineLevel="1">
      <c r="A3530" s="6" t="s">
        <v>4883</v>
      </c>
      <c r="B3530" s="7" t="s">
        <v>4884</v>
      </c>
      <c r="C3530" s="7" t="s">
        <v>1023</v>
      </c>
      <c r="D3530" s="7"/>
      <c r="E3530" s="23" t="s">
        <v>438</v>
      </c>
      <c r="F3530" s="18">
        <v>2</v>
      </c>
      <c r="K3530" s="19">
        <v>0</v>
      </c>
      <c r="L3530" s="52">
        <v>0</v>
      </c>
      <c r="M3530" s="53"/>
      <c r="O3530" s="19">
        <v>285</v>
      </c>
      <c r="P3530" s="52">
        <v>570</v>
      </c>
      <c r="Q3530" s="53"/>
      <c r="S3530" s="19">
        <v>420</v>
      </c>
      <c r="T3530" s="52">
        <v>840</v>
      </c>
      <c r="U3530" s="53"/>
      <c r="W3530" s="19">
        <v>0</v>
      </c>
      <c r="X3530" s="52">
        <v>0</v>
      </c>
      <c r="Y3530" s="53"/>
      <c r="AA3530" s="19">
        <v>510.97</v>
      </c>
      <c r="AB3530" s="52">
        <v>1021.94</v>
      </c>
      <c r="AC3530" s="53"/>
      <c r="AE3530" s="19">
        <v>1000</v>
      </c>
      <c r="AF3530" s="52">
        <v>2000</v>
      </c>
      <c r="AG3530" s="53"/>
    </row>
    <row r="3531" spans="1:33" hidden="1" outlineLevel="1">
      <c r="A3531" s="1"/>
      <c r="B3531" s="5" t="s">
        <v>34</v>
      </c>
      <c r="C3531" s="5" t="s">
        <v>35</v>
      </c>
      <c r="K3531" s="68"/>
      <c r="L3531" s="68"/>
      <c r="M3531" s="69"/>
      <c r="O3531" s="68"/>
      <c r="P3531" s="68"/>
      <c r="Q3531" s="69"/>
      <c r="S3531" s="68"/>
      <c r="T3531" s="68"/>
      <c r="U3531" s="69"/>
      <c r="W3531" s="68"/>
      <c r="X3531" s="68"/>
      <c r="Y3531" s="69"/>
      <c r="AA3531" s="68"/>
      <c r="AB3531" s="68"/>
      <c r="AC3531" s="69"/>
      <c r="AE3531" s="68"/>
      <c r="AF3531" s="68"/>
      <c r="AG3531" s="69"/>
    </row>
    <row r="3532" spans="1:33" hidden="1" outlineLevel="1">
      <c r="A3532" s="6" t="s">
        <v>4885</v>
      </c>
      <c r="B3532" s="7" t="s">
        <v>37</v>
      </c>
      <c r="C3532" s="7" t="s">
        <v>4886</v>
      </c>
      <c r="K3532" s="68"/>
      <c r="L3532" s="68"/>
      <c r="M3532" s="69"/>
      <c r="O3532" s="68"/>
      <c r="P3532" s="68"/>
      <c r="Q3532" s="69"/>
      <c r="S3532" s="68"/>
      <c r="T3532" s="68"/>
      <c r="U3532" s="69"/>
      <c r="W3532" s="68"/>
      <c r="X3532" s="68"/>
      <c r="Y3532" s="69"/>
      <c r="AA3532" s="68"/>
      <c r="AB3532" s="68"/>
      <c r="AC3532" s="69"/>
      <c r="AE3532" s="68"/>
      <c r="AF3532" s="68"/>
      <c r="AG3532" s="69"/>
    </row>
    <row r="3533" spans="1:33" ht="30" hidden="1" outlineLevel="1">
      <c r="A3533" s="6" t="s">
        <v>4887</v>
      </c>
      <c r="B3533" s="7" t="s">
        <v>37</v>
      </c>
      <c r="C3533" s="7" t="s">
        <v>4888</v>
      </c>
      <c r="K3533" s="68"/>
      <c r="L3533" s="68"/>
      <c r="M3533" s="69"/>
      <c r="O3533" s="68"/>
      <c r="P3533" s="68"/>
      <c r="Q3533" s="69"/>
      <c r="S3533" s="68"/>
      <c r="T3533" s="68"/>
      <c r="U3533" s="69"/>
      <c r="W3533" s="68"/>
      <c r="X3533" s="68"/>
      <c r="Y3533" s="69"/>
      <c r="AA3533" s="68"/>
      <c r="AB3533" s="68"/>
      <c r="AC3533" s="69"/>
      <c r="AE3533" s="68"/>
      <c r="AF3533" s="68"/>
      <c r="AG3533" s="69"/>
    </row>
    <row r="3534" spans="1:33" ht="60" hidden="1" outlineLevel="1">
      <c r="A3534" s="1"/>
      <c r="B3534" s="5" t="s">
        <v>61</v>
      </c>
      <c r="C3534" s="5" t="s">
        <v>62</v>
      </c>
      <c r="D3534" s="5" t="s">
        <v>63</v>
      </c>
      <c r="E3534" s="11" t="s">
        <v>64</v>
      </c>
      <c r="F3534" s="16" t="s">
        <v>65</v>
      </c>
      <c r="K3534" s="17" t="s">
        <v>66</v>
      </c>
      <c r="L3534" s="70" t="s">
        <v>28</v>
      </c>
      <c r="M3534" s="71"/>
      <c r="O3534" s="17" t="s">
        <v>66</v>
      </c>
      <c r="P3534" s="70" t="s">
        <v>28</v>
      </c>
      <c r="Q3534" s="71"/>
      <c r="S3534" s="17" t="s">
        <v>66</v>
      </c>
      <c r="T3534" s="70" t="s">
        <v>28</v>
      </c>
      <c r="U3534" s="71"/>
      <c r="W3534" s="17" t="s">
        <v>66</v>
      </c>
      <c r="X3534" s="70" t="s">
        <v>28</v>
      </c>
      <c r="Y3534" s="71"/>
      <c r="AA3534" s="17" t="s">
        <v>66</v>
      </c>
      <c r="AB3534" s="70" t="s">
        <v>28</v>
      </c>
      <c r="AC3534" s="71"/>
      <c r="AE3534" s="17" t="s">
        <v>66</v>
      </c>
      <c r="AF3534" s="70" t="s">
        <v>28</v>
      </c>
      <c r="AG3534" s="71"/>
    </row>
    <row r="3535" spans="1:33" ht="45" hidden="1" outlineLevel="1">
      <c r="A3535" s="6" t="s">
        <v>4889</v>
      </c>
      <c r="B3535" s="7" t="s">
        <v>4890</v>
      </c>
      <c r="C3535" s="7" t="s">
        <v>4891</v>
      </c>
      <c r="D3535" s="7"/>
      <c r="E3535" s="23" t="s">
        <v>438</v>
      </c>
      <c r="F3535" s="18">
        <v>69</v>
      </c>
      <c r="K3535" s="19">
        <v>0</v>
      </c>
      <c r="L3535" s="52">
        <v>0</v>
      </c>
      <c r="M3535" s="53"/>
      <c r="O3535" s="19">
        <v>5130</v>
      </c>
      <c r="P3535" s="52">
        <v>353970</v>
      </c>
      <c r="Q3535" s="53"/>
      <c r="S3535" s="19">
        <v>9500</v>
      </c>
      <c r="T3535" s="52">
        <v>655500</v>
      </c>
      <c r="U3535" s="53"/>
      <c r="W3535" s="19">
        <v>0</v>
      </c>
      <c r="X3535" s="52">
        <v>0</v>
      </c>
      <c r="Y3535" s="53"/>
      <c r="AA3535" s="19">
        <v>17032.189999999999</v>
      </c>
      <c r="AB3535" s="52">
        <v>1175221.1100000001</v>
      </c>
      <c r="AC3535" s="53"/>
      <c r="AE3535" s="19">
        <v>6000</v>
      </c>
      <c r="AF3535" s="52">
        <v>414000</v>
      </c>
      <c r="AG3535" s="53"/>
    </row>
    <row r="3536" spans="1:33" ht="60" hidden="1" outlineLevel="1">
      <c r="A3536" s="6" t="s">
        <v>4892</v>
      </c>
      <c r="B3536" s="7" t="s">
        <v>4893</v>
      </c>
      <c r="C3536" s="7" t="s">
        <v>4894</v>
      </c>
      <c r="D3536" s="7"/>
      <c r="E3536" s="23" t="s">
        <v>429</v>
      </c>
      <c r="F3536" s="18">
        <v>686.62</v>
      </c>
      <c r="K3536" s="19">
        <v>0</v>
      </c>
      <c r="L3536" s="52">
        <v>0</v>
      </c>
      <c r="M3536" s="53"/>
      <c r="O3536" s="19">
        <v>285</v>
      </c>
      <c r="P3536" s="52">
        <v>195686.7</v>
      </c>
      <c r="Q3536" s="53"/>
      <c r="S3536" s="19">
        <v>400</v>
      </c>
      <c r="T3536" s="52">
        <v>274648</v>
      </c>
      <c r="U3536" s="53"/>
      <c r="W3536" s="19">
        <v>0</v>
      </c>
      <c r="X3536" s="52">
        <v>0</v>
      </c>
      <c r="Y3536" s="53"/>
      <c r="AA3536" s="19">
        <v>283.87</v>
      </c>
      <c r="AB3536" s="52">
        <v>194910.81899999999</v>
      </c>
      <c r="AC3536" s="53"/>
      <c r="AE3536" s="19">
        <v>450</v>
      </c>
      <c r="AF3536" s="52">
        <v>308979</v>
      </c>
      <c r="AG3536" s="53"/>
    </row>
    <row r="3537" spans="1:33" hidden="1" outlineLevel="1">
      <c r="A3537" s="6" t="s">
        <v>4895</v>
      </c>
      <c r="B3537" s="7" t="s">
        <v>4896</v>
      </c>
      <c r="C3537" s="7" t="s">
        <v>4897</v>
      </c>
      <c r="D3537" s="7"/>
      <c r="E3537" s="23" t="s">
        <v>429</v>
      </c>
      <c r="F3537" s="18">
        <v>995.83</v>
      </c>
      <c r="K3537" s="19">
        <v>0</v>
      </c>
      <c r="L3537" s="52">
        <v>0</v>
      </c>
      <c r="M3537" s="53"/>
      <c r="O3537" s="19">
        <v>228</v>
      </c>
      <c r="P3537" s="52">
        <v>227049.24</v>
      </c>
      <c r="Q3537" s="53"/>
      <c r="S3537" s="19">
        <v>300</v>
      </c>
      <c r="T3537" s="52">
        <v>298749</v>
      </c>
      <c r="U3537" s="53"/>
      <c r="W3537" s="19">
        <v>0</v>
      </c>
      <c r="X3537" s="52">
        <v>0</v>
      </c>
      <c r="Y3537" s="53"/>
      <c r="AA3537" s="19">
        <v>204.39</v>
      </c>
      <c r="AB3537" s="52">
        <v>203537.69399999999</v>
      </c>
      <c r="AC3537" s="53"/>
      <c r="AE3537" s="19">
        <v>400</v>
      </c>
      <c r="AF3537" s="52">
        <v>398332</v>
      </c>
      <c r="AG3537" s="53"/>
    </row>
    <row r="3538" spans="1:33" ht="30" hidden="1" outlineLevel="1">
      <c r="A3538" s="6" t="s">
        <v>4898</v>
      </c>
      <c r="B3538" s="7" t="s">
        <v>4899</v>
      </c>
      <c r="C3538" s="7" t="s">
        <v>4900</v>
      </c>
      <c r="D3538" s="7"/>
      <c r="E3538" s="23" t="s">
        <v>70</v>
      </c>
      <c r="F3538" s="18">
        <v>1</v>
      </c>
      <c r="K3538" s="19">
        <v>0</v>
      </c>
      <c r="L3538" s="52">
        <v>0</v>
      </c>
      <c r="M3538" s="53"/>
      <c r="O3538" s="19">
        <v>171000</v>
      </c>
      <c r="P3538" s="52">
        <v>171000</v>
      </c>
      <c r="Q3538" s="53"/>
      <c r="S3538" s="19">
        <v>200000</v>
      </c>
      <c r="T3538" s="52">
        <v>200000</v>
      </c>
      <c r="U3538" s="53"/>
      <c r="W3538" s="19">
        <v>0</v>
      </c>
      <c r="X3538" s="52">
        <v>0</v>
      </c>
      <c r="Y3538" s="53"/>
      <c r="AA3538" s="19">
        <v>113547.91</v>
      </c>
      <c r="AB3538" s="52">
        <v>113547.91</v>
      </c>
      <c r="AC3538" s="53"/>
      <c r="AE3538" s="19">
        <v>650000</v>
      </c>
      <c r="AF3538" s="52">
        <v>650000</v>
      </c>
      <c r="AG3538" s="53"/>
    </row>
    <row r="3539" spans="1:33" hidden="1" outlineLevel="1">
      <c r="A3539" s="1"/>
      <c r="B3539" s="5" t="s">
        <v>34</v>
      </c>
      <c r="C3539" s="5" t="s">
        <v>35</v>
      </c>
      <c r="K3539" s="68"/>
      <c r="L3539" s="68"/>
      <c r="M3539" s="69"/>
      <c r="O3539" s="68"/>
      <c r="P3539" s="68"/>
      <c r="Q3539" s="69"/>
      <c r="S3539" s="68"/>
      <c r="T3539" s="68"/>
      <c r="U3539" s="69"/>
      <c r="W3539" s="68"/>
      <c r="X3539" s="68"/>
      <c r="Y3539" s="69"/>
      <c r="AA3539" s="68"/>
      <c r="AB3539" s="68"/>
      <c r="AC3539" s="69"/>
      <c r="AE3539" s="68"/>
      <c r="AF3539" s="68"/>
      <c r="AG3539" s="69"/>
    </row>
    <row r="3540" spans="1:33" hidden="1" outlineLevel="1">
      <c r="A3540" s="6" t="s">
        <v>4901</v>
      </c>
      <c r="B3540" s="7" t="s">
        <v>37</v>
      </c>
      <c r="C3540" s="7" t="s">
        <v>4902</v>
      </c>
      <c r="K3540" s="68"/>
      <c r="L3540" s="68"/>
      <c r="M3540" s="69"/>
      <c r="O3540" s="68"/>
      <c r="P3540" s="68"/>
      <c r="Q3540" s="69"/>
      <c r="S3540" s="68"/>
      <c r="T3540" s="68"/>
      <c r="U3540" s="69"/>
      <c r="W3540" s="68"/>
      <c r="X3540" s="68"/>
      <c r="Y3540" s="69"/>
      <c r="AA3540" s="68"/>
      <c r="AB3540" s="68"/>
      <c r="AC3540" s="69"/>
      <c r="AE3540" s="68"/>
      <c r="AF3540" s="68"/>
      <c r="AG3540" s="69"/>
    </row>
    <row r="3541" spans="1:33" ht="45" hidden="1" outlineLevel="1">
      <c r="A3541" s="6" t="s">
        <v>4903</v>
      </c>
      <c r="B3541" s="7" t="s">
        <v>37</v>
      </c>
      <c r="C3541" s="7" t="s">
        <v>1014</v>
      </c>
      <c r="K3541" s="68"/>
      <c r="L3541" s="68"/>
      <c r="M3541" s="69"/>
      <c r="O3541" s="68"/>
      <c r="P3541" s="68"/>
      <c r="Q3541" s="69"/>
      <c r="S3541" s="68"/>
      <c r="T3541" s="68"/>
      <c r="U3541" s="69"/>
      <c r="W3541" s="68"/>
      <c r="X3541" s="68"/>
      <c r="Y3541" s="69"/>
      <c r="AA3541" s="68"/>
      <c r="AB3541" s="68"/>
      <c r="AC3541" s="69"/>
      <c r="AE3541" s="68"/>
      <c r="AF3541" s="68"/>
      <c r="AG3541" s="69"/>
    </row>
    <row r="3542" spans="1:33" ht="60" hidden="1" outlineLevel="1">
      <c r="A3542" s="1"/>
      <c r="B3542" s="5" t="s">
        <v>61</v>
      </c>
      <c r="C3542" s="5" t="s">
        <v>62</v>
      </c>
      <c r="D3542" s="5" t="s">
        <v>63</v>
      </c>
      <c r="E3542" s="11" t="s">
        <v>64</v>
      </c>
      <c r="F3542" s="16" t="s">
        <v>65</v>
      </c>
      <c r="K3542" s="17" t="s">
        <v>66</v>
      </c>
      <c r="L3542" s="70" t="s">
        <v>28</v>
      </c>
      <c r="M3542" s="71"/>
      <c r="O3542" s="17" t="s">
        <v>66</v>
      </c>
      <c r="P3542" s="70" t="s">
        <v>28</v>
      </c>
      <c r="Q3542" s="71"/>
      <c r="S3542" s="17" t="s">
        <v>66</v>
      </c>
      <c r="T3542" s="70" t="s">
        <v>28</v>
      </c>
      <c r="U3542" s="71"/>
      <c r="W3542" s="17" t="s">
        <v>66</v>
      </c>
      <c r="X3542" s="70" t="s">
        <v>28</v>
      </c>
      <c r="Y3542" s="71"/>
      <c r="AA3542" s="17" t="s">
        <v>66</v>
      </c>
      <c r="AB3542" s="70" t="s">
        <v>28</v>
      </c>
      <c r="AC3542" s="71"/>
      <c r="AE3542" s="17" t="s">
        <v>66</v>
      </c>
      <c r="AF3542" s="70" t="s">
        <v>28</v>
      </c>
      <c r="AG3542" s="71"/>
    </row>
    <row r="3543" spans="1:33" ht="30" hidden="1" outlineLevel="1">
      <c r="A3543" s="6" t="s">
        <v>4904</v>
      </c>
      <c r="B3543" s="7" t="s">
        <v>4905</v>
      </c>
      <c r="C3543" s="7" t="s">
        <v>4906</v>
      </c>
      <c r="D3543" s="7"/>
      <c r="E3543" s="23" t="s">
        <v>438</v>
      </c>
      <c r="F3543" s="18">
        <v>9</v>
      </c>
      <c r="K3543" s="19">
        <v>0</v>
      </c>
      <c r="L3543" s="52">
        <v>0</v>
      </c>
      <c r="M3543" s="53"/>
      <c r="O3543" s="19">
        <v>7980</v>
      </c>
      <c r="P3543" s="52">
        <v>71820</v>
      </c>
      <c r="Q3543" s="53"/>
      <c r="S3543" s="19">
        <v>25000</v>
      </c>
      <c r="T3543" s="52">
        <v>225000</v>
      </c>
      <c r="U3543" s="53"/>
      <c r="W3543" s="19">
        <v>0</v>
      </c>
      <c r="X3543" s="52">
        <v>0</v>
      </c>
      <c r="Y3543" s="53"/>
      <c r="AA3543" s="19">
        <v>21574.1</v>
      </c>
      <c r="AB3543" s="52">
        <v>194166.9</v>
      </c>
      <c r="AC3543" s="53"/>
      <c r="AE3543" s="19">
        <v>25000</v>
      </c>
      <c r="AF3543" s="52">
        <v>225000</v>
      </c>
      <c r="AG3543" s="53"/>
    </row>
    <row r="3544" spans="1:33" ht="30" hidden="1" outlineLevel="1">
      <c r="A3544" s="6" t="s">
        <v>4907</v>
      </c>
      <c r="B3544" s="7" t="s">
        <v>4908</v>
      </c>
      <c r="C3544" s="7" t="s">
        <v>4909</v>
      </c>
      <c r="D3544" s="7"/>
      <c r="E3544" s="23" t="s">
        <v>438</v>
      </c>
      <c r="F3544" s="18">
        <v>9</v>
      </c>
      <c r="K3544" s="19">
        <v>0</v>
      </c>
      <c r="L3544" s="52">
        <v>0</v>
      </c>
      <c r="M3544" s="53"/>
      <c r="O3544" s="19">
        <v>2280</v>
      </c>
      <c r="P3544" s="52">
        <v>20520</v>
      </c>
      <c r="Q3544" s="53"/>
      <c r="S3544" s="19">
        <v>15000</v>
      </c>
      <c r="T3544" s="52">
        <v>135000</v>
      </c>
      <c r="U3544" s="53"/>
      <c r="W3544" s="19">
        <v>0</v>
      </c>
      <c r="X3544" s="52">
        <v>0</v>
      </c>
      <c r="Y3544" s="53"/>
      <c r="AA3544" s="19">
        <v>2270.96</v>
      </c>
      <c r="AB3544" s="52">
        <v>20438.64</v>
      </c>
      <c r="AC3544" s="53"/>
      <c r="AE3544" s="19">
        <v>20000</v>
      </c>
      <c r="AF3544" s="52">
        <v>180000</v>
      </c>
      <c r="AG3544" s="53"/>
    </row>
    <row r="3545" spans="1:33" ht="60" hidden="1" outlineLevel="1">
      <c r="A3545" s="6" t="s">
        <v>4910</v>
      </c>
      <c r="B3545" s="7" t="s">
        <v>4911</v>
      </c>
      <c r="C3545" s="7" t="s">
        <v>4912</v>
      </c>
      <c r="D3545" s="7"/>
      <c r="E3545" s="23" t="s">
        <v>429</v>
      </c>
      <c r="F3545" s="18">
        <v>123.97</v>
      </c>
      <c r="K3545" s="19">
        <v>0</v>
      </c>
      <c r="L3545" s="52">
        <v>0</v>
      </c>
      <c r="M3545" s="53"/>
      <c r="O3545" s="19">
        <v>228</v>
      </c>
      <c r="P3545" s="52">
        <v>28265.16</v>
      </c>
      <c r="Q3545" s="53"/>
      <c r="S3545" s="19">
        <v>550</v>
      </c>
      <c r="T3545" s="52">
        <v>68183.5</v>
      </c>
      <c r="U3545" s="53"/>
      <c r="W3545" s="19">
        <v>0</v>
      </c>
      <c r="X3545" s="52">
        <v>0</v>
      </c>
      <c r="Y3545" s="53"/>
      <c r="AA3545" s="19">
        <v>113.55</v>
      </c>
      <c r="AB3545" s="52">
        <v>14076.794</v>
      </c>
      <c r="AC3545" s="53"/>
      <c r="AE3545" s="19">
        <v>300</v>
      </c>
      <c r="AF3545" s="52">
        <v>37191</v>
      </c>
      <c r="AG3545" s="53"/>
    </row>
    <row r="3546" spans="1:33" hidden="1" outlineLevel="1">
      <c r="A3546" s="6" t="s">
        <v>4913</v>
      </c>
      <c r="B3546" s="7" t="s">
        <v>4914</v>
      </c>
      <c r="C3546" s="7" t="s">
        <v>4915</v>
      </c>
      <c r="D3546" s="7"/>
      <c r="E3546" s="23" t="s">
        <v>429</v>
      </c>
      <c r="F3546" s="18">
        <v>14</v>
      </c>
      <c r="K3546" s="19">
        <v>0</v>
      </c>
      <c r="L3546" s="52">
        <v>0</v>
      </c>
      <c r="M3546" s="53"/>
      <c r="O3546" s="19">
        <v>364.8</v>
      </c>
      <c r="P3546" s="52">
        <v>5107.2</v>
      </c>
      <c r="Q3546" s="53"/>
      <c r="S3546" s="19">
        <v>650</v>
      </c>
      <c r="T3546" s="52">
        <v>9100</v>
      </c>
      <c r="U3546" s="53"/>
      <c r="W3546" s="19">
        <v>0</v>
      </c>
      <c r="X3546" s="52">
        <v>0</v>
      </c>
      <c r="Y3546" s="53"/>
      <c r="AA3546" s="19">
        <v>141.93</v>
      </c>
      <c r="AB3546" s="52">
        <v>1987.02</v>
      </c>
      <c r="AC3546" s="53"/>
      <c r="AE3546" s="19">
        <v>350</v>
      </c>
      <c r="AF3546" s="52">
        <v>4900</v>
      </c>
      <c r="AG3546" s="53"/>
    </row>
    <row r="3547" spans="1:33" hidden="1" outlineLevel="1">
      <c r="A3547" s="6" t="s">
        <v>4916</v>
      </c>
      <c r="B3547" s="7" t="s">
        <v>4917</v>
      </c>
      <c r="C3547" s="7" t="s">
        <v>4918</v>
      </c>
      <c r="D3547" s="7"/>
      <c r="E3547" s="23" t="s">
        <v>429</v>
      </c>
      <c r="F3547" s="18">
        <v>1369.06</v>
      </c>
      <c r="K3547" s="19">
        <v>0</v>
      </c>
      <c r="L3547" s="52">
        <v>0</v>
      </c>
      <c r="M3547" s="53"/>
      <c r="O3547" s="19">
        <v>456</v>
      </c>
      <c r="P3547" s="52">
        <v>624291.36</v>
      </c>
      <c r="Q3547" s="53"/>
      <c r="S3547" s="19">
        <v>750</v>
      </c>
      <c r="T3547" s="52">
        <v>1026795</v>
      </c>
      <c r="U3547" s="53"/>
      <c r="W3547" s="19">
        <v>0</v>
      </c>
      <c r="X3547" s="52">
        <v>0</v>
      </c>
      <c r="Y3547" s="53"/>
      <c r="AA3547" s="19">
        <v>170.32</v>
      </c>
      <c r="AB3547" s="52">
        <v>233178.299</v>
      </c>
      <c r="AC3547" s="53"/>
      <c r="AE3547" s="19">
        <v>500</v>
      </c>
      <c r="AF3547" s="52">
        <v>684530</v>
      </c>
      <c r="AG3547" s="53"/>
    </row>
    <row r="3548" spans="1:33" hidden="1" outlineLevel="1">
      <c r="A3548" s="1"/>
      <c r="B3548" s="5" t="s">
        <v>34</v>
      </c>
      <c r="C3548" s="5" t="s">
        <v>35</v>
      </c>
      <c r="K3548" s="68"/>
      <c r="L3548" s="68"/>
      <c r="M3548" s="69"/>
      <c r="O3548" s="68"/>
      <c r="P3548" s="68"/>
      <c r="Q3548" s="69"/>
      <c r="S3548" s="68"/>
      <c r="T3548" s="68"/>
      <c r="U3548" s="69"/>
      <c r="W3548" s="68"/>
      <c r="X3548" s="68"/>
      <c r="Y3548" s="69"/>
      <c r="AA3548" s="68"/>
      <c r="AB3548" s="68"/>
      <c r="AC3548" s="69"/>
      <c r="AE3548" s="68"/>
      <c r="AF3548" s="68"/>
      <c r="AG3548" s="69"/>
    </row>
    <row r="3549" spans="1:33" hidden="1" outlineLevel="1">
      <c r="A3549" s="6" t="s">
        <v>4919</v>
      </c>
      <c r="B3549" s="7" t="s">
        <v>37</v>
      </c>
      <c r="C3549" s="7" t="s">
        <v>4920</v>
      </c>
      <c r="K3549" s="68"/>
      <c r="L3549" s="68"/>
      <c r="M3549" s="69"/>
      <c r="O3549" s="68"/>
      <c r="P3549" s="68"/>
      <c r="Q3549" s="69"/>
      <c r="S3549" s="68"/>
      <c r="T3549" s="68"/>
      <c r="U3549" s="69"/>
      <c r="W3549" s="68"/>
      <c r="X3549" s="68"/>
      <c r="Y3549" s="69"/>
      <c r="AA3549" s="68"/>
      <c r="AB3549" s="68"/>
      <c r="AC3549" s="69"/>
      <c r="AE3549" s="68"/>
      <c r="AF3549" s="68"/>
      <c r="AG3549" s="69"/>
    </row>
    <row r="3550" spans="1:33" ht="60" hidden="1" outlineLevel="1">
      <c r="A3550" s="1"/>
      <c r="B3550" s="5" t="s">
        <v>61</v>
      </c>
      <c r="C3550" s="5" t="s">
        <v>62</v>
      </c>
      <c r="D3550" s="5" t="s">
        <v>63</v>
      </c>
      <c r="E3550" s="11" t="s">
        <v>64</v>
      </c>
      <c r="F3550" s="16" t="s">
        <v>65</v>
      </c>
      <c r="K3550" s="17" t="s">
        <v>66</v>
      </c>
      <c r="L3550" s="70" t="s">
        <v>28</v>
      </c>
      <c r="M3550" s="71"/>
      <c r="O3550" s="17" t="s">
        <v>66</v>
      </c>
      <c r="P3550" s="70" t="s">
        <v>28</v>
      </c>
      <c r="Q3550" s="71"/>
      <c r="S3550" s="17" t="s">
        <v>66</v>
      </c>
      <c r="T3550" s="70" t="s">
        <v>28</v>
      </c>
      <c r="U3550" s="71"/>
      <c r="W3550" s="17" t="s">
        <v>66</v>
      </c>
      <c r="X3550" s="70" t="s">
        <v>28</v>
      </c>
      <c r="Y3550" s="71"/>
      <c r="AA3550" s="17" t="s">
        <v>66</v>
      </c>
      <c r="AB3550" s="70" t="s">
        <v>28</v>
      </c>
      <c r="AC3550" s="71"/>
      <c r="AE3550" s="17" t="s">
        <v>66</v>
      </c>
      <c r="AF3550" s="70" t="s">
        <v>28</v>
      </c>
      <c r="AG3550" s="71"/>
    </row>
    <row r="3551" spans="1:33" ht="30" hidden="1" outlineLevel="1">
      <c r="A3551" s="6" t="s">
        <v>4921</v>
      </c>
      <c r="B3551" s="7" t="s">
        <v>4922</v>
      </c>
      <c r="C3551" s="7" t="s">
        <v>4923</v>
      </c>
      <c r="D3551" s="7"/>
      <c r="E3551" s="23" t="s">
        <v>438</v>
      </c>
      <c r="F3551" s="18">
        <v>13</v>
      </c>
      <c r="K3551" s="19">
        <v>0</v>
      </c>
      <c r="L3551" s="52">
        <v>0</v>
      </c>
      <c r="M3551" s="53"/>
      <c r="O3551" s="19">
        <v>2850</v>
      </c>
      <c r="P3551" s="52">
        <v>37050</v>
      </c>
      <c r="Q3551" s="53"/>
      <c r="S3551" s="19">
        <v>7000</v>
      </c>
      <c r="T3551" s="52">
        <v>91000</v>
      </c>
      <c r="U3551" s="53"/>
      <c r="W3551" s="19">
        <v>0</v>
      </c>
      <c r="X3551" s="52">
        <v>0</v>
      </c>
      <c r="Y3551" s="53"/>
      <c r="AA3551" s="19">
        <v>2270.96</v>
      </c>
      <c r="AB3551" s="52">
        <v>29522.48</v>
      </c>
      <c r="AC3551" s="53"/>
      <c r="AE3551" s="19">
        <v>6000</v>
      </c>
      <c r="AF3551" s="52">
        <v>78000</v>
      </c>
      <c r="AG3551" s="53"/>
    </row>
    <row r="3552" spans="1:33" ht="60" hidden="1" outlineLevel="1">
      <c r="A3552" s="6" t="s">
        <v>4924</v>
      </c>
      <c r="B3552" s="7" t="s">
        <v>4925</v>
      </c>
      <c r="C3552" s="7" t="s">
        <v>4926</v>
      </c>
      <c r="D3552" s="7"/>
      <c r="E3552" s="23" t="s">
        <v>429</v>
      </c>
      <c r="F3552" s="18">
        <v>436</v>
      </c>
      <c r="K3552" s="19">
        <v>0</v>
      </c>
      <c r="L3552" s="52">
        <v>0</v>
      </c>
      <c r="M3552" s="53"/>
      <c r="O3552" s="19">
        <v>68.400000000000006</v>
      </c>
      <c r="P3552" s="52">
        <v>29822.400000000001</v>
      </c>
      <c r="Q3552" s="53"/>
      <c r="S3552" s="19">
        <v>120</v>
      </c>
      <c r="T3552" s="52">
        <v>52320</v>
      </c>
      <c r="U3552" s="53"/>
      <c r="W3552" s="19">
        <v>0</v>
      </c>
      <c r="X3552" s="52">
        <v>0</v>
      </c>
      <c r="Y3552" s="53"/>
      <c r="AA3552" s="19">
        <v>85.16</v>
      </c>
      <c r="AB3552" s="52">
        <v>37129.760000000002</v>
      </c>
      <c r="AC3552" s="53"/>
      <c r="AE3552" s="19">
        <v>180</v>
      </c>
      <c r="AF3552" s="52">
        <v>78480</v>
      </c>
      <c r="AG3552" s="53"/>
    </row>
    <row r="3553" spans="1:33" hidden="1" outlineLevel="1">
      <c r="A3553" s="6" t="s">
        <v>4927</v>
      </c>
      <c r="B3553" s="7" t="s">
        <v>4928</v>
      </c>
      <c r="C3553" s="7" t="s">
        <v>4929</v>
      </c>
      <c r="D3553" s="7"/>
      <c r="E3553" s="23" t="s">
        <v>429</v>
      </c>
      <c r="F3553" s="18">
        <v>593</v>
      </c>
      <c r="K3553" s="19">
        <v>0</v>
      </c>
      <c r="L3553" s="52">
        <v>0</v>
      </c>
      <c r="M3553" s="53"/>
      <c r="O3553" s="19">
        <v>125.4</v>
      </c>
      <c r="P3553" s="52">
        <v>74362.2</v>
      </c>
      <c r="Q3553" s="53"/>
      <c r="S3553" s="19">
        <v>220</v>
      </c>
      <c r="T3553" s="52">
        <v>130460</v>
      </c>
      <c r="U3553" s="53"/>
      <c r="W3553" s="19">
        <v>0</v>
      </c>
      <c r="X3553" s="52">
        <v>0</v>
      </c>
      <c r="Y3553" s="53"/>
      <c r="AA3553" s="19">
        <v>113.55</v>
      </c>
      <c r="AB3553" s="52">
        <v>67335.149999999994</v>
      </c>
      <c r="AC3553" s="53"/>
      <c r="AE3553" s="19">
        <v>300</v>
      </c>
      <c r="AF3553" s="52">
        <v>177900</v>
      </c>
      <c r="AG3553" s="53"/>
    </row>
    <row r="3554" spans="1:33" hidden="1" outlineLevel="1">
      <c r="A3554" s="1"/>
      <c r="B3554" s="5" t="s">
        <v>34</v>
      </c>
      <c r="C3554" s="5" t="s">
        <v>35</v>
      </c>
      <c r="K3554" s="68"/>
      <c r="L3554" s="68"/>
      <c r="M3554" s="69"/>
      <c r="O3554" s="68"/>
      <c r="P3554" s="68"/>
      <c r="Q3554" s="69"/>
      <c r="S3554" s="68"/>
      <c r="T3554" s="68"/>
      <c r="U3554" s="69"/>
      <c r="W3554" s="68"/>
      <c r="X3554" s="68"/>
      <c r="Y3554" s="69"/>
      <c r="AA3554" s="68"/>
      <c r="AB3554" s="68"/>
      <c r="AC3554" s="69"/>
      <c r="AE3554" s="68"/>
      <c r="AF3554" s="68"/>
      <c r="AG3554" s="69"/>
    </row>
    <row r="3555" spans="1:33" hidden="1" outlineLevel="1">
      <c r="A3555" s="6" t="s">
        <v>4930</v>
      </c>
      <c r="B3555" s="7" t="s">
        <v>37</v>
      </c>
      <c r="C3555" s="7" t="s">
        <v>1058</v>
      </c>
      <c r="K3555" s="68"/>
      <c r="L3555" s="68"/>
      <c r="M3555" s="69"/>
      <c r="O3555" s="68"/>
      <c r="P3555" s="68"/>
      <c r="Q3555" s="69"/>
      <c r="S3555" s="68"/>
      <c r="T3555" s="68"/>
      <c r="U3555" s="69"/>
      <c r="W3555" s="68"/>
      <c r="X3555" s="68"/>
      <c r="Y3555" s="69"/>
      <c r="AA3555" s="68"/>
      <c r="AB3555" s="68"/>
      <c r="AC3555" s="69"/>
      <c r="AE3555" s="68"/>
      <c r="AF3555" s="68"/>
      <c r="AG3555" s="69"/>
    </row>
    <row r="3556" spans="1:33" ht="60" hidden="1" outlineLevel="1">
      <c r="A3556" s="1"/>
      <c r="B3556" s="5" t="s">
        <v>61</v>
      </c>
      <c r="C3556" s="5" t="s">
        <v>62</v>
      </c>
      <c r="D3556" s="5" t="s">
        <v>63</v>
      </c>
      <c r="E3556" s="11" t="s">
        <v>64</v>
      </c>
      <c r="F3556" s="16" t="s">
        <v>65</v>
      </c>
      <c r="K3556" s="17" t="s">
        <v>66</v>
      </c>
      <c r="L3556" s="70" t="s">
        <v>28</v>
      </c>
      <c r="M3556" s="71"/>
      <c r="O3556" s="17" t="s">
        <v>66</v>
      </c>
      <c r="P3556" s="70" t="s">
        <v>28</v>
      </c>
      <c r="Q3556" s="71"/>
      <c r="S3556" s="17" t="s">
        <v>66</v>
      </c>
      <c r="T3556" s="70" t="s">
        <v>28</v>
      </c>
      <c r="U3556" s="71"/>
      <c r="W3556" s="17" t="s">
        <v>66</v>
      </c>
      <c r="X3556" s="70" t="s">
        <v>28</v>
      </c>
      <c r="Y3556" s="71"/>
      <c r="AA3556" s="17" t="s">
        <v>66</v>
      </c>
      <c r="AB3556" s="70" t="s">
        <v>28</v>
      </c>
      <c r="AC3556" s="71"/>
      <c r="AE3556" s="17" t="s">
        <v>66</v>
      </c>
      <c r="AF3556" s="70" t="s">
        <v>28</v>
      </c>
      <c r="AG3556" s="71"/>
    </row>
    <row r="3557" spans="1:33" hidden="1" outlineLevel="1">
      <c r="A3557" s="6" t="s">
        <v>4931</v>
      </c>
      <c r="B3557" s="7" t="s">
        <v>4932</v>
      </c>
      <c r="C3557" s="7" t="s">
        <v>1061</v>
      </c>
      <c r="D3557" s="7"/>
      <c r="E3557" s="23" t="s">
        <v>70</v>
      </c>
      <c r="F3557" s="18">
        <v>1</v>
      </c>
      <c r="K3557" s="19">
        <v>0</v>
      </c>
      <c r="L3557" s="52">
        <v>0</v>
      </c>
      <c r="M3557" s="53"/>
      <c r="O3557" s="19">
        <v>570</v>
      </c>
      <c r="P3557" s="52">
        <v>570</v>
      </c>
      <c r="Q3557" s="53"/>
      <c r="S3557" s="19">
        <v>5000</v>
      </c>
      <c r="T3557" s="52">
        <v>5000</v>
      </c>
      <c r="U3557" s="53"/>
      <c r="W3557" s="19">
        <v>0</v>
      </c>
      <c r="X3557" s="52">
        <v>0</v>
      </c>
      <c r="Y3557" s="53"/>
      <c r="AA3557" s="19">
        <v>5677.4</v>
      </c>
      <c r="AB3557" s="52">
        <v>5677.4</v>
      </c>
      <c r="AC3557" s="53"/>
      <c r="AE3557" s="19">
        <v>0</v>
      </c>
      <c r="AF3557" s="52">
        <v>0</v>
      </c>
      <c r="AG3557" s="53"/>
    </row>
    <row r="3558" spans="1:33" ht="30" hidden="1" outlineLevel="1">
      <c r="A3558" s="6" t="s">
        <v>4933</v>
      </c>
      <c r="B3558" s="7" t="s">
        <v>4934</v>
      </c>
      <c r="C3558" s="7" t="s">
        <v>1064</v>
      </c>
      <c r="D3558" s="7"/>
      <c r="E3558" s="23" t="s">
        <v>70</v>
      </c>
      <c r="F3558" s="18">
        <v>1</v>
      </c>
      <c r="K3558" s="19">
        <v>0</v>
      </c>
      <c r="L3558" s="52">
        <v>0</v>
      </c>
      <c r="M3558" s="53"/>
      <c r="O3558" s="19">
        <v>570</v>
      </c>
      <c r="P3558" s="52">
        <v>570</v>
      </c>
      <c r="Q3558" s="53"/>
      <c r="S3558" s="19">
        <v>2000</v>
      </c>
      <c r="T3558" s="52">
        <v>2000</v>
      </c>
      <c r="U3558" s="53"/>
      <c r="W3558" s="19">
        <v>0</v>
      </c>
      <c r="X3558" s="52">
        <v>0</v>
      </c>
      <c r="Y3558" s="53"/>
      <c r="AA3558" s="19">
        <v>5677.4</v>
      </c>
      <c r="AB3558" s="52">
        <v>5677.4</v>
      </c>
      <c r="AC3558" s="53"/>
      <c r="AE3558" s="19">
        <v>0</v>
      </c>
      <c r="AF3558" s="52">
        <v>0</v>
      </c>
      <c r="AG3558" s="53"/>
    </row>
    <row r="3559" spans="1:33" hidden="1" outlineLevel="1">
      <c r="A3559" s="6" t="s">
        <v>4935</v>
      </c>
      <c r="B3559" s="7" t="s">
        <v>4936</v>
      </c>
      <c r="C3559" s="7" t="s">
        <v>1067</v>
      </c>
      <c r="D3559" s="7"/>
      <c r="E3559" s="23" t="s">
        <v>70</v>
      </c>
      <c r="F3559" s="18">
        <v>1</v>
      </c>
      <c r="K3559" s="19">
        <v>0</v>
      </c>
      <c r="L3559" s="52">
        <v>0</v>
      </c>
      <c r="M3559" s="53"/>
      <c r="O3559" s="19">
        <v>1140</v>
      </c>
      <c r="P3559" s="52">
        <v>1140</v>
      </c>
      <c r="Q3559" s="53"/>
      <c r="S3559" s="19">
        <v>1000</v>
      </c>
      <c r="T3559" s="52">
        <v>1000</v>
      </c>
      <c r="U3559" s="53"/>
      <c r="W3559" s="19">
        <v>0</v>
      </c>
      <c r="X3559" s="52">
        <v>0</v>
      </c>
      <c r="Y3559" s="53"/>
      <c r="AA3559" s="19">
        <v>5677.4</v>
      </c>
      <c r="AB3559" s="52">
        <v>5677.4</v>
      </c>
      <c r="AC3559" s="53"/>
      <c r="AE3559" s="19">
        <v>0</v>
      </c>
      <c r="AF3559" s="52">
        <v>0</v>
      </c>
      <c r="AG3559" s="53"/>
    </row>
    <row r="3560" spans="1:33" hidden="1" outlineLevel="1">
      <c r="A3560" s="6" t="s">
        <v>4937</v>
      </c>
      <c r="B3560" s="7" t="s">
        <v>4938</v>
      </c>
      <c r="C3560" s="7" t="s">
        <v>1070</v>
      </c>
      <c r="D3560" s="7"/>
      <c r="E3560" s="23" t="s">
        <v>70</v>
      </c>
      <c r="F3560" s="18">
        <v>1</v>
      </c>
      <c r="K3560" s="19">
        <v>0</v>
      </c>
      <c r="L3560" s="52">
        <v>0</v>
      </c>
      <c r="M3560" s="53"/>
      <c r="O3560" s="19">
        <v>1368</v>
      </c>
      <c r="P3560" s="52">
        <v>1368</v>
      </c>
      <c r="Q3560" s="53"/>
      <c r="S3560" s="19">
        <v>1000</v>
      </c>
      <c r="T3560" s="52">
        <v>1000</v>
      </c>
      <c r="U3560" s="53"/>
      <c r="W3560" s="19">
        <v>0</v>
      </c>
      <c r="X3560" s="52">
        <v>0</v>
      </c>
      <c r="Y3560" s="53"/>
      <c r="AA3560" s="19">
        <v>5677.4</v>
      </c>
      <c r="AB3560" s="52">
        <v>5677.4</v>
      </c>
      <c r="AC3560" s="53"/>
      <c r="AE3560" s="19">
        <v>0</v>
      </c>
      <c r="AF3560" s="52">
        <v>0</v>
      </c>
      <c r="AG3560" s="53"/>
    </row>
    <row r="3561" spans="1:33" hidden="1" outlineLevel="1">
      <c r="A3561" s="6" t="s">
        <v>4939</v>
      </c>
      <c r="B3561" s="7" t="s">
        <v>4940</v>
      </c>
      <c r="C3561" s="7" t="s">
        <v>1073</v>
      </c>
      <c r="D3561" s="7"/>
      <c r="E3561" s="23" t="s">
        <v>70</v>
      </c>
      <c r="F3561" s="18">
        <v>1</v>
      </c>
      <c r="K3561" s="19">
        <v>0</v>
      </c>
      <c r="L3561" s="52">
        <v>0</v>
      </c>
      <c r="M3561" s="53"/>
      <c r="O3561" s="19">
        <v>1140</v>
      </c>
      <c r="P3561" s="52">
        <v>1140</v>
      </c>
      <c r="Q3561" s="53"/>
      <c r="S3561" s="19">
        <v>500</v>
      </c>
      <c r="T3561" s="52">
        <v>500</v>
      </c>
      <c r="U3561" s="53"/>
      <c r="W3561" s="19">
        <v>0</v>
      </c>
      <c r="X3561" s="52">
        <v>0</v>
      </c>
      <c r="Y3561" s="53"/>
      <c r="AA3561" s="19">
        <v>5677.4</v>
      </c>
      <c r="AB3561" s="52">
        <v>5677.4</v>
      </c>
      <c r="AC3561" s="53"/>
      <c r="AE3561" s="19">
        <v>0</v>
      </c>
      <c r="AF3561" s="52">
        <v>0</v>
      </c>
      <c r="AG3561" s="53"/>
    </row>
    <row r="3562" spans="1:33" hidden="1" outlineLevel="1">
      <c r="A3562" s="6" t="s">
        <v>4941</v>
      </c>
      <c r="B3562" s="7" t="s">
        <v>4942</v>
      </c>
      <c r="C3562" s="7" t="s">
        <v>1076</v>
      </c>
      <c r="D3562" s="7"/>
      <c r="E3562" s="23" t="s">
        <v>70</v>
      </c>
      <c r="F3562" s="18">
        <v>1</v>
      </c>
      <c r="K3562" s="19">
        <v>0</v>
      </c>
      <c r="L3562" s="52">
        <v>0</v>
      </c>
      <c r="M3562" s="53"/>
      <c r="O3562" s="19">
        <v>570</v>
      </c>
      <c r="P3562" s="52">
        <v>570</v>
      </c>
      <c r="Q3562" s="53"/>
      <c r="S3562" s="19">
        <v>1500</v>
      </c>
      <c r="T3562" s="52">
        <v>1500</v>
      </c>
      <c r="U3562" s="53"/>
      <c r="W3562" s="19">
        <v>0</v>
      </c>
      <c r="X3562" s="52">
        <v>0</v>
      </c>
      <c r="Y3562" s="53"/>
      <c r="AA3562" s="19">
        <v>5677.4</v>
      </c>
      <c r="AB3562" s="52">
        <v>5677.4</v>
      </c>
      <c r="AC3562" s="53"/>
      <c r="AE3562" s="19">
        <v>0</v>
      </c>
      <c r="AF3562" s="52">
        <v>0</v>
      </c>
      <c r="AG3562" s="53"/>
    </row>
    <row r="3563" spans="1:33" hidden="1" outlineLevel="1">
      <c r="A3563" s="6" t="s">
        <v>4943</v>
      </c>
      <c r="B3563" s="7" t="s">
        <v>4944</v>
      </c>
      <c r="C3563" s="7" t="s">
        <v>1079</v>
      </c>
      <c r="D3563" s="7"/>
      <c r="E3563" s="23" t="s">
        <v>70</v>
      </c>
      <c r="F3563" s="18">
        <v>1</v>
      </c>
      <c r="K3563" s="19">
        <v>0</v>
      </c>
      <c r="L3563" s="52">
        <v>0</v>
      </c>
      <c r="M3563" s="53"/>
      <c r="O3563" s="19">
        <v>570</v>
      </c>
      <c r="P3563" s="52">
        <v>570</v>
      </c>
      <c r="Q3563" s="53"/>
      <c r="S3563" s="19">
        <v>1000</v>
      </c>
      <c r="T3563" s="52">
        <v>1000</v>
      </c>
      <c r="U3563" s="53"/>
      <c r="W3563" s="19">
        <v>0</v>
      </c>
      <c r="X3563" s="52">
        <v>0</v>
      </c>
      <c r="Y3563" s="53"/>
      <c r="AA3563" s="19">
        <v>5677.4</v>
      </c>
      <c r="AB3563" s="52">
        <v>5677.4</v>
      </c>
      <c r="AC3563" s="53"/>
      <c r="AE3563" s="19">
        <v>0</v>
      </c>
      <c r="AF3563" s="52">
        <v>0</v>
      </c>
      <c r="AG3563" s="53"/>
    </row>
    <row r="3564" spans="1:33" ht="30" hidden="1" outlineLevel="1">
      <c r="A3564" s="6" t="s">
        <v>4945</v>
      </c>
      <c r="B3564" s="7" t="s">
        <v>4946</v>
      </c>
      <c r="C3564" s="7" t="s">
        <v>1082</v>
      </c>
      <c r="D3564" s="7"/>
      <c r="E3564" s="23" t="s">
        <v>70</v>
      </c>
      <c r="F3564" s="18">
        <v>1</v>
      </c>
      <c r="K3564" s="19">
        <v>0</v>
      </c>
      <c r="L3564" s="52">
        <v>0</v>
      </c>
      <c r="M3564" s="53"/>
      <c r="O3564" s="19">
        <v>3420</v>
      </c>
      <c r="P3564" s="52">
        <v>3420</v>
      </c>
      <c r="Q3564" s="53"/>
      <c r="S3564" s="19">
        <v>1000</v>
      </c>
      <c r="T3564" s="52">
        <v>1000</v>
      </c>
      <c r="U3564" s="53"/>
      <c r="W3564" s="19">
        <v>0</v>
      </c>
      <c r="X3564" s="52">
        <v>0</v>
      </c>
      <c r="Y3564" s="53"/>
      <c r="AA3564" s="19">
        <v>5677.4</v>
      </c>
      <c r="AB3564" s="52">
        <v>5677.4</v>
      </c>
      <c r="AC3564" s="53"/>
      <c r="AE3564" s="19">
        <v>0</v>
      </c>
      <c r="AF3564" s="52">
        <v>0</v>
      </c>
      <c r="AG3564" s="53"/>
    </row>
    <row r="3565" spans="1:33" ht="30" hidden="1" outlineLevel="1">
      <c r="A3565" s="6" t="s">
        <v>4947</v>
      </c>
      <c r="B3565" s="7" t="s">
        <v>4948</v>
      </c>
      <c r="C3565" s="7" t="s">
        <v>1085</v>
      </c>
      <c r="D3565" s="7"/>
      <c r="E3565" s="23" t="s">
        <v>70</v>
      </c>
      <c r="F3565" s="18">
        <v>1</v>
      </c>
      <c r="K3565" s="19">
        <v>0</v>
      </c>
      <c r="L3565" s="52">
        <v>0</v>
      </c>
      <c r="M3565" s="53"/>
      <c r="O3565" s="19">
        <v>3420</v>
      </c>
      <c r="P3565" s="52">
        <v>3420</v>
      </c>
      <c r="Q3565" s="53"/>
      <c r="S3565" s="19">
        <v>1000</v>
      </c>
      <c r="T3565" s="52">
        <v>1000</v>
      </c>
      <c r="U3565" s="53"/>
      <c r="W3565" s="19">
        <v>0</v>
      </c>
      <c r="X3565" s="52">
        <v>0</v>
      </c>
      <c r="Y3565" s="53"/>
      <c r="AA3565" s="19">
        <v>5677.4</v>
      </c>
      <c r="AB3565" s="52">
        <v>5677.4</v>
      </c>
      <c r="AC3565" s="53"/>
      <c r="AE3565" s="19">
        <v>0</v>
      </c>
      <c r="AF3565" s="52">
        <v>0</v>
      </c>
      <c r="AG3565" s="53"/>
    </row>
    <row r="3566" spans="1:33" hidden="1" outlineLevel="1">
      <c r="A3566" s="6" t="s">
        <v>4949</v>
      </c>
      <c r="B3566" s="7" t="s">
        <v>4950</v>
      </c>
      <c r="C3566" s="7" t="s">
        <v>1088</v>
      </c>
      <c r="D3566" s="7"/>
      <c r="E3566" s="23" t="s">
        <v>70</v>
      </c>
      <c r="F3566" s="18">
        <v>1</v>
      </c>
      <c r="K3566" s="19">
        <v>0</v>
      </c>
      <c r="L3566" s="52">
        <v>0</v>
      </c>
      <c r="M3566" s="53"/>
      <c r="O3566" s="19">
        <v>2280</v>
      </c>
      <c r="P3566" s="52">
        <v>2280</v>
      </c>
      <c r="Q3566" s="53"/>
      <c r="S3566" s="19">
        <v>1500</v>
      </c>
      <c r="T3566" s="52">
        <v>1500</v>
      </c>
      <c r="U3566" s="53"/>
      <c r="W3566" s="19">
        <v>0</v>
      </c>
      <c r="X3566" s="52">
        <v>0</v>
      </c>
      <c r="Y3566" s="53"/>
      <c r="AA3566" s="19">
        <v>5677.4</v>
      </c>
      <c r="AB3566" s="52">
        <v>5677.4</v>
      </c>
      <c r="AC3566" s="53"/>
      <c r="AE3566" s="19">
        <v>0</v>
      </c>
      <c r="AF3566" s="52">
        <v>0</v>
      </c>
      <c r="AG3566" s="53"/>
    </row>
    <row r="3567" spans="1:33" hidden="1" outlineLevel="1">
      <c r="A3567" s="6" t="s">
        <v>4951</v>
      </c>
      <c r="B3567" s="7" t="s">
        <v>4952</v>
      </c>
      <c r="C3567" s="7" t="s">
        <v>1091</v>
      </c>
      <c r="D3567" s="7"/>
      <c r="E3567" s="23" t="s">
        <v>70</v>
      </c>
      <c r="F3567" s="18">
        <v>1</v>
      </c>
      <c r="K3567" s="19">
        <v>0</v>
      </c>
      <c r="L3567" s="52">
        <v>0</v>
      </c>
      <c r="M3567" s="53"/>
      <c r="O3567" s="19">
        <v>570</v>
      </c>
      <c r="P3567" s="52">
        <v>570</v>
      </c>
      <c r="Q3567" s="53"/>
      <c r="S3567" s="19">
        <v>1000</v>
      </c>
      <c r="T3567" s="52">
        <v>1000</v>
      </c>
      <c r="U3567" s="53"/>
      <c r="W3567" s="19">
        <v>0</v>
      </c>
      <c r="X3567" s="52">
        <v>0</v>
      </c>
      <c r="Y3567" s="53"/>
      <c r="AA3567" s="19">
        <v>5677.4</v>
      </c>
      <c r="AB3567" s="52">
        <v>5677.4</v>
      </c>
      <c r="AC3567" s="53"/>
      <c r="AE3567" s="19">
        <v>0</v>
      </c>
      <c r="AF3567" s="52">
        <v>0</v>
      </c>
      <c r="AG3567" s="53"/>
    </row>
    <row r="3568" spans="1:33" ht="30" hidden="1" outlineLevel="1">
      <c r="A3568" s="6" t="s">
        <v>4953</v>
      </c>
      <c r="B3568" s="7" t="s">
        <v>4954</v>
      </c>
      <c r="C3568" s="7" t="s">
        <v>1094</v>
      </c>
      <c r="D3568" s="7"/>
      <c r="E3568" s="23" t="s">
        <v>70</v>
      </c>
      <c r="F3568" s="18">
        <v>1</v>
      </c>
      <c r="K3568" s="19">
        <v>0</v>
      </c>
      <c r="L3568" s="52">
        <v>0</v>
      </c>
      <c r="M3568" s="53"/>
      <c r="O3568" s="19">
        <v>570</v>
      </c>
      <c r="P3568" s="52">
        <v>570</v>
      </c>
      <c r="Q3568" s="53"/>
      <c r="S3568" s="19">
        <v>2500</v>
      </c>
      <c r="T3568" s="52">
        <v>2500</v>
      </c>
      <c r="U3568" s="53"/>
      <c r="W3568" s="19">
        <v>0</v>
      </c>
      <c r="X3568" s="52">
        <v>0</v>
      </c>
      <c r="Y3568" s="53"/>
      <c r="AA3568" s="19">
        <v>5677.4</v>
      </c>
      <c r="AB3568" s="52">
        <v>5677.4</v>
      </c>
      <c r="AC3568" s="53"/>
      <c r="AE3568" s="19">
        <v>0</v>
      </c>
      <c r="AF3568" s="52">
        <v>0</v>
      </c>
      <c r="AG3568" s="53"/>
    </row>
    <row r="3569" spans="1:33" hidden="1" outlineLevel="1">
      <c r="A3569" s="6" t="s">
        <v>4955</v>
      </c>
      <c r="B3569" s="7" t="s">
        <v>4956</v>
      </c>
      <c r="C3569" s="7" t="s">
        <v>1097</v>
      </c>
      <c r="D3569" s="7"/>
      <c r="E3569" s="23" t="s">
        <v>70</v>
      </c>
      <c r="F3569" s="18">
        <v>1</v>
      </c>
      <c r="K3569" s="19">
        <v>0</v>
      </c>
      <c r="L3569" s="52">
        <v>0</v>
      </c>
      <c r="M3569" s="53"/>
      <c r="O3569" s="19">
        <v>9120</v>
      </c>
      <c r="P3569" s="52">
        <v>9120</v>
      </c>
      <c r="Q3569" s="53"/>
      <c r="S3569" s="19">
        <v>5000</v>
      </c>
      <c r="T3569" s="52">
        <v>5000</v>
      </c>
      <c r="U3569" s="53"/>
      <c r="W3569" s="19">
        <v>0</v>
      </c>
      <c r="X3569" s="52">
        <v>0</v>
      </c>
      <c r="Y3569" s="53"/>
      <c r="AA3569" s="19">
        <v>5677.4</v>
      </c>
      <c r="AB3569" s="52">
        <v>5677.4</v>
      </c>
      <c r="AC3569" s="53"/>
      <c r="AE3569" s="19">
        <v>100000</v>
      </c>
      <c r="AF3569" s="52">
        <v>100000</v>
      </c>
      <c r="AG3569" s="53"/>
    </row>
    <row r="3570" spans="1:33" hidden="1" outlineLevel="1">
      <c r="A3570" s="1"/>
      <c r="B3570" s="5" t="s">
        <v>34</v>
      </c>
      <c r="C3570" s="5" t="s">
        <v>35</v>
      </c>
      <c r="K3570" s="68"/>
      <c r="L3570" s="68"/>
      <c r="M3570" s="69"/>
      <c r="O3570" s="68"/>
      <c r="P3570" s="68"/>
      <c r="Q3570" s="69"/>
      <c r="S3570" s="68"/>
      <c r="T3570" s="68"/>
      <c r="U3570" s="69"/>
      <c r="W3570" s="68"/>
      <c r="X3570" s="68"/>
      <c r="Y3570" s="69"/>
      <c r="AA3570" s="68"/>
      <c r="AB3570" s="68"/>
      <c r="AC3570" s="69"/>
      <c r="AE3570" s="68"/>
      <c r="AF3570" s="68"/>
      <c r="AG3570" s="69"/>
    </row>
    <row r="3571" spans="1:33" hidden="1" outlineLevel="1">
      <c r="A3571" s="6" t="s">
        <v>4957</v>
      </c>
      <c r="B3571" s="7" t="s">
        <v>37</v>
      </c>
      <c r="C3571" s="7" t="s">
        <v>322</v>
      </c>
      <c r="K3571" s="68"/>
      <c r="L3571" s="68"/>
      <c r="M3571" s="69"/>
      <c r="O3571" s="68"/>
      <c r="P3571" s="68"/>
      <c r="Q3571" s="69"/>
      <c r="S3571" s="68"/>
      <c r="T3571" s="68"/>
      <c r="U3571" s="69"/>
      <c r="W3571" s="68"/>
      <c r="X3571" s="68"/>
      <c r="Y3571" s="69"/>
      <c r="AA3571" s="68"/>
      <c r="AB3571" s="68"/>
      <c r="AC3571" s="69"/>
      <c r="AE3571" s="68"/>
      <c r="AF3571" s="68"/>
      <c r="AG3571" s="69"/>
    </row>
    <row r="3572" spans="1:33" ht="60" hidden="1" outlineLevel="1">
      <c r="A3572" s="1"/>
      <c r="B3572" s="5" t="s">
        <v>61</v>
      </c>
      <c r="C3572" s="5" t="s">
        <v>62</v>
      </c>
      <c r="D3572" s="5" t="s">
        <v>63</v>
      </c>
      <c r="E3572" s="11" t="s">
        <v>64</v>
      </c>
      <c r="F3572" s="16" t="s">
        <v>65</v>
      </c>
      <c r="K3572" s="17" t="s">
        <v>66</v>
      </c>
      <c r="L3572" s="70" t="s">
        <v>28</v>
      </c>
      <c r="M3572" s="71"/>
      <c r="O3572" s="17" t="s">
        <v>66</v>
      </c>
      <c r="P3572" s="70" t="s">
        <v>28</v>
      </c>
      <c r="Q3572" s="71"/>
      <c r="S3572" s="17" t="s">
        <v>66</v>
      </c>
      <c r="T3572" s="70" t="s">
        <v>28</v>
      </c>
      <c r="U3572" s="71"/>
      <c r="W3572" s="17" t="s">
        <v>66</v>
      </c>
      <c r="X3572" s="70" t="s">
        <v>28</v>
      </c>
      <c r="Y3572" s="71"/>
      <c r="AA3572" s="17" t="s">
        <v>66</v>
      </c>
      <c r="AB3572" s="70" t="s">
        <v>28</v>
      </c>
      <c r="AC3572" s="71"/>
      <c r="AE3572" s="17" t="s">
        <v>66</v>
      </c>
      <c r="AF3572" s="70" t="s">
        <v>28</v>
      </c>
      <c r="AG3572" s="71"/>
    </row>
    <row r="3573" spans="1:33" ht="135" hidden="1" outlineLevel="1">
      <c r="A3573" s="6" t="s">
        <v>4958</v>
      </c>
      <c r="B3573" s="7" t="s">
        <v>324</v>
      </c>
      <c r="C3573" s="7" t="s">
        <v>1100</v>
      </c>
      <c r="D3573" s="7"/>
      <c r="E3573" s="23" t="s">
        <v>70</v>
      </c>
      <c r="F3573" s="18">
        <v>1</v>
      </c>
      <c r="K3573" s="19">
        <v>0</v>
      </c>
      <c r="L3573" s="52">
        <v>0</v>
      </c>
      <c r="M3573" s="53"/>
      <c r="O3573" s="19">
        <v>0</v>
      </c>
      <c r="P3573" s="52">
        <v>0</v>
      </c>
      <c r="Q3573" s="53"/>
      <c r="S3573" s="19">
        <v>0</v>
      </c>
      <c r="T3573" s="52">
        <v>0</v>
      </c>
      <c r="U3573" s="53"/>
      <c r="W3573" s="19">
        <v>0</v>
      </c>
      <c r="X3573" s="52">
        <v>0</v>
      </c>
      <c r="Y3573" s="53"/>
      <c r="AA3573" s="19">
        <v>0</v>
      </c>
      <c r="AB3573" s="52">
        <v>0</v>
      </c>
      <c r="AC3573" s="53"/>
      <c r="AE3573" s="19">
        <v>0</v>
      </c>
      <c r="AF3573" s="52">
        <v>0</v>
      </c>
      <c r="AG3573" s="53"/>
    </row>
    <row r="3574" spans="1:33" hidden="1" outlineLevel="1">
      <c r="A3574" s="1"/>
      <c r="B3574" s="5" t="s">
        <v>34</v>
      </c>
      <c r="C3574" s="5" t="s">
        <v>35</v>
      </c>
      <c r="K3574" s="68"/>
      <c r="L3574" s="68"/>
      <c r="M3574" s="69"/>
      <c r="O3574" s="68"/>
      <c r="P3574" s="68"/>
      <c r="Q3574" s="69"/>
      <c r="S3574" s="68"/>
      <c r="T3574" s="68"/>
      <c r="U3574" s="69"/>
      <c r="W3574" s="68"/>
      <c r="X3574" s="68"/>
      <c r="Y3574" s="69"/>
      <c r="AA3574" s="68"/>
      <c r="AB3574" s="68"/>
      <c r="AC3574" s="69"/>
      <c r="AE3574" s="68"/>
      <c r="AF3574" s="68"/>
      <c r="AG3574" s="69"/>
    </row>
    <row r="3575" spans="1:33" ht="75" hidden="1" outlineLevel="1">
      <c r="A3575" s="6" t="s">
        <v>4959</v>
      </c>
      <c r="B3575" s="7" t="s">
        <v>37</v>
      </c>
      <c r="C3575" s="7" t="s">
        <v>298</v>
      </c>
      <c r="I3575" s="35"/>
      <c r="J3575" s="35"/>
      <c r="K3575" s="68"/>
      <c r="L3575" s="68"/>
      <c r="M3575" s="69"/>
      <c r="O3575" s="68"/>
      <c r="P3575" s="68"/>
      <c r="Q3575" s="69"/>
      <c r="S3575" s="68"/>
      <c r="T3575" s="68"/>
      <c r="U3575" s="69"/>
      <c r="W3575" s="68"/>
      <c r="X3575" s="68"/>
      <c r="Y3575" s="69"/>
      <c r="AA3575" s="68"/>
      <c r="AB3575" s="68"/>
      <c r="AC3575" s="69"/>
      <c r="AE3575" s="68"/>
      <c r="AF3575" s="68"/>
      <c r="AG3575" s="69"/>
    </row>
    <row r="3576" spans="1:33" collapsed="1">
      <c r="A3576" s="55" t="s">
        <v>4960</v>
      </c>
      <c r="B3576" s="55"/>
      <c r="C3576" s="55"/>
      <c r="D3576" s="55"/>
      <c r="E3576" s="55"/>
      <c r="F3576" s="55"/>
      <c r="I3576" s="36"/>
      <c r="J3576" s="36">
        <v>1093479</v>
      </c>
      <c r="K3576" s="30" t="s">
        <v>2242</v>
      </c>
      <c r="L3576" s="52">
        <v>377000</v>
      </c>
      <c r="M3576" s="53"/>
      <c r="O3576" s="15" t="s">
        <v>2242</v>
      </c>
      <c r="P3576" s="52">
        <v>435000</v>
      </c>
      <c r="Q3576" s="53"/>
      <c r="S3576" s="15" t="s">
        <v>2242</v>
      </c>
      <c r="T3576" s="52">
        <v>383500</v>
      </c>
      <c r="U3576" s="53"/>
      <c r="W3576" s="15" t="s">
        <v>2242</v>
      </c>
      <c r="X3576" s="52">
        <v>365000</v>
      </c>
      <c r="Y3576" s="53"/>
      <c r="AA3576" s="15" t="s">
        <v>2242</v>
      </c>
      <c r="AB3576" s="52">
        <v>413750</v>
      </c>
      <c r="AC3576" s="53"/>
      <c r="AE3576" s="15" t="s">
        <v>2242</v>
      </c>
      <c r="AF3576" s="52">
        <v>373750</v>
      </c>
      <c r="AG3576" s="53"/>
    </row>
    <row r="3577" spans="1:33" hidden="1">
      <c r="A3577" s="1"/>
      <c r="B3577" s="5" t="s">
        <v>34</v>
      </c>
      <c r="C3577" s="5" t="s">
        <v>35</v>
      </c>
      <c r="K3577" s="68"/>
      <c r="L3577" s="68"/>
      <c r="M3577" s="69"/>
      <c r="O3577" s="68"/>
      <c r="P3577" s="68"/>
      <c r="Q3577" s="69"/>
      <c r="S3577" s="68"/>
      <c r="T3577" s="68"/>
      <c r="U3577" s="69"/>
      <c r="W3577" s="68"/>
      <c r="X3577" s="68"/>
      <c r="Y3577" s="69"/>
      <c r="AA3577" s="68"/>
      <c r="AB3577" s="68"/>
      <c r="AC3577" s="69"/>
      <c r="AE3577" s="68"/>
      <c r="AF3577" s="68"/>
      <c r="AG3577" s="69"/>
    </row>
    <row r="3578" spans="1:33" ht="60" hidden="1" outlineLevel="1">
      <c r="A3578" s="6" t="s">
        <v>4961</v>
      </c>
      <c r="B3578" s="7" t="s">
        <v>37</v>
      </c>
      <c r="C3578" s="7" t="s">
        <v>4962</v>
      </c>
      <c r="K3578" s="68"/>
      <c r="L3578" s="68"/>
      <c r="M3578" s="69"/>
      <c r="O3578" s="68"/>
      <c r="P3578" s="68"/>
      <c r="Q3578" s="69"/>
      <c r="S3578" s="68"/>
      <c r="T3578" s="68"/>
      <c r="U3578" s="69"/>
      <c r="W3578" s="68"/>
      <c r="X3578" s="68"/>
      <c r="Y3578" s="69"/>
      <c r="AA3578" s="68"/>
      <c r="AB3578" s="68"/>
      <c r="AC3578" s="69"/>
      <c r="AE3578" s="68"/>
      <c r="AF3578" s="68"/>
      <c r="AG3578" s="69"/>
    </row>
    <row r="3579" spans="1:33" hidden="1" outlineLevel="1">
      <c r="A3579" s="6" t="s">
        <v>4963</v>
      </c>
      <c r="B3579" s="7" t="s">
        <v>37</v>
      </c>
      <c r="C3579" s="7" t="s">
        <v>4964</v>
      </c>
      <c r="K3579" s="68"/>
      <c r="L3579" s="68"/>
      <c r="M3579" s="69"/>
      <c r="O3579" s="68"/>
      <c r="P3579" s="68"/>
      <c r="Q3579" s="69"/>
      <c r="S3579" s="68"/>
      <c r="T3579" s="68"/>
      <c r="U3579" s="69"/>
      <c r="W3579" s="68"/>
      <c r="X3579" s="68"/>
      <c r="Y3579" s="69"/>
      <c r="AA3579" s="68"/>
      <c r="AB3579" s="68"/>
      <c r="AC3579" s="69"/>
      <c r="AE3579" s="68"/>
      <c r="AF3579" s="68"/>
      <c r="AG3579" s="69"/>
    </row>
    <row r="3580" spans="1:33" hidden="1" outlineLevel="1">
      <c r="A3580" s="6" t="s">
        <v>4965</v>
      </c>
      <c r="B3580" s="7" t="s">
        <v>37</v>
      </c>
      <c r="C3580" s="7" t="s">
        <v>4966</v>
      </c>
      <c r="K3580" s="68"/>
      <c r="L3580" s="68"/>
      <c r="M3580" s="69"/>
      <c r="O3580" s="68"/>
      <c r="P3580" s="68"/>
      <c r="Q3580" s="69"/>
      <c r="S3580" s="68"/>
      <c r="T3580" s="68"/>
      <c r="U3580" s="69"/>
      <c r="W3580" s="68"/>
      <c r="X3580" s="68"/>
      <c r="Y3580" s="69"/>
      <c r="AA3580" s="68"/>
      <c r="AB3580" s="68"/>
      <c r="AC3580" s="69"/>
      <c r="AE3580" s="68"/>
      <c r="AF3580" s="68"/>
      <c r="AG3580" s="69"/>
    </row>
    <row r="3581" spans="1:33" ht="60" hidden="1" outlineLevel="1">
      <c r="A3581" s="1"/>
      <c r="B3581" s="5" t="s">
        <v>61</v>
      </c>
      <c r="C3581" s="5" t="s">
        <v>62</v>
      </c>
      <c r="D3581" s="5" t="s">
        <v>63</v>
      </c>
      <c r="E3581" s="11" t="s">
        <v>64</v>
      </c>
      <c r="F3581" s="16" t="s">
        <v>65</v>
      </c>
      <c r="K3581" s="17" t="s">
        <v>66</v>
      </c>
      <c r="L3581" s="70" t="s">
        <v>28</v>
      </c>
      <c r="M3581" s="71"/>
      <c r="O3581" s="17" t="s">
        <v>66</v>
      </c>
      <c r="P3581" s="70" t="s">
        <v>28</v>
      </c>
      <c r="Q3581" s="71"/>
      <c r="S3581" s="17" t="s">
        <v>66</v>
      </c>
      <c r="T3581" s="70" t="s">
        <v>28</v>
      </c>
      <c r="U3581" s="71"/>
      <c r="W3581" s="17" t="s">
        <v>66</v>
      </c>
      <c r="X3581" s="70" t="s">
        <v>28</v>
      </c>
      <c r="Y3581" s="71"/>
      <c r="AA3581" s="17" t="s">
        <v>66</v>
      </c>
      <c r="AB3581" s="70" t="s">
        <v>28</v>
      </c>
      <c r="AC3581" s="71"/>
      <c r="AE3581" s="17" t="s">
        <v>66</v>
      </c>
      <c r="AF3581" s="70" t="s">
        <v>28</v>
      </c>
      <c r="AG3581" s="71"/>
    </row>
    <row r="3582" spans="1:33" ht="45" hidden="1" outlineLevel="1">
      <c r="A3582" s="6" t="s">
        <v>4967</v>
      </c>
      <c r="B3582" s="7" t="s">
        <v>4968</v>
      </c>
      <c r="C3582" s="7" t="s">
        <v>4969</v>
      </c>
      <c r="D3582" s="7"/>
      <c r="E3582" s="23" t="s">
        <v>4970</v>
      </c>
      <c r="F3582" s="18">
        <v>1</v>
      </c>
      <c r="K3582" s="19">
        <v>200000</v>
      </c>
      <c r="L3582" s="52">
        <v>200000</v>
      </c>
      <c r="M3582" s="53"/>
      <c r="O3582" s="19">
        <v>200000</v>
      </c>
      <c r="P3582" s="52">
        <v>200000</v>
      </c>
      <c r="Q3582" s="53"/>
      <c r="S3582" s="19">
        <v>200000</v>
      </c>
      <c r="T3582" s="52">
        <v>200000</v>
      </c>
      <c r="U3582" s="53"/>
      <c r="W3582" s="19">
        <v>200000</v>
      </c>
      <c r="X3582" s="52">
        <v>200000</v>
      </c>
      <c r="Y3582" s="53"/>
      <c r="AA3582" s="19">
        <v>200000</v>
      </c>
      <c r="AB3582" s="52">
        <v>200000</v>
      </c>
      <c r="AC3582" s="53"/>
      <c r="AE3582" s="19">
        <v>200000</v>
      </c>
      <c r="AF3582" s="52">
        <v>200000</v>
      </c>
      <c r="AG3582" s="53"/>
    </row>
    <row r="3583" spans="1:33" ht="30" hidden="1" outlineLevel="1">
      <c r="A3583" s="6" t="s">
        <v>4971</v>
      </c>
      <c r="B3583" s="7" t="s">
        <v>4972</v>
      </c>
      <c r="C3583" s="7" t="s">
        <v>4973</v>
      </c>
      <c r="D3583" s="7"/>
      <c r="E3583" s="23" t="s">
        <v>4974</v>
      </c>
      <c r="F3583" s="18">
        <v>1</v>
      </c>
      <c r="K3583" s="19">
        <v>20000</v>
      </c>
      <c r="L3583" s="52">
        <v>20000</v>
      </c>
      <c r="M3583" s="53"/>
      <c r="O3583" s="19">
        <v>20000</v>
      </c>
      <c r="P3583" s="52">
        <v>20000</v>
      </c>
      <c r="Q3583" s="53"/>
      <c r="S3583" s="19">
        <v>10000</v>
      </c>
      <c r="T3583" s="52">
        <v>10000</v>
      </c>
      <c r="U3583" s="53"/>
      <c r="W3583" s="19">
        <v>8000</v>
      </c>
      <c r="X3583" s="52">
        <v>8000</v>
      </c>
      <c r="Y3583" s="53"/>
      <c r="AA3583" s="19">
        <v>30000</v>
      </c>
      <c r="AB3583" s="52">
        <v>30000</v>
      </c>
      <c r="AC3583" s="53"/>
      <c r="AE3583" s="19">
        <v>10000</v>
      </c>
      <c r="AF3583" s="52">
        <v>10000</v>
      </c>
      <c r="AG3583" s="53"/>
    </row>
    <row r="3584" spans="1:33" hidden="1" outlineLevel="1">
      <c r="A3584" s="1"/>
      <c r="B3584" s="5" t="s">
        <v>34</v>
      </c>
      <c r="C3584" s="5" t="s">
        <v>35</v>
      </c>
      <c r="K3584" s="68"/>
      <c r="L3584" s="68"/>
      <c r="M3584" s="69"/>
      <c r="O3584" s="68"/>
      <c r="P3584" s="68"/>
      <c r="Q3584" s="69"/>
      <c r="S3584" s="68"/>
      <c r="T3584" s="68"/>
      <c r="U3584" s="69"/>
      <c r="W3584" s="68"/>
      <c r="X3584" s="68"/>
      <c r="Y3584" s="69"/>
      <c r="AA3584" s="68"/>
      <c r="AB3584" s="68"/>
      <c r="AC3584" s="69"/>
      <c r="AE3584" s="68"/>
      <c r="AF3584" s="68"/>
      <c r="AG3584" s="69"/>
    </row>
    <row r="3585" spans="1:33" ht="30" hidden="1" outlineLevel="1">
      <c r="A3585" s="6" t="s">
        <v>4975</v>
      </c>
      <c r="B3585" s="7" t="s">
        <v>37</v>
      </c>
      <c r="C3585" s="7" t="s">
        <v>4976</v>
      </c>
      <c r="K3585" s="68"/>
      <c r="L3585" s="68"/>
      <c r="M3585" s="69"/>
      <c r="O3585" s="68"/>
      <c r="P3585" s="68"/>
      <c r="Q3585" s="69"/>
      <c r="S3585" s="68"/>
      <c r="T3585" s="68"/>
      <c r="U3585" s="69"/>
      <c r="W3585" s="68"/>
      <c r="X3585" s="68"/>
      <c r="Y3585" s="69"/>
      <c r="AA3585" s="68"/>
      <c r="AB3585" s="68"/>
      <c r="AC3585" s="69"/>
      <c r="AE3585" s="68"/>
      <c r="AF3585" s="68"/>
      <c r="AG3585" s="69"/>
    </row>
    <row r="3586" spans="1:33" ht="60" hidden="1" outlineLevel="1">
      <c r="A3586" s="1"/>
      <c r="B3586" s="5" t="s">
        <v>61</v>
      </c>
      <c r="C3586" s="5" t="s">
        <v>62</v>
      </c>
      <c r="D3586" s="5" t="s">
        <v>63</v>
      </c>
      <c r="E3586" s="11" t="s">
        <v>64</v>
      </c>
      <c r="F3586" s="16" t="s">
        <v>65</v>
      </c>
      <c r="K3586" s="17" t="s">
        <v>66</v>
      </c>
      <c r="L3586" s="70" t="s">
        <v>28</v>
      </c>
      <c r="M3586" s="71"/>
      <c r="O3586" s="17" t="s">
        <v>66</v>
      </c>
      <c r="P3586" s="70" t="s">
        <v>28</v>
      </c>
      <c r="Q3586" s="71"/>
      <c r="S3586" s="17" t="s">
        <v>66</v>
      </c>
      <c r="T3586" s="70" t="s">
        <v>28</v>
      </c>
      <c r="U3586" s="71"/>
      <c r="W3586" s="17" t="s">
        <v>66</v>
      </c>
      <c r="X3586" s="70" t="s">
        <v>28</v>
      </c>
      <c r="Y3586" s="71"/>
      <c r="AA3586" s="17" t="s">
        <v>66</v>
      </c>
      <c r="AB3586" s="70" t="s">
        <v>28</v>
      </c>
      <c r="AC3586" s="71"/>
      <c r="AE3586" s="17" t="s">
        <v>66</v>
      </c>
      <c r="AF3586" s="70" t="s">
        <v>28</v>
      </c>
      <c r="AG3586" s="71"/>
    </row>
    <row r="3587" spans="1:33" ht="30" hidden="1" outlineLevel="1">
      <c r="A3587" s="6" t="s">
        <v>4977</v>
      </c>
      <c r="B3587" s="7" t="s">
        <v>4978</v>
      </c>
      <c r="C3587" s="7" t="s">
        <v>4979</v>
      </c>
      <c r="D3587" s="7"/>
      <c r="E3587" s="23" t="s">
        <v>4980</v>
      </c>
      <c r="F3587" s="18">
        <v>200000</v>
      </c>
      <c r="K3587" s="19">
        <v>0.05</v>
      </c>
      <c r="L3587" s="52">
        <v>10000</v>
      </c>
      <c r="M3587" s="53"/>
      <c r="O3587" s="19">
        <v>0.1</v>
      </c>
      <c r="P3587" s="52">
        <v>20000</v>
      </c>
      <c r="Q3587" s="53"/>
      <c r="S3587" s="19">
        <v>0.1</v>
      </c>
      <c r="T3587" s="52">
        <v>20000</v>
      </c>
      <c r="U3587" s="53"/>
      <c r="W3587" s="19">
        <v>0.03</v>
      </c>
      <c r="X3587" s="52">
        <v>6000</v>
      </c>
      <c r="Y3587" s="53"/>
      <c r="AA3587" s="19">
        <v>0.08</v>
      </c>
      <c r="AB3587" s="52">
        <v>16000</v>
      </c>
      <c r="AC3587" s="53"/>
      <c r="AE3587" s="19">
        <v>0.05</v>
      </c>
      <c r="AF3587" s="52">
        <v>10000</v>
      </c>
      <c r="AG3587" s="53"/>
    </row>
    <row r="3588" spans="1:33" hidden="1" outlineLevel="1">
      <c r="A3588" s="6" t="s">
        <v>4981</v>
      </c>
      <c r="B3588" s="7" t="s">
        <v>4982</v>
      </c>
      <c r="C3588" s="7" t="s">
        <v>4983</v>
      </c>
      <c r="D3588" s="7"/>
      <c r="E3588" s="23" t="s">
        <v>4980</v>
      </c>
      <c r="F3588" s="18">
        <v>200000</v>
      </c>
      <c r="K3588" s="19">
        <v>0.01</v>
      </c>
      <c r="L3588" s="52">
        <v>2000</v>
      </c>
      <c r="M3588" s="53"/>
      <c r="O3588" s="19">
        <v>0.1</v>
      </c>
      <c r="P3588" s="52">
        <v>20000</v>
      </c>
      <c r="Q3588" s="53"/>
      <c r="S3588" s="19">
        <v>0.03</v>
      </c>
      <c r="T3588" s="52">
        <v>6000</v>
      </c>
      <c r="U3588" s="53"/>
      <c r="W3588" s="19">
        <v>0.03</v>
      </c>
      <c r="X3588" s="52">
        <v>6000</v>
      </c>
      <c r="Y3588" s="53"/>
      <c r="AA3588" s="19">
        <v>7.0000000000000007E-2</v>
      </c>
      <c r="AB3588" s="52">
        <v>14000</v>
      </c>
      <c r="AC3588" s="53"/>
      <c r="AE3588" s="19">
        <v>0.05</v>
      </c>
      <c r="AF3588" s="52">
        <v>10000</v>
      </c>
      <c r="AG3588" s="53"/>
    </row>
    <row r="3589" spans="1:33" hidden="1" outlineLevel="1">
      <c r="A3589" s="1"/>
      <c r="B3589" s="5" t="s">
        <v>34</v>
      </c>
      <c r="C3589" s="5" t="s">
        <v>35</v>
      </c>
      <c r="K3589" s="68"/>
      <c r="L3589" s="68"/>
      <c r="M3589" s="69"/>
      <c r="O3589" s="68"/>
      <c r="P3589" s="68"/>
      <c r="Q3589" s="69"/>
      <c r="S3589" s="68"/>
      <c r="T3589" s="68"/>
      <c r="U3589" s="69"/>
      <c r="W3589" s="68"/>
      <c r="X3589" s="68"/>
      <c r="Y3589" s="69"/>
      <c r="AA3589" s="68"/>
      <c r="AB3589" s="68"/>
      <c r="AC3589" s="69"/>
      <c r="AE3589" s="68"/>
      <c r="AF3589" s="68"/>
      <c r="AG3589" s="69"/>
    </row>
    <row r="3590" spans="1:33" hidden="1" outlineLevel="1">
      <c r="A3590" s="6" t="s">
        <v>4984</v>
      </c>
      <c r="B3590" s="7" t="s">
        <v>37</v>
      </c>
      <c r="C3590" s="7" t="s">
        <v>4985</v>
      </c>
      <c r="K3590" s="68"/>
      <c r="L3590" s="68"/>
      <c r="M3590" s="69"/>
      <c r="O3590" s="68"/>
      <c r="P3590" s="68"/>
      <c r="Q3590" s="69"/>
      <c r="S3590" s="68"/>
      <c r="T3590" s="68"/>
      <c r="U3590" s="69"/>
      <c r="W3590" s="68"/>
      <c r="X3590" s="68"/>
      <c r="Y3590" s="69"/>
      <c r="AA3590" s="68"/>
      <c r="AB3590" s="68"/>
      <c r="AC3590" s="69"/>
      <c r="AE3590" s="68"/>
      <c r="AF3590" s="68"/>
      <c r="AG3590" s="69"/>
    </row>
    <row r="3591" spans="1:33" hidden="1" outlineLevel="1">
      <c r="A3591" s="6" t="s">
        <v>4986</v>
      </c>
      <c r="B3591" s="7" t="s">
        <v>37</v>
      </c>
      <c r="C3591" s="7" t="s">
        <v>4987</v>
      </c>
      <c r="K3591" s="68"/>
      <c r="L3591" s="68"/>
      <c r="M3591" s="69"/>
      <c r="O3591" s="68"/>
      <c r="P3591" s="68"/>
      <c r="Q3591" s="69"/>
      <c r="S3591" s="68"/>
      <c r="T3591" s="68"/>
      <c r="U3591" s="69"/>
      <c r="W3591" s="68"/>
      <c r="X3591" s="68"/>
      <c r="Y3591" s="69"/>
      <c r="AA3591" s="68"/>
      <c r="AB3591" s="68"/>
      <c r="AC3591" s="69"/>
      <c r="AE3591" s="68"/>
      <c r="AF3591" s="68"/>
      <c r="AG3591" s="69"/>
    </row>
    <row r="3592" spans="1:33" ht="60" hidden="1" outlineLevel="1">
      <c r="A3592" s="1"/>
      <c r="B3592" s="5" t="s">
        <v>61</v>
      </c>
      <c r="C3592" s="5" t="s">
        <v>62</v>
      </c>
      <c r="D3592" s="5" t="s">
        <v>63</v>
      </c>
      <c r="E3592" s="11" t="s">
        <v>64</v>
      </c>
      <c r="F3592" s="16" t="s">
        <v>65</v>
      </c>
      <c r="K3592" s="17" t="s">
        <v>66</v>
      </c>
      <c r="L3592" s="70" t="s">
        <v>28</v>
      </c>
      <c r="M3592" s="71"/>
      <c r="O3592" s="17" t="s">
        <v>66</v>
      </c>
      <c r="P3592" s="70" t="s">
        <v>28</v>
      </c>
      <c r="Q3592" s="71"/>
      <c r="S3592" s="17" t="s">
        <v>66</v>
      </c>
      <c r="T3592" s="70" t="s">
        <v>28</v>
      </c>
      <c r="U3592" s="71"/>
      <c r="W3592" s="17" t="s">
        <v>66</v>
      </c>
      <c r="X3592" s="70" t="s">
        <v>28</v>
      </c>
      <c r="Y3592" s="71"/>
      <c r="AA3592" s="17" t="s">
        <v>66</v>
      </c>
      <c r="AB3592" s="70" t="s">
        <v>28</v>
      </c>
      <c r="AC3592" s="71"/>
      <c r="AE3592" s="17" t="s">
        <v>66</v>
      </c>
      <c r="AF3592" s="70" t="s">
        <v>28</v>
      </c>
      <c r="AG3592" s="71"/>
    </row>
    <row r="3593" spans="1:33" ht="75" hidden="1" outlineLevel="1">
      <c r="A3593" s="6" t="s">
        <v>4988</v>
      </c>
      <c r="B3593" s="7" t="s">
        <v>4989</v>
      </c>
      <c r="C3593" s="7" t="s">
        <v>4990</v>
      </c>
      <c r="D3593" s="7" t="s">
        <v>4991</v>
      </c>
      <c r="E3593" s="23" t="s">
        <v>4970</v>
      </c>
      <c r="F3593" s="18">
        <v>1</v>
      </c>
      <c r="K3593" s="19">
        <v>125000</v>
      </c>
      <c r="L3593" s="52">
        <v>125000</v>
      </c>
      <c r="M3593" s="53"/>
      <c r="O3593" s="19">
        <v>125000</v>
      </c>
      <c r="P3593" s="52">
        <v>125000</v>
      </c>
      <c r="Q3593" s="53"/>
      <c r="S3593" s="19">
        <v>125000</v>
      </c>
      <c r="T3593" s="52">
        <v>125000</v>
      </c>
      <c r="U3593" s="53"/>
      <c r="W3593" s="19">
        <v>125000</v>
      </c>
      <c r="X3593" s="52">
        <v>125000</v>
      </c>
      <c r="Y3593" s="53"/>
      <c r="AA3593" s="19">
        <v>125000</v>
      </c>
      <c r="AB3593" s="52">
        <v>125000</v>
      </c>
      <c r="AC3593" s="53"/>
      <c r="AE3593" s="19">
        <v>125000</v>
      </c>
      <c r="AF3593" s="52">
        <v>125000</v>
      </c>
      <c r="AG3593" s="53"/>
    </row>
    <row r="3594" spans="1:33" hidden="1" outlineLevel="1">
      <c r="A3594" s="1"/>
      <c r="B3594" s="5" t="s">
        <v>34</v>
      </c>
      <c r="C3594" s="5" t="s">
        <v>35</v>
      </c>
      <c r="K3594" s="68"/>
      <c r="L3594" s="68"/>
      <c r="M3594" s="69"/>
      <c r="O3594" s="68"/>
      <c r="P3594" s="68"/>
      <c r="Q3594" s="69"/>
      <c r="S3594" s="68"/>
      <c r="T3594" s="68"/>
      <c r="U3594" s="69"/>
      <c r="W3594" s="68"/>
      <c r="X3594" s="68"/>
      <c r="Y3594" s="69"/>
      <c r="AA3594" s="68"/>
      <c r="AB3594" s="68"/>
      <c r="AC3594" s="69"/>
      <c r="AE3594" s="68"/>
      <c r="AF3594" s="68"/>
      <c r="AG3594" s="69"/>
    </row>
    <row r="3595" spans="1:33" ht="30" hidden="1" outlineLevel="1">
      <c r="A3595" s="6" t="s">
        <v>4992</v>
      </c>
      <c r="B3595" s="7" t="s">
        <v>37</v>
      </c>
      <c r="C3595" s="7" t="s">
        <v>4773</v>
      </c>
      <c r="K3595" s="68"/>
      <c r="L3595" s="68"/>
      <c r="M3595" s="69"/>
      <c r="O3595" s="68"/>
      <c r="P3595" s="68"/>
      <c r="Q3595" s="69"/>
      <c r="S3595" s="68"/>
      <c r="T3595" s="68"/>
      <c r="U3595" s="69"/>
      <c r="W3595" s="68"/>
      <c r="X3595" s="68"/>
      <c r="Y3595" s="69"/>
      <c r="AA3595" s="68"/>
      <c r="AB3595" s="68"/>
      <c r="AC3595" s="69"/>
      <c r="AE3595" s="68"/>
      <c r="AF3595" s="68"/>
      <c r="AG3595" s="69"/>
    </row>
    <row r="3596" spans="1:33" ht="30" hidden="1" outlineLevel="1">
      <c r="A3596" s="6" t="s">
        <v>4993</v>
      </c>
      <c r="B3596" s="7" t="s">
        <v>37</v>
      </c>
      <c r="C3596" s="7" t="s">
        <v>4775</v>
      </c>
      <c r="K3596" s="68"/>
      <c r="L3596" s="68"/>
      <c r="M3596" s="69"/>
      <c r="O3596" s="68"/>
      <c r="P3596" s="68"/>
      <c r="Q3596" s="69"/>
      <c r="S3596" s="68"/>
      <c r="T3596" s="68"/>
      <c r="U3596" s="69"/>
      <c r="W3596" s="68"/>
      <c r="X3596" s="68"/>
      <c r="Y3596" s="69"/>
      <c r="AA3596" s="68"/>
      <c r="AB3596" s="68"/>
      <c r="AC3596" s="69"/>
      <c r="AE3596" s="68"/>
      <c r="AF3596" s="68"/>
      <c r="AG3596" s="69"/>
    </row>
    <row r="3597" spans="1:33" ht="45" hidden="1" outlineLevel="1">
      <c r="A3597" s="6" t="s">
        <v>4994</v>
      </c>
      <c r="B3597" s="7" t="s">
        <v>37</v>
      </c>
      <c r="C3597" s="7" t="s">
        <v>4777</v>
      </c>
      <c r="K3597" s="68"/>
      <c r="L3597" s="68"/>
      <c r="M3597" s="69"/>
      <c r="O3597" s="68"/>
      <c r="P3597" s="68"/>
      <c r="Q3597" s="69"/>
      <c r="S3597" s="68"/>
      <c r="T3597" s="68"/>
      <c r="U3597" s="69"/>
      <c r="W3597" s="68"/>
      <c r="X3597" s="68"/>
      <c r="Y3597" s="69"/>
      <c r="AA3597" s="68"/>
      <c r="AB3597" s="68"/>
      <c r="AC3597" s="69"/>
      <c r="AE3597" s="68"/>
      <c r="AF3597" s="68"/>
      <c r="AG3597" s="69"/>
    </row>
    <row r="3598" spans="1:33" ht="75" hidden="1" outlineLevel="1">
      <c r="A3598" s="6" t="s">
        <v>4995</v>
      </c>
      <c r="B3598" s="7" t="s">
        <v>37</v>
      </c>
      <c r="C3598" s="7" t="s">
        <v>4779</v>
      </c>
      <c r="K3598" s="68"/>
      <c r="L3598" s="68"/>
      <c r="M3598" s="69"/>
      <c r="O3598" s="68"/>
      <c r="P3598" s="68"/>
      <c r="Q3598" s="69"/>
      <c r="S3598" s="68"/>
      <c r="T3598" s="68"/>
      <c r="U3598" s="69"/>
      <c r="W3598" s="68"/>
      <c r="X3598" s="68"/>
      <c r="Y3598" s="69"/>
      <c r="AA3598" s="68"/>
      <c r="AB3598" s="68"/>
      <c r="AC3598" s="69"/>
      <c r="AE3598" s="68"/>
      <c r="AF3598" s="68"/>
      <c r="AG3598" s="69"/>
    </row>
    <row r="3599" spans="1:33" ht="75" hidden="1" outlineLevel="1">
      <c r="A3599" s="6" t="s">
        <v>4996</v>
      </c>
      <c r="B3599" s="7" t="s">
        <v>37</v>
      </c>
      <c r="C3599" s="7" t="s">
        <v>4781</v>
      </c>
      <c r="K3599" s="68"/>
      <c r="L3599" s="68"/>
      <c r="M3599" s="69"/>
      <c r="O3599" s="68"/>
      <c r="P3599" s="68"/>
      <c r="Q3599" s="69"/>
      <c r="S3599" s="68"/>
      <c r="T3599" s="68"/>
      <c r="U3599" s="69"/>
      <c r="W3599" s="68"/>
      <c r="X3599" s="68"/>
      <c r="Y3599" s="69"/>
      <c r="AA3599" s="68"/>
      <c r="AB3599" s="68"/>
      <c r="AC3599" s="69"/>
      <c r="AE3599" s="68"/>
      <c r="AF3599" s="68"/>
      <c r="AG3599" s="69"/>
    </row>
    <row r="3600" spans="1:33" ht="30" hidden="1" outlineLevel="1">
      <c r="A3600" s="6" t="s">
        <v>4997</v>
      </c>
      <c r="B3600" s="7" t="s">
        <v>37</v>
      </c>
      <c r="C3600" s="7" t="s">
        <v>4783</v>
      </c>
      <c r="K3600" s="68"/>
      <c r="L3600" s="68"/>
      <c r="M3600" s="69"/>
      <c r="O3600" s="68"/>
      <c r="P3600" s="68"/>
      <c r="Q3600" s="69"/>
      <c r="S3600" s="68"/>
      <c r="T3600" s="68"/>
      <c r="U3600" s="69"/>
      <c r="W3600" s="68"/>
      <c r="X3600" s="68"/>
      <c r="Y3600" s="69"/>
      <c r="AA3600" s="68"/>
      <c r="AB3600" s="68"/>
      <c r="AC3600" s="69"/>
      <c r="AE3600" s="68"/>
      <c r="AF3600" s="68"/>
      <c r="AG3600" s="69"/>
    </row>
    <row r="3601" spans="1:33" ht="45" hidden="1" outlineLevel="1">
      <c r="A3601" s="6" t="s">
        <v>4998</v>
      </c>
      <c r="B3601" s="7" t="s">
        <v>37</v>
      </c>
      <c r="C3601" s="7" t="s">
        <v>4785</v>
      </c>
      <c r="K3601" s="68"/>
      <c r="L3601" s="68"/>
      <c r="M3601" s="69"/>
      <c r="O3601" s="68"/>
      <c r="P3601" s="68"/>
      <c r="Q3601" s="69"/>
      <c r="S3601" s="68"/>
      <c r="T3601" s="68"/>
      <c r="U3601" s="69"/>
      <c r="W3601" s="68"/>
      <c r="X3601" s="68"/>
      <c r="Y3601" s="69"/>
      <c r="AA3601" s="68"/>
      <c r="AB3601" s="68"/>
      <c r="AC3601" s="69"/>
      <c r="AE3601" s="68"/>
      <c r="AF3601" s="68"/>
      <c r="AG3601" s="69"/>
    </row>
    <row r="3602" spans="1:33" ht="30" hidden="1" outlineLevel="1">
      <c r="A3602" s="6" t="s">
        <v>4999</v>
      </c>
      <c r="B3602" s="7" t="s">
        <v>37</v>
      </c>
      <c r="C3602" s="7" t="s">
        <v>4787</v>
      </c>
      <c r="K3602" s="68"/>
      <c r="L3602" s="68"/>
      <c r="M3602" s="69"/>
      <c r="O3602" s="68"/>
      <c r="P3602" s="68"/>
      <c r="Q3602" s="69"/>
      <c r="S3602" s="68"/>
      <c r="T3602" s="68"/>
      <c r="U3602" s="69"/>
      <c r="W3602" s="68"/>
      <c r="X3602" s="68"/>
      <c r="Y3602" s="69"/>
      <c r="AA3602" s="68"/>
      <c r="AB3602" s="68"/>
      <c r="AC3602" s="69"/>
      <c r="AE3602" s="68"/>
      <c r="AF3602" s="68"/>
      <c r="AG3602" s="69"/>
    </row>
    <row r="3603" spans="1:33" ht="30" hidden="1" outlineLevel="1">
      <c r="A3603" s="6" t="s">
        <v>5000</v>
      </c>
      <c r="B3603" s="7" t="s">
        <v>37</v>
      </c>
      <c r="C3603" s="7" t="s">
        <v>4789</v>
      </c>
      <c r="K3603" s="68"/>
      <c r="L3603" s="68"/>
      <c r="M3603" s="69"/>
      <c r="O3603" s="68"/>
      <c r="P3603" s="68"/>
      <c r="Q3603" s="69"/>
      <c r="S3603" s="68"/>
      <c r="T3603" s="68"/>
      <c r="U3603" s="69"/>
      <c r="W3603" s="68"/>
      <c r="X3603" s="68"/>
      <c r="Y3603" s="69"/>
      <c r="AA3603" s="68"/>
      <c r="AB3603" s="68"/>
      <c r="AC3603" s="69"/>
      <c r="AE3603" s="68"/>
      <c r="AF3603" s="68"/>
      <c r="AG3603" s="69"/>
    </row>
    <row r="3604" spans="1:33" hidden="1" outlineLevel="1">
      <c r="A3604" s="6" t="s">
        <v>5001</v>
      </c>
      <c r="B3604" s="7" t="s">
        <v>37</v>
      </c>
      <c r="C3604" s="7" t="s">
        <v>4791</v>
      </c>
      <c r="K3604" s="68"/>
      <c r="L3604" s="68"/>
      <c r="M3604" s="69"/>
      <c r="O3604" s="68"/>
      <c r="P3604" s="68"/>
      <c r="Q3604" s="69"/>
      <c r="S3604" s="68"/>
      <c r="T3604" s="68"/>
      <c r="U3604" s="69"/>
      <c r="W3604" s="68"/>
      <c r="X3604" s="68"/>
      <c r="Y3604" s="69"/>
      <c r="AA3604" s="68"/>
      <c r="AB3604" s="68"/>
      <c r="AC3604" s="69"/>
      <c r="AE3604" s="68"/>
      <c r="AF3604" s="68"/>
      <c r="AG3604" s="69"/>
    </row>
    <row r="3605" spans="1:33" ht="30" hidden="1" outlineLevel="1">
      <c r="A3605" s="6" t="s">
        <v>5002</v>
      </c>
      <c r="B3605" s="7" t="s">
        <v>37</v>
      </c>
      <c r="C3605" s="7" t="s">
        <v>4793</v>
      </c>
      <c r="K3605" s="68"/>
      <c r="L3605" s="68"/>
      <c r="M3605" s="69"/>
      <c r="O3605" s="68"/>
      <c r="P3605" s="68"/>
      <c r="Q3605" s="69"/>
      <c r="S3605" s="68"/>
      <c r="T3605" s="68"/>
      <c r="U3605" s="69"/>
      <c r="W3605" s="68"/>
      <c r="X3605" s="68"/>
      <c r="Y3605" s="69"/>
      <c r="AA3605" s="68"/>
      <c r="AB3605" s="68"/>
      <c r="AC3605" s="69"/>
      <c r="AE3605" s="68"/>
      <c r="AF3605" s="68"/>
      <c r="AG3605" s="69"/>
    </row>
    <row r="3606" spans="1:33" hidden="1" outlineLevel="1">
      <c r="A3606" s="6" t="s">
        <v>5003</v>
      </c>
      <c r="B3606" s="7" t="s">
        <v>37</v>
      </c>
      <c r="C3606" s="7" t="s">
        <v>4795</v>
      </c>
      <c r="K3606" s="68"/>
      <c r="L3606" s="68"/>
      <c r="M3606" s="69"/>
      <c r="O3606" s="68"/>
      <c r="P3606" s="68"/>
      <c r="Q3606" s="69"/>
      <c r="S3606" s="68"/>
      <c r="T3606" s="68"/>
      <c r="U3606" s="69"/>
      <c r="W3606" s="68"/>
      <c r="X3606" s="68"/>
      <c r="Y3606" s="69"/>
      <c r="AA3606" s="68"/>
      <c r="AB3606" s="68"/>
      <c r="AC3606" s="69"/>
      <c r="AE3606" s="68"/>
      <c r="AF3606" s="68"/>
      <c r="AG3606" s="69"/>
    </row>
    <row r="3607" spans="1:33" ht="30" hidden="1" outlineLevel="1">
      <c r="A3607" s="6" t="s">
        <v>5004</v>
      </c>
      <c r="B3607" s="7" t="s">
        <v>37</v>
      </c>
      <c r="C3607" s="7" t="s">
        <v>4797</v>
      </c>
      <c r="K3607" s="68"/>
      <c r="L3607" s="68"/>
      <c r="M3607" s="69"/>
      <c r="O3607" s="68"/>
      <c r="P3607" s="68"/>
      <c r="Q3607" s="69"/>
      <c r="S3607" s="68"/>
      <c r="T3607" s="68"/>
      <c r="U3607" s="69"/>
      <c r="W3607" s="68"/>
      <c r="X3607" s="68"/>
      <c r="Y3607" s="69"/>
      <c r="AA3607" s="68"/>
      <c r="AB3607" s="68"/>
      <c r="AC3607" s="69"/>
      <c r="AE3607" s="68"/>
      <c r="AF3607" s="68"/>
      <c r="AG3607" s="69"/>
    </row>
    <row r="3608" spans="1:33" hidden="1" outlineLevel="1">
      <c r="A3608" s="6" t="s">
        <v>5005</v>
      </c>
      <c r="B3608" s="7" t="s">
        <v>37</v>
      </c>
      <c r="C3608" s="7" t="s">
        <v>4799</v>
      </c>
      <c r="K3608" s="68"/>
      <c r="L3608" s="68"/>
      <c r="M3608" s="69"/>
      <c r="O3608" s="68"/>
      <c r="P3608" s="68"/>
      <c r="Q3608" s="69"/>
      <c r="S3608" s="68"/>
      <c r="T3608" s="68"/>
      <c r="U3608" s="69"/>
      <c r="W3608" s="68"/>
      <c r="X3608" s="68"/>
      <c r="Y3608" s="69"/>
      <c r="AA3608" s="68"/>
      <c r="AB3608" s="68"/>
      <c r="AC3608" s="69"/>
      <c r="AE3608" s="68"/>
      <c r="AF3608" s="68"/>
      <c r="AG3608" s="69"/>
    </row>
    <row r="3609" spans="1:33" ht="30" hidden="1" outlineLevel="1">
      <c r="A3609" s="6" t="s">
        <v>5006</v>
      </c>
      <c r="B3609" s="7" t="s">
        <v>37</v>
      </c>
      <c r="C3609" s="7" t="s">
        <v>4801</v>
      </c>
      <c r="K3609" s="68"/>
      <c r="L3609" s="68"/>
      <c r="M3609" s="69"/>
      <c r="O3609" s="68"/>
      <c r="P3609" s="68"/>
      <c r="Q3609" s="69"/>
      <c r="S3609" s="68"/>
      <c r="T3609" s="68"/>
      <c r="U3609" s="69"/>
      <c r="W3609" s="68"/>
      <c r="X3609" s="68"/>
      <c r="Y3609" s="69"/>
      <c r="AA3609" s="68"/>
      <c r="AB3609" s="68"/>
      <c r="AC3609" s="69"/>
      <c r="AE3609" s="68"/>
      <c r="AF3609" s="68"/>
      <c r="AG3609" s="69"/>
    </row>
    <row r="3610" spans="1:33" ht="30" hidden="1" outlineLevel="1">
      <c r="A3610" s="6" t="s">
        <v>5007</v>
      </c>
      <c r="B3610" s="7" t="s">
        <v>37</v>
      </c>
      <c r="C3610" s="7" t="s">
        <v>4803</v>
      </c>
      <c r="K3610" s="68"/>
      <c r="L3610" s="68"/>
      <c r="M3610" s="69"/>
      <c r="O3610" s="68"/>
      <c r="P3610" s="68"/>
      <c r="Q3610" s="69"/>
      <c r="S3610" s="68"/>
      <c r="T3610" s="68"/>
      <c r="U3610" s="69"/>
      <c r="W3610" s="68"/>
      <c r="X3610" s="68"/>
      <c r="Y3610" s="69"/>
      <c r="AA3610" s="68"/>
      <c r="AB3610" s="68"/>
      <c r="AC3610" s="69"/>
      <c r="AE3610" s="68"/>
      <c r="AF3610" s="68"/>
      <c r="AG3610" s="69"/>
    </row>
    <row r="3611" spans="1:33" ht="45" hidden="1" outlineLevel="1">
      <c r="A3611" s="6" t="s">
        <v>5008</v>
      </c>
      <c r="B3611" s="7" t="s">
        <v>37</v>
      </c>
      <c r="C3611" s="7" t="s">
        <v>4805</v>
      </c>
      <c r="K3611" s="68"/>
      <c r="L3611" s="68"/>
      <c r="M3611" s="69"/>
      <c r="O3611" s="68"/>
      <c r="P3611" s="68"/>
      <c r="Q3611" s="69"/>
      <c r="S3611" s="68"/>
      <c r="T3611" s="68"/>
      <c r="U3611" s="69"/>
      <c r="W3611" s="68"/>
      <c r="X3611" s="68"/>
      <c r="Y3611" s="69"/>
      <c r="AA3611" s="68"/>
      <c r="AB3611" s="68"/>
      <c r="AC3611" s="69"/>
      <c r="AE3611" s="68"/>
      <c r="AF3611" s="68"/>
      <c r="AG3611" s="69"/>
    </row>
    <row r="3612" spans="1:33" ht="30" hidden="1" outlineLevel="1">
      <c r="A3612" s="6" t="s">
        <v>5009</v>
      </c>
      <c r="B3612" s="7" t="s">
        <v>37</v>
      </c>
      <c r="C3612" s="7" t="s">
        <v>4807</v>
      </c>
      <c r="K3612" s="68"/>
      <c r="L3612" s="68"/>
      <c r="M3612" s="69"/>
      <c r="O3612" s="68"/>
      <c r="P3612" s="68"/>
      <c r="Q3612" s="69"/>
      <c r="S3612" s="68"/>
      <c r="T3612" s="68"/>
      <c r="U3612" s="69"/>
      <c r="W3612" s="68"/>
      <c r="X3612" s="68"/>
      <c r="Y3612" s="69"/>
      <c r="AA3612" s="68"/>
      <c r="AB3612" s="68"/>
      <c r="AC3612" s="69"/>
      <c r="AE3612" s="68"/>
      <c r="AF3612" s="68"/>
      <c r="AG3612" s="69"/>
    </row>
    <row r="3613" spans="1:33" hidden="1" outlineLevel="1">
      <c r="A3613" s="6" t="s">
        <v>5010</v>
      </c>
      <c r="B3613" s="7" t="s">
        <v>37</v>
      </c>
      <c r="C3613" s="7" t="s">
        <v>4809</v>
      </c>
      <c r="K3613" s="68"/>
      <c r="L3613" s="68"/>
      <c r="M3613" s="69"/>
      <c r="O3613" s="68"/>
      <c r="P3613" s="68"/>
      <c r="Q3613" s="69"/>
      <c r="S3613" s="68"/>
      <c r="T3613" s="68"/>
      <c r="U3613" s="69"/>
      <c r="W3613" s="68"/>
      <c r="X3613" s="68"/>
      <c r="Y3613" s="69"/>
      <c r="AA3613" s="68"/>
      <c r="AB3613" s="68"/>
      <c r="AC3613" s="69"/>
      <c r="AE3613" s="68"/>
      <c r="AF3613" s="68"/>
      <c r="AG3613" s="69"/>
    </row>
    <row r="3614" spans="1:33" ht="45" hidden="1" outlineLevel="1">
      <c r="A3614" s="6" t="s">
        <v>5011</v>
      </c>
      <c r="B3614" s="7" t="s">
        <v>37</v>
      </c>
      <c r="C3614" s="7" t="s">
        <v>4811</v>
      </c>
      <c r="K3614" s="68"/>
      <c r="L3614" s="68"/>
      <c r="M3614" s="69"/>
      <c r="O3614" s="68"/>
      <c r="P3614" s="68"/>
      <c r="Q3614" s="69"/>
      <c r="S3614" s="68"/>
      <c r="T3614" s="68"/>
      <c r="U3614" s="69"/>
      <c r="W3614" s="68"/>
      <c r="X3614" s="68"/>
      <c r="Y3614" s="69"/>
      <c r="AA3614" s="68"/>
      <c r="AB3614" s="68"/>
      <c r="AC3614" s="69"/>
      <c r="AE3614" s="68"/>
      <c r="AF3614" s="68"/>
      <c r="AG3614" s="69"/>
    </row>
    <row r="3615" spans="1:33" hidden="1" outlineLevel="1">
      <c r="A3615" s="6" t="s">
        <v>5012</v>
      </c>
      <c r="B3615" s="7" t="s">
        <v>37</v>
      </c>
      <c r="C3615" s="7" t="s">
        <v>4813</v>
      </c>
      <c r="K3615" s="68"/>
      <c r="L3615" s="68"/>
      <c r="M3615" s="69"/>
      <c r="O3615" s="68"/>
      <c r="P3615" s="68"/>
      <c r="Q3615" s="69"/>
      <c r="S3615" s="68"/>
      <c r="T3615" s="68"/>
      <c r="U3615" s="69"/>
      <c r="W3615" s="68"/>
      <c r="X3615" s="68"/>
      <c r="Y3615" s="69"/>
      <c r="AA3615" s="68"/>
      <c r="AB3615" s="68"/>
      <c r="AC3615" s="69"/>
      <c r="AE3615" s="68"/>
      <c r="AF3615" s="68"/>
      <c r="AG3615" s="69"/>
    </row>
    <row r="3616" spans="1:33" hidden="1" outlineLevel="1">
      <c r="A3616" s="6" t="s">
        <v>5013</v>
      </c>
      <c r="B3616" s="7" t="s">
        <v>37</v>
      </c>
      <c r="C3616" s="7" t="s">
        <v>4815</v>
      </c>
      <c r="K3616" s="68"/>
      <c r="L3616" s="68"/>
      <c r="M3616" s="69"/>
      <c r="O3616" s="68"/>
      <c r="P3616" s="68"/>
      <c r="Q3616" s="69"/>
      <c r="S3616" s="68"/>
      <c r="T3616" s="68"/>
      <c r="U3616" s="69"/>
      <c r="W3616" s="68"/>
      <c r="X3616" s="68"/>
      <c r="Y3616" s="69"/>
      <c r="AA3616" s="68"/>
      <c r="AB3616" s="68"/>
      <c r="AC3616" s="69"/>
      <c r="AE3616" s="68"/>
      <c r="AF3616" s="68"/>
      <c r="AG3616" s="69"/>
    </row>
    <row r="3617" spans="1:33" hidden="1" outlineLevel="1">
      <c r="A3617" s="6" t="s">
        <v>5014</v>
      </c>
      <c r="B3617" s="7" t="s">
        <v>37</v>
      </c>
      <c r="C3617" s="7" t="s">
        <v>4817</v>
      </c>
      <c r="K3617" s="68"/>
      <c r="L3617" s="68"/>
      <c r="M3617" s="69"/>
      <c r="O3617" s="68"/>
      <c r="P3617" s="68"/>
      <c r="Q3617" s="69"/>
      <c r="S3617" s="68"/>
      <c r="T3617" s="68"/>
      <c r="U3617" s="69"/>
      <c r="W3617" s="68"/>
      <c r="X3617" s="68"/>
      <c r="Y3617" s="69"/>
      <c r="AA3617" s="68"/>
      <c r="AB3617" s="68"/>
      <c r="AC3617" s="69"/>
      <c r="AE3617" s="68"/>
      <c r="AF3617" s="68"/>
      <c r="AG3617" s="69"/>
    </row>
    <row r="3618" spans="1:33" ht="30" hidden="1" outlineLevel="1">
      <c r="A3618" s="6" t="s">
        <v>5015</v>
      </c>
      <c r="B3618" s="7" t="s">
        <v>37</v>
      </c>
      <c r="C3618" s="7" t="s">
        <v>4819</v>
      </c>
      <c r="K3618" s="68"/>
      <c r="L3618" s="68"/>
      <c r="M3618" s="69"/>
      <c r="O3618" s="68"/>
      <c r="P3618" s="68"/>
      <c r="Q3618" s="69"/>
      <c r="S3618" s="68"/>
      <c r="T3618" s="68"/>
      <c r="U3618" s="69"/>
      <c r="W3618" s="68"/>
      <c r="X3618" s="68"/>
      <c r="Y3618" s="69"/>
      <c r="AA3618" s="68"/>
      <c r="AB3618" s="68"/>
      <c r="AC3618" s="69"/>
      <c r="AE3618" s="68"/>
      <c r="AF3618" s="68"/>
      <c r="AG3618" s="69"/>
    </row>
    <row r="3619" spans="1:33" hidden="1" outlineLevel="1">
      <c r="A3619" s="6" t="s">
        <v>5016</v>
      </c>
      <c r="B3619" s="7" t="s">
        <v>37</v>
      </c>
      <c r="C3619" s="7" t="s">
        <v>4821</v>
      </c>
      <c r="K3619" s="68"/>
      <c r="L3619" s="68"/>
      <c r="M3619" s="69"/>
      <c r="O3619" s="68"/>
      <c r="P3619" s="68"/>
      <c r="Q3619" s="69"/>
      <c r="S3619" s="68"/>
      <c r="T3619" s="68"/>
      <c r="U3619" s="69"/>
      <c r="W3619" s="68"/>
      <c r="X3619" s="68"/>
      <c r="Y3619" s="69"/>
      <c r="AA3619" s="68"/>
      <c r="AB3619" s="68"/>
      <c r="AC3619" s="69"/>
      <c r="AE3619" s="68"/>
      <c r="AF3619" s="68"/>
      <c r="AG3619" s="69"/>
    </row>
    <row r="3620" spans="1:33" hidden="1" outlineLevel="1">
      <c r="A3620" s="6" t="s">
        <v>5017</v>
      </c>
      <c r="B3620" s="7" t="s">
        <v>37</v>
      </c>
      <c r="C3620" s="7" t="s">
        <v>4823</v>
      </c>
      <c r="K3620" s="68"/>
      <c r="L3620" s="68"/>
      <c r="M3620" s="69"/>
      <c r="O3620" s="68"/>
      <c r="P3620" s="68"/>
      <c r="Q3620" s="69"/>
      <c r="S3620" s="68"/>
      <c r="T3620" s="68"/>
      <c r="U3620" s="69"/>
      <c r="W3620" s="68"/>
      <c r="X3620" s="68"/>
      <c r="Y3620" s="69"/>
      <c r="AA3620" s="68"/>
      <c r="AB3620" s="68"/>
      <c r="AC3620" s="69"/>
      <c r="AE3620" s="68"/>
      <c r="AF3620" s="68"/>
      <c r="AG3620" s="69"/>
    </row>
    <row r="3621" spans="1:33" hidden="1" outlineLevel="1">
      <c r="A3621" s="6" t="s">
        <v>5018</v>
      </c>
      <c r="B3621" s="7" t="s">
        <v>37</v>
      </c>
      <c r="C3621" s="7" t="s">
        <v>4825</v>
      </c>
      <c r="K3621" s="68"/>
      <c r="L3621" s="68"/>
      <c r="M3621" s="69"/>
      <c r="O3621" s="68"/>
      <c r="P3621" s="68"/>
      <c r="Q3621" s="69"/>
      <c r="S3621" s="68"/>
      <c r="T3621" s="68"/>
      <c r="U3621" s="69"/>
      <c r="W3621" s="68"/>
      <c r="X3621" s="68"/>
      <c r="Y3621" s="69"/>
      <c r="AA3621" s="68"/>
      <c r="AB3621" s="68"/>
      <c r="AC3621" s="69"/>
      <c r="AE3621" s="68"/>
      <c r="AF3621" s="68"/>
      <c r="AG3621" s="69"/>
    </row>
    <row r="3622" spans="1:33" ht="30" hidden="1" outlineLevel="1">
      <c r="A3622" s="6" t="s">
        <v>5019</v>
      </c>
      <c r="B3622" s="7" t="s">
        <v>37</v>
      </c>
      <c r="C3622" s="7" t="s">
        <v>4827</v>
      </c>
      <c r="K3622" s="68"/>
      <c r="L3622" s="68"/>
      <c r="M3622" s="69"/>
      <c r="O3622" s="68"/>
      <c r="P3622" s="68"/>
      <c r="Q3622" s="69"/>
      <c r="S3622" s="68"/>
      <c r="T3622" s="68"/>
      <c r="U3622" s="69"/>
      <c r="W3622" s="68"/>
      <c r="X3622" s="68"/>
      <c r="Y3622" s="69"/>
      <c r="AA3622" s="68"/>
      <c r="AB3622" s="68"/>
      <c r="AC3622" s="69"/>
      <c r="AE3622" s="68"/>
      <c r="AF3622" s="68"/>
      <c r="AG3622" s="69"/>
    </row>
    <row r="3623" spans="1:33" ht="45" hidden="1" outlineLevel="1">
      <c r="A3623" s="6" t="s">
        <v>5020</v>
      </c>
      <c r="B3623" s="7" t="s">
        <v>37</v>
      </c>
      <c r="C3623" s="7" t="s">
        <v>4829</v>
      </c>
      <c r="K3623" s="68"/>
      <c r="L3623" s="68"/>
      <c r="M3623" s="69"/>
      <c r="O3623" s="68"/>
      <c r="P3623" s="68"/>
      <c r="Q3623" s="69"/>
      <c r="S3623" s="68"/>
      <c r="T3623" s="68"/>
      <c r="U3623" s="69"/>
      <c r="W3623" s="68"/>
      <c r="X3623" s="68"/>
      <c r="Y3623" s="69"/>
      <c r="AA3623" s="68"/>
      <c r="AB3623" s="68"/>
      <c r="AC3623" s="69"/>
      <c r="AE3623" s="68"/>
      <c r="AF3623" s="68"/>
      <c r="AG3623" s="69"/>
    </row>
    <row r="3624" spans="1:33" hidden="1" outlineLevel="1">
      <c r="A3624" s="6" t="s">
        <v>5021</v>
      </c>
      <c r="B3624" s="7" t="s">
        <v>37</v>
      </c>
      <c r="C3624" s="7" t="s">
        <v>4831</v>
      </c>
      <c r="K3624" s="68"/>
      <c r="L3624" s="68"/>
      <c r="M3624" s="69"/>
      <c r="O3624" s="68"/>
      <c r="P3624" s="68"/>
      <c r="Q3624" s="69"/>
      <c r="S3624" s="68"/>
      <c r="T3624" s="68"/>
      <c r="U3624" s="69"/>
      <c r="W3624" s="68"/>
      <c r="X3624" s="68"/>
      <c r="Y3624" s="69"/>
      <c r="AA3624" s="68"/>
      <c r="AB3624" s="68"/>
      <c r="AC3624" s="69"/>
      <c r="AE3624" s="68"/>
      <c r="AF3624" s="68"/>
      <c r="AG3624" s="69"/>
    </row>
    <row r="3625" spans="1:33" ht="30" hidden="1" outlineLevel="1">
      <c r="A3625" s="6" t="s">
        <v>5022</v>
      </c>
      <c r="B3625" s="7" t="s">
        <v>37</v>
      </c>
      <c r="C3625" s="7" t="s">
        <v>4833</v>
      </c>
      <c r="K3625" s="68"/>
      <c r="L3625" s="68"/>
      <c r="M3625" s="69"/>
      <c r="O3625" s="68"/>
      <c r="P3625" s="68"/>
      <c r="Q3625" s="69"/>
      <c r="S3625" s="68"/>
      <c r="T3625" s="68"/>
      <c r="U3625" s="69"/>
      <c r="W3625" s="68"/>
      <c r="X3625" s="68"/>
      <c r="Y3625" s="69"/>
      <c r="AA3625" s="68"/>
      <c r="AB3625" s="68"/>
      <c r="AC3625" s="69"/>
      <c r="AE3625" s="68"/>
      <c r="AF3625" s="68"/>
      <c r="AG3625" s="69"/>
    </row>
    <row r="3626" spans="1:33" ht="60" hidden="1" outlineLevel="1">
      <c r="A3626" s="1"/>
      <c r="B3626" s="5" t="s">
        <v>61</v>
      </c>
      <c r="C3626" s="5" t="s">
        <v>62</v>
      </c>
      <c r="D3626" s="5" t="s">
        <v>63</v>
      </c>
      <c r="E3626" s="11" t="s">
        <v>64</v>
      </c>
      <c r="F3626" s="16" t="s">
        <v>65</v>
      </c>
      <c r="K3626" s="17" t="s">
        <v>66</v>
      </c>
      <c r="L3626" s="70" t="s">
        <v>28</v>
      </c>
      <c r="M3626" s="71"/>
      <c r="O3626" s="17" t="s">
        <v>66</v>
      </c>
      <c r="P3626" s="70" t="s">
        <v>28</v>
      </c>
      <c r="Q3626" s="71"/>
      <c r="S3626" s="17" t="s">
        <v>66</v>
      </c>
      <c r="T3626" s="70" t="s">
        <v>28</v>
      </c>
      <c r="U3626" s="71"/>
      <c r="W3626" s="17" t="s">
        <v>66</v>
      </c>
      <c r="X3626" s="70" t="s">
        <v>28</v>
      </c>
      <c r="Y3626" s="71"/>
      <c r="AA3626" s="17" t="s">
        <v>66</v>
      </c>
      <c r="AB3626" s="70" t="s">
        <v>28</v>
      </c>
      <c r="AC3626" s="71"/>
      <c r="AE3626" s="17" t="s">
        <v>66</v>
      </c>
      <c r="AF3626" s="70" t="s">
        <v>28</v>
      </c>
      <c r="AG3626" s="71"/>
    </row>
    <row r="3627" spans="1:33" ht="30" hidden="1" outlineLevel="1">
      <c r="A3627" s="6" t="s">
        <v>5023</v>
      </c>
      <c r="B3627" s="7" t="s">
        <v>5024</v>
      </c>
      <c r="C3627" s="7" t="s">
        <v>4973</v>
      </c>
      <c r="D3627" s="7" t="s">
        <v>4991</v>
      </c>
      <c r="E3627" s="23" t="s">
        <v>4974</v>
      </c>
      <c r="F3627" s="18">
        <v>1</v>
      </c>
      <c r="K3627" s="19">
        <v>12500</v>
      </c>
      <c r="L3627" s="52">
        <v>12500</v>
      </c>
      <c r="M3627" s="53"/>
      <c r="O3627" s="19">
        <v>25000</v>
      </c>
      <c r="P3627" s="52">
        <v>25000</v>
      </c>
      <c r="Q3627" s="53"/>
      <c r="S3627" s="19">
        <v>6250</v>
      </c>
      <c r="T3627" s="52">
        <v>6250</v>
      </c>
      <c r="U3627" s="53"/>
      <c r="W3627" s="19">
        <v>10000</v>
      </c>
      <c r="X3627" s="52">
        <v>10000</v>
      </c>
      <c r="Y3627" s="53"/>
      <c r="AA3627" s="19">
        <v>10000</v>
      </c>
      <c r="AB3627" s="52">
        <v>10000</v>
      </c>
      <c r="AC3627" s="53"/>
      <c r="AE3627" s="19">
        <v>6250</v>
      </c>
      <c r="AF3627" s="52">
        <v>6250</v>
      </c>
      <c r="AG3627" s="53"/>
    </row>
    <row r="3628" spans="1:33" hidden="1" outlineLevel="1">
      <c r="A3628" s="1"/>
      <c r="B3628" s="5" t="s">
        <v>34</v>
      </c>
      <c r="C3628" s="5" t="s">
        <v>35</v>
      </c>
      <c r="K3628" s="68"/>
      <c r="L3628" s="68"/>
      <c r="M3628" s="69"/>
      <c r="O3628" s="68"/>
      <c r="P3628" s="68"/>
      <c r="Q3628" s="69"/>
      <c r="S3628" s="68"/>
      <c r="T3628" s="68"/>
      <c r="U3628" s="69"/>
      <c r="W3628" s="68"/>
      <c r="X3628" s="68"/>
      <c r="Y3628" s="69"/>
      <c r="AA3628" s="68"/>
      <c r="AB3628" s="68"/>
      <c r="AC3628" s="69"/>
      <c r="AE3628" s="68"/>
      <c r="AF3628" s="68"/>
      <c r="AG3628" s="69"/>
    </row>
    <row r="3629" spans="1:33" ht="30" hidden="1" outlineLevel="1">
      <c r="A3629" s="6" t="s">
        <v>5025</v>
      </c>
      <c r="B3629" s="7" t="s">
        <v>37</v>
      </c>
      <c r="C3629" s="7" t="s">
        <v>4976</v>
      </c>
      <c r="K3629" s="68"/>
      <c r="L3629" s="68"/>
      <c r="M3629" s="69"/>
      <c r="O3629" s="68"/>
      <c r="P3629" s="68"/>
      <c r="Q3629" s="69"/>
      <c r="S3629" s="68"/>
      <c r="T3629" s="68"/>
      <c r="U3629" s="69"/>
      <c r="W3629" s="68"/>
      <c r="X3629" s="68"/>
      <c r="Y3629" s="69"/>
      <c r="AA3629" s="68"/>
      <c r="AB3629" s="68"/>
      <c r="AC3629" s="69"/>
      <c r="AE3629" s="68"/>
      <c r="AF3629" s="68"/>
      <c r="AG3629" s="69"/>
    </row>
    <row r="3630" spans="1:33" ht="60" hidden="1" outlineLevel="1">
      <c r="A3630" s="1"/>
      <c r="B3630" s="5" t="s">
        <v>61</v>
      </c>
      <c r="C3630" s="5" t="s">
        <v>62</v>
      </c>
      <c r="D3630" s="5" t="s">
        <v>63</v>
      </c>
      <c r="E3630" s="11" t="s">
        <v>64</v>
      </c>
      <c r="F3630" s="16" t="s">
        <v>65</v>
      </c>
      <c r="K3630" s="17" t="s">
        <v>66</v>
      </c>
      <c r="L3630" s="70" t="s">
        <v>28</v>
      </c>
      <c r="M3630" s="71"/>
      <c r="O3630" s="17" t="s">
        <v>66</v>
      </c>
      <c r="P3630" s="70" t="s">
        <v>28</v>
      </c>
      <c r="Q3630" s="71"/>
      <c r="S3630" s="17" t="s">
        <v>66</v>
      </c>
      <c r="T3630" s="70" t="s">
        <v>28</v>
      </c>
      <c r="U3630" s="71"/>
      <c r="W3630" s="17" t="s">
        <v>66</v>
      </c>
      <c r="X3630" s="70" t="s">
        <v>28</v>
      </c>
      <c r="Y3630" s="71"/>
      <c r="AA3630" s="17" t="s">
        <v>66</v>
      </c>
      <c r="AB3630" s="70" t="s">
        <v>28</v>
      </c>
      <c r="AC3630" s="71"/>
      <c r="AE3630" s="17" t="s">
        <v>66</v>
      </c>
      <c r="AF3630" s="70" t="s">
        <v>28</v>
      </c>
      <c r="AG3630" s="71"/>
    </row>
    <row r="3631" spans="1:33" ht="30" hidden="1" outlineLevel="1">
      <c r="A3631" s="6" t="s">
        <v>5026</v>
      </c>
      <c r="B3631" s="7" t="s">
        <v>5027</v>
      </c>
      <c r="C3631" s="7" t="s">
        <v>4979</v>
      </c>
      <c r="D3631" s="7" t="s">
        <v>4991</v>
      </c>
      <c r="E3631" s="23" t="s">
        <v>4980</v>
      </c>
      <c r="F3631" s="18">
        <v>125000</v>
      </c>
      <c r="K3631" s="19">
        <v>0.05</v>
      </c>
      <c r="L3631" s="52">
        <v>6250</v>
      </c>
      <c r="M3631" s="53"/>
      <c r="O3631" s="19">
        <v>0.1</v>
      </c>
      <c r="P3631" s="52">
        <v>12500</v>
      </c>
      <c r="Q3631" s="53"/>
      <c r="S3631" s="19">
        <v>0.1</v>
      </c>
      <c r="T3631" s="52">
        <v>12500</v>
      </c>
      <c r="U3631" s="53"/>
      <c r="W3631" s="19">
        <v>0.05</v>
      </c>
      <c r="X3631" s="52">
        <v>6250</v>
      </c>
      <c r="Y3631" s="53"/>
      <c r="AA3631" s="19">
        <v>0.08</v>
      </c>
      <c r="AB3631" s="52">
        <v>10000</v>
      </c>
      <c r="AC3631" s="53"/>
      <c r="AE3631" s="19">
        <v>0.05</v>
      </c>
      <c r="AF3631" s="52">
        <v>6250</v>
      </c>
      <c r="AG3631" s="53"/>
    </row>
    <row r="3632" spans="1:33" hidden="1" outlineLevel="1">
      <c r="A3632" s="6" t="s">
        <v>5028</v>
      </c>
      <c r="B3632" s="7" t="s">
        <v>5029</v>
      </c>
      <c r="C3632" s="7" t="s">
        <v>4983</v>
      </c>
      <c r="D3632" s="7" t="s">
        <v>4991</v>
      </c>
      <c r="E3632" s="23" t="s">
        <v>4980</v>
      </c>
      <c r="F3632" s="18">
        <v>125000</v>
      </c>
      <c r="I3632" s="35"/>
      <c r="J3632" s="35"/>
      <c r="K3632" s="19">
        <v>0.01</v>
      </c>
      <c r="L3632" s="52">
        <v>1250</v>
      </c>
      <c r="M3632" s="53"/>
      <c r="O3632" s="19">
        <v>0.1</v>
      </c>
      <c r="P3632" s="52">
        <v>12500</v>
      </c>
      <c r="Q3632" s="53"/>
      <c r="S3632" s="19">
        <v>0.03</v>
      </c>
      <c r="T3632" s="52">
        <v>3750</v>
      </c>
      <c r="U3632" s="53"/>
      <c r="W3632" s="19">
        <v>0.03</v>
      </c>
      <c r="X3632" s="52">
        <v>3750</v>
      </c>
      <c r="Y3632" s="53"/>
      <c r="AA3632" s="19">
        <v>7.0000000000000007E-2</v>
      </c>
      <c r="AB3632" s="52">
        <v>8750</v>
      </c>
      <c r="AC3632" s="53"/>
      <c r="AE3632" s="19">
        <v>0.05</v>
      </c>
      <c r="AF3632" s="52">
        <v>6250</v>
      </c>
      <c r="AG3632" s="53"/>
    </row>
    <row r="3633" spans="1:33" collapsed="1">
      <c r="A3633" s="54" t="s">
        <v>5030</v>
      </c>
      <c r="B3633" s="54"/>
      <c r="C3633" s="54"/>
      <c r="D3633" s="55"/>
      <c r="E3633" s="54"/>
      <c r="F3633" s="54"/>
      <c r="I3633" s="38"/>
      <c r="J3633" s="38">
        <f>J3634+J3808+J3841+J3887+J3908+J3947+J3990+J4026+J4117+J4147+J4173+J4304+J4516+J4557</f>
        <v>7641533</v>
      </c>
      <c r="K3633" s="31"/>
      <c r="L3633" s="48">
        <f>L3634+L3808+L3841+L3887+L3908+L3947+L3990+L4026+L4117+L4147+L4173+L4304+L4516+L4557</f>
        <v>8931091.4000000004</v>
      </c>
      <c r="M3633" s="49"/>
      <c r="N3633" s="26"/>
      <c r="O3633" s="25" t="s">
        <v>31</v>
      </c>
      <c r="P3633" s="48">
        <f>P3634+P3808+P3841+P3887+P3908+P3947+P3990+P4026+P4117+P4147+P4173+P4304+P4516+P4557</f>
        <v>11201717.300000001</v>
      </c>
      <c r="Q3633" s="49"/>
      <c r="R3633" s="26"/>
      <c r="S3633" s="25" t="s">
        <v>31</v>
      </c>
      <c r="T3633" s="48">
        <f>T3634+T3808+T3841+T3887+T3908+T3947+T3990+T4026+T4117+T4147+T4173+T4304+T4516+T4557</f>
        <v>11781800</v>
      </c>
      <c r="U3633" s="49"/>
      <c r="V3633" s="26"/>
      <c r="W3633" s="25" t="s">
        <v>31</v>
      </c>
      <c r="X3633" s="48">
        <f>X3634+X3808+X3841+X3887+X3908+X3947+X3990+X4026+X4117+X4147+X4173+X4304+X4516+X4557</f>
        <v>13050121.51</v>
      </c>
      <c r="Y3633" s="49"/>
      <c r="Z3633" s="26"/>
      <c r="AA3633" s="25" t="s">
        <v>31</v>
      </c>
      <c r="AB3633" s="48">
        <f>AB3634+AB3808+AB3841+AB3887+AB3908+AB3947+AB3990+AB4026+AB4117+AB4147+AB4173+AB4304+AB4516+AB4557</f>
        <v>20281075.950000003</v>
      </c>
      <c r="AC3633" s="49"/>
      <c r="AD3633" s="26"/>
      <c r="AE3633" s="25" t="s">
        <v>31</v>
      </c>
      <c r="AF3633" s="48">
        <f>AF3634+AF3808+AF3841+AF3887+AF3908+AF3947+AF3990+AF4026+AF4117+AF4147+AF4173+AF4304+AF4516+AF4557</f>
        <v>21611680</v>
      </c>
      <c r="AG3633" s="49"/>
    </row>
    <row r="3634" spans="1:33">
      <c r="A3634" s="55" t="s">
        <v>5031</v>
      </c>
      <c r="B3634" s="55"/>
      <c r="C3634" s="55"/>
      <c r="D3634" s="55"/>
      <c r="E3634" s="55"/>
      <c r="F3634" s="55"/>
      <c r="I3634" s="36"/>
      <c r="J3634" s="36">
        <v>622623</v>
      </c>
      <c r="K3634" s="30" t="s">
        <v>5032</v>
      </c>
      <c r="L3634" s="73">
        <v>2042975</v>
      </c>
      <c r="M3634" s="74"/>
      <c r="O3634" s="15" t="s">
        <v>5032</v>
      </c>
      <c r="P3634" s="52">
        <v>1294500</v>
      </c>
      <c r="Q3634" s="53"/>
      <c r="S3634" s="15" t="s">
        <v>5032</v>
      </c>
      <c r="T3634" s="52">
        <v>971865</v>
      </c>
      <c r="U3634" s="53"/>
      <c r="W3634" s="15" t="s">
        <v>5032</v>
      </c>
      <c r="X3634" s="52">
        <v>0</v>
      </c>
      <c r="Y3634" s="53"/>
      <c r="AA3634" s="15" t="s">
        <v>5032</v>
      </c>
      <c r="AB3634" s="52">
        <v>4145000</v>
      </c>
      <c r="AC3634" s="53"/>
      <c r="AE3634" s="15" t="s">
        <v>5032</v>
      </c>
      <c r="AF3634" s="52">
        <v>3678980</v>
      </c>
      <c r="AG3634" s="53"/>
    </row>
    <row r="3635" spans="1:33" hidden="1">
      <c r="A3635" s="1"/>
      <c r="B3635" s="5" t="s">
        <v>34</v>
      </c>
      <c r="C3635" s="5" t="s">
        <v>35</v>
      </c>
      <c r="K3635" s="68"/>
      <c r="L3635" s="68"/>
      <c r="M3635" s="69"/>
      <c r="O3635" s="68"/>
      <c r="P3635" s="68"/>
      <c r="Q3635" s="69"/>
      <c r="S3635" s="68"/>
      <c r="T3635" s="68"/>
      <c r="U3635" s="69"/>
      <c r="W3635" s="68"/>
      <c r="X3635" s="68"/>
      <c r="Y3635" s="69"/>
      <c r="AA3635" s="68"/>
      <c r="AB3635" s="68"/>
      <c r="AC3635" s="69"/>
      <c r="AE3635" s="68"/>
      <c r="AF3635" s="68"/>
      <c r="AG3635" s="69"/>
    </row>
    <row r="3636" spans="1:33" hidden="1" outlineLevel="1">
      <c r="A3636" s="6" t="s">
        <v>5033</v>
      </c>
      <c r="B3636" s="7" t="s">
        <v>37</v>
      </c>
      <c r="C3636" s="7" t="s">
        <v>38</v>
      </c>
      <c r="K3636" s="68"/>
      <c r="L3636" s="68"/>
      <c r="M3636" s="69"/>
      <c r="O3636" s="68"/>
      <c r="P3636" s="68"/>
      <c r="Q3636" s="69"/>
      <c r="S3636" s="68"/>
      <c r="T3636" s="68"/>
      <c r="U3636" s="69"/>
      <c r="W3636" s="68"/>
      <c r="X3636" s="68"/>
      <c r="Y3636" s="69"/>
      <c r="AA3636" s="68"/>
      <c r="AB3636" s="68"/>
      <c r="AC3636" s="69"/>
      <c r="AE3636" s="68"/>
      <c r="AF3636" s="68"/>
      <c r="AG3636" s="69"/>
    </row>
    <row r="3637" spans="1:33" ht="135" hidden="1" outlineLevel="1">
      <c r="A3637" s="6" t="s">
        <v>5034</v>
      </c>
      <c r="B3637" s="7" t="s">
        <v>37</v>
      </c>
      <c r="C3637" s="7" t="s">
        <v>40</v>
      </c>
      <c r="K3637" s="68"/>
      <c r="L3637" s="68"/>
      <c r="M3637" s="69"/>
      <c r="O3637" s="68"/>
      <c r="P3637" s="68"/>
      <c r="Q3637" s="69"/>
      <c r="S3637" s="68"/>
      <c r="T3637" s="68"/>
      <c r="U3637" s="69"/>
      <c r="W3637" s="68"/>
      <c r="X3637" s="68"/>
      <c r="Y3637" s="69"/>
      <c r="AA3637" s="68"/>
      <c r="AB3637" s="68"/>
      <c r="AC3637" s="69"/>
      <c r="AE3637" s="68"/>
      <c r="AF3637" s="68"/>
      <c r="AG3637" s="69"/>
    </row>
    <row r="3638" spans="1:33" ht="30" hidden="1" outlineLevel="1">
      <c r="A3638" s="6" t="s">
        <v>5035</v>
      </c>
      <c r="B3638" s="7" t="s">
        <v>37</v>
      </c>
      <c r="C3638" s="7" t="s">
        <v>42</v>
      </c>
      <c r="K3638" s="68"/>
      <c r="L3638" s="68"/>
      <c r="M3638" s="69"/>
      <c r="O3638" s="68"/>
      <c r="P3638" s="68"/>
      <c r="Q3638" s="69"/>
      <c r="S3638" s="68"/>
      <c r="T3638" s="68"/>
      <c r="U3638" s="69"/>
      <c r="W3638" s="68"/>
      <c r="X3638" s="68"/>
      <c r="Y3638" s="69"/>
      <c r="AA3638" s="68"/>
      <c r="AB3638" s="68"/>
      <c r="AC3638" s="69"/>
      <c r="AE3638" s="68"/>
      <c r="AF3638" s="68"/>
      <c r="AG3638" s="69"/>
    </row>
    <row r="3639" spans="1:33" ht="60" hidden="1" outlineLevel="1">
      <c r="A3639" s="6" t="s">
        <v>5036</v>
      </c>
      <c r="B3639" s="7" t="s">
        <v>37</v>
      </c>
      <c r="C3639" s="7" t="s">
        <v>44</v>
      </c>
      <c r="K3639" s="68"/>
      <c r="L3639" s="68"/>
      <c r="M3639" s="69"/>
      <c r="O3639" s="68"/>
      <c r="P3639" s="68"/>
      <c r="Q3639" s="69"/>
      <c r="S3639" s="68"/>
      <c r="T3639" s="68"/>
      <c r="U3639" s="69"/>
      <c r="W3639" s="68"/>
      <c r="X3639" s="68"/>
      <c r="Y3639" s="69"/>
      <c r="AA3639" s="68"/>
      <c r="AB3639" s="68"/>
      <c r="AC3639" s="69"/>
      <c r="AE3639" s="68"/>
      <c r="AF3639" s="68"/>
      <c r="AG3639" s="69"/>
    </row>
    <row r="3640" spans="1:33" ht="150" hidden="1" outlineLevel="1">
      <c r="A3640" s="6" t="s">
        <v>5037</v>
      </c>
      <c r="B3640" s="7" t="s">
        <v>37</v>
      </c>
      <c r="C3640" s="7" t="s">
        <v>46</v>
      </c>
      <c r="K3640" s="68"/>
      <c r="L3640" s="68"/>
      <c r="M3640" s="69"/>
      <c r="O3640" s="68"/>
      <c r="P3640" s="68"/>
      <c r="Q3640" s="69"/>
      <c r="S3640" s="68"/>
      <c r="T3640" s="68"/>
      <c r="U3640" s="69"/>
      <c r="W3640" s="68"/>
      <c r="X3640" s="68"/>
      <c r="Y3640" s="69"/>
      <c r="AA3640" s="68"/>
      <c r="AB3640" s="68"/>
      <c r="AC3640" s="69"/>
      <c r="AE3640" s="68"/>
      <c r="AF3640" s="68"/>
      <c r="AG3640" s="69"/>
    </row>
    <row r="3641" spans="1:33" hidden="1" outlineLevel="1">
      <c r="A3641" s="6" t="s">
        <v>5038</v>
      </c>
      <c r="B3641" s="7" t="s">
        <v>37</v>
      </c>
      <c r="C3641" s="7" t="s">
        <v>48</v>
      </c>
      <c r="K3641" s="68"/>
      <c r="L3641" s="68"/>
      <c r="M3641" s="69"/>
      <c r="O3641" s="68"/>
      <c r="P3641" s="68"/>
      <c r="Q3641" s="69"/>
      <c r="S3641" s="68"/>
      <c r="T3641" s="68"/>
      <c r="U3641" s="69"/>
      <c r="W3641" s="68"/>
      <c r="X3641" s="68"/>
      <c r="Y3641" s="69"/>
      <c r="AA3641" s="68"/>
      <c r="AB3641" s="68"/>
      <c r="AC3641" s="69"/>
      <c r="AE3641" s="68"/>
      <c r="AF3641" s="68"/>
      <c r="AG3641" s="69"/>
    </row>
    <row r="3642" spans="1:33" ht="150" hidden="1" outlineLevel="1">
      <c r="A3642" s="6" t="s">
        <v>5039</v>
      </c>
      <c r="B3642" s="7" t="s">
        <v>37</v>
      </c>
      <c r="C3642" s="7" t="s">
        <v>50</v>
      </c>
      <c r="K3642" s="68"/>
      <c r="L3642" s="68"/>
      <c r="M3642" s="69"/>
      <c r="O3642" s="68"/>
      <c r="P3642" s="68"/>
      <c r="Q3642" s="69"/>
      <c r="S3642" s="68"/>
      <c r="T3642" s="68"/>
      <c r="U3642" s="69"/>
      <c r="W3642" s="68"/>
      <c r="X3642" s="68"/>
      <c r="Y3642" s="69"/>
      <c r="AA3642" s="68"/>
      <c r="AB3642" s="68"/>
      <c r="AC3642" s="69"/>
      <c r="AE3642" s="68"/>
      <c r="AF3642" s="68"/>
      <c r="AG3642" s="69"/>
    </row>
    <row r="3643" spans="1:33" ht="165" hidden="1" outlineLevel="1">
      <c r="A3643" s="6" t="s">
        <v>5040</v>
      </c>
      <c r="B3643" s="7" t="s">
        <v>37</v>
      </c>
      <c r="C3643" s="7" t="s">
        <v>52</v>
      </c>
      <c r="K3643" s="68"/>
      <c r="L3643" s="68"/>
      <c r="M3643" s="69"/>
      <c r="O3643" s="68"/>
      <c r="P3643" s="68"/>
      <c r="Q3643" s="69"/>
      <c r="S3643" s="68"/>
      <c r="T3643" s="68"/>
      <c r="U3643" s="69"/>
      <c r="W3643" s="68"/>
      <c r="X3643" s="68"/>
      <c r="Y3643" s="69"/>
      <c r="AA3643" s="68"/>
      <c r="AB3643" s="68"/>
      <c r="AC3643" s="69"/>
      <c r="AE3643" s="68"/>
      <c r="AF3643" s="68"/>
      <c r="AG3643" s="69"/>
    </row>
    <row r="3644" spans="1:33" ht="105" hidden="1" outlineLevel="1">
      <c r="A3644" s="6" t="s">
        <v>5041</v>
      </c>
      <c r="B3644" s="7" t="s">
        <v>37</v>
      </c>
      <c r="C3644" s="7" t="s">
        <v>54</v>
      </c>
      <c r="K3644" s="68"/>
      <c r="L3644" s="68"/>
      <c r="M3644" s="69"/>
      <c r="O3644" s="68"/>
      <c r="P3644" s="68"/>
      <c r="Q3644" s="69"/>
      <c r="S3644" s="68"/>
      <c r="T3644" s="68"/>
      <c r="U3644" s="69"/>
      <c r="W3644" s="68"/>
      <c r="X3644" s="68"/>
      <c r="Y3644" s="69"/>
      <c r="AA3644" s="68"/>
      <c r="AB3644" s="68"/>
      <c r="AC3644" s="69"/>
      <c r="AE3644" s="68"/>
      <c r="AF3644" s="68"/>
      <c r="AG3644" s="69"/>
    </row>
    <row r="3645" spans="1:33" ht="105" hidden="1" outlineLevel="1">
      <c r="A3645" s="6" t="s">
        <v>5042</v>
      </c>
      <c r="B3645" s="7" t="s">
        <v>37</v>
      </c>
      <c r="C3645" s="7" t="s">
        <v>56</v>
      </c>
      <c r="K3645" s="68"/>
      <c r="L3645" s="68"/>
      <c r="M3645" s="69"/>
      <c r="O3645" s="68"/>
      <c r="P3645" s="68"/>
      <c r="Q3645" s="69"/>
      <c r="S3645" s="68"/>
      <c r="T3645" s="68"/>
      <c r="U3645" s="69"/>
      <c r="W3645" s="68"/>
      <c r="X3645" s="68"/>
      <c r="Y3645" s="69"/>
      <c r="AA3645" s="68"/>
      <c r="AB3645" s="68"/>
      <c r="AC3645" s="69"/>
      <c r="AE3645" s="68"/>
      <c r="AF3645" s="68"/>
      <c r="AG3645" s="69"/>
    </row>
    <row r="3646" spans="1:33" ht="90" hidden="1" outlineLevel="1">
      <c r="A3646" s="6" t="s">
        <v>5043</v>
      </c>
      <c r="B3646" s="7" t="s">
        <v>37</v>
      </c>
      <c r="C3646" s="7" t="s">
        <v>58</v>
      </c>
      <c r="K3646" s="68"/>
      <c r="L3646" s="68"/>
      <c r="M3646" s="69"/>
      <c r="O3646" s="68"/>
      <c r="P3646" s="68"/>
      <c r="Q3646" s="69"/>
      <c r="S3646" s="68"/>
      <c r="T3646" s="68"/>
      <c r="U3646" s="69"/>
      <c r="W3646" s="68"/>
      <c r="X3646" s="68"/>
      <c r="Y3646" s="69"/>
      <c r="AA3646" s="68"/>
      <c r="AB3646" s="68"/>
      <c r="AC3646" s="69"/>
      <c r="AE3646" s="68"/>
      <c r="AF3646" s="68"/>
      <c r="AG3646" s="69"/>
    </row>
    <row r="3647" spans="1:33" hidden="1" outlineLevel="1">
      <c r="A3647" s="6" t="s">
        <v>5044</v>
      </c>
      <c r="B3647" s="7" t="s">
        <v>37</v>
      </c>
      <c r="C3647" s="7" t="s">
        <v>60</v>
      </c>
      <c r="K3647" s="68"/>
      <c r="L3647" s="68"/>
      <c r="M3647" s="69"/>
      <c r="O3647" s="68"/>
      <c r="P3647" s="68"/>
      <c r="Q3647" s="69"/>
      <c r="S3647" s="68"/>
      <c r="T3647" s="68"/>
      <c r="U3647" s="69"/>
      <c r="W3647" s="68"/>
      <c r="X3647" s="68"/>
      <c r="Y3647" s="69"/>
      <c r="AA3647" s="68"/>
      <c r="AB3647" s="68"/>
      <c r="AC3647" s="69"/>
      <c r="AE3647" s="68"/>
      <c r="AF3647" s="68"/>
      <c r="AG3647" s="69"/>
    </row>
    <row r="3648" spans="1:33" ht="60" hidden="1" outlineLevel="1">
      <c r="A3648" s="1"/>
      <c r="B3648" s="5" t="s">
        <v>61</v>
      </c>
      <c r="C3648" s="5" t="s">
        <v>62</v>
      </c>
      <c r="D3648" s="5" t="s">
        <v>63</v>
      </c>
      <c r="E3648" s="11" t="s">
        <v>64</v>
      </c>
      <c r="F3648" s="16" t="s">
        <v>65</v>
      </c>
      <c r="K3648" s="17" t="s">
        <v>66</v>
      </c>
      <c r="L3648" s="70" t="s">
        <v>28</v>
      </c>
      <c r="M3648" s="71"/>
      <c r="O3648" s="17" t="s">
        <v>66</v>
      </c>
      <c r="P3648" s="70" t="s">
        <v>28</v>
      </c>
      <c r="Q3648" s="71"/>
      <c r="S3648" s="17" t="s">
        <v>66</v>
      </c>
      <c r="T3648" s="70" t="s">
        <v>28</v>
      </c>
      <c r="U3648" s="71"/>
      <c r="W3648" s="17" t="s">
        <v>66</v>
      </c>
      <c r="X3648" s="70" t="s">
        <v>28</v>
      </c>
      <c r="Y3648" s="71"/>
      <c r="AA3648" s="17" t="s">
        <v>66</v>
      </c>
      <c r="AB3648" s="70" t="s">
        <v>28</v>
      </c>
      <c r="AC3648" s="71"/>
      <c r="AE3648" s="17" t="s">
        <v>66</v>
      </c>
      <c r="AF3648" s="70" t="s">
        <v>28</v>
      </c>
      <c r="AG3648" s="71"/>
    </row>
    <row r="3649" spans="1:33" ht="90" hidden="1" outlineLevel="1">
      <c r="A3649" s="6" t="s">
        <v>5045</v>
      </c>
      <c r="B3649" s="7" t="s">
        <v>68</v>
      </c>
      <c r="C3649" s="7" t="s">
        <v>69</v>
      </c>
      <c r="D3649" s="7"/>
      <c r="E3649" s="23" t="s">
        <v>70</v>
      </c>
      <c r="F3649" s="18">
        <v>1</v>
      </c>
      <c r="K3649" s="19">
        <v>2042975</v>
      </c>
      <c r="L3649" s="52">
        <v>2042975</v>
      </c>
      <c r="M3649" s="53"/>
      <c r="O3649" s="19">
        <v>77230</v>
      </c>
      <c r="P3649" s="52">
        <v>77230</v>
      </c>
      <c r="Q3649" s="53"/>
      <c r="S3649" s="19">
        <v>10000</v>
      </c>
      <c r="T3649" s="52">
        <v>10000</v>
      </c>
      <c r="U3649" s="53"/>
      <c r="W3649" s="19">
        <v>0</v>
      </c>
      <c r="X3649" s="52">
        <v>0</v>
      </c>
      <c r="Y3649" s="53"/>
      <c r="AA3649" s="19">
        <v>50000</v>
      </c>
      <c r="AB3649" s="52">
        <v>50000</v>
      </c>
      <c r="AC3649" s="53"/>
      <c r="AE3649" s="19">
        <v>38800</v>
      </c>
      <c r="AF3649" s="52">
        <v>38800</v>
      </c>
      <c r="AG3649" s="53"/>
    </row>
    <row r="3650" spans="1:33" hidden="1" outlineLevel="1">
      <c r="A3650" s="1"/>
      <c r="B3650" s="5" t="s">
        <v>34</v>
      </c>
      <c r="C3650" s="5" t="s">
        <v>35</v>
      </c>
      <c r="K3650" s="68"/>
      <c r="L3650" s="68"/>
      <c r="M3650" s="69"/>
      <c r="O3650" s="68"/>
      <c r="P3650" s="68"/>
      <c r="Q3650" s="69"/>
      <c r="S3650" s="68"/>
      <c r="T3650" s="68"/>
      <c r="U3650" s="69"/>
      <c r="W3650" s="68"/>
      <c r="X3650" s="68"/>
      <c r="Y3650" s="69"/>
      <c r="AA3650" s="68"/>
      <c r="AB3650" s="68"/>
      <c r="AC3650" s="69"/>
      <c r="AE3650" s="68"/>
      <c r="AF3650" s="68"/>
      <c r="AG3650" s="69"/>
    </row>
    <row r="3651" spans="1:33" hidden="1" outlineLevel="1">
      <c r="A3651" s="6" t="s">
        <v>5046</v>
      </c>
      <c r="B3651" s="7" t="s">
        <v>37</v>
      </c>
      <c r="C3651" s="7" t="s">
        <v>72</v>
      </c>
      <c r="K3651" s="68"/>
      <c r="L3651" s="68"/>
      <c r="M3651" s="69"/>
      <c r="O3651" s="68"/>
      <c r="P3651" s="68"/>
      <c r="Q3651" s="69"/>
      <c r="S3651" s="68"/>
      <c r="T3651" s="68"/>
      <c r="U3651" s="69"/>
      <c r="W3651" s="68"/>
      <c r="X3651" s="68"/>
      <c r="Y3651" s="69"/>
      <c r="AA3651" s="68"/>
      <c r="AB3651" s="68"/>
      <c r="AC3651" s="69"/>
      <c r="AE3651" s="68"/>
      <c r="AF3651" s="68"/>
      <c r="AG3651" s="69"/>
    </row>
    <row r="3652" spans="1:33" ht="60" hidden="1" outlineLevel="1">
      <c r="A3652" s="1"/>
      <c r="B3652" s="5" t="s">
        <v>61</v>
      </c>
      <c r="C3652" s="5" t="s">
        <v>62</v>
      </c>
      <c r="D3652" s="5" t="s">
        <v>63</v>
      </c>
      <c r="E3652" s="11" t="s">
        <v>64</v>
      </c>
      <c r="F3652" s="16" t="s">
        <v>65</v>
      </c>
      <c r="K3652" s="17" t="s">
        <v>66</v>
      </c>
      <c r="L3652" s="70" t="s">
        <v>28</v>
      </c>
      <c r="M3652" s="71"/>
      <c r="O3652" s="17" t="s">
        <v>66</v>
      </c>
      <c r="P3652" s="70" t="s">
        <v>28</v>
      </c>
      <c r="Q3652" s="71"/>
      <c r="S3652" s="17" t="s">
        <v>66</v>
      </c>
      <c r="T3652" s="70" t="s">
        <v>28</v>
      </c>
      <c r="U3652" s="71"/>
      <c r="W3652" s="17" t="s">
        <v>66</v>
      </c>
      <c r="X3652" s="70" t="s">
        <v>28</v>
      </c>
      <c r="Y3652" s="71"/>
      <c r="AA3652" s="17" t="s">
        <v>66</v>
      </c>
      <c r="AB3652" s="70" t="s">
        <v>28</v>
      </c>
      <c r="AC3652" s="71"/>
      <c r="AE3652" s="17" t="s">
        <v>66</v>
      </c>
      <c r="AF3652" s="70" t="s">
        <v>28</v>
      </c>
      <c r="AG3652" s="71"/>
    </row>
    <row r="3653" spans="1:33" ht="90" hidden="1" outlineLevel="1">
      <c r="A3653" s="6" t="s">
        <v>5047</v>
      </c>
      <c r="B3653" s="7" t="s">
        <v>74</v>
      </c>
      <c r="C3653" s="7" t="s">
        <v>75</v>
      </c>
      <c r="D3653" s="7"/>
      <c r="E3653" s="23" t="s">
        <v>70</v>
      </c>
      <c r="F3653" s="18">
        <v>1</v>
      </c>
      <c r="K3653" s="19">
        <v>0</v>
      </c>
      <c r="L3653" s="52">
        <v>0</v>
      </c>
      <c r="M3653" s="53"/>
      <c r="O3653" s="19">
        <v>77230</v>
      </c>
      <c r="P3653" s="52">
        <v>77230</v>
      </c>
      <c r="Q3653" s="53"/>
      <c r="S3653" s="19">
        <v>10000</v>
      </c>
      <c r="T3653" s="52">
        <v>10000</v>
      </c>
      <c r="U3653" s="53"/>
      <c r="W3653" s="19">
        <v>0</v>
      </c>
      <c r="X3653" s="52">
        <v>0</v>
      </c>
      <c r="Y3653" s="53"/>
      <c r="AA3653" s="19">
        <v>50000</v>
      </c>
      <c r="AB3653" s="52">
        <v>50000</v>
      </c>
      <c r="AC3653" s="53"/>
      <c r="AE3653" s="19">
        <v>123500</v>
      </c>
      <c r="AF3653" s="52">
        <v>123500</v>
      </c>
      <c r="AG3653" s="53"/>
    </row>
    <row r="3654" spans="1:33" hidden="1" outlineLevel="1">
      <c r="A3654" s="1"/>
      <c r="B3654" s="5" t="s">
        <v>34</v>
      </c>
      <c r="C3654" s="5" t="s">
        <v>35</v>
      </c>
      <c r="K3654" s="68"/>
      <c r="L3654" s="68"/>
      <c r="M3654" s="69"/>
      <c r="O3654" s="68"/>
      <c r="P3654" s="68"/>
      <c r="Q3654" s="69"/>
      <c r="S3654" s="68"/>
      <c r="T3654" s="68"/>
      <c r="U3654" s="69"/>
      <c r="W3654" s="68"/>
      <c r="X3654" s="68"/>
      <c r="Y3654" s="69"/>
      <c r="AA3654" s="68"/>
      <c r="AB3654" s="68"/>
      <c r="AC3654" s="69"/>
      <c r="AE3654" s="68"/>
      <c r="AF3654" s="68"/>
      <c r="AG3654" s="69"/>
    </row>
    <row r="3655" spans="1:33" hidden="1" outlineLevel="1">
      <c r="A3655" s="6" t="s">
        <v>5048</v>
      </c>
      <c r="B3655" s="7" t="s">
        <v>37</v>
      </c>
      <c r="C3655" s="7" t="s">
        <v>77</v>
      </c>
      <c r="K3655" s="68"/>
      <c r="L3655" s="68"/>
      <c r="M3655" s="69"/>
      <c r="O3655" s="68"/>
      <c r="P3655" s="68"/>
      <c r="Q3655" s="69"/>
      <c r="S3655" s="68"/>
      <c r="T3655" s="68"/>
      <c r="U3655" s="69"/>
      <c r="W3655" s="68"/>
      <c r="X3655" s="68"/>
      <c r="Y3655" s="69"/>
      <c r="AA3655" s="68"/>
      <c r="AB3655" s="68"/>
      <c r="AC3655" s="69"/>
      <c r="AE3655" s="68"/>
      <c r="AF3655" s="68"/>
      <c r="AG3655" s="69"/>
    </row>
    <row r="3656" spans="1:33" ht="60" hidden="1" outlineLevel="1">
      <c r="A3656" s="1"/>
      <c r="B3656" s="5" t="s">
        <v>61</v>
      </c>
      <c r="C3656" s="5" t="s">
        <v>62</v>
      </c>
      <c r="D3656" s="5" t="s">
        <v>63</v>
      </c>
      <c r="E3656" s="11" t="s">
        <v>64</v>
      </c>
      <c r="F3656" s="16" t="s">
        <v>65</v>
      </c>
      <c r="K3656" s="17" t="s">
        <v>66</v>
      </c>
      <c r="L3656" s="70" t="s">
        <v>28</v>
      </c>
      <c r="M3656" s="71"/>
      <c r="O3656" s="17" t="s">
        <v>66</v>
      </c>
      <c r="P3656" s="70" t="s">
        <v>28</v>
      </c>
      <c r="Q3656" s="71"/>
      <c r="S3656" s="17" t="s">
        <v>66</v>
      </c>
      <c r="T3656" s="70" t="s">
        <v>28</v>
      </c>
      <c r="U3656" s="71"/>
      <c r="W3656" s="17" t="s">
        <v>66</v>
      </c>
      <c r="X3656" s="70" t="s">
        <v>28</v>
      </c>
      <c r="Y3656" s="71"/>
      <c r="AA3656" s="17" t="s">
        <v>66</v>
      </c>
      <c r="AB3656" s="70" t="s">
        <v>28</v>
      </c>
      <c r="AC3656" s="71"/>
      <c r="AE3656" s="17" t="s">
        <v>66</v>
      </c>
      <c r="AF3656" s="70" t="s">
        <v>28</v>
      </c>
      <c r="AG3656" s="71"/>
    </row>
    <row r="3657" spans="1:33" ht="75" hidden="1" outlineLevel="1">
      <c r="A3657" s="6" t="s">
        <v>5049</v>
      </c>
      <c r="B3657" s="7" t="s">
        <v>79</v>
      </c>
      <c r="C3657" s="7" t="s">
        <v>80</v>
      </c>
      <c r="D3657" s="7"/>
      <c r="E3657" s="23" t="s">
        <v>70</v>
      </c>
      <c r="F3657" s="18">
        <v>1</v>
      </c>
      <c r="K3657" s="19">
        <v>0</v>
      </c>
      <c r="L3657" s="52">
        <v>0</v>
      </c>
      <c r="M3657" s="53"/>
      <c r="O3657" s="19">
        <v>70790</v>
      </c>
      <c r="P3657" s="52">
        <v>70790</v>
      </c>
      <c r="Q3657" s="53"/>
      <c r="S3657" s="19">
        <v>500</v>
      </c>
      <c r="T3657" s="52">
        <v>500</v>
      </c>
      <c r="U3657" s="53"/>
      <c r="W3657" s="19">
        <v>0</v>
      </c>
      <c r="X3657" s="52">
        <v>0</v>
      </c>
      <c r="Y3657" s="53"/>
      <c r="AA3657" s="19">
        <v>10000</v>
      </c>
      <c r="AB3657" s="52">
        <v>10000</v>
      </c>
      <c r="AC3657" s="53"/>
      <c r="AE3657" s="19">
        <v>18400</v>
      </c>
      <c r="AF3657" s="52">
        <v>18400</v>
      </c>
      <c r="AG3657" s="53"/>
    </row>
    <row r="3658" spans="1:33" hidden="1" outlineLevel="1">
      <c r="A3658" s="1"/>
      <c r="B3658" s="5" t="s">
        <v>34</v>
      </c>
      <c r="C3658" s="5" t="s">
        <v>35</v>
      </c>
      <c r="K3658" s="68"/>
      <c r="L3658" s="68"/>
      <c r="M3658" s="69"/>
      <c r="O3658" s="68"/>
      <c r="P3658" s="68"/>
      <c r="Q3658" s="69"/>
      <c r="S3658" s="68"/>
      <c r="T3658" s="68"/>
      <c r="U3658" s="69"/>
      <c r="W3658" s="68"/>
      <c r="X3658" s="68"/>
      <c r="Y3658" s="69"/>
      <c r="AA3658" s="68"/>
      <c r="AB3658" s="68"/>
      <c r="AC3658" s="69"/>
      <c r="AE3658" s="68"/>
      <c r="AF3658" s="68"/>
      <c r="AG3658" s="69"/>
    </row>
    <row r="3659" spans="1:33" hidden="1" outlineLevel="1">
      <c r="A3659" s="6" t="s">
        <v>5050</v>
      </c>
      <c r="B3659" s="7" t="s">
        <v>37</v>
      </c>
      <c r="C3659" s="7" t="s">
        <v>82</v>
      </c>
      <c r="K3659" s="68"/>
      <c r="L3659" s="68"/>
      <c r="M3659" s="69"/>
      <c r="O3659" s="68"/>
      <c r="P3659" s="68"/>
      <c r="Q3659" s="69"/>
      <c r="S3659" s="68"/>
      <c r="T3659" s="68"/>
      <c r="U3659" s="69"/>
      <c r="W3659" s="68"/>
      <c r="X3659" s="68"/>
      <c r="Y3659" s="69"/>
      <c r="AA3659" s="68"/>
      <c r="AB3659" s="68"/>
      <c r="AC3659" s="69"/>
      <c r="AE3659" s="68"/>
      <c r="AF3659" s="68"/>
      <c r="AG3659" s="69"/>
    </row>
    <row r="3660" spans="1:33" ht="60" hidden="1" outlineLevel="1">
      <c r="A3660" s="1"/>
      <c r="B3660" s="5" t="s">
        <v>61</v>
      </c>
      <c r="C3660" s="5" t="s">
        <v>62</v>
      </c>
      <c r="D3660" s="5" t="s">
        <v>63</v>
      </c>
      <c r="E3660" s="11" t="s">
        <v>64</v>
      </c>
      <c r="F3660" s="16" t="s">
        <v>65</v>
      </c>
      <c r="K3660" s="17" t="s">
        <v>66</v>
      </c>
      <c r="L3660" s="70" t="s">
        <v>28</v>
      </c>
      <c r="M3660" s="71"/>
      <c r="O3660" s="17" t="s">
        <v>66</v>
      </c>
      <c r="P3660" s="70" t="s">
        <v>28</v>
      </c>
      <c r="Q3660" s="71"/>
      <c r="S3660" s="17" t="s">
        <v>66</v>
      </c>
      <c r="T3660" s="70" t="s">
        <v>28</v>
      </c>
      <c r="U3660" s="71"/>
      <c r="W3660" s="17" t="s">
        <v>66</v>
      </c>
      <c r="X3660" s="70" t="s">
        <v>28</v>
      </c>
      <c r="Y3660" s="71"/>
      <c r="AA3660" s="17" t="s">
        <v>66</v>
      </c>
      <c r="AB3660" s="70" t="s">
        <v>28</v>
      </c>
      <c r="AC3660" s="71"/>
      <c r="AE3660" s="17" t="s">
        <v>66</v>
      </c>
      <c r="AF3660" s="70" t="s">
        <v>28</v>
      </c>
      <c r="AG3660" s="71"/>
    </row>
    <row r="3661" spans="1:33" ht="135" hidden="1" outlineLevel="1">
      <c r="A3661" s="6" t="s">
        <v>5051</v>
      </c>
      <c r="B3661" s="7" t="s">
        <v>84</v>
      </c>
      <c r="C3661" s="7" t="s">
        <v>85</v>
      </c>
      <c r="D3661" s="7"/>
      <c r="E3661" s="23" t="s">
        <v>70</v>
      </c>
      <c r="F3661" s="18">
        <v>1</v>
      </c>
      <c r="K3661" s="19">
        <v>0</v>
      </c>
      <c r="L3661" s="52">
        <v>0</v>
      </c>
      <c r="M3661" s="53"/>
      <c r="O3661" s="19">
        <v>45000</v>
      </c>
      <c r="P3661" s="52">
        <v>45000</v>
      </c>
      <c r="Q3661" s="53"/>
      <c r="S3661" s="19">
        <v>5000</v>
      </c>
      <c r="T3661" s="52">
        <v>5000</v>
      </c>
      <c r="U3661" s="53"/>
      <c r="W3661" s="19">
        <v>0</v>
      </c>
      <c r="X3661" s="52">
        <v>0</v>
      </c>
      <c r="Y3661" s="53"/>
      <c r="AA3661" s="19">
        <v>20000</v>
      </c>
      <c r="AB3661" s="52">
        <v>20000</v>
      </c>
      <c r="AC3661" s="53"/>
      <c r="AE3661" s="19">
        <v>34000</v>
      </c>
      <c r="AF3661" s="52">
        <v>34000</v>
      </c>
      <c r="AG3661" s="53"/>
    </row>
    <row r="3662" spans="1:33" hidden="1" outlineLevel="1">
      <c r="A3662" s="1"/>
      <c r="B3662" s="5" t="s">
        <v>34</v>
      </c>
      <c r="C3662" s="5" t="s">
        <v>35</v>
      </c>
      <c r="K3662" s="68"/>
      <c r="L3662" s="68"/>
      <c r="M3662" s="69"/>
      <c r="O3662" s="68"/>
      <c r="P3662" s="68"/>
      <c r="Q3662" s="69"/>
      <c r="S3662" s="68"/>
      <c r="T3662" s="68"/>
      <c r="U3662" s="69"/>
      <c r="W3662" s="68"/>
      <c r="X3662" s="68"/>
      <c r="Y3662" s="69"/>
      <c r="AA3662" s="68"/>
      <c r="AB3662" s="68"/>
      <c r="AC3662" s="69"/>
      <c r="AE3662" s="68"/>
      <c r="AF3662" s="68"/>
      <c r="AG3662" s="69"/>
    </row>
    <row r="3663" spans="1:33" ht="30" hidden="1" outlineLevel="1">
      <c r="A3663" s="6" t="s">
        <v>5052</v>
      </c>
      <c r="B3663" s="7" t="s">
        <v>5053</v>
      </c>
      <c r="C3663" s="7" t="s">
        <v>88</v>
      </c>
      <c r="K3663" s="68"/>
      <c r="L3663" s="68"/>
      <c r="M3663" s="69"/>
      <c r="O3663" s="68"/>
      <c r="P3663" s="68"/>
      <c r="Q3663" s="69"/>
      <c r="S3663" s="68"/>
      <c r="T3663" s="68"/>
      <c r="U3663" s="69"/>
      <c r="W3663" s="68"/>
      <c r="X3663" s="68"/>
      <c r="Y3663" s="69"/>
      <c r="AA3663" s="68"/>
      <c r="AB3663" s="68"/>
      <c r="AC3663" s="69"/>
      <c r="AE3663" s="68"/>
      <c r="AF3663" s="68"/>
      <c r="AG3663" s="69"/>
    </row>
    <row r="3664" spans="1:33" ht="135" hidden="1" outlineLevel="1">
      <c r="A3664" s="6" t="s">
        <v>5054</v>
      </c>
      <c r="B3664" s="7" t="s">
        <v>5053</v>
      </c>
      <c r="C3664" s="7" t="s">
        <v>90</v>
      </c>
      <c r="K3664" s="68"/>
      <c r="L3664" s="68"/>
      <c r="M3664" s="69"/>
      <c r="O3664" s="68"/>
      <c r="P3664" s="68"/>
      <c r="Q3664" s="69"/>
      <c r="S3664" s="68"/>
      <c r="T3664" s="68"/>
      <c r="U3664" s="69"/>
      <c r="W3664" s="68"/>
      <c r="X3664" s="68"/>
      <c r="Y3664" s="69"/>
      <c r="AA3664" s="68"/>
      <c r="AB3664" s="68"/>
      <c r="AC3664" s="69"/>
      <c r="AE3664" s="68"/>
      <c r="AF3664" s="68"/>
      <c r="AG3664" s="69"/>
    </row>
    <row r="3665" spans="1:33" ht="90" hidden="1" outlineLevel="1">
      <c r="A3665" s="6" t="s">
        <v>5055</v>
      </c>
      <c r="B3665" s="7" t="s">
        <v>5053</v>
      </c>
      <c r="C3665" s="7" t="s">
        <v>92</v>
      </c>
      <c r="K3665" s="68"/>
      <c r="L3665" s="68"/>
      <c r="M3665" s="69"/>
      <c r="O3665" s="68"/>
      <c r="P3665" s="68"/>
      <c r="Q3665" s="69"/>
      <c r="S3665" s="68"/>
      <c r="T3665" s="68"/>
      <c r="U3665" s="69"/>
      <c r="W3665" s="68"/>
      <c r="X3665" s="68"/>
      <c r="Y3665" s="69"/>
      <c r="AA3665" s="68"/>
      <c r="AB3665" s="68"/>
      <c r="AC3665" s="69"/>
      <c r="AE3665" s="68"/>
      <c r="AF3665" s="68"/>
      <c r="AG3665" s="69"/>
    </row>
    <row r="3666" spans="1:33" hidden="1" outlineLevel="1">
      <c r="A3666" s="6" t="s">
        <v>5056</v>
      </c>
      <c r="B3666" s="7" t="s">
        <v>5053</v>
      </c>
      <c r="C3666" s="7" t="s">
        <v>94</v>
      </c>
      <c r="K3666" s="68"/>
      <c r="L3666" s="68"/>
      <c r="M3666" s="69"/>
      <c r="O3666" s="68"/>
      <c r="P3666" s="68"/>
      <c r="Q3666" s="69"/>
      <c r="S3666" s="68"/>
      <c r="T3666" s="68"/>
      <c r="U3666" s="69"/>
      <c r="W3666" s="68"/>
      <c r="X3666" s="68"/>
      <c r="Y3666" s="69"/>
      <c r="AA3666" s="68"/>
      <c r="AB3666" s="68"/>
      <c r="AC3666" s="69"/>
      <c r="AE3666" s="68"/>
      <c r="AF3666" s="68"/>
      <c r="AG3666" s="69"/>
    </row>
    <row r="3667" spans="1:33" ht="60" hidden="1" outlineLevel="1">
      <c r="A3667" s="6" t="s">
        <v>5057</v>
      </c>
      <c r="B3667" s="7" t="s">
        <v>5053</v>
      </c>
      <c r="C3667" s="7" t="s">
        <v>96</v>
      </c>
      <c r="K3667" s="68"/>
      <c r="L3667" s="68"/>
      <c r="M3667" s="69"/>
      <c r="O3667" s="68"/>
      <c r="P3667" s="68"/>
      <c r="Q3667" s="69"/>
      <c r="S3667" s="68"/>
      <c r="T3667" s="68"/>
      <c r="U3667" s="69"/>
      <c r="W3667" s="68"/>
      <c r="X3667" s="68"/>
      <c r="Y3667" s="69"/>
      <c r="AA3667" s="68"/>
      <c r="AB3667" s="68"/>
      <c r="AC3667" s="69"/>
      <c r="AE3667" s="68"/>
      <c r="AF3667" s="68"/>
      <c r="AG3667" s="69"/>
    </row>
    <row r="3668" spans="1:33" hidden="1" outlineLevel="1">
      <c r="A3668" s="6" t="s">
        <v>5058</v>
      </c>
      <c r="B3668" s="7" t="s">
        <v>5053</v>
      </c>
      <c r="C3668" s="7" t="s">
        <v>98</v>
      </c>
      <c r="K3668" s="68"/>
      <c r="L3668" s="68"/>
      <c r="M3668" s="69"/>
      <c r="O3668" s="68"/>
      <c r="P3668" s="68"/>
      <c r="Q3668" s="69"/>
      <c r="S3668" s="68"/>
      <c r="T3668" s="68"/>
      <c r="U3668" s="69"/>
      <c r="W3668" s="68"/>
      <c r="X3668" s="68"/>
      <c r="Y3668" s="69"/>
      <c r="AA3668" s="68"/>
      <c r="AB3668" s="68"/>
      <c r="AC3668" s="69"/>
      <c r="AE3668" s="68"/>
      <c r="AF3668" s="68"/>
      <c r="AG3668" s="69"/>
    </row>
    <row r="3669" spans="1:33" ht="30" hidden="1" outlineLevel="1">
      <c r="A3669" s="6" t="s">
        <v>5059</v>
      </c>
      <c r="B3669" s="7" t="s">
        <v>5053</v>
      </c>
      <c r="C3669" s="7" t="s">
        <v>100</v>
      </c>
      <c r="K3669" s="68"/>
      <c r="L3669" s="68"/>
      <c r="M3669" s="69"/>
      <c r="O3669" s="68"/>
      <c r="P3669" s="68"/>
      <c r="Q3669" s="69"/>
      <c r="S3669" s="68"/>
      <c r="T3669" s="68"/>
      <c r="U3669" s="69"/>
      <c r="W3669" s="68"/>
      <c r="X3669" s="68"/>
      <c r="Y3669" s="69"/>
      <c r="AA3669" s="68"/>
      <c r="AB3669" s="68"/>
      <c r="AC3669" s="69"/>
      <c r="AE3669" s="68"/>
      <c r="AF3669" s="68"/>
      <c r="AG3669" s="69"/>
    </row>
    <row r="3670" spans="1:33" hidden="1" outlineLevel="1">
      <c r="A3670" s="6" t="s">
        <v>5060</v>
      </c>
      <c r="B3670" s="7" t="s">
        <v>5053</v>
      </c>
      <c r="C3670" s="7" t="s">
        <v>102</v>
      </c>
      <c r="K3670" s="68"/>
      <c r="L3670" s="68"/>
      <c r="M3670" s="69"/>
      <c r="O3670" s="68"/>
      <c r="P3670" s="68"/>
      <c r="Q3670" s="69"/>
      <c r="S3670" s="68"/>
      <c r="T3670" s="68"/>
      <c r="U3670" s="69"/>
      <c r="W3670" s="68"/>
      <c r="X3670" s="68"/>
      <c r="Y3670" s="69"/>
      <c r="AA3670" s="68"/>
      <c r="AB3670" s="68"/>
      <c r="AC3670" s="69"/>
      <c r="AE3670" s="68"/>
      <c r="AF3670" s="68"/>
      <c r="AG3670" s="69"/>
    </row>
    <row r="3671" spans="1:33" ht="75" hidden="1" outlineLevel="1">
      <c r="A3671" s="6" t="s">
        <v>5061</v>
      </c>
      <c r="B3671" s="7" t="s">
        <v>5053</v>
      </c>
      <c r="C3671" s="7" t="s">
        <v>104</v>
      </c>
      <c r="K3671" s="68"/>
      <c r="L3671" s="68"/>
      <c r="M3671" s="69"/>
      <c r="O3671" s="68"/>
      <c r="P3671" s="68"/>
      <c r="Q3671" s="69"/>
      <c r="S3671" s="68"/>
      <c r="T3671" s="68"/>
      <c r="U3671" s="69"/>
      <c r="W3671" s="68"/>
      <c r="X3671" s="68"/>
      <c r="Y3671" s="69"/>
      <c r="AA3671" s="68"/>
      <c r="AB3671" s="68"/>
      <c r="AC3671" s="69"/>
      <c r="AE3671" s="68"/>
      <c r="AF3671" s="68"/>
      <c r="AG3671" s="69"/>
    </row>
    <row r="3672" spans="1:33" hidden="1" outlineLevel="1">
      <c r="A3672" s="6" t="s">
        <v>5062</v>
      </c>
      <c r="B3672" s="7" t="s">
        <v>5053</v>
      </c>
      <c r="C3672" s="7" t="s">
        <v>106</v>
      </c>
      <c r="K3672" s="68"/>
      <c r="L3672" s="68"/>
      <c r="M3672" s="69"/>
      <c r="O3672" s="68"/>
      <c r="P3672" s="68"/>
      <c r="Q3672" s="69"/>
      <c r="S3672" s="68"/>
      <c r="T3672" s="68"/>
      <c r="U3672" s="69"/>
      <c r="W3672" s="68"/>
      <c r="X3672" s="68"/>
      <c r="Y3672" s="69"/>
      <c r="AA3672" s="68"/>
      <c r="AB3672" s="68"/>
      <c r="AC3672" s="69"/>
      <c r="AE3672" s="68"/>
      <c r="AF3672" s="68"/>
      <c r="AG3672" s="69"/>
    </row>
    <row r="3673" spans="1:33" hidden="1" outlineLevel="1">
      <c r="A3673" s="6" t="s">
        <v>5063</v>
      </c>
      <c r="B3673" s="7" t="s">
        <v>5053</v>
      </c>
      <c r="C3673" s="7" t="s">
        <v>108</v>
      </c>
      <c r="K3673" s="68"/>
      <c r="L3673" s="68"/>
      <c r="M3673" s="69"/>
      <c r="O3673" s="68"/>
      <c r="P3673" s="68"/>
      <c r="Q3673" s="69"/>
      <c r="S3673" s="68"/>
      <c r="T3673" s="68"/>
      <c r="U3673" s="69"/>
      <c r="W3673" s="68"/>
      <c r="X3673" s="68"/>
      <c r="Y3673" s="69"/>
      <c r="AA3673" s="68"/>
      <c r="AB3673" s="68"/>
      <c r="AC3673" s="69"/>
      <c r="AE3673" s="68"/>
      <c r="AF3673" s="68"/>
      <c r="AG3673" s="69"/>
    </row>
    <row r="3674" spans="1:33" hidden="1" outlineLevel="1">
      <c r="A3674" s="6" t="s">
        <v>5064</v>
      </c>
      <c r="B3674" s="7" t="s">
        <v>5053</v>
      </c>
      <c r="C3674" s="7" t="s">
        <v>110</v>
      </c>
      <c r="K3674" s="68"/>
      <c r="L3674" s="68"/>
      <c r="M3674" s="69"/>
      <c r="O3674" s="68"/>
      <c r="P3674" s="68"/>
      <c r="Q3674" s="69"/>
      <c r="S3674" s="68"/>
      <c r="T3674" s="68"/>
      <c r="U3674" s="69"/>
      <c r="W3674" s="68"/>
      <c r="X3674" s="68"/>
      <c r="Y3674" s="69"/>
      <c r="AA3674" s="68"/>
      <c r="AB3674" s="68"/>
      <c r="AC3674" s="69"/>
      <c r="AE3674" s="68"/>
      <c r="AF3674" s="68"/>
      <c r="AG3674" s="69"/>
    </row>
    <row r="3675" spans="1:33" ht="75" hidden="1" outlineLevel="1">
      <c r="A3675" s="6" t="s">
        <v>5065</v>
      </c>
      <c r="B3675" s="7" t="s">
        <v>5053</v>
      </c>
      <c r="C3675" s="7" t="s">
        <v>5066</v>
      </c>
      <c r="K3675" s="68"/>
      <c r="L3675" s="68"/>
      <c r="M3675" s="69"/>
      <c r="O3675" s="68"/>
      <c r="P3675" s="68"/>
      <c r="Q3675" s="69"/>
      <c r="S3675" s="68"/>
      <c r="T3675" s="68"/>
      <c r="U3675" s="69"/>
      <c r="W3675" s="68"/>
      <c r="X3675" s="68"/>
      <c r="Y3675" s="69"/>
      <c r="AA3675" s="68"/>
      <c r="AB3675" s="68"/>
      <c r="AC3675" s="69"/>
      <c r="AE3675" s="68"/>
      <c r="AF3675" s="68"/>
      <c r="AG3675" s="69"/>
    </row>
    <row r="3676" spans="1:33" hidden="1" outlineLevel="1">
      <c r="A3676" s="6" t="s">
        <v>5067</v>
      </c>
      <c r="B3676" s="7" t="s">
        <v>5053</v>
      </c>
      <c r="C3676" s="7" t="s">
        <v>114</v>
      </c>
      <c r="K3676" s="68"/>
      <c r="L3676" s="68"/>
      <c r="M3676" s="69"/>
      <c r="O3676" s="68"/>
      <c r="P3676" s="68"/>
      <c r="Q3676" s="69"/>
      <c r="S3676" s="68"/>
      <c r="T3676" s="68"/>
      <c r="U3676" s="69"/>
      <c r="W3676" s="68"/>
      <c r="X3676" s="68"/>
      <c r="Y3676" s="69"/>
      <c r="AA3676" s="68"/>
      <c r="AB3676" s="68"/>
      <c r="AC3676" s="69"/>
      <c r="AE3676" s="68"/>
      <c r="AF3676" s="68"/>
      <c r="AG3676" s="69"/>
    </row>
    <row r="3677" spans="1:33" ht="120" hidden="1" outlineLevel="1">
      <c r="A3677" s="6" t="s">
        <v>5068</v>
      </c>
      <c r="B3677" s="7" t="s">
        <v>5053</v>
      </c>
      <c r="C3677" s="7" t="s">
        <v>116</v>
      </c>
      <c r="K3677" s="68"/>
      <c r="L3677" s="68"/>
      <c r="M3677" s="69"/>
      <c r="O3677" s="68"/>
      <c r="P3677" s="68"/>
      <c r="Q3677" s="69"/>
      <c r="S3677" s="68"/>
      <c r="T3677" s="68"/>
      <c r="U3677" s="69"/>
      <c r="W3677" s="68"/>
      <c r="X3677" s="68"/>
      <c r="Y3677" s="69"/>
      <c r="AA3677" s="68"/>
      <c r="AB3677" s="68"/>
      <c r="AC3677" s="69"/>
      <c r="AE3677" s="68"/>
      <c r="AF3677" s="68"/>
      <c r="AG3677" s="69"/>
    </row>
    <row r="3678" spans="1:33" hidden="1" outlineLevel="1">
      <c r="A3678" s="6" t="s">
        <v>5069</v>
      </c>
      <c r="B3678" s="7" t="s">
        <v>5053</v>
      </c>
      <c r="C3678" s="7" t="s">
        <v>118</v>
      </c>
      <c r="K3678" s="68"/>
      <c r="L3678" s="68"/>
      <c r="M3678" s="69"/>
      <c r="O3678" s="68"/>
      <c r="P3678" s="68"/>
      <c r="Q3678" s="69"/>
      <c r="S3678" s="68"/>
      <c r="T3678" s="68"/>
      <c r="U3678" s="69"/>
      <c r="W3678" s="68"/>
      <c r="X3678" s="68"/>
      <c r="Y3678" s="69"/>
      <c r="AA3678" s="68"/>
      <c r="AB3678" s="68"/>
      <c r="AC3678" s="69"/>
      <c r="AE3678" s="68"/>
      <c r="AF3678" s="68"/>
      <c r="AG3678" s="69"/>
    </row>
    <row r="3679" spans="1:33" hidden="1" outlineLevel="1">
      <c r="A3679" s="6" t="s">
        <v>5070</v>
      </c>
      <c r="B3679" s="7" t="s">
        <v>5053</v>
      </c>
      <c r="C3679" s="7" t="s">
        <v>108</v>
      </c>
      <c r="K3679" s="68"/>
      <c r="L3679" s="68"/>
      <c r="M3679" s="69"/>
      <c r="O3679" s="68"/>
      <c r="P3679" s="68"/>
      <c r="Q3679" s="69"/>
      <c r="S3679" s="68"/>
      <c r="T3679" s="68"/>
      <c r="U3679" s="69"/>
      <c r="W3679" s="68"/>
      <c r="X3679" s="68"/>
      <c r="Y3679" s="69"/>
      <c r="AA3679" s="68"/>
      <c r="AB3679" s="68"/>
      <c r="AC3679" s="69"/>
      <c r="AE3679" s="68"/>
      <c r="AF3679" s="68"/>
      <c r="AG3679" s="69"/>
    </row>
    <row r="3680" spans="1:33" hidden="1" outlineLevel="1">
      <c r="A3680" s="6" t="s">
        <v>5071</v>
      </c>
      <c r="B3680" s="7" t="s">
        <v>5053</v>
      </c>
      <c r="C3680" s="7" t="s">
        <v>121</v>
      </c>
      <c r="K3680" s="68"/>
      <c r="L3680" s="68"/>
      <c r="M3680" s="69"/>
      <c r="O3680" s="68"/>
      <c r="P3680" s="68"/>
      <c r="Q3680" s="69"/>
      <c r="S3680" s="68"/>
      <c r="T3680" s="68"/>
      <c r="U3680" s="69"/>
      <c r="W3680" s="68"/>
      <c r="X3680" s="68"/>
      <c r="Y3680" s="69"/>
      <c r="AA3680" s="68"/>
      <c r="AB3680" s="68"/>
      <c r="AC3680" s="69"/>
      <c r="AE3680" s="68"/>
      <c r="AF3680" s="68"/>
      <c r="AG3680" s="69"/>
    </row>
    <row r="3681" spans="1:33" ht="30" hidden="1" outlineLevel="1">
      <c r="A3681" s="6" t="s">
        <v>5072</v>
      </c>
      <c r="B3681" s="7" t="s">
        <v>37</v>
      </c>
      <c r="C3681" s="7" t="s">
        <v>123</v>
      </c>
      <c r="K3681" s="68"/>
      <c r="L3681" s="68"/>
      <c r="M3681" s="69"/>
      <c r="O3681" s="68"/>
      <c r="P3681" s="68"/>
      <c r="Q3681" s="69"/>
      <c r="S3681" s="68"/>
      <c r="T3681" s="68"/>
      <c r="U3681" s="69"/>
      <c r="W3681" s="68"/>
      <c r="X3681" s="68"/>
      <c r="Y3681" s="69"/>
      <c r="AA3681" s="68"/>
      <c r="AB3681" s="68"/>
      <c r="AC3681" s="69"/>
      <c r="AE3681" s="68"/>
      <c r="AF3681" s="68"/>
      <c r="AG3681" s="69"/>
    </row>
    <row r="3682" spans="1:33" ht="120" hidden="1" outlineLevel="1">
      <c r="A3682" s="6" t="s">
        <v>5073</v>
      </c>
      <c r="B3682" s="7" t="s">
        <v>37</v>
      </c>
      <c r="C3682" s="7" t="s">
        <v>125</v>
      </c>
      <c r="K3682" s="68"/>
      <c r="L3682" s="68"/>
      <c r="M3682" s="69"/>
      <c r="O3682" s="68"/>
      <c r="P3682" s="68"/>
      <c r="Q3682" s="69"/>
      <c r="S3682" s="68"/>
      <c r="T3682" s="68"/>
      <c r="U3682" s="69"/>
      <c r="W3682" s="68"/>
      <c r="X3682" s="68"/>
      <c r="Y3682" s="69"/>
      <c r="AA3682" s="68"/>
      <c r="AB3682" s="68"/>
      <c r="AC3682" s="69"/>
      <c r="AE3682" s="68"/>
      <c r="AF3682" s="68"/>
      <c r="AG3682" s="69"/>
    </row>
    <row r="3683" spans="1:33" ht="60" hidden="1" outlineLevel="1">
      <c r="A3683" s="1"/>
      <c r="B3683" s="5" t="s">
        <v>61</v>
      </c>
      <c r="C3683" s="5" t="s">
        <v>62</v>
      </c>
      <c r="D3683" s="5" t="s">
        <v>63</v>
      </c>
      <c r="E3683" s="11" t="s">
        <v>64</v>
      </c>
      <c r="F3683" s="16" t="s">
        <v>65</v>
      </c>
      <c r="K3683" s="17" t="s">
        <v>66</v>
      </c>
      <c r="L3683" s="70" t="s">
        <v>28</v>
      </c>
      <c r="M3683" s="71"/>
      <c r="O3683" s="17" t="s">
        <v>66</v>
      </c>
      <c r="P3683" s="70" t="s">
        <v>28</v>
      </c>
      <c r="Q3683" s="71"/>
      <c r="S3683" s="17" t="s">
        <v>66</v>
      </c>
      <c r="T3683" s="70" t="s">
        <v>28</v>
      </c>
      <c r="U3683" s="71"/>
      <c r="W3683" s="17" t="s">
        <v>66</v>
      </c>
      <c r="X3683" s="70" t="s">
        <v>28</v>
      </c>
      <c r="Y3683" s="71"/>
      <c r="AA3683" s="17" t="s">
        <v>66</v>
      </c>
      <c r="AB3683" s="70" t="s">
        <v>28</v>
      </c>
      <c r="AC3683" s="71"/>
      <c r="AE3683" s="17" t="s">
        <v>66</v>
      </c>
      <c r="AF3683" s="70" t="s">
        <v>28</v>
      </c>
      <c r="AG3683" s="71"/>
    </row>
    <row r="3684" spans="1:33" hidden="1" outlineLevel="1">
      <c r="A3684" s="6" t="s">
        <v>5074</v>
      </c>
      <c r="B3684" s="7" t="s">
        <v>127</v>
      </c>
      <c r="C3684" s="7" t="s">
        <v>128</v>
      </c>
      <c r="D3684" s="7"/>
      <c r="E3684" s="23" t="s">
        <v>70</v>
      </c>
      <c r="F3684" s="18">
        <v>1</v>
      </c>
      <c r="K3684" s="19">
        <v>0</v>
      </c>
      <c r="L3684" s="52">
        <v>0</v>
      </c>
      <c r="M3684" s="53"/>
      <c r="O3684" s="19">
        <v>28960</v>
      </c>
      <c r="P3684" s="52">
        <v>28960</v>
      </c>
      <c r="Q3684" s="53"/>
      <c r="S3684" s="19">
        <v>50000</v>
      </c>
      <c r="T3684" s="52">
        <v>50000</v>
      </c>
      <c r="U3684" s="53"/>
      <c r="W3684" s="19">
        <v>0</v>
      </c>
      <c r="X3684" s="52">
        <v>0</v>
      </c>
      <c r="Y3684" s="53"/>
      <c r="AA3684" s="19">
        <v>0</v>
      </c>
      <c r="AB3684" s="52">
        <v>0</v>
      </c>
      <c r="AC3684" s="53"/>
      <c r="AE3684" s="19">
        <v>477840</v>
      </c>
      <c r="AF3684" s="52">
        <v>477840</v>
      </c>
      <c r="AG3684" s="53"/>
    </row>
    <row r="3685" spans="1:33" hidden="1" outlineLevel="1">
      <c r="A3685" s="6" t="s">
        <v>5075</v>
      </c>
      <c r="B3685" s="7" t="s">
        <v>130</v>
      </c>
      <c r="C3685" s="7" t="s">
        <v>131</v>
      </c>
      <c r="D3685" s="7"/>
      <c r="E3685" s="23" t="s">
        <v>70</v>
      </c>
      <c r="F3685" s="18">
        <v>1</v>
      </c>
      <c r="K3685" s="19">
        <v>0</v>
      </c>
      <c r="L3685" s="52">
        <v>0</v>
      </c>
      <c r="M3685" s="53"/>
      <c r="O3685" s="19">
        <v>3220</v>
      </c>
      <c r="P3685" s="52">
        <v>3220</v>
      </c>
      <c r="Q3685" s="53"/>
      <c r="S3685" s="19">
        <v>5000</v>
      </c>
      <c r="T3685" s="52">
        <v>5000</v>
      </c>
      <c r="U3685" s="53"/>
      <c r="W3685" s="19">
        <v>0</v>
      </c>
      <c r="X3685" s="52">
        <v>0</v>
      </c>
      <c r="Y3685" s="53"/>
      <c r="AA3685" s="19">
        <v>0</v>
      </c>
      <c r="AB3685" s="52">
        <v>0</v>
      </c>
      <c r="AC3685" s="53"/>
      <c r="AE3685" s="19">
        <v>67200</v>
      </c>
      <c r="AF3685" s="52">
        <v>67200</v>
      </c>
      <c r="AG3685" s="53"/>
    </row>
    <row r="3686" spans="1:33" hidden="1" outlineLevel="1">
      <c r="A3686" s="6" t="s">
        <v>5076</v>
      </c>
      <c r="B3686" s="7" t="s">
        <v>133</v>
      </c>
      <c r="C3686" s="7" t="s">
        <v>134</v>
      </c>
      <c r="D3686" s="7"/>
      <c r="E3686" s="23" t="s">
        <v>70</v>
      </c>
      <c r="F3686" s="18">
        <v>1</v>
      </c>
      <c r="K3686" s="19">
        <v>0</v>
      </c>
      <c r="L3686" s="52">
        <v>0</v>
      </c>
      <c r="M3686" s="53"/>
      <c r="O3686" s="19">
        <v>970</v>
      </c>
      <c r="P3686" s="52">
        <v>970</v>
      </c>
      <c r="Q3686" s="53"/>
      <c r="S3686" s="19">
        <v>1000</v>
      </c>
      <c r="T3686" s="52">
        <v>1000</v>
      </c>
      <c r="U3686" s="53"/>
      <c r="W3686" s="19">
        <v>0</v>
      </c>
      <c r="X3686" s="52">
        <v>0</v>
      </c>
      <c r="Y3686" s="53"/>
      <c r="AA3686" s="19">
        <v>0</v>
      </c>
      <c r="AB3686" s="52">
        <v>0</v>
      </c>
      <c r="AC3686" s="53"/>
      <c r="AE3686" s="19">
        <v>5600</v>
      </c>
      <c r="AF3686" s="52">
        <v>5600</v>
      </c>
      <c r="AG3686" s="53"/>
    </row>
    <row r="3687" spans="1:33" hidden="1" outlineLevel="1">
      <c r="A3687" s="1"/>
      <c r="B3687" s="5" t="s">
        <v>34</v>
      </c>
      <c r="C3687" s="5" t="s">
        <v>35</v>
      </c>
      <c r="K3687" s="68"/>
      <c r="L3687" s="68"/>
      <c r="M3687" s="69"/>
      <c r="O3687" s="68"/>
      <c r="P3687" s="68"/>
      <c r="Q3687" s="69"/>
      <c r="S3687" s="68"/>
      <c r="T3687" s="68"/>
      <c r="U3687" s="69"/>
      <c r="W3687" s="68"/>
      <c r="X3687" s="68"/>
      <c r="Y3687" s="69"/>
      <c r="AA3687" s="68"/>
      <c r="AB3687" s="68"/>
      <c r="AC3687" s="69"/>
      <c r="AE3687" s="68"/>
      <c r="AF3687" s="68"/>
      <c r="AG3687" s="69"/>
    </row>
    <row r="3688" spans="1:33" hidden="1" outlineLevel="1">
      <c r="A3688" s="6" t="s">
        <v>5077</v>
      </c>
      <c r="B3688" s="7" t="s">
        <v>37</v>
      </c>
      <c r="C3688" s="7" t="s">
        <v>136</v>
      </c>
      <c r="K3688" s="68"/>
      <c r="L3688" s="68"/>
      <c r="M3688" s="69"/>
      <c r="O3688" s="68"/>
      <c r="P3688" s="68"/>
      <c r="Q3688" s="69"/>
      <c r="S3688" s="68"/>
      <c r="T3688" s="68"/>
      <c r="U3688" s="69"/>
      <c r="W3688" s="68"/>
      <c r="X3688" s="68"/>
      <c r="Y3688" s="69"/>
      <c r="AA3688" s="68"/>
      <c r="AB3688" s="68"/>
      <c r="AC3688" s="69"/>
      <c r="AE3688" s="68"/>
      <c r="AF3688" s="68"/>
      <c r="AG3688" s="69"/>
    </row>
    <row r="3689" spans="1:33" ht="60" hidden="1" outlineLevel="1">
      <c r="A3689" s="1"/>
      <c r="B3689" s="5" t="s">
        <v>61</v>
      </c>
      <c r="C3689" s="5" t="s">
        <v>62</v>
      </c>
      <c r="D3689" s="5" t="s">
        <v>63</v>
      </c>
      <c r="E3689" s="11" t="s">
        <v>64</v>
      </c>
      <c r="F3689" s="16" t="s">
        <v>65</v>
      </c>
      <c r="K3689" s="17" t="s">
        <v>66</v>
      </c>
      <c r="L3689" s="70" t="s">
        <v>28</v>
      </c>
      <c r="M3689" s="71"/>
      <c r="O3689" s="17" t="s">
        <v>66</v>
      </c>
      <c r="P3689" s="70" t="s">
        <v>28</v>
      </c>
      <c r="Q3689" s="71"/>
      <c r="S3689" s="17" t="s">
        <v>66</v>
      </c>
      <c r="T3689" s="70" t="s">
        <v>28</v>
      </c>
      <c r="U3689" s="71"/>
      <c r="W3689" s="17" t="s">
        <v>66</v>
      </c>
      <c r="X3689" s="70" t="s">
        <v>28</v>
      </c>
      <c r="Y3689" s="71"/>
      <c r="AA3689" s="17" t="s">
        <v>66</v>
      </c>
      <c r="AB3689" s="70" t="s">
        <v>28</v>
      </c>
      <c r="AC3689" s="71"/>
      <c r="AE3689" s="17" t="s">
        <v>66</v>
      </c>
      <c r="AF3689" s="70" t="s">
        <v>28</v>
      </c>
      <c r="AG3689" s="71"/>
    </row>
    <row r="3690" spans="1:33" ht="30" hidden="1" outlineLevel="1">
      <c r="A3690" s="6" t="s">
        <v>5078</v>
      </c>
      <c r="B3690" s="7" t="s">
        <v>138</v>
      </c>
      <c r="C3690" s="7" t="s">
        <v>139</v>
      </c>
      <c r="D3690" s="7"/>
      <c r="E3690" s="23" t="s">
        <v>70</v>
      </c>
      <c r="F3690" s="18">
        <v>1</v>
      </c>
      <c r="K3690" s="19">
        <v>0</v>
      </c>
      <c r="L3690" s="52">
        <v>0</v>
      </c>
      <c r="M3690" s="53"/>
      <c r="O3690" s="19">
        <v>496550</v>
      </c>
      <c r="P3690" s="52">
        <v>496550</v>
      </c>
      <c r="Q3690" s="53"/>
      <c r="S3690" s="19">
        <v>200000</v>
      </c>
      <c r="T3690" s="52">
        <v>200000</v>
      </c>
      <c r="U3690" s="53"/>
      <c r="W3690" s="19">
        <v>0</v>
      </c>
      <c r="X3690" s="52">
        <v>0</v>
      </c>
      <c r="Y3690" s="53"/>
      <c r="AA3690" s="19">
        <v>3200000</v>
      </c>
      <c r="AB3690" s="52">
        <v>3200000</v>
      </c>
      <c r="AC3690" s="53"/>
      <c r="AE3690" s="19">
        <v>1170240</v>
      </c>
      <c r="AF3690" s="52">
        <v>1170240</v>
      </c>
      <c r="AG3690" s="53"/>
    </row>
    <row r="3691" spans="1:33" hidden="1" outlineLevel="1">
      <c r="A3691" s="1"/>
      <c r="B3691" s="5" t="s">
        <v>34</v>
      </c>
      <c r="C3691" s="5" t="s">
        <v>35</v>
      </c>
      <c r="K3691" s="68"/>
      <c r="L3691" s="68"/>
      <c r="M3691" s="69"/>
      <c r="O3691" s="68"/>
      <c r="P3691" s="68"/>
      <c r="Q3691" s="69"/>
      <c r="S3691" s="68"/>
      <c r="T3691" s="68"/>
      <c r="U3691" s="69"/>
      <c r="W3691" s="68"/>
      <c r="X3691" s="68"/>
      <c r="Y3691" s="69"/>
      <c r="AA3691" s="68"/>
      <c r="AB3691" s="68"/>
      <c r="AC3691" s="69"/>
      <c r="AE3691" s="68"/>
      <c r="AF3691" s="68"/>
      <c r="AG3691" s="69"/>
    </row>
    <row r="3692" spans="1:33" hidden="1" outlineLevel="1">
      <c r="A3692" s="6" t="s">
        <v>5079</v>
      </c>
      <c r="B3692" s="7" t="s">
        <v>37</v>
      </c>
      <c r="C3692" s="7" t="s">
        <v>5080</v>
      </c>
      <c r="K3692" s="68"/>
      <c r="L3692" s="68"/>
      <c r="M3692" s="69"/>
      <c r="O3692" s="68"/>
      <c r="P3692" s="68"/>
      <c r="Q3692" s="69"/>
      <c r="S3692" s="68"/>
      <c r="T3692" s="68"/>
      <c r="U3692" s="69"/>
      <c r="W3692" s="68"/>
      <c r="X3692" s="68"/>
      <c r="Y3692" s="69"/>
      <c r="AA3692" s="68"/>
      <c r="AB3692" s="68"/>
      <c r="AC3692" s="69"/>
      <c r="AE3692" s="68"/>
      <c r="AF3692" s="68"/>
      <c r="AG3692" s="69"/>
    </row>
    <row r="3693" spans="1:33" ht="60" hidden="1" outlineLevel="1">
      <c r="A3693" s="1"/>
      <c r="B3693" s="5" t="s">
        <v>61</v>
      </c>
      <c r="C3693" s="5" t="s">
        <v>62</v>
      </c>
      <c r="D3693" s="5" t="s">
        <v>63</v>
      </c>
      <c r="E3693" s="11" t="s">
        <v>64</v>
      </c>
      <c r="F3693" s="16" t="s">
        <v>65</v>
      </c>
      <c r="K3693" s="17" t="s">
        <v>66</v>
      </c>
      <c r="L3693" s="70" t="s">
        <v>28</v>
      </c>
      <c r="M3693" s="71"/>
      <c r="O3693" s="17" t="s">
        <v>66</v>
      </c>
      <c r="P3693" s="70" t="s">
        <v>28</v>
      </c>
      <c r="Q3693" s="71"/>
      <c r="S3693" s="17" t="s">
        <v>66</v>
      </c>
      <c r="T3693" s="70" t="s">
        <v>28</v>
      </c>
      <c r="U3693" s="71"/>
      <c r="W3693" s="17" t="s">
        <v>66</v>
      </c>
      <c r="X3693" s="70" t="s">
        <v>28</v>
      </c>
      <c r="Y3693" s="71"/>
      <c r="AA3693" s="17" t="s">
        <v>66</v>
      </c>
      <c r="AB3693" s="70" t="s">
        <v>28</v>
      </c>
      <c r="AC3693" s="71"/>
      <c r="AE3693" s="17" t="s">
        <v>66</v>
      </c>
      <c r="AF3693" s="70" t="s">
        <v>28</v>
      </c>
      <c r="AG3693" s="71"/>
    </row>
    <row r="3694" spans="1:33" ht="45" hidden="1" outlineLevel="1">
      <c r="A3694" s="6" t="s">
        <v>5081</v>
      </c>
      <c r="B3694" s="7" t="s">
        <v>143</v>
      </c>
      <c r="C3694" s="7" t="s">
        <v>5082</v>
      </c>
      <c r="D3694" s="7"/>
      <c r="E3694" s="23" t="s">
        <v>70</v>
      </c>
      <c r="F3694" s="18">
        <v>1</v>
      </c>
      <c r="K3694" s="19">
        <v>0</v>
      </c>
      <c r="L3694" s="52">
        <v>0</v>
      </c>
      <c r="M3694" s="53"/>
      <c r="O3694" s="19">
        <v>1290</v>
      </c>
      <c r="P3694" s="52">
        <v>1290</v>
      </c>
      <c r="Q3694" s="53"/>
      <c r="S3694" s="19">
        <v>300000</v>
      </c>
      <c r="T3694" s="52">
        <v>300000</v>
      </c>
      <c r="U3694" s="53"/>
      <c r="W3694" s="19">
        <v>0</v>
      </c>
      <c r="X3694" s="52">
        <v>0</v>
      </c>
      <c r="Y3694" s="53"/>
      <c r="AA3694" s="19">
        <v>0</v>
      </c>
      <c r="AB3694" s="52">
        <v>0</v>
      </c>
      <c r="AC3694" s="53"/>
      <c r="AE3694" s="19">
        <v>265600</v>
      </c>
      <c r="AF3694" s="52">
        <v>265600</v>
      </c>
      <c r="AG3694" s="53"/>
    </row>
    <row r="3695" spans="1:33" hidden="1" outlineLevel="1">
      <c r="A3695" s="1"/>
      <c r="B3695" s="5" t="s">
        <v>34</v>
      </c>
      <c r="C3695" s="5" t="s">
        <v>35</v>
      </c>
      <c r="K3695" s="68"/>
      <c r="L3695" s="68"/>
      <c r="M3695" s="69"/>
      <c r="O3695" s="68"/>
      <c r="P3695" s="68"/>
      <c r="Q3695" s="69"/>
      <c r="S3695" s="68"/>
      <c r="T3695" s="68"/>
      <c r="U3695" s="69"/>
      <c r="W3695" s="68"/>
      <c r="X3695" s="68"/>
      <c r="Y3695" s="69"/>
      <c r="AA3695" s="68"/>
      <c r="AB3695" s="68"/>
      <c r="AC3695" s="69"/>
      <c r="AE3695" s="68"/>
      <c r="AF3695" s="68"/>
      <c r="AG3695" s="69"/>
    </row>
    <row r="3696" spans="1:33" hidden="1" outlineLevel="1">
      <c r="A3696" s="6" t="s">
        <v>5083</v>
      </c>
      <c r="B3696" s="7" t="s">
        <v>37</v>
      </c>
      <c r="C3696" s="7" t="s">
        <v>146</v>
      </c>
      <c r="K3696" s="68"/>
      <c r="L3696" s="68"/>
      <c r="M3696" s="69"/>
      <c r="O3696" s="68"/>
      <c r="P3696" s="68"/>
      <c r="Q3696" s="69"/>
      <c r="S3696" s="68"/>
      <c r="T3696" s="68"/>
      <c r="U3696" s="69"/>
      <c r="W3696" s="68"/>
      <c r="X3696" s="68"/>
      <c r="Y3696" s="69"/>
      <c r="AA3696" s="68"/>
      <c r="AB3696" s="68"/>
      <c r="AC3696" s="69"/>
      <c r="AE3696" s="68"/>
      <c r="AF3696" s="68"/>
      <c r="AG3696" s="69"/>
    </row>
    <row r="3697" spans="1:33" ht="120" hidden="1" outlineLevel="1">
      <c r="A3697" s="6" t="s">
        <v>5084</v>
      </c>
      <c r="B3697" s="7" t="s">
        <v>37</v>
      </c>
      <c r="C3697" s="7" t="s">
        <v>148</v>
      </c>
      <c r="K3697" s="68"/>
      <c r="L3697" s="68"/>
      <c r="M3697" s="69"/>
      <c r="O3697" s="68"/>
      <c r="P3697" s="68"/>
      <c r="Q3697" s="69"/>
      <c r="S3697" s="68"/>
      <c r="T3697" s="68"/>
      <c r="U3697" s="69"/>
      <c r="W3697" s="68"/>
      <c r="X3697" s="68"/>
      <c r="Y3697" s="69"/>
      <c r="AA3697" s="68"/>
      <c r="AB3697" s="68"/>
      <c r="AC3697" s="69"/>
      <c r="AE3697" s="68"/>
      <c r="AF3697" s="68"/>
      <c r="AG3697" s="69"/>
    </row>
    <row r="3698" spans="1:33" ht="60" hidden="1" outlineLevel="1">
      <c r="A3698" s="1"/>
      <c r="B3698" s="5" t="s">
        <v>61</v>
      </c>
      <c r="C3698" s="5" t="s">
        <v>62</v>
      </c>
      <c r="D3698" s="5" t="s">
        <v>63</v>
      </c>
      <c r="E3698" s="11" t="s">
        <v>64</v>
      </c>
      <c r="F3698" s="16" t="s">
        <v>65</v>
      </c>
      <c r="K3698" s="17" t="s">
        <v>66</v>
      </c>
      <c r="L3698" s="70" t="s">
        <v>28</v>
      </c>
      <c r="M3698" s="71"/>
      <c r="O3698" s="17" t="s">
        <v>66</v>
      </c>
      <c r="P3698" s="70" t="s">
        <v>28</v>
      </c>
      <c r="Q3698" s="71"/>
      <c r="S3698" s="17" t="s">
        <v>66</v>
      </c>
      <c r="T3698" s="70" t="s">
        <v>28</v>
      </c>
      <c r="U3698" s="71"/>
      <c r="W3698" s="17" t="s">
        <v>66</v>
      </c>
      <c r="X3698" s="70" t="s">
        <v>28</v>
      </c>
      <c r="Y3698" s="71"/>
      <c r="AA3698" s="17" t="s">
        <v>66</v>
      </c>
      <c r="AB3698" s="70" t="s">
        <v>28</v>
      </c>
      <c r="AC3698" s="71"/>
      <c r="AE3698" s="17" t="s">
        <v>66</v>
      </c>
      <c r="AF3698" s="70" t="s">
        <v>28</v>
      </c>
      <c r="AG3698" s="71"/>
    </row>
    <row r="3699" spans="1:33" hidden="1" outlineLevel="1">
      <c r="A3699" s="6" t="s">
        <v>5085</v>
      </c>
      <c r="B3699" s="7" t="s">
        <v>150</v>
      </c>
      <c r="C3699" s="7" t="s">
        <v>128</v>
      </c>
      <c r="D3699" s="7"/>
      <c r="E3699" s="23" t="s">
        <v>70</v>
      </c>
      <c r="F3699" s="18">
        <v>1</v>
      </c>
      <c r="K3699" s="19">
        <v>0</v>
      </c>
      <c r="L3699" s="52">
        <v>0</v>
      </c>
      <c r="M3699" s="53"/>
      <c r="O3699" s="19">
        <v>171430</v>
      </c>
      <c r="P3699" s="52">
        <v>171430</v>
      </c>
      <c r="Q3699" s="53"/>
      <c r="S3699" s="19">
        <v>25000</v>
      </c>
      <c r="T3699" s="52">
        <v>25000</v>
      </c>
      <c r="U3699" s="53"/>
      <c r="W3699" s="19">
        <v>0</v>
      </c>
      <c r="X3699" s="52">
        <v>0</v>
      </c>
      <c r="Y3699" s="53"/>
      <c r="AA3699" s="19">
        <v>25000</v>
      </c>
      <c r="AB3699" s="52">
        <v>25000</v>
      </c>
      <c r="AC3699" s="53"/>
      <c r="AE3699" s="19">
        <v>112000</v>
      </c>
      <c r="AF3699" s="52">
        <v>112000</v>
      </c>
      <c r="AG3699" s="53"/>
    </row>
    <row r="3700" spans="1:33" hidden="1" outlineLevel="1">
      <c r="A3700" s="6" t="s">
        <v>5086</v>
      </c>
      <c r="B3700" s="7" t="s">
        <v>152</v>
      </c>
      <c r="C3700" s="7" t="s">
        <v>153</v>
      </c>
      <c r="D3700" s="7"/>
      <c r="E3700" s="23" t="s">
        <v>70</v>
      </c>
      <c r="F3700" s="18">
        <v>1</v>
      </c>
      <c r="K3700" s="19">
        <v>0</v>
      </c>
      <c r="L3700" s="52">
        <v>0</v>
      </c>
      <c r="M3700" s="53"/>
      <c r="O3700" s="19">
        <v>17140</v>
      </c>
      <c r="P3700" s="52">
        <v>17140</v>
      </c>
      <c r="Q3700" s="53"/>
      <c r="S3700" s="19">
        <v>25000</v>
      </c>
      <c r="T3700" s="52">
        <v>25000</v>
      </c>
      <c r="U3700" s="53"/>
      <c r="W3700" s="19">
        <v>0</v>
      </c>
      <c r="X3700" s="52">
        <v>0</v>
      </c>
      <c r="Y3700" s="53"/>
      <c r="AA3700" s="19">
        <v>192000</v>
      </c>
      <c r="AB3700" s="52">
        <v>192000</v>
      </c>
      <c r="AC3700" s="53"/>
      <c r="AE3700" s="19">
        <v>76800</v>
      </c>
      <c r="AF3700" s="52">
        <v>76800</v>
      </c>
      <c r="AG3700" s="53"/>
    </row>
    <row r="3701" spans="1:33" hidden="1" outlineLevel="1">
      <c r="A3701" s="6" t="s">
        <v>5087</v>
      </c>
      <c r="B3701" s="7" t="s">
        <v>155</v>
      </c>
      <c r="C3701" s="7" t="s">
        <v>134</v>
      </c>
      <c r="D3701" s="7"/>
      <c r="E3701" s="23" t="s">
        <v>70</v>
      </c>
      <c r="F3701" s="18">
        <v>1</v>
      </c>
      <c r="K3701" s="19">
        <v>0</v>
      </c>
      <c r="L3701" s="52">
        <v>0</v>
      </c>
      <c r="M3701" s="53"/>
      <c r="O3701" s="19">
        <v>11430</v>
      </c>
      <c r="P3701" s="52">
        <v>11430</v>
      </c>
      <c r="Q3701" s="53"/>
      <c r="S3701" s="19">
        <v>2000</v>
      </c>
      <c r="T3701" s="52">
        <v>2000</v>
      </c>
      <c r="U3701" s="53"/>
      <c r="W3701" s="19">
        <v>0</v>
      </c>
      <c r="X3701" s="52">
        <v>0</v>
      </c>
      <c r="Y3701" s="53"/>
      <c r="AA3701" s="19">
        <v>10000</v>
      </c>
      <c r="AB3701" s="52">
        <v>10000</v>
      </c>
      <c r="AC3701" s="53"/>
      <c r="AE3701" s="19">
        <v>5600</v>
      </c>
      <c r="AF3701" s="52">
        <v>5600</v>
      </c>
      <c r="AG3701" s="53"/>
    </row>
    <row r="3702" spans="1:33" hidden="1" outlineLevel="1">
      <c r="A3702" s="1"/>
      <c r="B3702" s="5" t="s">
        <v>34</v>
      </c>
      <c r="C3702" s="5" t="s">
        <v>35</v>
      </c>
      <c r="K3702" s="68"/>
      <c r="L3702" s="68"/>
      <c r="M3702" s="69"/>
      <c r="O3702" s="68"/>
      <c r="P3702" s="68"/>
      <c r="Q3702" s="69"/>
      <c r="S3702" s="68"/>
      <c r="T3702" s="68"/>
      <c r="U3702" s="69"/>
      <c r="W3702" s="68"/>
      <c r="X3702" s="68"/>
      <c r="Y3702" s="69"/>
      <c r="AA3702" s="68"/>
      <c r="AB3702" s="68"/>
      <c r="AC3702" s="69"/>
      <c r="AE3702" s="68"/>
      <c r="AF3702" s="68"/>
      <c r="AG3702" s="69"/>
    </row>
    <row r="3703" spans="1:33" hidden="1" outlineLevel="1">
      <c r="A3703" s="6" t="s">
        <v>5088</v>
      </c>
      <c r="B3703" s="7" t="s">
        <v>37</v>
      </c>
      <c r="C3703" s="7" t="s">
        <v>157</v>
      </c>
      <c r="K3703" s="68"/>
      <c r="L3703" s="68"/>
      <c r="M3703" s="69"/>
      <c r="O3703" s="68"/>
      <c r="P3703" s="68"/>
      <c r="Q3703" s="69"/>
      <c r="S3703" s="68"/>
      <c r="T3703" s="68"/>
      <c r="U3703" s="69"/>
      <c r="W3703" s="68"/>
      <c r="X3703" s="68"/>
      <c r="Y3703" s="69"/>
      <c r="AA3703" s="68"/>
      <c r="AB3703" s="68"/>
      <c r="AC3703" s="69"/>
      <c r="AE3703" s="68"/>
      <c r="AF3703" s="68"/>
      <c r="AG3703" s="69"/>
    </row>
    <row r="3704" spans="1:33" ht="60" hidden="1" outlineLevel="1">
      <c r="A3704" s="1"/>
      <c r="B3704" s="5" t="s">
        <v>61</v>
      </c>
      <c r="C3704" s="5" t="s">
        <v>62</v>
      </c>
      <c r="D3704" s="5" t="s">
        <v>63</v>
      </c>
      <c r="E3704" s="11" t="s">
        <v>64</v>
      </c>
      <c r="F3704" s="16" t="s">
        <v>65</v>
      </c>
      <c r="K3704" s="17" t="s">
        <v>66</v>
      </c>
      <c r="L3704" s="70" t="s">
        <v>28</v>
      </c>
      <c r="M3704" s="71"/>
      <c r="O3704" s="17" t="s">
        <v>66</v>
      </c>
      <c r="P3704" s="70" t="s">
        <v>28</v>
      </c>
      <c r="Q3704" s="71"/>
      <c r="S3704" s="17" t="s">
        <v>66</v>
      </c>
      <c r="T3704" s="70" t="s">
        <v>28</v>
      </c>
      <c r="U3704" s="71"/>
      <c r="W3704" s="17" t="s">
        <v>66</v>
      </c>
      <c r="X3704" s="70" t="s">
        <v>28</v>
      </c>
      <c r="Y3704" s="71"/>
      <c r="AA3704" s="17" t="s">
        <v>66</v>
      </c>
      <c r="AB3704" s="70" t="s">
        <v>28</v>
      </c>
      <c r="AC3704" s="71"/>
      <c r="AE3704" s="17" t="s">
        <v>66</v>
      </c>
      <c r="AF3704" s="70" t="s">
        <v>28</v>
      </c>
      <c r="AG3704" s="71"/>
    </row>
    <row r="3705" spans="1:33" ht="45" hidden="1" outlineLevel="1">
      <c r="A3705" s="6" t="s">
        <v>5089</v>
      </c>
      <c r="B3705" s="7" t="s">
        <v>159</v>
      </c>
      <c r="C3705" s="7" t="s">
        <v>160</v>
      </c>
      <c r="D3705" s="7"/>
      <c r="E3705" s="23" t="s">
        <v>70</v>
      </c>
      <c r="F3705" s="18">
        <v>1</v>
      </c>
      <c r="K3705" s="19">
        <v>0</v>
      </c>
      <c r="L3705" s="52">
        <v>0</v>
      </c>
      <c r="M3705" s="53"/>
      <c r="O3705" s="19">
        <v>7720</v>
      </c>
      <c r="P3705" s="52">
        <v>7720</v>
      </c>
      <c r="Q3705" s="53"/>
      <c r="S3705" s="19">
        <v>1000</v>
      </c>
      <c r="T3705" s="52">
        <v>1000</v>
      </c>
      <c r="U3705" s="53"/>
      <c r="W3705" s="19">
        <v>0</v>
      </c>
      <c r="X3705" s="52">
        <v>0</v>
      </c>
      <c r="Y3705" s="53"/>
      <c r="AA3705" s="19">
        <v>25000</v>
      </c>
      <c r="AB3705" s="52">
        <v>25000</v>
      </c>
      <c r="AC3705" s="53"/>
      <c r="AE3705" s="19">
        <v>36400</v>
      </c>
      <c r="AF3705" s="52">
        <v>36400</v>
      </c>
      <c r="AG3705" s="53"/>
    </row>
    <row r="3706" spans="1:33" ht="90" hidden="1" outlineLevel="1">
      <c r="A3706" s="6" t="s">
        <v>5090</v>
      </c>
      <c r="B3706" s="7" t="s">
        <v>162</v>
      </c>
      <c r="C3706" s="7" t="s">
        <v>163</v>
      </c>
      <c r="D3706" s="7"/>
      <c r="E3706" s="23" t="s">
        <v>70</v>
      </c>
      <c r="F3706" s="18">
        <v>1</v>
      </c>
      <c r="K3706" s="19">
        <v>0</v>
      </c>
      <c r="L3706" s="52">
        <v>0</v>
      </c>
      <c r="M3706" s="53"/>
      <c r="O3706" s="19">
        <v>11580</v>
      </c>
      <c r="P3706" s="52">
        <v>11580</v>
      </c>
      <c r="Q3706" s="53"/>
      <c r="S3706" s="19">
        <v>1000</v>
      </c>
      <c r="T3706" s="52">
        <v>1000</v>
      </c>
      <c r="U3706" s="53"/>
      <c r="W3706" s="19">
        <v>0</v>
      </c>
      <c r="X3706" s="52">
        <v>0</v>
      </c>
      <c r="Y3706" s="53"/>
      <c r="AA3706" s="19">
        <v>30000</v>
      </c>
      <c r="AB3706" s="52">
        <v>30000</v>
      </c>
      <c r="AC3706" s="53"/>
      <c r="AE3706" s="19">
        <v>67200</v>
      </c>
      <c r="AF3706" s="52">
        <v>67200</v>
      </c>
      <c r="AG3706" s="53"/>
    </row>
    <row r="3707" spans="1:33" hidden="1" outlineLevel="1">
      <c r="A3707" s="1"/>
      <c r="B3707" s="5" t="s">
        <v>34</v>
      </c>
      <c r="C3707" s="5" t="s">
        <v>35</v>
      </c>
      <c r="K3707" s="68"/>
      <c r="L3707" s="68"/>
      <c r="M3707" s="69"/>
      <c r="O3707" s="68"/>
      <c r="P3707" s="68"/>
      <c r="Q3707" s="69"/>
      <c r="S3707" s="68"/>
      <c r="T3707" s="68"/>
      <c r="U3707" s="69"/>
      <c r="W3707" s="68"/>
      <c r="X3707" s="68"/>
      <c r="Y3707" s="69"/>
      <c r="AA3707" s="68"/>
      <c r="AB3707" s="68"/>
      <c r="AC3707" s="69"/>
      <c r="AE3707" s="68"/>
      <c r="AF3707" s="68"/>
      <c r="AG3707" s="69"/>
    </row>
    <row r="3708" spans="1:33" ht="105" hidden="1" outlineLevel="1">
      <c r="A3708" s="6" t="s">
        <v>5091</v>
      </c>
      <c r="B3708" s="7" t="s">
        <v>37</v>
      </c>
      <c r="C3708" s="7" t="s">
        <v>165</v>
      </c>
      <c r="K3708" s="68"/>
      <c r="L3708" s="68"/>
      <c r="M3708" s="69"/>
      <c r="O3708" s="68"/>
      <c r="P3708" s="68"/>
      <c r="Q3708" s="69"/>
      <c r="S3708" s="68"/>
      <c r="T3708" s="68"/>
      <c r="U3708" s="69"/>
      <c r="W3708" s="68"/>
      <c r="X3708" s="68"/>
      <c r="Y3708" s="69"/>
      <c r="AA3708" s="68"/>
      <c r="AB3708" s="68"/>
      <c r="AC3708" s="69"/>
      <c r="AE3708" s="68"/>
      <c r="AF3708" s="68"/>
      <c r="AG3708" s="69"/>
    </row>
    <row r="3709" spans="1:33" hidden="1" outlineLevel="1">
      <c r="A3709" s="6" t="s">
        <v>5092</v>
      </c>
      <c r="B3709" s="7" t="s">
        <v>37</v>
      </c>
      <c r="C3709" s="7" t="s">
        <v>167</v>
      </c>
      <c r="K3709" s="68"/>
      <c r="L3709" s="68"/>
      <c r="M3709" s="69"/>
      <c r="O3709" s="68"/>
      <c r="P3709" s="68"/>
      <c r="Q3709" s="69"/>
      <c r="S3709" s="68"/>
      <c r="T3709" s="68"/>
      <c r="U3709" s="69"/>
      <c r="W3709" s="68"/>
      <c r="X3709" s="68"/>
      <c r="Y3709" s="69"/>
      <c r="AA3709" s="68"/>
      <c r="AB3709" s="68"/>
      <c r="AC3709" s="69"/>
      <c r="AE3709" s="68"/>
      <c r="AF3709" s="68"/>
      <c r="AG3709" s="69"/>
    </row>
    <row r="3710" spans="1:33" ht="105" hidden="1" outlineLevel="1">
      <c r="A3710" s="6" t="s">
        <v>5093</v>
      </c>
      <c r="B3710" s="7" t="s">
        <v>37</v>
      </c>
      <c r="C3710" s="7" t="s">
        <v>169</v>
      </c>
      <c r="K3710" s="68"/>
      <c r="L3710" s="68"/>
      <c r="M3710" s="69"/>
      <c r="O3710" s="68"/>
      <c r="P3710" s="68"/>
      <c r="Q3710" s="69"/>
      <c r="S3710" s="68"/>
      <c r="T3710" s="68"/>
      <c r="U3710" s="69"/>
      <c r="W3710" s="68"/>
      <c r="X3710" s="68"/>
      <c r="Y3710" s="69"/>
      <c r="AA3710" s="68"/>
      <c r="AB3710" s="68"/>
      <c r="AC3710" s="69"/>
      <c r="AE3710" s="68"/>
      <c r="AF3710" s="68"/>
      <c r="AG3710" s="69"/>
    </row>
    <row r="3711" spans="1:33" ht="60" hidden="1" outlineLevel="1">
      <c r="A3711" s="1"/>
      <c r="B3711" s="5" t="s">
        <v>61</v>
      </c>
      <c r="C3711" s="5" t="s">
        <v>62</v>
      </c>
      <c r="D3711" s="5" t="s">
        <v>63</v>
      </c>
      <c r="E3711" s="11" t="s">
        <v>64</v>
      </c>
      <c r="F3711" s="16" t="s">
        <v>65</v>
      </c>
      <c r="K3711" s="17" t="s">
        <v>66</v>
      </c>
      <c r="L3711" s="70" t="s">
        <v>28</v>
      </c>
      <c r="M3711" s="71"/>
      <c r="O3711" s="17" t="s">
        <v>66</v>
      </c>
      <c r="P3711" s="70" t="s">
        <v>28</v>
      </c>
      <c r="Q3711" s="71"/>
      <c r="S3711" s="17" t="s">
        <v>66</v>
      </c>
      <c r="T3711" s="70" t="s">
        <v>28</v>
      </c>
      <c r="U3711" s="71"/>
      <c r="W3711" s="17" t="s">
        <v>66</v>
      </c>
      <c r="X3711" s="70" t="s">
        <v>28</v>
      </c>
      <c r="Y3711" s="71"/>
      <c r="AA3711" s="17" t="s">
        <v>66</v>
      </c>
      <c r="AB3711" s="70" t="s">
        <v>28</v>
      </c>
      <c r="AC3711" s="71"/>
      <c r="AE3711" s="17" t="s">
        <v>66</v>
      </c>
      <c r="AF3711" s="70" t="s">
        <v>28</v>
      </c>
      <c r="AG3711" s="71"/>
    </row>
    <row r="3712" spans="1:33" hidden="1" outlineLevel="1">
      <c r="A3712" s="6" t="s">
        <v>5094</v>
      </c>
      <c r="B3712" s="7" t="s">
        <v>171</v>
      </c>
      <c r="C3712" s="7" t="s">
        <v>172</v>
      </c>
      <c r="D3712" s="7"/>
      <c r="E3712" s="23" t="s">
        <v>70</v>
      </c>
      <c r="F3712" s="18">
        <v>1</v>
      </c>
      <c r="K3712" s="19">
        <v>0</v>
      </c>
      <c r="L3712" s="52">
        <v>0</v>
      </c>
      <c r="M3712" s="53"/>
      <c r="O3712" s="19">
        <v>31280</v>
      </c>
      <c r="P3712" s="52">
        <v>31280</v>
      </c>
      <c r="Q3712" s="53"/>
      <c r="S3712" s="19">
        <v>80000</v>
      </c>
      <c r="T3712" s="52">
        <v>80000</v>
      </c>
      <c r="U3712" s="53"/>
      <c r="W3712" s="19">
        <v>0</v>
      </c>
      <c r="X3712" s="52">
        <v>0</v>
      </c>
      <c r="Y3712" s="53"/>
      <c r="AA3712" s="19">
        <v>55000</v>
      </c>
      <c r="AB3712" s="52">
        <v>55000</v>
      </c>
      <c r="AC3712" s="53"/>
      <c r="AE3712" s="19">
        <v>60000</v>
      </c>
      <c r="AF3712" s="52">
        <v>60000</v>
      </c>
      <c r="AG3712" s="53"/>
    </row>
    <row r="3713" spans="1:33" hidden="1" outlineLevel="1">
      <c r="A3713" s="6" t="s">
        <v>5095</v>
      </c>
      <c r="B3713" s="7" t="s">
        <v>174</v>
      </c>
      <c r="C3713" s="7" t="s">
        <v>175</v>
      </c>
      <c r="D3713" s="7"/>
      <c r="E3713" s="23" t="s">
        <v>70</v>
      </c>
      <c r="F3713" s="18">
        <v>1</v>
      </c>
      <c r="K3713" s="19">
        <v>0</v>
      </c>
      <c r="L3713" s="52">
        <v>0</v>
      </c>
      <c r="M3713" s="53"/>
      <c r="O3713" s="19">
        <v>2570</v>
      </c>
      <c r="P3713" s="52">
        <v>2570</v>
      </c>
      <c r="Q3713" s="53"/>
      <c r="S3713" s="19">
        <v>10000</v>
      </c>
      <c r="T3713" s="52">
        <v>10000</v>
      </c>
      <c r="U3713" s="53"/>
      <c r="W3713" s="19">
        <v>0</v>
      </c>
      <c r="X3713" s="52">
        <v>0</v>
      </c>
      <c r="Y3713" s="53"/>
      <c r="AA3713" s="19">
        <v>12000</v>
      </c>
      <c r="AB3713" s="52">
        <v>12000</v>
      </c>
      <c r="AC3713" s="53"/>
      <c r="AE3713" s="19">
        <v>12000</v>
      </c>
      <c r="AF3713" s="52">
        <v>12000</v>
      </c>
      <c r="AG3713" s="53"/>
    </row>
    <row r="3714" spans="1:33" hidden="1" outlineLevel="1">
      <c r="A3714" s="6" t="s">
        <v>5096</v>
      </c>
      <c r="B3714" s="7" t="s">
        <v>177</v>
      </c>
      <c r="C3714" s="7" t="s">
        <v>178</v>
      </c>
      <c r="D3714" s="7"/>
      <c r="E3714" s="23" t="s">
        <v>70</v>
      </c>
      <c r="F3714" s="18">
        <v>1</v>
      </c>
      <c r="K3714" s="19">
        <v>0</v>
      </c>
      <c r="L3714" s="52">
        <v>0</v>
      </c>
      <c r="M3714" s="53"/>
      <c r="O3714" s="19">
        <v>1610</v>
      </c>
      <c r="P3714" s="52">
        <v>1610</v>
      </c>
      <c r="Q3714" s="53"/>
      <c r="S3714" s="19">
        <v>2000</v>
      </c>
      <c r="T3714" s="52">
        <v>2000</v>
      </c>
      <c r="U3714" s="53"/>
      <c r="W3714" s="19">
        <v>0</v>
      </c>
      <c r="X3714" s="52">
        <v>0</v>
      </c>
      <c r="Y3714" s="53"/>
      <c r="AA3714" s="19">
        <v>10000</v>
      </c>
      <c r="AB3714" s="52">
        <v>10000</v>
      </c>
      <c r="AC3714" s="53"/>
      <c r="AE3714" s="19">
        <v>5000</v>
      </c>
      <c r="AF3714" s="52">
        <v>5000</v>
      </c>
      <c r="AG3714" s="53"/>
    </row>
    <row r="3715" spans="1:33" hidden="1" outlineLevel="1">
      <c r="A3715" s="1"/>
      <c r="B3715" s="5" t="s">
        <v>34</v>
      </c>
      <c r="C3715" s="5" t="s">
        <v>35</v>
      </c>
      <c r="K3715" s="68"/>
      <c r="L3715" s="68"/>
      <c r="M3715" s="69"/>
      <c r="O3715" s="68"/>
      <c r="P3715" s="68"/>
      <c r="Q3715" s="69"/>
      <c r="S3715" s="68"/>
      <c r="T3715" s="68"/>
      <c r="U3715" s="69"/>
      <c r="W3715" s="68"/>
      <c r="X3715" s="68"/>
      <c r="Y3715" s="69"/>
      <c r="AA3715" s="68"/>
      <c r="AB3715" s="68"/>
      <c r="AC3715" s="69"/>
      <c r="AE3715" s="68"/>
      <c r="AF3715" s="68"/>
      <c r="AG3715" s="69"/>
    </row>
    <row r="3716" spans="1:33" hidden="1" outlineLevel="1">
      <c r="A3716" s="6" t="s">
        <v>5097</v>
      </c>
      <c r="B3716" s="7" t="s">
        <v>37</v>
      </c>
      <c r="C3716" s="7" t="s">
        <v>180</v>
      </c>
      <c r="K3716" s="68"/>
      <c r="L3716" s="68"/>
      <c r="M3716" s="69"/>
      <c r="O3716" s="68"/>
      <c r="P3716" s="68"/>
      <c r="Q3716" s="69"/>
      <c r="S3716" s="68"/>
      <c r="T3716" s="68"/>
      <c r="U3716" s="69"/>
      <c r="W3716" s="68"/>
      <c r="X3716" s="68"/>
      <c r="Y3716" s="69"/>
      <c r="AA3716" s="68"/>
      <c r="AB3716" s="68"/>
      <c r="AC3716" s="69"/>
      <c r="AE3716" s="68"/>
      <c r="AF3716" s="68"/>
      <c r="AG3716" s="69"/>
    </row>
    <row r="3717" spans="1:33" ht="120" hidden="1" outlineLevel="1">
      <c r="A3717" s="6" t="s">
        <v>5098</v>
      </c>
      <c r="B3717" s="7" t="s">
        <v>37</v>
      </c>
      <c r="C3717" s="7" t="s">
        <v>182</v>
      </c>
      <c r="K3717" s="68"/>
      <c r="L3717" s="68"/>
      <c r="M3717" s="69"/>
      <c r="O3717" s="68"/>
      <c r="P3717" s="68"/>
      <c r="Q3717" s="69"/>
      <c r="S3717" s="68"/>
      <c r="T3717" s="68"/>
      <c r="U3717" s="69"/>
      <c r="W3717" s="68"/>
      <c r="X3717" s="68"/>
      <c r="Y3717" s="69"/>
      <c r="AA3717" s="68"/>
      <c r="AB3717" s="68"/>
      <c r="AC3717" s="69"/>
      <c r="AE3717" s="68"/>
      <c r="AF3717" s="68"/>
      <c r="AG3717" s="69"/>
    </row>
    <row r="3718" spans="1:33" ht="60" hidden="1" outlineLevel="1">
      <c r="A3718" s="1"/>
      <c r="B3718" s="5" t="s">
        <v>61</v>
      </c>
      <c r="C3718" s="5" t="s">
        <v>62</v>
      </c>
      <c r="D3718" s="5" t="s">
        <v>63</v>
      </c>
      <c r="E3718" s="11" t="s">
        <v>64</v>
      </c>
      <c r="F3718" s="16" t="s">
        <v>65</v>
      </c>
      <c r="K3718" s="17" t="s">
        <v>66</v>
      </c>
      <c r="L3718" s="70" t="s">
        <v>28</v>
      </c>
      <c r="M3718" s="71"/>
      <c r="O3718" s="17" t="s">
        <v>66</v>
      </c>
      <c r="P3718" s="70" t="s">
        <v>28</v>
      </c>
      <c r="Q3718" s="71"/>
      <c r="S3718" s="17" t="s">
        <v>66</v>
      </c>
      <c r="T3718" s="70" t="s">
        <v>28</v>
      </c>
      <c r="U3718" s="71"/>
      <c r="W3718" s="17" t="s">
        <v>66</v>
      </c>
      <c r="X3718" s="70" t="s">
        <v>28</v>
      </c>
      <c r="Y3718" s="71"/>
      <c r="AA3718" s="17" t="s">
        <v>66</v>
      </c>
      <c r="AB3718" s="70" t="s">
        <v>28</v>
      </c>
      <c r="AC3718" s="71"/>
      <c r="AE3718" s="17" t="s">
        <v>66</v>
      </c>
      <c r="AF3718" s="70" t="s">
        <v>28</v>
      </c>
      <c r="AG3718" s="71"/>
    </row>
    <row r="3719" spans="1:33" hidden="1" outlineLevel="1">
      <c r="A3719" s="6" t="s">
        <v>5099</v>
      </c>
      <c r="B3719" s="7" t="s">
        <v>184</v>
      </c>
      <c r="C3719" s="7" t="s">
        <v>128</v>
      </c>
      <c r="D3719" s="7"/>
      <c r="E3719" s="23" t="s">
        <v>70</v>
      </c>
      <c r="F3719" s="18">
        <v>1</v>
      </c>
      <c r="K3719" s="19">
        <v>0</v>
      </c>
      <c r="L3719" s="52">
        <v>0</v>
      </c>
      <c r="M3719" s="53"/>
      <c r="O3719" s="19">
        <v>50000</v>
      </c>
      <c r="P3719" s="52">
        <v>50000</v>
      </c>
      <c r="Q3719" s="53"/>
      <c r="S3719" s="19">
        <v>25000</v>
      </c>
      <c r="T3719" s="52">
        <v>25000</v>
      </c>
      <c r="U3719" s="53"/>
      <c r="W3719" s="19">
        <v>0</v>
      </c>
      <c r="X3719" s="52">
        <v>0</v>
      </c>
      <c r="Y3719" s="53"/>
      <c r="AA3719" s="19">
        <v>35000</v>
      </c>
      <c r="AB3719" s="52">
        <v>35000</v>
      </c>
      <c r="AC3719" s="53"/>
      <c r="AE3719" s="19">
        <v>40000</v>
      </c>
      <c r="AF3719" s="52">
        <v>40000</v>
      </c>
      <c r="AG3719" s="53"/>
    </row>
    <row r="3720" spans="1:33" hidden="1" outlineLevel="1">
      <c r="A3720" s="6" t="s">
        <v>5100</v>
      </c>
      <c r="B3720" s="7" t="s">
        <v>186</v>
      </c>
      <c r="C3720" s="7" t="s">
        <v>187</v>
      </c>
      <c r="D3720" s="7"/>
      <c r="E3720" s="23" t="s">
        <v>70</v>
      </c>
      <c r="F3720" s="18">
        <v>1</v>
      </c>
      <c r="K3720" s="19">
        <v>0</v>
      </c>
      <c r="L3720" s="52">
        <v>0</v>
      </c>
      <c r="M3720" s="53"/>
      <c r="O3720" s="19">
        <v>4290</v>
      </c>
      <c r="P3720" s="52">
        <v>4290</v>
      </c>
      <c r="Q3720" s="53"/>
      <c r="S3720" s="19">
        <v>5000</v>
      </c>
      <c r="T3720" s="52">
        <v>5000</v>
      </c>
      <c r="U3720" s="53"/>
      <c r="W3720" s="19">
        <v>0</v>
      </c>
      <c r="X3720" s="52">
        <v>0</v>
      </c>
      <c r="Y3720" s="53"/>
      <c r="AA3720" s="19">
        <v>6000</v>
      </c>
      <c r="AB3720" s="52">
        <v>6000</v>
      </c>
      <c r="AC3720" s="53"/>
      <c r="AE3720" s="19">
        <v>6000</v>
      </c>
      <c r="AF3720" s="52">
        <v>6000</v>
      </c>
      <c r="AG3720" s="53"/>
    </row>
    <row r="3721" spans="1:33" hidden="1" outlineLevel="1">
      <c r="A3721" s="6" t="s">
        <v>5101</v>
      </c>
      <c r="B3721" s="7" t="s">
        <v>189</v>
      </c>
      <c r="C3721" s="7" t="s">
        <v>134</v>
      </c>
      <c r="D3721" s="7"/>
      <c r="E3721" s="23" t="s">
        <v>70</v>
      </c>
      <c r="F3721" s="18">
        <v>1</v>
      </c>
      <c r="K3721" s="19">
        <v>0</v>
      </c>
      <c r="L3721" s="52">
        <v>0</v>
      </c>
      <c r="M3721" s="53"/>
      <c r="O3721" s="19">
        <v>4290</v>
      </c>
      <c r="P3721" s="52">
        <v>4290</v>
      </c>
      <c r="Q3721" s="53"/>
      <c r="S3721" s="19">
        <v>2000</v>
      </c>
      <c r="T3721" s="52">
        <v>2000</v>
      </c>
      <c r="U3721" s="53"/>
      <c r="W3721" s="19">
        <v>0</v>
      </c>
      <c r="X3721" s="52">
        <v>0</v>
      </c>
      <c r="Y3721" s="53"/>
      <c r="AA3721" s="19">
        <v>3000</v>
      </c>
      <c r="AB3721" s="52">
        <v>3000</v>
      </c>
      <c r="AC3721" s="53"/>
      <c r="AE3721" s="19">
        <v>5000</v>
      </c>
      <c r="AF3721" s="52">
        <v>5000</v>
      </c>
      <c r="AG3721" s="53"/>
    </row>
    <row r="3722" spans="1:33" hidden="1" outlineLevel="1">
      <c r="A3722" s="1"/>
      <c r="B3722" s="5" t="s">
        <v>34</v>
      </c>
      <c r="C3722" s="5" t="s">
        <v>35</v>
      </c>
      <c r="K3722" s="68"/>
      <c r="L3722" s="68"/>
      <c r="M3722" s="69"/>
      <c r="O3722" s="68"/>
      <c r="P3722" s="68"/>
      <c r="Q3722" s="69"/>
      <c r="S3722" s="68"/>
      <c r="T3722" s="68"/>
      <c r="U3722" s="69"/>
      <c r="W3722" s="68"/>
      <c r="X3722" s="68"/>
      <c r="Y3722" s="69"/>
      <c r="AA3722" s="68"/>
      <c r="AB3722" s="68"/>
      <c r="AC3722" s="69"/>
      <c r="AE3722" s="68"/>
      <c r="AF3722" s="68"/>
      <c r="AG3722" s="69"/>
    </row>
    <row r="3723" spans="1:33" hidden="1" outlineLevel="1">
      <c r="A3723" s="6" t="s">
        <v>5102</v>
      </c>
      <c r="B3723" s="7" t="s">
        <v>37</v>
      </c>
      <c r="C3723" s="7" t="s">
        <v>191</v>
      </c>
      <c r="K3723" s="68"/>
      <c r="L3723" s="68"/>
      <c r="M3723" s="69"/>
      <c r="O3723" s="68"/>
      <c r="P3723" s="68"/>
      <c r="Q3723" s="69"/>
      <c r="S3723" s="68"/>
      <c r="T3723" s="68"/>
      <c r="U3723" s="69"/>
      <c r="W3723" s="68"/>
      <c r="X3723" s="68"/>
      <c r="Y3723" s="69"/>
      <c r="AA3723" s="68"/>
      <c r="AB3723" s="68"/>
      <c r="AC3723" s="69"/>
      <c r="AE3723" s="68"/>
      <c r="AF3723" s="68"/>
      <c r="AG3723" s="69"/>
    </row>
    <row r="3724" spans="1:33" ht="60" hidden="1" outlineLevel="1">
      <c r="A3724" s="1"/>
      <c r="B3724" s="5" t="s">
        <v>61</v>
      </c>
      <c r="C3724" s="5" t="s">
        <v>62</v>
      </c>
      <c r="D3724" s="5" t="s">
        <v>63</v>
      </c>
      <c r="E3724" s="11" t="s">
        <v>64</v>
      </c>
      <c r="F3724" s="16" t="s">
        <v>65</v>
      </c>
      <c r="K3724" s="17" t="s">
        <v>66</v>
      </c>
      <c r="L3724" s="70" t="s">
        <v>28</v>
      </c>
      <c r="M3724" s="71"/>
      <c r="O3724" s="17" t="s">
        <v>66</v>
      </c>
      <c r="P3724" s="70" t="s">
        <v>28</v>
      </c>
      <c r="Q3724" s="71"/>
      <c r="S3724" s="17" t="s">
        <v>66</v>
      </c>
      <c r="T3724" s="70" t="s">
        <v>28</v>
      </c>
      <c r="U3724" s="71"/>
      <c r="W3724" s="17" t="s">
        <v>66</v>
      </c>
      <c r="X3724" s="70" t="s">
        <v>28</v>
      </c>
      <c r="Y3724" s="71"/>
      <c r="AA3724" s="17" t="s">
        <v>66</v>
      </c>
      <c r="AB3724" s="70" t="s">
        <v>28</v>
      </c>
      <c r="AC3724" s="71"/>
      <c r="AE3724" s="17" t="s">
        <v>66</v>
      </c>
      <c r="AF3724" s="70" t="s">
        <v>28</v>
      </c>
      <c r="AG3724" s="71"/>
    </row>
    <row r="3725" spans="1:33" ht="75" hidden="1" outlineLevel="1">
      <c r="A3725" s="6" t="s">
        <v>5103</v>
      </c>
      <c r="B3725" s="7" t="s">
        <v>193</v>
      </c>
      <c r="C3725" s="7" t="s">
        <v>194</v>
      </c>
      <c r="D3725" s="7"/>
      <c r="E3725" s="23" t="s">
        <v>70</v>
      </c>
      <c r="F3725" s="18">
        <v>1</v>
      </c>
      <c r="K3725" s="19">
        <v>0</v>
      </c>
      <c r="L3725" s="52">
        <v>0</v>
      </c>
      <c r="M3725" s="53"/>
      <c r="O3725" s="19">
        <v>12870</v>
      </c>
      <c r="P3725" s="52">
        <v>12870</v>
      </c>
      <c r="Q3725" s="53"/>
      <c r="S3725" s="19">
        <v>500</v>
      </c>
      <c r="T3725" s="52">
        <v>500</v>
      </c>
      <c r="U3725" s="53"/>
      <c r="W3725" s="19">
        <v>0</v>
      </c>
      <c r="X3725" s="52">
        <v>0</v>
      </c>
      <c r="Y3725" s="53"/>
      <c r="AA3725" s="19">
        <v>12000</v>
      </c>
      <c r="AB3725" s="52">
        <v>12000</v>
      </c>
      <c r="AC3725" s="53"/>
      <c r="AE3725" s="19">
        <v>50000</v>
      </c>
      <c r="AF3725" s="52">
        <v>50000</v>
      </c>
      <c r="AG3725" s="53"/>
    </row>
    <row r="3726" spans="1:33" hidden="1" outlineLevel="1">
      <c r="A3726" s="1"/>
      <c r="B3726" s="5" t="s">
        <v>34</v>
      </c>
      <c r="C3726" s="5" t="s">
        <v>35</v>
      </c>
      <c r="K3726" s="68"/>
      <c r="L3726" s="68"/>
      <c r="M3726" s="69"/>
      <c r="O3726" s="68"/>
      <c r="P3726" s="68"/>
      <c r="Q3726" s="69"/>
      <c r="S3726" s="68"/>
      <c r="T3726" s="68"/>
      <c r="U3726" s="69"/>
      <c r="W3726" s="68"/>
      <c r="X3726" s="68"/>
      <c r="Y3726" s="69"/>
      <c r="AA3726" s="68"/>
      <c r="AB3726" s="68"/>
      <c r="AC3726" s="69"/>
      <c r="AE3726" s="68"/>
      <c r="AF3726" s="68"/>
      <c r="AG3726" s="69"/>
    </row>
    <row r="3727" spans="1:33" hidden="1" outlineLevel="1">
      <c r="A3727" s="6" t="s">
        <v>5104</v>
      </c>
      <c r="B3727" s="7" t="s">
        <v>37</v>
      </c>
      <c r="C3727" s="7" t="s">
        <v>196</v>
      </c>
      <c r="K3727" s="68"/>
      <c r="L3727" s="68"/>
      <c r="M3727" s="69"/>
      <c r="O3727" s="68"/>
      <c r="P3727" s="68"/>
      <c r="Q3727" s="69"/>
      <c r="S3727" s="68"/>
      <c r="T3727" s="68"/>
      <c r="U3727" s="69"/>
      <c r="W3727" s="68"/>
      <c r="X3727" s="68"/>
      <c r="Y3727" s="69"/>
      <c r="AA3727" s="68"/>
      <c r="AB3727" s="68"/>
      <c r="AC3727" s="69"/>
      <c r="AE3727" s="68"/>
      <c r="AF3727" s="68"/>
      <c r="AG3727" s="69"/>
    </row>
    <row r="3728" spans="1:33" ht="60" hidden="1" outlineLevel="1">
      <c r="A3728" s="1"/>
      <c r="B3728" s="5" t="s">
        <v>61</v>
      </c>
      <c r="C3728" s="5" t="s">
        <v>62</v>
      </c>
      <c r="D3728" s="5" t="s">
        <v>63</v>
      </c>
      <c r="E3728" s="11" t="s">
        <v>64</v>
      </c>
      <c r="F3728" s="16" t="s">
        <v>65</v>
      </c>
      <c r="K3728" s="17" t="s">
        <v>66</v>
      </c>
      <c r="L3728" s="70" t="s">
        <v>28</v>
      </c>
      <c r="M3728" s="71"/>
      <c r="O3728" s="17" t="s">
        <v>66</v>
      </c>
      <c r="P3728" s="70" t="s">
        <v>28</v>
      </c>
      <c r="Q3728" s="71"/>
      <c r="S3728" s="17" t="s">
        <v>66</v>
      </c>
      <c r="T3728" s="70" t="s">
        <v>28</v>
      </c>
      <c r="U3728" s="71"/>
      <c r="W3728" s="17" t="s">
        <v>66</v>
      </c>
      <c r="X3728" s="70" t="s">
        <v>28</v>
      </c>
      <c r="Y3728" s="71"/>
      <c r="AA3728" s="17" t="s">
        <v>66</v>
      </c>
      <c r="AB3728" s="70" t="s">
        <v>28</v>
      </c>
      <c r="AC3728" s="71"/>
      <c r="AE3728" s="17" t="s">
        <v>66</v>
      </c>
      <c r="AF3728" s="70" t="s">
        <v>28</v>
      </c>
      <c r="AG3728" s="71"/>
    </row>
    <row r="3729" spans="1:33" ht="75" hidden="1" outlineLevel="1">
      <c r="A3729" s="6" t="s">
        <v>5105</v>
      </c>
      <c r="B3729" s="7" t="s">
        <v>198</v>
      </c>
      <c r="C3729" s="7" t="s">
        <v>199</v>
      </c>
      <c r="D3729" s="7"/>
      <c r="E3729" s="23" t="s">
        <v>70</v>
      </c>
      <c r="F3729" s="18">
        <v>1</v>
      </c>
      <c r="K3729" s="19">
        <v>0</v>
      </c>
      <c r="L3729" s="52">
        <v>0</v>
      </c>
      <c r="M3729" s="53"/>
      <c r="O3729" s="19">
        <v>2250</v>
      </c>
      <c r="P3729" s="52">
        <v>2250</v>
      </c>
      <c r="Q3729" s="53"/>
      <c r="S3729" s="19">
        <v>500</v>
      </c>
      <c r="T3729" s="52">
        <v>500</v>
      </c>
      <c r="U3729" s="53"/>
      <c r="W3729" s="19">
        <v>0</v>
      </c>
      <c r="X3729" s="52">
        <v>0</v>
      </c>
      <c r="Y3729" s="53"/>
      <c r="AA3729" s="19">
        <v>0</v>
      </c>
      <c r="AB3729" s="52">
        <v>0</v>
      </c>
      <c r="AC3729" s="53"/>
      <c r="AE3729" s="19">
        <v>30000</v>
      </c>
      <c r="AF3729" s="52">
        <v>30000</v>
      </c>
      <c r="AG3729" s="53"/>
    </row>
    <row r="3730" spans="1:33" hidden="1" outlineLevel="1">
      <c r="A3730" s="1"/>
      <c r="B3730" s="5" t="s">
        <v>34</v>
      </c>
      <c r="C3730" s="5" t="s">
        <v>35</v>
      </c>
      <c r="K3730" s="68"/>
      <c r="L3730" s="68"/>
      <c r="M3730" s="69"/>
      <c r="O3730" s="68"/>
      <c r="P3730" s="68"/>
      <c r="Q3730" s="69"/>
      <c r="S3730" s="68"/>
      <c r="T3730" s="68"/>
      <c r="U3730" s="69"/>
      <c r="W3730" s="68"/>
      <c r="X3730" s="68"/>
      <c r="Y3730" s="69"/>
      <c r="AA3730" s="68"/>
      <c r="AB3730" s="68"/>
      <c r="AC3730" s="69"/>
      <c r="AE3730" s="68"/>
      <c r="AF3730" s="68"/>
      <c r="AG3730" s="69"/>
    </row>
    <row r="3731" spans="1:33" ht="30" hidden="1" outlineLevel="1">
      <c r="A3731" s="6" t="s">
        <v>5106</v>
      </c>
      <c r="B3731" s="7" t="s">
        <v>37</v>
      </c>
      <c r="C3731" s="7" t="s">
        <v>201</v>
      </c>
      <c r="K3731" s="68"/>
      <c r="L3731" s="68"/>
      <c r="M3731" s="69"/>
      <c r="O3731" s="68"/>
      <c r="P3731" s="68"/>
      <c r="Q3731" s="69"/>
      <c r="S3731" s="68"/>
      <c r="T3731" s="68"/>
      <c r="U3731" s="69"/>
      <c r="W3731" s="68"/>
      <c r="X3731" s="68"/>
      <c r="Y3731" s="69"/>
      <c r="AA3731" s="68"/>
      <c r="AB3731" s="68"/>
      <c r="AC3731" s="69"/>
      <c r="AE3731" s="68"/>
      <c r="AF3731" s="68"/>
      <c r="AG3731" s="69"/>
    </row>
    <row r="3732" spans="1:33" ht="60" hidden="1" outlineLevel="1">
      <c r="A3732" s="1"/>
      <c r="B3732" s="5" t="s">
        <v>61</v>
      </c>
      <c r="C3732" s="5" t="s">
        <v>62</v>
      </c>
      <c r="D3732" s="5" t="s">
        <v>63</v>
      </c>
      <c r="E3732" s="11" t="s">
        <v>64</v>
      </c>
      <c r="F3732" s="16" t="s">
        <v>65</v>
      </c>
      <c r="K3732" s="17" t="s">
        <v>66</v>
      </c>
      <c r="L3732" s="70" t="s">
        <v>28</v>
      </c>
      <c r="M3732" s="71"/>
      <c r="O3732" s="17" t="s">
        <v>66</v>
      </c>
      <c r="P3732" s="70" t="s">
        <v>28</v>
      </c>
      <c r="Q3732" s="71"/>
      <c r="S3732" s="17" t="s">
        <v>66</v>
      </c>
      <c r="T3732" s="70" t="s">
        <v>28</v>
      </c>
      <c r="U3732" s="71"/>
      <c r="W3732" s="17" t="s">
        <v>66</v>
      </c>
      <c r="X3732" s="70" t="s">
        <v>28</v>
      </c>
      <c r="Y3732" s="71"/>
      <c r="AA3732" s="17" t="s">
        <v>66</v>
      </c>
      <c r="AB3732" s="70" t="s">
        <v>28</v>
      </c>
      <c r="AC3732" s="71"/>
      <c r="AE3732" s="17" t="s">
        <v>66</v>
      </c>
      <c r="AF3732" s="70" t="s">
        <v>28</v>
      </c>
      <c r="AG3732" s="71"/>
    </row>
    <row r="3733" spans="1:33" ht="90" hidden="1" outlineLevel="1">
      <c r="A3733" s="6" t="s">
        <v>5107</v>
      </c>
      <c r="B3733" s="7" t="s">
        <v>203</v>
      </c>
      <c r="C3733" s="7" t="s">
        <v>5108</v>
      </c>
      <c r="D3733" s="7"/>
      <c r="E3733" s="23" t="s">
        <v>70</v>
      </c>
      <c r="F3733" s="18">
        <v>1</v>
      </c>
      <c r="K3733" s="19">
        <v>0</v>
      </c>
      <c r="L3733" s="52">
        <v>0</v>
      </c>
      <c r="M3733" s="53"/>
      <c r="O3733" s="19">
        <v>21430</v>
      </c>
      <c r="P3733" s="52">
        <v>21430</v>
      </c>
      <c r="Q3733" s="53"/>
      <c r="S3733" s="19">
        <v>500</v>
      </c>
      <c r="T3733" s="52">
        <v>500</v>
      </c>
      <c r="U3733" s="53"/>
      <c r="W3733" s="19">
        <v>0</v>
      </c>
      <c r="X3733" s="52">
        <v>0</v>
      </c>
      <c r="Y3733" s="53"/>
      <c r="AA3733" s="19">
        <v>0</v>
      </c>
      <c r="AB3733" s="52">
        <v>0</v>
      </c>
      <c r="AC3733" s="53"/>
      <c r="AE3733" s="19">
        <v>28000</v>
      </c>
      <c r="AF3733" s="52">
        <v>28000</v>
      </c>
      <c r="AG3733" s="53"/>
    </row>
    <row r="3734" spans="1:33" hidden="1" outlineLevel="1">
      <c r="A3734" s="1"/>
      <c r="B3734" s="5" t="s">
        <v>34</v>
      </c>
      <c r="C3734" s="5" t="s">
        <v>35</v>
      </c>
      <c r="K3734" s="68"/>
      <c r="L3734" s="68"/>
      <c r="M3734" s="69"/>
      <c r="O3734" s="68"/>
      <c r="P3734" s="68"/>
      <c r="Q3734" s="69"/>
      <c r="S3734" s="68"/>
      <c r="T3734" s="68"/>
      <c r="U3734" s="69"/>
      <c r="W3734" s="68"/>
      <c r="X3734" s="68"/>
      <c r="Y3734" s="69"/>
      <c r="AA3734" s="68"/>
      <c r="AB3734" s="68"/>
      <c r="AC3734" s="69"/>
      <c r="AE3734" s="68"/>
      <c r="AF3734" s="68"/>
      <c r="AG3734" s="69"/>
    </row>
    <row r="3735" spans="1:33" hidden="1" outlineLevel="1">
      <c r="A3735" s="6" t="s">
        <v>5109</v>
      </c>
      <c r="B3735" s="7" t="s">
        <v>37</v>
      </c>
      <c r="C3735" s="7" t="s">
        <v>206</v>
      </c>
      <c r="K3735" s="68"/>
      <c r="L3735" s="68"/>
      <c r="M3735" s="69"/>
      <c r="O3735" s="68"/>
      <c r="P3735" s="68"/>
      <c r="Q3735" s="69"/>
      <c r="S3735" s="68"/>
      <c r="T3735" s="68"/>
      <c r="U3735" s="69"/>
      <c r="W3735" s="68"/>
      <c r="X3735" s="68"/>
      <c r="Y3735" s="69"/>
      <c r="AA3735" s="68"/>
      <c r="AB3735" s="68"/>
      <c r="AC3735" s="69"/>
      <c r="AE3735" s="68"/>
      <c r="AF3735" s="68"/>
      <c r="AG3735" s="69"/>
    </row>
    <row r="3736" spans="1:33" ht="60" hidden="1" outlineLevel="1">
      <c r="A3736" s="1"/>
      <c r="B3736" s="5" t="s">
        <v>61</v>
      </c>
      <c r="C3736" s="5" t="s">
        <v>62</v>
      </c>
      <c r="D3736" s="5" t="s">
        <v>63</v>
      </c>
      <c r="E3736" s="11" t="s">
        <v>64</v>
      </c>
      <c r="F3736" s="16" t="s">
        <v>65</v>
      </c>
      <c r="K3736" s="17" t="s">
        <v>66</v>
      </c>
      <c r="L3736" s="70" t="s">
        <v>28</v>
      </c>
      <c r="M3736" s="71"/>
      <c r="O3736" s="17" t="s">
        <v>66</v>
      </c>
      <c r="P3736" s="70" t="s">
        <v>28</v>
      </c>
      <c r="Q3736" s="71"/>
      <c r="S3736" s="17" t="s">
        <v>66</v>
      </c>
      <c r="T3736" s="70" t="s">
        <v>28</v>
      </c>
      <c r="U3736" s="71"/>
      <c r="W3736" s="17" t="s">
        <v>66</v>
      </c>
      <c r="X3736" s="70" t="s">
        <v>28</v>
      </c>
      <c r="Y3736" s="71"/>
      <c r="AA3736" s="17" t="s">
        <v>66</v>
      </c>
      <c r="AB3736" s="70" t="s">
        <v>28</v>
      </c>
      <c r="AC3736" s="71"/>
      <c r="AE3736" s="17" t="s">
        <v>66</v>
      </c>
      <c r="AF3736" s="70" t="s">
        <v>28</v>
      </c>
      <c r="AG3736" s="71"/>
    </row>
    <row r="3737" spans="1:33" ht="75" hidden="1" outlineLevel="1">
      <c r="A3737" s="6" t="s">
        <v>5110</v>
      </c>
      <c r="B3737" s="7" t="s">
        <v>208</v>
      </c>
      <c r="C3737" s="7" t="s">
        <v>209</v>
      </c>
      <c r="D3737" s="7"/>
      <c r="E3737" s="23" t="s">
        <v>70</v>
      </c>
      <c r="F3737" s="18">
        <v>1</v>
      </c>
      <c r="K3737" s="19">
        <v>0</v>
      </c>
      <c r="L3737" s="52">
        <v>0</v>
      </c>
      <c r="M3737" s="53"/>
      <c r="O3737" s="19">
        <v>19310</v>
      </c>
      <c r="P3737" s="52">
        <v>19310</v>
      </c>
      <c r="Q3737" s="53"/>
      <c r="S3737" s="19">
        <v>1000</v>
      </c>
      <c r="T3737" s="52">
        <v>1000</v>
      </c>
      <c r="U3737" s="53"/>
      <c r="W3737" s="19">
        <v>0</v>
      </c>
      <c r="X3737" s="52">
        <v>0</v>
      </c>
      <c r="Y3737" s="53"/>
      <c r="AA3737" s="19">
        <v>36000</v>
      </c>
      <c r="AB3737" s="52">
        <v>36000</v>
      </c>
      <c r="AC3737" s="53"/>
      <c r="AE3737" s="19">
        <v>35000</v>
      </c>
      <c r="AF3737" s="52">
        <v>35000</v>
      </c>
      <c r="AG3737" s="53"/>
    </row>
    <row r="3738" spans="1:33" hidden="1" outlineLevel="1">
      <c r="A3738" s="1"/>
      <c r="B3738" s="5" t="s">
        <v>34</v>
      </c>
      <c r="C3738" s="5" t="s">
        <v>35</v>
      </c>
      <c r="K3738" s="68"/>
      <c r="L3738" s="68"/>
      <c r="M3738" s="69"/>
      <c r="O3738" s="68"/>
      <c r="P3738" s="68"/>
      <c r="Q3738" s="69"/>
      <c r="S3738" s="68"/>
      <c r="T3738" s="68"/>
      <c r="U3738" s="69"/>
      <c r="W3738" s="68"/>
      <c r="X3738" s="68"/>
      <c r="Y3738" s="69"/>
      <c r="AA3738" s="68"/>
      <c r="AB3738" s="68"/>
      <c r="AC3738" s="69"/>
      <c r="AE3738" s="68"/>
      <c r="AF3738" s="68"/>
      <c r="AG3738" s="69"/>
    </row>
    <row r="3739" spans="1:33" hidden="1" outlineLevel="1">
      <c r="A3739" s="6" t="s">
        <v>5111</v>
      </c>
      <c r="B3739" s="7" t="s">
        <v>37</v>
      </c>
      <c r="C3739" s="7" t="s">
        <v>211</v>
      </c>
      <c r="K3739" s="68"/>
      <c r="L3739" s="68"/>
      <c r="M3739" s="69"/>
      <c r="O3739" s="68"/>
      <c r="P3739" s="68"/>
      <c r="Q3739" s="69"/>
      <c r="S3739" s="68"/>
      <c r="T3739" s="68"/>
      <c r="U3739" s="69"/>
      <c r="W3739" s="68"/>
      <c r="X3739" s="68"/>
      <c r="Y3739" s="69"/>
      <c r="AA3739" s="68"/>
      <c r="AB3739" s="68"/>
      <c r="AC3739" s="69"/>
      <c r="AE3739" s="68"/>
      <c r="AF3739" s="68"/>
      <c r="AG3739" s="69"/>
    </row>
    <row r="3740" spans="1:33" ht="60" hidden="1" outlineLevel="1">
      <c r="A3740" s="1"/>
      <c r="B3740" s="5" t="s">
        <v>61</v>
      </c>
      <c r="C3740" s="5" t="s">
        <v>62</v>
      </c>
      <c r="D3740" s="5" t="s">
        <v>63</v>
      </c>
      <c r="E3740" s="11" t="s">
        <v>64</v>
      </c>
      <c r="F3740" s="16" t="s">
        <v>65</v>
      </c>
      <c r="K3740" s="17" t="s">
        <v>66</v>
      </c>
      <c r="L3740" s="70" t="s">
        <v>28</v>
      </c>
      <c r="M3740" s="71"/>
      <c r="O3740" s="17" t="s">
        <v>66</v>
      </c>
      <c r="P3740" s="70" t="s">
        <v>28</v>
      </c>
      <c r="Q3740" s="71"/>
      <c r="S3740" s="17" t="s">
        <v>66</v>
      </c>
      <c r="T3740" s="70" t="s">
        <v>28</v>
      </c>
      <c r="U3740" s="71"/>
      <c r="W3740" s="17" t="s">
        <v>66</v>
      </c>
      <c r="X3740" s="70" t="s">
        <v>28</v>
      </c>
      <c r="Y3740" s="71"/>
      <c r="AA3740" s="17" t="s">
        <v>66</v>
      </c>
      <c r="AB3740" s="70" t="s">
        <v>28</v>
      </c>
      <c r="AC3740" s="71"/>
      <c r="AE3740" s="17" t="s">
        <v>66</v>
      </c>
      <c r="AF3740" s="70" t="s">
        <v>28</v>
      </c>
      <c r="AG3740" s="71"/>
    </row>
    <row r="3741" spans="1:33" ht="105" hidden="1" outlineLevel="1">
      <c r="A3741" s="6" t="s">
        <v>5112</v>
      </c>
      <c r="B3741" s="7" t="s">
        <v>213</v>
      </c>
      <c r="C3741" s="7" t="s">
        <v>214</v>
      </c>
      <c r="D3741" s="7"/>
      <c r="E3741" s="23" t="s">
        <v>70</v>
      </c>
      <c r="F3741" s="18">
        <v>1</v>
      </c>
      <c r="K3741" s="19">
        <v>0</v>
      </c>
      <c r="L3741" s="52">
        <v>0</v>
      </c>
      <c r="M3741" s="53"/>
      <c r="O3741" s="19">
        <v>31430</v>
      </c>
      <c r="P3741" s="52">
        <v>31430</v>
      </c>
      <c r="Q3741" s="53"/>
      <c r="S3741" s="19">
        <v>500</v>
      </c>
      <c r="T3741" s="52">
        <v>500</v>
      </c>
      <c r="U3741" s="53"/>
      <c r="W3741" s="19">
        <v>0</v>
      </c>
      <c r="X3741" s="52">
        <v>0</v>
      </c>
      <c r="Y3741" s="53"/>
      <c r="AA3741" s="19">
        <v>20000</v>
      </c>
      <c r="AB3741" s="52">
        <v>20000</v>
      </c>
      <c r="AC3741" s="53"/>
      <c r="AE3741" s="19">
        <v>80000</v>
      </c>
      <c r="AF3741" s="52">
        <v>80000</v>
      </c>
      <c r="AG3741" s="53"/>
    </row>
    <row r="3742" spans="1:33" hidden="1" outlineLevel="1">
      <c r="A3742" s="1"/>
      <c r="B3742" s="5" t="s">
        <v>34</v>
      </c>
      <c r="C3742" s="5" t="s">
        <v>35</v>
      </c>
      <c r="K3742" s="68"/>
      <c r="L3742" s="68"/>
      <c r="M3742" s="69"/>
      <c r="O3742" s="68"/>
      <c r="P3742" s="68"/>
      <c r="Q3742" s="69"/>
      <c r="S3742" s="68"/>
      <c r="T3742" s="68"/>
      <c r="U3742" s="69"/>
      <c r="W3742" s="68"/>
      <c r="X3742" s="68"/>
      <c r="Y3742" s="69"/>
      <c r="AA3742" s="68"/>
      <c r="AB3742" s="68"/>
      <c r="AC3742" s="69"/>
      <c r="AE3742" s="68"/>
      <c r="AF3742" s="68"/>
      <c r="AG3742" s="69"/>
    </row>
    <row r="3743" spans="1:33" hidden="1" outlineLevel="1">
      <c r="A3743" s="6" t="s">
        <v>5113</v>
      </c>
      <c r="B3743" s="7" t="s">
        <v>37</v>
      </c>
      <c r="C3743" s="7" t="s">
        <v>216</v>
      </c>
      <c r="K3743" s="68"/>
      <c r="L3743" s="68"/>
      <c r="M3743" s="69"/>
      <c r="O3743" s="68"/>
      <c r="P3743" s="68"/>
      <c r="Q3743" s="69"/>
      <c r="S3743" s="68"/>
      <c r="T3743" s="68"/>
      <c r="U3743" s="69"/>
      <c r="W3743" s="68"/>
      <c r="X3743" s="68"/>
      <c r="Y3743" s="69"/>
      <c r="AA3743" s="68"/>
      <c r="AB3743" s="68"/>
      <c r="AC3743" s="69"/>
      <c r="AE3743" s="68"/>
      <c r="AF3743" s="68"/>
      <c r="AG3743" s="69"/>
    </row>
    <row r="3744" spans="1:33" ht="105" hidden="1" outlineLevel="1">
      <c r="A3744" s="6" t="s">
        <v>5114</v>
      </c>
      <c r="B3744" s="7" t="s">
        <v>37</v>
      </c>
      <c r="C3744" s="7" t="s">
        <v>218</v>
      </c>
      <c r="K3744" s="68"/>
      <c r="L3744" s="68"/>
      <c r="M3744" s="69"/>
      <c r="O3744" s="68"/>
      <c r="P3744" s="68"/>
      <c r="Q3744" s="69"/>
      <c r="S3744" s="68"/>
      <c r="T3744" s="68"/>
      <c r="U3744" s="69"/>
      <c r="W3744" s="68"/>
      <c r="X3744" s="68"/>
      <c r="Y3744" s="69"/>
      <c r="AA3744" s="68"/>
      <c r="AB3744" s="68"/>
      <c r="AC3744" s="69"/>
      <c r="AE3744" s="68"/>
      <c r="AF3744" s="68"/>
      <c r="AG3744" s="69"/>
    </row>
    <row r="3745" spans="1:33" ht="90" hidden="1" outlineLevel="1">
      <c r="A3745" s="6" t="s">
        <v>5115</v>
      </c>
      <c r="B3745" s="7" t="s">
        <v>37</v>
      </c>
      <c r="C3745" s="7" t="s">
        <v>220</v>
      </c>
      <c r="K3745" s="68"/>
      <c r="L3745" s="68"/>
      <c r="M3745" s="69"/>
      <c r="O3745" s="68"/>
      <c r="P3745" s="68"/>
      <c r="Q3745" s="69"/>
      <c r="S3745" s="68"/>
      <c r="T3745" s="68"/>
      <c r="U3745" s="69"/>
      <c r="W3745" s="68"/>
      <c r="X3745" s="68"/>
      <c r="Y3745" s="69"/>
      <c r="AA3745" s="68"/>
      <c r="AB3745" s="68"/>
      <c r="AC3745" s="69"/>
      <c r="AE3745" s="68"/>
      <c r="AF3745" s="68"/>
      <c r="AG3745" s="69"/>
    </row>
    <row r="3746" spans="1:33" ht="60" hidden="1" outlineLevel="1">
      <c r="A3746" s="1"/>
      <c r="B3746" s="5" t="s">
        <v>61</v>
      </c>
      <c r="C3746" s="5" t="s">
        <v>62</v>
      </c>
      <c r="D3746" s="5" t="s">
        <v>63</v>
      </c>
      <c r="E3746" s="11" t="s">
        <v>64</v>
      </c>
      <c r="F3746" s="16" t="s">
        <v>65</v>
      </c>
      <c r="K3746" s="17" t="s">
        <v>66</v>
      </c>
      <c r="L3746" s="70" t="s">
        <v>28</v>
      </c>
      <c r="M3746" s="71"/>
      <c r="O3746" s="17" t="s">
        <v>66</v>
      </c>
      <c r="P3746" s="70" t="s">
        <v>28</v>
      </c>
      <c r="Q3746" s="71"/>
      <c r="S3746" s="17" t="s">
        <v>66</v>
      </c>
      <c r="T3746" s="70" t="s">
        <v>28</v>
      </c>
      <c r="U3746" s="71"/>
      <c r="W3746" s="17" t="s">
        <v>66</v>
      </c>
      <c r="X3746" s="70" t="s">
        <v>28</v>
      </c>
      <c r="Y3746" s="71"/>
      <c r="AA3746" s="17" t="s">
        <v>66</v>
      </c>
      <c r="AB3746" s="70" t="s">
        <v>28</v>
      </c>
      <c r="AC3746" s="71"/>
      <c r="AE3746" s="17" t="s">
        <v>66</v>
      </c>
      <c r="AF3746" s="70" t="s">
        <v>28</v>
      </c>
      <c r="AG3746" s="71"/>
    </row>
    <row r="3747" spans="1:33" hidden="1" outlineLevel="1">
      <c r="A3747" s="6" t="s">
        <v>5116</v>
      </c>
      <c r="B3747" s="7" t="s">
        <v>222</v>
      </c>
      <c r="C3747" s="7" t="s">
        <v>128</v>
      </c>
      <c r="D3747" s="7"/>
      <c r="E3747" s="23" t="s">
        <v>70</v>
      </c>
      <c r="F3747" s="18">
        <v>1</v>
      </c>
      <c r="K3747" s="19">
        <v>0</v>
      </c>
      <c r="L3747" s="52">
        <v>0</v>
      </c>
      <c r="M3747" s="53"/>
      <c r="O3747" s="19">
        <v>7720</v>
      </c>
      <c r="P3747" s="52">
        <v>7720</v>
      </c>
      <c r="Q3747" s="53"/>
      <c r="S3747" s="19">
        <v>1000</v>
      </c>
      <c r="T3747" s="52">
        <v>1000</v>
      </c>
      <c r="U3747" s="53"/>
      <c r="W3747" s="19">
        <v>0</v>
      </c>
      <c r="X3747" s="52">
        <v>0</v>
      </c>
      <c r="Y3747" s="53"/>
      <c r="AA3747" s="19">
        <v>40000</v>
      </c>
      <c r="AB3747" s="52">
        <v>40000</v>
      </c>
      <c r="AC3747" s="53"/>
      <c r="AE3747" s="19">
        <v>50000</v>
      </c>
      <c r="AF3747" s="52">
        <v>50000</v>
      </c>
      <c r="AG3747" s="53"/>
    </row>
    <row r="3748" spans="1:33" hidden="1" outlineLevel="1">
      <c r="A3748" s="6" t="s">
        <v>5117</v>
      </c>
      <c r="B3748" s="7" t="s">
        <v>224</v>
      </c>
      <c r="C3748" s="7" t="s">
        <v>131</v>
      </c>
      <c r="D3748" s="7"/>
      <c r="E3748" s="23" t="s">
        <v>70</v>
      </c>
      <c r="F3748" s="18">
        <v>1</v>
      </c>
      <c r="K3748" s="19">
        <v>0</v>
      </c>
      <c r="L3748" s="52">
        <v>0</v>
      </c>
      <c r="M3748" s="53"/>
      <c r="O3748" s="19">
        <v>1130</v>
      </c>
      <c r="P3748" s="52">
        <v>1130</v>
      </c>
      <c r="Q3748" s="53"/>
      <c r="S3748" s="19">
        <v>500</v>
      </c>
      <c r="T3748" s="52">
        <v>500</v>
      </c>
      <c r="U3748" s="53"/>
      <c r="W3748" s="19">
        <v>0</v>
      </c>
      <c r="X3748" s="52">
        <v>0</v>
      </c>
      <c r="Y3748" s="53"/>
      <c r="AA3748" s="19">
        <v>60000</v>
      </c>
      <c r="AB3748" s="52">
        <v>60000</v>
      </c>
      <c r="AC3748" s="53"/>
      <c r="AE3748" s="19">
        <v>36000</v>
      </c>
      <c r="AF3748" s="52">
        <v>36000</v>
      </c>
      <c r="AG3748" s="53"/>
    </row>
    <row r="3749" spans="1:33" hidden="1" outlineLevel="1">
      <c r="A3749" s="6" t="s">
        <v>5118</v>
      </c>
      <c r="B3749" s="7" t="s">
        <v>226</v>
      </c>
      <c r="C3749" s="7" t="s">
        <v>134</v>
      </c>
      <c r="D3749" s="7"/>
      <c r="E3749" s="23" t="s">
        <v>70</v>
      </c>
      <c r="F3749" s="18">
        <v>1</v>
      </c>
      <c r="K3749" s="19">
        <v>0</v>
      </c>
      <c r="L3749" s="52">
        <v>0</v>
      </c>
      <c r="M3749" s="53"/>
      <c r="O3749" s="19">
        <v>1130</v>
      </c>
      <c r="P3749" s="52">
        <v>1130</v>
      </c>
      <c r="Q3749" s="53"/>
      <c r="S3749" s="19">
        <v>500</v>
      </c>
      <c r="T3749" s="52">
        <v>500</v>
      </c>
      <c r="U3749" s="53"/>
      <c r="W3749" s="19">
        <v>0</v>
      </c>
      <c r="X3749" s="52">
        <v>0</v>
      </c>
      <c r="Y3749" s="53"/>
      <c r="AA3749" s="19">
        <v>5000</v>
      </c>
      <c r="AB3749" s="52">
        <v>5000</v>
      </c>
      <c r="AC3749" s="53"/>
      <c r="AE3749" s="19">
        <v>10000</v>
      </c>
      <c r="AF3749" s="52">
        <v>10000</v>
      </c>
      <c r="AG3749" s="53"/>
    </row>
    <row r="3750" spans="1:33" hidden="1" outlineLevel="1">
      <c r="A3750" s="1"/>
      <c r="B3750" s="5" t="s">
        <v>34</v>
      </c>
      <c r="C3750" s="5" t="s">
        <v>35</v>
      </c>
      <c r="K3750" s="68"/>
      <c r="L3750" s="68"/>
      <c r="M3750" s="69"/>
      <c r="O3750" s="68"/>
      <c r="P3750" s="68"/>
      <c r="Q3750" s="69"/>
      <c r="S3750" s="68"/>
      <c r="T3750" s="68"/>
      <c r="U3750" s="69"/>
      <c r="W3750" s="68"/>
      <c r="X3750" s="68"/>
      <c r="Y3750" s="69"/>
      <c r="AA3750" s="68"/>
      <c r="AB3750" s="68"/>
      <c r="AC3750" s="69"/>
      <c r="AE3750" s="68"/>
      <c r="AF3750" s="68"/>
      <c r="AG3750" s="69"/>
    </row>
    <row r="3751" spans="1:33" ht="30" hidden="1" outlineLevel="1">
      <c r="A3751" s="6" t="s">
        <v>5119</v>
      </c>
      <c r="B3751" s="7" t="s">
        <v>37</v>
      </c>
      <c r="C3751" s="7" t="s">
        <v>228</v>
      </c>
      <c r="K3751" s="68"/>
      <c r="L3751" s="68"/>
      <c r="M3751" s="69"/>
      <c r="O3751" s="68"/>
      <c r="P3751" s="68"/>
      <c r="Q3751" s="69"/>
      <c r="S3751" s="68"/>
      <c r="T3751" s="68"/>
      <c r="U3751" s="69"/>
      <c r="W3751" s="68"/>
      <c r="X3751" s="68"/>
      <c r="Y3751" s="69"/>
      <c r="AA3751" s="68"/>
      <c r="AB3751" s="68"/>
      <c r="AC3751" s="69"/>
      <c r="AE3751" s="68"/>
      <c r="AF3751" s="68"/>
      <c r="AG3751" s="69"/>
    </row>
    <row r="3752" spans="1:33" ht="60" hidden="1" outlineLevel="1">
      <c r="A3752" s="1"/>
      <c r="B3752" s="5" t="s">
        <v>61</v>
      </c>
      <c r="C3752" s="5" t="s">
        <v>62</v>
      </c>
      <c r="D3752" s="5" t="s">
        <v>63</v>
      </c>
      <c r="E3752" s="11" t="s">
        <v>64</v>
      </c>
      <c r="F3752" s="16" t="s">
        <v>65</v>
      </c>
      <c r="K3752" s="17" t="s">
        <v>66</v>
      </c>
      <c r="L3752" s="70" t="s">
        <v>28</v>
      </c>
      <c r="M3752" s="71"/>
      <c r="O3752" s="17" t="s">
        <v>66</v>
      </c>
      <c r="P3752" s="70" t="s">
        <v>28</v>
      </c>
      <c r="Q3752" s="71"/>
      <c r="S3752" s="17" t="s">
        <v>66</v>
      </c>
      <c r="T3752" s="70" t="s">
        <v>28</v>
      </c>
      <c r="U3752" s="71"/>
      <c r="W3752" s="17" t="s">
        <v>66</v>
      </c>
      <c r="X3752" s="70" t="s">
        <v>28</v>
      </c>
      <c r="Y3752" s="71"/>
      <c r="AA3752" s="17" t="s">
        <v>66</v>
      </c>
      <c r="AB3752" s="70" t="s">
        <v>28</v>
      </c>
      <c r="AC3752" s="71"/>
      <c r="AE3752" s="17" t="s">
        <v>66</v>
      </c>
      <c r="AF3752" s="70" t="s">
        <v>28</v>
      </c>
      <c r="AG3752" s="71"/>
    </row>
    <row r="3753" spans="1:33" ht="60" hidden="1" outlineLevel="1">
      <c r="A3753" s="6" t="s">
        <v>5120</v>
      </c>
      <c r="B3753" s="7" t="s">
        <v>230</v>
      </c>
      <c r="C3753" s="7" t="s">
        <v>231</v>
      </c>
      <c r="D3753" s="7"/>
      <c r="E3753" s="23" t="s">
        <v>70</v>
      </c>
      <c r="F3753" s="18">
        <v>1</v>
      </c>
      <c r="K3753" s="19">
        <v>0</v>
      </c>
      <c r="L3753" s="52">
        <v>0</v>
      </c>
      <c r="M3753" s="53"/>
      <c r="O3753" s="19">
        <v>1000</v>
      </c>
      <c r="P3753" s="52">
        <v>1000</v>
      </c>
      <c r="Q3753" s="53"/>
      <c r="S3753" s="19">
        <v>500</v>
      </c>
      <c r="T3753" s="52">
        <v>500</v>
      </c>
      <c r="U3753" s="53"/>
      <c r="W3753" s="19">
        <v>0</v>
      </c>
      <c r="X3753" s="52">
        <v>0</v>
      </c>
      <c r="Y3753" s="53"/>
      <c r="AA3753" s="19">
        <v>10000</v>
      </c>
      <c r="AB3753" s="52">
        <v>10000</v>
      </c>
      <c r="AC3753" s="53"/>
      <c r="AE3753" s="19">
        <v>50000</v>
      </c>
      <c r="AF3753" s="52">
        <v>50000</v>
      </c>
      <c r="AG3753" s="53"/>
    </row>
    <row r="3754" spans="1:33" hidden="1" outlineLevel="1">
      <c r="A3754" s="1"/>
      <c r="B3754" s="5" t="s">
        <v>34</v>
      </c>
      <c r="C3754" s="5" t="s">
        <v>35</v>
      </c>
      <c r="K3754" s="68"/>
      <c r="L3754" s="68"/>
      <c r="M3754" s="69"/>
      <c r="O3754" s="68"/>
      <c r="P3754" s="68"/>
      <c r="Q3754" s="69"/>
      <c r="S3754" s="68"/>
      <c r="T3754" s="68"/>
      <c r="U3754" s="69"/>
      <c r="W3754" s="68"/>
      <c r="X3754" s="68"/>
      <c r="Y3754" s="69"/>
      <c r="AA3754" s="68"/>
      <c r="AB3754" s="68"/>
      <c r="AC3754" s="69"/>
      <c r="AE3754" s="68"/>
      <c r="AF3754" s="68"/>
      <c r="AG3754" s="69"/>
    </row>
    <row r="3755" spans="1:33" ht="30" hidden="1" outlineLevel="1">
      <c r="A3755" s="6" t="s">
        <v>5121</v>
      </c>
      <c r="B3755" s="7" t="s">
        <v>37</v>
      </c>
      <c r="C3755" s="7" t="s">
        <v>233</v>
      </c>
      <c r="K3755" s="68"/>
      <c r="L3755" s="68"/>
      <c r="M3755" s="69"/>
      <c r="O3755" s="68"/>
      <c r="P3755" s="68"/>
      <c r="Q3755" s="69"/>
      <c r="S3755" s="68"/>
      <c r="T3755" s="68"/>
      <c r="U3755" s="69"/>
      <c r="W3755" s="68"/>
      <c r="X3755" s="68"/>
      <c r="Y3755" s="69"/>
      <c r="AA3755" s="68"/>
      <c r="AB3755" s="68"/>
      <c r="AC3755" s="69"/>
      <c r="AE3755" s="68"/>
      <c r="AF3755" s="68"/>
      <c r="AG3755" s="69"/>
    </row>
    <row r="3756" spans="1:33" ht="60" hidden="1" outlineLevel="1">
      <c r="A3756" s="1"/>
      <c r="B3756" s="5" t="s">
        <v>61</v>
      </c>
      <c r="C3756" s="5" t="s">
        <v>62</v>
      </c>
      <c r="D3756" s="5" t="s">
        <v>63</v>
      </c>
      <c r="E3756" s="11" t="s">
        <v>64</v>
      </c>
      <c r="F3756" s="16" t="s">
        <v>65</v>
      </c>
      <c r="K3756" s="17" t="s">
        <v>66</v>
      </c>
      <c r="L3756" s="70" t="s">
        <v>28</v>
      </c>
      <c r="M3756" s="71"/>
      <c r="O3756" s="17" t="s">
        <v>66</v>
      </c>
      <c r="P3756" s="70" t="s">
        <v>28</v>
      </c>
      <c r="Q3756" s="71"/>
      <c r="S3756" s="17" t="s">
        <v>66</v>
      </c>
      <c r="T3756" s="70" t="s">
        <v>28</v>
      </c>
      <c r="U3756" s="71"/>
      <c r="W3756" s="17" t="s">
        <v>66</v>
      </c>
      <c r="X3756" s="70" t="s">
        <v>28</v>
      </c>
      <c r="Y3756" s="71"/>
      <c r="AA3756" s="17" t="s">
        <v>66</v>
      </c>
      <c r="AB3756" s="70" t="s">
        <v>28</v>
      </c>
      <c r="AC3756" s="71"/>
      <c r="AE3756" s="17" t="s">
        <v>66</v>
      </c>
      <c r="AF3756" s="70" t="s">
        <v>28</v>
      </c>
      <c r="AG3756" s="71"/>
    </row>
    <row r="3757" spans="1:33" ht="120" hidden="1" outlineLevel="1">
      <c r="A3757" s="6" t="s">
        <v>5122</v>
      </c>
      <c r="B3757" s="7" t="s">
        <v>235</v>
      </c>
      <c r="C3757" s="7" t="s">
        <v>5123</v>
      </c>
      <c r="D3757" s="7"/>
      <c r="E3757" s="23" t="s">
        <v>70</v>
      </c>
      <c r="F3757" s="18">
        <v>1</v>
      </c>
      <c r="K3757" s="19">
        <v>0</v>
      </c>
      <c r="L3757" s="52">
        <v>0</v>
      </c>
      <c r="M3757" s="53"/>
      <c r="O3757" s="19">
        <v>11580</v>
      </c>
      <c r="P3757" s="52">
        <v>11580</v>
      </c>
      <c r="Q3757" s="53"/>
      <c r="S3757" s="19">
        <v>1000</v>
      </c>
      <c r="T3757" s="52">
        <v>1000</v>
      </c>
      <c r="U3757" s="53"/>
      <c r="W3757" s="19">
        <v>0</v>
      </c>
      <c r="X3757" s="52">
        <v>0</v>
      </c>
      <c r="Y3757" s="53"/>
      <c r="AA3757" s="19">
        <v>36000</v>
      </c>
      <c r="AB3757" s="52">
        <v>36000</v>
      </c>
      <c r="AC3757" s="53"/>
      <c r="AE3757" s="19">
        <v>36000</v>
      </c>
      <c r="AF3757" s="52">
        <v>36000</v>
      </c>
      <c r="AG3757" s="53"/>
    </row>
    <row r="3758" spans="1:33" hidden="1" outlineLevel="1">
      <c r="A3758" s="1"/>
      <c r="B3758" s="5" t="s">
        <v>34</v>
      </c>
      <c r="C3758" s="5" t="s">
        <v>35</v>
      </c>
      <c r="K3758" s="68"/>
      <c r="L3758" s="68"/>
      <c r="M3758" s="69"/>
      <c r="O3758" s="68"/>
      <c r="P3758" s="68"/>
      <c r="Q3758" s="69"/>
      <c r="S3758" s="68"/>
      <c r="T3758" s="68"/>
      <c r="U3758" s="69"/>
      <c r="W3758" s="68"/>
      <c r="X3758" s="68"/>
      <c r="Y3758" s="69"/>
      <c r="AA3758" s="68"/>
      <c r="AB3758" s="68"/>
      <c r="AC3758" s="69"/>
      <c r="AE3758" s="68"/>
      <c r="AF3758" s="68"/>
      <c r="AG3758" s="69"/>
    </row>
    <row r="3759" spans="1:33" hidden="1" outlineLevel="1">
      <c r="A3759" s="6" t="s">
        <v>5124</v>
      </c>
      <c r="B3759" s="7" t="s">
        <v>37</v>
      </c>
      <c r="C3759" s="7" t="s">
        <v>238</v>
      </c>
      <c r="K3759" s="68"/>
      <c r="L3759" s="68"/>
      <c r="M3759" s="69"/>
      <c r="O3759" s="68"/>
      <c r="P3759" s="68"/>
      <c r="Q3759" s="69"/>
      <c r="S3759" s="68"/>
      <c r="T3759" s="68"/>
      <c r="U3759" s="69"/>
      <c r="W3759" s="68"/>
      <c r="X3759" s="68"/>
      <c r="Y3759" s="69"/>
      <c r="AA3759" s="68"/>
      <c r="AB3759" s="68"/>
      <c r="AC3759" s="69"/>
      <c r="AE3759" s="68"/>
      <c r="AF3759" s="68"/>
      <c r="AG3759" s="69"/>
    </row>
    <row r="3760" spans="1:33" ht="60" hidden="1" outlineLevel="1">
      <c r="A3760" s="1"/>
      <c r="B3760" s="5" t="s">
        <v>61</v>
      </c>
      <c r="C3760" s="5" t="s">
        <v>62</v>
      </c>
      <c r="D3760" s="5" t="s">
        <v>63</v>
      </c>
      <c r="E3760" s="11" t="s">
        <v>64</v>
      </c>
      <c r="F3760" s="16" t="s">
        <v>65</v>
      </c>
      <c r="K3760" s="17" t="s">
        <v>66</v>
      </c>
      <c r="L3760" s="70" t="s">
        <v>28</v>
      </c>
      <c r="M3760" s="71"/>
      <c r="O3760" s="17" t="s">
        <v>66</v>
      </c>
      <c r="P3760" s="70" t="s">
        <v>28</v>
      </c>
      <c r="Q3760" s="71"/>
      <c r="S3760" s="17" t="s">
        <v>66</v>
      </c>
      <c r="T3760" s="70" t="s">
        <v>28</v>
      </c>
      <c r="U3760" s="71"/>
      <c r="W3760" s="17" t="s">
        <v>66</v>
      </c>
      <c r="X3760" s="70" t="s">
        <v>28</v>
      </c>
      <c r="Y3760" s="71"/>
      <c r="AA3760" s="17" t="s">
        <v>66</v>
      </c>
      <c r="AB3760" s="70" t="s">
        <v>28</v>
      </c>
      <c r="AC3760" s="71"/>
      <c r="AE3760" s="17" t="s">
        <v>66</v>
      </c>
      <c r="AF3760" s="70" t="s">
        <v>28</v>
      </c>
      <c r="AG3760" s="71"/>
    </row>
    <row r="3761" spans="1:33" ht="120" hidden="1" outlineLevel="1">
      <c r="A3761" s="6" t="s">
        <v>5125</v>
      </c>
      <c r="B3761" s="7" t="s">
        <v>240</v>
      </c>
      <c r="C3761" s="7" t="s">
        <v>241</v>
      </c>
      <c r="D3761" s="7"/>
      <c r="E3761" s="23" t="s">
        <v>70</v>
      </c>
      <c r="F3761" s="18">
        <v>1</v>
      </c>
      <c r="K3761" s="19">
        <v>0</v>
      </c>
      <c r="L3761" s="52">
        <v>0</v>
      </c>
      <c r="M3761" s="53"/>
      <c r="O3761" s="19">
        <v>450</v>
      </c>
      <c r="P3761" s="52">
        <v>450</v>
      </c>
      <c r="Q3761" s="53"/>
      <c r="S3761" s="19">
        <v>500</v>
      </c>
      <c r="T3761" s="52">
        <v>500</v>
      </c>
      <c r="U3761" s="53"/>
      <c r="W3761" s="19">
        <v>0</v>
      </c>
      <c r="X3761" s="52">
        <v>0</v>
      </c>
      <c r="Y3761" s="53"/>
      <c r="AA3761" s="19">
        <v>10000</v>
      </c>
      <c r="AB3761" s="52">
        <v>10000</v>
      </c>
      <c r="AC3761" s="53"/>
      <c r="AE3761" s="19">
        <v>36000</v>
      </c>
      <c r="AF3761" s="52">
        <v>36000</v>
      </c>
      <c r="AG3761" s="53"/>
    </row>
    <row r="3762" spans="1:33" hidden="1" outlineLevel="1">
      <c r="A3762" s="1"/>
      <c r="B3762" s="5" t="s">
        <v>34</v>
      </c>
      <c r="C3762" s="5" t="s">
        <v>35</v>
      </c>
      <c r="K3762" s="68"/>
      <c r="L3762" s="68"/>
      <c r="M3762" s="69"/>
      <c r="O3762" s="68"/>
      <c r="P3762" s="68"/>
      <c r="Q3762" s="69"/>
      <c r="S3762" s="68"/>
      <c r="T3762" s="68"/>
      <c r="U3762" s="69"/>
      <c r="W3762" s="68"/>
      <c r="X3762" s="68"/>
      <c r="Y3762" s="69"/>
      <c r="AA3762" s="68"/>
      <c r="AB3762" s="68"/>
      <c r="AC3762" s="69"/>
      <c r="AE3762" s="68"/>
      <c r="AF3762" s="68"/>
      <c r="AG3762" s="69"/>
    </row>
    <row r="3763" spans="1:33" hidden="1" outlineLevel="1">
      <c r="A3763" s="6" t="s">
        <v>5126</v>
      </c>
      <c r="B3763" s="7" t="s">
        <v>37</v>
      </c>
      <c r="C3763" s="7" t="s">
        <v>243</v>
      </c>
      <c r="K3763" s="68"/>
      <c r="L3763" s="68"/>
      <c r="M3763" s="69"/>
      <c r="O3763" s="68"/>
      <c r="P3763" s="68"/>
      <c r="Q3763" s="69"/>
      <c r="S3763" s="68"/>
      <c r="T3763" s="68"/>
      <c r="U3763" s="69"/>
      <c r="W3763" s="68"/>
      <c r="X3763" s="68"/>
      <c r="Y3763" s="69"/>
      <c r="AA3763" s="68"/>
      <c r="AB3763" s="68"/>
      <c r="AC3763" s="69"/>
      <c r="AE3763" s="68"/>
      <c r="AF3763" s="68"/>
      <c r="AG3763" s="69"/>
    </row>
    <row r="3764" spans="1:33" ht="60" hidden="1" outlineLevel="1">
      <c r="A3764" s="1"/>
      <c r="B3764" s="5" t="s">
        <v>61</v>
      </c>
      <c r="C3764" s="5" t="s">
        <v>62</v>
      </c>
      <c r="D3764" s="5" t="s">
        <v>63</v>
      </c>
      <c r="E3764" s="11" t="s">
        <v>64</v>
      </c>
      <c r="F3764" s="16" t="s">
        <v>65</v>
      </c>
      <c r="K3764" s="17" t="s">
        <v>66</v>
      </c>
      <c r="L3764" s="70" t="s">
        <v>28</v>
      </c>
      <c r="M3764" s="71"/>
      <c r="O3764" s="17" t="s">
        <v>66</v>
      </c>
      <c r="P3764" s="70" t="s">
        <v>28</v>
      </c>
      <c r="Q3764" s="71"/>
      <c r="S3764" s="17" t="s">
        <v>66</v>
      </c>
      <c r="T3764" s="70" t="s">
        <v>28</v>
      </c>
      <c r="U3764" s="71"/>
      <c r="W3764" s="17" t="s">
        <v>66</v>
      </c>
      <c r="X3764" s="70" t="s">
        <v>28</v>
      </c>
      <c r="Y3764" s="71"/>
      <c r="AA3764" s="17" t="s">
        <v>66</v>
      </c>
      <c r="AB3764" s="70" t="s">
        <v>28</v>
      </c>
      <c r="AC3764" s="71"/>
      <c r="AE3764" s="17" t="s">
        <v>66</v>
      </c>
      <c r="AF3764" s="70" t="s">
        <v>28</v>
      </c>
      <c r="AG3764" s="71"/>
    </row>
    <row r="3765" spans="1:33" ht="45" hidden="1" outlineLevel="1">
      <c r="A3765" s="6" t="s">
        <v>5127</v>
      </c>
      <c r="B3765" s="7" t="s">
        <v>245</v>
      </c>
      <c r="C3765" s="7" t="s">
        <v>246</v>
      </c>
      <c r="D3765" s="7"/>
      <c r="E3765" s="23" t="s">
        <v>70</v>
      </c>
      <c r="F3765" s="18">
        <v>1</v>
      </c>
      <c r="K3765" s="19">
        <v>0</v>
      </c>
      <c r="L3765" s="52">
        <v>0</v>
      </c>
      <c r="M3765" s="53"/>
      <c r="O3765" s="19">
        <v>450</v>
      </c>
      <c r="P3765" s="52">
        <v>450</v>
      </c>
      <c r="Q3765" s="53"/>
      <c r="S3765" s="19">
        <v>500</v>
      </c>
      <c r="T3765" s="52">
        <v>500</v>
      </c>
      <c r="U3765" s="53"/>
      <c r="W3765" s="19">
        <v>0</v>
      </c>
      <c r="X3765" s="52">
        <v>0</v>
      </c>
      <c r="Y3765" s="53"/>
      <c r="AA3765" s="19">
        <v>0</v>
      </c>
      <c r="AB3765" s="52">
        <v>0</v>
      </c>
      <c r="AC3765" s="53"/>
      <c r="AE3765" s="19">
        <v>36000</v>
      </c>
      <c r="AF3765" s="52">
        <v>36000</v>
      </c>
      <c r="AG3765" s="53"/>
    </row>
    <row r="3766" spans="1:33" hidden="1" outlineLevel="1">
      <c r="A3766" s="1"/>
      <c r="B3766" s="5" t="s">
        <v>34</v>
      </c>
      <c r="C3766" s="5" t="s">
        <v>35</v>
      </c>
      <c r="K3766" s="68"/>
      <c r="L3766" s="68"/>
      <c r="M3766" s="69"/>
      <c r="O3766" s="68"/>
      <c r="P3766" s="68"/>
      <c r="Q3766" s="69"/>
      <c r="S3766" s="68"/>
      <c r="T3766" s="68"/>
      <c r="U3766" s="69"/>
      <c r="W3766" s="68"/>
      <c r="X3766" s="68"/>
      <c r="Y3766" s="69"/>
      <c r="AA3766" s="68"/>
      <c r="AB3766" s="68"/>
      <c r="AC3766" s="69"/>
      <c r="AE3766" s="68"/>
      <c r="AF3766" s="68"/>
      <c r="AG3766" s="69"/>
    </row>
    <row r="3767" spans="1:33" hidden="1" outlineLevel="1">
      <c r="A3767" s="6" t="s">
        <v>5128</v>
      </c>
      <c r="B3767" s="7" t="s">
        <v>37</v>
      </c>
      <c r="C3767" s="7" t="s">
        <v>248</v>
      </c>
      <c r="K3767" s="68"/>
      <c r="L3767" s="68"/>
      <c r="M3767" s="69"/>
      <c r="O3767" s="68"/>
      <c r="P3767" s="68"/>
      <c r="Q3767" s="69"/>
      <c r="S3767" s="68"/>
      <c r="T3767" s="68"/>
      <c r="U3767" s="69"/>
      <c r="W3767" s="68"/>
      <c r="X3767" s="68"/>
      <c r="Y3767" s="69"/>
      <c r="AA3767" s="68"/>
      <c r="AB3767" s="68"/>
      <c r="AC3767" s="69"/>
      <c r="AE3767" s="68"/>
      <c r="AF3767" s="68"/>
      <c r="AG3767" s="69"/>
    </row>
    <row r="3768" spans="1:33" ht="60" hidden="1" outlineLevel="1">
      <c r="A3768" s="1"/>
      <c r="B3768" s="5" t="s">
        <v>61</v>
      </c>
      <c r="C3768" s="5" t="s">
        <v>62</v>
      </c>
      <c r="D3768" s="5" t="s">
        <v>63</v>
      </c>
      <c r="E3768" s="11" t="s">
        <v>64</v>
      </c>
      <c r="F3768" s="16" t="s">
        <v>65</v>
      </c>
      <c r="K3768" s="17" t="s">
        <v>66</v>
      </c>
      <c r="L3768" s="70" t="s">
        <v>28</v>
      </c>
      <c r="M3768" s="71"/>
      <c r="O3768" s="17" t="s">
        <v>66</v>
      </c>
      <c r="P3768" s="70" t="s">
        <v>28</v>
      </c>
      <c r="Q3768" s="71"/>
      <c r="S3768" s="17" t="s">
        <v>66</v>
      </c>
      <c r="T3768" s="70" t="s">
        <v>28</v>
      </c>
      <c r="U3768" s="71"/>
      <c r="W3768" s="17" t="s">
        <v>66</v>
      </c>
      <c r="X3768" s="70" t="s">
        <v>28</v>
      </c>
      <c r="Y3768" s="71"/>
      <c r="AA3768" s="17" t="s">
        <v>66</v>
      </c>
      <c r="AB3768" s="70" t="s">
        <v>28</v>
      </c>
      <c r="AC3768" s="71"/>
      <c r="AE3768" s="17" t="s">
        <v>66</v>
      </c>
      <c r="AF3768" s="70" t="s">
        <v>28</v>
      </c>
      <c r="AG3768" s="71"/>
    </row>
    <row r="3769" spans="1:33" ht="45" hidden="1" outlineLevel="1">
      <c r="A3769" s="6" t="s">
        <v>5129</v>
      </c>
      <c r="B3769" s="7" t="s">
        <v>250</v>
      </c>
      <c r="C3769" s="7" t="s">
        <v>251</v>
      </c>
      <c r="D3769" s="7"/>
      <c r="E3769" s="23" t="s">
        <v>70</v>
      </c>
      <c r="F3769" s="18">
        <v>1</v>
      </c>
      <c r="K3769" s="19">
        <v>0</v>
      </c>
      <c r="L3769" s="52">
        <v>0</v>
      </c>
      <c r="M3769" s="53"/>
      <c r="O3769" s="19">
        <v>1350</v>
      </c>
      <c r="P3769" s="52">
        <v>1350</v>
      </c>
      <c r="Q3769" s="53"/>
      <c r="S3769" s="19">
        <v>500</v>
      </c>
      <c r="T3769" s="52">
        <v>500</v>
      </c>
      <c r="U3769" s="53"/>
      <c r="W3769" s="19">
        <v>0</v>
      </c>
      <c r="X3769" s="52">
        <v>0</v>
      </c>
      <c r="Y3769" s="53"/>
      <c r="AA3769" s="19">
        <v>12000</v>
      </c>
      <c r="AB3769" s="52">
        <v>12000</v>
      </c>
      <c r="AC3769" s="53"/>
      <c r="AE3769" s="19">
        <v>24000</v>
      </c>
      <c r="AF3769" s="52">
        <v>24000</v>
      </c>
      <c r="AG3769" s="53"/>
    </row>
    <row r="3770" spans="1:33" hidden="1" outlineLevel="1">
      <c r="A3770" s="1"/>
      <c r="B3770" s="5" t="s">
        <v>34</v>
      </c>
      <c r="C3770" s="5" t="s">
        <v>35</v>
      </c>
      <c r="K3770" s="68"/>
      <c r="L3770" s="68"/>
      <c r="M3770" s="69"/>
      <c r="O3770" s="68"/>
      <c r="P3770" s="68"/>
      <c r="Q3770" s="69"/>
      <c r="S3770" s="68"/>
      <c r="T3770" s="68"/>
      <c r="U3770" s="69"/>
      <c r="W3770" s="68"/>
      <c r="X3770" s="68"/>
      <c r="Y3770" s="69"/>
      <c r="AA3770" s="68"/>
      <c r="AB3770" s="68"/>
      <c r="AC3770" s="69"/>
      <c r="AE3770" s="68"/>
      <c r="AF3770" s="68"/>
      <c r="AG3770" s="69"/>
    </row>
    <row r="3771" spans="1:33" hidden="1" outlineLevel="1">
      <c r="A3771" s="6" t="s">
        <v>5130</v>
      </c>
      <c r="B3771" s="7" t="s">
        <v>37</v>
      </c>
      <c r="C3771" s="7" t="s">
        <v>253</v>
      </c>
      <c r="K3771" s="68"/>
      <c r="L3771" s="68"/>
      <c r="M3771" s="69"/>
      <c r="O3771" s="68"/>
      <c r="P3771" s="68"/>
      <c r="Q3771" s="69"/>
      <c r="S3771" s="68"/>
      <c r="T3771" s="68"/>
      <c r="U3771" s="69"/>
      <c r="W3771" s="68"/>
      <c r="X3771" s="68"/>
      <c r="Y3771" s="69"/>
      <c r="AA3771" s="68"/>
      <c r="AB3771" s="68"/>
      <c r="AC3771" s="69"/>
      <c r="AE3771" s="68"/>
      <c r="AF3771" s="68"/>
      <c r="AG3771" s="69"/>
    </row>
    <row r="3772" spans="1:33" ht="60" hidden="1" outlineLevel="1">
      <c r="A3772" s="1"/>
      <c r="B3772" s="5" t="s">
        <v>61</v>
      </c>
      <c r="C3772" s="5" t="s">
        <v>62</v>
      </c>
      <c r="D3772" s="5" t="s">
        <v>63</v>
      </c>
      <c r="E3772" s="11" t="s">
        <v>64</v>
      </c>
      <c r="F3772" s="16" t="s">
        <v>65</v>
      </c>
      <c r="K3772" s="17" t="s">
        <v>66</v>
      </c>
      <c r="L3772" s="70" t="s">
        <v>28</v>
      </c>
      <c r="M3772" s="71"/>
      <c r="O3772" s="17" t="s">
        <v>66</v>
      </c>
      <c r="P3772" s="70" t="s">
        <v>28</v>
      </c>
      <c r="Q3772" s="71"/>
      <c r="S3772" s="17" t="s">
        <v>66</v>
      </c>
      <c r="T3772" s="70" t="s">
        <v>28</v>
      </c>
      <c r="U3772" s="71"/>
      <c r="W3772" s="17" t="s">
        <v>66</v>
      </c>
      <c r="X3772" s="70" t="s">
        <v>28</v>
      </c>
      <c r="Y3772" s="71"/>
      <c r="AA3772" s="17" t="s">
        <v>66</v>
      </c>
      <c r="AB3772" s="70" t="s">
        <v>28</v>
      </c>
      <c r="AC3772" s="71"/>
      <c r="AE3772" s="17" t="s">
        <v>66</v>
      </c>
      <c r="AF3772" s="70" t="s">
        <v>28</v>
      </c>
      <c r="AG3772" s="71"/>
    </row>
    <row r="3773" spans="1:33" ht="90" hidden="1" outlineLevel="1">
      <c r="A3773" s="6" t="s">
        <v>5131</v>
      </c>
      <c r="B3773" s="7" t="s">
        <v>255</v>
      </c>
      <c r="C3773" s="7" t="s">
        <v>256</v>
      </c>
      <c r="D3773" s="7"/>
      <c r="E3773" s="23" t="s">
        <v>70</v>
      </c>
      <c r="F3773" s="18">
        <v>1</v>
      </c>
      <c r="K3773" s="19">
        <v>0</v>
      </c>
      <c r="L3773" s="52">
        <v>0</v>
      </c>
      <c r="M3773" s="53"/>
      <c r="O3773" s="19">
        <v>2250</v>
      </c>
      <c r="P3773" s="52">
        <v>2250</v>
      </c>
      <c r="Q3773" s="53"/>
      <c r="S3773" s="19">
        <v>500</v>
      </c>
      <c r="T3773" s="52">
        <v>500</v>
      </c>
      <c r="U3773" s="53"/>
      <c r="W3773" s="19">
        <v>0</v>
      </c>
      <c r="X3773" s="52">
        <v>0</v>
      </c>
      <c r="Y3773" s="53"/>
      <c r="AA3773" s="19">
        <v>25000</v>
      </c>
      <c r="AB3773" s="52">
        <v>25000</v>
      </c>
      <c r="AC3773" s="53"/>
      <c r="AE3773" s="19">
        <v>60000</v>
      </c>
      <c r="AF3773" s="52">
        <v>60000</v>
      </c>
      <c r="AG3773" s="53"/>
    </row>
    <row r="3774" spans="1:33" hidden="1" outlineLevel="1">
      <c r="A3774" s="1"/>
      <c r="B3774" s="5" t="s">
        <v>34</v>
      </c>
      <c r="C3774" s="5" t="s">
        <v>35</v>
      </c>
      <c r="K3774" s="68"/>
      <c r="L3774" s="68"/>
      <c r="M3774" s="69"/>
      <c r="O3774" s="68"/>
      <c r="P3774" s="68"/>
      <c r="Q3774" s="69"/>
      <c r="S3774" s="68"/>
      <c r="T3774" s="68"/>
      <c r="U3774" s="69"/>
      <c r="W3774" s="68"/>
      <c r="X3774" s="68"/>
      <c r="Y3774" s="69"/>
      <c r="AA3774" s="68"/>
      <c r="AB3774" s="68"/>
      <c r="AC3774" s="69"/>
      <c r="AE3774" s="68"/>
      <c r="AF3774" s="68"/>
      <c r="AG3774" s="69"/>
    </row>
    <row r="3775" spans="1:33" hidden="1" outlineLevel="1">
      <c r="A3775" s="6" t="s">
        <v>5132</v>
      </c>
      <c r="B3775" s="7" t="s">
        <v>37</v>
      </c>
      <c r="C3775" s="7" t="s">
        <v>258</v>
      </c>
      <c r="K3775" s="68"/>
      <c r="L3775" s="68"/>
      <c r="M3775" s="69"/>
      <c r="O3775" s="68"/>
      <c r="P3775" s="68"/>
      <c r="Q3775" s="69"/>
      <c r="S3775" s="68"/>
      <c r="T3775" s="68"/>
      <c r="U3775" s="69"/>
      <c r="W3775" s="68"/>
      <c r="X3775" s="68"/>
      <c r="Y3775" s="69"/>
      <c r="AA3775" s="68"/>
      <c r="AB3775" s="68"/>
      <c r="AC3775" s="69"/>
      <c r="AE3775" s="68"/>
      <c r="AF3775" s="68"/>
      <c r="AG3775" s="69"/>
    </row>
    <row r="3776" spans="1:33" ht="60" hidden="1" outlineLevel="1">
      <c r="A3776" s="1"/>
      <c r="B3776" s="5" t="s">
        <v>61</v>
      </c>
      <c r="C3776" s="5" t="s">
        <v>62</v>
      </c>
      <c r="D3776" s="5" t="s">
        <v>63</v>
      </c>
      <c r="E3776" s="11" t="s">
        <v>64</v>
      </c>
      <c r="F3776" s="16" t="s">
        <v>65</v>
      </c>
      <c r="K3776" s="17" t="s">
        <v>66</v>
      </c>
      <c r="L3776" s="70" t="s">
        <v>28</v>
      </c>
      <c r="M3776" s="71"/>
      <c r="O3776" s="17" t="s">
        <v>66</v>
      </c>
      <c r="P3776" s="70" t="s">
        <v>28</v>
      </c>
      <c r="Q3776" s="71"/>
      <c r="S3776" s="17" t="s">
        <v>66</v>
      </c>
      <c r="T3776" s="70" t="s">
        <v>28</v>
      </c>
      <c r="U3776" s="71"/>
      <c r="W3776" s="17" t="s">
        <v>66</v>
      </c>
      <c r="X3776" s="70" t="s">
        <v>28</v>
      </c>
      <c r="Y3776" s="71"/>
      <c r="AA3776" s="17" t="s">
        <v>66</v>
      </c>
      <c r="AB3776" s="70" t="s">
        <v>28</v>
      </c>
      <c r="AC3776" s="71"/>
      <c r="AE3776" s="17" t="s">
        <v>66</v>
      </c>
      <c r="AF3776" s="70" t="s">
        <v>28</v>
      </c>
      <c r="AG3776" s="71"/>
    </row>
    <row r="3777" spans="1:33" ht="60" hidden="1" outlineLevel="1">
      <c r="A3777" s="6" t="s">
        <v>5133</v>
      </c>
      <c r="B3777" s="7" t="s">
        <v>260</v>
      </c>
      <c r="C3777" s="7" t="s">
        <v>261</v>
      </c>
      <c r="D3777" s="7"/>
      <c r="E3777" s="23" t="s">
        <v>70</v>
      </c>
      <c r="F3777" s="18">
        <v>1</v>
      </c>
      <c r="K3777" s="19">
        <v>0</v>
      </c>
      <c r="L3777" s="52">
        <v>0</v>
      </c>
      <c r="M3777" s="53"/>
      <c r="O3777" s="19">
        <v>4500</v>
      </c>
      <c r="P3777" s="52">
        <v>4500</v>
      </c>
      <c r="Q3777" s="53"/>
      <c r="S3777" s="19">
        <v>500</v>
      </c>
      <c r="T3777" s="52">
        <v>500</v>
      </c>
      <c r="U3777" s="53"/>
      <c r="W3777" s="19">
        <v>0</v>
      </c>
      <c r="X3777" s="52">
        <v>0</v>
      </c>
      <c r="Y3777" s="53"/>
      <c r="AA3777" s="19">
        <v>0</v>
      </c>
      <c r="AB3777" s="52">
        <v>0</v>
      </c>
      <c r="AC3777" s="53"/>
      <c r="AE3777" s="19">
        <v>36000</v>
      </c>
      <c r="AF3777" s="52">
        <v>36000</v>
      </c>
      <c r="AG3777" s="53"/>
    </row>
    <row r="3778" spans="1:33" hidden="1" outlineLevel="1">
      <c r="A3778" s="1"/>
      <c r="B3778" s="5" t="s">
        <v>34</v>
      </c>
      <c r="C3778" s="5" t="s">
        <v>35</v>
      </c>
      <c r="K3778" s="68"/>
      <c r="L3778" s="68"/>
      <c r="M3778" s="69"/>
      <c r="O3778" s="68"/>
      <c r="P3778" s="68"/>
      <c r="Q3778" s="69"/>
      <c r="S3778" s="68"/>
      <c r="T3778" s="68"/>
      <c r="U3778" s="69"/>
      <c r="W3778" s="68"/>
      <c r="X3778" s="68"/>
      <c r="Y3778" s="69"/>
      <c r="AA3778" s="68"/>
      <c r="AB3778" s="68"/>
      <c r="AC3778" s="69"/>
      <c r="AE3778" s="68"/>
      <c r="AF3778" s="68"/>
      <c r="AG3778" s="69"/>
    </row>
    <row r="3779" spans="1:33" ht="150" hidden="1" outlineLevel="1">
      <c r="A3779" s="6" t="s">
        <v>5134</v>
      </c>
      <c r="B3779" s="7" t="s">
        <v>37</v>
      </c>
      <c r="C3779" s="7" t="s">
        <v>263</v>
      </c>
      <c r="K3779" s="68"/>
      <c r="L3779" s="68"/>
      <c r="M3779" s="69"/>
      <c r="O3779" s="68"/>
      <c r="P3779" s="68"/>
      <c r="Q3779" s="69"/>
      <c r="S3779" s="68"/>
      <c r="T3779" s="68"/>
      <c r="U3779" s="69"/>
      <c r="W3779" s="68"/>
      <c r="X3779" s="68"/>
      <c r="Y3779" s="69"/>
      <c r="AA3779" s="68"/>
      <c r="AB3779" s="68"/>
      <c r="AC3779" s="69"/>
      <c r="AE3779" s="68"/>
      <c r="AF3779" s="68"/>
      <c r="AG3779" s="69"/>
    </row>
    <row r="3780" spans="1:33" ht="60" hidden="1" outlineLevel="1">
      <c r="A3780" s="1"/>
      <c r="B3780" s="5" t="s">
        <v>61</v>
      </c>
      <c r="C3780" s="5" t="s">
        <v>62</v>
      </c>
      <c r="D3780" s="5" t="s">
        <v>63</v>
      </c>
      <c r="E3780" s="11" t="s">
        <v>64</v>
      </c>
      <c r="F3780" s="16" t="s">
        <v>65</v>
      </c>
      <c r="K3780" s="17" t="s">
        <v>66</v>
      </c>
      <c r="L3780" s="70" t="s">
        <v>28</v>
      </c>
      <c r="M3780" s="71"/>
      <c r="O3780" s="17" t="s">
        <v>66</v>
      </c>
      <c r="P3780" s="70" t="s">
        <v>28</v>
      </c>
      <c r="Q3780" s="71"/>
      <c r="S3780" s="17" t="s">
        <v>66</v>
      </c>
      <c r="T3780" s="70" t="s">
        <v>28</v>
      </c>
      <c r="U3780" s="71"/>
      <c r="W3780" s="17" t="s">
        <v>66</v>
      </c>
      <c r="X3780" s="70" t="s">
        <v>28</v>
      </c>
      <c r="Y3780" s="71"/>
      <c r="AA3780" s="17" t="s">
        <v>66</v>
      </c>
      <c r="AB3780" s="70" t="s">
        <v>28</v>
      </c>
      <c r="AC3780" s="71"/>
      <c r="AE3780" s="17" t="s">
        <v>66</v>
      </c>
      <c r="AF3780" s="70" t="s">
        <v>28</v>
      </c>
      <c r="AG3780" s="71"/>
    </row>
    <row r="3781" spans="1:33" ht="60" hidden="1" outlineLevel="1">
      <c r="A3781" s="6" t="s">
        <v>5135</v>
      </c>
      <c r="B3781" s="7" t="s">
        <v>265</v>
      </c>
      <c r="C3781" s="7" t="s">
        <v>266</v>
      </c>
      <c r="D3781" s="7"/>
      <c r="E3781" s="23" t="s">
        <v>70</v>
      </c>
      <c r="F3781" s="18">
        <v>1</v>
      </c>
      <c r="K3781" s="19">
        <v>0</v>
      </c>
      <c r="L3781" s="52">
        <v>0</v>
      </c>
      <c r="M3781" s="53"/>
      <c r="O3781" s="19">
        <v>2250</v>
      </c>
      <c r="P3781" s="52">
        <v>2250</v>
      </c>
      <c r="Q3781" s="53"/>
      <c r="S3781" s="19">
        <v>500</v>
      </c>
      <c r="T3781" s="52">
        <v>500</v>
      </c>
      <c r="U3781" s="53"/>
      <c r="W3781" s="19">
        <v>0</v>
      </c>
      <c r="X3781" s="52">
        <v>0</v>
      </c>
      <c r="Y3781" s="53"/>
      <c r="AA3781" s="19">
        <v>0</v>
      </c>
      <c r="AB3781" s="52">
        <v>0</v>
      </c>
      <c r="AC3781" s="53"/>
      <c r="AE3781" s="19">
        <v>36000</v>
      </c>
      <c r="AF3781" s="52">
        <v>36000</v>
      </c>
      <c r="AG3781" s="53"/>
    </row>
    <row r="3782" spans="1:33" hidden="1" outlineLevel="1">
      <c r="A3782" s="1"/>
      <c r="B3782" s="5" t="s">
        <v>34</v>
      </c>
      <c r="C3782" s="5" t="s">
        <v>35</v>
      </c>
      <c r="K3782" s="68"/>
      <c r="L3782" s="68"/>
      <c r="M3782" s="69"/>
      <c r="O3782" s="68"/>
      <c r="P3782" s="68"/>
      <c r="Q3782" s="69"/>
      <c r="S3782" s="68"/>
      <c r="T3782" s="68"/>
      <c r="U3782" s="69"/>
      <c r="W3782" s="68"/>
      <c r="X3782" s="68"/>
      <c r="Y3782" s="69"/>
      <c r="AA3782" s="68"/>
      <c r="AB3782" s="68"/>
      <c r="AC3782" s="69"/>
      <c r="AE3782" s="68"/>
      <c r="AF3782" s="68"/>
      <c r="AG3782" s="69"/>
    </row>
    <row r="3783" spans="1:33" hidden="1" outlineLevel="1">
      <c r="A3783" s="6" t="s">
        <v>5136</v>
      </c>
      <c r="B3783" s="7" t="s">
        <v>37</v>
      </c>
      <c r="C3783" s="7" t="s">
        <v>268</v>
      </c>
      <c r="K3783" s="68"/>
      <c r="L3783" s="68"/>
      <c r="M3783" s="69"/>
      <c r="O3783" s="68"/>
      <c r="P3783" s="68"/>
      <c r="Q3783" s="69"/>
      <c r="S3783" s="68"/>
      <c r="T3783" s="68"/>
      <c r="U3783" s="69"/>
      <c r="W3783" s="68"/>
      <c r="X3783" s="68"/>
      <c r="Y3783" s="69"/>
      <c r="AA3783" s="68"/>
      <c r="AB3783" s="68"/>
      <c r="AC3783" s="69"/>
      <c r="AE3783" s="68"/>
      <c r="AF3783" s="68"/>
      <c r="AG3783" s="69"/>
    </row>
    <row r="3784" spans="1:33" ht="60" hidden="1" outlineLevel="1">
      <c r="A3784" s="1"/>
      <c r="B3784" s="5" t="s">
        <v>61</v>
      </c>
      <c r="C3784" s="5" t="s">
        <v>62</v>
      </c>
      <c r="D3784" s="5" t="s">
        <v>63</v>
      </c>
      <c r="E3784" s="11" t="s">
        <v>64</v>
      </c>
      <c r="F3784" s="16" t="s">
        <v>65</v>
      </c>
      <c r="K3784" s="17" t="s">
        <v>66</v>
      </c>
      <c r="L3784" s="70" t="s">
        <v>28</v>
      </c>
      <c r="M3784" s="71"/>
      <c r="O3784" s="17" t="s">
        <v>66</v>
      </c>
      <c r="P3784" s="70" t="s">
        <v>28</v>
      </c>
      <c r="Q3784" s="71"/>
      <c r="S3784" s="17" t="s">
        <v>66</v>
      </c>
      <c r="T3784" s="70" t="s">
        <v>28</v>
      </c>
      <c r="U3784" s="71"/>
      <c r="W3784" s="17" t="s">
        <v>66</v>
      </c>
      <c r="X3784" s="70" t="s">
        <v>28</v>
      </c>
      <c r="Y3784" s="71"/>
      <c r="AA3784" s="17" t="s">
        <v>66</v>
      </c>
      <c r="AB3784" s="70" t="s">
        <v>28</v>
      </c>
      <c r="AC3784" s="71"/>
      <c r="AE3784" s="17" t="s">
        <v>66</v>
      </c>
      <c r="AF3784" s="70" t="s">
        <v>28</v>
      </c>
      <c r="AG3784" s="71"/>
    </row>
    <row r="3785" spans="1:33" ht="75" hidden="1" outlineLevel="1">
      <c r="A3785" s="6" t="s">
        <v>5137</v>
      </c>
      <c r="B3785" s="7" t="s">
        <v>270</v>
      </c>
      <c r="C3785" s="7" t="s">
        <v>271</v>
      </c>
      <c r="D3785" s="7"/>
      <c r="E3785" s="23" t="s">
        <v>70</v>
      </c>
      <c r="F3785" s="18">
        <v>1</v>
      </c>
      <c r="K3785" s="19">
        <v>0</v>
      </c>
      <c r="L3785" s="52">
        <v>0</v>
      </c>
      <c r="M3785" s="53"/>
      <c r="O3785" s="19">
        <v>900</v>
      </c>
      <c r="P3785" s="52">
        <v>900</v>
      </c>
      <c r="Q3785" s="53"/>
      <c r="S3785" s="19">
        <v>500</v>
      </c>
      <c r="T3785" s="52">
        <v>500</v>
      </c>
      <c r="U3785" s="53"/>
      <c r="W3785" s="19">
        <v>0</v>
      </c>
      <c r="X3785" s="52">
        <v>0</v>
      </c>
      <c r="Y3785" s="53"/>
      <c r="AA3785" s="19">
        <v>0</v>
      </c>
      <c r="AB3785" s="52">
        <v>0</v>
      </c>
      <c r="AC3785" s="53"/>
      <c r="AE3785" s="19">
        <v>10000</v>
      </c>
      <c r="AF3785" s="52">
        <v>10000</v>
      </c>
      <c r="AG3785" s="53"/>
    </row>
    <row r="3786" spans="1:33" hidden="1" outlineLevel="1">
      <c r="A3786" s="1"/>
      <c r="B3786" s="5" t="s">
        <v>34</v>
      </c>
      <c r="C3786" s="5" t="s">
        <v>35</v>
      </c>
      <c r="K3786" s="68"/>
      <c r="L3786" s="68"/>
      <c r="M3786" s="69"/>
      <c r="O3786" s="68"/>
      <c r="P3786" s="68"/>
      <c r="Q3786" s="69"/>
      <c r="S3786" s="68"/>
      <c r="T3786" s="68"/>
      <c r="U3786" s="69"/>
      <c r="W3786" s="68"/>
      <c r="X3786" s="68"/>
      <c r="Y3786" s="69"/>
      <c r="AA3786" s="68"/>
      <c r="AB3786" s="68"/>
      <c r="AC3786" s="69"/>
      <c r="AE3786" s="68"/>
      <c r="AF3786" s="68"/>
      <c r="AG3786" s="69"/>
    </row>
    <row r="3787" spans="1:33" ht="30" hidden="1" outlineLevel="1">
      <c r="A3787" s="6" t="s">
        <v>5138</v>
      </c>
      <c r="B3787" s="7" t="s">
        <v>37</v>
      </c>
      <c r="C3787" s="7" t="s">
        <v>273</v>
      </c>
      <c r="K3787" s="68"/>
      <c r="L3787" s="68"/>
      <c r="M3787" s="69"/>
      <c r="O3787" s="68"/>
      <c r="P3787" s="68"/>
      <c r="Q3787" s="69"/>
      <c r="S3787" s="68"/>
      <c r="T3787" s="68"/>
      <c r="U3787" s="69"/>
      <c r="W3787" s="68"/>
      <c r="X3787" s="68"/>
      <c r="Y3787" s="69"/>
      <c r="AA3787" s="68"/>
      <c r="AB3787" s="68"/>
      <c r="AC3787" s="69"/>
      <c r="AE3787" s="68"/>
      <c r="AF3787" s="68"/>
      <c r="AG3787" s="69"/>
    </row>
    <row r="3788" spans="1:33" ht="60" hidden="1" outlineLevel="1">
      <c r="A3788" s="1"/>
      <c r="B3788" s="5" t="s">
        <v>61</v>
      </c>
      <c r="C3788" s="5" t="s">
        <v>62</v>
      </c>
      <c r="D3788" s="5" t="s">
        <v>63</v>
      </c>
      <c r="E3788" s="11" t="s">
        <v>64</v>
      </c>
      <c r="F3788" s="16" t="s">
        <v>65</v>
      </c>
      <c r="K3788" s="17" t="s">
        <v>66</v>
      </c>
      <c r="L3788" s="70" t="s">
        <v>28</v>
      </c>
      <c r="M3788" s="71"/>
      <c r="O3788" s="17" t="s">
        <v>66</v>
      </c>
      <c r="P3788" s="70" t="s">
        <v>28</v>
      </c>
      <c r="Q3788" s="71"/>
      <c r="S3788" s="17" t="s">
        <v>66</v>
      </c>
      <c r="T3788" s="70" t="s">
        <v>28</v>
      </c>
      <c r="U3788" s="71"/>
      <c r="W3788" s="17" t="s">
        <v>66</v>
      </c>
      <c r="X3788" s="70" t="s">
        <v>28</v>
      </c>
      <c r="Y3788" s="71"/>
      <c r="AA3788" s="17" t="s">
        <v>66</v>
      </c>
      <c r="AB3788" s="70" t="s">
        <v>28</v>
      </c>
      <c r="AC3788" s="71"/>
      <c r="AE3788" s="17" t="s">
        <v>66</v>
      </c>
      <c r="AF3788" s="70" t="s">
        <v>28</v>
      </c>
      <c r="AG3788" s="71"/>
    </row>
    <row r="3789" spans="1:33" ht="45" hidden="1" outlineLevel="1">
      <c r="A3789" s="6" t="s">
        <v>5139</v>
      </c>
      <c r="B3789" s="7" t="s">
        <v>275</v>
      </c>
      <c r="C3789" s="7" t="s">
        <v>276</v>
      </c>
      <c r="D3789" s="7"/>
      <c r="E3789" s="23" t="s">
        <v>70</v>
      </c>
      <c r="F3789" s="18">
        <v>1</v>
      </c>
      <c r="K3789" s="19">
        <v>0</v>
      </c>
      <c r="L3789" s="52">
        <v>0</v>
      </c>
      <c r="M3789" s="53"/>
      <c r="O3789" s="19">
        <v>4500</v>
      </c>
      <c r="P3789" s="52">
        <v>4500</v>
      </c>
      <c r="Q3789" s="53"/>
      <c r="S3789" s="19">
        <v>500</v>
      </c>
      <c r="T3789" s="52">
        <v>500</v>
      </c>
      <c r="U3789" s="53"/>
      <c r="W3789" s="19">
        <v>0</v>
      </c>
      <c r="X3789" s="52">
        <v>0</v>
      </c>
      <c r="Y3789" s="53"/>
      <c r="AA3789" s="19">
        <v>36000</v>
      </c>
      <c r="AB3789" s="52">
        <v>36000</v>
      </c>
      <c r="AC3789" s="53"/>
      <c r="AE3789" s="19">
        <v>180000</v>
      </c>
      <c r="AF3789" s="52">
        <v>180000</v>
      </c>
      <c r="AG3789" s="53"/>
    </row>
    <row r="3790" spans="1:33" hidden="1" outlineLevel="1">
      <c r="A3790" s="1"/>
      <c r="B3790" s="5" t="s">
        <v>34</v>
      </c>
      <c r="C3790" s="5" t="s">
        <v>35</v>
      </c>
      <c r="K3790" s="68"/>
      <c r="L3790" s="68"/>
      <c r="M3790" s="69"/>
      <c r="O3790" s="68"/>
      <c r="P3790" s="68"/>
      <c r="Q3790" s="69"/>
      <c r="S3790" s="68"/>
      <c r="T3790" s="68"/>
      <c r="U3790" s="69"/>
      <c r="W3790" s="68"/>
      <c r="X3790" s="68"/>
      <c r="Y3790" s="69"/>
      <c r="AA3790" s="68"/>
      <c r="AB3790" s="68"/>
      <c r="AC3790" s="69"/>
      <c r="AE3790" s="68"/>
      <c r="AF3790" s="68"/>
      <c r="AG3790" s="69"/>
    </row>
    <row r="3791" spans="1:33" hidden="1" outlineLevel="1">
      <c r="A3791" s="6" t="s">
        <v>5140</v>
      </c>
      <c r="B3791" s="7" t="s">
        <v>37</v>
      </c>
      <c r="C3791" s="7" t="s">
        <v>278</v>
      </c>
      <c r="K3791" s="68"/>
      <c r="L3791" s="68"/>
      <c r="M3791" s="69"/>
      <c r="O3791" s="68"/>
      <c r="P3791" s="68"/>
      <c r="Q3791" s="69"/>
      <c r="S3791" s="68"/>
      <c r="T3791" s="68"/>
      <c r="U3791" s="69"/>
      <c r="W3791" s="68"/>
      <c r="X3791" s="68"/>
      <c r="Y3791" s="69"/>
      <c r="AA3791" s="68"/>
      <c r="AB3791" s="68"/>
      <c r="AC3791" s="69"/>
      <c r="AE3791" s="68"/>
      <c r="AF3791" s="68"/>
      <c r="AG3791" s="69"/>
    </row>
    <row r="3792" spans="1:33" ht="60" hidden="1" outlineLevel="1">
      <c r="A3792" s="1"/>
      <c r="B3792" s="5" t="s">
        <v>61</v>
      </c>
      <c r="C3792" s="5" t="s">
        <v>62</v>
      </c>
      <c r="D3792" s="5" t="s">
        <v>63</v>
      </c>
      <c r="E3792" s="11" t="s">
        <v>64</v>
      </c>
      <c r="F3792" s="16" t="s">
        <v>65</v>
      </c>
      <c r="K3792" s="17" t="s">
        <v>66</v>
      </c>
      <c r="L3792" s="70" t="s">
        <v>28</v>
      </c>
      <c r="M3792" s="71"/>
      <c r="O3792" s="17" t="s">
        <v>66</v>
      </c>
      <c r="P3792" s="70" t="s">
        <v>28</v>
      </c>
      <c r="Q3792" s="71"/>
      <c r="S3792" s="17" t="s">
        <v>66</v>
      </c>
      <c r="T3792" s="70" t="s">
        <v>28</v>
      </c>
      <c r="U3792" s="71"/>
      <c r="W3792" s="17" t="s">
        <v>66</v>
      </c>
      <c r="X3792" s="70" t="s">
        <v>28</v>
      </c>
      <c r="Y3792" s="71"/>
      <c r="AA3792" s="17" t="s">
        <v>66</v>
      </c>
      <c r="AB3792" s="70" t="s">
        <v>28</v>
      </c>
      <c r="AC3792" s="71"/>
      <c r="AE3792" s="17" t="s">
        <v>66</v>
      </c>
      <c r="AF3792" s="70" t="s">
        <v>28</v>
      </c>
      <c r="AG3792" s="71"/>
    </row>
    <row r="3793" spans="1:33" ht="120" hidden="1" outlineLevel="1">
      <c r="A3793" s="6" t="s">
        <v>5141</v>
      </c>
      <c r="B3793" s="7" t="s">
        <v>280</v>
      </c>
      <c r="C3793" s="7" t="s">
        <v>281</v>
      </c>
      <c r="D3793" s="7"/>
      <c r="E3793" s="23" t="s">
        <v>70</v>
      </c>
      <c r="F3793" s="18">
        <v>1</v>
      </c>
      <c r="K3793" s="19">
        <v>0</v>
      </c>
      <c r="L3793" s="52">
        <v>0</v>
      </c>
      <c r="M3793" s="53"/>
      <c r="O3793" s="19">
        <v>20270</v>
      </c>
      <c r="P3793" s="52">
        <v>20270</v>
      </c>
      <c r="Q3793" s="53"/>
      <c r="S3793" s="19">
        <v>100000</v>
      </c>
      <c r="T3793" s="52">
        <v>100000</v>
      </c>
      <c r="U3793" s="53"/>
      <c r="W3793" s="19">
        <v>0</v>
      </c>
      <c r="X3793" s="52">
        <v>0</v>
      </c>
      <c r="Y3793" s="53"/>
      <c r="AA3793" s="19">
        <v>60000</v>
      </c>
      <c r="AB3793" s="52">
        <v>60000</v>
      </c>
      <c r="AC3793" s="53"/>
      <c r="AE3793" s="19">
        <v>48800</v>
      </c>
      <c r="AF3793" s="52">
        <v>48800</v>
      </c>
      <c r="AG3793" s="53"/>
    </row>
    <row r="3794" spans="1:33" hidden="1" outlineLevel="1">
      <c r="A3794" s="1"/>
      <c r="B3794" s="5" t="s">
        <v>34</v>
      </c>
      <c r="C3794" s="5" t="s">
        <v>35</v>
      </c>
      <c r="K3794" s="68"/>
      <c r="L3794" s="68"/>
      <c r="M3794" s="69"/>
      <c r="O3794" s="68"/>
      <c r="P3794" s="68"/>
      <c r="Q3794" s="69"/>
      <c r="S3794" s="68"/>
      <c r="T3794" s="68"/>
      <c r="U3794" s="69"/>
      <c r="W3794" s="68"/>
      <c r="X3794" s="68"/>
      <c r="Y3794" s="69"/>
      <c r="AA3794" s="68"/>
      <c r="AB3794" s="68"/>
      <c r="AC3794" s="69"/>
      <c r="AE3794" s="68"/>
      <c r="AF3794" s="68"/>
      <c r="AG3794" s="69"/>
    </row>
    <row r="3795" spans="1:33" hidden="1" outlineLevel="1">
      <c r="A3795" s="6" t="s">
        <v>5142</v>
      </c>
      <c r="B3795" s="7" t="s">
        <v>37</v>
      </c>
      <c r="C3795" s="7" t="s">
        <v>283</v>
      </c>
      <c r="K3795" s="68"/>
      <c r="L3795" s="68"/>
      <c r="M3795" s="69"/>
      <c r="O3795" s="68"/>
      <c r="P3795" s="68"/>
      <c r="Q3795" s="69"/>
      <c r="S3795" s="68"/>
      <c r="T3795" s="68"/>
      <c r="U3795" s="69"/>
      <c r="W3795" s="68"/>
      <c r="X3795" s="68"/>
      <c r="Y3795" s="69"/>
      <c r="AA3795" s="68"/>
      <c r="AB3795" s="68"/>
      <c r="AC3795" s="69"/>
      <c r="AE3795" s="68"/>
      <c r="AF3795" s="68"/>
      <c r="AG3795" s="69"/>
    </row>
    <row r="3796" spans="1:33" ht="60" hidden="1" outlineLevel="1">
      <c r="A3796" s="1"/>
      <c r="B3796" s="5" t="s">
        <v>61</v>
      </c>
      <c r="C3796" s="5" t="s">
        <v>62</v>
      </c>
      <c r="D3796" s="5" t="s">
        <v>63</v>
      </c>
      <c r="E3796" s="11" t="s">
        <v>64</v>
      </c>
      <c r="F3796" s="16" t="s">
        <v>65</v>
      </c>
      <c r="K3796" s="17" t="s">
        <v>66</v>
      </c>
      <c r="L3796" s="70" t="s">
        <v>28</v>
      </c>
      <c r="M3796" s="71"/>
      <c r="O3796" s="17" t="s">
        <v>66</v>
      </c>
      <c r="P3796" s="70" t="s">
        <v>28</v>
      </c>
      <c r="Q3796" s="71"/>
      <c r="S3796" s="17" t="s">
        <v>66</v>
      </c>
      <c r="T3796" s="70" t="s">
        <v>28</v>
      </c>
      <c r="U3796" s="71"/>
      <c r="W3796" s="17" t="s">
        <v>66</v>
      </c>
      <c r="X3796" s="70" t="s">
        <v>28</v>
      </c>
      <c r="Y3796" s="71"/>
      <c r="AA3796" s="17" t="s">
        <v>66</v>
      </c>
      <c r="AB3796" s="70" t="s">
        <v>28</v>
      </c>
      <c r="AC3796" s="71"/>
      <c r="AE3796" s="17" t="s">
        <v>66</v>
      </c>
      <c r="AF3796" s="70" t="s">
        <v>28</v>
      </c>
      <c r="AG3796" s="71"/>
    </row>
    <row r="3797" spans="1:33" ht="180" hidden="1" outlineLevel="1">
      <c r="A3797" s="6" t="s">
        <v>5143</v>
      </c>
      <c r="B3797" s="7" t="s">
        <v>285</v>
      </c>
      <c r="C3797" s="7" t="s">
        <v>286</v>
      </c>
      <c r="D3797" s="7"/>
      <c r="E3797" s="23" t="s">
        <v>70</v>
      </c>
      <c r="F3797" s="18">
        <v>1</v>
      </c>
      <c r="K3797" s="19">
        <v>0</v>
      </c>
      <c r="L3797" s="52">
        <v>0</v>
      </c>
      <c r="M3797" s="53"/>
      <c r="O3797" s="19">
        <v>8370</v>
      </c>
      <c r="P3797" s="52">
        <v>8370</v>
      </c>
      <c r="Q3797" s="53"/>
      <c r="S3797" s="19">
        <v>51865</v>
      </c>
      <c r="T3797" s="52">
        <v>51865</v>
      </c>
      <c r="U3797" s="53"/>
      <c r="W3797" s="19">
        <v>0</v>
      </c>
      <c r="X3797" s="52">
        <v>0</v>
      </c>
      <c r="Y3797" s="53"/>
      <c r="AA3797" s="19">
        <v>50000</v>
      </c>
      <c r="AB3797" s="52">
        <v>50000</v>
      </c>
      <c r="AC3797" s="53"/>
      <c r="AE3797" s="19">
        <v>80000</v>
      </c>
      <c r="AF3797" s="52">
        <v>80000</v>
      </c>
      <c r="AG3797" s="53"/>
    </row>
    <row r="3798" spans="1:33" hidden="1" outlineLevel="1">
      <c r="A3798" s="1"/>
      <c r="B3798" s="5" t="s">
        <v>34</v>
      </c>
      <c r="C3798" s="5" t="s">
        <v>35</v>
      </c>
      <c r="K3798" s="68"/>
      <c r="L3798" s="68"/>
      <c r="M3798" s="69"/>
      <c r="O3798" s="68"/>
      <c r="P3798" s="68"/>
      <c r="Q3798" s="69"/>
      <c r="S3798" s="68"/>
      <c r="T3798" s="68"/>
      <c r="U3798" s="69"/>
      <c r="W3798" s="68"/>
      <c r="X3798" s="68"/>
      <c r="Y3798" s="69"/>
      <c r="AA3798" s="68"/>
      <c r="AB3798" s="68"/>
      <c r="AC3798" s="69"/>
      <c r="AE3798" s="68"/>
      <c r="AF3798" s="68"/>
      <c r="AG3798" s="69"/>
    </row>
    <row r="3799" spans="1:33" hidden="1" outlineLevel="1">
      <c r="A3799" s="6" t="s">
        <v>5144</v>
      </c>
      <c r="B3799" s="7" t="s">
        <v>37</v>
      </c>
      <c r="C3799" s="7" t="s">
        <v>288</v>
      </c>
      <c r="K3799" s="68"/>
      <c r="L3799" s="68"/>
      <c r="M3799" s="69"/>
      <c r="O3799" s="68"/>
      <c r="P3799" s="68"/>
      <c r="Q3799" s="69"/>
      <c r="S3799" s="68"/>
      <c r="T3799" s="68"/>
      <c r="U3799" s="69"/>
      <c r="W3799" s="68"/>
      <c r="X3799" s="68"/>
      <c r="Y3799" s="69"/>
      <c r="AA3799" s="68"/>
      <c r="AB3799" s="68"/>
      <c r="AC3799" s="69"/>
      <c r="AE3799" s="68"/>
      <c r="AF3799" s="68"/>
      <c r="AG3799" s="69"/>
    </row>
    <row r="3800" spans="1:33" ht="60" hidden="1" outlineLevel="1">
      <c r="A3800" s="1"/>
      <c r="B3800" s="5" t="s">
        <v>61</v>
      </c>
      <c r="C3800" s="5" t="s">
        <v>62</v>
      </c>
      <c r="D3800" s="5" t="s">
        <v>63</v>
      </c>
      <c r="E3800" s="11" t="s">
        <v>64</v>
      </c>
      <c r="F3800" s="16" t="s">
        <v>65</v>
      </c>
      <c r="K3800" s="17" t="s">
        <v>66</v>
      </c>
      <c r="L3800" s="70" t="s">
        <v>28</v>
      </c>
      <c r="M3800" s="71"/>
      <c r="O3800" s="17" t="s">
        <v>66</v>
      </c>
      <c r="P3800" s="70" t="s">
        <v>28</v>
      </c>
      <c r="Q3800" s="71"/>
      <c r="S3800" s="17" t="s">
        <v>66</v>
      </c>
      <c r="T3800" s="70" t="s">
        <v>28</v>
      </c>
      <c r="U3800" s="71"/>
      <c r="W3800" s="17" t="s">
        <v>66</v>
      </c>
      <c r="X3800" s="70" t="s">
        <v>28</v>
      </c>
      <c r="Y3800" s="71"/>
      <c r="AA3800" s="17" t="s">
        <v>66</v>
      </c>
      <c r="AB3800" s="70" t="s">
        <v>28</v>
      </c>
      <c r="AC3800" s="71"/>
      <c r="AE3800" s="17" t="s">
        <v>66</v>
      </c>
      <c r="AF3800" s="70" t="s">
        <v>28</v>
      </c>
      <c r="AG3800" s="71"/>
    </row>
    <row r="3801" spans="1:33" ht="60" hidden="1" outlineLevel="1">
      <c r="A3801" s="6" t="s">
        <v>5145</v>
      </c>
      <c r="B3801" s="7" t="s">
        <v>290</v>
      </c>
      <c r="C3801" s="7" t="s">
        <v>291</v>
      </c>
      <c r="D3801" s="7"/>
      <c r="E3801" s="23" t="s">
        <v>70</v>
      </c>
      <c r="F3801" s="18">
        <v>1</v>
      </c>
      <c r="K3801" s="19">
        <v>0</v>
      </c>
      <c r="L3801" s="52">
        <v>0</v>
      </c>
      <c r="M3801" s="53"/>
      <c r="O3801" s="19">
        <v>24780</v>
      </c>
      <c r="P3801" s="52">
        <v>24780</v>
      </c>
      <c r="Q3801" s="53"/>
      <c r="S3801" s="19">
        <v>50000</v>
      </c>
      <c r="T3801" s="52">
        <v>50000</v>
      </c>
      <c r="U3801" s="53"/>
      <c r="W3801" s="19">
        <v>0</v>
      </c>
      <c r="X3801" s="52">
        <v>0</v>
      </c>
      <c r="Y3801" s="53"/>
      <c r="AA3801" s="19">
        <v>0</v>
      </c>
      <c r="AB3801" s="52">
        <v>0</v>
      </c>
      <c r="AC3801" s="53"/>
      <c r="AE3801" s="19">
        <v>100000</v>
      </c>
      <c r="AF3801" s="52">
        <v>100000</v>
      </c>
      <c r="AG3801" s="53"/>
    </row>
    <row r="3802" spans="1:33" hidden="1" outlineLevel="1">
      <c r="A3802" s="1"/>
      <c r="B3802" s="5" t="s">
        <v>34</v>
      </c>
      <c r="C3802" s="5" t="s">
        <v>35</v>
      </c>
      <c r="K3802" s="68"/>
      <c r="L3802" s="68"/>
      <c r="M3802" s="69"/>
      <c r="O3802" s="68"/>
      <c r="P3802" s="68"/>
      <c r="Q3802" s="69"/>
      <c r="S3802" s="68"/>
      <c r="T3802" s="68"/>
      <c r="U3802" s="69"/>
      <c r="W3802" s="68"/>
      <c r="X3802" s="68"/>
      <c r="Y3802" s="69"/>
      <c r="AA3802" s="68"/>
      <c r="AB3802" s="68"/>
      <c r="AC3802" s="69"/>
      <c r="AE3802" s="68"/>
      <c r="AF3802" s="68"/>
      <c r="AG3802" s="69"/>
    </row>
    <row r="3803" spans="1:33" hidden="1" outlineLevel="1">
      <c r="A3803" s="6" t="s">
        <v>5146</v>
      </c>
      <c r="B3803" s="7" t="s">
        <v>37</v>
      </c>
      <c r="C3803" s="7" t="s">
        <v>293</v>
      </c>
      <c r="K3803" s="68"/>
      <c r="L3803" s="68"/>
      <c r="M3803" s="69"/>
      <c r="O3803" s="68"/>
      <c r="P3803" s="68"/>
      <c r="Q3803" s="69"/>
      <c r="S3803" s="68"/>
      <c r="T3803" s="68"/>
      <c r="U3803" s="69"/>
      <c r="W3803" s="68"/>
      <c r="X3803" s="68"/>
      <c r="Y3803" s="69"/>
      <c r="AA3803" s="68"/>
      <c r="AB3803" s="68"/>
      <c r="AC3803" s="69"/>
      <c r="AE3803" s="68"/>
      <c r="AF3803" s="68"/>
      <c r="AG3803" s="69"/>
    </row>
    <row r="3804" spans="1:33" ht="60" hidden="1" outlineLevel="1">
      <c r="A3804" s="1"/>
      <c r="B3804" s="5" t="s">
        <v>61</v>
      </c>
      <c r="C3804" s="5" t="s">
        <v>62</v>
      </c>
      <c r="D3804" s="5" t="s">
        <v>63</v>
      </c>
      <c r="E3804" s="11" t="s">
        <v>64</v>
      </c>
      <c r="F3804" s="16" t="s">
        <v>65</v>
      </c>
      <c r="K3804" s="17" t="s">
        <v>66</v>
      </c>
      <c r="L3804" s="70" t="s">
        <v>28</v>
      </c>
      <c r="M3804" s="71"/>
      <c r="O3804" s="17" t="s">
        <v>66</v>
      </c>
      <c r="P3804" s="70" t="s">
        <v>28</v>
      </c>
      <c r="Q3804" s="71"/>
      <c r="S3804" s="17" t="s">
        <v>66</v>
      </c>
      <c r="T3804" s="70" t="s">
        <v>28</v>
      </c>
      <c r="U3804" s="71"/>
      <c r="W3804" s="17" t="s">
        <v>66</v>
      </c>
      <c r="X3804" s="70" t="s">
        <v>28</v>
      </c>
      <c r="Y3804" s="71"/>
      <c r="AA3804" s="17" t="s">
        <v>66</v>
      </c>
      <c r="AB3804" s="70" t="s">
        <v>28</v>
      </c>
      <c r="AC3804" s="71"/>
      <c r="AE3804" s="17" t="s">
        <v>66</v>
      </c>
      <c r="AF3804" s="70" t="s">
        <v>28</v>
      </c>
      <c r="AG3804" s="71"/>
    </row>
    <row r="3805" spans="1:33" ht="135" hidden="1" outlineLevel="1">
      <c r="A3805" s="6" t="s">
        <v>5147</v>
      </c>
      <c r="B3805" s="7" t="s">
        <v>295</v>
      </c>
      <c r="C3805" s="7" t="s">
        <v>5148</v>
      </c>
      <c r="D3805" s="7"/>
      <c r="E3805" s="23" t="s">
        <v>70</v>
      </c>
      <c r="F3805" s="18">
        <v>1</v>
      </c>
      <c r="K3805" s="19">
        <v>0</v>
      </c>
      <c r="L3805" s="52">
        <v>0</v>
      </c>
      <c r="M3805" s="53"/>
      <c r="O3805" s="19">
        <v>0</v>
      </c>
      <c r="P3805" s="52">
        <v>0</v>
      </c>
      <c r="Q3805" s="53"/>
      <c r="S3805" s="19">
        <v>0</v>
      </c>
      <c r="T3805" s="52">
        <v>0</v>
      </c>
      <c r="U3805" s="53"/>
      <c r="W3805" s="19">
        <v>0</v>
      </c>
      <c r="X3805" s="52">
        <v>0</v>
      </c>
      <c r="Y3805" s="53"/>
      <c r="AA3805" s="19">
        <v>0</v>
      </c>
      <c r="AB3805" s="52">
        <v>0</v>
      </c>
      <c r="AC3805" s="53"/>
      <c r="AE3805" s="19">
        <v>0</v>
      </c>
      <c r="AF3805" s="52">
        <v>0</v>
      </c>
      <c r="AG3805" s="53"/>
    </row>
    <row r="3806" spans="1:33" hidden="1" outlineLevel="1">
      <c r="A3806" s="1"/>
      <c r="B3806" s="5" t="s">
        <v>34</v>
      </c>
      <c r="C3806" s="5" t="s">
        <v>35</v>
      </c>
      <c r="K3806" s="68"/>
      <c r="L3806" s="68"/>
      <c r="M3806" s="69"/>
      <c r="O3806" s="68"/>
      <c r="P3806" s="68"/>
      <c r="Q3806" s="69"/>
      <c r="S3806" s="68"/>
      <c r="T3806" s="68"/>
      <c r="U3806" s="69"/>
      <c r="W3806" s="68"/>
      <c r="X3806" s="68"/>
      <c r="Y3806" s="69"/>
      <c r="AA3806" s="68"/>
      <c r="AB3806" s="68"/>
      <c r="AC3806" s="69"/>
      <c r="AE3806" s="68"/>
      <c r="AF3806" s="68"/>
      <c r="AG3806" s="69"/>
    </row>
    <row r="3807" spans="1:33" ht="75" hidden="1" outlineLevel="1">
      <c r="A3807" s="6" t="s">
        <v>5149</v>
      </c>
      <c r="B3807" s="7" t="s">
        <v>37</v>
      </c>
      <c r="C3807" s="7" t="s">
        <v>298</v>
      </c>
      <c r="I3807" s="35"/>
      <c r="J3807" s="35"/>
      <c r="K3807" s="68"/>
      <c r="L3807" s="68"/>
      <c r="M3807" s="69"/>
      <c r="O3807" s="68"/>
      <c r="P3807" s="68"/>
      <c r="Q3807" s="69"/>
      <c r="S3807" s="68"/>
      <c r="T3807" s="68"/>
      <c r="U3807" s="69"/>
      <c r="W3807" s="68"/>
      <c r="X3807" s="68"/>
      <c r="Y3807" s="69"/>
      <c r="AA3807" s="68"/>
      <c r="AB3807" s="68"/>
      <c r="AC3807" s="69"/>
      <c r="AE3807" s="68"/>
      <c r="AF3807" s="68"/>
      <c r="AG3807" s="69"/>
    </row>
    <row r="3808" spans="1:33" collapsed="1">
      <c r="A3808" s="55" t="s">
        <v>5150</v>
      </c>
      <c r="B3808" s="55"/>
      <c r="C3808" s="55"/>
      <c r="D3808" s="55"/>
      <c r="E3808" s="55"/>
      <c r="F3808" s="55"/>
      <c r="I3808" s="36"/>
      <c r="J3808" s="36">
        <v>304480</v>
      </c>
      <c r="K3808" s="30" t="s">
        <v>443</v>
      </c>
      <c r="L3808" s="52">
        <v>281152</v>
      </c>
      <c r="M3808" s="53"/>
      <c r="O3808" s="15" t="s">
        <v>443</v>
      </c>
      <c r="P3808" s="52">
        <v>591979.19999999995</v>
      </c>
      <c r="Q3808" s="53"/>
      <c r="S3808" s="15" t="s">
        <v>443</v>
      </c>
      <c r="T3808" s="52">
        <v>301070</v>
      </c>
      <c r="U3808" s="53"/>
      <c r="W3808" s="15" t="s">
        <v>443</v>
      </c>
      <c r="X3808" s="52">
        <v>547158</v>
      </c>
      <c r="Y3808" s="53"/>
      <c r="AA3808" s="15" t="s">
        <v>443</v>
      </c>
      <c r="AB3808" s="52">
        <v>667182.34</v>
      </c>
      <c r="AC3808" s="53"/>
      <c r="AE3808" s="15" t="s">
        <v>443</v>
      </c>
      <c r="AF3808" s="52">
        <v>1178720</v>
      </c>
      <c r="AG3808" s="53"/>
    </row>
    <row r="3809" spans="1:33" hidden="1">
      <c r="A3809" s="1"/>
      <c r="B3809" s="5" t="s">
        <v>34</v>
      </c>
      <c r="C3809" s="5" t="s">
        <v>35</v>
      </c>
      <c r="K3809" s="68"/>
      <c r="L3809" s="68"/>
      <c r="M3809" s="69"/>
      <c r="O3809" s="68"/>
      <c r="P3809" s="68"/>
      <c r="Q3809" s="69"/>
      <c r="S3809" s="68"/>
      <c r="T3809" s="68"/>
      <c r="U3809" s="69"/>
      <c r="W3809" s="68"/>
      <c r="X3809" s="68"/>
      <c r="Y3809" s="69"/>
      <c r="AA3809" s="68"/>
      <c r="AB3809" s="68"/>
      <c r="AC3809" s="69"/>
      <c r="AE3809" s="68"/>
      <c r="AF3809" s="68"/>
      <c r="AG3809" s="69"/>
    </row>
    <row r="3810" spans="1:33" hidden="1" outlineLevel="1">
      <c r="A3810" s="6" t="s">
        <v>5151</v>
      </c>
      <c r="B3810" s="7" t="s">
        <v>37</v>
      </c>
      <c r="C3810" s="7" t="s">
        <v>5152</v>
      </c>
      <c r="K3810" s="68"/>
      <c r="L3810" s="68"/>
      <c r="M3810" s="69"/>
      <c r="O3810" s="68"/>
      <c r="P3810" s="68"/>
      <c r="Q3810" s="69"/>
      <c r="S3810" s="68"/>
      <c r="T3810" s="68"/>
      <c r="U3810" s="69"/>
      <c r="W3810" s="68"/>
      <c r="X3810" s="68"/>
      <c r="Y3810" s="69"/>
      <c r="AA3810" s="68"/>
      <c r="AB3810" s="68"/>
      <c r="AC3810" s="69"/>
      <c r="AE3810" s="68"/>
      <c r="AF3810" s="68"/>
      <c r="AG3810" s="69"/>
    </row>
    <row r="3811" spans="1:33" ht="60" hidden="1" outlineLevel="1">
      <c r="A3811" s="1"/>
      <c r="B3811" s="5" t="s">
        <v>61</v>
      </c>
      <c r="C3811" s="5" t="s">
        <v>62</v>
      </c>
      <c r="D3811" s="5" t="s">
        <v>63</v>
      </c>
      <c r="E3811" s="11" t="s">
        <v>64</v>
      </c>
      <c r="F3811" s="16" t="s">
        <v>65</v>
      </c>
      <c r="K3811" s="17" t="s">
        <v>66</v>
      </c>
      <c r="L3811" s="70" t="s">
        <v>28</v>
      </c>
      <c r="M3811" s="71"/>
      <c r="O3811" s="17" t="s">
        <v>66</v>
      </c>
      <c r="P3811" s="70" t="s">
        <v>28</v>
      </c>
      <c r="Q3811" s="71"/>
      <c r="S3811" s="17" t="s">
        <v>66</v>
      </c>
      <c r="T3811" s="70" t="s">
        <v>28</v>
      </c>
      <c r="U3811" s="71"/>
      <c r="W3811" s="17" t="s">
        <v>66</v>
      </c>
      <c r="X3811" s="70" t="s">
        <v>28</v>
      </c>
      <c r="Y3811" s="71"/>
      <c r="AA3811" s="17" t="s">
        <v>66</v>
      </c>
      <c r="AB3811" s="70" t="s">
        <v>28</v>
      </c>
      <c r="AC3811" s="71"/>
      <c r="AE3811" s="17" t="s">
        <v>66</v>
      </c>
      <c r="AF3811" s="70" t="s">
        <v>28</v>
      </c>
      <c r="AG3811" s="71"/>
    </row>
    <row r="3812" spans="1:33" hidden="1" outlineLevel="1">
      <c r="A3812" s="6" t="s">
        <v>5153</v>
      </c>
      <c r="B3812" s="7" t="s">
        <v>305</v>
      </c>
      <c r="C3812" s="7" t="s">
        <v>5154</v>
      </c>
      <c r="D3812" s="7"/>
      <c r="E3812" s="23" t="s">
        <v>70</v>
      </c>
      <c r="F3812" s="18">
        <v>1</v>
      </c>
      <c r="K3812" s="19">
        <v>90000</v>
      </c>
      <c r="L3812" s="52">
        <v>90000</v>
      </c>
      <c r="M3812" s="53"/>
      <c r="O3812" s="19">
        <v>85500</v>
      </c>
      <c r="P3812" s="52">
        <v>85500</v>
      </c>
      <c r="Q3812" s="53"/>
      <c r="S3812" s="19">
        <v>100000</v>
      </c>
      <c r="T3812" s="52">
        <v>100000</v>
      </c>
      <c r="U3812" s="53"/>
      <c r="W3812" s="19">
        <v>276000</v>
      </c>
      <c r="X3812" s="52">
        <v>276000</v>
      </c>
      <c r="Y3812" s="53"/>
      <c r="AA3812" s="19">
        <v>95884.9</v>
      </c>
      <c r="AB3812" s="52">
        <v>95884.9</v>
      </c>
      <c r="AC3812" s="53"/>
      <c r="AE3812" s="19">
        <v>500000</v>
      </c>
      <c r="AF3812" s="52">
        <v>500000</v>
      </c>
      <c r="AG3812" s="53"/>
    </row>
    <row r="3813" spans="1:33" hidden="1" outlineLevel="1">
      <c r="A3813" s="1"/>
      <c r="B3813" s="5" t="s">
        <v>34</v>
      </c>
      <c r="C3813" s="5" t="s">
        <v>35</v>
      </c>
      <c r="K3813" s="68"/>
      <c r="L3813" s="68"/>
      <c r="M3813" s="69"/>
      <c r="O3813" s="68"/>
      <c r="P3813" s="68"/>
      <c r="Q3813" s="69"/>
      <c r="S3813" s="68"/>
      <c r="T3813" s="68"/>
      <c r="U3813" s="69"/>
      <c r="W3813" s="68"/>
      <c r="X3813" s="68"/>
      <c r="Y3813" s="69"/>
      <c r="AA3813" s="68"/>
      <c r="AB3813" s="68"/>
      <c r="AC3813" s="69"/>
      <c r="AE3813" s="68"/>
      <c r="AF3813" s="68"/>
      <c r="AG3813" s="69"/>
    </row>
    <row r="3814" spans="1:33" hidden="1" outlineLevel="1">
      <c r="A3814" s="6" t="s">
        <v>5155</v>
      </c>
      <c r="B3814" s="7" t="s">
        <v>37</v>
      </c>
      <c r="C3814" s="7" t="s">
        <v>5156</v>
      </c>
      <c r="K3814" s="68"/>
      <c r="L3814" s="68"/>
      <c r="M3814" s="69"/>
      <c r="O3814" s="68"/>
      <c r="P3814" s="68"/>
      <c r="Q3814" s="69"/>
      <c r="S3814" s="68"/>
      <c r="T3814" s="68"/>
      <c r="U3814" s="69"/>
      <c r="W3814" s="68"/>
      <c r="X3814" s="68"/>
      <c r="Y3814" s="69"/>
      <c r="AA3814" s="68"/>
      <c r="AB3814" s="68"/>
      <c r="AC3814" s="69"/>
      <c r="AE3814" s="68"/>
      <c r="AF3814" s="68"/>
      <c r="AG3814" s="69"/>
    </row>
    <row r="3815" spans="1:33" ht="60" hidden="1" outlineLevel="1">
      <c r="A3815" s="1"/>
      <c r="B3815" s="5" t="s">
        <v>61</v>
      </c>
      <c r="C3815" s="5" t="s">
        <v>62</v>
      </c>
      <c r="D3815" s="5" t="s">
        <v>63</v>
      </c>
      <c r="E3815" s="11" t="s">
        <v>64</v>
      </c>
      <c r="F3815" s="16" t="s">
        <v>65</v>
      </c>
      <c r="K3815" s="17" t="s">
        <v>66</v>
      </c>
      <c r="L3815" s="70" t="s">
        <v>28</v>
      </c>
      <c r="M3815" s="71"/>
      <c r="O3815" s="17" t="s">
        <v>66</v>
      </c>
      <c r="P3815" s="70" t="s">
        <v>28</v>
      </c>
      <c r="Q3815" s="71"/>
      <c r="S3815" s="17" t="s">
        <v>66</v>
      </c>
      <c r="T3815" s="70" t="s">
        <v>28</v>
      </c>
      <c r="U3815" s="71"/>
      <c r="W3815" s="17" t="s">
        <v>66</v>
      </c>
      <c r="X3815" s="70" t="s">
        <v>28</v>
      </c>
      <c r="Y3815" s="71"/>
      <c r="AA3815" s="17" t="s">
        <v>66</v>
      </c>
      <c r="AB3815" s="70" t="s">
        <v>28</v>
      </c>
      <c r="AC3815" s="71"/>
      <c r="AE3815" s="17" t="s">
        <v>66</v>
      </c>
      <c r="AF3815" s="70" t="s">
        <v>28</v>
      </c>
      <c r="AG3815" s="71"/>
    </row>
    <row r="3816" spans="1:33" hidden="1" outlineLevel="1">
      <c r="A3816" s="6" t="s">
        <v>5157</v>
      </c>
      <c r="B3816" s="7" t="s">
        <v>311</v>
      </c>
      <c r="C3816" s="7" t="s">
        <v>5158</v>
      </c>
      <c r="D3816" s="7"/>
      <c r="E3816" s="23" t="s">
        <v>320</v>
      </c>
      <c r="F3816" s="18">
        <v>2968</v>
      </c>
      <c r="K3816" s="19">
        <v>5</v>
      </c>
      <c r="L3816" s="52">
        <v>14840</v>
      </c>
      <c r="M3816" s="53"/>
      <c r="O3816" s="19">
        <v>28.5</v>
      </c>
      <c r="P3816" s="52">
        <v>84588</v>
      </c>
      <c r="Q3816" s="53"/>
      <c r="S3816" s="19">
        <v>10</v>
      </c>
      <c r="T3816" s="52">
        <v>29680</v>
      </c>
      <c r="U3816" s="53"/>
      <c r="W3816" s="19">
        <v>10</v>
      </c>
      <c r="X3816" s="52">
        <v>29680</v>
      </c>
      <c r="Y3816" s="53"/>
      <c r="AA3816" s="19">
        <v>29.96</v>
      </c>
      <c r="AB3816" s="52">
        <v>88921.279999999999</v>
      </c>
      <c r="AC3816" s="53"/>
      <c r="AE3816" s="19">
        <v>50</v>
      </c>
      <c r="AF3816" s="52">
        <v>148400</v>
      </c>
      <c r="AG3816" s="53"/>
    </row>
    <row r="3817" spans="1:33" hidden="1" outlineLevel="1">
      <c r="A3817" s="1"/>
      <c r="B3817" s="5" t="s">
        <v>34</v>
      </c>
      <c r="C3817" s="5" t="s">
        <v>35</v>
      </c>
      <c r="K3817" s="68"/>
      <c r="L3817" s="68"/>
      <c r="M3817" s="69"/>
      <c r="O3817" s="68"/>
      <c r="P3817" s="68"/>
      <c r="Q3817" s="69"/>
      <c r="S3817" s="68"/>
      <c r="T3817" s="68"/>
      <c r="U3817" s="69"/>
      <c r="W3817" s="68"/>
      <c r="X3817" s="68"/>
      <c r="Y3817" s="69"/>
      <c r="AA3817" s="68"/>
      <c r="AB3817" s="68"/>
      <c r="AC3817" s="69"/>
      <c r="AE3817" s="68"/>
      <c r="AF3817" s="68"/>
      <c r="AG3817" s="69"/>
    </row>
    <row r="3818" spans="1:33" hidden="1" outlineLevel="1">
      <c r="A3818" s="6" t="s">
        <v>5159</v>
      </c>
      <c r="B3818" s="7" t="s">
        <v>37</v>
      </c>
      <c r="C3818" s="7" t="s">
        <v>5160</v>
      </c>
      <c r="K3818" s="68"/>
      <c r="L3818" s="68"/>
      <c r="M3818" s="69"/>
      <c r="O3818" s="68"/>
      <c r="P3818" s="68"/>
      <c r="Q3818" s="69"/>
      <c r="S3818" s="68"/>
      <c r="T3818" s="68"/>
      <c r="U3818" s="69"/>
      <c r="W3818" s="68"/>
      <c r="X3818" s="68"/>
      <c r="Y3818" s="69"/>
      <c r="AA3818" s="68"/>
      <c r="AB3818" s="68"/>
      <c r="AC3818" s="69"/>
      <c r="AE3818" s="68"/>
      <c r="AF3818" s="68"/>
      <c r="AG3818" s="69"/>
    </row>
    <row r="3819" spans="1:33" ht="60" hidden="1" outlineLevel="1">
      <c r="A3819" s="1"/>
      <c r="B3819" s="5" t="s">
        <v>61</v>
      </c>
      <c r="C3819" s="5" t="s">
        <v>62</v>
      </c>
      <c r="D3819" s="5" t="s">
        <v>63</v>
      </c>
      <c r="E3819" s="11" t="s">
        <v>64</v>
      </c>
      <c r="F3819" s="16" t="s">
        <v>65</v>
      </c>
      <c r="K3819" s="17" t="s">
        <v>66</v>
      </c>
      <c r="L3819" s="70" t="s">
        <v>28</v>
      </c>
      <c r="M3819" s="71"/>
      <c r="O3819" s="17" t="s">
        <v>66</v>
      </c>
      <c r="P3819" s="70" t="s">
        <v>28</v>
      </c>
      <c r="Q3819" s="71"/>
      <c r="S3819" s="17" t="s">
        <v>66</v>
      </c>
      <c r="T3819" s="70" t="s">
        <v>28</v>
      </c>
      <c r="U3819" s="71"/>
      <c r="W3819" s="17" t="s">
        <v>66</v>
      </c>
      <c r="X3819" s="70" t="s">
        <v>28</v>
      </c>
      <c r="Y3819" s="71"/>
      <c r="AA3819" s="17" t="s">
        <v>66</v>
      </c>
      <c r="AB3819" s="70" t="s">
        <v>28</v>
      </c>
      <c r="AC3819" s="71"/>
      <c r="AE3819" s="17" t="s">
        <v>66</v>
      </c>
      <c r="AF3819" s="70" t="s">
        <v>28</v>
      </c>
      <c r="AG3819" s="71"/>
    </row>
    <row r="3820" spans="1:33" ht="30" hidden="1" outlineLevel="1">
      <c r="A3820" s="6" t="s">
        <v>5161</v>
      </c>
      <c r="B3820" s="7" t="s">
        <v>318</v>
      </c>
      <c r="C3820" s="7" t="s">
        <v>306</v>
      </c>
      <c r="D3820" s="7"/>
      <c r="E3820" s="23" t="s">
        <v>307</v>
      </c>
      <c r="F3820" s="18">
        <v>4408</v>
      </c>
      <c r="K3820" s="19">
        <v>18</v>
      </c>
      <c r="L3820" s="52">
        <v>79344</v>
      </c>
      <c r="M3820" s="53"/>
      <c r="O3820" s="19">
        <v>45.6</v>
      </c>
      <c r="P3820" s="52">
        <v>201004.79999999999</v>
      </c>
      <c r="Q3820" s="53"/>
      <c r="S3820" s="19">
        <v>15</v>
      </c>
      <c r="T3820" s="52">
        <v>66120</v>
      </c>
      <c r="U3820" s="53"/>
      <c r="W3820" s="19">
        <v>28</v>
      </c>
      <c r="X3820" s="52">
        <v>123424</v>
      </c>
      <c r="Y3820" s="53"/>
      <c r="AA3820" s="19">
        <v>41.95</v>
      </c>
      <c r="AB3820" s="52">
        <v>184915.6</v>
      </c>
      <c r="AC3820" s="53"/>
      <c r="AE3820" s="19">
        <v>40</v>
      </c>
      <c r="AF3820" s="52">
        <v>176320</v>
      </c>
      <c r="AG3820" s="53"/>
    </row>
    <row r="3821" spans="1:33" hidden="1" outlineLevel="1">
      <c r="A3821" s="1"/>
      <c r="B3821" s="5" t="s">
        <v>34</v>
      </c>
      <c r="C3821" s="5" t="s">
        <v>35</v>
      </c>
      <c r="K3821" s="68"/>
      <c r="L3821" s="68"/>
      <c r="M3821" s="69"/>
      <c r="O3821" s="68"/>
      <c r="P3821" s="68"/>
      <c r="Q3821" s="69"/>
      <c r="S3821" s="68"/>
      <c r="T3821" s="68"/>
      <c r="U3821" s="69"/>
      <c r="W3821" s="68"/>
      <c r="X3821" s="68"/>
      <c r="Y3821" s="69"/>
      <c r="AA3821" s="68"/>
      <c r="AB3821" s="68"/>
      <c r="AC3821" s="69"/>
      <c r="AE3821" s="68"/>
      <c r="AF3821" s="68"/>
      <c r="AG3821" s="69"/>
    </row>
    <row r="3822" spans="1:33" hidden="1" outlineLevel="1">
      <c r="A3822" s="6" t="s">
        <v>5162</v>
      </c>
      <c r="B3822" s="7" t="s">
        <v>37</v>
      </c>
      <c r="C3822" s="7" t="s">
        <v>5163</v>
      </c>
      <c r="K3822" s="68"/>
      <c r="L3822" s="68"/>
      <c r="M3822" s="69"/>
      <c r="O3822" s="68"/>
      <c r="P3822" s="68"/>
      <c r="Q3822" s="69"/>
      <c r="S3822" s="68"/>
      <c r="T3822" s="68"/>
      <c r="U3822" s="69"/>
      <c r="W3822" s="68"/>
      <c r="X3822" s="68"/>
      <c r="Y3822" s="69"/>
      <c r="AA3822" s="68"/>
      <c r="AB3822" s="68"/>
      <c r="AC3822" s="69"/>
      <c r="AE3822" s="68"/>
      <c r="AF3822" s="68"/>
      <c r="AG3822" s="69"/>
    </row>
    <row r="3823" spans="1:33" ht="30" hidden="1" outlineLevel="1">
      <c r="A3823" s="6" t="s">
        <v>5164</v>
      </c>
      <c r="B3823" s="7" t="s">
        <v>37</v>
      </c>
      <c r="C3823" s="7" t="s">
        <v>5165</v>
      </c>
      <c r="K3823" s="68"/>
      <c r="L3823" s="68"/>
      <c r="M3823" s="69"/>
      <c r="O3823" s="68"/>
      <c r="P3823" s="68"/>
      <c r="Q3823" s="69"/>
      <c r="S3823" s="68"/>
      <c r="T3823" s="68"/>
      <c r="U3823" s="69"/>
      <c r="W3823" s="68"/>
      <c r="X3823" s="68"/>
      <c r="Y3823" s="69"/>
      <c r="AA3823" s="68"/>
      <c r="AB3823" s="68"/>
      <c r="AC3823" s="69"/>
      <c r="AE3823" s="68"/>
      <c r="AF3823" s="68"/>
      <c r="AG3823" s="69"/>
    </row>
    <row r="3824" spans="1:33" ht="60" hidden="1" outlineLevel="1">
      <c r="A3824" s="1"/>
      <c r="B3824" s="5" t="s">
        <v>61</v>
      </c>
      <c r="C3824" s="5" t="s">
        <v>62</v>
      </c>
      <c r="D3824" s="5" t="s">
        <v>63</v>
      </c>
      <c r="E3824" s="11" t="s">
        <v>64</v>
      </c>
      <c r="F3824" s="16" t="s">
        <v>65</v>
      </c>
      <c r="K3824" s="17" t="s">
        <v>66</v>
      </c>
      <c r="L3824" s="70" t="s">
        <v>28</v>
      </c>
      <c r="M3824" s="71"/>
      <c r="O3824" s="17" t="s">
        <v>66</v>
      </c>
      <c r="P3824" s="70" t="s">
        <v>28</v>
      </c>
      <c r="Q3824" s="71"/>
      <c r="S3824" s="17" t="s">
        <v>66</v>
      </c>
      <c r="T3824" s="70" t="s">
        <v>28</v>
      </c>
      <c r="U3824" s="71"/>
      <c r="W3824" s="17" t="s">
        <v>66</v>
      </c>
      <c r="X3824" s="70" t="s">
        <v>28</v>
      </c>
      <c r="Y3824" s="71"/>
      <c r="AA3824" s="17" t="s">
        <v>66</v>
      </c>
      <c r="AB3824" s="70" t="s">
        <v>28</v>
      </c>
      <c r="AC3824" s="71"/>
      <c r="AE3824" s="17" t="s">
        <v>66</v>
      </c>
      <c r="AF3824" s="70" t="s">
        <v>28</v>
      </c>
      <c r="AG3824" s="71"/>
    </row>
    <row r="3825" spans="1:33" hidden="1" outlineLevel="1">
      <c r="A3825" s="6" t="s">
        <v>5166</v>
      </c>
      <c r="B3825" s="7" t="s">
        <v>5167</v>
      </c>
      <c r="C3825" s="7" t="s">
        <v>5168</v>
      </c>
      <c r="D3825" s="7"/>
      <c r="E3825" s="23" t="s">
        <v>70</v>
      </c>
      <c r="F3825" s="18">
        <v>1</v>
      </c>
      <c r="K3825" s="19">
        <v>19796</v>
      </c>
      <c r="L3825" s="52">
        <v>19796</v>
      </c>
      <c r="M3825" s="53"/>
      <c r="O3825" s="19">
        <v>34200</v>
      </c>
      <c r="P3825" s="52">
        <v>34200</v>
      </c>
      <c r="Q3825" s="53"/>
      <c r="S3825" s="19">
        <v>20</v>
      </c>
      <c r="T3825" s="52">
        <v>20</v>
      </c>
      <c r="U3825" s="53"/>
      <c r="W3825" s="19">
        <v>15704</v>
      </c>
      <c r="X3825" s="52">
        <v>15704</v>
      </c>
      <c r="Y3825" s="53"/>
      <c r="AA3825" s="19">
        <v>89892.1</v>
      </c>
      <c r="AB3825" s="52">
        <v>89892.1</v>
      </c>
      <c r="AC3825" s="53"/>
      <c r="AE3825" s="19">
        <v>60000</v>
      </c>
      <c r="AF3825" s="52">
        <v>60000</v>
      </c>
      <c r="AG3825" s="53"/>
    </row>
    <row r="3826" spans="1:33" hidden="1" outlineLevel="1">
      <c r="A3826" s="1"/>
      <c r="B3826" s="5" t="s">
        <v>34</v>
      </c>
      <c r="C3826" s="5" t="s">
        <v>35</v>
      </c>
      <c r="K3826" s="68"/>
      <c r="L3826" s="68"/>
      <c r="M3826" s="69"/>
      <c r="O3826" s="68"/>
      <c r="P3826" s="68"/>
      <c r="Q3826" s="69"/>
      <c r="S3826" s="68"/>
      <c r="T3826" s="68"/>
      <c r="U3826" s="69"/>
      <c r="W3826" s="68"/>
      <c r="X3826" s="68"/>
      <c r="Y3826" s="69"/>
      <c r="AA3826" s="68"/>
      <c r="AB3826" s="68"/>
      <c r="AC3826" s="69"/>
      <c r="AE3826" s="68"/>
      <c r="AF3826" s="68"/>
      <c r="AG3826" s="69"/>
    </row>
    <row r="3827" spans="1:33" hidden="1" outlineLevel="1">
      <c r="A3827" s="6" t="s">
        <v>5169</v>
      </c>
      <c r="B3827" s="7" t="s">
        <v>37</v>
      </c>
      <c r="C3827" s="7" t="s">
        <v>5170</v>
      </c>
      <c r="K3827" s="68"/>
      <c r="L3827" s="68"/>
      <c r="M3827" s="69"/>
      <c r="O3827" s="68"/>
      <c r="P3827" s="68"/>
      <c r="Q3827" s="69"/>
      <c r="S3827" s="68"/>
      <c r="T3827" s="68"/>
      <c r="U3827" s="69"/>
      <c r="W3827" s="68"/>
      <c r="X3827" s="68"/>
      <c r="Y3827" s="69"/>
      <c r="AA3827" s="68"/>
      <c r="AB3827" s="68"/>
      <c r="AC3827" s="69"/>
      <c r="AE3827" s="68"/>
      <c r="AF3827" s="68"/>
      <c r="AG3827" s="69"/>
    </row>
    <row r="3828" spans="1:33" ht="60" hidden="1" outlineLevel="1">
      <c r="A3828" s="1"/>
      <c r="B3828" s="5" t="s">
        <v>61</v>
      </c>
      <c r="C3828" s="5" t="s">
        <v>62</v>
      </c>
      <c r="D3828" s="5" t="s">
        <v>63</v>
      </c>
      <c r="E3828" s="11" t="s">
        <v>64</v>
      </c>
      <c r="F3828" s="16" t="s">
        <v>65</v>
      </c>
      <c r="K3828" s="17" t="s">
        <v>66</v>
      </c>
      <c r="L3828" s="70" t="s">
        <v>28</v>
      </c>
      <c r="M3828" s="71"/>
      <c r="O3828" s="17" t="s">
        <v>66</v>
      </c>
      <c r="P3828" s="70" t="s">
        <v>28</v>
      </c>
      <c r="Q3828" s="71"/>
      <c r="S3828" s="17" t="s">
        <v>66</v>
      </c>
      <c r="T3828" s="70" t="s">
        <v>28</v>
      </c>
      <c r="U3828" s="71"/>
      <c r="W3828" s="17" t="s">
        <v>66</v>
      </c>
      <c r="X3828" s="70" t="s">
        <v>28</v>
      </c>
      <c r="Y3828" s="71"/>
      <c r="AA3828" s="17" t="s">
        <v>66</v>
      </c>
      <c r="AB3828" s="70" t="s">
        <v>28</v>
      </c>
      <c r="AC3828" s="71"/>
      <c r="AE3828" s="17" t="s">
        <v>66</v>
      </c>
      <c r="AF3828" s="70" t="s">
        <v>28</v>
      </c>
      <c r="AG3828" s="71"/>
    </row>
    <row r="3829" spans="1:33" ht="30" hidden="1" outlineLevel="1">
      <c r="A3829" s="6" t="s">
        <v>5171</v>
      </c>
      <c r="B3829" s="7" t="s">
        <v>5172</v>
      </c>
      <c r="C3829" s="7" t="s">
        <v>1503</v>
      </c>
      <c r="D3829" s="7"/>
      <c r="E3829" s="23" t="s">
        <v>307</v>
      </c>
      <c r="F3829" s="18">
        <v>3804</v>
      </c>
      <c r="K3829" s="19">
        <v>18</v>
      </c>
      <c r="L3829" s="52">
        <v>68472</v>
      </c>
      <c r="M3829" s="53"/>
      <c r="O3829" s="19">
        <v>45.6</v>
      </c>
      <c r="P3829" s="52">
        <v>173462.39999999999</v>
      </c>
      <c r="Q3829" s="53"/>
      <c r="S3829" s="19">
        <v>25</v>
      </c>
      <c r="T3829" s="52">
        <v>95100</v>
      </c>
      <c r="U3829" s="53"/>
      <c r="W3829" s="19">
        <v>25</v>
      </c>
      <c r="X3829" s="52">
        <v>95100</v>
      </c>
      <c r="Y3829" s="53"/>
      <c r="AA3829" s="19">
        <v>52.74</v>
      </c>
      <c r="AB3829" s="52">
        <v>200622.96</v>
      </c>
      <c r="AC3829" s="53"/>
      <c r="AE3829" s="19">
        <v>75</v>
      </c>
      <c r="AF3829" s="52">
        <v>285300</v>
      </c>
      <c r="AG3829" s="53"/>
    </row>
    <row r="3830" spans="1:33" hidden="1" outlineLevel="1">
      <c r="A3830" s="1"/>
      <c r="B3830" s="5" t="s">
        <v>34</v>
      </c>
      <c r="C3830" s="5" t="s">
        <v>35</v>
      </c>
      <c r="K3830" s="68"/>
      <c r="L3830" s="68"/>
      <c r="M3830" s="69"/>
      <c r="O3830" s="68"/>
      <c r="P3830" s="68"/>
      <c r="Q3830" s="69"/>
      <c r="S3830" s="68"/>
      <c r="T3830" s="68"/>
      <c r="U3830" s="69"/>
      <c r="W3830" s="68"/>
      <c r="X3830" s="68"/>
      <c r="Y3830" s="69"/>
      <c r="AA3830" s="68"/>
      <c r="AB3830" s="68"/>
      <c r="AC3830" s="69"/>
      <c r="AE3830" s="68"/>
      <c r="AF3830" s="68"/>
      <c r="AG3830" s="69"/>
    </row>
    <row r="3831" spans="1:33" hidden="1" outlineLevel="1">
      <c r="A3831" s="6" t="s">
        <v>5173</v>
      </c>
      <c r="B3831" s="7" t="s">
        <v>37</v>
      </c>
      <c r="C3831" s="7" t="s">
        <v>5174</v>
      </c>
      <c r="K3831" s="68"/>
      <c r="L3831" s="68"/>
      <c r="M3831" s="69"/>
      <c r="O3831" s="68"/>
      <c r="P3831" s="68"/>
      <c r="Q3831" s="69"/>
      <c r="S3831" s="68"/>
      <c r="T3831" s="68"/>
      <c r="U3831" s="69"/>
      <c r="W3831" s="68"/>
      <c r="X3831" s="68"/>
      <c r="Y3831" s="69"/>
      <c r="AA3831" s="68"/>
      <c r="AB3831" s="68"/>
      <c r="AC3831" s="69"/>
      <c r="AE3831" s="68"/>
      <c r="AF3831" s="68"/>
      <c r="AG3831" s="69"/>
    </row>
    <row r="3832" spans="1:33" ht="60" hidden="1" outlineLevel="1">
      <c r="A3832" s="6" t="s">
        <v>5175</v>
      </c>
      <c r="B3832" s="7" t="s">
        <v>37</v>
      </c>
      <c r="C3832" s="7" t="s">
        <v>316</v>
      </c>
      <c r="K3832" s="68"/>
      <c r="L3832" s="68"/>
      <c r="M3832" s="69"/>
      <c r="O3832" s="68"/>
      <c r="P3832" s="68"/>
      <c r="Q3832" s="69"/>
      <c r="S3832" s="68"/>
      <c r="T3832" s="68"/>
      <c r="U3832" s="69"/>
      <c r="W3832" s="68"/>
      <c r="X3832" s="68"/>
      <c r="Y3832" s="69"/>
      <c r="AA3832" s="68"/>
      <c r="AB3832" s="68"/>
      <c r="AC3832" s="69"/>
      <c r="AE3832" s="68"/>
      <c r="AF3832" s="68"/>
      <c r="AG3832" s="69"/>
    </row>
    <row r="3833" spans="1:33" ht="60" hidden="1" outlineLevel="1">
      <c r="A3833" s="1"/>
      <c r="B3833" s="5" t="s">
        <v>61</v>
      </c>
      <c r="C3833" s="5" t="s">
        <v>62</v>
      </c>
      <c r="D3833" s="5" t="s">
        <v>63</v>
      </c>
      <c r="E3833" s="11" t="s">
        <v>64</v>
      </c>
      <c r="F3833" s="16" t="s">
        <v>65</v>
      </c>
      <c r="K3833" s="17" t="s">
        <v>66</v>
      </c>
      <c r="L3833" s="70" t="s">
        <v>28</v>
      </c>
      <c r="M3833" s="71"/>
      <c r="O3833" s="17" t="s">
        <v>66</v>
      </c>
      <c r="P3833" s="70" t="s">
        <v>28</v>
      </c>
      <c r="Q3833" s="71"/>
      <c r="S3833" s="17" t="s">
        <v>66</v>
      </c>
      <c r="T3833" s="70" t="s">
        <v>28</v>
      </c>
      <c r="U3833" s="71"/>
      <c r="W3833" s="17" t="s">
        <v>66</v>
      </c>
      <c r="X3833" s="70" t="s">
        <v>28</v>
      </c>
      <c r="Y3833" s="71"/>
      <c r="AA3833" s="17" t="s">
        <v>66</v>
      </c>
      <c r="AB3833" s="70" t="s">
        <v>28</v>
      </c>
      <c r="AC3833" s="71"/>
      <c r="AE3833" s="17" t="s">
        <v>66</v>
      </c>
      <c r="AF3833" s="70" t="s">
        <v>28</v>
      </c>
      <c r="AG3833" s="71"/>
    </row>
    <row r="3834" spans="1:33" hidden="1" outlineLevel="1">
      <c r="A3834" s="6" t="s">
        <v>5176</v>
      </c>
      <c r="B3834" s="7" t="s">
        <v>5177</v>
      </c>
      <c r="C3834" s="7" t="s">
        <v>319</v>
      </c>
      <c r="D3834" s="7"/>
      <c r="E3834" s="23" t="s">
        <v>320</v>
      </c>
      <c r="F3834" s="18">
        <v>1450</v>
      </c>
      <c r="K3834" s="19">
        <v>6</v>
      </c>
      <c r="L3834" s="52">
        <v>8700</v>
      </c>
      <c r="M3834" s="53"/>
      <c r="O3834" s="19">
        <v>9.1199999999999992</v>
      </c>
      <c r="P3834" s="52">
        <v>13224</v>
      </c>
      <c r="Q3834" s="53"/>
      <c r="S3834" s="19">
        <v>7</v>
      </c>
      <c r="T3834" s="52">
        <v>10150</v>
      </c>
      <c r="U3834" s="53"/>
      <c r="W3834" s="19">
        <v>5</v>
      </c>
      <c r="X3834" s="52">
        <v>7250</v>
      </c>
      <c r="Y3834" s="53"/>
      <c r="AA3834" s="19">
        <v>4.79</v>
      </c>
      <c r="AB3834" s="52">
        <v>6945.5</v>
      </c>
      <c r="AC3834" s="53"/>
      <c r="AE3834" s="19">
        <v>6</v>
      </c>
      <c r="AF3834" s="52">
        <v>8700</v>
      </c>
      <c r="AG3834" s="53"/>
    </row>
    <row r="3835" spans="1:33" hidden="1" outlineLevel="1">
      <c r="A3835" s="1"/>
      <c r="B3835" s="5" t="s">
        <v>34</v>
      </c>
      <c r="C3835" s="5" t="s">
        <v>35</v>
      </c>
      <c r="K3835" s="68"/>
      <c r="L3835" s="68"/>
      <c r="M3835" s="69"/>
      <c r="O3835" s="68"/>
      <c r="P3835" s="68"/>
      <c r="Q3835" s="69"/>
      <c r="S3835" s="68"/>
      <c r="T3835" s="68"/>
      <c r="U3835" s="69"/>
      <c r="W3835" s="68"/>
      <c r="X3835" s="68"/>
      <c r="Y3835" s="69"/>
      <c r="AA3835" s="68"/>
      <c r="AB3835" s="68"/>
      <c r="AC3835" s="69"/>
      <c r="AE3835" s="68"/>
      <c r="AF3835" s="68"/>
      <c r="AG3835" s="69"/>
    </row>
    <row r="3836" spans="1:33" hidden="1" outlineLevel="1">
      <c r="A3836" s="6" t="s">
        <v>5178</v>
      </c>
      <c r="B3836" s="7" t="s">
        <v>37</v>
      </c>
      <c r="C3836" s="7" t="s">
        <v>5179</v>
      </c>
      <c r="K3836" s="68"/>
      <c r="L3836" s="68"/>
      <c r="M3836" s="69"/>
      <c r="O3836" s="68"/>
      <c r="P3836" s="68"/>
      <c r="Q3836" s="69"/>
      <c r="S3836" s="68"/>
      <c r="T3836" s="68"/>
      <c r="U3836" s="69"/>
      <c r="W3836" s="68"/>
      <c r="X3836" s="68"/>
      <c r="Y3836" s="69"/>
      <c r="AA3836" s="68"/>
      <c r="AB3836" s="68"/>
      <c r="AC3836" s="69"/>
      <c r="AE3836" s="68"/>
      <c r="AF3836" s="68"/>
      <c r="AG3836" s="69"/>
    </row>
    <row r="3837" spans="1:33" ht="60" hidden="1" outlineLevel="1">
      <c r="A3837" s="1"/>
      <c r="B3837" s="5" t="s">
        <v>61</v>
      </c>
      <c r="C3837" s="5" t="s">
        <v>62</v>
      </c>
      <c r="D3837" s="5" t="s">
        <v>63</v>
      </c>
      <c r="E3837" s="11" t="s">
        <v>64</v>
      </c>
      <c r="F3837" s="16" t="s">
        <v>65</v>
      </c>
      <c r="K3837" s="17" t="s">
        <v>66</v>
      </c>
      <c r="L3837" s="70" t="s">
        <v>28</v>
      </c>
      <c r="M3837" s="71"/>
      <c r="O3837" s="17" t="s">
        <v>66</v>
      </c>
      <c r="P3837" s="70" t="s">
        <v>28</v>
      </c>
      <c r="Q3837" s="71"/>
      <c r="S3837" s="17" t="s">
        <v>66</v>
      </c>
      <c r="T3837" s="70" t="s">
        <v>28</v>
      </c>
      <c r="U3837" s="71"/>
      <c r="W3837" s="17" t="s">
        <v>66</v>
      </c>
      <c r="X3837" s="70" t="s">
        <v>28</v>
      </c>
      <c r="Y3837" s="71"/>
      <c r="AA3837" s="17" t="s">
        <v>66</v>
      </c>
      <c r="AB3837" s="70" t="s">
        <v>28</v>
      </c>
      <c r="AC3837" s="71"/>
      <c r="AE3837" s="17" t="s">
        <v>66</v>
      </c>
      <c r="AF3837" s="70" t="s">
        <v>28</v>
      </c>
      <c r="AG3837" s="71"/>
    </row>
    <row r="3838" spans="1:33" ht="135" hidden="1" outlineLevel="1">
      <c r="A3838" s="6" t="s">
        <v>5180</v>
      </c>
      <c r="B3838" s="7" t="s">
        <v>324</v>
      </c>
      <c r="C3838" s="7" t="s">
        <v>1100</v>
      </c>
      <c r="D3838" s="7"/>
      <c r="E3838" s="23" t="s">
        <v>70</v>
      </c>
      <c r="F3838" s="18">
        <v>1</v>
      </c>
      <c r="K3838" s="19">
        <v>0</v>
      </c>
      <c r="L3838" s="52">
        <v>0</v>
      </c>
      <c r="M3838" s="53"/>
      <c r="O3838" s="19">
        <v>0</v>
      </c>
      <c r="P3838" s="52">
        <v>0</v>
      </c>
      <c r="Q3838" s="53"/>
      <c r="S3838" s="19">
        <v>0</v>
      </c>
      <c r="T3838" s="52">
        <v>0</v>
      </c>
      <c r="U3838" s="53"/>
      <c r="W3838" s="19">
        <v>0</v>
      </c>
      <c r="X3838" s="52">
        <v>0</v>
      </c>
      <c r="Y3838" s="53"/>
      <c r="AA3838" s="19">
        <v>0</v>
      </c>
      <c r="AB3838" s="52">
        <v>0</v>
      </c>
      <c r="AC3838" s="53"/>
      <c r="AE3838" s="19">
        <v>0</v>
      </c>
      <c r="AF3838" s="52">
        <v>0</v>
      </c>
      <c r="AG3838" s="53"/>
    </row>
    <row r="3839" spans="1:33" hidden="1" outlineLevel="1">
      <c r="A3839" s="1"/>
      <c r="B3839" s="5" t="s">
        <v>34</v>
      </c>
      <c r="C3839" s="5" t="s">
        <v>35</v>
      </c>
      <c r="K3839" s="68"/>
      <c r="L3839" s="68"/>
      <c r="M3839" s="69"/>
      <c r="O3839" s="68"/>
      <c r="P3839" s="68"/>
      <c r="Q3839" s="69"/>
      <c r="S3839" s="68"/>
      <c r="T3839" s="68"/>
      <c r="U3839" s="69"/>
      <c r="W3839" s="68"/>
      <c r="X3839" s="68"/>
      <c r="Y3839" s="69"/>
      <c r="AA3839" s="68"/>
      <c r="AB3839" s="68"/>
      <c r="AC3839" s="69"/>
      <c r="AE3839" s="68"/>
      <c r="AF3839" s="68"/>
      <c r="AG3839" s="69"/>
    </row>
    <row r="3840" spans="1:33" ht="75" hidden="1" outlineLevel="1">
      <c r="A3840" s="6" t="s">
        <v>5181</v>
      </c>
      <c r="B3840" s="7" t="s">
        <v>37</v>
      </c>
      <c r="C3840" s="7" t="s">
        <v>298</v>
      </c>
      <c r="I3840" s="35"/>
      <c r="J3840" s="35"/>
      <c r="K3840" s="68"/>
      <c r="L3840" s="68"/>
      <c r="M3840" s="69"/>
      <c r="O3840" s="68"/>
      <c r="P3840" s="68"/>
      <c r="Q3840" s="69"/>
      <c r="S3840" s="68"/>
      <c r="T3840" s="68"/>
      <c r="U3840" s="69"/>
      <c r="W3840" s="68"/>
      <c r="X3840" s="68"/>
      <c r="Y3840" s="69"/>
      <c r="AA3840" s="68"/>
      <c r="AB3840" s="68"/>
      <c r="AC3840" s="69"/>
      <c r="AE3840" s="68"/>
      <c r="AF3840" s="68"/>
      <c r="AG3840" s="69"/>
    </row>
    <row r="3841" spans="1:33" collapsed="1">
      <c r="A3841" s="55" t="s">
        <v>5182</v>
      </c>
      <c r="B3841" s="55"/>
      <c r="C3841" s="55"/>
      <c r="D3841" s="55"/>
      <c r="E3841" s="55"/>
      <c r="F3841" s="55"/>
      <c r="I3841" s="36"/>
      <c r="J3841" s="36">
        <v>1385293</v>
      </c>
      <c r="K3841" s="30" t="s">
        <v>5183</v>
      </c>
      <c r="L3841" s="52">
        <v>1585759</v>
      </c>
      <c r="M3841" s="53"/>
      <c r="O3841" s="15" t="s">
        <v>5183</v>
      </c>
      <c r="P3841" s="52">
        <v>2138412</v>
      </c>
      <c r="Q3841" s="53"/>
      <c r="S3841" s="15" t="s">
        <v>5183</v>
      </c>
      <c r="T3841" s="52">
        <v>1561750</v>
      </c>
      <c r="U3841" s="53"/>
      <c r="W3841" s="15" t="s">
        <v>5183</v>
      </c>
      <c r="X3841" s="52">
        <v>1679833</v>
      </c>
      <c r="Y3841" s="53"/>
      <c r="AA3841" s="15" t="s">
        <v>5183</v>
      </c>
      <c r="AB3841" s="52">
        <v>2522707.4700000002</v>
      </c>
      <c r="AC3841" s="53"/>
      <c r="AE3841" s="15" t="s">
        <v>5183</v>
      </c>
      <c r="AF3841" s="52">
        <v>2130200</v>
      </c>
      <c r="AG3841" s="53"/>
    </row>
    <row r="3842" spans="1:33" hidden="1">
      <c r="A3842" s="1"/>
      <c r="B3842" s="5" t="s">
        <v>34</v>
      </c>
      <c r="C3842" s="5" t="s">
        <v>35</v>
      </c>
      <c r="K3842" s="68"/>
      <c r="L3842" s="68"/>
      <c r="M3842" s="69"/>
      <c r="O3842" s="68"/>
      <c r="P3842" s="68"/>
      <c r="Q3842" s="69"/>
      <c r="S3842" s="68"/>
      <c r="T3842" s="68"/>
      <c r="U3842" s="69"/>
      <c r="W3842" s="68"/>
      <c r="X3842" s="68"/>
      <c r="Y3842" s="69"/>
      <c r="AA3842" s="68"/>
      <c r="AB3842" s="68"/>
      <c r="AC3842" s="69"/>
      <c r="AE3842" s="68"/>
      <c r="AF3842" s="68"/>
      <c r="AG3842" s="69"/>
    </row>
    <row r="3843" spans="1:33" hidden="1" outlineLevel="1">
      <c r="A3843" s="6" t="s">
        <v>5184</v>
      </c>
      <c r="B3843" s="7" t="s">
        <v>37</v>
      </c>
      <c r="C3843" s="7" t="s">
        <v>330</v>
      </c>
      <c r="K3843" s="68"/>
      <c r="L3843" s="68"/>
      <c r="M3843" s="69"/>
      <c r="O3843" s="68"/>
      <c r="P3843" s="68"/>
      <c r="Q3843" s="69"/>
      <c r="S3843" s="68"/>
      <c r="T3843" s="68"/>
      <c r="U3843" s="69"/>
      <c r="W3843" s="68"/>
      <c r="X3843" s="68"/>
      <c r="Y3843" s="69"/>
      <c r="AA3843" s="68"/>
      <c r="AB3843" s="68"/>
      <c r="AC3843" s="69"/>
      <c r="AE3843" s="68"/>
      <c r="AF3843" s="68"/>
      <c r="AG3843" s="69"/>
    </row>
    <row r="3844" spans="1:33" hidden="1" outlineLevel="1">
      <c r="A3844" s="6" t="s">
        <v>5185</v>
      </c>
      <c r="B3844" s="7" t="s">
        <v>37</v>
      </c>
      <c r="C3844" s="7" t="s">
        <v>332</v>
      </c>
      <c r="K3844" s="68"/>
      <c r="L3844" s="68"/>
      <c r="M3844" s="69"/>
      <c r="O3844" s="68"/>
      <c r="P3844" s="68"/>
      <c r="Q3844" s="69"/>
      <c r="S3844" s="68"/>
      <c r="T3844" s="68"/>
      <c r="U3844" s="69"/>
      <c r="W3844" s="68"/>
      <c r="X3844" s="68"/>
      <c r="Y3844" s="69"/>
      <c r="AA3844" s="68"/>
      <c r="AB3844" s="68"/>
      <c r="AC3844" s="69"/>
      <c r="AE3844" s="68"/>
      <c r="AF3844" s="68"/>
      <c r="AG3844" s="69"/>
    </row>
    <row r="3845" spans="1:33" ht="30" hidden="1" outlineLevel="1">
      <c r="A3845" s="6" t="s">
        <v>5186</v>
      </c>
      <c r="B3845" s="7" t="s">
        <v>37</v>
      </c>
      <c r="C3845" s="7" t="s">
        <v>334</v>
      </c>
      <c r="K3845" s="68"/>
      <c r="L3845" s="68"/>
      <c r="M3845" s="69"/>
      <c r="O3845" s="68"/>
      <c r="P3845" s="68"/>
      <c r="Q3845" s="69"/>
      <c r="S3845" s="68"/>
      <c r="T3845" s="68"/>
      <c r="U3845" s="69"/>
      <c r="W3845" s="68"/>
      <c r="X3845" s="68"/>
      <c r="Y3845" s="69"/>
      <c r="AA3845" s="68"/>
      <c r="AB3845" s="68"/>
      <c r="AC3845" s="69"/>
      <c r="AE3845" s="68"/>
      <c r="AF3845" s="68"/>
      <c r="AG3845" s="69"/>
    </row>
    <row r="3846" spans="1:33" ht="60" hidden="1" outlineLevel="1">
      <c r="A3846" s="1"/>
      <c r="B3846" s="5" t="s">
        <v>61</v>
      </c>
      <c r="C3846" s="5" t="s">
        <v>62</v>
      </c>
      <c r="D3846" s="5" t="s">
        <v>63</v>
      </c>
      <c r="E3846" s="11" t="s">
        <v>64</v>
      </c>
      <c r="F3846" s="16" t="s">
        <v>65</v>
      </c>
      <c r="K3846" s="17" t="s">
        <v>66</v>
      </c>
      <c r="L3846" s="70" t="s">
        <v>28</v>
      </c>
      <c r="M3846" s="71"/>
      <c r="O3846" s="17" t="s">
        <v>66</v>
      </c>
      <c r="P3846" s="70" t="s">
        <v>28</v>
      </c>
      <c r="Q3846" s="71"/>
      <c r="S3846" s="17" t="s">
        <v>66</v>
      </c>
      <c r="T3846" s="70" t="s">
        <v>28</v>
      </c>
      <c r="U3846" s="71"/>
      <c r="W3846" s="17" t="s">
        <v>66</v>
      </c>
      <c r="X3846" s="70" t="s">
        <v>28</v>
      </c>
      <c r="Y3846" s="71"/>
      <c r="AA3846" s="17" t="s">
        <v>66</v>
      </c>
      <c r="AB3846" s="70" t="s">
        <v>28</v>
      </c>
      <c r="AC3846" s="71"/>
      <c r="AE3846" s="17" t="s">
        <v>66</v>
      </c>
      <c r="AF3846" s="70" t="s">
        <v>28</v>
      </c>
      <c r="AG3846" s="71"/>
    </row>
    <row r="3847" spans="1:33" hidden="1" outlineLevel="1">
      <c r="A3847" s="6" t="s">
        <v>5187</v>
      </c>
      <c r="B3847" s="7" t="s">
        <v>336</v>
      </c>
      <c r="C3847" s="7" t="s">
        <v>5188</v>
      </c>
      <c r="D3847" s="7"/>
      <c r="E3847" s="23" t="s">
        <v>307</v>
      </c>
      <c r="F3847" s="18">
        <v>32</v>
      </c>
      <c r="K3847" s="19">
        <v>460</v>
      </c>
      <c r="L3847" s="52">
        <v>14720</v>
      </c>
      <c r="M3847" s="53"/>
      <c r="O3847" s="19">
        <v>798</v>
      </c>
      <c r="P3847" s="52">
        <v>25536</v>
      </c>
      <c r="Q3847" s="53"/>
      <c r="S3847" s="19">
        <v>385</v>
      </c>
      <c r="T3847" s="52">
        <v>12320</v>
      </c>
      <c r="U3847" s="53"/>
      <c r="W3847" s="19">
        <v>413</v>
      </c>
      <c r="X3847" s="52">
        <v>13216</v>
      </c>
      <c r="Y3847" s="53"/>
      <c r="AA3847" s="19">
        <v>496.2</v>
      </c>
      <c r="AB3847" s="52">
        <v>15878.4</v>
      </c>
      <c r="AC3847" s="53"/>
      <c r="AE3847" s="19">
        <v>600</v>
      </c>
      <c r="AF3847" s="52">
        <v>19200</v>
      </c>
      <c r="AG3847" s="53"/>
    </row>
    <row r="3848" spans="1:33" hidden="1" outlineLevel="1">
      <c r="A3848" s="6" t="s">
        <v>5189</v>
      </c>
      <c r="B3848" s="7" t="s">
        <v>339</v>
      </c>
      <c r="C3848" s="7" t="s">
        <v>5190</v>
      </c>
      <c r="D3848" s="7"/>
      <c r="E3848" s="23" t="s">
        <v>307</v>
      </c>
      <c r="F3848" s="18">
        <v>82</v>
      </c>
      <c r="K3848" s="19">
        <v>23</v>
      </c>
      <c r="L3848" s="52">
        <v>1886</v>
      </c>
      <c r="M3848" s="53"/>
      <c r="O3848" s="19">
        <v>798</v>
      </c>
      <c r="P3848" s="52">
        <v>65436</v>
      </c>
      <c r="Q3848" s="53"/>
      <c r="S3848" s="19">
        <v>385</v>
      </c>
      <c r="T3848" s="52">
        <v>31570</v>
      </c>
      <c r="U3848" s="53"/>
      <c r="W3848" s="19">
        <v>413</v>
      </c>
      <c r="X3848" s="52">
        <v>33866</v>
      </c>
      <c r="Y3848" s="53"/>
      <c r="AA3848" s="19">
        <v>496.2</v>
      </c>
      <c r="AB3848" s="52">
        <v>40688.400000000001</v>
      </c>
      <c r="AC3848" s="53"/>
      <c r="AE3848" s="19">
        <v>600</v>
      </c>
      <c r="AF3848" s="52">
        <v>49200</v>
      </c>
      <c r="AG3848" s="53"/>
    </row>
    <row r="3849" spans="1:33" hidden="1" outlineLevel="1">
      <c r="A3849" s="1"/>
      <c r="B3849" s="5" t="s">
        <v>34</v>
      </c>
      <c r="C3849" s="5" t="s">
        <v>35</v>
      </c>
      <c r="K3849" s="68"/>
      <c r="L3849" s="68"/>
      <c r="M3849" s="69"/>
      <c r="O3849" s="68"/>
      <c r="P3849" s="68"/>
      <c r="Q3849" s="69"/>
      <c r="S3849" s="68"/>
      <c r="T3849" s="68"/>
      <c r="U3849" s="69"/>
      <c r="W3849" s="68"/>
      <c r="X3849" s="68"/>
      <c r="Y3849" s="69"/>
      <c r="AA3849" s="68"/>
      <c r="AB3849" s="68"/>
      <c r="AC3849" s="69"/>
      <c r="AE3849" s="68"/>
      <c r="AF3849" s="68"/>
      <c r="AG3849" s="69"/>
    </row>
    <row r="3850" spans="1:33" ht="45" hidden="1" outlineLevel="1">
      <c r="A3850" s="6" t="s">
        <v>5191</v>
      </c>
      <c r="B3850" s="7" t="s">
        <v>37</v>
      </c>
      <c r="C3850" s="7" t="s">
        <v>1522</v>
      </c>
      <c r="K3850" s="68"/>
      <c r="L3850" s="68"/>
      <c r="M3850" s="69"/>
      <c r="O3850" s="68"/>
      <c r="P3850" s="68"/>
      <c r="Q3850" s="69"/>
      <c r="S3850" s="68"/>
      <c r="T3850" s="68"/>
      <c r="U3850" s="69"/>
      <c r="W3850" s="68"/>
      <c r="X3850" s="68"/>
      <c r="Y3850" s="69"/>
      <c r="AA3850" s="68"/>
      <c r="AB3850" s="68"/>
      <c r="AC3850" s="69"/>
      <c r="AE3850" s="68"/>
      <c r="AF3850" s="68"/>
      <c r="AG3850" s="69"/>
    </row>
    <row r="3851" spans="1:33" ht="60" hidden="1" outlineLevel="1">
      <c r="A3851" s="1"/>
      <c r="B3851" s="5" t="s">
        <v>61</v>
      </c>
      <c r="C3851" s="5" t="s">
        <v>62</v>
      </c>
      <c r="D3851" s="5" t="s">
        <v>63</v>
      </c>
      <c r="E3851" s="11" t="s">
        <v>64</v>
      </c>
      <c r="F3851" s="16" t="s">
        <v>65</v>
      </c>
      <c r="K3851" s="17" t="s">
        <v>66</v>
      </c>
      <c r="L3851" s="70" t="s">
        <v>28</v>
      </c>
      <c r="M3851" s="71"/>
      <c r="O3851" s="17" t="s">
        <v>66</v>
      </c>
      <c r="P3851" s="70" t="s">
        <v>28</v>
      </c>
      <c r="Q3851" s="71"/>
      <c r="S3851" s="17" t="s">
        <v>66</v>
      </c>
      <c r="T3851" s="70" t="s">
        <v>28</v>
      </c>
      <c r="U3851" s="71"/>
      <c r="W3851" s="17" t="s">
        <v>66</v>
      </c>
      <c r="X3851" s="70" t="s">
        <v>28</v>
      </c>
      <c r="Y3851" s="71"/>
      <c r="AA3851" s="17" t="s">
        <v>66</v>
      </c>
      <c r="AB3851" s="70" t="s">
        <v>28</v>
      </c>
      <c r="AC3851" s="71"/>
      <c r="AE3851" s="17" t="s">
        <v>66</v>
      </c>
      <c r="AF3851" s="70" t="s">
        <v>28</v>
      </c>
      <c r="AG3851" s="71"/>
    </row>
    <row r="3852" spans="1:33" hidden="1" outlineLevel="1">
      <c r="A3852" s="6" t="s">
        <v>5192</v>
      </c>
      <c r="B3852" s="7" t="s">
        <v>344</v>
      </c>
      <c r="C3852" s="7" t="s">
        <v>2170</v>
      </c>
      <c r="D3852" s="7"/>
      <c r="E3852" s="23" t="s">
        <v>307</v>
      </c>
      <c r="F3852" s="18">
        <v>356</v>
      </c>
      <c r="K3852" s="19">
        <v>1334</v>
      </c>
      <c r="L3852" s="52">
        <v>474904</v>
      </c>
      <c r="M3852" s="53"/>
      <c r="O3852" s="19">
        <v>1710</v>
      </c>
      <c r="P3852" s="52">
        <v>608760</v>
      </c>
      <c r="Q3852" s="53"/>
      <c r="S3852" s="19">
        <v>1035</v>
      </c>
      <c r="T3852" s="52">
        <v>368460</v>
      </c>
      <c r="U3852" s="53"/>
      <c r="W3852" s="19">
        <v>951</v>
      </c>
      <c r="X3852" s="52">
        <v>338556</v>
      </c>
      <c r="Y3852" s="53"/>
      <c r="AA3852" s="19">
        <v>1549.74</v>
      </c>
      <c r="AB3852" s="52">
        <v>551707.43999999994</v>
      </c>
      <c r="AC3852" s="53"/>
      <c r="AE3852" s="19">
        <v>1300</v>
      </c>
      <c r="AF3852" s="52">
        <v>462800</v>
      </c>
      <c r="AG3852" s="53"/>
    </row>
    <row r="3853" spans="1:33" hidden="1" outlineLevel="1">
      <c r="A3853" s="6" t="s">
        <v>5193</v>
      </c>
      <c r="B3853" s="7" t="s">
        <v>347</v>
      </c>
      <c r="C3853" s="7" t="s">
        <v>5194</v>
      </c>
      <c r="D3853" s="7"/>
      <c r="E3853" s="23" t="s">
        <v>307</v>
      </c>
      <c r="F3853" s="18">
        <v>72</v>
      </c>
      <c r="K3853" s="19">
        <v>1440</v>
      </c>
      <c r="L3853" s="52">
        <v>103680</v>
      </c>
      <c r="M3853" s="53"/>
      <c r="O3853" s="19">
        <v>1710</v>
      </c>
      <c r="P3853" s="52">
        <v>123120</v>
      </c>
      <c r="Q3853" s="53"/>
      <c r="S3853" s="19">
        <v>1215</v>
      </c>
      <c r="T3853" s="52">
        <v>87480</v>
      </c>
      <c r="U3853" s="53"/>
      <c r="W3853" s="19">
        <v>1398</v>
      </c>
      <c r="X3853" s="52">
        <v>100656</v>
      </c>
      <c r="Y3853" s="53"/>
      <c r="AA3853" s="19">
        <v>2174.19</v>
      </c>
      <c r="AB3853" s="52">
        <v>156541.68</v>
      </c>
      <c r="AC3853" s="53"/>
      <c r="AE3853" s="19">
        <v>1700</v>
      </c>
      <c r="AF3853" s="52">
        <v>122400</v>
      </c>
      <c r="AG3853" s="53"/>
    </row>
    <row r="3854" spans="1:33" hidden="1" outlineLevel="1">
      <c r="A3854" s="6" t="s">
        <v>5195</v>
      </c>
      <c r="B3854" s="7" t="s">
        <v>350</v>
      </c>
      <c r="C3854" s="7" t="s">
        <v>5196</v>
      </c>
      <c r="D3854" s="7"/>
      <c r="E3854" s="23" t="s">
        <v>307</v>
      </c>
      <c r="F3854" s="18">
        <v>73</v>
      </c>
      <c r="K3854" s="19">
        <v>1149</v>
      </c>
      <c r="L3854" s="52">
        <v>83877</v>
      </c>
      <c r="M3854" s="53"/>
      <c r="O3854" s="19">
        <v>1710</v>
      </c>
      <c r="P3854" s="52">
        <v>124830</v>
      </c>
      <c r="Q3854" s="53"/>
      <c r="S3854" s="19">
        <v>890</v>
      </c>
      <c r="T3854" s="52">
        <v>64970</v>
      </c>
      <c r="U3854" s="53"/>
      <c r="W3854" s="19">
        <v>567</v>
      </c>
      <c r="X3854" s="52">
        <v>41391</v>
      </c>
      <c r="Y3854" s="53"/>
      <c r="AA3854" s="19">
        <v>835.4</v>
      </c>
      <c r="AB3854" s="52">
        <v>60984.2</v>
      </c>
      <c r="AC3854" s="53"/>
      <c r="AE3854" s="19">
        <v>1200</v>
      </c>
      <c r="AF3854" s="52">
        <v>87600</v>
      </c>
      <c r="AG3854" s="53"/>
    </row>
    <row r="3855" spans="1:33" hidden="1" outlineLevel="1">
      <c r="A3855" s="6" t="s">
        <v>5197</v>
      </c>
      <c r="B3855" s="7" t="s">
        <v>353</v>
      </c>
      <c r="C3855" s="7" t="s">
        <v>5198</v>
      </c>
      <c r="D3855" s="7"/>
      <c r="E3855" s="23" t="s">
        <v>307</v>
      </c>
      <c r="F3855" s="18">
        <v>22</v>
      </c>
      <c r="K3855" s="19">
        <v>1479</v>
      </c>
      <c r="L3855" s="52">
        <v>32538</v>
      </c>
      <c r="M3855" s="53"/>
      <c r="O3855" s="19">
        <v>1710</v>
      </c>
      <c r="P3855" s="52">
        <v>37620</v>
      </c>
      <c r="Q3855" s="53"/>
      <c r="S3855" s="19">
        <v>2910</v>
      </c>
      <c r="T3855" s="52">
        <v>64020</v>
      </c>
      <c r="U3855" s="53"/>
      <c r="W3855" s="19">
        <v>2655</v>
      </c>
      <c r="X3855" s="52">
        <v>58410</v>
      </c>
      <c r="Y3855" s="53"/>
      <c r="AA3855" s="19">
        <v>2475.0300000000002</v>
      </c>
      <c r="AB3855" s="52">
        <v>54450.66</v>
      </c>
      <c r="AC3855" s="53"/>
      <c r="AE3855" s="19">
        <v>1900</v>
      </c>
      <c r="AF3855" s="52">
        <v>41800</v>
      </c>
      <c r="AG3855" s="53"/>
    </row>
    <row r="3856" spans="1:33" hidden="1" outlineLevel="1">
      <c r="A3856" s="6" t="s">
        <v>5199</v>
      </c>
      <c r="B3856" s="7" t="s">
        <v>356</v>
      </c>
      <c r="C3856" s="7" t="s">
        <v>5200</v>
      </c>
      <c r="D3856" s="7"/>
      <c r="E3856" s="23" t="s">
        <v>307</v>
      </c>
      <c r="F3856" s="18">
        <v>65</v>
      </c>
      <c r="K3856" s="19">
        <v>1387</v>
      </c>
      <c r="L3856" s="52">
        <v>90155</v>
      </c>
      <c r="M3856" s="53"/>
      <c r="O3856" s="19">
        <v>1710</v>
      </c>
      <c r="P3856" s="52">
        <v>111150</v>
      </c>
      <c r="Q3856" s="53"/>
      <c r="S3856" s="19">
        <v>1680</v>
      </c>
      <c r="T3856" s="52">
        <v>109200</v>
      </c>
      <c r="U3856" s="53"/>
      <c r="W3856" s="19">
        <v>2263</v>
      </c>
      <c r="X3856" s="52">
        <v>147095</v>
      </c>
      <c r="Y3856" s="53"/>
      <c r="AA3856" s="19">
        <v>2475.0300000000002</v>
      </c>
      <c r="AB3856" s="52">
        <v>160876.95000000001</v>
      </c>
      <c r="AC3856" s="53"/>
      <c r="AE3856" s="19">
        <v>1700</v>
      </c>
      <c r="AF3856" s="52">
        <v>110500</v>
      </c>
      <c r="AG3856" s="53"/>
    </row>
    <row r="3857" spans="1:33" hidden="1" outlineLevel="1">
      <c r="A3857" s="1"/>
      <c r="B3857" s="5" t="s">
        <v>34</v>
      </c>
      <c r="C3857" s="5" t="s">
        <v>35</v>
      </c>
      <c r="K3857" s="68"/>
      <c r="L3857" s="68"/>
      <c r="M3857" s="69"/>
      <c r="O3857" s="68"/>
      <c r="P3857" s="68"/>
      <c r="Q3857" s="69"/>
      <c r="S3857" s="68"/>
      <c r="T3857" s="68"/>
      <c r="U3857" s="69"/>
      <c r="W3857" s="68"/>
      <c r="X3857" s="68"/>
      <c r="Y3857" s="69"/>
      <c r="AA3857" s="68"/>
      <c r="AB3857" s="68"/>
      <c r="AC3857" s="69"/>
      <c r="AE3857" s="68"/>
      <c r="AF3857" s="68"/>
      <c r="AG3857" s="69"/>
    </row>
    <row r="3858" spans="1:33" hidden="1" outlineLevel="1">
      <c r="A3858" s="6" t="s">
        <v>5201</v>
      </c>
      <c r="B3858" s="7" t="s">
        <v>37</v>
      </c>
      <c r="C3858" s="7" t="s">
        <v>359</v>
      </c>
      <c r="K3858" s="68"/>
      <c r="L3858" s="68"/>
      <c r="M3858" s="69"/>
      <c r="O3858" s="68"/>
      <c r="P3858" s="68"/>
      <c r="Q3858" s="69"/>
      <c r="S3858" s="68"/>
      <c r="T3858" s="68"/>
      <c r="U3858" s="69"/>
      <c r="W3858" s="68"/>
      <c r="X3858" s="68"/>
      <c r="Y3858" s="69"/>
      <c r="AA3858" s="68"/>
      <c r="AB3858" s="68"/>
      <c r="AC3858" s="69"/>
      <c r="AE3858" s="68"/>
      <c r="AF3858" s="68"/>
      <c r="AG3858" s="69"/>
    </row>
    <row r="3859" spans="1:33" ht="45" hidden="1" outlineLevel="1">
      <c r="A3859" s="6" t="s">
        <v>5202</v>
      </c>
      <c r="B3859" s="7" t="s">
        <v>37</v>
      </c>
      <c r="C3859" s="7" t="s">
        <v>1533</v>
      </c>
      <c r="K3859" s="68"/>
      <c r="L3859" s="68"/>
      <c r="M3859" s="69"/>
      <c r="O3859" s="68"/>
      <c r="P3859" s="68"/>
      <c r="Q3859" s="69"/>
      <c r="S3859" s="68"/>
      <c r="T3859" s="68"/>
      <c r="U3859" s="69"/>
      <c r="W3859" s="68"/>
      <c r="X3859" s="68"/>
      <c r="Y3859" s="69"/>
      <c r="AA3859" s="68"/>
      <c r="AB3859" s="68"/>
      <c r="AC3859" s="69"/>
      <c r="AE3859" s="68"/>
      <c r="AF3859" s="68"/>
      <c r="AG3859" s="69"/>
    </row>
    <row r="3860" spans="1:33" ht="60" hidden="1" outlineLevel="1">
      <c r="A3860" s="1"/>
      <c r="B3860" s="5" t="s">
        <v>61</v>
      </c>
      <c r="C3860" s="5" t="s">
        <v>62</v>
      </c>
      <c r="D3860" s="5" t="s">
        <v>63</v>
      </c>
      <c r="E3860" s="11" t="s">
        <v>64</v>
      </c>
      <c r="F3860" s="16" t="s">
        <v>65</v>
      </c>
      <c r="K3860" s="17" t="s">
        <v>66</v>
      </c>
      <c r="L3860" s="70" t="s">
        <v>28</v>
      </c>
      <c r="M3860" s="71"/>
      <c r="O3860" s="17" t="s">
        <v>66</v>
      </c>
      <c r="P3860" s="70" t="s">
        <v>28</v>
      </c>
      <c r="Q3860" s="71"/>
      <c r="S3860" s="17" t="s">
        <v>66</v>
      </c>
      <c r="T3860" s="70" t="s">
        <v>28</v>
      </c>
      <c r="U3860" s="71"/>
      <c r="W3860" s="17" t="s">
        <v>66</v>
      </c>
      <c r="X3860" s="70" t="s">
        <v>28</v>
      </c>
      <c r="Y3860" s="71"/>
      <c r="AA3860" s="17" t="s">
        <v>66</v>
      </c>
      <c r="AB3860" s="70" t="s">
        <v>28</v>
      </c>
      <c r="AC3860" s="71"/>
      <c r="AE3860" s="17" t="s">
        <v>66</v>
      </c>
      <c r="AF3860" s="70" t="s">
        <v>28</v>
      </c>
      <c r="AG3860" s="71"/>
    </row>
    <row r="3861" spans="1:33" hidden="1" outlineLevel="1">
      <c r="A3861" s="6" t="s">
        <v>5203</v>
      </c>
      <c r="B3861" s="7" t="s">
        <v>363</v>
      </c>
      <c r="C3861" s="7" t="s">
        <v>2186</v>
      </c>
      <c r="D3861" s="7"/>
      <c r="E3861" s="23" t="s">
        <v>307</v>
      </c>
      <c r="F3861" s="18">
        <v>160</v>
      </c>
      <c r="K3861" s="19">
        <v>1328</v>
      </c>
      <c r="L3861" s="52">
        <v>212480</v>
      </c>
      <c r="M3861" s="53"/>
      <c r="O3861" s="19">
        <v>1710</v>
      </c>
      <c r="P3861" s="52">
        <v>273600</v>
      </c>
      <c r="Q3861" s="53"/>
      <c r="S3861" s="19">
        <v>1090</v>
      </c>
      <c r="T3861" s="52">
        <v>174400</v>
      </c>
      <c r="U3861" s="53"/>
      <c r="W3861" s="19">
        <v>1405</v>
      </c>
      <c r="X3861" s="52">
        <v>224800</v>
      </c>
      <c r="Y3861" s="53"/>
      <c r="AA3861" s="19">
        <v>2196.96</v>
      </c>
      <c r="AB3861" s="52">
        <v>351513.59999999998</v>
      </c>
      <c r="AC3861" s="53"/>
      <c r="AE3861" s="19">
        <v>1400</v>
      </c>
      <c r="AF3861" s="52">
        <v>224000</v>
      </c>
      <c r="AG3861" s="53"/>
    </row>
    <row r="3862" spans="1:33" hidden="1" outlineLevel="1">
      <c r="A3862" s="6" t="s">
        <v>5204</v>
      </c>
      <c r="B3862" s="7" t="s">
        <v>366</v>
      </c>
      <c r="C3862" s="7" t="s">
        <v>2192</v>
      </c>
      <c r="D3862" s="7"/>
      <c r="E3862" s="23" t="s">
        <v>307</v>
      </c>
      <c r="F3862" s="18">
        <v>15</v>
      </c>
      <c r="K3862" s="19">
        <v>1460</v>
      </c>
      <c r="L3862" s="52">
        <v>21900</v>
      </c>
      <c r="M3862" s="53"/>
      <c r="O3862" s="19">
        <v>1710</v>
      </c>
      <c r="P3862" s="52">
        <v>25650</v>
      </c>
      <c r="Q3862" s="53"/>
      <c r="S3862" s="19">
        <v>2350</v>
      </c>
      <c r="T3862" s="52">
        <v>35250</v>
      </c>
      <c r="U3862" s="53"/>
      <c r="W3862" s="19">
        <v>2116</v>
      </c>
      <c r="X3862" s="52">
        <v>31740</v>
      </c>
      <c r="Y3862" s="53"/>
      <c r="AA3862" s="19">
        <v>3004.79</v>
      </c>
      <c r="AB3862" s="52">
        <v>45071.85</v>
      </c>
      <c r="AC3862" s="53"/>
      <c r="AE3862" s="19">
        <v>1600</v>
      </c>
      <c r="AF3862" s="52">
        <v>24000</v>
      </c>
      <c r="AG3862" s="53"/>
    </row>
    <row r="3863" spans="1:33" hidden="1" outlineLevel="1">
      <c r="A3863" s="6" t="s">
        <v>5205</v>
      </c>
      <c r="B3863" s="7" t="s">
        <v>369</v>
      </c>
      <c r="C3863" s="7" t="s">
        <v>2189</v>
      </c>
      <c r="D3863" s="7"/>
      <c r="E3863" s="23" t="s">
        <v>307</v>
      </c>
      <c r="F3863" s="18">
        <v>20</v>
      </c>
      <c r="K3863" s="19">
        <v>1447</v>
      </c>
      <c r="L3863" s="52">
        <v>28940</v>
      </c>
      <c r="M3863" s="53"/>
      <c r="O3863" s="19">
        <v>1710</v>
      </c>
      <c r="P3863" s="52">
        <v>34200</v>
      </c>
      <c r="Q3863" s="53"/>
      <c r="S3863" s="19">
        <v>1915</v>
      </c>
      <c r="T3863" s="52">
        <v>38300</v>
      </c>
      <c r="U3863" s="53"/>
      <c r="W3863" s="19">
        <v>1992</v>
      </c>
      <c r="X3863" s="52">
        <v>39840</v>
      </c>
      <c r="Y3863" s="53"/>
      <c r="AA3863" s="19">
        <v>2798.64</v>
      </c>
      <c r="AB3863" s="52">
        <v>55972.800000000003</v>
      </c>
      <c r="AC3863" s="53"/>
      <c r="AE3863" s="19">
        <v>1600</v>
      </c>
      <c r="AF3863" s="52">
        <v>32000</v>
      </c>
      <c r="AG3863" s="53"/>
    </row>
    <row r="3864" spans="1:33" hidden="1" outlineLevel="1">
      <c r="A3864" s="6" t="s">
        <v>5206</v>
      </c>
      <c r="B3864" s="7" t="s">
        <v>372</v>
      </c>
      <c r="C3864" s="7" t="s">
        <v>5207</v>
      </c>
      <c r="D3864" s="7"/>
      <c r="E3864" s="23" t="s">
        <v>307</v>
      </c>
      <c r="F3864" s="18">
        <v>47</v>
      </c>
      <c r="K3864" s="19">
        <v>1407</v>
      </c>
      <c r="L3864" s="52">
        <v>66129</v>
      </c>
      <c r="M3864" s="53"/>
      <c r="O3864" s="19">
        <v>1710</v>
      </c>
      <c r="P3864" s="52">
        <v>80370</v>
      </c>
      <c r="Q3864" s="53"/>
      <c r="S3864" s="19">
        <v>1630</v>
      </c>
      <c r="T3864" s="52">
        <v>76610</v>
      </c>
      <c r="U3864" s="53"/>
      <c r="W3864" s="19">
        <v>1667</v>
      </c>
      <c r="X3864" s="52">
        <v>78349</v>
      </c>
      <c r="Y3864" s="53"/>
      <c r="AA3864" s="19">
        <v>3004.79</v>
      </c>
      <c r="AB3864" s="52">
        <v>141225.13</v>
      </c>
      <c r="AC3864" s="53"/>
      <c r="AE3864" s="19">
        <v>1700</v>
      </c>
      <c r="AF3864" s="52">
        <v>79900</v>
      </c>
      <c r="AG3864" s="53"/>
    </row>
    <row r="3865" spans="1:33" hidden="1" outlineLevel="1">
      <c r="A3865" s="6" t="s">
        <v>5208</v>
      </c>
      <c r="B3865" s="7" t="s">
        <v>375</v>
      </c>
      <c r="C3865" s="7" t="s">
        <v>5209</v>
      </c>
      <c r="D3865" s="7"/>
      <c r="E3865" s="23" t="s">
        <v>307</v>
      </c>
      <c r="F3865" s="18">
        <v>104</v>
      </c>
      <c r="K3865" s="19">
        <v>1380</v>
      </c>
      <c r="L3865" s="52">
        <v>143520</v>
      </c>
      <c r="M3865" s="53"/>
      <c r="O3865" s="19">
        <v>1710</v>
      </c>
      <c r="P3865" s="52">
        <v>177840</v>
      </c>
      <c r="Q3865" s="53"/>
      <c r="S3865" s="19">
        <v>1680</v>
      </c>
      <c r="T3865" s="52">
        <v>174720</v>
      </c>
      <c r="U3865" s="53"/>
      <c r="W3865" s="19">
        <v>1667</v>
      </c>
      <c r="X3865" s="52">
        <v>173368</v>
      </c>
      <c r="Y3865" s="53"/>
      <c r="AA3865" s="19">
        <v>3004.79</v>
      </c>
      <c r="AB3865" s="52">
        <v>312498.15999999997</v>
      </c>
      <c r="AC3865" s="53"/>
      <c r="AE3865" s="19">
        <v>1700</v>
      </c>
      <c r="AF3865" s="52">
        <v>176800</v>
      </c>
      <c r="AG3865" s="53"/>
    </row>
    <row r="3866" spans="1:33" hidden="1" outlineLevel="1">
      <c r="A3866" s="6" t="s">
        <v>5210</v>
      </c>
      <c r="B3866" s="7" t="s">
        <v>378</v>
      </c>
      <c r="C3866" s="7" t="s">
        <v>5211</v>
      </c>
      <c r="D3866" s="7"/>
      <c r="E3866" s="23" t="s">
        <v>307</v>
      </c>
      <c r="F3866" s="18">
        <v>110</v>
      </c>
      <c r="K3866" s="19">
        <v>1354</v>
      </c>
      <c r="L3866" s="52">
        <v>148940</v>
      </c>
      <c r="M3866" s="53"/>
      <c r="O3866" s="19">
        <v>1710</v>
      </c>
      <c r="P3866" s="52">
        <v>188100</v>
      </c>
      <c r="Q3866" s="53"/>
      <c r="S3866" s="19">
        <v>1220</v>
      </c>
      <c r="T3866" s="52">
        <v>134200</v>
      </c>
      <c r="U3866" s="53"/>
      <c r="W3866" s="19">
        <v>1419</v>
      </c>
      <c r="X3866" s="52">
        <v>156090</v>
      </c>
      <c r="Y3866" s="53"/>
      <c r="AA3866" s="19">
        <v>2196.96</v>
      </c>
      <c r="AB3866" s="52">
        <v>241665.6</v>
      </c>
      <c r="AC3866" s="53"/>
      <c r="AE3866" s="19">
        <v>3000</v>
      </c>
      <c r="AF3866" s="52">
        <v>330000</v>
      </c>
      <c r="AG3866" s="53"/>
    </row>
    <row r="3867" spans="1:33" hidden="1" outlineLevel="1">
      <c r="A3867" s="6" t="s">
        <v>5212</v>
      </c>
      <c r="B3867" s="7" t="s">
        <v>381</v>
      </c>
      <c r="C3867" s="7" t="s">
        <v>5213</v>
      </c>
      <c r="D3867" s="7"/>
      <c r="E3867" s="23" t="s">
        <v>307</v>
      </c>
      <c r="F3867" s="18">
        <v>23</v>
      </c>
      <c r="K3867" s="19">
        <v>1486</v>
      </c>
      <c r="L3867" s="52">
        <v>34178</v>
      </c>
      <c r="M3867" s="53"/>
      <c r="O3867" s="19">
        <v>1710</v>
      </c>
      <c r="P3867" s="52">
        <v>39330</v>
      </c>
      <c r="Q3867" s="53"/>
      <c r="S3867" s="19">
        <v>1700</v>
      </c>
      <c r="T3867" s="52">
        <v>39100</v>
      </c>
      <c r="U3867" s="53"/>
      <c r="W3867" s="19">
        <v>2116</v>
      </c>
      <c r="X3867" s="52">
        <v>48668</v>
      </c>
      <c r="Y3867" s="53"/>
      <c r="AA3867" s="19">
        <v>3004.79</v>
      </c>
      <c r="AB3867" s="52">
        <v>69110.17</v>
      </c>
      <c r="AC3867" s="53"/>
      <c r="AE3867" s="19">
        <v>4500</v>
      </c>
      <c r="AF3867" s="52">
        <v>103500</v>
      </c>
      <c r="AG3867" s="53"/>
    </row>
    <row r="3868" spans="1:33" hidden="1" outlineLevel="1">
      <c r="A3868" s="6" t="s">
        <v>5214</v>
      </c>
      <c r="B3868" s="7" t="s">
        <v>384</v>
      </c>
      <c r="C3868" s="7" t="s">
        <v>5215</v>
      </c>
      <c r="D3868" s="7"/>
      <c r="E3868" s="23" t="s">
        <v>307</v>
      </c>
      <c r="F3868" s="18">
        <v>20</v>
      </c>
      <c r="K3868" s="19">
        <v>1474</v>
      </c>
      <c r="L3868" s="52">
        <v>29480</v>
      </c>
      <c r="M3868" s="53"/>
      <c r="O3868" s="19">
        <v>1710</v>
      </c>
      <c r="P3868" s="52">
        <v>34200</v>
      </c>
      <c r="Q3868" s="53"/>
      <c r="S3868" s="19">
        <v>1420</v>
      </c>
      <c r="T3868" s="52">
        <v>28400</v>
      </c>
      <c r="U3868" s="53"/>
      <c r="W3868" s="19">
        <v>2006</v>
      </c>
      <c r="X3868" s="52">
        <v>40120</v>
      </c>
      <c r="Y3868" s="53"/>
      <c r="AA3868" s="19">
        <v>2798.64</v>
      </c>
      <c r="AB3868" s="52">
        <v>55972.800000000003</v>
      </c>
      <c r="AC3868" s="53"/>
      <c r="AE3868" s="19">
        <v>4000</v>
      </c>
      <c r="AF3868" s="52">
        <v>80000</v>
      </c>
      <c r="AG3868" s="53"/>
    </row>
    <row r="3869" spans="1:33" hidden="1" outlineLevel="1">
      <c r="A3869" s="6" t="s">
        <v>5216</v>
      </c>
      <c r="B3869" s="7" t="s">
        <v>389</v>
      </c>
      <c r="C3869" s="7" t="s">
        <v>379</v>
      </c>
      <c r="D3869" s="7"/>
      <c r="E3869" s="23" t="s">
        <v>307</v>
      </c>
      <c r="F3869" s="18">
        <v>55</v>
      </c>
      <c r="K3869" s="19">
        <v>1328</v>
      </c>
      <c r="L3869" s="52">
        <v>73040</v>
      </c>
      <c r="M3869" s="53"/>
      <c r="O3869" s="19">
        <v>1710</v>
      </c>
      <c r="P3869" s="52">
        <v>94050</v>
      </c>
      <c r="Q3869" s="53"/>
      <c r="S3869" s="19">
        <v>1360</v>
      </c>
      <c r="T3869" s="52">
        <v>74800</v>
      </c>
      <c r="U3869" s="53"/>
      <c r="W3869" s="19">
        <v>1914</v>
      </c>
      <c r="X3869" s="52">
        <v>105270</v>
      </c>
      <c r="Y3869" s="53"/>
      <c r="AA3869" s="19">
        <v>2798.64</v>
      </c>
      <c r="AB3869" s="52">
        <v>153925.20000000001</v>
      </c>
      <c r="AC3869" s="53"/>
      <c r="AE3869" s="19">
        <v>1300</v>
      </c>
      <c r="AF3869" s="52">
        <v>71500</v>
      </c>
      <c r="AG3869" s="53"/>
    </row>
    <row r="3870" spans="1:33" hidden="1" outlineLevel="1">
      <c r="A3870" s="6" t="s">
        <v>5217</v>
      </c>
      <c r="B3870" s="7" t="s">
        <v>5218</v>
      </c>
      <c r="C3870" s="7" t="s">
        <v>5219</v>
      </c>
      <c r="D3870" s="7"/>
      <c r="E3870" s="23" t="s">
        <v>70</v>
      </c>
      <c r="F3870" s="18">
        <v>1</v>
      </c>
      <c r="K3870" s="19">
        <v>12742</v>
      </c>
      <c r="L3870" s="52">
        <v>12742</v>
      </c>
      <c r="M3870" s="53"/>
      <c r="O3870" s="19">
        <v>74100</v>
      </c>
      <c r="P3870" s="52">
        <v>74100</v>
      </c>
      <c r="Q3870" s="53"/>
      <c r="S3870" s="19">
        <v>35000</v>
      </c>
      <c r="T3870" s="52">
        <v>35000</v>
      </c>
      <c r="U3870" s="53"/>
      <c r="W3870" s="19">
        <v>3548</v>
      </c>
      <c r="X3870" s="52">
        <v>3548</v>
      </c>
      <c r="Y3870" s="53"/>
      <c r="AA3870" s="19">
        <v>23246.1</v>
      </c>
      <c r="AB3870" s="52">
        <v>23246.1</v>
      </c>
      <c r="AC3870" s="53"/>
      <c r="AE3870" s="19">
        <v>40000</v>
      </c>
      <c r="AF3870" s="52">
        <v>40000</v>
      </c>
      <c r="AG3870" s="53"/>
    </row>
    <row r="3871" spans="1:33" hidden="1" outlineLevel="1">
      <c r="A3871" s="1"/>
      <c r="B3871" s="5" t="s">
        <v>34</v>
      </c>
      <c r="C3871" s="5" t="s">
        <v>35</v>
      </c>
      <c r="K3871" s="68"/>
      <c r="L3871" s="68"/>
      <c r="M3871" s="69"/>
      <c r="O3871" s="68"/>
      <c r="P3871" s="68"/>
      <c r="Q3871" s="69"/>
      <c r="S3871" s="68"/>
      <c r="T3871" s="68"/>
      <c r="U3871" s="69"/>
      <c r="W3871" s="68"/>
      <c r="X3871" s="68"/>
      <c r="Y3871" s="69"/>
      <c r="AA3871" s="68"/>
      <c r="AB3871" s="68"/>
      <c r="AC3871" s="69"/>
      <c r="AE3871" s="68"/>
      <c r="AF3871" s="68"/>
      <c r="AG3871" s="69"/>
    </row>
    <row r="3872" spans="1:33" hidden="1" outlineLevel="1">
      <c r="A3872" s="6" t="s">
        <v>5220</v>
      </c>
      <c r="B3872" s="7" t="s">
        <v>37</v>
      </c>
      <c r="C3872" s="7" t="s">
        <v>387</v>
      </c>
      <c r="K3872" s="68"/>
      <c r="L3872" s="68"/>
      <c r="M3872" s="69"/>
      <c r="O3872" s="68"/>
      <c r="P3872" s="68"/>
      <c r="Q3872" s="69"/>
      <c r="S3872" s="68"/>
      <c r="T3872" s="68"/>
      <c r="U3872" s="69"/>
      <c r="W3872" s="68"/>
      <c r="X3872" s="68"/>
      <c r="Y3872" s="69"/>
      <c r="AA3872" s="68"/>
      <c r="AB3872" s="68"/>
      <c r="AC3872" s="69"/>
      <c r="AE3872" s="68"/>
      <c r="AF3872" s="68"/>
      <c r="AG3872" s="69"/>
    </row>
    <row r="3873" spans="1:33" ht="60" hidden="1" outlineLevel="1">
      <c r="A3873" s="1"/>
      <c r="B3873" s="5" t="s">
        <v>61</v>
      </c>
      <c r="C3873" s="5" t="s">
        <v>62</v>
      </c>
      <c r="D3873" s="5" t="s">
        <v>63</v>
      </c>
      <c r="E3873" s="11" t="s">
        <v>64</v>
      </c>
      <c r="F3873" s="16" t="s">
        <v>65</v>
      </c>
      <c r="K3873" s="17" t="s">
        <v>66</v>
      </c>
      <c r="L3873" s="70" t="s">
        <v>28</v>
      </c>
      <c r="M3873" s="71"/>
      <c r="O3873" s="17" t="s">
        <v>66</v>
      </c>
      <c r="P3873" s="70" t="s">
        <v>28</v>
      </c>
      <c r="Q3873" s="71"/>
      <c r="S3873" s="17" t="s">
        <v>66</v>
      </c>
      <c r="T3873" s="70" t="s">
        <v>28</v>
      </c>
      <c r="U3873" s="71"/>
      <c r="W3873" s="17" t="s">
        <v>66</v>
      </c>
      <c r="X3873" s="70" t="s">
        <v>28</v>
      </c>
      <c r="Y3873" s="71"/>
      <c r="AA3873" s="17" t="s">
        <v>66</v>
      </c>
      <c r="AB3873" s="70" t="s">
        <v>28</v>
      </c>
      <c r="AC3873" s="71"/>
      <c r="AE3873" s="17" t="s">
        <v>66</v>
      </c>
      <c r="AF3873" s="70" t="s">
        <v>28</v>
      </c>
      <c r="AG3873" s="71"/>
    </row>
    <row r="3874" spans="1:33" ht="30" hidden="1" outlineLevel="1">
      <c r="A3874" s="6" t="s">
        <v>5221</v>
      </c>
      <c r="B3874" s="7" t="s">
        <v>5222</v>
      </c>
      <c r="C3874" s="7" t="s">
        <v>390</v>
      </c>
      <c r="D3874" s="7"/>
      <c r="E3874" s="23" t="s">
        <v>70</v>
      </c>
      <c r="F3874" s="18">
        <v>1</v>
      </c>
      <c r="K3874" s="19">
        <v>1150</v>
      </c>
      <c r="L3874" s="52">
        <v>1150</v>
      </c>
      <c r="M3874" s="53"/>
      <c r="O3874" s="19">
        <v>6840</v>
      </c>
      <c r="P3874" s="52">
        <v>6840</v>
      </c>
      <c r="Q3874" s="53"/>
      <c r="S3874" s="19">
        <v>10000</v>
      </c>
      <c r="T3874" s="52">
        <v>10000</v>
      </c>
      <c r="U3874" s="53"/>
      <c r="W3874" s="19">
        <v>17250</v>
      </c>
      <c r="X3874" s="52">
        <v>17250</v>
      </c>
      <c r="Y3874" s="53"/>
      <c r="AA3874" s="19">
        <v>8989.2099999999991</v>
      </c>
      <c r="AB3874" s="52">
        <v>8989.2099999999991</v>
      </c>
      <c r="AC3874" s="53"/>
      <c r="AE3874" s="19">
        <v>40000</v>
      </c>
      <c r="AF3874" s="52">
        <v>40000</v>
      </c>
      <c r="AG3874" s="53"/>
    </row>
    <row r="3875" spans="1:33" hidden="1" outlineLevel="1">
      <c r="A3875" s="1"/>
      <c r="B3875" s="5" t="s">
        <v>34</v>
      </c>
      <c r="C3875" s="5" t="s">
        <v>35</v>
      </c>
      <c r="K3875" s="68"/>
      <c r="L3875" s="68"/>
      <c r="M3875" s="69"/>
      <c r="O3875" s="68"/>
      <c r="P3875" s="68"/>
      <c r="Q3875" s="69"/>
      <c r="S3875" s="68"/>
      <c r="T3875" s="68"/>
      <c r="U3875" s="69"/>
      <c r="W3875" s="68"/>
      <c r="X3875" s="68"/>
      <c r="Y3875" s="69"/>
      <c r="AA3875" s="68"/>
      <c r="AB3875" s="68"/>
      <c r="AC3875" s="69"/>
      <c r="AE3875" s="68"/>
      <c r="AF3875" s="68"/>
      <c r="AG3875" s="69"/>
    </row>
    <row r="3876" spans="1:33" hidden="1" outlineLevel="1">
      <c r="A3876" s="6" t="s">
        <v>5223</v>
      </c>
      <c r="B3876" s="7" t="s">
        <v>37</v>
      </c>
      <c r="C3876" s="7" t="s">
        <v>5224</v>
      </c>
      <c r="K3876" s="68"/>
      <c r="L3876" s="68"/>
      <c r="M3876" s="69"/>
      <c r="O3876" s="68"/>
      <c r="P3876" s="68"/>
      <c r="Q3876" s="69"/>
      <c r="S3876" s="68"/>
      <c r="T3876" s="68"/>
      <c r="U3876" s="69"/>
      <c r="W3876" s="68"/>
      <c r="X3876" s="68"/>
      <c r="Y3876" s="69"/>
      <c r="AA3876" s="68"/>
      <c r="AB3876" s="68"/>
      <c r="AC3876" s="69"/>
      <c r="AE3876" s="68"/>
      <c r="AF3876" s="68"/>
      <c r="AG3876" s="69"/>
    </row>
    <row r="3877" spans="1:33" ht="30" hidden="1" outlineLevel="1">
      <c r="A3877" s="6" t="s">
        <v>5225</v>
      </c>
      <c r="B3877" s="7" t="s">
        <v>37</v>
      </c>
      <c r="C3877" s="7" t="s">
        <v>5226</v>
      </c>
      <c r="K3877" s="68"/>
      <c r="L3877" s="68"/>
      <c r="M3877" s="69"/>
      <c r="O3877" s="68"/>
      <c r="P3877" s="68"/>
      <c r="Q3877" s="69"/>
      <c r="S3877" s="68"/>
      <c r="T3877" s="68"/>
      <c r="U3877" s="69"/>
      <c r="W3877" s="68"/>
      <c r="X3877" s="68"/>
      <c r="Y3877" s="69"/>
      <c r="AA3877" s="68"/>
      <c r="AB3877" s="68"/>
      <c r="AC3877" s="69"/>
      <c r="AE3877" s="68"/>
      <c r="AF3877" s="68"/>
      <c r="AG3877" s="69"/>
    </row>
    <row r="3878" spans="1:33" ht="60" hidden="1" outlineLevel="1">
      <c r="A3878" s="1"/>
      <c r="B3878" s="5" t="s">
        <v>61</v>
      </c>
      <c r="C3878" s="5" t="s">
        <v>62</v>
      </c>
      <c r="D3878" s="5" t="s">
        <v>63</v>
      </c>
      <c r="E3878" s="11" t="s">
        <v>64</v>
      </c>
      <c r="F3878" s="16" t="s">
        <v>65</v>
      </c>
      <c r="K3878" s="17" t="s">
        <v>66</v>
      </c>
      <c r="L3878" s="70" t="s">
        <v>28</v>
      </c>
      <c r="M3878" s="71"/>
      <c r="O3878" s="17" t="s">
        <v>66</v>
      </c>
      <c r="P3878" s="70" t="s">
        <v>28</v>
      </c>
      <c r="Q3878" s="71"/>
      <c r="S3878" s="17" t="s">
        <v>66</v>
      </c>
      <c r="T3878" s="70" t="s">
        <v>28</v>
      </c>
      <c r="U3878" s="71"/>
      <c r="W3878" s="17" t="s">
        <v>66</v>
      </c>
      <c r="X3878" s="70" t="s">
        <v>28</v>
      </c>
      <c r="Y3878" s="71"/>
      <c r="AA3878" s="17" t="s">
        <v>66</v>
      </c>
      <c r="AB3878" s="70" t="s">
        <v>28</v>
      </c>
      <c r="AC3878" s="71"/>
      <c r="AE3878" s="17" t="s">
        <v>66</v>
      </c>
      <c r="AF3878" s="70" t="s">
        <v>28</v>
      </c>
      <c r="AG3878" s="71"/>
    </row>
    <row r="3879" spans="1:33" hidden="1" outlineLevel="1">
      <c r="A3879" s="6" t="s">
        <v>5227</v>
      </c>
      <c r="B3879" s="7" t="s">
        <v>5228</v>
      </c>
      <c r="C3879" s="7" t="s">
        <v>5229</v>
      </c>
      <c r="D3879" s="7"/>
      <c r="E3879" s="23" t="s">
        <v>70</v>
      </c>
      <c r="F3879" s="18">
        <v>1</v>
      </c>
      <c r="K3879" s="19">
        <v>5750</v>
      </c>
      <c r="L3879" s="52">
        <v>5750</v>
      </c>
      <c r="M3879" s="53"/>
      <c r="O3879" s="19">
        <v>3990</v>
      </c>
      <c r="P3879" s="52">
        <v>3990</v>
      </c>
      <c r="Q3879" s="53"/>
      <c r="S3879" s="19">
        <v>2600</v>
      </c>
      <c r="T3879" s="52">
        <v>2600</v>
      </c>
      <c r="U3879" s="53"/>
      <c r="W3879" s="19">
        <v>13800</v>
      </c>
      <c r="X3879" s="52">
        <v>13800</v>
      </c>
      <c r="Y3879" s="53"/>
      <c r="AA3879" s="19">
        <v>13993.2</v>
      </c>
      <c r="AB3879" s="52">
        <v>13993.2</v>
      </c>
      <c r="AC3879" s="53"/>
      <c r="AE3879" s="19">
        <v>15000</v>
      </c>
      <c r="AF3879" s="52">
        <v>15000</v>
      </c>
      <c r="AG3879" s="53"/>
    </row>
    <row r="3880" spans="1:33" hidden="1" outlineLevel="1">
      <c r="A3880" s="6" t="s">
        <v>5230</v>
      </c>
      <c r="B3880" s="7" t="s">
        <v>5231</v>
      </c>
      <c r="C3880" s="7" t="s">
        <v>5232</v>
      </c>
      <c r="D3880" s="7"/>
      <c r="E3880" s="23" t="s">
        <v>70</v>
      </c>
      <c r="F3880" s="18">
        <v>1</v>
      </c>
      <c r="K3880" s="19">
        <v>5750</v>
      </c>
      <c r="L3880" s="52">
        <v>5750</v>
      </c>
      <c r="M3880" s="53"/>
      <c r="O3880" s="19">
        <v>9690</v>
      </c>
      <c r="P3880" s="52">
        <v>9690</v>
      </c>
      <c r="Q3880" s="53"/>
      <c r="S3880" s="19">
        <v>350</v>
      </c>
      <c r="T3880" s="52">
        <v>350</v>
      </c>
      <c r="U3880" s="53"/>
      <c r="W3880" s="19">
        <v>13800</v>
      </c>
      <c r="X3880" s="52">
        <v>13800</v>
      </c>
      <c r="Y3880" s="53"/>
      <c r="AA3880" s="19">
        <v>8395.92</v>
      </c>
      <c r="AB3880" s="52">
        <v>8395.92</v>
      </c>
      <c r="AC3880" s="53"/>
      <c r="AE3880" s="19">
        <v>20000</v>
      </c>
      <c r="AF3880" s="52">
        <v>20000</v>
      </c>
      <c r="AG3880" s="53"/>
    </row>
    <row r="3881" spans="1:33" hidden="1" outlineLevel="1">
      <c r="A3881" s="1"/>
      <c r="B3881" s="5" t="s">
        <v>34</v>
      </c>
      <c r="C3881" s="5" t="s">
        <v>35</v>
      </c>
      <c r="K3881" s="68"/>
      <c r="L3881" s="68"/>
      <c r="M3881" s="69"/>
      <c r="O3881" s="68"/>
      <c r="P3881" s="68"/>
      <c r="Q3881" s="69"/>
      <c r="S3881" s="68"/>
      <c r="T3881" s="68"/>
      <c r="U3881" s="69"/>
      <c r="W3881" s="68"/>
      <c r="X3881" s="68"/>
      <c r="Y3881" s="69"/>
      <c r="AA3881" s="68"/>
      <c r="AB3881" s="68"/>
      <c r="AC3881" s="69"/>
      <c r="AE3881" s="68"/>
      <c r="AF3881" s="68"/>
      <c r="AG3881" s="69"/>
    </row>
    <row r="3882" spans="1:33" hidden="1" outlineLevel="1">
      <c r="A3882" s="6" t="s">
        <v>5233</v>
      </c>
      <c r="B3882" s="7" t="s">
        <v>37</v>
      </c>
      <c r="C3882" s="7" t="s">
        <v>322</v>
      </c>
      <c r="K3882" s="68"/>
      <c r="L3882" s="68"/>
      <c r="M3882" s="69"/>
      <c r="O3882" s="68"/>
      <c r="P3882" s="68"/>
      <c r="Q3882" s="69"/>
      <c r="S3882" s="68"/>
      <c r="T3882" s="68"/>
      <c r="U3882" s="69"/>
      <c r="W3882" s="68"/>
      <c r="X3882" s="68"/>
      <c r="Y3882" s="69"/>
      <c r="AA3882" s="68"/>
      <c r="AB3882" s="68"/>
      <c r="AC3882" s="69"/>
      <c r="AE3882" s="68"/>
      <c r="AF3882" s="68"/>
      <c r="AG3882" s="69"/>
    </row>
    <row r="3883" spans="1:33" ht="60" hidden="1" outlineLevel="1">
      <c r="A3883" s="1"/>
      <c r="B3883" s="5" t="s">
        <v>61</v>
      </c>
      <c r="C3883" s="5" t="s">
        <v>62</v>
      </c>
      <c r="D3883" s="5" t="s">
        <v>63</v>
      </c>
      <c r="E3883" s="11" t="s">
        <v>64</v>
      </c>
      <c r="F3883" s="16" t="s">
        <v>65</v>
      </c>
      <c r="K3883" s="17" t="s">
        <v>66</v>
      </c>
      <c r="L3883" s="70" t="s">
        <v>28</v>
      </c>
      <c r="M3883" s="71"/>
      <c r="O3883" s="17" t="s">
        <v>66</v>
      </c>
      <c r="P3883" s="70" t="s">
        <v>28</v>
      </c>
      <c r="Q3883" s="71"/>
      <c r="S3883" s="17" t="s">
        <v>66</v>
      </c>
      <c r="T3883" s="70" t="s">
        <v>28</v>
      </c>
      <c r="U3883" s="71"/>
      <c r="W3883" s="17" t="s">
        <v>66</v>
      </c>
      <c r="X3883" s="70" t="s">
        <v>28</v>
      </c>
      <c r="Y3883" s="71"/>
      <c r="AA3883" s="17" t="s">
        <v>66</v>
      </c>
      <c r="AB3883" s="70" t="s">
        <v>28</v>
      </c>
      <c r="AC3883" s="71"/>
      <c r="AE3883" s="17" t="s">
        <v>66</v>
      </c>
      <c r="AF3883" s="70" t="s">
        <v>28</v>
      </c>
      <c r="AG3883" s="71"/>
    </row>
    <row r="3884" spans="1:33" ht="135" hidden="1" outlineLevel="1">
      <c r="A3884" s="6" t="s">
        <v>5234</v>
      </c>
      <c r="B3884" s="7" t="s">
        <v>324</v>
      </c>
      <c r="C3884" s="7" t="s">
        <v>1100</v>
      </c>
      <c r="D3884" s="7"/>
      <c r="E3884" s="23" t="s">
        <v>70</v>
      </c>
      <c r="F3884" s="18">
        <v>1</v>
      </c>
      <c r="K3884" s="19">
        <v>0</v>
      </c>
      <c r="L3884" s="52">
        <v>0</v>
      </c>
      <c r="M3884" s="53"/>
      <c r="O3884" s="19">
        <v>0</v>
      </c>
      <c r="P3884" s="52">
        <v>0</v>
      </c>
      <c r="Q3884" s="53"/>
      <c r="S3884" s="19">
        <v>0</v>
      </c>
      <c r="T3884" s="52">
        <v>0</v>
      </c>
      <c r="U3884" s="53"/>
      <c r="W3884" s="19">
        <v>0</v>
      </c>
      <c r="X3884" s="52">
        <v>0</v>
      </c>
      <c r="Y3884" s="53"/>
      <c r="AA3884" s="19">
        <v>0</v>
      </c>
      <c r="AB3884" s="52">
        <v>0</v>
      </c>
      <c r="AC3884" s="53"/>
      <c r="AE3884" s="19">
        <v>0</v>
      </c>
      <c r="AF3884" s="52">
        <v>0</v>
      </c>
      <c r="AG3884" s="53"/>
    </row>
    <row r="3885" spans="1:33" hidden="1" outlineLevel="1">
      <c r="A3885" s="1"/>
      <c r="B3885" s="5" t="s">
        <v>34</v>
      </c>
      <c r="C3885" s="5" t="s">
        <v>35</v>
      </c>
      <c r="K3885" s="68"/>
      <c r="L3885" s="68"/>
      <c r="M3885" s="69"/>
      <c r="O3885" s="68"/>
      <c r="P3885" s="68"/>
      <c r="Q3885" s="69"/>
      <c r="S3885" s="68"/>
      <c r="T3885" s="68"/>
      <c r="U3885" s="69"/>
      <c r="W3885" s="68"/>
      <c r="X3885" s="68"/>
      <c r="Y3885" s="69"/>
      <c r="AA3885" s="68"/>
      <c r="AB3885" s="68"/>
      <c r="AC3885" s="69"/>
      <c r="AE3885" s="68"/>
      <c r="AF3885" s="68"/>
      <c r="AG3885" s="69"/>
    </row>
    <row r="3886" spans="1:33" ht="75" hidden="1" outlineLevel="1">
      <c r="A3886" s="6" t="s">
        <v>5235</v>
      </c>
      <c r="B3886" s="7" t="s">
        <v>37</v>
      </c>
      <c r="C3886" s="7" t="s">
        <v>298</v>
      </c>
      <c r="I3886" s="35"/>
      <c r="J3886" s="35"/>
      <c r="K3886" s="68"/>
      <c r="L3886" s="68"/>
      <c r="M3886" s="69"/>
      <c r="O3886" s="68"/>
      <c r="P3886" s="68"/>
      <c r="Q3886" s="69"/>
      <c r="S3886" s="68"/>
      <c r="T3886" s="68"/>
      <c r="U3886" s="69"/>
      <c r="W3886" s="68"/>
      <c r="X3886" s="68"/>
      <c r="Y3886" s="69"/>
      <c r="AA3886" s="68"/>
      <c r="AB3886" s="68"/>
      <c r="AC3886" s="69"/>
      <c r="AE3886" s="68"/>
      <c r="AF3886" s="68"/>
      <c r="AG3886" s="69"/>
    </row>
    <row r="3887" spans="1:33" collapsed="1">
      <c r="A3887" s="55" t="s">
        <v>5236</v>
      </c>
      <c r="B3887" s="55"/>
      <c r="C3887" s="55"/>
      <c r="D3887" s="55"/>
      <c r="E3887" s="55"/>
      <c r="F3887" s="55"/>
      <c r="I3887" s="36"/>
      <c r="J3887" s="36">
        <v>162110</v>
      </c>
      <c r="K3887" s="30" t="s">
        <v>301</v>
      </c>
      <c r="L3887" s="52">
        <v>118763</v>
      </c>
      <c r="M3887" s="53"/>
      <c r="O3887" s="15" t="s">
        <v>301</v>
      </c>
      <c r="P3887" s="52">
        <v>207035.4</v>
      </c>
      <c r="Q3887" s="53"/>
      <c r="S3887" s="15" t="s">
        <v>301</v>
      </c>
      <c r="T3887" s="52">
        <v>160110</v>
      </c>
      <c r="U3887" s="53"/>
      <c r="W3887" s="15" t="s">
        <v>301</v>
      </c>
      <c r="X3887" s="52">
        <v>141169</v>
      </c>
      <c r="Y3887" s="53"/>
      <c r="AA3887" s="15" t="s">
        <v>301</v>
      </c>
      <c r="AB3887" s="52">
        <v>262506.63</v>
      </c>
      <c r="AC3887" s="53"/>
      <c r="AE3887" s="15" t="s">
        <v>301</v>
      </c>
      <c r="AF3887" s="52">
        <v>166220</v>
      </c>
      <c r="AG3887" s="53"/>
    </row>
    <row r="3888" spans="1:33" hidden="1">
      <c r="A3888" s="1"/>
      <c r="B3888" s="5" t="s">
        <v>34</v>
      </c>
      <c r="C3888" s="5" t="s">
        <v>35</v>
      </c>
      <c r="K3888" s="68"/>
      <c r="L3888" s="68"/>
      <c r="M3888" s="69"/>
      <c r="O3888" s="68"/>
      <c r="P3888" s="68"/>
      <c r="Q3888" s="69"/>
      <c r="S3888" s="68"/>
      <c r="T3888" s="68"/>
      <c r="U3888" s="69"/>
      <c r="W3888" s="68"/>
      <c r="X3888" s="68"/>
      <c r="Y3888" s="69"/>
      <c r="AA3888" s="68"/>
      <c r="AB3888" s="68"/>
      <c r="AC3888" s="69"/>
      <c r="AE3888" s="68"/>
      <c r="AF3888" s="68"/>
      <c r="AG3888" s="69"/>
    </row>
    <row r="3889" spans="1:33" hidden="1" outlineLevel="1">
      <c r="A3889" s="6" t="s">
        <v>5237</v>
      </c>
      <c r="B3889" s="7" t="s">
        <v>37</v>
      </c>
      <c r="C3889" s="7" t="s">
        <v>397</v>
      </c>
      <c r="K3889" s="68"/>
      <c r="L3889" s="68"/>
      <c r="M3889" s="69"/>
      <c r="O3889" s="68"/>
      <c r="P3889" s="68"/>
      <c r="Q3889" s="69"/>
      <c r="S3889" s="68"/>
      <c r="T3889" s="68"/>
      <c r="U3889" s="69"/>
      <c r="W3889" s="68"/>
      <c r="X3889" s="68"/>
      <c r="Y3889" s="69"/>
      <c r="AA3889" s="68"/>
      <c r="AB3889" s="68"/>
      <c r="AC3889" s="69"/>
      <c r="AE3889" s="68"/>
      <c r="AF3889" s="68"/>
      <c r="AG3889" s="69"/>
    </row>
    <row r="3890" spans="1:33" ht="105" hidden="1" outlineLevel="1">
      <c r="A3890" s="6" t="s">
        <v>5238</v>
      </c>
      <c r="B3890" s="7" t="s">
        <v>37</v>
      </c>
      <c r="C3890" s="7" t="s">
        <v>5239</v>
      </c>
      <c r="K3890" s="68"/>
      <c r="L3890" s="68"/>
      <c r="M3890" s="69"/>
      <c r="O3890" s="68"/>
      <c r="P3890" s="68"/>
      <c r="Q3890" s="69"/>
      <c r="S3890" s="68"/>
      <c r="T3890" s="68"/>
      <c r="U3890" s="69"/>
      <c r="W3890" s="68"/>
      <c r="X3890" s="68"/>
      <c r="Y3890" s="69"/>
      <c r="AA3890" s="68"/>
      <c r="AB3890" s="68"/>
      <c r="AC3890" s="69"/>
      <c r="AE3890" s="68"/>
      <c r="AF3890" s="68"/>
      <c r="AG3890" s="69"/>
    </row>
    <row r="3891" spans="1:33" ht="60" hidden="1" outlineLevel="1">
      <c r="A3891" s="1"/>
      <c r="B3891" s="5" t="s">
        <v>61</v>
      </c>
      <c r="C3891" s="5" t="s">
        <v>62</v>
      </c>
      <c r="D3891" s="5" t="s">
        <v>63</v>
      </c>
      <c r="E3891" s="11" t="s">
        <v>64</v>
      </c>
      <c r="F3891" s="16" t="s">
        <v>65</v>
      </c>
      <c r="K3891" s="17" t="s">
        <v>66</v>
      </c>
      <c r="L3891" s="70" t="s">
        <v>28</v>
      </c>
      <c r="M3891" s="71"/>
      <c r="O3891" s="17" t="s">
        <v>66</v>
      </c>
      <c r="P3891" s="70" t="s">
        <v>28</v>
      </c>
      <c r="Q3891" s="71"/>
      <c r="S3891" s="17" t="s">
        <v>66</v>
      </c>
      <c r="T3891" s="70" t="s">
        <v>28</v>
      </c>
      <c r="U3891" s="71"/>
      <c r="W3891" s="17" t="s">
        <v>66</v>
      </c>
      <c r="X3891" s="70" t="s">
        <v>28</v>
      </c>
      <c r="Y3891" s="71"/>
      <c r="AA3891" s="17" t="s">
        <v>66</v>
      </c>
      <c r="AB3891" s="70" t="s">
        <v>28</v>
      </c>
      <c r="AC3891" s="71"/>
      <c r="AE3891" s="17" t="s">
        <v>66</v>
      </c>
      <c r="AF3891" s="70" t="s">
        <v>28</v>
      </c>
      <c r="AG3891" s="71"/>
    </row>
    <row r="3892" spans="1:33" ht="30" hidden="1" outlineLevel="1">
      <c r="A3892" s="6" t="s">
        <v>5240</v>
      </c>
      <c r="B3892" s="7" t="s">
        <v>401</v>
      </c>
      <c r="C3892" s="7" t="s">
        <v>5241</v>
      </c>
      <c r="D3892" s="7"/>
      <c r="E3892" s="23" t="s">
        <v>320</v>
      </c>
      <c r="F3892" s="18">
        <v>390</v>
      </c>
      <c r="K3892" s="19">
        <v>111</v>
      </c>
      <c r="L3892" s="52">
        <v>43290</v>
      </c>
      <c r="M3892" s="53"/>
      <c r="O3892" s="19">
        <v>171</v>
      </c>
      <c r="P3892" s="52">
        <v>66690</v>
      </c>
      <c r="Q3892" s="53"/>
      <c r="S3892" s="19">
        <v>120</v>
      </c>
      <c r="T3892" s="52">
        <v>46800</v>
      </c>
      <c r="U3892" s="53"/>
      <c r="W3892" s="19">
        <v>149</v>
      </c>
      <c r="X3892" s="52">
        <v>58110</v>
      </c>
      <c r="Y3892" s="53"/>
      <c r="AA3892" s="19">
        <v>197.76</v>
      </c>
      <c r="AB3892" s="52">
        <v>77126.399999999994</v>
      </c>
      <c r="AC3892" s="53"/>
      <c r="AE3892" s="19">
        <v>180</v>
      </c>
      <c r="AF3892" s="52">
        <v>70200</v>
      </c>
      <c r="AG3892" s="53"/>
    </row>
    <row r="3893" spans="1:33" hidden="1" outlineLevel="1">
      <c r="A3893" s="1"/>
      <c r="B3893" s="5" t="s">
        <v>34</v>
      </c>
      <c r="C3893" s="5" t="s">
        <v>35</v>
      </c>
      <c r="K3893" s="68"/>
      <c r="L3893" s="68"/>
      <c r="M3893" s="69"/>
      <c r="O3893" s="68"/>
      <c r="P3893" s="68"/>
      <c r="Q3893" s="69"/>
      <c r="S3893" s="68"/>
      <c r="T3893" s="68"/>
      <c r="U3893" s="69"/>
      <c r="W3893" s="68"/>
      <c r="X3893" s="68"/>
      <c r="Y3893" s="69"/>
      <c r="AA3893" s="68"/>
      <c r="AB3893" s="68"/>
      <c r="AC3893" s="69"/>
      <c r="AE3893" s="68"/>
      <c r="AF3893" s="68"/>
      <c r="AG3893" s="69"/>
    </row>
    <row r="3894" spans="1:33" hidden="1" outlineLevel="1">
      <c r="A3894" s="6" t="s">
        <v>5242</v>
      </c>
      <c r="B3894" s="7" t="s">
        <v>37</v>
      </c>
      <c r="C3894" s="7" t="s">
        <v>5243</v>
      </c>
      <c r="K3894" s="68"/>
      <c r="L3894" s="68"/>
      <c r="M3894" s="69"/>
      <c r="O3894" s="68"/>
      <c r="P3894" s="68"/>
      <c r="Q3894" s="69"/>
      <c r="S3894" s="68"/>
      <c r="T3894" s="68"/>
      <c r="U3894" s="69"/>
      <c r="W3894" s="68"/>
      <c r="X3894" s="68"/>
      <c r="Y3894" s="69"/>
      <c r="AA3894" s="68"/>
      <c r="AB3894" s="68"/>
      <c r="AC3894" s="69"/>
      <c r="AE3894" s="68"/>
      <c r="AF3894" s="68"/>
      <c r="AG3894" s="69"/>
    </row>
    <row r="3895" spans="1:33" ht="105" hidden="1" outlineLevel="1">
      <c r="A3895" s="6" t="s">
        <v>5244</v>
      </c>
      <c r="B3895" s="7" t="s">
        <v>37</v>
      </c>
      <c r="C3895" s="7" t="s">
        <v>5239</v>
      </c>
      <c r="K3895" s="68"/>
      <c r="L3895" s="68"/>
      <c r="M3895" s="69"/>
      <c r="O3895" s="68"/>
      <c r="P3895" s="68"/>
      <c r="Q3895" s="69"/>
      <c r="S3895" s="68"/>
      <c r="T3895" s="68"/>
      <c r="U3895" s="69"/>
      <c r="W3895" s="68"/>
      <c r="X3895" s="68"/>
      <c r="Y3895" s="69"/>
      <c r="AA3895" s="68"/>
      <c r="AB3895" s="68"/>
      <c r="AC3895" s="69"/>
      <c r="AE3895" s="68"/>
      <c r="AF3895" s="68"/>
      <c r="AG3895" s="69"/>
    </row>
    <row r="3896" spans="1:33" ht="60" hidden="1" outlineLevel="1">
      <c r="A3896" s="1"/>
      <c r="B3896" s="5" t="s">
        <v>61</v>
      </c>
      <c r="C3896" s="5" t="s">
        <v>62</v>
      </c>
      <c r="D3896" s="5" t="s">
        <v>63</v>
      </c>
      <c r="E3896" s="11" t="s">
        <v>64</v>
      </c>
      <c r="F3896" s="16" t="s">
        <v>65</v>
      </c>
      <c r="K3896" s="17" t="s">
        <v>66</v>
      </c>
      <c r="L3896" s="70" t="s">
        <v>28</v>
      </c>
      <c r="M3896" s="71"/>
      <c r="O3896" s="17" t="s">
        <v>66</v>
      </c>
      <c r="P3896" s="70" t="s">
        <v>28</v>
      </c>
      <c r="Q3896" s="71"/>
      <c r="S3896" s="17" t="s">
        <v>66</v>
      </c>
      <c r="T3896" s="70" t="s">
        <v>28</v>
      </c>
      <c r="U3896" s="71"/>
      <c r="W3896" s="17" t="s">
        <v>66</v>
      </c>
      <c r="X3896" s="70" t="s">
        <v>28</v>
      </c>
      <c r="Y3896" s="71"/>
      <c r="AA3896" s="17" t="s">
        <v>66</v>
      </c>
      <c r="AB3896" s="70" t="s">
        <v>28</v>
      </c>
      <c r="AC3896" s="71"/>
      <c r="AE3896" s="17" t="s">
        <v>66</v>
      </c>
      <c r="AF3896" s="70" t="s">
        <v>28</v>
      </c>
      <c r="AG3896" s="71"/>
    </row>
    <row r="3897" spans="1:33" hidden="1" outlineLevel="1">
      <c r="A3897" s="6" t="s">
        <v>5245</v>
      </c>
      <c r="B3897" s="7" t="s">
        <v>408</v>
      </c>
      <c r="C3897" s="7" t="s">
        <v>5246</v>
      </c>
      <c r="D3897" s="7"/>
      <c r="E3897" s="23" t="s">
        <v>320</v>
      </c>
      <c r="F3897" s="18">
        <v>914</v>
      </c>
      <c r="K3897" s="19">
        <v>79</v>
      </c>
      <c r="L3897" s="52">
        <v>72206</v>
      </c>
      <c r="M3897" s="53"/>
      <c r="O3897" s="19">
        <v>148.19999999999999</v>
      </c>
      <c r="P3897" s="52">
        <v>135454.79999999999</v>
      </c>
      <c r="Q3897" s="53"/>
      <c r="S3897" s="19">
        <v>120</v>
      </c>
      <c r="T3897" s="52">
        <v>109680</v>
      </c>
      <c r="U3897" s="53"/>
      <c r="W3897" s="19">
        <v>86</v>
      </c>
      <c r="X3897" s="52">
        <v>78604</v>
      </c>
      <c r="Y3897" s="53"/>
      <c r="AA3897" s="19">
        <v>197.76</v>
      </c>
      <c r="AB3897" s="52">
        <v>180752.64000000001</v>
      </c>
      <c r="AC3897" s="53"/>
      <c r="AE3897" s="19">
        <v>100</v>
      </c>
      <c r="AF3897" s="52">
        <v>91400</v>
      </c>
      <c r="AG3897" s="53"/>
    </row>
    <row r="3898" spans="1:33" hidden="1" outlineLevel="1">
      <c r="A3898" s="1"/>
      <c r="B3898" s="5" t="s">
        <v>34</v>
      </c>
      <c r="C3898" s="5" t="s">
        <v>35</v>
      </c>
      <c r="K3898" s="68"/>
      <c r="L3898" s="68"/>
      <c r="M3898" s="69"/>
      <c r="O3898" s="68"/>
      <c r="P3898" s="68"/>
      <c r="Q3898" s="69"/>
      <c r="S3898" s="68"/>
      <c r="T3898" s="68"/>
      <c r="U3898" s="69"/>
      <c r="W3898" s="68"/>
      <c r="X3898" s="68"/>
      <c r="Y3898" s="69"/>
      <c r="AA3898" s="68"/>
      <c r="AB3898" s="68"/>
      <c r="AC3898" s="69"/>
      <c r="AE3898" s="68"/>
      <c r="AF3898" s="68"/>
      <c r="AG3898" s="69"/>
    </row>
    <row r="3899" spans="1:33" hidden="1" outlineLevel="1">
      <c r="A3899" s="6" t="s">
        <v>5247</v>
      </c>
      <c r="B3899" s="7" t="s">
        <v>37</v>
      </c>
      <c r="C3899" s="7" t="s">
        <v>4150</v>
      </c>
      <c r="K3899" s="68"/>
      <c r="L3899" s="68"/>
      <c r="M3899" s="69"/>
      <c r="O3899" s="68"/>
      <c r="P3899" s="68"/>
      <c r="Q3899" s="69"/>
      <c r="S3899" s="68"/>
      <c r="T3899" s="68"/>
      <c r="U3899" s="69"/>
      <c r="W3899" s="68"/>
      <c r="X3899" s="68"/>
      <c r="Y3899" s="69"/>
      <c r="AA3899" s="68"/>
      <c r="AB3899" s="68"/>
      <c r="AC3899" s="69"/>
      <c r="AE3899" s="68"/>
      <c r="AF3899" s="68"/>
      <c r="AG3899" s="69"/>
    </row>
    <row r="3900" spans="1:33" ht="60" hidden="1" outlineLevel="1">
      <c r="A3900" s="1"/>
      <c r="B3900" s="5" t="s">
        <v>61</v>
      </c>
      <c r="C3900" s="5" t="s">
        <v>62</v>
      </c>
      <c r="D3900" s="5" t="s">
        <v>63</v>
      </c>
      <c r="E3900" s="11" t="s">
        <v>64</v>
      </c>
      <c r="F3900" s="16" t="s">
        <v>65</v>
      </c>
      <c r="K3900" s="17" t="s">
        <v>66</v>
      </c>
      <c r="L3900" s="70" t="s">
        <v>28</v>
      </c>
      <c r="M3900" s="71"/>
      <c r="O3900" s="17" t="s">
        <v>66</v>
      </c>
      <c r="P3900" s="70" t="s">
        <v>28</v>
      </c>
      <c r="Q3900" s="71"/>
      <c r="S3900" s="17" t="s">
        <v>66</v>
      </c>
      <c r="T3900" s="70" t="s">
        <v>28</v>
      </c>
      <c r="U3900" s="71"/>
      <c r="W3900" s="17" t="s">
        <v>66</v>
      </c>
      <c r="X3900" s="70" t="s">
        <v>28</v>
      </c>
      <c r="Y3900" s="71"/>
      <c r="AA3900" s="17" t="s">
        <v>66</v>
      </c>
      <c r="AB3900" s="70" t="s">
        <v>28</v>
      </c>
      <c r="AC3900" s="71"/>
      <c r="AE3900" s="17" t="s">
        <v>66</v>
      </c>
      <c r="AF3900" s="70" t="s">
        <v>28</v>
      </c>
      <c r="AG3900" s="71"/>
    </row>
    <row r="3901" spans="1:33" hidden="1" outlineLevel="1">
      <c r="A3901" s="6" t="s">
        <v>5248</v>
      </c>
      <c r="B3901" s="7" t="s">
        <v>411</v>
      </c>
      <c r="C3901" s="7" t="s">
        <v>5249</v>
      </c>
      <c r="D3901" s="7"/>
      <c r="E3901" s="23" t="s">
        <v>320</v>
      </c>
      <c r="F3901" s="18">
        <v>33</v>
      </c>
      <c r="K3901" s="19">
        <v>99</v>
      </c>
      <c r="L3901" s="52">
        <v>3267</v>
      </c>
      <c r="M3901" s="53"/>
      <c r="O3901" s="19">
        <v>148.19999999999999</v>
      </c>
      <c r="P3901" s="52">
        <v>4890.6000000000004</v>
      </c>
      <c r="Q3901" s="53"/>
      <c r="S3901" s="19">
        <v>110</v>
      </c>
      <c r="T3901" s="52">
        <v>3630</v>
      </c>
      <c r="U3901" s="53"/>
      <c r="W3901" s="19">
        <v>135</v>
      </c>
      <c r="X3901" s="52">
        <v>4455</v>
      </c>
      <c r="Y3901" s="53"/>
      <c r="AA3901" s="19">
        <v>140.22999999999999</v>
      </c>
      <c r="AB3901" s="52">
        <v>4627.59</v>
      </c>
      <c r="AC3901" s="53"/>
      <c r="AE3901" s="19">
        <v>140</v>
      </c>
      <c r="AF3901" s="52">
        <v>4620</v>
      </c>
      <c r="AG3901" s="53"/>
    </row>
    <row r="3902" spans="1:33" hidden="1" outlineLevel="1">
      <c r="A3902" s="1"/>
      <c r="B3902" s="5" t="s">
        <v>34</v>
      </c>
      <c r="C3902" s="5" t="s">
        <v>35</v>
      </c>
      <c r="K3902" s="68"/>
      <c r="L3902" s="68"/>
      <c r="M3902" s="69"/>
      <c r="O3902" s="68"/>
      <c r="P3902" s="68"/>
      <c r="Q3902" s="69"/>
      <c r="S3902" s="68"/>
      <c r="T3902" s="68"/>
      <c r="U3902" s="69"/>
      <c r="W3902" s="68"/>
      <c r="X3902" s="68"/>
      <c r="Y3902" s="69"/>
      <c r="AA3902" s="68"/>
      <c r="AB3902" s="68"/>
      <c r="AC3902" s="69"/>
      <c r="AE3902" s="68"/>
      <c r="AF3902" s="68"/>
      <c r="AG3902" s="69"/>
    </row>
    <row r="3903" spans="1:33" hidden="1" outlineLevel="1">
      <c r="A3903" s="6" t="s">
        <v>5250</v>
      </c>
      <c r="B3903" s="7" t="s">
        <v>37</v>
      </c>
      <c r="C3903" s="7" t="s">
        <v>322</v>
      </c>
      <c r="K3903" s="68"/>
      <c r="L3903" s="68"/>
      <c r="M3903" s="69"/>
      <c r="O3903" s="68"/>
      <c r="P3903" s="68"/>
      <c r="Q3903" s="69"/>
      <c r="S3903" s="68"/>
      <c r="T3903" s="68"/>
      <c r="U3903" s="69"/>
      <c r="W3903" s="68"/>
      <c r="X3903" s="68"/>
      <c r="Y3903" s="69"/>
      <c r="AA3903" s="68"/>
      <c r="AB3903" s="68"/>
      <c r="AC3903" s="69"/>
      <c r="AE3903" s="68"/>
      <c r="AF3903" s="68"/>
      <c r="AG3903" s="69"/>
    </row>
    <row r="3904" spans="1:33" ht="60" hidden="1" outlineLevel="1">
      <c r="A3904" s="1"/>
      <c r="B3904" s="5" t="s">
        <v>61</v>
      </c>
      <c r="C3904" s="5" t="s">
        <v>62</v>
      </c>
      <c r="D3904" s="5" t="s">
        <v>63</v>
      </c>
      <c r="E3904" s="11" t="s">
        <v>64</v>
      </c>
      <c r="F3904" s="16" t="s">
        <v>65</v>
      </c>
      <c r="K3904" s="17" t="s">
        <v>66</v>
      </c>
      <c r="L3904" s="70" t="s">
        <v>28</v>
      </c>
      <c r="M3904" s="71"/>
      <c r="O3904" s="17" t="s">
        <v>66</v>
      </c>
      <c r="P3904" s="70" t="s">
        <v>28</v>
      </c>
      <c r="Q3904" s="71"/>
      <c r="S3904" s="17" t="s">
        <v>66</v>
      </c>
      <c r="T3904" s="70" t="s">
        <v>28</v>
      </c>
      <c r="U3904" s="71"/>
      <c r="W3904" s="17" t="s">
        <v>66</v>
      </c>
      <c r="X3904" s="70" t="s">
        <v>28</v>
      </c>
      <c r="Y3904" s="71"/>
      <c r="AA3904" s="17" t="s">
        <v>66</v>
      </c>
      <c r="AB3904" s="70" t="s">
        <v>28</v>
      </c>
      <c r="AC3904" s="71"/>
      <c r="AE3904" s="17" t="s">
        <v>66</v>
      </c>
      <c r="AF3904" s="70" t="s">
        <v>28</v>
      </c>
      <c r="AG3904" s="71"/>
    </row>
    <row r="3905" spans="1:33" ht="135" hidden="1" outlineLevel="1">
      <c r="A3905" s="6" t="s">
        <v>5251</v>
      </c>
      <c r="B3905" s="7" t="s">
        <v>324</v>
      </c>
      <c r="C3905" s="7" t="s">
        <v>1100</v>
      </c>
      <c r="D3905" s="7"/>
      <c r="E3905" s="23" t="s">
        <v>70</v>
      </c>
      <c r="F3905" s="18">
        <v>1</v>
      </c>
      <c r="K3905" s="19">
        <v>0</v>
      </c>
      <c r="L3905" s="52">
        <v>0</v>
      </c>
      <c r="M3905" s="53"/>
      <c r="O3905" s="19">
        <v>0</v>
      </c>
      <c r="P3905" s="52">
        <v>0</v>
      </c>
      <c r="Q3905" s="53"/>
      <c r="S3905" s="19">
        <v>0</v>
      </c>
      <c r="T3905" s="52">
        <v>0</v>
      </c>
      <c r="U3905" s="53"/>
      <c r="W3905" s="19">
        <v>0</v>
      </c>
      <c r="X3905" s="52">
        <v>0</v>
      </c>
      <c r="Y3905" s="53"/>
      <c r="AA3905" s="19">
        <v>0</v>
      </c>
      <c r="AB3905" s="52">
        <v>0</v>
      </c>
      <c r="AC3905" s="53"/>
      <c r="AE3905" s="19">
        <v>0</v>
      </c>
      <c r="AF3905" s="52">
        <v>0</v>
      </c>
      <c r="AG3905" s="53"/>
    </row>
    <row r="3906" spans="1:33" hidden="1" outlineLevel="1">
      <c r="A3906" s="1"/>
      <c r="B3906" s="5" t="s">
        <v>34</v>
      </c>
      <c r="C3906" s="5" t="s">
        <v>35</v>
      </c>
      <c r="K3906" s="68"/>
      <c r="L3906" s="68"/>
      <c r="M3906" s="69"/>
      <c r="O3906" s="68"/>
      <c r="P3906" s="68"/>
      <c r="Q3906" s="69"/>
      <c r="S3906" s="68"/>
      <c r="T3906" s="68"/>
      <c r="U3906" s="69"/>
      <c r="W3906" s="68"/>
      <c r="X3906" s="68"/>
      <c r="Y3906" s="69"/>
      <c r="AA3906" s="68"/>
      <c r="AB3906" s="68"/>
      <c r="AC3906" s="69"/>
      <c r="AE3906" s="68"/>
      <c r="AF3906" s="68"/>
      <c r="AG3906" s="69"/>
    </row>
    <row r="3907" spans="1:33" ht="75" hidden="1" outlineLevel="1">
      <c r="A3907" s="6" t="s">
        <v>5252</v>
      </c>
      <c r="B3907" s="7" t="s">
        <v>37</v>
      </c>
      <c r="C3907" s="7" t="s">
        <v>298</v>
      </c>
      <c r="I3907" s="35"/>
      <c r="J3907" s="35"/>
      <c r="K3907" s="68"/>
      <c r="L3907" s="68"/>
      <c r="M3907" s="69"/>
      <c r="O3907" s="68"/>
      <c r="P3907" s="68"/>
      <c r="Q3907" s="69"/>
      <c r="S3907" s="68"/>
      <c r="T3907" s="68"/>
      <c r="U3907" s="69"/>
      <c r="W3907" s="68"/>
      <c r="X3907" s="68"/>
      <c r="Y3907" s="69"/>
      <c r="AA3907" s="68"/>
      <c r="AB3907" s="68"/>
      <c r="AC3907" s="69"/>
      <c r="AE3907" s="68"/>
      <c r="AF3907" s="68"/>
      <c r="AG3907" s="69"/>
    </row>
    <row r="3908" spans="1:33" collapsed="1">
      <c r="A3908" s="55" t="s">
        <v>5253</v>
      </c>
      <c r="B3908" s="55"/>
      <c r="C3908" s="55"/>
      <c r="D3908" s="55"/>
      <c r="E3908" s="55"/>
      <c r="F3908" s="55"/>
      <c r="I3908" s="36"/>
      <c r="J3908" s="36">
        <v>1026223</v>
      </c>
      <c r="K3908" s="30" t="s">
        <v>1751</v>
      </c>
      <c r="L3908" s="52">
        <v>628100</v>
      </c>
      <c r="M3908" s="53"/>
      <c r="O3908" s="15" t="s">
        <v>1751</v>
      </c>
      <c r="P3908" s="52">
        <v>749265</v>
      </c>
      <c r="Q3908" s="53"/>
      <c r="S3908" s="15" t="s">
        <v>1751</v>
      </c>
      <c r="T3908" s="52">
        <v>1125330</v>
      </c>
      <c r="U3908" s="53"/>
      <c r="W3908" s="15" t="s">
        <v>1751</v>
      </c>
      <c r="X3908" s="52">
        <v>1265257</v>
      </c>
      <c r="Y3908" s="53"/>
      <c r="AA3908" s="15" t="s">
        <v>1751</v>
      </c>
      <c r="AB3908" s="52">
        <v>1219774.9099999999</v>
      </c>
      <c r="AC3908" s="53"/>
      <c r="AE3908" s="15" t="s">
        <v>1751</v>
      </c>
      <c r="AF3908" s="52">
        <v>3428500</v>
      </c>
      <c r="AG3908" s="53"/>
    </row>
    <row r="3909" spans="1:33" hidden="1">
      <c r="A3909" s="1"/>
      <c r="B3909" s="5" t="s">
        <v>34</v>
      </c>
      <c r="C3909" s="5" t="s">
        <v>35</v>
      </c>
      <c r="K3909" s="68"/>
      <c r="L3909" s="68"/>
      <c r="M3909" s="69"/>
      <c r="O3909" s="68"/>
      <c r="P3909" s="68"/>
      <c r="Q3909" s="69"/>
      <c r="S3909" s="68"/>
      <c r="T3909" s="68"/>
      <c r="U3909" s="69"/>
      <c r="W3909" s="68"/>
      <c r="X3909" s="68"/>
      <c r="Y3909" s="69"/>
      <c r="AA3909" s="68"/>
      <c r="AB3909" s="68"/>
      <c r="AC3909" s="69"/>
      <c r="AE3909" s="68"/>
      <c r="AF3909" s="68"/>
      <c r="AG3909" s="69"/>
    </row>
    <row r="3910" spans="1:33" hidden="1" outlineLevel="1">
      <c r="A3910" s="6" t="s">
        <v>5254</v>
      </c>
      <c r="B3910" s="7" t="s">
        <v>37</v>
      </c>
      <c r="C3910" s="7" t="s">
        <v>5255</v>
      </c>
      <c r="K3910" s="68"/>
      <c r="L3910" s="68"/>
      <c r="M3910" s="69"/>
      <c r="O3910" s="68"/>
      <c r="P3910" s="68"/>
      <c r="Q3910" s="69"/>
      <c r="S3910" s="68"/>
      <c r="T3910" s="68"/>
      <c r="U3910" s="69"/>
      <c r="W3910" s="68"/>
      <c r="X3910" s="68"/>
      <c r="Y3910" s="69"/>
      <c r="AA3910" s="68"/>
      <c r="AB3910" s="68"/>
      <c r="AC3910" s="69"/>
      <c r="AE3910" s="68"/>
      <c r="AF3910" s="68"/>
      <c r="AG3910" s="69"/>
    </row>
    <row r="3911" spans="1:33" ht="60" hidden="1" outlineLevel="1">
      <c r="A3911" s="1"/>
      <c r="B3911" s="5" t="s">
        <v>61</v>
      </c>
      <c r="C3911" s="5" t="s">
        <v>62</v>
      </c>
      <c r="D3911" s="5" t="s">
        <v>63</v>
      </c>
      <c r="E3911" s="11" t="s">
        <v>64</v>
      </c>
      <c r="F3911" s="16" t="s">
        <v>65</v>
      </c>
      <c r="K3911" s="17" t="s">
        <v>66</v>
      </c>
      <c r="L3911" s="70" t="s">
        <v>28</v>
      </c>
      <c r="M3911" s="71"/>
      <c r="O3911" s="17" t="s">
        <v>66</v>
      </c>
      <c r="P3911" s="70" t="s">
        <v>28</v>
      </c>
      <c r="Q3911" s="71"/>
      <c r="S3911" s="17" t="s">
        <v>66</v>
      </c>
      <c r="T3911" s="70" t="s">
        <v>28</v>
      </c>
      <c r="U3911" s="71"/>
      <c r="W3911" s="17" t="s">
        <v>66</v>
      </c>
      <c r="X3911" s="70" t="s">
        <v>28</v>
      </c>
      <c r="Y3911" s="71"/>
      <c r="AA3911" s="17" t="s">
        <v>66</v>
      </c>
      <c r="AB3911" s="70" t="s">
        <v>28</v>
      </c>
      <c r="AC3911" s="71"/>
      <c r="AE3911" s="17" t="s">
        <v>66</v>
      </c>
      <c r="AF3911" s="70" t="s">
        <v>28</v>
      </c>
      <c r="AG3911" s="71"/>
    </row>
    <row r="3912" spans="1:33" ht="45" hidden="1" outlineLevel="1">
      <c r="A3912" s="6" t="s">
        <v>5256</v>
      </c>
      <c r="B3912" s="7" t="s">
        <v>427</v>
      </c>
      <c r="C3912" s="7" t="s">
        <v>5257</v>
      </c>
      <c r="D3912" s="7"/>
      <c r="E3912" s="23" t="s">
        <v>70</v>
      </c>
      <c r="F3912" s="18">
        <v>1</v>
      </c>
      <c r="K3912" s="19">
        <v>309375</v>
      </c>
      <c r="L3912" s="52">
        <v>309375</v>
      </c>
      <c r="M3912" s="53"/>
      <c r="O3912" s="19">
        <v>193800</v>
      </c>
      <c r="P3912" s="52">
        <v>193800</v>
      </c>
      <c r="Q3912" s="53"/>
      <c r="S3912" s="19">
        <v>550000</v>
      </c>
      <c r="T3912" s="52">
        <v>550000</v>
      </c>
      <c r="U3912" s="53"/>
      <c r="W3912" s="19">
        <v>591155</v>
      </c>
      <c r="X3912" s="52">
        <v>591155</v>
      </c>
      <c r="Y3912" s="53"/>
      <c r="AA3912" s="19">
        <v>615760.86</v>
      </c>
      <c r="AB3912" s="52">
        <v>615760.86</v>
      </c>
      <c r="AC3912" s="53"/>
      <c r="AE3912" s="19">
        <v>1500000</v>
      </c>
      <c r="AF3912" s="52">
        <v>1500000</v>
      </c>
      <c r="AG3912" s="53"/>
    </row>
    <row r="3913" spans="1:33" hidden="1" outlineLevel="1">
      <c r="A3913" s="1"/>
      <c r="B3913" s="5" t="s">
        <v>34</v>
      </c>
      <c r="C3913" s="5" t="s">
        <v>35</v>
      </c>
      <c r="K3913" s="68"/>
      <c r="L3913" s="68"/>
      <c r="M3913" s="69"/>
      <c r="O3913" s="68"/>
      <c r="P3913" s="68"/>
      <c r="Q3913" s="69"/>
      <c r="S3913" s="68"/>
      <c r="T3913" s="68"/>
      <c r="U3913" s="69"/>
      <c r="W3913" s="68"/>
      <c r="X3913" s="68"/>
      <c r="Y3913" s="69"/>
      <c r="AA3913" s="68"/>
      <c r="AB3913" s="68"/>
      <c r="AC3913" s="69"/>
      <c r="AE3913" s="68"/>
      <c r="AF3913" s="68"/>
      <c r="AG3913" s="69"/>
    </row>
    <row r="3914" spans="1:33" hidden="1" outlineLevel="1">
      <c r="A3914" s="6" t="s">
        <v>5258</v>
      </c>
      <c r="B3914" s="7" t="s">
        <v>37</v>
      </c>
      <c r="C3914" s="7" t="s">
        <v>5259</v>
      </c>
      <c r="K3914" s="68"/>
      <c r="L3914" s="68"/>
      <c r="M3914" s="69"/>
      <c r="O3914" s="68"/>
      <c r="P3914" s="68"/>
      <c r="Q3914" s="69"/>
      <c r="S3914" s="68"/>
      <c r="T3914" s="68"/>
      <c r="U3914" s="69"/>
      <c r="W3914" s="68"/>
      <c r="X3914" s="68"/>
      <c r="Y3914" s="69"/>
      <c r="AA3914" s="68"/>
      <c r="AB3914" s="68"/>
      <c r="AC3914" s="69"/>
      <c r="AE3914" s="68"/>
      <c r="AF3914" s="68"/>
      <c r="AG3914" s="69"/>
    </row>
    <row r="3915" spans="1:33" ht="60" hidden="1" outlineLevel="1">
      <c r="A3915" s="1"/>
      <c r="B3915" s="5" t="s">
        <v>61</v>
      </c>
      <c r="C3915" s="5" t="s">
        <v>62</v>
      </c>
      <c r="D3915" s="5" t="s">
        <v>63</v>
      </c>
      <c r="E3915" s="11" t="s">
        <v>64</v>
      </c>
      <c r="F3915" s="16" t="s">
        <v>65</v>
      </c>
      <c r="K3915" s="17" t="s">
        <v>66</v>
      </c>
      <c r="L3915" s="70" t="s">
        <v>28</v>
      </c>
      <c r="M3915" s="71"/>
      <c r="O3915" s="17" t="s">
        <v>66</v>
      </c>
      <c r="P3915" s="70" t="s">
        <v>28</v>
      </c>
      <c r="Q3915" s="71"/>
      <c r="S3915" s="17" t="s">
        <v>66</v>
      </c>
      <c r="T3915" s="70" t="s">
        <v>28</v>
      </c>
      <c r="U3915" s="71"/>
      <c r="W3915" s="17" t="s">
        <v>66</v>
      </c>
      <c r="X3915" s="70" t="s">
        <v>28</v>
      </c>
      <c r="Y3915" s="71"/>
      <c r="AA3915" s="17" t="s">
        <v>66</v>
      </c>
      <c r="AB3915" s="70" t="s">
        <v>28</v>
      </c>
      <c r="AC3915" s="71"/>
      <c r="AE3915" s="17" t="s">
        <v>66</v>
      </c>
      <c r="AF3915" s="70" t="s">
        <v>28</v>
      </c>
      <c r="AG3915" s="71"/>
    </row>
    <row r="3916" spans="1:33" ht="60" hidden="1" outlineLevel="1">
      <c r="A3916" s="6" t="s">
        <v>5260</v>
      </c>
      <c r="B3916" s="7" t="s">
        <v>5261</v>
      </c>
      <c r="C3916" s="7" t="s">
        <v>5262</v>
      </c>
      <c r="D3916" s="7"/>
      <c r="E3916" s="23" t="s">
        <v>320</v>
      </c>
      <c r="F3916" s="18">
        <v>685</v>
      </c>
      <c r="K3916" s="19">
        <v>198</v>
      </c>
      <c r="L3916" s="52">
        <v>135630</v>
      </c>
      <c r="M3916" s="53"/>
      <c r="O3916" s="19">
        <v>285</v>
      </c>
      <c r="P3916" s="52">
        <v>195225</v>
      </c>
      <c r="Q3916" s="53"/>
      <c r="S3916" s="19">
        <v>450</v>
      </c>
      <c r="T3916" s="52">
        <v>308250</v>
      </c>
      <c r="U3916" s="53"/>
      <c r="W3916" s="19">
        <v>575</v>
      </c>
      <c r="X3916" s="52">
        <v>393875</v>
      </c>
      <c r="Y3916" s="53"/>
      <c r="AA3916" s="19">
        <v>299.64</v>
      </c>
      <c r="AB3916" s="52">
        <v>205253.4</v>
      </c>
      <c r="AC3916" s="53"/>
      <c r="AE3916" s="19">
        <v>1000</v>
      </c>
      <c r="AF3916" s="52">
        <v>685000</v>
      </c>
      <c r="AG3916" s="53"/>
    </row>
    <row r="3917" spans="1:33" hidden="1" outlineLevel="1">
      <c r="A3917" s="1"/>
      <c r="B3917" s="5" t="s">
        <v>34</v>
      </c>
      <c r="C3917" s="5" t="s">
        <v>35</v>
      </c>
      <c r="K3917" s="68"/>
      <c r="L3917" s="68"/>
      <c r="M3917" s="69"/>
      <c r="O3917" s="68"/>
      <c r="P3917" s="68"/>
      <c r="Q3917" s="69"/>
      <c r="S3917" s="68"/>
      <c r="T3917" s="68"/>
      <c r="U3917" s="69"/>
      <c r="W3917" s="68"/>
      <c r="X3917" s="68"/>
      <c r="Y3917" s="69"/>
      <c r="AA3917" s="68"/>
      <c r="AB3917" s="68"/>
      <c r="AC3917" s="69"/>
      <c r="AE3917" s="68"/>
      <c r="AF3917" s="68"/>
      <c r="AG3917" s="69"/>
    </row>
    <row r="3918" spans="1:33" hidden="1" outlineLevel="1">
      <c r="A3918" s="6" t="s">
        <v>5263</v>
      </c>
      <c r="B3918" s="7" t="s">
        <v>37</v>
      </c>
      <c r="C3918" s="7" t="s">
        <v>2798</v>
      </c>
      <c r="K3918" s="68"/>
      <c r="L3918" s="68"/>
      <c r="M3918" s="69"/>
      <c r="O3918" s="68"/>
      <c r="P3918" s="68"/>
      <c r="Q3918" s="69"/>
      <c r="S3918" s="68"/>
      <c r="T3918" s="68"/>
      <c r="U3918" s="69"/>
      <c r="W3918" s="68"/>
      <c r="X3918" s="68"/>
      <c r="Y3918" s="69"/>
      <c r="AA3918" s="68"/>
      <c r="AB3918" s="68"/>
      <c r="AC3918" s="69"/>
      <c r="AE3918" s="68"/>
      <c r="AF3918" s="68"/>
      <c r="AG3918" s="69"/>
    </row>
    <row r="3919" spans="1:33" ht="60" hidden="1" outlineLevel="1">
      <c r="A3919" s="1"/>
      <c r="B3919" s="5" t="s">
        <v>61</v>
      </c>
      <c r="C3919" s="5" t="s">
        <v>62</v>
      </c>
      <c r="D3919" s="5" t="s">
        <v>63</v>
      </c>
      <c r="E3919" s="11" t="s">
        <v>64</v>
      </c>
      <c r="F3919" s="16" t="s">
        <v>65</v>
      </c>
      <c r="K3919" s="17" t="s">
        <v>66</v>
      </c>
      <c r="L3919" s="70" t="s">
        <v>28</v>
      </c>
      <c r="M3919" s="71"/>
      <c r="O3919" s="17" t="s">
        <v>66</v>
      </c>
      <c r="P3919" s="70" t="s">
        <v>28</v>
      </c>
      <c r="Q3919" s="71"/>
      <c r="S3919" s="17" t="s">
        <v>66</v>
      </c>
      <c r="T3919" s="70" t="s">
        <v>28</v>
      </c>
      <c r="U3919" s="71"/>
      <c r="W3919" s="17" t="s">
        <v>66</v>
      </c>
      <c r="X3919" s="70" t="s">
        <v>28</v>
      </c>
      <c r="Y3919" s="71"/>
      <c r="AA3919" s="17" t="s">
        <v>66</v>
      </c>
      <c r="AB3919" s="70" t="s">
        <v>28</v>
      </c>
      <c r="AC3919" s="71"/>
      <c r="AE3919" s="17" t="s">
        <v>66</v>
      </c>
      <c r="AF3919" s="70" t="s">
        <v>28</v>
      </c>
      <c r="AG3919" s="71"/>
    </row>
    <row r="3920" spans="1:33" ht="30" hidden="1" outlineLevel="1">
      <c r="A3920" s="6" t="s">
        <v>5264</v>
      </c>
      <c r="B3920" s="7" t="s">
        <v>5265</v>
      </c>
      <c r="C3920" s="7" t="s">
        <v>5266</v>
      </c>
      <c r="D3920" s="7"/>
      <c r="E3920" s="23" t="s">
        <v>429</v>
      </c>
      <c r="F3920" s="18">
        <v>49</v>
      </c>
      <c r="K3920" s="19">
        <v>605</v>
      </c>
      <c r="L3920" s="52">
        <v>29645</v>
      </c>
      <c r="M3920" s="53"/>
      <c r="O3920" s="19">
        <v>1140</v>
      </c>
      <c r="P3920" s="52">
        <v>55860</v>
      </c>
      <c r="Q3920" s="53"/>
      <c r="S3920" s="19">
        <v>920</v>
      </c>
      <c r="T3920" s="52">
        <v>45080</v>
      </c>
      <c r="U3920" s="53"/>
      <c r="W3920" s="19">
        <v>748</v>
      </c>
      <c r="X3920" s="52">
        <v>36652</v>
      </c>
      <c r="Y3920" s="53"/>
      <c r="AA3920" s="19">
        <v>958.85</v>
      </c>
      <c r="AB3920" s="52">
        <v>46983.65</v>
      </c>
      <c r="AC3920" s="53"/>
      <c r="AE3920" s="19">
        <v>3500</v>
      </c>
      <c r="AF3920" s="52">
        <v>171500</v>
      </c>
      <c r="AG3920" s="53"/>
    </row>
    <row r="3921" spans="1:33" ht="45" hidden="1" outlineLevel="1">
      <c r="A3921" s="6" t="s">
        <v>5267</v>
      </c>
      <c r="B3921" s="7" t="s">
        <v>5268</v>
      </c>
      <c r="C3921" s="7" t="s">
        <v>5269</v>
      </c>
      <c r="D3921" s="7"/>
      <c r="E3921" s="23" t="s">
        <v>429</v>
      </c>
      <c r="F3921" s="18">
        <v>200</v>
      </c>
      <c r="K3921" s="19">
        <v>605</v>
      </c>
      <c r="L3921" s="52">
        <v>121000</v>
      </c>
      <c r="M3921" s="53"/>
      <c r="O3921" s="19">
        <v>1368</v>
      </c>
      <c r="P3921" s="52">
        <v>273600</v>
      </c>
      <c r="Q3921" s="53"/>
      <c r="S3921" s="19">
        <v>920</v>
      </c>
      <c r="T3921" s="52">
        <v>184000</v>
      </c>
      <c r="U3921" s="53"/>
      <c r="W3921" s="19">
        <v>978</v>
      </c>
      <c r="X3921" s="52">
        <v>195600</v>
      </c>
      <c r="Y3921" s="53"/>
      <c r="AA3921" s="19">
        <v>1438.27</v>
      </c>
      <c r="AB3921" s="52">
        <v>287654</v>
      </c>
      <c r="AC3921" s="53"/>
      <c r="AE3921" s="19">
        <v>5000</v>
      </c>
      <c r="AF3921" s="52">
        <v>1000000</v>
      </c>
      <c r="AG3921" s="53"/>
    </row>
    <row r="3922" spans="1:33" hidden="1" outlineLevel="1">
      <c r="A3922" s="1"/>
      <c r="B3922" s="5" t="s">
        <v>34</v>
      </c>
      <c r="C3922" s="5" t="s">
        <v>35</v>
      </c>
      <c r="K3922" s="68"/>
      <c r="L3922" s="68"/>
      <c r="M3922" s="69"/>
      <c r="O3922" s="68"/>
      <c r="P3922" s="68"/>
      <c r="Q3922" s="69"/>
      <c r="S3922" s="68"/>
      <c r="T3922" s="68"/>
      <c r="U3922" s="69"/>
      <c r="W3922" s="68"/>
      <c r="X3922" s="68"/>
      <c r="Y3922" s="69"/>
      <c r="AA3922" s="68"/>
      <c r="AB3922" s="68"/>
      <c r="AC3922" s="69"/>
      <c r="AE3922" s="68"/>
      <c r="AF3922" s="68"/>
      <c r="AG3922" s="69"/>
    </row>
    <row r="3923" spans="1:33" hidden="1" outlineLevel="1">
      <c r="A3923" s="6" t="s">
        <v>5270</v>
      </c>
      <c r="B3923" s="7" t="s">
        <v>37</v>
      </c>
      <c r="C3923" s="7" t="s">
        <v>5271</v>
      </c>
      <c r="K3923" s="68"/>
      <c r="L3923" s="68"/>
      <c r="M3923" s="69"/>
      <c r="O3923" s="68"/>
      <c r="P3923" s="68"/>
      <c r="Q3923" s="69"/>
      <c r="S3923" s="68"/>
      <c r="T3923" s="68"/>
      <c r="U3923" s="69"/>
      <c r="W3923" s="68"/>
      <c r="X3923" s="68"/>
      <c r="Y3923" s="69"/>
      <c r="AA3923" s="68"/>
      <c r="AB3923" s="68"/>
      <c r="AC3923" s="69"/>
      <c r="AE3923" s="68"/>
      <c r="AF3923" s="68"/>
      <c r="AG3923" s="69"/>
    </row>
    <row r="3924" spans="1:33" ht="60" hidden="1" outlineLevel="1">
      <c r="A3924" s="1"/>
      <c r="B3924" s="5" t="s">
        <v>61</v>
      </c>
      <c r="C3924" s="5" t="s">
        <v>62</v>
      </c>
      <c r="D3924" s="5" t="s">
        <v>63</v>
      </c>
      <c r="E3924" s="11" t="s">
        <v>64</v>
      </c>
      <c r="F3924" s="16" t="s">
        <v>65</v>
      </c>
      <c r="K3924" s="17" t="s">
        <v>66</v>
      </c>
      <c r="L3924" s="70" t="s">
        <v>28</v>
      </c>
      <c r="M3924" s="71"/>
      <c r="O3924" s="17" t="s">
        <v>66</v>
      </c>
      <c r="P3924" s="70" t="s">
        <v>28</v>
      </c>
      <c r="Q3924" s="71"/>
      <c r="S3924" s="17" t="s">
        <v>66</v>
      </c>
      <c r="T3924" s="70" t="s">
        <v>28</v>
      </c>
      <c r="U3924" s="71"/>
      <c r="W3924" s="17" t="s">
        <v>66</v>
      </c>
      <c r="X3924" s="70" t="s">
        <v>28</v>
      </c>
      <c r="Y3924" s="71"/>
      <c r="AA3924" s="17" t="s">
        <v>66</v>
      </c>
      <c r="AB3924" s="70" t="s">
        <v>28</v>
      </c>
      <c r="AC3924" s="71"/>
      <c r="AE3924" s="17" t="s">
        <v>66</v>
      </c>
      <c r="AF3924" s="70" t="s">
        <v>28</v>
      </c>
      <c r="AG3924" s="71"/>
    </row>
    <row r="3925" spans="1:33" ht="60" hidden="1" outlineLevel="1">
      <c r="A3925" s="6" t="s">
        <v>5272</v>
      </c>
      <c r="B3925" s="7" t="s">
        <v>5273</v>
      </c>
      <c r="C3925" s="7" t="s">
        <v>5274</v>
      </c>
      <c r="D3925" s="7"/>
      <c r="E3925" s="23" t="s">
        <v>429</v>
      </c>
      <c r="F3925" s="18">
        <v>40</v>
      </c>
      <c r="K3925" s="19">
        <v>385</v>
      </c>
      <c r="L3925" s="52">
        <v>15400</v>
      </c>
      <c r="M3925" s="53"/>
      <c r="O3925" s="19">
        <v>456</v>
      </c>
      <c r="P3925" s="52">
        <v>18240</v>
      </c>
      <c r="Q3925" s="53"/>
      <c r="S3925" s="19">
        <v>600</v>
      </c>
      <c r="T3925" s="52">
        <v>24000</v>
      </c>
      <c r="U3925" s="53"/>
      <c r="W3925" s="19">
        <v>863</v>
      </c>
      <c r="X3925" s="52">
        <v>34520</v>
      </c>
      <c r="Y3925" s="53"/>
      <c r="AA3925" s="19">
        <v>599.28</v>
      </c>
      <c r="AB3925" s="52">
        <v>23971.200000000001</v>
      </c>
      <c r="AC3925" s="53"/>
      <c r="AE3925" s="19">
        <v>1000</v>
      </c>
      <c r="AF3925" s="52">
        <v>40000</v>
      </c>
      <c r="AG3925" s="53"/>
    </row>
    <row r="3926" spans="1:33" hidden="1" outlineLevel="1">
      <c r="A3926" s="1"/>
      <c r="B3926" s="5" t="s">
        <v>34</v>
      </c>
      <c r="C3926" s="5" t="s">
        <v>35</v>
      </c>
      <c r="K3926" s="68"/>
      <c r="L3926" s="68"/>
      <c r="M3926" s="69"/>
      <c r="O3926" s="68"/>
      <c r="P3926" s="68"/>
      <c r="Q3926" s="69"/>
      <c r="S3926" s="68"/>
      <c r="T3926" s="68"/>
      <c r="U3926" s="69"/>
      <c r="W3926" s="68"/>
      <c r="X3926" s="68"/>
      <c r="Y3926" s="69"/>
      <c r="AA3926" s="68"/>
      <c r="AB3926" s="68"/>
      <c r="AC3926" s="69"/>
      <c r="AE3926" s="68"/>
      <c r="AF3926" s="68"/>
      <c r="AG3926" s="69"/>
    </row>
    <row r="3927" spans="1:33" hidden="1" outlineLevel="1">
      <c r="A3927" s="6" t="s">
        <v>5275</v>
      </c>
      <c r="B3927" s="7" t="s">
        <v>37</v>
      </c>
      <c r="C3927" s="7" t="s">
        <v>5276</v>
      </c>
      <c r="K3927" s="68"/>
      <c r="L3927" s="68"/>
      <c r="M3927" s="69"/>
      <c r="O3927" s="68"/>
      <c r="P3927" s="68"/>
      <c r="Q3927" s="69"/>
      <c r="S3927" s="68"/>
      <c r="T3927" s="68"/>
      <c r="U3927" s="69"/>
      <c r="W3927" s="68"/>
      <c r="X3927" s="68"/>
      <c r="Y3927" s="69"/>
      <c r="AA3927" s="68"/>
      <c r="AB3927" s="68"/>
      <c r="AC3927" s="69"/>
      <c r="AE3927" s="68"/>
      <c r="AF3927" s="68"/>
      <c r="AG3927" s="69"/>
    </row>
    <row r="3928" spans="1:33" ht="45" hidden="1" outlineLevel="1">
      <c r="A3928" s="6" t="s">
        <v>5277</v>
      </c>
      <c r="B3928" s="7" t="s">
        <v>37</v>
      </c>
      <c r="C3928" s="7" t="s">
        <v>5278</v>
      </c>
      <c r="K3928" s="68"/>
      <c r="L3928" s="68"/>
      <c r="M3928" s="69"/>
      <c r="O3928" s="68"/>
      <c r="P3928" s="68"/>
      <c r="Q3928" s="69"/>
      <c r="S3928" s="68"/>
      <c r="T3928" s="68"/>
      <c r="U3928" s="69"/>
      <c r="W3928" s="68"/>
      <c r="X3928" s="68"/>
      <c r="Y3928" s="69"/>
      <c r="AA3928" s="68"/>
      <c r="AB3928" s="68"/>
      <c r="AC3928" s="69"/>
      <c r="AE3928" s="68"/>
      <c r="AF3928" s="68"/>
      <c r="AG3928" s="69"/>
    </row>
    <row r="3929" spans="1:33" ht="60" hidden="1" outlineLevel="1">
      <c r="A3929" s="1"/>
      <c r="B3929" s="5" t="s">
        <v>61</v>
      </c>
      <c r="C3929" s="5" t="s">
        <v>62</v>
      </c>
      <c r="D3929" s="5" t="s">
        <v>63</v>
      </c>
      <c r="E3929" s="11" t="s">
        <v>64</v>
      </c>
      <c r="F3929" s="16" t="s">
        <v>65</v>
      </c>
      <c r="K3929" s="17" t="s">
        <v>66</v>
      </c>
      <c r="L3929" s="70" t="s">
        <v>28</v>
      </c>
      <c r="M3929" s="71"/>
      <c r="O3929" s="17" t="s">
        <v>66</v>
      </c>
      <c r="P3929" s="70" t="s">
        <v>28</v>
      </c>
      <c r="Q3929" s="71"/>
      <c r="S3929" s="17" t="s">
        <v>66</v>
      </c>
      <c r="T3929" s="70" t="s">
        <v>28</v>
      </c>
      <c r="U3929" s="71"/>
      <c r="W3929" s="17" t="s">
        <v>66</v>
      </c>
      <c r="X3929" s="70" t="s">
        <v>28</v>
      </c>
      <c r="Y3929" s="71"/>
      <c r="AA3929" s="17" t="s">
        <v>66</v>
      </c>
      <c r="AB3929" s="70" t="s">
        <v>28</v>
      </c>
      <c r="AC3929" s="71"/>
      <c r="AE3929" s="17" t="s">
        <v>66</v>
      </c>
      <c r="AF3929" s="70" t="s">
        <v>28</v>
      </c>
      <c r="AG3929" s="71"/>
    </row>
    <row r="3930" spans="1:33" hidden="1" outlineLevel="1">
      <c r="A3930" s="6" t="s">
        <v>5279</v>
      </c>
      <c r="B3930" s="7" t="s">
        <v>427</v>
      </c>
      <c r="C3930" s="7" t="s">
        <v>5280</v>
      </c>
      <c r="D3930" s="7"/>
      <c r="E3930" s="23" t="s">
        <v>70</v>
      </c>
      <c r="F3930" s="18">
        <v>1</v>
      </c>
      <c r="K3930" s="19">
        <v>3300</v>
      </c>
      <c r="L3930" s="52">
        <v>3300</v>
      </c>
      <c r="M3930" s="53"/>
      <c r="O3930" s="19">
        <v>3420</v>
      </c>
      <c r="P3930" s="52">
        <v>3420</v>
      </c>
      <c r="Q3930" s="53"/>
      <c r="S3930" s="19">
        <v>4000</v>
      </c>
      <c r="T3930" s="52">
        <v>4000</v>
      </c>
      <c r="U3930" s="53"/>
      <c r="W3930" s="19">
        <v>6900</v>
      </c>
      <c r="X3930" s="52">
        <v>6900</v>
      </c>
      <c r="Y3930" s="53"/>
      <c r="AA3930" s="19">
        <v>17978.419999999998</v>
      </c>
      <c r="AB3930" s="52">
        <v>17978.419999999998</v>
      </c>
      <c r="AC3930" s="53"/>
      <c r="AE3930" s="19">
        <v>12000</v>
      </c>
      <c r="AF3930" s="52">
        <v>12000</v>
      </c>
      <c r="AG3930" s="53"/>
    </row>
    <row r="3931" spans="1:33" hidden="1" outlineLevel="1">
      <c r="A3931" s="1"/>
      <c r="B3931" s="5" t="s">
        <v>34</v>
      </c>
      <c r="C3931" s="5" t="s">
        <v>35</v>
      </c>
      <c r="K3931" s="68"/>
      <c r="L3931" s="68"/>
      <c r="M3931" s="69"/>
      <c r="O3931" s="68"/>
      <c r="P3931" s="68"/>
      <c r="Q3931" s="69"/>
      <c r="S3931" s="68"/>
      <c r="T3931" s="68"/>
      <c r="U3931" s="69"/>
      <c r="W3931" s="68"/>
      <c r="X3931" s="68"/>
      <c r="Y3931" s="69"/>
      <c r="AA3931" s="68"/>
      <c r="AB3931" s="68"/>
      <c r="AC3931" s="69"/>
      <c r="AE3931" s="68"/>
      <c r="AF3931" s="68"/>
      <c r="AG3931" s="69"/>
    </row>
    <row r="3932" spans="1:33" hidden="1" outlineLevel="1">
      <c r="A3932" s="6" t="s">
        <v>5281</v>
      </c>
      <c r="B3932" s="7" t="s">
        <v>37</v>
      </c>
      <c r="C3932" s="7" t="s">
        <v>3675</v>
      </c>
      <c r="K3932" s="68"/>
      <c r="L3932" s="68"/>
      <c r="M3932" s="69"/>
      <c r="O3932" s="68"/>
      <c r="P3932" s="68"/>
      <c r="Q3932" s="69"/>
      <c r="S3932" s="68"/>
      <c r="T3932" s="68"/>
      <c r="U3932" s="69"/>
      <c r="W3932" s="68"/>
      <c r="X3932" s="68"/>
      <c r="Y3932" s="69"/>
      <c r="AA3932" s="68"/>
      <c r="AB3932" s="68"/>
      <c r="AC3932" s="69"/>
      <c r="AE3932" s="68"/>
      <c r="AF3932" s="68"/>
      <c r="AG3932" s="69"/>
    </row>
    <row r="3933" spans="1:33" ht="45" hidden="1" outlineLevel="1">
      <c r="A3933" s="6" t="s">
        <v>5282</v>
      </c>
      <c r="B3933" s="7" t="s">
        <v>37</v>
      </c>
      <c r="C3933" s="7" t="s">
        <v>5283</v>
      </c>
      <c r="K3933" s="68"/>
      <c r="L3933" s="68"/>
      <c r="M3933" s="69"/>
      <c r="O3933" s="68"/>
      <c r="P3933" s="68"/>
      <c r="Q3933" s="69"/>
      <c r="S3933" s="68"/>
      <c r="T3933" s="68"/>
      <c r="U3933" s="69"/>
      <c r="W3933" s="68"/>
      <c r="X3933" s="68"/>
      <c r="Y3933" s="69"/>
      <c r="AA3933" s="68"/>
      <c r="AB3933" s="68"/>
      <c r="AC3933" s="69"/>
      <c r="AE3933" s="68"/>
      <c r="AF3933" s="68"/>
      <c r="AG3933" s="69"/>
    </row>
    <row r="3934" spans="1:33" ht="60" hidden="1" outlineLevel="1">
      <c r="A3934" s="1"/>
      <c r="B3934" s="5" t="s">
        <v>61</v>
      </c>
      <c r="C3934" s="5" t="s">
        <v>62</v>
      </c>
      <c r="D3934" s="5" t="s">
        <v>63</v>
      </c>
      <c r="E3934" s="11" t="s">
        <v>64</v>
      </c>
      <c r="F3934" s="16" t="s">
        <v>65</v>
      </c>
      <c r="K3934" s="17" t="s">
        <v>66</v>
      </c>
      <c r="L3934" s="70" t="s">
        <v>28</v>
      </c>
      <c r="M3934" s="71"/>
      <c r="O3934" s="17" t="s">
        <v>66</v>
      </c>
      <c r="P3934" s="70" t="s">
        <v>28</v>
      </c>
      <c r="Q3934" s="71"/>
      <c r="S3934" s="17" t="s">
        <v>66</v>
      </c>
      <c r="T3934" s="70" t="s">
        <v>28</v>
      </c>
      <c r="U3934" s="71"/>
      <c r="W3934" s="17" t="s">
        <v>66</v>
      </c>
      <c r="X3934" s="70" t="s">
        <v>28</v>
      </c>
      <c r="Y3934" s="71"/>
      <c r="AA3934" s="17" t="s">
        <v>66</v>
      </c>
      <c r="AB3934" s="70" t="s">
        <v>28</v>
      </c>
      <c r="AC3934" s="71"/>
      <c r="AE3934" s="17" t="s">
        <v>66</v>
      </c>
      <c r="AF3934" s="70" t="s">
        <v>28</v>
      </c>
      <c r="AG3934" s="71"/>
    </row>
    <row r="3935" spans="1:33" hidden="1" outlineLevel="1">
      <c r="A3935" s="6" t="s">
        <v>5284</v>
      </c>
      <c r="B3935" s="7" t="s">
        <v>431</v>
      </c>
      <c r="C3935" s="7" t="s">
        <v>5285</v>
      </c>
      <c r="D3935" s="7"/>
      <c r="E3935" s="23" t="s">
        <v>70</v>
      </c>
      <c r="F3935" s="18">
        <v>1</v>
      </c>
      <c r="K3935" s="19">
        <v>5500</v>
      </c>
      <c r="L3935" s="52">
        <v>5500</v>
      </c>
      <c r="M3935" s="53"/>
      <c r="O3935" s="19">
        <v>5700</v>
      </c>
      <c r="P3935" s="52">
        <v>5700</v>
      </c>
      <c r="Q3935" s="53"/>
      <c r="S3935" s="19">
        <v>4000</v>
      </c>
      <c r="T3935" s="52">
        <v>4000</v>
      </c>
      <c r="U3935" s="53"/>
      <c r="W3935" s="19">
        <v>5175</v>
      </c>
      <c r="X3935" s="52">
        <v>5175</v>
      </c>
      <c r="Y3935" s="53"/>
      <c r="AA3935" s="19">
        <v>17978.419999999998</v>
      </c>
      <c r="AB3935" s="52">
        <v>17978.419999999998</v>
      </c>
      <c r="AC3935" s="53"/>
      <c r="AE3935" s="19">
        <v>15000</v>
      </c>
      <c r="AF3935" s="52">
        <v>15000</v>
      </c>
      <c r="AG3935" s="53"/>
    </row>
    <row r="3936" spans="1:33" hidden="1" outlineLevel="1">
      <c r="A3936" s="1"/>
      <c r="B3936" s="5" t="s">
        <v>34</v>
      </c>
      <c r="C3936" s="5" t="s">
        <v>35</v>
      </c>
      <c r="K3936" s="68"/>
      <c r="L3936" s="68"/>
      <c r="M3936" s="69"/>
      <c r="O3936" s="68"/>
      <c r="P3936" s="68"/>
      <c r="Q3936" s="69"/>
      <c r="S3936" s="68"/>
      <c r="T3936" s="68"/>
      <c r="U3936" s="69"/>
      <c r="W3936" s="68"/>
      <c r="X3936" s="68"/>
      <c r="Y3936" s="69"/>
      <c r="AA3936" s="68"/>
      <c r="AB3936" s="68"/>
      <c r="AC3936" s="69"/>
      <c r="AE3936" s="68"/>
      <c r="AF3936" s="68"/>
      <c r="AG3936" s="69"/>
    </row>
    <row r="3937" spans="1:33" hidden="1" outlineLevel="1">
      <c r="A3937" s="6" t="s">
        <v>5286</v>
      </c>
      <c r="B3937" s="7" t="s">
        <v>37</v>
      </c>
      <c r="C3937" s="7" t="s">
        <v>5287</v>
      </c>
      <c r="K3937" s="68"/>
      <c r="L3937" s="68"/>
      <c r="M3937" s="69"/>
      <c r="O3937" s="68"/>
      <c r="P3937" s="68"/>
      <c r="Q3937" s="69"/>
      <c r="S3937" s="68"/>
      <c r="T3937" s="68"/>
      <c r="U3937" s="69"/>
      <c r="W3937" s="68"/>
      <c r="X3937" s="68"/>
      <c r="Y3937" s="69"/>
      <c r="AA3937" s="68"/>
      <c r="AB3937" s="68"/>
      <c r="AC3937" s="69"/>
      <c r="AE3937" s="68"/>
      <c r="AF3937" s="68"/>
      <c r="AG3937" s="69"/>
    </row>
    <row r="3938" spans="1:33" ht="45" hidden="1" outlineLevel="1">
      <c r="A3938" s="6" t="s">
        <v>5288</v>
      </c>
      <c r="B3938" s="7" t="s">
        <v>37</v>
      </c>
      <c r="C3938" s="7" t="s">
        <v>5289</v>
      </c>
      <c r="K3938" s="68"/>
      <c r="L3938" s="68"/>
      <c r="M3938" s="69"/>
      <c r="O3938" s="68"/>
      <c r="P3938" s="68"/>
      <c r="Q3938" s="69"/>
      <c r="S3938" s="68"/>
      <c r="T3938" s="68"/>
      <c r="U3938" s="69"/>
      <c r="W3938" s="68"/>
      <c r="X3938" s="68"/>
      <c r="Y3938" s="69"/>
      <c r="AA3938" s="68"/>
      <c r="AB3938" s="68"/>
      <c r="AC3938" s="69"/>
      <c r="AE3938" s="68"/>
      <c r="AF3938" s="68"/>
      <c r="AG3938" s="69"/>
    </row>
    <row r="3939" spans="1:33" ht="60" hidden="1" outlineLevel="1">
      <c r="A3939" s="1"/>
      <c r="B3939" s="5" t="s">
        <v>61</v>
      </c>
      <c r="C3939" s="5" t="s">
        <v>62</v>
      </c>
      <c r="D3939" s="5" t="s">
        <v>63</v>
      </c>
      <c r="E3939" s="11" t="s">
        <v>64</v>
      </c>
      <c r="F3939" s="16" t="s">
        <v>65</v>
      </c>
      <c r="K3939" s="17" t="s">
        <v>66</v>
      </c>
      <c r="L3939" s="70" t="s">
        <v>28</v>
      </c>
      <c r="M3939" s="71"/>
      <c r="O3939" s="17" t="s">
        <v>66</v>
      </c>
      <c r="P3939" s="70" t="s">
        <v>28</v>
      </c>
      <c r="Q3939" s="71"/>
      <c r="S3939" s="17" t="s">
        <v>66</v>
      </c>
      <c r="T3939" s="70" t="s">
        <v>28</v>
      </c>
      <c r="U3939" s="71"/>
      <c r="W3939" s="17" t="s">
        <v>66</v>
      </c>
      <c r="X3939" s="70" t="s">
        <v>28</v>
      </c>
      <c r="Y3939" s="71"/>
      <c r="AA3939" s="17" t="s">
        <v>66</v>
      </c>
      <c r="AB3939" s="70" t="s">
        <v>28</v>
      </c>
      <c r="AC3939" s="71"/>
      <c r="AE3939" s="17" t="s">
        <v>66</v>
      </c>
      <c r="AF3939" s="70" t="s">
        <v>28</v>
      </c>
      <c r="AG3939" s="71"/>
    </row>
    <row r="3940" spans="1:33" hidden="1" outlineLevel="1">
      <c r="A3940" s="6" t="s">
        <v>5290</v>
      </c>
      <c r="B3940" s="7" t="s">
        <v>436</v>
      </c>
      <c r="C3940" s="7" t="s">
        <v>5291</v>
      </c>
      <c r="D3940" s="7"/>
      <c r="E3940" s="23" t="s">
        <v>438</v>
      </c>
      <c r="F3940" s="18">
        <v>1</v>
      </c>
      <c r="K3940" s="19">
        <v>8250</v>
      </c>
      <c r="L3940" s="52">
        <v>8250</v>
      </c>
      <c r="M3940" s="53"/>
      <c r="O3940" s="19">
        <v>3420</v>
      </c>
      <c r="P3940" s="52">
        <v>3420</v>
      </c>
      <c r="Q3940" s="53"/>
      <c r="S3940" s="19">
        <v>6000</v>
      </c>
      <c r="T3940" s="52">
        <v>6000</v>
      </c>
      <c r="U3940" s="53"/>
      <c r="W3940" s="19">
        <v>1380</v>
      </c>
      <c r="X3940" s="52">
        <v>1380</v>
      </c>
      <c r="Y3940" s="53"/>
      <c r="AA3940" s="19">
        <v>4194.96</v>
      </c>
      <c r="AB3940" s="52">
        <v>4194.96</v>
      </c>
      <c r="AC3940" s="53"/>
      <c r="AE3940" s="19">
        <v>5000</v>
      </c>
      <c r="AF3940" s="52">
        <v>5000</v>
      </c>
      <c r="AG3940" s="53"/>
    </row>
    <row r="3941" spans="1:33" hidden="1" outlineLevel="1">
      <c r="A3941" s="1"/>
      <c r="B3941" s="5" t="s">
        <v>34</v>
      </c>
      <c r="C3941" s="5" t="s">
        <v>35</v>
      </c>
      <c r="K3941" s="68"/>
      <c r="L3941" s="68"/>
      <c r="M3941" s="69"/>
      <c r="O3941" s="68"/>
      <c r="P3941" s="68"/>
      <c r="Q3941" s="69"/>
      <c r="S3941" s="68"/>
      <c r="T3941" s="68"/>
      <c r="U3941" s="69"/>
      <c r="W3941" s="68"/>
      <c r="X3941" s="68"/>
      <c r="Y3941" s="69"/>
      <c r="AA3941" s="68"/>
      <c r="AB3941" s="68"/>
      <c r="AC3941" s="69"/>
      <c r="AE3941" s="68"/>
      <c r="AF3941" s="68"/>
      <c r="AG3941" s="69"/>
    </row>
    <row r="3942" spans="1:33" hidden="1" outlineLevel="1">
      <c r="A3942" s="6" t="s">
        <v>5292</v>
      </c>
      <c r="B3942" s="7" t="s">
        <v>37</v>
      </c>
      <c r="C3942" s="7" t="s">
        <v>322</v>
      </c>
      <c r="K3942" s="68"/>
      <c r="L3942" s="68"/>
      <c r="M3942" s="69"/>
      <c r="O3942" s="68"/>
      <c r="P3942" s="68"/>
      <c r="Q3942" s="69"/>
      <c r="S3942" s="68"/>
      <c r="T3942" s="68"/>
      <c r="U3942" s="69"/>
      <c r="W3942" s="68"/>
      <c r="X3942" s="68"/>
      <c r="Y3942" s="69"/>
      <c r="AA3942" s="68"/>
      <c r="AB3942" s="68"/>
      <c r="AC3942" s="69"/>
      <c r="AE3942" s="68"/>
      <c r="AF3942" s="68"/>
      <c r="AG3942" s="69"/>
    </row>
    <row r="3943" spans="1:33" ht="60" hidden="1" outlineLevel="1">
      <c r="A3943" s="1"/>
      <c r="B3943" s="5" t="s">
        <v>61</v>
      </c>
      <c r="C3943" s="5" t="s">
        <v>62</v>
      </c>
      <c r="D3943" s="5" t="s">
        <v>63</v>
      </c>
      <c r="E3943" s="11" t="s">
        <v>64</v>
      </c>
      <c r="F3943" s="16" t="s">
        <v>65</v>
      </c>
      <c r="K3943" s="17" t="s">
        <v>66</v>
      </c>
      <c r="L3943" s="70" t="s">
        <v>28</v>
      </c>
      <c r="M3943" s="71"/>
      <c r="O3943" s="17" t="s">
        <v>66</v>
      </c>
      <c r="P3943" s="70" t="s">
        <v>28</v>
      </c>
      <c r="Q3943" s="71"/>
      <c r="S3943" s="17" t="s">
        <v>66</v>
      </c>
      <c r="T3943" s="70" t="s">
        <v>28</v>
      </c>
      <c r="U3943" s="71"/>
      <c r="W3943" s="17" t="s">
        <v>66</v>
      </c>
      <c r="X3943" s="70" t="s">
        <v>28</v>
      </c>
      <c r="Y3943" s="71"/>
      <c r="AA3943" s="17" t="s">
        <v>66</v>
      </c>
      <c r="AB3943" s="70" t="s">
        <v>28</v>
      </c>
      <c r="AC3943" s="71"/>
      <c r="AE3943" s="17" t="s">
        <v>66</v>
      </c>
      <c r="AF3943" s="70" t="s">
        <v>28</v>
      </c>
      <c r="AG3943" s="71"/>
    </row>
    <row r="3944" spans="1:33" ht="135" hidden="1" outlineLevel="1">
      <c r="A3944" s="6" t="s">
        <v>5293</v>
      </c>
      <c r="B3944" s="7" t="s">
        <v>324</v>
      </c>
      <c r="C3944" s="7" t="s">
        <v>1100</v>
      </c>
      <c r="D3944" s="7"/>
      <c r="E3944" s="23" t="s">
        <v>70</v>
      </c>
      <c r="F3944" s="18">
        <v>1</v>
      </c>
      <c r="K3944" s="19">
        <v>0</v>
      </c>
      <c r="L3944" s="52">
        <v>0</v>
      </c>
      <c r="M3944" s="53"/>
      <c r="O3944" s="19">
        <v>0</v>
      </c>
      <c r="P3944" s="52">
        <v>0</v>
      </c>
      <c r="Q3944" s="53"/>
      <c r="S3944" s="19">
        <v>0</v>
      </c>
      <c r="T3944" s="52">
        <v>0</v>
      </c>
      <c r="U3944" s="53"/>
      <c r="W3944" s="19">
        <v>0</v>
      </c>
      <c r="X3944" s="52">
        <v>0</v>
      </c>
      <c r="Y3944" s="53"/>
      <c r="AA3944" s="19">
        <v>0</v>
      </c>
      <c r="AB3944" s="52">
        <v>0</v>
      </c>
      <c r="AC3944" s="53"/>
      <c r="AE3944" s="19">
        <v>0</v>
      </c>
      <c r="AF3944" s="52">
        <v>0</v>
      </c>
      <c r="AG3944" s="53"/>
    </row>
    <row r="3945" spans="1:33" hidden="1" outlineLevel="1">
      <c r="A3945" s="1"/>
      <c r="B3945" s="5" t="s">
        <v>34</v>
      </c>
      <c r="C3945" s="5" t="s">
        <v>35</v>
      </c>
      <c r="K3945" s="68"/>
      <c r="L3945" s="68"/>
      <c r="M3945" s="69"/>
      <c r="O3945" s="68"/>
      <c r="P3945" s="68"/>
      <c r="Q3945" s="69"/>
      <c r="S3945" s="68"/>
      <c r="T3945" s="68"/>
      <c r="U3945" s="69"/>
      <c r="W3945" s="68"/>
      <c r="X3945" s="68"/>
      <c r="Y3945" s="69"/>
      <c r="AA3945" s="68"/>
      <c r="AB3945" s="68"/>
      <c r="AC3945" s="69"/>
      <c r="AE3945" s="68"/>
      <c r="AF3945" s="68"/>
      <c r="AG3945" s="69"/>
    </row>
    <row r="3946" spans="1:33" ht="75" hidden="1" outlineLevel="1">
      <c r="A3946" s="6" t="s">
        <v>5294</v>
      </c>
      <c r="B3946" s="7" t="s">
        <v>37</v>
      </c>
      <c r="C3946" s="7" t="s">
        <v>298</v>
      </c>
      <c r="I3946" s="35"/>
      <c r="J3946" s="35"/>
      <c r="K3946" s="68"/>
      <c r="L3946" s="68"/>
      <c r="M3946" s="69"/>
      <c r="O3946" s="68"/>
      <c r="P3946" s="68"/>
      <c r="Q3946" s="69"/>
      <c r="S3946" s="68"/>
      <c r="T3946" s="68"/>
      <c r="U3946" s="69"/>
      <c r="W3946" s="68"/>
      <c r="X3946" s="68"/>
      <c r="Y3946" s="69"/>
      <c r="AA3946" s="68"/>
      <c r="AB3946" s="68"/>
      <c r="AC3946" s="69"/>
      <c r="AE3946" s="68"/>
      <c r="AF3946" s="68"/>
      <c r="AG3946" s="69"/>
    </row>
    <row r="3947" spans="1:33" collapsed="1">
      <c r="A3947" s="55" t="s">
        <v>5295</v>
      </c>
      <c r="B3947" s="55"/>
      <c r="C3947" s="55"/>
      <c r="D3947" s="55"/>
      <c r="E3947" s="55"/>
      <c r="F3947" s="55"/>
      <c r="I3947" s="36"/>
      <c r="J3947" s="36">
        <v>162945</v>
      </c>
      <c r="K3947" s="30" t="s">
        <v>5296</v>
      </c>
      <c r="L3947" s="52">
        <v>193609</v>
      </c>
      <c r="M3947" s="53"/>
      <c r="O3947" s="15" t="s">
        <v>5296</v>
      </c>
      <c r="P3947" s="73">
        <v>626053.80000000005</v>
      </c>
      <c r="Q3947" s="74"/>
      <c r="S3947" s="15" t="s">
        <v>5296</v>
      </c>
      <c r="T3947" s="52">
        <v>294085</v>
      </c>
      <c r="U3947" s="53"/>
      <c r="W3947" s="15" t="s">
        <v>5296</v>
      </c>
      <c r="X3947" s="52">
        <v>401866</v>
      </c>
      <c r="Y3947" s="53"/>
      <c r="AA3947" s="15" t="s">
        <v>5296</v>
      </c>
      <c r="AB3947" s="52">
        <v>580171.73</v>
      </c>
      <c r="AC3947" s="53"/>
      <c r="AE3947" s="15" t="s">
        <v>5296</v>
      </c>
      <c r="AF3947" s="52">
        <v>362025</v>
      </c>
      <c r="AG3947" s="53"/>
    </row>
    <row r="3948" spans="1:33" hidden="1">
      <c r="A3948" s="1"/>
      <c r="B3948" s="5" t="s">
        <v>34</v>
      </c>
      <c r="C3948" s="5" t="s">
        <v>35</v>
      </c>
      <c r="K3948" s="68"/>
      <c r="L3948" s="68"/>
      <c r="M3948" s="69"/>
      <c r="O3948" s="68"/>
      <c r="P3948" s="68"/>
      <c r="Q3948" s="69"/>
      <c r="S3948" s="68"/>
      <c r="T3948" s="68"/>
      <c r="U3948" s="69"/>
      <c r="W3948" s="68"/>
      <c r="X3948" s="68"/>
      <c r="Y3948" s="69"/>
      <c r="AA3948" s="68"/>
      <c r="AB3948" s="68"/>
      <c r="AC3948" s="69"/>
      <c r="AE3948" s="68"/>
      <c r="AF3948" s="68"/>
      <c r="AG3948" s="69"/>
    </row>
    <row r="3949" spans="1:33" hidden="1" outlineLevel="1">
      <c r="A3949" s="6" t="s">
        <v>5297</v>
      </c>
      <c r="B3949" s="7" t="s">
        <v>37</v>
      </c>
      <c r="C3949" s="7" t="s">
        <v>445</v>
      </c>
      <c r="K3949" s="68"/>
      <c r="L3949" s="68"/>
      <c r="M3949" s="69"/>
      <c r="O3949" s="68"/>
      <c r="P3949" s="68"/>
      <c r="Q3949" s="69"/>
      <c r="S3949" s="68"/>
      <c r="T3949" s="68"/>
      <c r="U3949" s="69"/>
      <c r="W3949" s="68"/>
      <c r="X3949" s="68"/>
      <c r="Y3949" s="69"/>
      <c r="AA3949" s="68"/>
      <c r="AB3949" s="68"/>
      <c r="AC3949" s="69"/>
      <c r="AE3949" s="68"/>
      <c r="AF3949" s="68"/>
      <c r="AG3949" s="69"/>
    </row>
    <row r="3950" spans="1:33" ht="45" hidden="1" outlineLevel="1">
      <c r="A3950" s="6" t="s">
        <v>5298</v>
      </c>
      <c r="B3950" s="7" t="s">
        <v>37</v>
      </c>
      <c r="C3950" s="7" t="s">
        <v>5299</v>
      </c>
      <c r="K3950" s="68"/>
      <c r="L3950" s="68"/>
      <c r="M3950" s="69"/>
      <c r="O3950" s="68"/>
      <c r="P3950" s="68"/>
      <c r="Q3950" s="69"/>
      <c r="S3950" s="68"/>
      <c r="T3950" s="68"/>
      <c r="U3950" s="69"/>
      <c r="W3950" s="68"/>
      <c r="X3950" s="68"/>
      <c r="Y3950" s="69"/>
      <c r="AA3950" s="68"/>
      <c r="AB3950" s="68"/>
      <c r="AC3950" s="69"/>
      <c r="AE3950" s="68"/>
      <c r="AF3950" s="68"/>
      <c r="AG3950" s="69"/>
    </row>
    <row r="3951" spans="1:33" ht="60" hidden="1" outlineLevel="1">
      <c r="A3951" s="1"/>
      <c r="B3951" s="5" t="s">
        <v>61</v>
      </c>
      <c r="C3951" s="5" t="s">
        <v>62</v>
      </c>
      <c r="D3951" s="5" t="s">
        <v>63</v>
      </c>
      <c r="E3951" s="11" t="s">
        <v>64</v>
      </c>
      <c r="F3951" s="16" t="s">
        <v>65</v>
      </c>
      <c r="K3951" s="17" t="s">
        <v>66</v>
      </c>
      <c r="L3951" s="70" t="s">
        <v>28</v>
      </c>
      <c r="M3951" s="71"/>
      <c r="O3951" s="17" t="s">
        <v>66</v>
      </c>
      <c r="P3951" s="70" t="s">
        <v>28</v>
      </c>
      <c r="Q3951" s="71"/>
      <c r="S3951" s="17" t="s">
        <v>66</v>
      </c>
      <c r="T3951" s="70" t="s">
        <v>28</v>
      </c>
      <c r="U3951" s="71"/>
      <c r="W3951" s="17" t="s">
        <v>66</v>
      </c>
      <c r="X3951" s="70" t="s">
        <v>28</v>
      </c>
      <c r="Y3951" s="71"/>
      <c r="AA3951" s="17" t="s">
        <v>66</v>
      </c>
      <c r="AB3951" s="70" t="s">
        <v>28</v>
      </c>
      <c r="AC3951" s="71"/>
      <c r="AE3951" s="17" t="s">
        <v>66</v>
      </c>
      <c r="AF3951" s="70" t="s">
        <v>28</v>
      </c>
      <c r="AG3951" s="71"/>
    </row>
    <row r="3952" spans="1:33" hidden="1" outlineLevel="1">
      <c r="A3952" s="6" t="s">
        <v>5300</v>
      </c>
      <c r="B3952" s="7" t="s">
        <v>449</v>
      </c>
      <c r="C3952" s="7" t="s">
        <v>455</v>
      </c>
      <c r="D3952" s="7"/>
      <c r="E3952" s="23" t="s">
        <v>320</v>
      </c>
      <c r="F3952" s="18">
        <v>1450</v>
      </c>
      <c r="K3952" s="19">
        <v>10</v>
      </c>
      <c r="L3952" s="52">
        <v>14500</v>
      </c>
      <c r="M3952" s="53"/>
      <c r="O3952" s="19">
        <v>114</v>
      </c>
      <c r="P3952" s="52">
        <v>165300</v>
      </c>
      <c r="Q3952" s="53"/>
      <c r="S3952" s="19">
        <v>10</v>
      </c>
      <c r="T3952" s="52">
        <v>14500</v>
      </c>
      <c r="U3952" s="53"/>
      <c r="W3952" s="19">
        <v>72</v>
      </c>
      <c r="X3952" s="52">
        <v>104400</v>
      </c>
      <c r="Y3952" s="53"/>
      <c r="AA3952" s="19">
        <v>57.53</v>
      </c>
      <c r="AB3952" s="52">
        <v>83418.5</v>
      </c>
      <c r="AC3952" s="53"/>
      <c r="AE3952" s="19">
        <v>35</v>
      </c>
      <c r="AF3952" s="52">
        <v>50750</v>
      </c>
      <c r="AG3952" s="53"/>
    </row>
    <row r="3953" spans="1:33" hidden="1" outlineLevel="1">
      <c r="A3953" s="6" t="s">
        <v>5301</v>
      </c>
      <c r="B3953" s="7" t="s">
        <v>454</v>
      </c>
      <c r="C3953" s="7" t="s">
        <v>2250</v>
      </c>
      <c r="D3953" s="7"/>
      <c r="E3953" s="23" t="s">
        <v>320</v>
      </c>
      <c r="F3953" s="18">
        <v>1840</v>
      </c>
      <c r="K3953" s="19">
        <v>10</v>
      </c>
      <c r="L3953" s="52">
        <v>18400</v>
      </c>
      <c r="M3953" s="53"/>
      <c r="O3953" s="19">
        <v>136.80000000000001</v>
      </c>
      <c r="P3953" s="52">
        <v>251712</v>
      </c>
      <c r="Q3953" s="53"/>
      <c r="S3953" s="19">
        <v>10</v>
      </c>
      <c r="T3953" s="52">
        <v>18400</v>
      </c>
      <c r="U3953" s="53"/>
      <c r="W3953" s="19">
        <v>72</v>
      </c>
      <c r="X3953" s="52">
        <v>132480</v>
      </c>
      <c r="Y3953" s="53"/>
      <c r="AA3953" s="19">
        <v>104.27</v>
      </c>
      <c r="AB3953" s="52">
        <v>191856.8</v>
      </c>
      <c r="AC3953" s="53"/>
      <c r="AE3953" s="19">
        <v>35</v>
      </c>
      <c r="AF3953" s="52">
        <v>64400</v>
      </c>
      <c r="AG3953" s="53"/>
    </row>
    <row r="3954" spans="1:33" hidden="1" outlineLevel="1">
      <c r="A3954" s="1"/>
      <c r="B3954" s="5" t="s">
        <v>34</v>
      </c>
      <c r="C3954" s="5" t="s">
        <v>35</v>
      </c>
      <c r="K3954" s="68"/>
      <c r="L3954" s="68"/>
      <c r="M3954" s="69"/>
      <c r="O3954" s="68"/>
      <c r="P3954" s="68"/>
      <c r="Q3954" s="69"/>
      <c r="S3954" s="68"/>
      <c r="T3954" s="68"/>
      <c r="U3954" s="69"/>
      <c r="W3954" s="68"/>
      <c r="X3954" s="68"/>
      <c r="Y3954" s="69"/>
      <c r="AA3954" s="68"/>
      <c r="AB3954" s="68"/>
      <c r="AC3954" s="69"/>
      <c r="AE3954" s="68"/>
      <c r="AF3954" s="68"/>
      <c r="AG3954" s="69"/>
    </row>
    <row r="3955" spans="1:33" ht="30" hidden="1" outlineLevel="1">
      <c r="A3955" s="6" t="s">
        <v>5302</v>
      </c>
      <c r="B3955" s="7" t="s">
        <v>37</v>
      </c>
      <c r="C3955" s="7" t="s">
        <v>452</v>
      </c>
      <c r="K3955" s="68"/>
      <c r="L3955" s="68"/>
      <c r="M3955" s="69"/>
      <c r="O3955" s="68"/>
      <c r="P3955" s="68"/>
      <c r="Q3955" s="69"/>
      <c r="S3955" s="68"/>
      <c r="T3955" s="68"/>
      <c r="U3955" s="69"/>
      <c r="W3955" s="68"/>
      <c r="X3955" s="68"/>
      <c r="Y3955" s="69"/>
      <c r="AA3955" s="68"/>
      <c r="AB3955" s="68"/>
      <c r="AC3955" s="69"/>
      <c r="AE3955" s="68"/>
      <c r="AF3955" s="68"/>
      <c r="AG3955" s="69"/>
    </row>
    <row r="3956" spans="1:33" ht="60" hidden="1" outlineLevel="1">
      <c r="A3956" s="1"/>
      <c r="B3956" s="5" t="s">
        <v>61</v>
      </c>
      <c r="C3956" s="5" t="s">
        <v>62</v>
      </c>
      <c r="D3956" s="5" t="s">
        <v>63</v>
      </c>
      <c r="E3956" s="11" t="s">
        <v>64</v>
      </c>
      <c r="F3956" s="16" t="s">
        <v>65</v>
      </c>
      <c r="K3956" s="17" t="s">
        <v>66</v>
      </c>
      <c r="L3956" s="70" t="s">
        <v>28</v>
      </c>
      <c r="M3956" s="71"/>
      <c r="O3956" s="17" t="s">
        <v>66</v>
      </c>
      <c r="P3956" s="70" t="s">
        <v>28</v>
      </c>
      <c r="Q3956" s="71"/>
      <c r="S3956" s="17" t="s">
        <v>66</v>
      </c>
      <c r="T3956" s="70" t="s">
        <v>28</v>
      </c>
      <c r="U3956" s="71"/>
      <c r="W3956" s="17" t="s">
        <v>66</v>
      </c>
      <c r="X3956" s="70" t="s">
        <v>28</v>
      </c>
      <c r="Y3956" s="71"/>
      <c r="AA3956" s="17" t="s">
        <v>66</v>
      </c>
      <c r="AB3956" s="70" t="s">
        <v>28</v>
      </c>
      <c r="AC3956" s="71"/>
      <c r="AE3956" s="17" t="s">
        <v>66</v>
      </c>
      <c r="AF3956" s="70" t="s">
        <v>28</v>
      </c>
      <c r="AG3956" s="71"/>
    </row>
    <row r="3957" spans="1:33" hidden="1" outlineLevel="1">
      <c r="A3957" s="6" t="s">
        <v>5303</v>
      </c>
      <c r="B3957" s="7" t="s">
        <v>459</v>
      </c>
      <c r="C3957" s="7" t="s">
        <v>455</v>
      </c>
      <c r="D3957" s="7"/>
      <c r="E3957" s="23" t="s">
        <v>320</v>
      </c>
      <c r="F3957" s="18">
        <v>1450</v>
      </c>
      <c r="K3957" s="19">
        <v>5</v>
      </c>
      <c r="L3957" s="52">
        <v>7250</v>
      </c>
      <c r="M3957" s="53"/>
      <c r="O3957" s="19">
        <v>13.68</v>
      </c>
      <c r="P3957" s="52">
        <v>19836</v>
      </c>
      <c r="Q3957" s="53"/>
      <c r="S3957" s="19">
        <v>7</v>
      </c>
      <c r="T3957" s="52">
        <v>10150</v>
      </c>
      <c r="U3957" s="53"/>
      <c r="W3957" s="19">
        <v>4</v>
      </c>
      <c r="X3957" s="52">
        <v>5800</v>
      </c>
      <c r="Y3957" s="53"/>
      <c r="AA3957" s="19">
        <v>4.4400000000000004</v>
      </c>
      <c r="AB3957" s="52">
        <v>6438</v>
      </c>
      <c r="AC3957" s="53"/>
      <c r="AE3957" s="19">
        <v>35</v>
      </c>
      <c r="AF3957" s="52">
        <v>50750</v>
      </c>
      <c r="AG3957" s="53"/>
    </row>
    <row r="3958" spans="1:33" hidden="1" outlineLevel="1">
      <c r="A3958" s="1"/>
      <c r="B3958" s="5" t="s">
        <v>34</v>
      </c>
      <c r="C3958" s="5" t="s">
        <v>35</v>
      </c>
      <c r="K3958" s="68"/>
      <c r="L3958" s="68"/>
      <c r="M3958" s="69"/>
      <c r="O3958" s="68"/>
      <c r="P3958" s="68"/>
      <c r="Q3958" s="69"/>
      <c r="S3958" s="68"/>
      <c r="T3958" s="68"/>
      <c r="U3958" s="69"/>
      <c r="W3958" s="68"/>
      <c r="X3958" s="68"/>
      <c r="Y3958" s="69"/>
      <c r="AA3958" s="68"/>
      <c r="AB3958" s="68"/>
      <c r="AC3958" s="69"/>
      <c r="AE3958" s="68"/>
      <c r="AF3958" s="68"/>
      <c r="AG3958" s="69"/>
    </row>
    <row r="3959" spans="1:33" ht="30" hidden="1" outlineLevel="1">
      <c r="A3959" s="6" t="s">
        <v>5304</v>
      </c>
      <c r="B3959" s="7" t="s">
        <v>37</v>
      </c>
      <c r="C3959" s="7" t="s">
        <v>457</v>
      </c>
      <c r="K3959" s="68"/>
      <c r="L3959" s="68"/>
      <c r="M3959" s="69"/>
      <c r="O3959" s="68"/>
      <c r="P3959" s="68"/>
      <c r="Q3959" s="69"/>
      <c r="S3959" s="68"/>
      <c r="T3959" s="68"/>
      <c r="U3959" s="69"/>
      <c r="W3959" s="68"/>
      <c r="X3959" s="68"/>
      <c r="Y3959" s="69"/>
      <c r="AA3959" s="68"/>
      <c r="AB3959" s="68"/>
      <c r="AC3959" s="69"/>
      <c r="AE3959" s="68"/>
      <c r="AF3959" s="68"/>
      <c r="AG3959" s="69"/>
    </row>
    <row r="3960" spans="1:33" ht="60" hidden="1" outlineLevel="1">
      <c r="A3960" s="1"/>
      <c r="B3960" s="5" t="s">
        <v>61</v>
      </c>
      <c r="C3960" s="5" t="s">
        <v>62</v>
      </c>
      <c r="D3960" s="5" t="s">
        <v>63</v>
      </c>
      <c r="E3960" s="11" t="s">
        <v>64</v>
      </c>
      <c r="F3960" s="16" t="s">
        <v>65</v>
      </c>
      <c r="K3960" s="17" t="s">
        <v>66</v>
      </c>
      <c r="L3960" s="70" t="s">
        <v>28</v>
      </c>
      <c r="M3960" s="71"/>
      <c r="O3960" s="17" t="s">
        <v>66</v>
      </c>
      <c r="P3960" s="70" t="s">
        <v>28</v>
      </c>
      <c r="Q3960" s="71"/>
      <c r="S3960" s="17" t="s">
        <v>66</v>
      </c>
      <c r="T3960" s="70" t="s">
        <v>28</v>
      </c>
      <c r="U3960" s="71"/>
      <c r="W3960" s="17" t="s">
        <v>66</v>
      </c>
      <c r="X3960" s="70" t="s">
        <v>28</v>
      </c>
      <c r="Y3960" s="71"/>
      <c r="AA3960" s="17" t="s">
        <v>66</v>
      </c>
      <c r="AB3960" s="70" t="s">
        <v>28</v>
      </c>
      <c r="AC3960" s="71"/>
      <c r="AE3960" s="17" t="s">
        <v>66</v>
      </c>
      <c r="AF3960" s="70" t="s">
        <v>28</v>
      </c>
      <c r="AG3960" s="71"/>
    </row>
    <row r="3961" spans="1:33" hidden="1" outlineLevel="1">
      <c r="A3961" s="6" t="s">
        <v>5305</v>
      </c>
      <c r="B3961" s="7" t="s">
        <v>466</v>
      </c>
      <c r="C3961" s="7" t="s">
        <v>460</v>
      </c>
      <c r="D3961" s="7"/>
      <c r="E3961" s="23" t="s">
        <v>429</v>
      </c>
      <c r="F3961" s="18">
        <v>400</v>
      </c>
      <c r="K3961" s="19">
        <v>22</v>
      </c>
      <c r="L3961" s="52">
        <v>8800</v>
      </c>
      <c r="M3961" s="53"/>
      <c r="O3961" s="19">
        <v>17.100000000000001</v>
      </c>
      <c r="P3961" s="52">
        <v>6840</v>
      </c>
      <c r="Q3961" s="53"/>
      <c r="S3961" s="19">
        <v>10</v>
      </c>
      <c r="T3961" s="52">
        <v>4000</v>
      </c>
      <c r="U3961" s="53"/>
      <c r="W3961" s="19">
        <v>22</v>
      </c>
      <c r="X3961" s="52">
        <v>8800</v>
      </c>
      <c r="Y3961" s="53"/>
      <c r="AA3961" s="19">
        <v>148.62</v>
      </c>
      <c r="AB3961" s="52">
        <v>59448</v>
      </c>
      <c r="AC3961" s="53"/>
      <c r="AE3961" s="19">
        <v>30</v>
      </c>
      <c r="AF3961" s="52">
        <v>12000</v>
      </c>
      <c r="AG3961" s="53"/>
    </row>
    <row r="3962" spans="1:33" hidden="1" outlineLevel="1">
      <c r="A3962" s="1"/>
      <c r="B3962" s="5" t="s">
        <v>34</v>
      </c>
      <c r="C3962" s="5" t="s">
        <v>35</v>
      </c>
      <c r="K3962" s="68"/>
      <c r="L3962" s="68"/>
      <c r="M3962" s="69"/>
      <c r="O3962" s="68"/>
      <c r="P3962" s="68"/>
      <c r="Q3962" s="69"/>
      <c r="S3962" s="68"/>
      <c r="T3962" s="68"/>
      <c r="U3962" s="69"/>
      <c r="W3962" s="68"/>
      <c r="X3962" s="68"/>
      <c r="Y3962" s="69"/>
      <c r="AA3962" s="68"/>
      <c r="AB3962" s="68"/>
      <c r="AC3962" s="69"/>
      <c r="AE3962" s="68"/>
      <c r="AF3962" s="68"/>
      <c r="AG3962" s="69"/>
    </row>
    <row r="3963" spans="1:33" ht="30" hidden="1" outlineLevel="1">
      <c r="A3963" s="6" t="s">
        <v>5306</v>
      </c>
      <c r="B3963" s="7" t="s">
        <v>37</v>
      </c>
      <c r="C3963" s="7" t="s">
        <v>5307</v>
      </c>
      <c r="K3963" s="68"/>
      <c r="L3963" s="68"/>
      <c r="M3963" s="69"/>
      <c r="O3963" s="68"/>
      <c r="P3963" s="68"/>
      <c r="Q3963" s="69"/>
      <c r="S3963" s="68"/>
      <c r="T3963" s="68"/>
      <c r="U3963" s="69"/>
      <c r="W3963" s="68"/>
      <c r="X3963" s="68"/>
      <c r="Y3963" s="69"/>
      <c r="AA3963" s="68"/>
      <c r="AB3963" s="68"/>
      <c r="AC3963" s="69"/>
      <c r="AE3963" s="68"/>
      <c r="AF3963" s="68"/>
      <c r="AG3963" s="69"/>
    </row>
    <row r="3964" spans="1:33" ht="60" hidden="1" outlineLevel="1">
      <c r="A3964" s="1"/>
      <c r="B3964" s="5" t="s">
        <v>61</v>
      </c>
      <c r="C3964" s="5" t="s">
        <v>62</v>
      </c>
      <c r="D3964" s="5" t="s">
        <v>63</v>
      </c>
      <c r="E3964" s="11" t="s">
        <v>64</v>
      </c>
      <c r="F3964" s="16" t="s">
        <v>65</v>
      </c>
      <c r="K3964" s="17" t="s">
        <v>66</v>
      </c>
      <c r="L3964" s="70" t="s">
        <v>28</v>
      </c>
      <c r="M3964" s="71"/>
      <c r="O3964" s="17" t="s">
        <v>66</v>
      </c>
      <c r="P3964" s="70" t="s">
        <v>28</v>
      </c>
      <c r="Q3964" s="71"/>
      <c r="S3964" s="17" t="s">
        <v>66</v>
      </c>
      <c r="T3964" s="70" t="s">
        <v>28</v>
      </c>
      <c r="U3964" s="71"/>
      <c r="W3964" s="17" t="s">
        <v>66</v>
      </c>
      <c r="X3964" s="70" t="s">
        <v>28</v>
      </c>
      <c r="Y3964" s="71"/>
      <c r="AA3964" s="17" t="s">
        <v>66</v>
      </c>
      <c r="AB3964" s="70" t="s">
        <v>28</v>
      </c>
      <c r="AC3964" s="71"/>
      <c r="AE3964" s="17" t="s">
        <v>66</v>
      </c>
      <c r="AF3964" s="70" t="s">
        <v>28</v>
      </c>
      <c r="AG3964" s="71"/>
    </row>
    <row r="3965" spans="1:33" hidden="1" outlineLevel="1">
      <c r="A3965" s="6" t="s">
        <v>5308</v>
      </c>
      <c r="B3965" s="7" t="s">
        <v>469</v>
      </c>
      <c r="C3965" s="7" t="s">
        <v>5309</v>
      </c>
      <c r="D3965" s="7"/>
      <c r="E3965" s="23" t="s">
        <v>320</v>
      </c>
      <c r="F3965" s="18">
        <v>230</v>
      </c>
      <c r="K3965" s="19">
        <v>110</v>
      </c>
      <c r="L3965" s="52">
        <v>25300</v>
      </c>
      <c r="M3965" s="53"/>
      <c r="O3965" s="19">
        <v>307.8</v>
      </c>
      <c r="P3965" s="52">
        <v>70794</v>
      </c>
      <c r="Q3965" s="53"/>
      <c r="S3965" s="19">
        <v>500</v>
      </c>
      <c r="T3965" s="52">
        <v>115000</v>
      </c>
      <c r="U3965" s="53"/>
      <c r="W3965" s="19">
        <v>198</v>
      </c>
      <c r="X3965" s="52">
        <v>45540</v>
      </c>
      <c r="Y3965" s="53"/>
      <c r="AA3965" s="19">
        <v>479.42</v>
      </c>
      <c r="AB3965" s="52">
        <v>110266.6</v>
      </c>
      <c r="AC3965" s="53"/>
      <c r="AE3965" s="19">
        <v>220</v>
      </c>
      <c r="AF3965" s="52">
        <v>50600</v>
      </c>
      <c r="AG3965" s="53"/>
    </row>
    <row r="3966" spans="1:33" hidden="1" outlineLevel="1">
      <c r="A3966" s="6" t="s">
        <v>5310</v>
      </c>
      <c r="B3966" s="7" t="s">
        <v>475</v>
      </c>
      <c r="C3966" s="7" t="s">
        <v>5311</v>
      </c>
      <c r="D3966" s="7"/>
      <c r="E3966" s="23" t="s">
        <v>70</v>
      </c>
      <c r="F3966" s="18">
        <v>1</v>
      </c>
      <c r="K3966" s="19">
        <v>2750</v>
      </c>
      <c r="L3966" s="52">
        <v>2750</v>
      </c>
      <c r="M3966" s="53"/>
      <c r="O3966" s="19">
        <v>1140</v>
      </c>
      <c r="P3966" s="52">
        <v>1140</v>
      </c>
      <c r="Q3966" s="53"/>
      <c r="S3966" s="19">
        <v>60</v>
      </c>
      <c r="T3966" s="52">
        <v>60</v>
      </c>
      <c r="U3966" s="53"/>
      <c r="W3966" s="19">
        <v>77</v>
      </c>
      <c r="X3966" s="52">
        <v>77</v>
      </c>
      <c r="Y3966" s="53"/>
      <c r="AA3966" s="19">
        <v>8989.2099999999991</v>
      </c>
      <c r="AB3966" s="52">
        <v>8989.2099999999991</v>
      </c>
      <c r="AC3966" s="53"/>
      <c r="AE3966" s="19">
        <v>15000</v>
      </c>
      <c r="AF3966" s="52">
        <v>15000</v>
      </c>
      <c r="AG3966" s="53"/>
    </row>
    <row r="3967" spans="1:33" hidden="1" outlineLevel="1">
      <c r="A3967" s="1"/>
      <c r="B3967" s="5" t="s">
        <v>34</v>
      </c>
      <c r="C3967" s="5" t="s">
        <v>35</v>
      </c>
      <c r="K3967" s="68"/>
      <c r="L3967" s="68"/>
      <c r="M3967" s="69"/>
      <c r="O3967" s="68"/>
      <c r="P3967" s="68"/>
      <c r="Q3967" s="69"/>
      <c r="S3967" s="68"/>
      <c r="T3967" s="68"/>
      <c r="U3967" s="69"/>
      <c r="W3967" s="68"/>
      <c r="X3967" s="68"/>
      <c r="Y3967" s="69"/>
      <c r="AA3967" s="68"/>
      <c r="AB3967" s="68"/>
      <c r="AC3967" s="69"/>
      <c r="AE3967" s="68"/>
      <c r="AF3967" s="68"/>
      <c r="AG3967" s="69"/>
    </row>
    <row r="3968" spans="1:33" ht="45" hidden="1" outlineLevel="1">
      <c r="A3968" s="6" t="s">
        <v>5312</v>
      </c>
      <c r="B3968" s="7" t="s">
        <v>37</v>
      </c>
      <c r="C3968" s="7" t="s">
        <v>5313</v>
      </c>
      <c r="K3968" s="68"/>
      <c r="L3968" s="68"/>
      <c r="M3968" s="69"/>
      <c r="O3968" s="68"/>
      <c r="P3968" s="68"/>
      <c r="Q3968" s="69"/>
      <c r="S3968" s="68"/>
      <c r="T3968" s="68"/>
      <c r="U3968" s="69"/>
      <c r="W3968" s="68"/>
      <c r="X3968" s="68"/>
      <c r="Y3968" s="69"/>
      <c r="AA3968" s="68"/>
      <c r="AB3968" s="68"/>
      <c r="AC3968" s="69"/>
      <c r="AE3968" s="68"/>
      <c r="AF3968" s="68"/>
      <c r="AG3968" s="69"/>
    </row>
    <row r="3969" spans="1:33" ht="60" hidden="1" outlineLevel="1">
      <c r="A3969" s="1"/>
      <c r="B3969" s="5" t="s">
        <v>61</v>
      </c>
      <c r="C3969" s="5" t="s">
        <v>62</v>
      </c>
      <c r="D3969" s="5" t="s">
        <v>63</v>
      </c>
      <c r="E3969" s="11" t="s">
        <v>64</v>
      </c>
      <c r="F3969" s="16" t="s">
        <v>65</v>
      </c>
      <c r="K3969" s="17" t="s">
        <v>66</v>
      </c>
      <c r="L3969" s="70" t="s">
        <v>28</v>
      </c>
      <c r="M3969" s="71"/>
      <c r="O3969" s="17" t="s">
        <v>66</v>
      </c>
      <c r="P3969" s="70" t="s">
        <v>28</v>
      </c>
      <c r="Q3969" s="71"/>
      <c r="S3969" s="17" t="s">
        <v>66</v>
      </c>
      <c r="T3969" s="70" t="s">
        <v>28</v>
      </c>
      <c r="U3969" s="71"/>
      <c r="W3969" s="17" t="s">
        <v>66</v>
      </c>
      <c r="X3969" s="70" t="s">
        <v>28</v>
      </c>
      <c r="Y3969" s="71"/>
      <c r="AA3969" s="17" t="s">
        <v>66</v>
      </c>
      <c r="AB3969" s="70" t="s">
        <v>28</v>
      </c>
      <c r="AC3969" s="71"/>
      <c r="AE3969" s="17" t="s">
        <v>66</v>
      </c>
      <c r="AF3969" s="70" t="s">
        <v>28</v>
      </c>
      <c r="AG3969" s="71"/>
    </row>
    <row r="3970" spans="1:33" hidden="1" outlineLevel="1">
      <c r="A3970" s="6" t="s">
        <v>5314</v>
      </c>
      <c r="B3970" s="7" t="s">
        <v>5315</v>
      </c>
      <c r="C3970" s="7" t="s">
        <v>5316</v>
      </c>
      <c r="D3970" s="7"/>
      <c r="E3970" s="23" t="s">
        <v>320</v>
      </c>
      <c r="F3970" s="18">
        <v>120</v>
      </c>
      <c r="K3970" s="19">
        <v>38</v>
      </c>
      <c r="L3970" s="52">
        <v>4560</v>
      </c>
      <c r="M3970" s="53"/>
      <c r="O3970" s="19">
        <v>171</v>
      </c>
      <c r="P3970" s="52">
        <v>20520</v>
      </c>
      <c r="Q3970" s="53"/>
      <c r="S3970" s="19">
        <v>110</v>
      </c>
      <c r="T3970" s="52">
        <v>13200</v>
      </c>
      <c r="U3970" s="53"/>
      <c r="W3970" s="19">
        <v>72</v>
      </c>
      <c r="X3970" s="52">
        <v>8640</v>
      </c>
      <c r="Y3970" s="53"/>
      <c r="AA3970" s="19">
        <v>57.53</v>
      </c>
      <c r="AB3970" s="52">
        <v>6903.6</v>
      </c>
      <c r="AC3970" s="53"/>
      <c r="AE3970" s="19">
        <v>90</v>
      </c>
      <c r="AF3970" s="52">
        <v>10800</v>
      </c>
      <c r="AG3970" s="53"/>
    </row>
    <row r="3971" spans="1:33" hidden="1" outlineLevel="1">
      <c r="A3971" s="1"/>
      <c r="B3971" s="5" t="s">
        <v>34</v>
      </c>
      <c r="C3971" s="5" t="s">
        <v>35</v>
      </c>
      <c r="K3971" s="68"/>
      <c r="L3971" s="68"/>
      <c r="M3971" s="69"/>
      <c r="O3971" s="68"/>
      <c r="P3971" s="68"/>
      <c r="Q3971" s="69"/>
      <c r="S3971" s="68"/>
      <c r="T3971" s="68"/>
      <c r="U3971" s="69"/>
      <c r="W3971" s="68"/>
      <c r="X3971" s="68"/>
      <c r="Y3971" s="69"/>
      <c r="AA3971" s="68"/>
      <c r="AB3971" s="68"/>
      <c r="AC3971" s="69"/>
      <c r="AE3971" s="68"/>
      <c r="AF3971" s="68"/>
      <c r="AG3971" s="69"/>
    </row>
    <row r="3972" spans="1:33" ht="30" hidden="1" outlineLevel="1">
      <c r="A3972" s="6" t="s">
        <v>5317</v>
      </c>
      <c r="B3972" s="7" t="s">
        <v>37</v>
      </c>
      <c r="C3972" s="7" t="s">
        <v>5318</v>
      </c>
      <c r="K3972" s="68"/>
      <c r="L3972" s="68"/>
      <c r="M3972" s="69"/>
      <c r="O3972" s="68"/>
      <c r="P3972" s="68"/>
      <c r="Q3972" s="69"/>
      <c r="S3972" s="68"/>
      <c r="T3972" s="68"/>
      <c r="U3972" s="69"/>
      <c r="W3972" s="68"/>
      <c r="X3972" s="68"/>
      <c r="Y3972" s="69"/>
      <c r="AA3972" s="68"/>
      <c r="AB3972" s="68"/>
      <c r="AC3972" s="69"/>
      <c r="AE3972" s="68"/>
      <c r="AF3972" s="68"/>
      <c r="AG3972" s="69"/>
    </row>
    <row r="3973" spans="1:33" hidden="1" outlineLevel="1">
      <c r="A3973" s="6" t="s">
        <v>5319</v>
      </c>
      <c r="B3973" s="7" t="s">
        <v>37</v>
      </c>
      <c r="C3973" s="7" t="s">
        <v>3813</v>
      </c>
      <c r="K3973" s="68"/>
      <c r="L3973" s="68"/>
      <c r="M3973" s="69"/>
      <c r="O3973" s="68"/>
      <c r="P3973" s="68"/>
      <c r="Q3973" s="69"/>
      <c r="S3973" s="68"/>
      <c r="T3973" s="68"/>
      <c r="U3973" s="69"/>
      <c r="W3973" s="68"/>
      <c r="X3973" s="68"/>
      <c r="Y3973" s="69"/>
      <c r="AA3973" s="68"/>
      <c r="AB3973" s="68"/>
      <c r="AC3973" s="69"/>
      <c r="AE3973" s="68"/>
      <c r="AF3973" s="68"/>
      <c r="AG3973" s="69"/>
    </row>
    <row r="3974" spans="1:33" ht="30" hidden="1" outlineLevel="1">
      <c r="A3974" s="6" t="s">
        <v>5320</v>
      </c>
      <c r="B3974" s="7" t="s">
        <v>37</v>
      </c>
      <c r="C3974" s="7" t="s">
        <v>5321</v>
      </c>
      <c r="K3974" s="68"/>
      <c r="L3974" s="68"/>
      <c r="M3974" s="69"/>
      <c r="O3974" s="68"/>
      <c r="P3974" s="68"/>
      <c r="Q3974" s="69"/>
      <c r="S3974" s="68"/>
      <c r="T3974" s="68"/>
      <c r="U3974" s="69"/>
      <c r="W3974" s="68"/>
      <c r="X3974" s="68"/>
      <c r="Y3974" s="69"/>
      <c r="AA3974" s="68"/>
      <c r="AB3974" s="68"/>
      <c r="AC3974" s="69"/>
      <c r="AE3974" s="68"/>
      <c r="AF3974" s="68"/>
      <c r="AG3974" s="69"/>
    </row>
    <row r="3975" spans="1:33" ht="60" hidden="1" outlineLevel="1">
      <c r="A3975" s="1"/>
      <c r="B3975" s="5" t="s">
        <v>61</v>
      </c>
      <c r="C3975" s="5" t="s">
        <v>62</v>
      </c>
      <c r="D3975" s="5" t="s">
        <v>63</v>
      </c>
      <c r="E3975" s="11" t="s">
        <v>64</v>
      </c>
      <c r="F3975" s="16" t="s">
        <v>65</v>
      </c>
      <c r="K3975" s="17" t="s">
        <v>66</v>
      </c>
      <c r="L3975" s="70" t="s">
        <v>28</v>
      </c>
      <c r="M3975" s="71"/>
      <c r="O3975" s="17" t="s">
        <v>66</v>
      </c>
      <c r="P3975" s="70" t="s">
        <v>28</v>
      </c>
      <c r="Q3975" s="71"/>
      <c r="S3975" s="17" t="s">
        <v>66</v>
      </c>
      <c r="T3975" s="70" t="s">
        <v>28</v>
      </c>
      <c r="U3975" s="71"/>
      <c r="W3975" s="17" t="s">
        <v>66</v>
      </c>
      <c r="X3975" s="70" t="s">
        <v>28</v>
      </c>
      <c r="Y3975" s="71"/>
      <c r="AA3975" s="17" t="s">
        <v>66</v>
      </c>
      <c r="AB3975" s="70" t="s">
        <v>28</v>
      </c>
      <c r="AC3975" s="71"/>
      <c r="AE3975" s="17" t="s">
        <v>66</v>
      </c>
      <c r="AF3975" s="70" t="s">
        <v>28</v>
      </c>
      <c r="AG3975" s="71"/>
    </row>
    <row r="3976" spans="1:33" hidden="1" outlineLevel="1">
      <c r="A3976" s="6" t="s">
        <v>5322</v>
      </c>
      <c r="B3976" s="7" t="s">
        <v>5323</v>
      </c>
      <c r="C3976" s="7" t="s">
        <v>5324</v>
      </c>
      <c r="D3976" s="7"/>
      <c r="E3976" s="23" t="s">
        <v>320</v>
      </c>
      <c r="F3976" s="18">
        <v>387</v>
      </c>
      <c r="K3976" s="19">
        <v>275</v>
      </c>
      <c r="L3976" s="52">
        <v>106425</v>
      </c>
      <c r="M3976" s="53"/>
      <c r="O3976" s="19">
        <v>193.8</v>
      </c>
      <c r="P3976" s="52">
        <v>75000.600000000006</v>
      </c>
      <c r="Q3976" s="53"/>
      <c r="S3976" s="19">
        <v>275</v>
      </c>
      <c r="T3976" s="52">
        <v>106425</v>
      </c>
      <c r="U3976" s="53"/>
      <c r="W3976" s="19">
        <v>242</v>
      </c>
      <c r="X3976" s="52">
        <v>93654</v>
      </c>
      <c r="Y3976" s="53"/>
      <c r="AA3976" s="19">
        <v>251.7</v>
      </c>
      <c r="AB3976" s="52">
        <v>97407.9</v>
      </c>
      <c r="AC3976" s="53"/>
      <c r="AE3976" s="19">
        <v>250</v>
      </c>
      <c r="AF3976" s="52">
        <v>96750</v>
      </c>
      <c r="AG3976" s="53"/>
    </row>
    <row r="3977" spans="1:33" hidden="1" outlineLevel="1">
      <c r="A3977" s="6" t="s">
        <v>5325</v>
      </c>
      <c r="B3977" s="7" t="s">
        <v>5326</v>
      </c>
      <c r="C3977" s="7" t="s">
        <v>5327</v>
      </c>
      <c r="D3977" s="7"/>
      <c r="E3977" s="23" t="s">
        <v>429</v>
      </c>
      <c r="F3977" s="18">
        <v>143</v>
      </c>
      <c r="K3977" s="19">
        <v>28</v>
      </c>
      <c r="L3977" s="52">
        <v>4004</v>
      </c>
      <c r="M3977" s="53"/>
      <c r="O3977" s="19">
        <v>68.400000000000006</v>
      </c>
      <c r="P3977" s="52">
        <v>9781.2000000000007</v>
      </c>
      <c r="Q3977" s="53"/>
      <c r="S3977" s="19">
        <v>70</v>
      </c>
      <c r="T3977" s="52">
        <v>10010</v>
      </c>
      <c r="U3977" s="53"/>
      <c r="W3977" s="19">
        <v>0</v>
      </c>
      <c r="X3977" s="52">
        <v>0</v>
      </c>
      <c r="Y3977" s="53"/>
      <c r="AA3977" s="19">
        <v>89.89</v>
      </c>
      <c r="AB3977" s="52">
        <v>12854.27</v>
      </c>
      <c r="AC3977" s="53"/>
      <c r="AE3977" s="19">
        <v>50</v>
      </c>
      <c r="AF3977" s="52">
        <v>7150</v>
      </c>
      <c r="AG3977" s="53"/>
    </row>
    <row r="3978" spans="1:33" hidden="1" outlineLevel="1">
      <c r="A3978" s="1"/>
      <c r="B3978" s="5" t="s">
        <v>34</v>
      </c>
      <c r="C3978" s="5" t="s">
        <v>35</v>
      </c>
      <c r="K3978" s="68"/>
      <c r="L3978" s="68"/>
      <c r="M3978" s="69"/>
      <c r="O3978" s="68"/>
      <c r="P3978" s="68"/>
      <c r="Q3978" s="69"/>
      <c r="S3978" s="68"/>
      <c r="T3978" s="68"/>
      <c r="U3978" s="69"/>
      <c r="W3978" s="68"/>
      <c r="X3978" s="68"/>
      <c r="Y3978" s="69"/>
      <c r="AA3978" s="68"/>
      <c r="AB3978" s="68"/>
      <c r="AC3978" s="69"/>
      <c r="AE3978" s="68"/>
      <c r="AF3978" s="68"/>
      <c r="AG3978" s="69"/>
    </row>
    <row r="3979" spans="1:33" hidden="1" outlineLevel="1">
      <c r="A3979" s="6" t="s">
        <v>5328</v>
      </c>
      <c r="B3979" s="7" t="s">
        <v>37</v>
      </c>
      <c r="C3979" s="7" t="s">
        <v>472</v>
      </c>
      <c r="K3979" s="68"/>
      <c r="L3979" s="68"/>
      <c r="M3979" s="69"/>
      <c r="O3979" s="68"/>
      <c r="P3979" s="68"/>
      <c r="Q3979" s="69"/>
      <c r="S3979" s="68"/>
      <c r="T3979" s="68"/>
      <c r="U3979" s="69"/>
      <c r="W3979" s="68"/>
      <c r="X3979" s="68"/>
      <c r="Y3979" s="69"/>
      <c r="AA3979" s="68"/>
      <c r="AB3979" s="68"/>
      <c r="AC3979" s="69"/>
      <c r="AE3979" s="68"/>
      <c r="AF3979" s="68"/>
      <c r="AG3979" s="69"/>
    </row>
    <row r="3980" spans="1:33" ht="30" hidden="1" outlineLevel="1">
      <c r="A3980" s="6" t="s">
        <v>5329</v>
      </c>
      <c r="B3980" s="7" t="s">
        <v>37</v>
      </c>
      <c r="C3980" s="7" t="s">
        <v>464</v>
      </c>
      <c r="K3980" s="68"/>
      <c r="L3980" s="68"/>
      <c r="M3980" s="69"/>
      <c r="O3980" s="68"/>
      <c r="P3980" s="68"/>
      <c r="Q3980" s="69"/>
      <c r="S3980" s="68"/>
      <c r="T3980" s="68"/>
      <c r="U3980" s="69"/>
      <c r="W3980" s="68"/>
      <c r="X3980" s="68"/>
      <c r="Y3980" s="69"/>
      <c r="AA3980" s="68"/>
      <c r="AB3980" s="68"/>
      <c r="AC3980" s="69"/>
      <c r="AE3980" s="68"/>
      <c r="AF3980" s="68"/>
      <c r="AG3980" s="69"/>
    </row>
    <row r="3981" spans="1:33" ht="60" hidden="1" outlineLevel="1">
      <c r="A3981" s="1"/>
      <c r="B3981" s="5" t="s">
        <v>61</v>
      </c>
      <c r="C3981" s="5" t="s">
        <v>62</v>
      </c>
      <c r="D3981" s="5" t="s">
        <v>63</v>
      </c>
      <c r="E3981" s="11" t="s">
        <v>64</v>
      </c>
      <c r="F3981" s="16" t="s">
        <v>65</v>
      </c>
      <c r="K3981" s="17" t="s">
        <v>66</v>
      </c>
      <c r="L3981" s="70" t="s">
        <v>28</v>
      </c>
      <c r="M3981" s="71"/>
      <c r="O3981" s="17" t="s">
        <v>66</v>
      </c>
      <c r="P3981" s="70" t="s">
        <v>28</v>
      </c>
      <c r="Q3981" s="71"/>
      <c r="S3981" s="17" t="s">
        <v>66</v>
      </c>
      <c r="T3981" s="70" t="s">
        <v>28</v>
      </c>
      <c r="U3981" s="71"/>
      <c r="W3981" s="17" t="s">
        <v>66</v>
      </c>
      <c r="X3981" s="70" t="s">
        <v>28</v>
      </c>
      <c r="Y3981" s="71"/>
      <c r="AA3981" s="17" t="s">
        <v>66</v>
      </c>
      <c r="AB3981" s="70" t="s">
        <v>28</v>
      </c>
      <c r="AC3981" s="71"/>
      <c r="AE3981" s="17" t="s">
        <v>66</v>
      </c>
      <c r="AF3981" s="70" t="s">
        <v>28</v>
      </c>
      <c r="AG3981" s="71"/>
    </row>
    <row r="3982" spans="1:33" hidden="1" outlineLevel="1">
      <c r="A3982" s="6" t="s">
        <v>5330</v>
      </c>
      <c r="B3982" s="7" t="s">
        <v>5331</v>
      </c>
      <c r="C3982" s="7" t="s">
        <v>5332</v>
      </c>
      <c r="D3982" s="7"/>
      <c r="E3982" s="23" t="s">
        <v>320</v>
      </c>
      <c r="F3982" s="18">
        <v>45</v>
      </c>
      <c r="K3982" s="19">
        <v>36</v>
      </c>
      <c r="L3982" s="52">
        <v>1620</v>
      </c>
      <c r="M3982" s="53"/>
      <c r="O3982" s="19">
        <v>114</v>
      </c>
      <c r="P3982" s="52">
        <v>5130</v>
      </c>
      <c r="Q3982" s="53"/>
      <c r="S3982" s="19">
        <v>52</v>
      </c>
      <c r="T3982" s="52">
        <v>2340</v>
      </c>
      <c r="U3982" s="53"/>
      <c r="W3982" s="19">
        <v>55</v>
      </c>
      <c r="X3982" s="52">
        <v>2475</v>
      </c>
      <c r="Y3982" s="53"/>
      <c r="AA3982" s="19">
        <v>57.53</v>
      </c>
      <c r="AB3982" s="52">
        <v>2588.85</v>
      </c>
      <c r="AC3982" s="53"/>
      <c r="AE3982" s="19">
        <v>85</v>
      </c>
      <c r="AF3982" s="52">
        <v>3825</v>
      </c>
      <c r="AG3982" s="53"/>
    </row>
    <row r="3983" spans="1:33" hidden="1" outlineLevel="1">
      <c r="A3983" s="1"/>
      <c r="B3983" s="5" t="s">
        <v>34</v>
      </c>
      <c r="C3983" s="5" t="s">
        <v>35</v>
      </c>
      <c r="K3983" s="68"/>
      <c r="L3983" s="68"/>
      <c r="M3983" s="69"/>
      <c r="O3983" s="68"/>
      <c r="P3983" s="68"/>
      <c r="Q3983" s="69"/>
      <c r="S3983" s="68"/>
      <c r="T3983" s="68"/>
      <c r="U3983" s="69"/>
      <c r="W3983" s="68"/>
      <c r="X3983" s="68"/>
      <c r="Y3983" s="69"/>
      <c r="AA3983" s="68"/>
      <c r="AB3983" s="68"/>
      <c r="AC3983" s="69"/>
      <c r="AE3983" s="68"/>
      <c r="AF3983" s="68"/>
      <c r="AG3983" s="69"/>
    </row>
    <row r="3984" spans="1:33" ht="30" hidden="1" outlineLevel="1">
      <c r="A3984" s="6" t="s">
        <v>5333</v>
      </c>
      <c r="B3984" s="7" t="s">
        <v>37</v>
      </c>
      <c r="C3984" s="7" t="s">
        <v>5334</v>
      </c>
      <c r="K3984" s="68"/>
      <c r="L3984" s="68"/>
      <c r="M3984" s="69"/>
      <c r="O3984" s="68"/>
      <c r="P3984" s="68"/>
      <c r="Q3984" s="69"/>
      <c r="S3984" s="68"/>
      <c r="T3984" s="68"/>
      <c r="U3984" s="69"/>
      <c r="W3984" s="68"/>
      <c r="X3984" s="68"/>
      <c r="Y3984" s="69"/>
      <c r="AA3984" s="68"/>
      <c r="AB3984" s="68"/>
      <c r="AC3984" s="69"/>
      <c r="AE3984" s="68"/>
      <c r="AF3984" s="68"/>
      <c r="AG3984" s="69"/>
    </row>
    <row r="3985" spans="1:33" hidden="1" outlineLevel="1">
      <c r="A3985" s="6" t="s">
        <v>5335</v>
      </c>
      <c r="B3985" s="7" t="s">
        <v>37</v>
      </c>
      <c r="C3985" s="7" t="s">
        <v>322</v>
      </c>
      <c r="K3985" s="68"/>
      <c r="L3985" s="68"/>
      <c r="M3985" s="69"/>
      <c r="O3985" s="68"/>
      <c r="P3985" s="68"/>
      <c r="Q3985" s="69"/>
      <c r="S3985" s="68"/>
      <c r="T3985" s="68"/>
      <c r="U3985" s="69"/>
      <c r="W3985" s="68"/>
      <c r="X3985" s="68"/>
      <c r="Y3985" s="69"/>
      <c r="AA3985" s="68"/>
      <c r="AB3985" s="68"/>
      <c r="AC3985" s="69"/>
      <c r="AE3985" s="68"/>
      <c r="AF3985" s="68"/>
      <c r="AG3985" s="69"/>
    </row>
    <row r="3986" spans="1:33" ht="60" hidden="1" outlineLevel="1">
      <c r="A3986" s="1"/>
      <c r="B3986" s="5" t="s">
        <v>61</v>
      </c>
      <c r="C3986" s="5" t="s">
        <v>62</v>
      </c>
      <c r="D3986" s="5" t="s">
        <v>63</v>
      </c>
      <c r="E3986" s="11" t="s">
        <v>64</v>
      </c>
      <c r="F3986" s="16" t="s">
        <v>65</v>
      </c>
      <c r="K3986" s="17" t="s">
        <v>66</v>
      </c>
      <c r="L3986" s="70" t="s">
        <v>28</v>
      </c>
      <c r="M3986" s="71"/>
      <c r="O3986" s="17" t="s">
        <v>66</v>
      </c>
      <c r="P3986" s="70" t="s">
        <v>28</v>
      </c>
      <c r="Q3986" s="71"/>
      <c r="S3986" s="17" t="s">
        <v>66</v>
      </c>
      <c r="T3986" s="70" t="s">
        <v>28</v>
      </c>
      <c r="U3986" s="71"/>
      <c r="W3986" s="17" t="s">
        <v>66</v>
      </c>
      <c r="X3986" s="70" t="s">
        <v>28</v>
      </c>
      <c r="Y3986" s="71"/>
      <c r="AA3986" s="17" t="s">
        <v>66</v>
      </c>
      <c r="AB3986" s="70" t="s">
        <v>28</v>
      </c>
      <c r="AC3986" s="71"/>
      <c r="AE3986" s="17" t="s">
        <v>66</v>
      </c>
      <c r="AF3986" s="70" t="s">
        <v>28</v>
      </c>
      <c r="AG3986" s="71"/>
    </row>
    <row r="3987" spans="1:33" ht="135" hidden="1" outlineLevel="1">
      <c r="A3987" s="6" t="s">
        <v>5336</v>
      </c>
      <c r="B3987" s="7" t="s">
        <v>324</v>
      </c>
      <c r="C3987" s="7" t="s">
        <v>1100</v>
      </c>
      <c r="D3987" s="7"/>
      <c r="E3987" s="23" t="s">
        <v>70</v>
      </c>
      <c r="F3987" s="18">
        <v>1</v>
      </c>
      <c r="K3987" s="19">
        <v>0</v>
      </c>
      <c r="L3987" s="52">
        <v>0</v>
      </c>
      <c r="M3987" s="53"/>
      <c r="O3987" s="19">
        <v>0</v>
      </c>
      <c r="P3987" s="52">
        <v>0</v>
      </c>
      <c r="Q3987" s="53"/>
      <c r="S3987" s="19">
        <v>0</v>
      </c>
      <c r="T3987" s="52">
        <v>0</v>
      </c>
      <c r="U3987" s="53"/>
      <c r="W3987" s="19">
        <v>0</v>
      </c>
      <c r="X3987" s="52">
        <v>0</v>
      </c>
      <c r="Y3987" s="53"/>
      <c r="AA3987" s="19">
        <v>0</v>
      </c>
      <c r="AB3987" s="52">
        <v>0</v>
      </c>
      <c r="AC3987" s="53"/>
      <c r="AE3987" s="19">
        <v>0</v>
      </c>
      <c r="AF3987" s="52">
        <v>0</v>
      </c>
      <c r="AG3987" s="53"/>
    </row>
    <row r="3988" spans="1:33" hidden="1" outlineLevel="1">
      <c r="A3988" s="1"/>
      <c r="B3988" s="5" t="s">
        <v>34</v>
      </c>
      <c r="C3988" s="5" t="s">
        <v>35</v>
      </c>
      <c r="K3988" s="68"/>
      <c r="L3988" s="68"/>
      <c r="M3988" s="69"/>
      <c r="O3988" s="68"/>
      <c r="P3988" s="68"/>
      <c r="Q3988" s="69"/>
      <c r="S3988" s="68"/>
      <c r="T3988" s="68"/>
      <c r="U3988" s="69"/>
      <c r="W3988" s="68"/>
      <c r="X3988" s="68"/>
      <c r="Y3988" s="69"/>
      <c r="AA3988" s="68"/>
      <c r="AB3988" s="68"/>
      <c r="AC3988" s="69"/>
      <c r="AE3988" s="68"/>
      <c r="AF3988" s="68"/>
      <c r="AG3988" s="69"/>
    </row>
    <row r="3989" spans="1:33" ht="75" hidden="1" outlineLevel="1">
      <c r="A3989" s="6" t="s">
        <v>5337</v>
      </c>
      <c r="B3989" s="7" t="s">
        <v>37</v>
      </c>
      <c r="C3989" s="7" t="s">
        <v>298</v>
      </c>
      <c r="I3989" s="35"/>
      <c r="J3989" s="35"/>
      <c r="K3989" s="68"/>
      <c r="L3989" s="68"/>
      <c r="M3989" s="69"/>
      <c r="O3989" s="68"/>
      <c r="P3989" s="68"/>
      <c r="Q3989" s="69"/>
      <c r="S3989" s="68"/>
      <c r="T3989" s="68"/>
      <c r="U3989" s="69"/>
      <c r="W3989" s="68"/>
      <c r="X3989" s="68"/>
      <c r="Y3989" s="69"/>
      <c r="AA3989" s="68"/>
      <c r="AB3989" s="68"/>
      <c r="AC3989" s="69"/>
      <c r="AE3989" s="68"/>
      <c r="AF3989" s="68"/>
      <c r="AG3989" s="69"/>
    </row>
    <row r="3990" spans="1:33" collapsed="1">
      <c r="A3990" s="55" t="s">
        <v>5338</v>
      </c>
      <c r="B3990" s="55"/>
      <c r="C3990" s="55"/>
      <c r="D3990" s="55"/>
      <c r="E3990" s="55"/>
      <c r="F3990" s="55"/>
      <c r="I3990" s="36"/>
      <c r="J3990" s="36">
        <v>373723</v>
      </c>
      <c r="K3990" s="30" t="s">
        <v>1512</v>
      </c>
      <c r="L3990" s="52">
        <v>341487</v>
      </c>
      <c r="M3990" s="53"/>
      <c r="O3990" s="15" t="s">
        <v>1512</v>
      </c>
      <c r="P3990" s="52">
        <v>313124</v>
      </c>
      <c r="Q3990" s="53"/>
      <c r="S3990" s="15" t="s">
        <v>1512</v>
      </c>
      <c r="T3990" s="52">
        <v>328650</v>
      </c>
      <c r="U3990" s="53"/>
      <c r="W3990" s="15" t="s">
        <v>1512</v>
      </c>
      <c r="X3990" s="52">
        <v>506180</v>
      </c>
      <c r="Y3990" s="53"/>
      <c r="AA3990" s="15" t="s">
        <v>1512</v>
      </c>
      <c r="AB3990" s="52">
        <v>2270554.42</v>
      </c>
      <c r="AC3990" s="53"/>
      <c r="AE3990" s="15" t="s">
        <v>1512</v>
      </c>
      <c r="AF3990" s="52">
        <v>607000</v>
      </c>
      <c r="AG3990" s="53"/>
    </row>
    <row r="3991" spans="1:33" hidden="1">
      <c r="A3991" s="1"/>
      <c r="B3991" s="5" t="s">
        <v>34</v>
      </c>
      <c r="C3991" s="5" t="s">
        <v>35</v>
      </c>
      <c r="K3991" s="68"/>
      <c r="L3991" s="68"/>
      <c r="M3991" s="69"/>
      <c r="O3991" s="68"/>
      <c r="P3991" s="68"/>
      <c r="Q3991" s="69"/>
      <c r="S3991" s="68"/>
      <c r="T3991" s="68"/>
      <c r="U3991" s="69"/>
      <c r="W3991" s="68"/>
      <c r="X3991" s="68"/>
      <c r="Y3991" s="69"/>
      <c r="AA3991" s="68"/>
      <c r="AB3991" s="68"/>
      <c r="AC3991" s="69"/>
      <c r="AE3991" s="68"/>
      <c r="AF3991" s="68"/>
      <c r="AG3991" s="69"/>
    </row>
    <row r="3992" spans="1:33" hidden="1" outlineLevel="1">
      <c r="A3992" s="6" t="s">
        <v>5339</v>
      </c>
      <c r="B3992" s="7" t="s">
        <v>37</v>
      </c>
      <c r="C3992" s="7" t="s">
        <v>5340</v>
      </c>
      <c r="K3992" s="68"/>
      <c r="L3992" s="68"/>
      <c r="M3992" s="69"/>
      <c r="O3992" s="68"/>
      <c r="P3992" s="68"/>
      <c r="Q3992" s="69"/>
      <c r="S3992" s="68"/>
      <c r="T3992" s="68"/>
      <c r="U3992" s="69"/>
      <c r="W3992" s="68"/>
      <c r="X3992" s="68"/>
      <c r="Y3992" s="69"/>
      <c r="AA3992" s="68"/>
      <c r="AB3992" s="68"/>
      <c r="AC3992" s="69"/>
      <c r="AE3992" s="68"/>
      <c r="AF3992" s="68"/>
      <c r="AG3992" s="69"/>
    </row>
    <row r="3993" spans="1:33" ht="45" hidden="1" outlineLevel="1">
      <c r="A3993" s="6" t="s">
        <v>5341</v>
      </c>
      <c r="B3993" s="7" t="s">
        <v>37</v>
      </c>
      <c r="C3993" s="7" t="s">
        <v>5342</v>
      </c>
      <c r="K3993" s="68"/>
      <c r="L3993" s="68"/>
      <c r="M3993" s="69"/>
      <c r="O3993" s="68"/>
      <c r="P3993" s="68"/>
      <c r="Q3993" s="69"/>
      <c r="S3993" s="68"/>
      <c r="T3993" s="68"/>
      <c r="U3993" s="69"/>
      <c r="W3993" s="68"/>
      <c r="X3993" s="68"/>
      <c r="Y3993" s="69"/>
      <c r="AA3993" s="68"/>
      <c r="AB3993" s="68"/>
      <c r="AC3993" s="69"/>
      <c r="AE3993" s="68"/>
      <c r="AF3993" s="68"/>
      <c r="AG3993" s="69"/>
    </row>
    <row r="3994" spans="1:33" ht="60" hidden="1" outlineLevel="1">
      <c r="A3994" s="1"/>
      <c r="B3994" s="5" t="s">
        <v>61</v>
      </c>
      <c r="C3994" s="5" t="s">
        <v>62</v>
      </c>
      <c r="D3994" s="5" t="s">
        <v>63</v>
      </c>
      <c r="E3994" s="11" t="s">
        <v>64</v>
      </c>
      <c r="F3994" s="16" t="s">
        <v>65</v>
      </c>
      <c r="K3994" s="17" t="s">
        <v>66</v>
      </c>
      <c r="L3994" s="70" t="s">
        <v>28</v>
      </c>
      <c r="M3994" s="71"/>
      <c r="O3994" s="17" t="s">
        <v>66</v>
      </c>
      <c r="P3994" s="70" t="s">
        <v>28</v>
      </c>
      <c r="Q3994" s="71"/>
      <c r="S3994" s="17" t="s">
        <v>66</v>
      </c>
      <c r="T3994" s="70" t="s">
        <v>28</v>
      </c>
      <c r="U3994" s="71"/>
      <c r="W3994" s="17" t="s">
        <v>66</v>
      </c>
      <c r="X3994" s="70" t="s">
        <v>28</v>
      </c>
      <c r="Y3994" s="71"/>
      <c r="AA3994" s="17" t="s">
        <v>66</v>
      </c>
      <c r="AB3994" s="70" t="s">
        <v>28</v>
      </c>
      <c r="AC3994" s="71"/>
      <c r="AE3994" s="17" t="s">
        <v>66</v>
      </c>
      <c r="AF3994" s="70" t="s">
        <v>28</v>
      </c>
      <c r="AG3994" s="71"/>
    </row>
    <row r="3995" spans="1:33" hidden="1" outlineLevel="1">
      <c r="A3995" s="6" t="s">
        <v>5343</v>
      </c>
      <c r="B3995" s="7" t="s">
        <v>487</v>
      </c>
      <c r="C3995" s="7" t="s">
        <v>5344</v>
      </c>
      <c r="D3995" s="7"/>
      <c r="E3995" s="23" t="s">
        <v>438</v>
      </c>
      <c r="F3995" s="18">
        <v>8</v>
      </c>
      <c r="K3995" s="19">
        <v>3025</v>
      </c>
      <c r="L3995" s="52">
        <v>24200</v>
      </c>
      <c r="M3995" s="53"/>
      <c r="O3995" s="19">
        <v>2850</v>
      </c>
      <c r="P3995" s="52">
        <v>22800</v>
      </c>
      <c r="Q3995" s="53"/>
      <c r="S3995" s="19">
        <v>3800</v>
      </c>
      <c r="T3995" s="52">
        <v>30400</v>
      </c>
      <c r="U3995" s="53"/>
      <c r="W3995" s="19">
        <v>6050</v>
      </c>
      <c r="X3995" s="52">
        <v>48400</v>
      </c>
      <c r="Y3995" s="53"/>
      <c r="AA3995" s="19">
        <v>4554.53</v>
      </c>
      <c r="AB3995" s="52">
        <v>36436.239999999998</v>
      </c>
      <c r="AC3995" s="53"/>
      <c r="AE3995" s="19">
        <v>4000</v>
      </c>
      <c r="AF3995" s="52">
        <v>32000</v>
      </c>
      <c r="AG3995" s="53"/>
    </row>
    <row r="3996" spans="1:33" hidden="1" outlineLevel="1">
      <c r="A3996" s="6" t="s">
        <v>5345</v>
      </c>
      <c r="B3996" s="7" t="s">
        <v>5346</v>
      </c>
      <c r="C3996" s="7" t="s">
        <v>5347</v>
      </c>
      <c r="D3996" s="7"/>
      <c r="E3996" s="23" t="s">
        <v>438</v>
      </c>
      <c r="F3996" s="18">
        <v>1</v>
      </c>
      <c r="K3996" s="19">
        <v>3025</v>
      </c>
      <c r="L3996" s="52">
        <v>3025</v>
      </c>
      <c r="M3996" s="53"/>
      <c r="O3996" s="19">
        <v>3500</v>
      </c>
      <c r="P3996" s="52">
        <v>3500</v>
      </c>
      <c r="Q3996" s="53"/>
      <c r="S3996" s="19">
        <v>5600</v>
      </c>
      <c r="T3996" s="52">
        <v>5600</v>
      </c>
      <c r="U3996" s="53"/>
      <c r="W3996" s="19">
        <v>3388</v>
      </c>
      <c r="X3996" s="52">
        <v>3388</v>
      </c>
      <c r="Y3996" s="53"/>
      <c r="AA3996" s="19">
        <v>4554.53</v>
      </c>
      <c r="AB3996" s="52">
        <v>4554.53</v>
      </c>
      <c r="AC3996" s="53"/>
      <c r="AE3996" s="19">
        <v>4000</v>
      </c>
      <c r="AF3996" s="52">
        <v>4000</v>
      </c>
      <c r="AG3996" s="53"/>
    </row>
    <row r="3997" spans="1:33" hidden="1" outlineLevel="1">
      <c r="A3997" s="6" t="s">
        <v>5348</v>
      </c>
      <c r="B3997" s="7" t="s">
        <v>494</v>
      </c>
      <c r="C3997" s="7" t="s">
        <v>5349</v>
      </c>
      <c r="D3997" s="7"/>
      <c r="E3997" s="23" t="s">
        <v>438</v>
      </c>
      <c r="F3997" s="18">
        <v>7</v>
      </c>
      <c r="K3997" s="19">
        <v>3025</v>
      </c>
      <c r="L3997" s="52">
        <v>21175</v>
      </c>
      <c r="M3997" s="53"/>
      <c r="O3997" s="19">
        <v>2850</v>
      </c>
      <c r="P3997" s="52">
        <v>19950</v>
      </c>
      <c r="Q3997" s="53"/>
      <c r="S3997" s="19">
        <v>7800</v>
      </c>
      <c r="T3997" s="52">
        <v>54600</v>
      </c>
      <c r="U3997" s="53"/>
      <c r="W3997" s="19">
        <v>6050</v>
      </c>
      <c r="X3997" s="52">
        <v>42350</v>
      </c>
      <c r="Y3997" s="53"/>
      <c r="AA3997" s="19">
        <v>4194.96</v>
      </c>
      <c r="AB3997" s="52">
        <v>29364.720000000001</v>
      </c>
      <c r="AC3997" s="53"/>
      <c r="AE3997" s="19">
        <v>4000</v>
      </c>
      <c r="AF3997" s="52">
        <v>28000</v>
      </c>
      <c r="AG3997" s="53"/>
    </row>
    <row r="3998" spans="1:33" hidden="1" outlineLevel="1">
      <c r="A3998" s="6" t="s">
        <v>5350</v>
      </c>
      <c r="B3998" s="7" t="s">
        <v>501</v>
      </c>
      <c r="C3998" s="7" t="s">
        <v>5351</v>
      </c>
      <c r="D3998" s="7"/>
      <c r="E3998" s="23" t="s">
        <v>438</v>
      </c>
      <c r="F3998" s="18">
        <v>1</v>
      </c>
      <c r="K3998" s="19">
        <v>3630</v>
      </c>
      <c r="L3998" s="52">
        <v>3630</v>
      </c>
      <c r="M3998" s="53"/>
      <c r="O3998" s="19">
        <v>2850</v>
      </c>
      <c r="P3998" s="52">
        <v>2850</v>
      </c>
      <c r="Q3998" s="53"/>
      <c r="S3998" s="19">
        <v>12000</v>
      </c>
      <c r="T3998" s="52">
        <v>12000</v>
      </c>
      <c r="U3998" s="53"/>
      <c r="W3998" s="19">
        <v>7260</v>
      </c>
      <c r="X3998" s="52">
        <v>7260</v>
      </c>
      <c r="Y3998" s="53"/>
      <c r="AA3998" s="19">
        <v>5273.67</v>
      </c>
      <c r="AB3998" s="52">
        <v>5273.67</v>
      </c>
      <c r="AC3998" s="53"/>
      <c r="AE3998" s="19">
        <v>4500</v>
      </c>
      <c r="AF3998" s="52">
        <v>4500</v>
      </c>
      <c r="AG3998" s="53"/>
    </row>
    <row r="3999" spans="1:33" hidden="1" outlineLevel="1">
      <c r="A3999" s="1"/>
      <c r="B3999" s="5" t="s">
        <v>34</v>
      </c>
      <c r="C3999" s="5" t="s">
        <v>35</v>
      </c>
      <c r="K3999" s="68"/>
      <c r="L3999" s="68"/>
      <c r="M3999" s="69"/>
      <c r="O3999" s="68"/>
      <c r="P3999" s="68"/>
      <c r="Q3999" s="69"/>
      <c r="S3999" s="68"/>
      <c r="T3999" s="68"/>
      <c r="U3999" s="69"/>
      <c r="W3999" s="68"/>
      <c r="X3999" s="68"/>
      <c r="Y3999" s="69"/>
      <c r="AA3999" s="68"/>
      <c r="AB3999" s="68"/>
      <c r="AC3999" s="69"/>
      <c r="AE3999" s="68"/>
      <c r="AF3999" s="68"/>
      <c r="AG3999" s="69"/>
    </row>
    <row r="4000" spans="1:33" hidden="1" outlineLevel="1">
      <c r="A4000" s="6" t="s">
        <v>5352</v>
      </c>
      <c r="B4000" s="7" t="s">
        <v>37</v>
      </c>
      <c r="C4000" s="7" t="s">
        <v>483</v>
      </c>
      <c r="K4000" s="68"/>
      <c r="L4000" s="68"/>
      <c r="M4000" s="69"/>
      <c r="O4000" s="68"/>
      <c r="P4000" s="68"/>
      <c r="Q4000" s="69"/>
      <c r="S4000" s="68"/>
      <c r="T4000" s="68"/>
      <c r="U4000" s="69"/>
      <c r="W4000" s="68"/>
      <c r="X4000" s="68"/>
      <c r="Y4000" s="69"/>
      <c r="AA4000" s="68"/>
      <c r="AB4000" s="68"/>
      <c r="AC4000" s="69"/>
      <c r="AE4000" s="68"/>
      <c r="AF4000" s="68"/>
      <c r="AG4000" s="69"/>
    </row>
    <row r="4001" spans="1:33" ht="75" hidden="1" outlineLevel="1">
      <c r="A4001" s="6" t="s">
        <v>5353</v>
      </c>
      <c r="B4001" s="7" t="s">
        <v>37</v>
      </c>
      <c r="C4001" s="7" t="s">
        <v>5354</v>
      </c>
      <c r="K4001" s="68"/>
      <c r="L4001" s="68"/>
      <c r="M4001" s="69"/>
      <c r="O4001" s="68"/>
      <c r="P4001" s="68"/>
      <c r="Q4001" s="69"/>
      <c r="S4001" s="68"/>
      <c r="T4001" s="68"/>
      <c r="U4001" s="69"/>
      <c r="W4001" s="68"/>
      <c r="X4001" s="68"/>
      <c r="Y4001" s="69"/>
      <c r="AA4001" s="68"/>
      <c r="AB4001" s="68"/>
      <c r="AC4001" s="69"/>
      <c r="AE4001" s="68"/>
      <c r="AF4001" s="68"/>
      <c r="AG4001" s="69"/>
    </row>
    <row r="4002" spans="1:33" hidden="1" outlineLevel="1">
      <c r="A4002" s="6" t="s">
        <v>5355</v>
      </c>
      <c r="B4002" s="7" t="s">
        <v>2383</v>
      </c>
      <c r="C4002" s="7" t="s">
        <v>5356</v>
      </c>
      <c r="K4002" s="68"/>
      <c r="L4002" s="68"/>
      <c r="M4002" s="69"/>
      <c r="O4002" s="68"/>
      <c r="P4002" s="68"/>
      <c r="Q4002" s="69"/>
      <c r="S4002" s="68"/>
      <c r="T4002" s="68"/>
      <c r="U4002" s="69"/>
      <c r="W4002" s="68"/>
      <c r="X4002" s="68"/>
      <c r="Y4002" s="69"/>
      <c r="AA4002" s="68"/>
      <c r="AB4002" s="68"/>
      <c r="AC4002" s="69"/>
      <c r="AE4002" s="68"/>
      <c r="AF4002" s="68"/>
      <c r="AG4002" s="69"/>
    </row>
    <row r="4003" spans="1:33" ht="60" hidden="1" outlineLevel="1">
      <c r="A4003" s="1"/>
      <c r="B4003" s="5" t="s">
        <v>61</v>
      </c>
      <c r="C4003" s="5" t="s">
        <v>62</v>
      </c>
      <c r="D4003" s="5" t="s">
        <v>63</v>
      </c>
      <c r="E4003" s="11" t="s">
        <v>64</v>
      </c>
      <c r="F4003" s="16" t="s">
        <v>65</v>
      </c>
      <c r="K4003" s="17" t="s">
        <v>66</v>
      </c>
      <c r="L4003" s="70" t="s">
        <v>28</v>
      </c>
      <c r="M4003" s="71"/>
      <c r="O4003" s="17" t="s">
        <v>66</v>
      </c>
      <c r="P4003" s="70" t="s">
        <v>28</v>
      </c>
      <c r="Q4003" s="71"/>
      <c r="S4003" s="17" t="s">
        <v>66</v>
      </c>
      <c r="T4003" s="70" t="s">
        <v>28</v>
      </c>
      <c r="U4003" s="71"/>
      <c r="W4003" s="17" t="s">
        <v>66</v>
      </c>
      <c r="X4003" s="70" t="s">
        <v>28</v>
      </c>
      <c r="Y4003" s="71"/>
      <c r="AA4003" s="17" t="s">
        <v>66</v>
      </c>
      <c r="AB4003" s="70" t="s">
        <v>28</v>
      </c>
      <c r="AC4003" s="71"/>
      <c r="AE4003" s="17" t="s">
        <v>66</v>
      </c>
      <c r="AF4003" s="70" t="s">
        <v>28</v>
      </c>
      <c r="AG4003" s="71"/>
    </row>
    <row r="4004" spans="1:33" hidden="1" outlineLevel="1">
      <c r="A4004" s="6" t="s">
        <v>5357</v>
      </c>
      <c r="B4004" s="7" t="s">
        <v>507</v>
      </c>
      <c r="C4004" s="7" t="s">
        <v>5358</v>
      </c>
      <c r="D4004" s="7"/>
      <c r="E4004" s="23" t="s">
        <v>438</v>
      </c>
      <c r="F4004" s="18">
        <v>4</v>
      </c>
      <c r="K4004" s="19">
        <v>2299</v>
      </c>
      <c r="L4004" s="52">
        <v>9196</v>
      </c>
      <c r="M4004" s="53"/>
      <c r="O4004" s="19">
        <v>2280</v>
      </c>
      <c r="P4004" s="52">
        <v>9120</v>
      </c>
      <c r="Q4004" s="53"/>
      <c r="S4004" s="19">
        <v>2800</v>
      </c>
      <c r="T4004" s="52">
        <v>11200</v>
      </c>
      <c r="U4004" s="53"/>
      <c r="W4004" s="19">
        <v>3388</v>
      </c>
      <c r="X4004" s="52">
        <v>13552</v>
      </c>
      <c r="Y4004" s="53"/>
      <c r="AA4004" s="19">
        <v>4194.96</v>
      </c>
      <c r="AB4004" s="52">
        <v>16779.84</v>
      </c>
      <c r="AC4004" s="53"/>
      <c r="AE4004" s="19">
        <v>6000</v>
      </c>
      <c r="AF4004" s="52">
        <v>24000</v>
      </c>
      <c r="AG4004" s="53"/>
    </row>
    <row r="4005" spans="1:33" hidden="1" outlineLevel="1">
      <c r="A4005" s="6" t="s">
        <v>5359</v>
      </c>
      <c r="B4005" s="7" t="s">
        <v>510</v>
      </c>
      <c r="C4005" s="7" t="s">
        <v>5360</v>
      </c>
      <c r="D4005" s="7"/>
      <c r="E4005" s="23" t="s">
        <v>438</v>
      </c>
      <c r="F4005" s="18">
        <v>1</v>
      </c>
      <c r="K4005" s="19">
        <v>3679</v>
      </c>
      <c r="L4005" s="52">
        <v>3679</v>
      </c>
      <c r="M4005" s="53"/>
      <c r="O4005" s="19">
        <v>3648</v>
      </c>
      <c r="P4005" s="52">
        <v>3648</v>
      </c>
      <c r="Q4005" s="53"/>
      <c r="S4005" s="19">
        <v>3800</v>
      </c>
      <c r="T4005" s="52">
        <v>3800</v>
      </c>
      <c r="U4005" s="53"/>
      <c r="W4005" s="19">
        <v>5421</v>
      </c>
      <c r="X4005" s="52">
        <v>5421</v>
      </c>
      <c r="Y4005" s="53"/>
      <c r="AA4005" s="19">
        <v>5753.09</v>
      </c>
      <c r="AB4005" s="52">
        <v>5753.09</v>
      </c>
      <c r="AC4005" s="53"/>
      <c r="AE4005" s="19">
        <v>8000</v>
      </c>
      <c r="AF4005" s="52">
        <v>8000</v>
      </c>
      <c r="AG4005" s="53"/>
    </row>
    <row r="4006" spans="1:33" hidden="1" outlineLevel="1">
      <c r="A4006" s="6" t="s">
        <v>5361</v>
      </c>
      <c r="B4006" s="7" t="s">
        <v>513</v>
      </c>
      <c r="C4006" s="7" t="s">
        <v>5362</v>
      </c>
      <c r="D4006" s="7"/>
      <c r="E4006" s="23" t="s">
        <v>438</v>
      </c>
      <c r="F4006" s="18">
        <v>1</v>
      </c>
      <c r="K4006" s="19">
        <v>1840</v>
      </c>
      <c r="L4006" s="52">
        <v>1840</v>
      </c>
      <c r="M4006" s="53"/>
      <c r="O4006" s="19">
        <v>2166</v>
      </c>
      <c r="P4006" s="52">
        <v>2166</v>
      </c>
      <c r="Q4006" s="53"/>
      <c r="S4006" s="19">
        <v>2450</v>
      </c>
      <c r="T4006" s="52">
        <v>2450</v>
      </c>
      <c r="U4006" s="53"/>
      <c r="W4006" s="19">
        <v>2710</v>
      </c>
      <c r="X4006" s="52">
        <v>2710</v>
      </c>
      <c r="Y4006" s="53"/>
      <c r="AA4006" s="19">
        <v>3835.4</v>
      </c>
      <c r="AB4006" s="52">
        <v>3835.4</v>
      </c>
      <c r="AC4006" s="53"/>
      <c r="AE4006" s="19">
        <v>4500</v>
      </c>
      <c r="AF4006" s="52">
        <v>4500</v>
      </c>
      <c r="AG4006" s="53"/>
    </row>
    <row r="4007" spans="1:33" hidden="1" outlineLevel="1">
      <c r="A4007" s="1"/>
      <c r="B4007" s="5" t="s">
        <v>34</v>
      </c>
      <c r="C4007" s="5" t="s">
        <v>35</v>
      </c>
      <c r="K4007" s="68"/>
      <c r="L4007" s="68"/>
      <c r="M4007" s="69"/>
      <c r="O4007" s="68"/>
      <c r="P4007" s="68"/>
      <c r="Q4007" s="69"/>
      <c r="S4007" s="68"/>
      <c r="T4007" s="68"/>
      <c r="U4007" s="69"/>
      <c r="W4007" s="68"/>
      <c r="X4007" s="68"/>
      <c r="Y4007" s="69"/>
      <c r="AA4007" s="68"/>
      <c r="AB4007" s="68"/>
      <c r="AC4007" s="69"/>
      <c r="AE4007" s="68"/>
      <c r="AF4007" s="68"/>
      <c r="AG4007" s="69"/>
    </row>
    <row r="4008" spans="1:33" hidden="1" outlineLevel="1">
      <c r="A4008" s="6" t="s">
        <v>5363</v>
      </c>
      <c r="B4008" s="7" t="s">
        <v>37</v>
      </c>
      <c r="C4008" s="7" t="s">
        <v>5364</v>
      </c>
      <c r="K4008" s="68"/>
      <c r="L4008" s="68"/>
      <c r="M4008" s="69"/>
      <c r="O4008" s="68"/>
      <c r="P4008" s="68"/>
      <c r="Q4008" s="69"/>
      <c r="S4008" s="68"/>
      <c r="T4008" s="68"/>
      <c r="U4008" s="69"/>
      <c r="W4008" s="68"/>
      <c r="X4008" s="68"/>
      <c r="Y4008" s="69"/>
      <c r="AA4008" s="68"/>
      <c r="AB4008" s="68"/>
      <c r="AC4008" s="69"/>
      <c r="AE4008" s="68"/>
      <c r="AF4008" s="68"/>
      <c r="AG4008" s="69"/>
    </row>
    <row r="4009" spans="1:33" ht="60" hidden="1" outlineLevel="1">
      <c r="A4009" s="6" t="s">
        <v>5365</v>
      </c>
      <c r="B4009" s="7" t="s">
        <v>37</v>
      </c>
      <c r="C4009" s="7" t="s">
        <v>5366</v>
      </c>
      <c r="K4009" s="68"/>
      <c r="L4009" s="68"/>
      <c r="M4009" s="69"/>
      <c r="O4009" s="68"/>
      <c r="P4009" s="68"/>
      <c r="Q4009" s="69"/>
      <c r="S4009" s="68"/>
      <c r="T4009" s="68"/>
      <c r="U4009" s="69"/>
      <c r="W4009" s="68"/>
      <c r="X4009" s="68"/>
      <c r="Y4009" s="69"/>
      <c r="AA4009" s="68"/>
      <c r="AB4009" s="68"/>
      <c r="AC4009" s="69"/>
      <c r="AE4009" s="68"/>
      <c r="AF4009" s="68"/>
      <c r="AG4009" s="69"/>
    </row>
    <row r="4010" spans="1:33" ht="60" hidden="1" outlineLevel="1">
      <c r="A4010" s="1"/>
      <c r="B4010" s="5" t="s">
        <v>61</v>
      </c>
      <c r="C4010" s="5" t="s">
        <v>62</v>
      </c>
      <c r="D4010" s="5" t="s">
        <v>63</v>
      </c>
      <c r="E4010" s="11" t="s">
        <v>64</v>
      </c>
      <c r="F4010" s="16" t="s">
        <v>65</v>
      </c>
      <c r="K4010" s="17" t="s">
        <v>66</v>
      </c>
      <c r="L4010" s="70" t="s">
        <v>28</v>
      </c>
      <c r="M4010" s="71"/>
      <c r="O4010" s="17" t="s">
        <v>66</v>
      </c>
      <c r="P4010" s="70" t="s">
        <v>28</v>
      </c>
      <c r="Q4010" s="71"/>
      <c r="S4010" s="17" t="s">
        <v>66</v>
      </c>
      <c r="T4010" s="70" t="s">
        <v>28</v>
      </c>
      <c r="U4010" s="71"/>
      <c r="W4010" s="17" t="s">
        <v>66</v>
      </c>
      <c r="X4010" s="70" t="s">
        <v>28</v>
      </c>
      <c r="Y4010" s="71"/>
      <c r="AA4010" s="17" t="s">
        <v>66</v>
      </c>
      <c r="AB4010" s="70" t="s">
        <v>28</v>
      </c>
      <c r="AC4010" s="71"/>
      <c r="AE4010" s="17" t="s">
        <v>66</v>
      </c>
      <c r="AF4010" s="70" t="s">
        <v>28</v>
      </c>
      <c r="AG4010" s="71"/>
    </row>
    <row r="4011" spans="1:33" hidden="1" outlineLevel="1">
      <c r="A4011" s="6" t="s">
        <v>5367</v>
      </c>
      <c r="B4011" s="7" t="s">
        <v>520</v>
      </c>
      <c r="C4011" s="7" t="s">
        <v>5368</v>
      </c>
      <c r="D4011" s="7"/>
      <c r="E4011" s="23" t="s">
        <v>438</v>
      </c>
      <c r="F4011" s="18">
        <v>1</v>
      </c>
      <c r="K4011" s="19">
        <v>2112</v>
      </c>
      <c r="L4011" s="52">
        <v>2112</v>
      </c>
      <c r="M4011" s="53"/>
      <c r="O4011" s="19">
        <v>1710</v>
      </c>
      <c r="P4011" s="52">
        <v>1710</v>
      </c>
      <c r="Q4011" s="53"/>
      <c r="S4011" s="19">
        <v>2600</v>
      </c>
      <c r="T4011" s="52">
        <v>2600</v>
      </c>
      <c r="U4011" s="53"/>
      <c r="W4011" s="19">
        <v>2534</v>
      </c>
      <c r="X4011" s="52">
        <v>2534</v>
      </c>
      <c r="Y4011" s="53"/>
      <c r="AA4011" s="19">
        <v>4674.3900000000003</v>
      </c>
      <c r="AB4011" s="52">
        <v>4674.3900000000003</v>
      </c>
      <c r="AC4011" s="53"/>
      <c r="AE4011" s="19">
        <v>5000</v>
      </c>
      <c r="AF4011" s="52">
        <v>5000</v>
      </c>
      <c r="AG4011" s="53"/>
    </row>
    <row r="4012" spans="1:33" hidden="1" outlineLevel="1">
      <c r="A4012" s="6" t="s">
        <v>5369</v>
      </c>
      <c r="B4012" s="7" t="s">
        <v>523</v>
      </c>
      <c r="C4012" s="7" t="s">
        <v>5370</v>
      </c>
      <c r="D4012" s="7"/>
      <c r="E4012" s="23" t="s">
        <v>438</v>
      </c>
      <c r="F4012" s="18">
        <v>2</v>
      </c>
      <c r="K4012" s="19">
        <v>968</v>
      </c>
      <c r="L4012" s="52">
        <v>1936</v>
      </c>
      <c r="M4012" s="53"/>
      <c r="O4012" s="19">
        <v>1140</v>
      </c>
      <c r="P4012" s="52">
        <v>2280</v>
      </c>
      <c r="Q4012" s="53"/>
      <c r="S4012" s="19">
        <v>1500</v>
      </c>
      <c r="T4012" s="52">
        <v>3000</v>
      </c>
      <c r="U4012" s="53"/>
      <c r="W4012" s="19">
        <v>1162</v>
      </c>
      <c r="X4012" s="52">
        <v>2324</v>
      </c>
      <c r="Y4012" s="53"/>
      <c r="AA4012" s="19">
        <v>2636.83</v>
      </c>
      <c r="AB4012" s="52">
        <v>5273.66</v>
      </c>
      <c r="AC4012" s="53"/>
      <c r="AE4012" s="19">
        <v>3500</v>
      </c>
      <c r="AF4012" s="52">
        <v>7000</v>
      </c>
      <c r="AG4012" s="53"/>
    </row>
    <row r="4013" spans="1:33" hidden="1" outlineLevel="1">
      <c r="A4013" s="1"/>
      <c r="B4013" s="5" t="s">
        <v>34</v>
      </c>
      <c r="C4013" s="5" t="s">
        <v>35</v>
      </c>
      <c r="K4013" s="68"/>
      <c r="L4013" s="68"/>
      <c r="M4013" s="69"/>
      <c r="O4013" s="68"/>
      <c r="P4013" s="68"/>
      <c r="Q4013" s="69"/>
      <c r="S4013" s="68"/>
      <c r="T4013" s="68"/>
      <c r="U4013" s="69"/>
      <c r="W4013" s="68"/>
      <c r="X4013" s="68"/>
      <c r="Y4013" s="69"/>
      <c r="AA4013" s="68"/>
      <c r="AB4013" s="68"/>
      <c r="AC4013" s="69"/>
      <c r="AE4013" s="68"/>
      <c r="AF4013" s="68"/>
      <c r="AG4013" s="69"/>
    </row>
    <row r="4014" spans="1:33" hidden="1" outlineLevel="1">
      <c r="A4014" s="6" t="s">
        <v>5371</v>
      </c>
      <c r="B4014" s="7" t="s">
        <v>37</v>
      </c>
      <c r="C4014" s="7" t="s">
        <v>5372</v>
      </c>
      <c r="K4014" s="68"/>
      <c r="L4014" s="68"/>
      <c r="M4014" s="69"/>
      <c r="O4014" s="68"/>
      <c r="P4014" s="68"/>
      <c r="Q4014" s="69"/>
      <c r="S4014" s="68"/>
      <c r="T4014" s="68"/>
      <c r="U4014" s="69"/>
      <c r="W4014" s="68"/>
      <c r="X4014" s="68"/>
      <c r="Y4014" s="69"/>
      <c r="AA4014" s="68"/>
      <c r="AB4014" s="68"/>
      <c r="AC4014" s="69"/>
      <c r="AE4014" s="68"/>
      <c r="AF4014" s="68"/>
      <c r="AG4014" s="69"/>
    </row>
    <row r="4015" spans="1:33" ht="60" hidden="1" outlineLevel="1">
      <c r="A4015" s="6" t="s">
        <v>5373</v>
      </c>
      <c r="B4015" s="7" t="s">
        <v>37</v>
      </c>
      <c r="C4015" s="7" t="s">
        <v>5374</v>
      </c>
      <c r="K4015" s="68"/>
      <c r="L4015" s="68"/>
      <c r="M4015" s="69"/>
      <c r="O4015" s="68"/>
      <c r="P4015" s="68"/>
      <c r="Q4015" s="69"/>
      <c r="S4015" s="68"/>
      <c r="T4015" s="68"/>
      <c r="U4015" s="69"/>
      <c r="W4015" s="68"/>
      <c r="X4015" s="68"/>
      <c r="Y4015" s="69"/>
      <c r="AA4015" s="68"/>
      <c r="AB4015" s="68"/>
      <c r="AC4015" s="69"/>
      <c r="AE4015" s="68"/>
      <c r="AF4015" s="68"/>
      <c r="AG4015" s="69"/>
    </row>
    <row r="4016" spans="1:33" ht="60" hidden="1" outlineLevel="1">
      <c r="A4016" s="1"/>
      <c r="B4016" s="5" t="s">
        <v>61</v>
      </c>
      <c r="C4016" s="5" t="s">
        <v>62</v>
      </c>
      <c r="D4016" s="5" t="s">
        <v>63</v>
      </c>
      <c r="E4016" s="11" t="s">
        <v>64</v>
      </c>
      <c r="F4016" s="16" t="s">
        <v>65</v>
      </c>
      <c r="K4016" s="17" t="s">
        <v>66</v>
      </c>
      <c r="L4016" s="70" t="s">
        <v>28</v>
      </c>
      <c r="M4016" s="71"/>
      <c r="O4016" s="17" t="s">
        <v>66</v>
      </c>
      <c r="P4016" s="70" t="s">
        <v>28</v>
      </c>
      <c r="Q4016" s="71"/>
      <c r="S4016" s="17" t="s">
        <v>66</v>
      </c>
      <c r="T4016" s="70" t="s">
        <v>28</v>
      </c>
      <c r="U4016" s="71"/>
      <c r="W4016" s="17" t="s">
        <v>66</v>
      </c>
      <c r="X4016" s="70" t="s">
        <v>28</v>
      </c>
      <c r="Y4016" s="71"/>
      <c r="AA4016" s="17" t="s">
        <v>66</v>
      </c>
      <c r="AB4016" s="70" t="s">
        <v>28</v>
      </c>
      <c r="AC4016" s="71"/>
      <c r="AE4016" s="17" t="s">
        <v>66</v>
      </c>
      <c r="AF4016" s="70" t="s">
        <v>28</v>
      </c>
      <c r="AG4016" s="71"/>
    </row>
    <row r="4017" spans="1:33" hidden="1" outlineLevel="1">
      <c r="A4017" s="6" t="s">
        <v>5375</v>
      </c>
      <c r="B4017" s="7" t="s">
        <v>530</v>
      </c>
      <c r="C4017" s="7" t="s">
        <v>5376</v>
      </c>
      <c r="D4017" s="7"/>
      <c r="E4017" s="23" t="s">
        <v>438</v>
      </c>
      <c r="F4017" s="18">
        <v>1</v>
      </c>
      <c r="K4017" s="19">
        <v>79514</v>
      </c>
      <c r="L4017" s="52">
        <v>79514</v>
      </c>
      <c r="M4017" s="53"/>
      <c r="O4017" s="19">
        <v>74100</v>
      </c>
      <c r="P4017" s="52">
        <v>74100</v>
      </c>
      <c r="Q4017" s="53"/>
      <c r="S4017" s="19">
        <v>60000</v>
      </c>
      <c r="T4017" s="52">
        <v>60000</v>
      </c>
      <c r="U4017" s="53"/>
      <c r="W4017" s="19">
        <v>111319</v>
      </c>
      <c r="X4017" s="52">
        <v>111319</v>
      </c>
      <c r="Y4017" s="53"/>
      <c r="AA4017" s="19">
        <v>629244.68000000005</v>
      </c>
      <c r="AB4017" s="52">
        <v>629244.68000000005</v>
      </c>
      <c r="AC4017" s="53"/>
      <c r="AE4017" s="19">
        <v>150000</v>
      </c>
      <c r="AF4017" s="52">
        <v>150000</v>
      </c>
      <c r="AG4017" s="53"/>
    </row>
    <row r="4018" spans="1:33" hidden="1" outlineLevel="1">
      <c r="A4018" s="6" t="s">
        <v>5377</v>
      </c>
      <c r="B4018" s="7" t="s">
        <v>537</v>
      </c>
      <c r="C4018" s="7" t="s">
        <v>5378</v>
      </c>
      <c r="D4018" s="7"/>
      <c r="E4018" s="23" t="s">
        <v>438</v>
      </c>
      <c r="F4018" s="18">
        <v>1</v>
      </c>
      <c r="K4018" s="19">
        <v>95590</v>
      </c>
      <c r="L4018" s="52">
        <v>95590</v>
      </c>
      <c r="M4018" s="53"/>
      <c r="O4018" s="19">
        <v>85500</v>
      </c>
      <c r="P4018" s="52">
        <v>85500</v>
      </c>
      <c r="Q4018" s="53"/>
      <c r="S4018" s="19">
        <v>71000</v>
      </c>
      <c r="T4018" s="52">
        <v>71000</v>
      </c>
      <c r="U4018" s="53"/>
      <c r="W4018" s="19">
        <v>133461</v>
      </c>
      <c r="X4018" s="52">
        <v>133461</v>
      </c>
      <c r="Y4018" s="53"/>
      <c r="AA4018" s="19">
        <v>755093.61</v>
      </c>
      <c r="AB4018" s="52">
        <v>755093.61</v>
      </c>
      <c r="AC4018" s="53"/>
      <c r="AE4018" s="19">
        <v>170000</v>
      </c>
      <c r="AF4018" s="52">
        <v>170000</v>
      </c>
      <c r="AG4018" s="53"/>
    </row>
    <row r="4019" spans="1:33" hidden="1" outlineLevel="1">
      <c r="A4019" s="6" t="s">
        <v>5379</v>
      </c>
      <c r="B4019" s="7" t="s">
        <v>540</v>
      </c>
      <c r="C4019" s="7" t="s">
        <v>5380</v>
      </c>
      <c r="D4019" s="7"/>
      <c r="E4019" s="23" t="s">
        <v>438</v>
      </c>
      <c r="F4019" s="18">
        <v>1</v>
      </c>
      <c r="K4019" s="19">
        <v>95590</v>
      </c>
      <c r="L4019" s="52">
        <v>95590</v>
      </c>
      <c r="M4019" s="53"/>
      <c r="O4019" s="19">
        <v>85500</v>
      </c>
      <c r="P4019" s="52">
        <v>85500</v>
      </c>
      <c r="Q4019" s="53"/>
      <c r="S4019" s="19">
        <v>72000</v>
      </c>
      <c r="T4019" s="52">
        <v>72000</v>
      </c>
      <c r="U4019" s="53"/>
      <c r="W4019" s="19">
        <v>133461</v>
      </c>
      <c r="X4019" s="52">
        <v>133461</v>
      </c>
      <c r="Y4019" s="53"/>
      <c r="AA4019" s="19">
        <v>755093.61</v>
      </c>
      <c r="AB4019" s="52">
        <v>755093.61</v>
      </c>
      <c r="AC4019" s="53"/>
      <c r="AE4019" s="19">
        <v>170000</v>
      </c>
      <c r="AF4019" s="52">
        <v>170000</v>
      </c>
      <c r="AG4019" s="53"/>
    </row>
    <row r="4020" spans="1:33" hidden="1" outlineLevel="1">
      <c r="A4020" s="1"/>
      <c r="B4020" s="5" t="s">
        <v>34</v>
      </c>
      <c r="C4020" s="5" t="s">
        <v>35</v>
      </c>
      <c r="K4020" s="68"/>
      <c r="L4020" s="68"/>
      <c r="M4020" s="69"/>
      <c r="O4020" s="68"/>
      <c r="P4020" s="68"/>
      <c r="Q4020" s="69"/>
      <c r="S4020" s="68"/>
      <c r="T4020" s="68"/>
      <c r="U4020" s="69"/>
      <c r="W4020" s="68"/>
      <c r="X4020" s="68"/>
      <c r="Y4020" s="69"/>
      <c r="AA4020" s="68"/>
      <c r="AB4020" s="68"/>
      <c r="AC4020" s="69"/>
      <c r="AE4020" s="68"/>
      <c r="AF4020" s="68"/>
      <c r="AG4020" s="69"/>
    </row>
    <row r="4021" spans="1:33" hidden="1" outlineLevel="1">
      <c r="A4021" s="6" t="s">
        <v>5381</v>
      </c>
      <c r="B4021" s="7" t="s">
        <v>37</v>
      </c>
      <c r="C4021" s="7" t="s">
        <v>322</v>
      </c>
      <c r="K4021" s="68"/>
      <c r="L4021" s="68"/>
      <c r="M4021" s="69"/>
      <c r="O4021" s="68"/>
      <c r="P4021" s="68"/>
      <c r="Q4021" s="69"/>
      <c r="S4021" s="68"/>
      <c r="T4021" s="68"/>
      <c r="U4021" s="69"/>
      <c r="W4021" s="68"/>
      <c r="X4021" s="68"/>
      <c r="Y4021" s="69"/>
      <c r="AA4021" s="68"/>
      <c r="AB4021" s="68"/>
      <c r="AC4021" s="69"/>
      <c r="AE4021" s="68"/>
      <c r="AF4021" s="68"/>
      <c r="AG4021" s="69"/>
    </row>
    <row r="4022" spans="1:33" ht="60" hidden="1" outlineLevel="1">
      <c r="A4022" s="1"/>
      <c r="B4022" s="5" t="s">
        <v>61</v>
      </c>
      <c r="C4022" s="5" t="s">
        <v>62</v>
      </c>
      <c r="D4022" s="5" t="s">
        <v>63</v>
      </c>
      <c r="E4022" s="11" t="s">
        <v>64</v>
      </c>
      <c r="F4022" s="16" t="s">
        <v>65</v>
      </c>
      <c r="K4022" s="17" t="s">
        <v>66</v>
      </c>
      <c r="L4022" s="70" t="s">
        <v>28</v>
      </c>
      <c r="M4022" s="71"/>
      <c r="O4022" s="17" t="s">
        <v>66</v>
      </c>
      <c r="P4022" s="70" t="s">
        <v>28</v>
      </c>
      <c r="Q4022" s="71"/>
      <c r="S4022" s="17" t="s">
        <v>66</v>
      </c>
      <c r="T4022" s="70" t="s">
        <v>28</v>
      </c>
      <c r="U4022" s="71"/>
      <c r="W4022" s="17" t="s">
        <v>66</v>
      </c>
      <c r="X4022" s="70" t="s">
        <v>28</v>
      </c>
      <c r="Y4022" s="71"/>
      <c r="AA4022" s="17" t="s">
        <v>66</v>
      </c>
      <c r="AB4022" s="70" t="s">
        <v>28</v>
      </c>
      <c r="AC4022" s="71"/>
      <c r="AE4022" s="17" t="s">
        <v>66</v>
      </c>
      <c r="AF4022" s="70" t="s">
        <v>28</v>
      </c>
      <c r="AG4022" s="71"/>
    </row>
    <row r="4023" spans="1:33" ht="135" hidden="1" outlineLevel="1">
      <c r="A4023" s="6" t="s">
        <v>5382</v>
      </c>
      <c r="B4023" s="7" t="s">
        <v>324</v>
      </c>
      <c r="C4023" s="7" t="s">
        <v>1100</v>
      </c>
      <c r="D4023" s="7"/>
      <c r="E4023" s="23" t="s">
        <v>70</v>
      </c>
      <c r="F4023" s="18">
        <v>1</v>
      </c>
      <c r="K4023" s="19">
        <v>0</v>
      </c>
      <c r="L4023" s="52">
        <v>0</v>
      </c>
      <c r="M4023" s="53"/>
      <c r="O4023" s="19">
        <v>0</v>
      </c>
      <c r="P4023" s="52">
        <v>0</v>
      </c>
      <c r="Q4023" s="53"/>
      <c r="S4023" s="19">
        <v>0</v>
      </c>
      <c r="T4023" s="52">
        <v>0</v>
      </c>
      <c r="U4023" s="53"/>
      <c r="W4023" s="19">
        <v>0</v>
      </c>
      <c r="X4023" s="52">
        <v>0</v>
      </c>
      <c r="Y4023" s="53"/>
      <c r="AA4023" s="19">
        <v>19176.98</v>
      </c>
      <c r="AB4023" s="52">
        <v>19176.98</v>
      </c>
      <c r="AC4023" s="53"/>
      <c r="AE4023" s="19">
        <v>0</v>
      </c>
      <c r="AF4023" s="52">
        <v>0</v>
      </c>
      <c r="AG4023" s="53"/>
    </row>
    <row r="4024" spans="1:33" hidden="1" outlineLevel="1">
      <c r="A4024" s="1"/>
      <c r="B4024" s="5" t="s">
        <v>34</v>
      </c>
      <c r="C4024" s="5" t="s">
        <v>35</v>
      </c>
      <c r="K4024" s="68"/>
      <c r="L4024" s="68"/>
      <c r="M4024" s="69"/>
      <c r="O4024" s="68"/>
      <c r="P4024" s="68"/>
      <c r="Q4024" s="69"/>
      <c r="S4024" s="68"/>
      <c r="T4024" s="68"/>
      <c r="U4024" s="69"/>
      <c r="W4024" s="68"/>
      <c r="X4024" s="68"/>
      <c r="Y4024" s="69"/>
      <c r="AA4024" s="68"/>
      <c r="AB4024" s="68"/>
      <c r="AC4024" s="69"/>
      <c r="AE4024" s="68"/>
      <c r="AF4024" s="68"/>
      <c r="AG4024" s="69"/>
    </row>
    <row r="4025" spans="1:33" ht="75" hidden="1" outlineLevel="1">
      <c r="A4025" s="6" t="s">
        <v>5383</v>
      </c>
      <c r="B4025" s="7" t="s">
        <v>37</v>
      </c>
      <c r="C4025" s="7" t="s">
        <v>298</v>
      </c>
      <c r="I4025" s="35"/>
      <c r="J4025" s="35"/>
      <c r="K4025" s="68"/>
      <c r="L4025" s="68"/>
      <c r="M4025" s="69"/>
      <c r="O4025" s="68"/>
      <c r="P4025" s="68"/>
      <c r="Q4025" s="69"/>
      <c r="S4025" s="68"/>
      <c r="T4025" s="68"/>
      <c r="U4025" s="69"/>
      <c r="W4025" s="68"/>
      <c r="X4025" s="68"/>
      <c r="Y4025" s="69"/>
      <c r="AA4025" s="68"/>
      <c r="AB4025" s="68"/>
      <c r="AC4025" s="69"/>
      <c r="AE4025" s="68"/>
      <c r="AF4025" s="68"/>
      <c r="AG4025" s="69"/>
    </row>
    <row r="4026" spans="1:33" collapsed="1">
      <c r="A4026" s="55" t="s">
        <v>5384</v>
      </c>
      <c r="B4026" s="55"/>
      <c r="C4026" s="55"/>
      <c r="D4026" s="55"/>
      <c r="E4026" s="55"/>
      <c r="F4026" s="55"/>
      <c r="I4026" s="36"/>
      <c r="J4026" s="36">
        <v>864321</v>
      </c>
      <c r="K4026" s="30" t="s">
        <v>5385</v>
      </c>
      <c r="L4026" s="52">
        <v>766390</v>
      </c>
      <c r="M4026" s="53"/>
      <c r="O4026" s="15" t="s">
        <v>5385</v>
      </c>
      <c r="P4026" s="52">
        <v>1669091.1</v>
      </c>
      <c r="Q4026" s="53"/>
      <c r="S4026" s="15" t="s">
        <v>5385</v>
      </c>
      <c r="T4026" s="52">
        <v>1472265</v>
      </c>
      <c r="U4026" s="53"/>
      <c r="W4026" s="15" t="s">
        <v>5385</v>
      </c>
      <c r="X4026" s="52">
        <v>1922464</v>
      </c>
      <c r="Y4026" s="53"/>
      <c r="AA4026" s="15" t="s">
        <v>5385</v>
      </c>
      <c r="AB4026" s="52">
        <v>1469695.22</v>
      </c>
      <c r="AC4026" s="53"/>
      <c r="AE4026" s="15" t="s">
        <v>5385</v>
      </c>
      <c r="AF4026" s="52">
        <v>2579535</v>
      </c>
      <c r="AG4026" s="53"/>
    </row>
    <row r="4027" spans="1:33" hidden="1">
      <c r="A4027" s="1"/>
      <c r="B4027" s="5" t="s">
        <v>34</v>
      </c>
      <c r="C4027" s="5" t="s">
        <v>35</v>
      </c>
      <c r="K4027" s="68"/>
      <c r="L4027" s="68"/>
      <c r="M4027" s="69"/>
      <c r="O4027" s="68"/>
      <c r="P4027" s="68"/>
      <c r="Q4027" s="69"/>
      <c r="S4027" s="68"/>
      <c r="T4027" s="68"/>
      <c r="U4027" s="69"/>
      <c r="W4027" s="68"/>
      <c r="X4027" s="68"/>
      <c r="Y4027" s="69"/>
      <c r="AA4027" s="68"/>
      <c r="AB4027" s="68"/>
      <c r="AC4027" s="69"/>
      <c r="AE4027" s="68"/>
      <c r="AF4027" s="68"/>
      <c r="AG4027" s="69"/>
    </row>
    <row r="4028" spans="1:33" hidden="1" outlineLevel="1">
      <c r="A4028" s="6" t="s">
        <v>5386</v>
      </c>
      <c r="B4028" s="7" t="s">
        <v>37</v>
      </c>
      <c r="C4028" s="7" t="s">
        <v>551</v>
      </c>
      <c r="K4028" s="68"/>
      <c r="L4028" s="68"/>
      <c r="M4028" s="69"/>
      <c r="O4028" s="68"/>
      <c r="P4028" s="68"/>
      <c r="Q4028" s="69"/>
      <c r="S4028" s="68"/>
      <c r="T4028" s="68"/>
      <c r="U4028" s="69"/>
      <c r="W4028" s="68"/>
      <c r="X4028" s="68"/>
      <c r="Y4028" s="69"/>
      <c r="AA4028" s="68"/>
      <c r="AB4028" s="68"/>
      <c r="AC4028" s="69"/>
      <c r="AE4028" s="68"/>
      <c r="AF4028" s="68"/>
      <c r="AG4028" s="69"/>
    </row>
    <row r="4029" spans="1:33" ht="45" hidden="1" outlineLevel="1">
      <c r="A4029" s="6" t="s">
        <v>5387</v>
      </c>
      <c r="B4029" s="7" t="s">
        <v>37</v>
      </c>
      <c r="C4029" s="7" t="s">
        <v>5388</v>
      </c>
      <c r="K4029" s="68"/>
      <c r="L4029" s="68"/>
      <c r="M4029" s="69"/>
      <c r="O4029" s="68"/>
      <c r="P4029" s="68"/>
      <c r="Q4029" s="69"/>
      <c r="S4029" s="68"/>
      <c r="T4029" s="68"/>
      <c r="U4029" s="69"/>
      <c r="W4029" s="68"/>
      <c r="X4029" s="68"/>
      <c r="Y4029" s="69"/>
      <c r="AA4029" s="68"/>
      <c r="AB4029" s="68"/>
      <c r="AC4029" s="69"/>
      <c r="AE4029" s="68"/>
      <c r="AF4029" s="68"/>
      <c r="AG4029" s="69"/>
    </row>
    <row r="4030" spans="1:33" ht="60" hidden="1" outlineLevel="1">
      <c r="A4030" s="1"/>
      <c r="B4030" s="5" t="s">
        <v>61</v>
      </c>
      <c r="C4030" s="5" t="s">
        <v>62</v>
      </c>
      <c r="D4030" s="5" t="s">
        <v>63</v>
      </c>
      <c r="E4030" s="11" t="s">
        <v>64</v>
      </c>
      <c r="F4030" s="16" t="s">
        <v>65</v>
      </c>
      <c r="K4030" s="17" t="s">
        <v>66</v>
      </c>
      <c r="L4030" s="70" t="s">
        <v>28</v>
      </c>
      <c r="M4030" s="71"/>
      <c r="O4030" s="17" t="s">
        <v>66</v>
      </c>
      <c r="P4030" s="70" t="s">
        <v>28</v>
      </c>
      <c r="Q4030" s="71"/>
      <c r="S4030" s="17" t="s">
        <v>66</v>
      </c>
      <c r="T4030" s="70" t="s">
        <v>28</v>
      </c>
      <c r="U4030" s="71"/>
      <c r="W4030" s="17" t="s">
        <v>66</v>
      </c>
      <c r="X4030" s="70" t="s">
        <v>28</v>
      </c>
      <c r="Y4030" s="71"/>
      <c r="AA4030" s="17" t="s">
        <v>66</v>
      </c>
      <c r="AB4030" s="70" t="s">
        <v>28</v>
      </c>
      <c r="AC4030" s="71"/>
      <c r="AE4030" s="17" t="s">
        <v>66</v>
      </c>
      <c r="AF4030" s="70" t="s">
        <v>28</v>
      </c>
      <c r="AG4030" s="71"/>
    </row>
    <row r="4031" spans="1:33" hidden="1" outlineLevel="1">
      <c r="A4031" s="6" t="s">
        <v>5389</v>
      </c>
      <c r="B4031" s="7" t="s">
        <v>555</v>
      </c>
      <c r="C4031" s="7" t="s">
        <v>5390</v>
      </c>
      <c r="D4031" s="7"/>
      <c r="E4031" s="23" t="s">
        <v>320</v>
      </c>
      <c r="F4031" s="18">
        <v>1213</v>
      </c>
      <c r="K4031" s="19">
        <v>45</v>
      </c>
      <c r="L4031" s="52">
        <v>54585</v>
      </c>
      <c r="M4031" s="53"/>
      <c r="O4031" s="19">
        <v>91.2</v>
      </c>
      <c r="P4031" s="52">
        <v>110625.60000000001</v>
      </c>
      <c r="Q4031" s="53"/>
      <c r="S4031" s="19">
        <v>30</v>
      </c>
      <c r="T4031" s="52">
        <v>36390</v>
      </c>
      <c r="U4031" s="53"/>
      <c r="W4031" s="19">
        <v>40</v>
      </c>
      <c r="X4031" s="52">
        <v>48520</v>
      </c>
      <c r="Y4031" s="53"/>
      <c r="AA4031" s="19">
        <v>65.92</v>
      </c>
      <c r="AB4031" s="52">
        <v>79960.960000000006</v>
      </c>
      <c r="AC4031" s="53"/>
      <c r="AE4031" s="19">
        <v>100</v>
      </c>
      <c r="AF4031" s="52">
        <v>121300</v>
      </c>
      <c r="AG4031" s="53"/>
    </row>
    <row r="4032" spans="1:33" hidden="1" outlineLevel="1">
      <c r="A4032" s="1"/>
      <c r="B4032" s="5" t="s">
        <v>34</v>
      </c>
      <c r="C4032" s="5" t="s">
        <v>35</v>
      </c>
      <c r="K4032" s="68"/>
      <c r="L4032" s="68"/>
      <c r="M4032" s="69"/>
      <c r="O4032" s="68"/>
      <c r="P4032" s="68"/>
      <c r="Q4032" s="69"/>
      <c r="S4032" s="68"/>
      <c r="T4032" s="68"/>
      <c r="U4032" s="69"/>
      <c r="W4032" s="68"/>
      <c r="X4032" s="68"/>
      <c r="Y4032" s="69"/>
      <c r="AA4032" s="68"/>
      <c r="AB4032" s="68"/>
      <c r="AC4032" s="69"/>
      <c r="AE4032" s="68"/>
      <c r="AF4032" s="68"/>
      <c r="AG4032" s="69"/>
    </row>
    <row r="4033" spans="1:33" ht="45" hidden="1" outlineLevel="1">
      <c r="A4033" s="6" t="s">
        <v>5391</v>
      </c>
      <c r="B4033" s="7" t="s">
        <v>37</v>
      </c>
      <c r="C4033" s="7" t="s">
        <v>5392</v>
      </c>
      <c r="K4033" s="68"/>
      <c r="L4033" s="68"/>
      <c r="M4033" s="69"/>
      <c r="O4033" s="68"/>
      <c r="P4033" s="68"/>
      <c r="Q4033" s="69"/>
      <c r="S4033" s="68"/>
      <c r="T4033" s="68"/>
      <c r="U4033" s="69"/>
      <c r="W4033" s="68"/>
      <c r="X4033" s="68"/>
      <c r="Y4033" s="69"/>
      <c r="AA4033" s="68"/>
      <c r="AB4033" s="68"/>
      <c r="AC4033" s="69"/>
      <c r="AE4033" s="68"/>
      <c r="AF4033" s="68"/>
      <c r="AG4033" s="69"/>
    </row>
    <row r="4034" spans="1:33" ht="60" hidden="1" outlineLevel="1">
      <c r="A4034" s="1"/>
      <c r="B4034" s="5" t="s">
        <v>61</v>
      </c>
      <c r="C4034" s="5" t="s">
        <v>62</v>
      </c>
      <c r="D4034" s="5" t="s">
        <v>63</v>
      </c>
      <c r="E4034" s="11" t="s">
        <v>64</v>
      </c>
      <c r="F4034" s="16" t="s">
        <v>65</v>
      </c>
      <c r="K4034" s="17" t="s">
        <v>66</v>
      </c>
      <c r="L4034" s="70" t="s">
        <v>28</v>
      </c>
      <c r="M4034" s="71"/>
      <c r="O4034" s="17" t="s">
        <v>66</v>
      </c>
      <c r="P4034" s="70" t="s">
        <v>28</v>
      </c>
      <c r="Q4034" s="71"/>
      <c r="S4034" s="17" t="s">
        <v>66</v>
      </c>
      <c r="T4034" s="70" t="s">
        <v>28</v>
      </c>
      <c r="U4034" s="71"/>
      <c r="W4034" s="17" t="s">
        <v>66</v>
      </c>
      <c r="X4034" s="70" t="s">
        <v>28</v>
      </c>
      <c r="Y4034" s="71"/>
      <c r="AA4034" s="17" t="s">
        <v>66</v>
      </c>
      <c r="AB4034" s="70" t="s">
        <v>28</v>
      </c>
      <c r="AC4034" s="71"/>
      <c r="AE4034" s="17" t="s">
        <v>66</v>
      </c>
      <c r="AF4034" s="70" t="s">
        <v>28</v>
      </c>
      <c r="AG4034" s="71"/>
    </row>
    <row r="4035" spans="1:33" hidden="1" outlineLevel="1">
      <c r="A4035" s="6" t="s">
        <v>5393</v>
      </c>
      <c r="B4035" s="7" t="s">
        <v>560</v>
      </c>
      <c r="C4035" s="7" t="s">
        <v>5394</v>
      </c>
      <c r="D4035" s="7"/>
      <c r="E4035" s="23" t="s">
        <v>320</v>
      </c>
      <c r="F4035" s="18">
        <v>100</v>
      </c>
      <c r="K4035" s="19">
        <v>428</v>
      </c>
      <c r="L4035" s="52">
        <v>42800</v>
      </c>
      <c r="M4035" s="53"/>
      <c r="O4035" s="19">
        <v>1938</v>
      </c>
      <c r="P4035" s="52">
        <v>193800</v>
      </c>
      <c r="Q4035" s="53"/>
      <c r="S4035" s="19">
        <v>2500</v>
      </c>
      <c r="T4035" s="52">
        <v>250000</v>
      </c>
      <c r="U4035" s="53"/>
      <c r="W4035" s="19">
        <v>2530</v>
      </c>
      <c r="X4035" s="52">
        <v>253000</v>
      </c>
      <c r="Y4035" s="53"/>
      <c r="AA4035" s="19">
        <v>719.14</v>
      </c>
      <c r="AB4035" s="52">
        <v>71914</v>
      </c>
      <c r="AC4035" s="53"/>
      <c r="AE4035" s="19">
        <v>5000</v>
      </c>
      <c r="AF4035" s="52">
        <v>500000</v>
      </c>
      <c r="AG4035" s="53"/>
    </row>
    <row r="4036" spans="1:33" hidden="1" outlineLevel="1">
      <c r="A4036" s="1"/>
      <c r="B4036" s="5" t="s">
        <v>34</v>
      </c>
      <c r="C4036" s="5" t="s">
        <v>35</v>
      </c>
      <c r="K4036" s="68"/>
      <c r="L4036" s="68"/>
      <c r="M4036" s="69"/>
      <c r="O4036" s="68"/>
      <c r="P4036" s="68"/>
      <c r="Q4036" s="69"/>
      <c r="S4036" s="68"/>
      <c r="T4036" s="68"/>
      <c r="U4036" s="69"/>
      <c r="W4036" s="68"/>
      <c r="X4036" s="68"/>
      <c r="Y4036" s="69"/>
      <c r="AA4036" s="68"/>
      <c r="AB4036" s="68"/>
      <c r="AC4036" s="69"/>
      <c r="AE4036" s="68"/>
      <c r="AF4036" s="68"/>
      <c r="AG4036" s="69"/>
    </row>
    <row r="4037" spans="1:33" ht="30" hidden="1" outlineLevel="1">
      <c r="A4037" s="6" t="s">
        <v>5395</v>
      </c>
      <c r="B4037" s="7" t="s">
        <v>37</v>
      </c>
      <c r="C4037" s="7" t="s">
        <v>5396</v>
      </c>
      <c r="K4037" s="68"/>
      <c r="L4037" s="68"/>
      <c r="M4037" s="69"/>
      <c r="O4037" s="68"/>
      <c r="P4037" s="68"/>
      <c r="Q4037" s="69"/>
      <c r="S4037" s="68"/>
      <c r="T4037" s="68"/>
      <c r="U4037" s="69"/>
      <c r="W4037" s="68"/>
      <c r="X4037" s="68"/>
      <c r="Y4037" s="69"/>
      <c r="AA4037" s="68"/>
      <c r="AB4037" s="68"/>
      <c r="AC4037" s="69"/>
      <c r="AE4037" s="68"/>
      <c r="AF4037" s="68"/>
      <c r="AG4037" s="69"/>
    </row>
    <row r="4038" spans="1:33" ht="60" hidden="1" outlineLevel="1">
      <c r="A4038" s="1"/>
      <c r="B4038" s="5" t="s">
        <v>61</v>
      </c>
      <c r="C4038" s="5" t="s">
        <v>62</v>
      </c>
      <c r="D4038" s="5" t="s">
        <v>63</v>
      </c>
      <c r="E4038" s="11" t="s">
        <v>64</v>
      </c>
      <c r="F4038" s="16" t="s">
        <v>65</v>
      </c>
      <c r="K4038" s="17" t="s">
        <v>66</v>
      </c>
      <c r="L4038" s="70" t="s">
        <v>28</v>
      </c>
      <c r="M4038" s="71"/>
      <c r="O4038" s="17" t="s">
        <v>66</v>
      </c>
      <c r="P4038" s="70" t="s">
        <v>28</v>
      </c>
      <c r="Q4038" s="71"/>
      <c r="S4038" s="17" t="s">
        <v>66</v>
      </c>
      <c r="T4038" s="70" t="s">
        <v>28</v>
      </c>
      <c r="U4038" s="71"/>
      <c r="W4038" s="17" t="s">
        <v>66</v>
      </c>
      <c r="X4038" s="70" t="s">
        <v>28</v>
      </c>
      <c r="Y4038" s="71"/>
      <c r="AA4038" s="17" t="s">
        <v>66</v>
      </c>
      <c r="AB4038" s="70" t="s">
        <v>28</v>
      </c>
      <c r="AC4038" s="71"/>
      <c r="AE4038" s="17" t="s">
        <v>66</v>
      </c>
      <c r="AF4038" s="70" t="s">
        <v>28</v>
      </c>
      <c r="AG4038" s="71"/>
    </row>
    <row r="4039" spans="1:33" hidden="1" outlineLevel="1">
      <c r="A4039" s="6" t="s">
        <v>5397</v>
      </c>
      <c r="B4039" s="7" t="s">
        <v>563</v>
      </c>
      <c r="C4039" s="7" t="s">
        <v>5398</v>
      </c>
      <c r="D4039" s="7"/>
      <c r="E4039" s="23" t="s">
        <v>320</v>
      </c>
      <c r="F4039" s="18">
        <v>114</v>
      </c>
      <c r="K4039" s="19">
        <v>733</v>
      </c>
      <c r="L4039" s="52">
        <v>83562</v>
      </c>
      <c r="M4039" s="53"/>
      <c r="O4039" s="19">
        <v>1368</v>
      </c>
      <c r="P4039" s="52">
        <v>155952</v>
      </c>
      <c r="Q4039" s="53"/>
      <c r="S4039" s="19">
        <v>1600</v>
      </c>
      <c r="T4039" s="52">
        <v>182400</v>
      </c>
      <c r="U4039" s="53"/>
      <c r="W4039" s="19">
        <v>2875</v>
      </c>
      <c r="X4039" s="52">
        <v>327750</v>
      </c>
      <c r="Y4039" s="53"/>
      <c r="AA4039" s="19">
        <v>988.81</v>
      </c>
      <c r="AB4039" s="52">
        <v>112724.34</v>
      </c>
      <c r="AC4039" s="53"/>
      <c r="AE4039" s="19">
        <v>3000</v>
      </c>
      <c r="AF4039" s="52">
        <v>342000</v>
      </c>
      <c r="AG4039" s="53"/>
    </row>
    <row r="4040" spans="1:33" hidden="1" outlineLevel="1">
      <c r="A4040" s="1"/>
      <c r="B4040" s="5" t="s">
        <v>34</v>
      </c>
      <c r="C4040" s="5" t="s">
        <v>35</v>
      </c>
      <c r="K4040" s="68"/>
      <c r="L4040" s="68"/>
      <c r="M4040" s="69"/>
      <c r="O4040" s="68"/>
      <c r="P4040" s="68"/>
      <c r="Q4040" s="69"/>
      <c r="S4040" s="68"/>
      <c r="T4040" s="68"/>
      <c r="U4040" s="69"/>
      <c r="W4040" s="68"/>
      <c r="X4040" s="68"/>
      <c r="Y4040" s="69"/>
      <c r="AA4040" s="68"/>
      <c r="AB4040" s="68"/>
      <c r="AC4040" s="69"/>
      <c r="AE4040" s="68"/>
      <c r="AF4040" s="68"/>
      <c r="AG4040" s="69"/>
    </row>
    <row r="4041" spans="1:33" ht="30" hidden="1" outlineLevel="1">
      <c r="A4041" s="6" t="s">
        <v>5399</v>
      </c>
      <c r="B4041" s="7" t="s">
        <v>37</v>
      </c>
      <c r="C4041" s="7" t="s">
        <v>5400</v>
      </c>
      <c r="K4041" s="68"/>
      <c r="L4041" s="68"/>
      <c r="M4041" s="69"/>
      <c r="O4041" s="68"/>
      <c r="P4041" s="68"/>
      <c r="Q4041" s="69"/>
      <c r="S4041" s="68"/>
      <c r="T4041" s="68"/>
      <c r="U4041" s="69"/>
      <c r="W4041" s="68"/>
      <c r="X4041" s="68"/>
      <c r="Y4041" s="69"/>
      <c r="AA4041" s="68"/>
      <c r="AB4041" s="68"/>
      <c r="AC4041" s="69"/>
      <c r="AE4041" s="68"/>
      <c r="AF4041" s="68"/>
      <c r="AG4041" s="69"/>
    </row>
    <row r="4042" spans="1:33" ht="60" hidden="1" outlineLevel="1">
      <c r="A4042" s="1"/>
      <c r="B4042" s="5" t="s">
        <v>61</v>
      </c>
      <c r="C4042" s="5" t="s">
        <v>62</v>
      </c>
      <c r="D4042" s="5" t="s">
        <v>63</v>
      </c>
      <c r="E4042" s="11" t="s">
        <v>64</v>
      </c>
      <c r="F4042" s="16" t="s">
        <v>65</v>
      </c>
      <c r="K4042" s="17" t="s">
        <v>66</v>
      </c>
      <c r="L4042" s="70" t="s">
        <v>28</v>
      </c>
      <c r="M4042" s="71"/>
      <c r="O4042" s="17" t="s">
        <v>66</v>
      </c>
      <c r="P4042" s="70" t="s">
        <v>28</v>
      </c>
      <c r="Q4042" s="71"/>
      <c r="S4042" s="17" t="s">
        <v>66</v>
      </c>
      <c r="T4042" s="70" t="s">
        <v>28</v>
      </c>
      <c r="U4042" s="71"/>
      <c r="W4042" s="17" t="s">
        <v>66</v>
      </c>
      <c r="X4042" s="70" t="s">
        <v>28</v>
      </c>
      <c r="Y4042" s="71"/>
      <c r="AA4042" s="17" t="s">
        <v>66</v>
      </c>
      <c r="AB4042" s="70" t="s">
        <v>28</v>
      </c>
      <c r="AC4042" s="71"/>
      <c r="AE4042" s="17" t="s">
        <v>66</v>
      </c>
      <c r="AF4042" s="70" t="s">
        <v>28</v>
      </c>
      <c r="AG4042" s="71"/>
    </row>
    <row r="4043" spans="1:33" hidden="1" outlineLevel="1">
      <c r="A4043" s="6" t="s">
        <v>5401</v>
      </c>
      <c r="B4043" s="7" t="s">
        <v>570</v>
      </c>
      <c r="C4043" s="7" t="s">
        <v>5402</v>
      </c>
      <c r="D4043" s="7"/>
      <c r="E4043" s="23" t="s">
        <v>70</v>
      </c>
      <c r="F4043" s="18">
        <v>1</v>
      </c>
      <c r="K4043" s="19">
        <v>61050</v>
      </c>
      <c r="L4043" s="52">
        <v>61050</v>
      </c>
      <c r="M4043" s="53"/>
      <c r="O4043" s="19">
        <v>114000</v>
      </c>
      <c r="P4043" s="52">
        <v>114000</v>
      </c>
      <c r="Q4043" s="53"/>
      <c r="S4043" s="19">
        <v>200000</v>
      </c>
      <c r="T4043" s="52">
        <v>200000</v>
      </c>
      <c r="U4043" s="53"/>
      <c r="W4043" s="19">
        <v>287500</v>
      </c>
      <c r="X4043" s="52">
        <v>287500</v>
      </c>
      <c r="Y4043" s="53"/>
      <c r="AA4043" s="19">
        <v>99204.92</v>
      </c>
      <c r="AB4043" s="52">
        <v>99204.92</v>
      </c>
      <c r="AC4043" s="53"/>
      <c r="AE4043" s="19">
        <v>200000</v>
      </c>
      <c r="AF4043" s="52">
        <v>200000</v>
      </c>
      <c r="AG4043" s="53"/>
    </row>
    <row r="4044" spans="1:33" hidden="1" outlineLevel="1">
      <c r="A4044" s="1"/>
      <c r="B4044" s="5" t="s">
        <v>34</v>
      </c>
      <c r="C4044" s="5" t="s">
        <v>35</v>
      </c>
      <c r="K4044" s="68"/>
      <c r="L4044" s="68"/>
      <c r="M4044" s="69"/>
      <c r="O4044" s="68"/>
      <c r="P4044" s="68"/>
      <c r="Q4044" s="69"/>
      <c r="S4044" s="68"/>
      <c r="T4044" s="68"/>
      <c r="U4044" s="69"/>
      <c r="W4044" s="68"/>
      <c r="X4044" s="68"/>
      <c r="Y4044" s="69"/>
      <c r="AA4044" s="68"/>
      <c r="AB4044" s="68"/>
      <c r="AC4044" s="69"/>
      <c r="AE4044" s="68"/>
      <c r="AF4044" s="68"/>
      <c r="AG4044" s="69"/>
    </row>
    <row r="4045" spans="1:33" ht="45" hidden="1" outlineLevel="1">
      <c r="A4045" s="6" t="s">
        <v>5403</v>
      </c>
      <c r="B4045" s="7" t="s">
        <v>37</v>
      </c>
      <c r="C4045" s="7" t="s">
        <v>5404</v>
      </c>
      <c r="K4045" s="68"/>
      <c r="L4045" s="68"/>
      <c r="M4045" s="69"/>
      <c r="O4045" s="68"/>
      <c r="P4045" s="68"/>
      <c r="Q4045" s="69"/>
      <c r="S4045" s="68"/>
      <c r="T4045" s="68"/>
      <c r="U4045" s="69"/>
      <c r="W4045" s="68"/>
      <c r="X4045" s="68"/>
      <c r="Y4045" s="69"/>
      <c r="AA4045" s="68"/>
      <c r="AB4045" s="68"/>
      <c r="AC4045" s="69"/>
      <c r="AE4045" s="68"/>
      <c r="AF4045" s="68"/>
      <c r="AG4045" s="69"/>
    </row>
    <row r="4046" spans="1:33" ht="60" hidden="1" outlineLevel="1">
      <c r="A4046" s="1"/>
      <c r="B4046" s="5" t="s">
        <v>61</v>
      </c>
      <c r="C4046" s="5" t="s">
        <v>62</v>
      </c>
      <c r="D4046" s="5" t="s">
        <v>63</v>
      </c>
      <c r="E4046" s="11" t="s">
        <v>64</v>
      </c>
      <c r="F4046" s="16" t="s">
        <v>65</v>
      </c>
      <c r="K4046" s="17" t="s">
        <v>66</v>
      </c>
      <c r="L4046" s="70" t="s">
        <v>28</v>
      </c>
      <c r="M4046" s="71"/>
      <c r="O4046" s="17" t="s">
        <v>66</v>
      </c>
      <c r="P4046" s="70" t="s">
        <v>28</v>
      </c>
      <c r="Q4046" s="71"/>
      <c r="S4046" s="17" t="s">
        <v>66</v>
      </c>
      <c r="T4046" s="70" t="s">
        <v>28</v>
      </c>
      <c r="U4046" s="71"/>
      <c r="W4046" s="17" t="s">
        <v>66</v>
      </c>
      <c r="X4046" s="70" t="s">
        <v>28</v>
      </c>
      <c r="Y4046" s="71"/>
      <c r="AA4046" s="17" t="s">
        <v>66</v>
      </c>
      <c r="AB4046" s="70" t="s">
        <v>28</v>
      </c>
      <c r="AC4046" s="71"/>
      <c r="AE4046" s="17" t="s">
        <v>66</v>
      </c>
      <c r="AF4046" s="70" t="s">
        <v>28</v>
      </c>
      <c r="AG4046" s="71"/>
    </row>
    <row r="4047" spans="1:33" hidden="1" outlineLevel="1">
      <c r="A4047" s="6" t="s">
        <v>5405</v>
      </c>
      <c r="B4047" s="7" t="s">
        <v>575</v>
      </c>
      <c r="C4047" s="7" t="s">
        <v>5406</v>
      </c>
      <c r="D4047" s="7"/>
      <c r="E4047" s="23" t="s">
        <v>320</v>
      </c>
      <c r="F4047" s="18">
        <v>76</v>
      </c>
      <c r="K4047" s="19">
        <v>428</v>
      </c>
      <c r="L4047" s="52">
        <v>32528</v>
      </c>
      <c r="M4047" s="53"/>
      <c r="O4047" s="19">
        <v>456</v>
      </c>
      <c r="P4047" s="52">
        <v>34656</v>
      </c>
      <c r="Q4047" s="53"/>
      <c r="S4047" s="19">
        <v>400</v>
      </c>
      <c r="T4047" s="52">
        <v>30400</v>
      </c>
      <c r="U4047" s="53"/>
      <c r="W4047" s="19">
        <v>288</v>
      </c>
      <c r="X4047" s="52">
        <v>21888</v>
      </c>
      <c r="Y4047" s="53"/>
      <c r="AA4047" s="19">
        <v>395.53</v>
      </c>
      <c r="AB4047" s="52">
        <v>30060.28</v>
      </c>
      <c r="AC4047" s="53"/>
      <c r="AE4047" s="19">
        <v>800</v>
      </c>
      <c r="AF4047" s="52">
        <v>60800</v>
      </c>
      <c r="AG4047" s="53"/>
    </row>
    <row r="4048" spans="1:33" hidden="1" outlineLevel="1">
      <c r="A4048" s="1"/>
      <c r="B4048" s="5" t="s">
        <v>34</v>
      </c>
      <c r="C4048" s="5" t="s">
        <v>35</v>
      </c>
      <c r="K4048" s="68"/>
      <c r="L4048" s="68"/>
      <c r="M4048" s="69"/>
      <c r="O4048" s="68"/>
      <c r="P4048" s="68"/>
      <c r="Q4048" s="69"/>
      <c r="S4048" s="68"/>
      <c r="T4048" s="68"/>
      <c r="U4048" s="69"/>
      <c r="W4048" s="68"/>
      <c r="X4048" s="68"/>
      <c r="Y4048" s="69"/>
      <c r="AA4048" s="68"/>
      <c r="AB4048" s="68"/>
      <c r="AC4048" s="69"/>
      <c r="AE4048" s="68"/>
      <c r="AF4048" s="68"/>
      <c r="AG4048" s="69"/>
    </row>
    <row r="4049" spans="1:33" hidden="1" outlineLevel="1">
      <c r="A4049" s="6" t="s">
        <v>5407</v>
      </c>
      <c r="B4049" s="7" t="s">
        <v>37</v>
      </c>
      <c r="C4049" s="7" t="s">
        <v>566</v>
      </c>
      <c r="K4049" s="68"/>
      <c r="L4049" s="68"/>
      <c r="M4049" s="69"/>
      <c r="O4049" s="68"/>
      <c r="P4049" s="68"/>
      <c r="Q4049" s="69"/>
      <c r="S4049" s="68"/>
      <c r="T4049" s="68"/>
      <c r="U4049" s="69"/>
      <c r="W4049" s="68"/>
      <c r="X4049" s="68"/>
      <c r="Y4049" s="69"/>
      <c r="AA4049" s="68"/>
      <c r="AB4049" s="68"/>
      <c r="AC4049" s="69"/>
      <c r="AE4049" s="68"/>
      <c r="AF4049" s="68"/>
      <c r="AG4049" s="69"/>
    </row>
    <row r="4050" spans="1:33" ht="45" hidden="1" outlineLevel="1">
      <c r="A4050" s="6" t="s">
        <v>5408</v>
      </c>
      <c r="B4050" s="7" t="s">
        <v>37</v>
      </c>
      <c r="C4050" s="7" t="s">
        <v>5409</v>
      </c>
      <c r="K4050" s="68"/>
      <c r="L4050" s="68"/>
      <c r="M4050" s="69"/>
      <c r="O4050" s="68"/>
      <c r="P4050" s="68"/>
      <c r="Q4050" s="69"/>
      <c r="S4050" s="68"/>
      <c r="T4050" s="68"/>
      <c r="U4050" s="69"/>
      <c r="W4050" s="68"/>
      <c r="X4050" s="68"/>
      <c r="Y4050" s="69"/>
      <c r="AA4050" s="68"/>
      <c r="AB4050" s="68"/>
      <c r="AC4050" s="69"/>
      <c r="AE4050" s="68"/>
      <c r="AF4050" s="68"/>
      <c r="AG4050" s="69"/>
    </row>
    <row r="4051" spans="1:33" ht="60" hidden="1" outlineLevel="1">
      <c r="A4051" s="1"/>
      <c r="B4051" s="5" t="s">
        <v>61</v>
      </c>
      <c r="C4051" s="5" t="s">
        <v>62</v>
      </c>
      <c r="D4051" s="5" t="s">
        <v>63</v>
      </c>
      <c r="E4051" s="11" t="s">
        <v>64</v>
      </c>
      <c r="F4051" s="16" t="s">
        <v>65</v>
      </c>
      <c r="K4051" s="17" t="s">
        <v>66</v>
      </c>
      <c r="L4051" s="70" t="s">
        <v>28</v>
      </c>
      <c r="M4051" s="71"/>
      <c r="O4051" s="17" t="s">
        <v>66</v>
      </c>
      <c r="P4051" s="70" t="s">
        <v>28</v>
      </c>
      <c r="Q4051" s="71"/>
      <c r="S4051" s="17" t="s">
        <v>66</v>
      </c>
      <c r="T4051" s="70" t="s">
        <v>28</v>
      </c>
      <c r="U4051" s="71"/>
      <c r="W4051" s="17" t="s">
        <v>66</v>
      </c>
      <c r="X4051" s="70" t="s">
        <v>28</v>
      </c>
      <c r="Y4051" s="71"/>
      <c r="AA4051" s="17" t="s">
        <v>66</v>
      </c>
      <c r="AB4051" s="70" t="s">
        <v>28</v>
      </c>
      <c r="AC4051" s="71"/>
      <c r="AE4051" s="17" t="s">
        <v>66</v>
      </c>
      <c r="AF4051" s="70" t="s">
        <v>28</v>
      </c>
      <c r="AG4051" s="71"/>
    </row>
    <row r="4052" spans="1:33" hidden="1" outlineLevel="1">
      <c r="A4052" s="6" t="s">
        <v>5410</v>
      </c>
      <c r="B4052" s="7" t="s">
        <v>580</v>
      </c>
      <c r="C4052" s="7" t="s">
        <v>5411</v>
      </c>
      <c r="D4052" s="7"/>
      <c r="E4052" s="23" t="s">
        <v>320</v>
      </c>
      <c r="F4052" s="18">
        <v>725</v>
      </c>
      <c r="K4052" s="19">
        <v>39</v>
      </c>
      <c r="L4052" s="52">
        <v>28275</v>
      </c>
      <c r="M4052" s="53"/>
      <c r="O4052" s="19">
        <v>91.2</v>
      </c>
      <c r="P4052" s="52">
        <v>66120</v>
      </c>
      <c r="Q4052" s="53"/>
      <c r="S4052" s="19">
        <v>30</v>
      </c>
      <c r="T4052" s="52">
        <v>21750</v>
      </c>
      <c r="U4052" s="53"/>
      <c r="W4052" s="19">
        <v>40</v>
      </c>
      <c r="X4052" s="52">
        <v>29000</v>
      </c>
      <c r="Y4052" s="53"/>
      <c r="AA4052" s="19">
        <v>41.95</v>
      </c>
      <c r="AB4052" s="52">
        <v>30413.75</v>
      </c>
      <c r="AC4052" s="53"/>
      <c r="AE4052" s="19">
        <v>65</v>
      </c>
      <c r="AF4052" s="52">
        <v>47125</v>
      </c>
      <c r="AG4052" s="53"/>
    </row>
    <row r="4053" spans="1:33" hidden="1" outlineLevel="1">
      <c r="A4053" s="1"/>
      <c r="B4053" s="5" t="s">
        <v>34</v>
      </c>
      <c r="C4053" s="5" t="s">
        <v>35</v>
      </c>
      <c r="K4053" s="68"/>
      <c r="L4053" s="68"/>
      <c r="M4053" s="69"/>
      <c r="O4053" s="68"/>
      <c r="P4053" s="68"/>
      <c r="Q4053" s="69"/>
      <c r="S4053" s="68"/>
      <c r="T4053" s="68"/>
      <c r="U4053" s="69"/>
      <c r="W4053" s="68"/>
      <c r="X4053" s="68"/>
      <c r="Y4053" s="69"/>
      <c r="AA4053" s="68"/>
      <c r="AB4053" s="68"/>
      <c r="AC4053" s="69"/>
      <c r="AE4053" s="68"/>
      <c r="AF4053" s="68"/>
      <c r="AG4053" s="69"/>
    </row>
    <row r="4054" spans="1:33" ht="45" hidden="1" outlineLevel="1">
      <c r="A4054" s="6" t="s">
        <v>5412</v>
      </c>
      <c r="B4054" s="7" t="s">
        <v>37</v>
      </c>
      <c r="C4054" s="7" t="s">
        <v>5413</v>
      </c>
      <c r="K4054" s="68"/>
      <c r="L4054" s="68"/>
      <c r="M4054" s="69"/>
      <c r="O4054" s="68"/>
      <c r="P4054" s="68"/>
      <c r="Q4054" s="69"/>
      <c r="S4054" s="68"/>
      <c r="T4054" s="68"/>
      <c r="U4054" s="69"/>
      <c r="W4054" s="68"/>
      <c r="X4054" s="68"/>
      <c r="Y4054" s="69"/>
      <c r="AA4054" s="68"/>
      <c r="AB4054" s="68"/>
      <c r="AC4054" s="69"/>
      <c r="AE4054" s="68"/>
      <c r="AF4054" s="68"/>
      <c r="AG4054" s="69"/>
    </row>
    <row r="4055" spans="1:33" ht="60" hidden="1" outlineLevel="1">
      <c r="A4055" s="1"/>
      <c r="B4055" s="5" t="s">
        <v>61</v>
      </c>
      <c r="C4055" s="5" t="s">
        <v>62</v>
      </c>
      <c r="D4055" s="5" t="s">
        <v>63</v>
      </c>
      <c r="E4055" s="11" t="s">
        <v>64</v>
      </c>
      <c r="F4055" s="16" t="s">
        <v>65</v>
      </c>
      <c r="K4055" s="17" t="s">
        <v>66</v>
      </c>
      <c r="L4055" s="70" t="s">
        <v>28</v>
      </c>
      <c r="M4055" s="71"/>
      <c r="O4055" s="17" t="s">
        <v>66</v>
      </c>
      <c r="P4055" s="70" t="s">
        <v>28</v>
      </c>
      <c r="Q4055" s="71"/>
      <c r="S4055" s="17" t="s">
        <v>66</v>
      </c>
      <c r="T4055" s="70" t="s">
        <v>28</v>
      </c>
      <c r="U4055" s="71"/>
      <c r="W4055" s="17" t="s">
        <v>66</v>
      </c>
      <c r="X4055" s="70" t="s">
        <v>28</v>
      </c>
      <c r="Y4055" s="71"/>
      <c r="AA4055" s="17" t="s">
        <v>66</v>
      </c>
      <c r="AB4055" s="70" t="s">
        <v>28</v>
      </c>
      <c r="AC4055" s="71"/>
      <c r="AE4055" s="17" t="s">
        <v>66</v>
      </c>
      <c r="AF4055" s="70" t="s">
        <v>28</v>
      </c>
      <c r="AG4055" s="71"/>
    </row>
    <row r="4056" spans="1:33" hidden="1" outlineLevel="1">
      <c r="A4056" s="6" t="s">
        <v>5414</v>
      </c>
      <c r="B4056" s="7" t="s">
        <v>585</v>
      </c>
      <c r="C4056" s="7" t="s">
        <v>5415</v>
      </c>
      <c r="D4056" s="7"/>
      <c r="E4056" s="23" t="s">
        <v>320</v>
      </c>
      <c r="F4056" s="18">
        <v>50</v>
      </c>
      <c r="K4056" s="19">
        <v>133</v>
      </c>
      <c r="L4056" s="52">
        <v>6650</v>
      </c>
      <c r="M4056" s="53"/>
      <c r="O4056" s="19">
        <v>171</v>
      </c>
      <c r="P4056" s="52">
        <v>8550</v>
      </c>
      <c r="Q4056" s="53"/>
      <c r="S4056" s="19">
        <v>165</v>
      </c>
      <c r="T4056" s="52">
        <v>8250</v>
      </c>
      <c r="U4056" s="53"/>
      <c r="W4056" s="19">
        <v>118</v>
      </c>
      <c r="X4056" s="52">
        <v>5900</v>
      </c>
      <c r="Y4056" s="53"/>
      <c r="AA4056" s="19">
        <v>221.73</v>
      </c>
      <c r="AB4056" s="52">
        <v>11086.5</v>
      </c>
      <c r="AC4056" s="53"/>
      <c r="AE4056" s="19">
        <v>200</v>
      </c>
      <c r="AF4056" s="52">
        <v>10000</v>
      </c>
      <c r="AG4056" s="53"/>
    </row>
    <row r="4057" spans="1:33" hidden="1" outlineLevel="1">
      <c r="A4057" s="1"/>
      <c r="B4057" s="5" t="s">
        <v>34</v>
      </c>
      <c r="C4057" s="5" t="s">
        <v>35</v>
      </c>
      <c r="K4057" s="68"/>
      <c r="L4057" s="68"/>
      <c r="M4057" s="69"/>
      <c r="O4057" s="68"/>
      <c r="P4057" s="68"/>
      <c r="Q4057" s="69"/>
      <c r="S4057" s="68"/>
      <c r="T4057" s="68"/>
      <c r="U4057" s="69"/>
      <c r="W4057" s="68"/>
      <c r="X4057" s="68"/>
      <c r="Y4057" s="69"/>
      <c r="AA4057" s="68"/>
      <c r="AB4057" s="68"/>
      <c r="AC4057" s="69"/>
      <c r="AE4057" s="68"/>
      <c r="AF4057" s="68"/>
      <c r="AG4057" s="69"/>
    </row>
    <row r="4058" spans="1:33" ht="45" hidden="1" outlineLevel="1">
      <c r="A4058" s="6" t="s">
        <v>5416</v>
      </c>
      <c r="B4058" s="7" t="s">
        <v>37</v>
      </c>
      <c r="C4058" s="7" t="s">
        <v>5417</v>
      </c>
      <c r="K4058" s="68"/>
      <c r="L4058" s="68"/>
      <c r="M4058" s="69"/>
      <c r="O4058" s="68"/>
      <c r="P4058" s="68"/>
      <c r="Q4058" s="69"/>
      <c r="S4058" s="68"/>
      <c r="T4058" s="68"/>
      <c r="U4058" s="69"/>
      <c r="W4058" s="68"/>
      <c r="X4058" s="68"/>
      <c r="Y4058" s="69"/>
      <c r="AA4058" s="68"/>
      <c r="AB4058" s="68"/>
      <c r="AC4058" s="69"/>
      <c r="AE4058" s="68"/>
      <c r="AF4058" s="68"/>
      <c r="AG4058" s="69"/>
    </row>
    <row r="4059" spans="1:33" ht="60" hidden="1" outlineLevel="1">
      <c r="A4059" s="1"/>
      <c r="B4059" s="5" t="s">
        <v>61</v>
      </c>
      <c r="C4059" s="5" t="s">
        <v>62</v>
      </c>
      <c r="D4059" s="5" t="s">
        <v>63</v>
      </c>
      <c r="E4059" s="11" t="s">
        <v>64</v>
      </c>
      <c r="F4059" s="16" t="s">
        <v>65</v>
      </c>
      <c r="K4059" s="17" t="s">
        <v>66</v>
      </c>
      <c r="L4059" s="70" t="s">
        <v>28</v>
      </c>
      <c r="M4059" s="71"/>
      <c r="O4059" s="17" t="s">
        <v>66</v>
      </c>
      <c r="P4059" s="70" t="s">
        <v>28</v>
      </c>
      <c r="Q4059" s="71"/>
      <c r="S4059" s="17" t="s">
        <v>66</v>
      </c>
      <c r="T4059" s="70" t="s">
        <v>28</v>
      </c>
      <c r="U4059" s="71"/>
      <c r="W4059" s="17" t="s">
        <v>66</v>
      </c>
      <c r="X4059" s="70" t="s">
        <v>28</v>
      </c>
      <c r="Y4059" s="71"/>
      <c r="AA4059" s="17" t="s">
        <v>66</v>
      </c>
      <c r="AB4059" s="70" t="s">
        <v>28</v>
      </c>
      <c r="AC4059" s="71"/>
      <c r="AE4059" s="17" t="s">
        <v>66</v>
      </c>
      <c r="AF4059" s="70" t="s">
        <v>28</v>
      </c>
      <c r="AG4059" s="71"/>
    </row>
    <row r="4060" spans="1:33" ht="30" hidden="1" outlineLevel="1">
      <c r="A4060" s="6" t="s">
        <v>5418</v>
      </c>
      <c r="B4060" s="7" t="s">
        <v>590</v>
      </c>
      <c r="C4060" s="7" t="s">
        <v>5419</v>
      </c>
      <c r="D4060" s="7"/>
      <c r="E4060" s="23" t="s">
        <v>320</v>
      </c>
      <c r="F4060" s="18">
        <v>186</v>
      </c>
      <c r="K4060" s="19">
        <v>67</v>
      </c>
      <c r="L4060" s="52">
        <v>12462</v>
      </c>
      <c r="M4060" s="53"/>
      <c r="O4060" s="19">
        <v>153.9</v>
      </c>
      <c r="P4060" s="52">
        <v>28625.4</v>
      </c>
      <c r="Q4060" s="53"/>
      <c r="S4060" s="19">
        <v>45</v>
      </c>
      <c r="T4060" s="52">
        <v>8370</v>
      </c>
      <c r="U4060" s="53"/>
      <c r="W4060" s="19">
        <v>52</v>
      </c>
      <c r="X4060" s="52">
        <v>9672</v>
      </c>
      <c r="Y4060" s="53"/>
      <c r="AA4060" s="19">
        <v>221.73</v>
      </c>
      <c r="AB4060" s="52">
        <v>41241.78</v>
      </c>
      <c r="AC4060" s="53"/>
      <c r="AE4060" s="19">
        <v>200</v>
      </c>
      <c r="AF4060" s="52">
        <v>37200</v>
      </c>
      <c r="AG4060" s="53"/>
    </row>
    <row r="4061" spans="1:33" ht="30" hidden="1" outlineLevel="1">
      <c r="A4061" s="6" t="s">
        <v>5420</v>
      </c>
      <c r="B4061" s="7" t="s">
        <v>595</v>
      </c>
      <c r="C4061" s="7" t="s">
        <v>5421</v>
      </c>
      <c r="D4061" s="7"/>
      <c r="E4061" s="23" t="s">
        <v>320</v>
      </c>
      <c r="F4061" s="18">
        <v>300</v>
      </c>
      <c r="K4061" s="19">
        <v>67</v>
      </c>
      <c r="L4061" s="52">
        <v>20100</v>
      </c>
      <c r="M4061" s="53"/>
      <c r="O4061" s="19">
        <v>153.9</v>
      </c>
      <c r="P4061" s="52">
        <v>46170</v>
      </c>
      <c r="Q4061" s="53"/>
      <c r="S4061" s="19">
        <v>45</v>
      </c>
      <c r="T4061" s="52">
        <v>13500</v>
      </c>
      <c r="U4061" s="53"/>
      <c r="W4061" s="19">
        <v>52</v>
      </c>
      <c r="X4061" s="52">
        <v>15600</v>
      </c>
      <c r="Y4061" s="53"/>
      <c r="AA4061" s="19">
        <v>83.9</v>
      </c>
      <c r="AB4061" s="52">
        <v>25170</v>
      </c>
      <c r="AC4061" s="53"/>
      <c r="AE4061" s="19">
        <v>300</v>
      </c>
      <c r="AF4061" s="52">
        <v>90000</v>
      </c>
      <c r="AG4061" s="53"/>
    </row>
    <row r="4062" spans="1:33" hidden="1" outlineLevel="1">
      <c r="A4062" s="1"/>
      <c r="B4062" s="5" t="s">
        <v>34</v>
      </c>
      <c r="C4062" s="5" t="s">
        <v>35</v>
      </c>
      <c r="K4062" s="68"/>
      <c r="L4062" s="68"/>
      <c r="M4062" s="69"/>
      <c r="O4062" s="68"/>
      <c r="P4062" s="68"/>
      <c r="Q4062" s="69"/>
      <c r="S4062" s="68"/>
      <c r="T4062" s="68"/>
      <c r="U4062" s="69"/>
      <c r="W4062" s="68"/>
      <c r="X4062" s="68"/>
      <c r="Y4062" s="69"/>
      <c r="AA4062" s="68"/>
      <c r="AB4062" s="68"/>
      <c r="AC4062" s="69"/>
      <c r="AE4062" s="68"/>
      <c r="AF4062" s="68"/>
      <c r="AG4062" s="69"/>
    </row>
    <row r="4063" spans="1:33" ht="45" hidden="1" outlineLevel="1">
      <c r="A4063" s="6" t="s">
        <v>5422</v>
      </c>
      <c r="B4063" s="7" t="s">
        <v>37</v>
      </c>
      <c r="C4063" s="7" t="s">
        <v>5423</v>
      </c>
      <c r="K4063" s="68"/>
      <c r="L4063" s="68"/>
      <c r="M4063" s="69"/>
      <c r="O4063" s="68"/>
      <c r="P4063" s="68"/>
      <c r="Q4063" s="69"/>
      <c r="S4063" s="68"/>
      <c r="T4063" s="68"/>
      <c r="U4063" s="69"/>
      <c r="W4063" s="68"/>
      <c r="X4063" s="68"/>
      <c r="Y4063" s="69"/>
      <c r="AA4063" s="68"/>
      <c r="AB4063" s="68"/>
      <c r="AC4063" s="69"/>
      <c r="AE4063" s="68"/>
      <c r="AF4063" s="68"/>
      <c r="AG4063" s="69"/>
    </row>
    <row r="4064" spans="1:33" ht="60" hidden="1" outlineLevel="1">
      <c r="A4064" s="1"/>
      <c r="B4064" s="5" t="s">
        <v>61</v>
      </c>
      <c r="C4064" s="5" t="s">
        <v>62</v>
      </c>
      <c r="D4064" s="5" t="s">
        <v>63</v>
      </c>
      <c r="E4064" s="11" t="s">
        <v>64</v>
      </c>
      <c r="F4064" s="16" t="s">
        <v>65</v>
      </c>
      <c r="K4064" s="17" t="s">
        <v>66</v>
      </c>
      <c r="L4064" s="70" t="s">
        <v>28</v>
      </c>
      <c r="M4064" s="71"/>
      <c r="O4064" s="17" t="s">
        <v>66</v>
      </c>
      <c r="P4064" s="70" t="s">
        <v>28</v>
      </c>
      <c r="Q4064" s="71"/>
      <c r="S4064" s="17" t="s">
        <v>66</v>
      </c>
      <c r="T4064" s="70" t="s">
        <v>28</v>
      </c>
      <c r="U4064" s="71"/>
      <c r="W4064" s="17" t="s">
        <v>66</v>
      </c>
      <c r="X4064" s="70" t="s">
        <v>28</v>
      </c>
      <c r="Y4064" s="71"/>
      <c r="AA4064" s="17" t="s">
        <v>66</v>
      </c>
      <c r="AB4064" s="70" t="s">
        <v>28</v>
      </c>
      <c r="AC4064" s="71"/>
      <c r="AE4064" s="17" t="s">
        <v>66</v>
      </c>
      <c r="AF4064" s="70" t="s">
        <v>28</v>
      </c>
      <c r="AG4064" s="71"/>
    </row>
    <row r="4065" spans="1:33" hidden="1" outlineLevel="1">
      <c r="A4065" s="6" t="s">
        <v>5424</v>
      </c>
      <c r="B4065" s="7" t="s">
        <v>600</v>
      </c>
      <c r="C4065" s="7" t="s">
        <v>5425</v>
      </c>
      <c r="D4065" s="7"/>
      <c r="E4065" s="23" t="s">
        <v>320</v>
      </c>
      <c r="F4065" s="18">
        <v>162</v>
      </c>
      <c r="K4065" s="19">
        <v>123</v>
      </c>
      <c r="L4065" s="52">
        <v>19926</v>
      </c>
      <c r="M4065" s="53"/>
      <c r="O4065" s="19">
        <v>456</v>
      </c>
      <c r="P4065" s="52">
        <v>73872</v>
      </c>
      <c r="Q4065" s="53"/>
      <c r="S4065" s="19">
        <v>950</v>
      </c>
      <c r="T4065" s="52">
        <v>153900</v>
      </c>
      <c r="U4065" s="53"/>
      <c r="W4065" s="19">
        <v>1380</v>
      </c>
      <c r="X4065" s="52">
        <v>223560</v>
      </c>
      <c r="Y4065" s="53"/>
      <c r="AA4065" s="19">
        <v>1438.27</v>
      </c>
      <c r="AB4065" s="52">
        <v>232999.74</v>
      </c>
      <c r="AC4065" s="53"/>
      <c r="AE4065" s="19">
        <v>1500</v>
      </c>
      <c r="AF4065" s="52">
        <v>243000</v>
      </c>
      <c r="AG4065" s="53"/>
    </row>
    <row r="4066" spans="1:33" hidden="1" outlineLevel="1">
      <c r="A4066" s="1"/>
      <c r="B4066" s="5" t="s">
        <v>34</v>
      </c>
      <c r="C4066" s="5" t="s">
        <v>35</v>
      </c>
      <c r="K4066" s="68"/>
      <c r="L4066" s="68"/>
      <c r="M4066" s="69"/>
      <c r="O4066" s="68"/>
      <c r="P4066" s="68"/>
      <c r="Q4066" s="69"/>
      <c r="S4066" s="68"/>
      <c r="T4066" s="68"/>
      <c r="U4066" s="69"/>
      <c r="W4066" s="68"/>
      <c r="X4066" s="68"/>
      <c r="Y4066" s="69"/>
      <c r="AA4066" s="68"/>
      <c r="AB4066" s="68"/>
      <c r="AC4066" s="69"/>
      <c r="AE4066" s="68"/>
      <c r="AF4066" s="68"/>
      <c r="AG4066" s="69"/>
    </row>
    <row r="4067" spans="1:33" hidden="1" outlineLevel="1">
      <c r="A4067" s="6" t="s">
        <v>5426</v>
      </c>
      <c r="B4067" s="7" t="s">
        <v>37</v>
      </c>
      <c r="C4067" s="7" t="s">
        <v>603</v>
      </c>
      <c r="K4067" s="68"/>
      <c r="L4067" s="68"/>
      <c r="M4067" s="69"/>
      <c r="O4067" s="68"/>
      <c r="P4067" s="68"/>
      <c r="Q4067" s="69"/>
      <c r="S4067" s="68"/>
      <c r="T4067" s="68"/>
      <c r="U4067" s="69"/>
      <c r="W4067" s="68"/>
      <c r="X4067" s="68"/>
      <c r="Y4067" s="69"/>
      <c r="AA4067" s="68"/>
      <c r="AB4067" s="68"/>
      <c r="AC4067" s="69"/>
      <c r="AE4067" s="68"/>
      <c r="AF4067" s="68"/>
      <c r="AG4067" s="69"/>
    </row>
    <row r="4068" spans="1:33" ht="45" hidden="1" outlineLevel="1">
      <c r="A4068" s="6" t="s">
        <v>5427</v>
      </c>
      <c r="B4068" s="7" t="s">
        <v>37</v>
      </c>
      <c r="C4068" s="7" t="s">
        <v>5428</v>
      </c>
      <c r="K4068" s="68"/>
      <c r="L4068" s="68"/>
      <c r="M4068" s="69"/>
      <c r="O4068" s="68"/>
      <c r="P4068" s="68"/>
      <c r="Q4068" s="69"/>
      <c r="S4068" s="68"/>
      <c r="T4068" s="68"/>
      <c r="U4068" s="69"/>
      <c r="W4068" s="68"/>
      <c r="X4068" s="68"/>
      <c r="Y4068" s="69"/>
      <c r="AA4068" s="68"/>
      <c r="AB4068" s="68"/>
      <c r="AC4068" s="69"/>
      <c r="AE4068" s="68"/>
      <c r="AF4068" s="68"/>
      <c r="AG4068" s="69"/>
    </row>
    <row r="4069" spans="1:33" ht="60" hidden="1" outlineLevel="1">
      <c r="A4069" s="1"/>
      <c r="B4069" s="5" t="s">
        <v>61</v>
      </c>
      <c r="C4069" s="5" t="s">
        <v>62</v>
      </c>
      <c r="D4069" s="5" t="s">
        <v>63</v>
      </c>
      <c r="E4069" s="11" t="s">
        <v>64</v>
      </c>
      <c r="F4069" s="16" t="s">
        <v>65</v>
      </c>
      <c r="K4069" s="17" t="s">
        <v>66</v>
      </c>
      <c r="L4069" s="70" t="s">
        <v>28</v>
      </c>
      <c r="M4069" s="71"/>
      <c r="O4069" s="17" t="s">
        <v>66</v>
      </c>
      <c r="P4069" s="70" t="s">
        <v>28</v>
      </c>
      <c r="Q4069" s="71"/>
      <c r="S4069" s="17" t="s">
        <v>66</v>
      </c>
      <c r="T4069" s="70" t="s">
        <v>28</v>
      </c>
      <c r="U4069" s="71"/>
      <c r="W4069" s="17" t="s">
        <v>66</v>
      </c>
      <c r="X4069" s="70" t="s">
        <v>28</v>
      </c>
      <c r="Y4069" s="71"/>
      <c r="AA4069" s="17" t="s">
        <v>66</v>
      </c>
      <c r="AB4069" s="70" t="s">
        <v>28</v>
      </c>
      <c r="AC4069" s="71"/>
      <c r="AE4069" s="17" t="s">
        <v>66</v>
      </c>
      <c r="AF4069" s="70" t="s">
        <v>28</v>
      </c>
      <c r="AG4069" s="71"/>
    </row>
    <row r="4070" spans="1:33" hidden="1" outlineLevel="1">
      <c r="A4070" s="6" t="s">
        <v>5429</v>
      </c>
      <c r="B4070" s="7" t="s">
        <v>607</v>
      </c>
      <c r="C4070" s="7" t="s">
        <v>5430</v>
      </c>
      <c r="D4070" s="7"/>
      <c r="E4070" s="23" t="s">
        <v>320</v>
      </c>
      <c r="F4070" s="18">
        <v>500</v>
      </c>
      <c r="K4070" s="19">
        <v>56</v>
      </c>
      <c r="L4070" s="52">
        <v>28000</v>
      </c>
      <c r="M4070" s="53"/>
      <c r="O4070" s="19">
        <v>96.9</v>
      </c>
      <c r="P4070" s="52">
        <v>48450</v>
      </c>
      <c r="Q4070" s="53"/>
      <c r="S4070" s="19">
        <v>130</v>
      </c>
      <c r="T4070" s="52">
        <v>65000</v>
      </c>
      <c r="U4070" s="53"/>
      <c r="W4070" s="19">
        <v>71</v>
      </c>
      <c r="X4070" s="52">
        <v>35500</v>
      </c>
      <c r="Y4070" s="53"/>
      <c r="AA4070" s="19">
        <v>41.95</v>
      </c>
      <c r="AB4070" s="52">
        <v>20975</v>
      </c>
      <c r="AC4070" s="53"/>
      <c r="AE4070" s="19">
        <v>200</v>
      </c>
      <c r="AF4070" s="52">
        <v>100000</v>
      </c>
      <c r="AG4070" s="53"/>
    </row>
    <row r="4071" spans="1:33" hidden="1" outlineLevel="1">
      <c r="A4071" s="1"/>
      <c r="B4071" s="5" t="s">
        <v>34</v>
      </c>
      <c r="C4071" s="5" t="s">
        <v>35</v>
      </c>
      <c r="K4071" s="68"/>
      <c r="L4071" s="68"/>
      <c r="M4071" s="69"/>
      <c r="O4071" s="68"/>
      <c r="P4071" s="68"/>
      <c r="Q4071" s="69"/>
      <c r="S4071" s="68"/>
      <c r="T4071" s="68"/>
      <c r="U4071" s="69"/>
      <c r="W4071" s="68"/>
      <c r="X4071" s="68"/>
      <c r="Y4071" s="69"/>
      <c r="AA4071" s="68"/>
      <c r="AB4071" s="68"/>
      <c r="AC4071" s="69"/>
      <c r="AE4071" s="68"/>
      <c r="AF4071" s="68"/>
      <c r="AG4071" s="69"/>
    </row>
    <row r="4072" spans="1:33" ht="45" hidden="1" outlineLevel="1">
      <c r="A4072" s="6" t="s">
        <v>5431</v>
      </c>
      <c r="B4072" s="7" t="s">
        <v>37</v>
      </c>
      <c r="C4072" s="7" t="s">
        <v>5432</v>
      </c>
      <c r="K4072" s="68"/>
      <c r="L4072" s="68"/>
      <c r="M4072" s="69"/>
      <c r="O4072" s="68"/>
      <c r="P4072" s="68"/>
      <c r="Q4072" s="69"/>
      <c r="S4072" s="68"/>
      <c r="T4072" s="68"/>
      <c r="U4072" s="69"/>
      <c r="W4072" s="68"/>
      <c r="X4072" s="68"/>
      <c r="Y4072" s="69"/>
      <c r="AA4072" s="68"/>
      <c r="AB4072" s="68"/>
      <c r="AC4072" s="69"/>
      <c r="AE4072" s="68"/>
      <c r="AF4072" s="68"/>
      <c r="AG4072" s="69"/>
    </row>
    <row r="4073" spans="1:33" ht="60" hidden="1" outlineLevel="1">
      <c r="A4073" s="1"/>
      <c r="B4073" s="5" t="s">
        <v>61</v>
      </c>
      <c r="C4073" s="5" t="s">
        <v>62</v>
      </c>
      <c r="D4073" s="5" t="s">
        <v>63</v>
      </c>
      <c r="E4073" s="11" t="s">
        <v>64</v>
      </c>
      <c r="F4073" s="16" t="s">
        <v>65</v>
      </c>
      <c r="K4073" s="17" t="s">
        <v>66</v>
      </c>
      <c r="L4073" s="70" t="s">
        <v>28</v>
      </c>
      <c r="M4073" s="71"/>
      <c r="O4073" s="17" t="s">
        <v>66</v>
      </c>
      <c r="P4073" s="70" t="s">
        <v>28</v>
      </c>
      <c r="Q4073" s="71"/>
      <c r="S4073" s="17" t="s">
        <v>66</v>
      </c>
      <c r="T4073" s="70" t="s">
        <v>28</v>
      </c>
      <c r="U4073" s="71"/>
      <c r="W4073" s="17" t="s">
        <v>66</v>
      </c>
      <c r="X4073" s="70" t="s">
        <v>28</v>
      </c>
      <c r="Y4073" s="71"/>
      <c r="AA4073" s="17" t="s">
        <v>66</v>
      </c>
      <c r="AB4073" s="70" t="s">
        <v>28</v>
      </c>
      <c r="AC4073" s="71"/>
      <c r="AE4073" s="17" t="s">
        <v>66</v>
      </c>
      <c r="AF4073" s="70" t="s">
        <v>28</v>
      </c>
      <c r="AG4073" s="71"/>
    </row>
    <row r="4074" spans="1:33" ht="30" hidden="1" outlineLevel="1">
      <c r="A4074" s="6" t="s">
        <v>5433</v>
      </c>
      <c r="B4074" s="7" t="s">
        <v>610</v>
      </c>
      <c r="C4074" s="7" t="s">
        <v>5434</v>
      </c>
      <c r="D4074" s="7"/>
      <c r="E4074" s="23" t="s">
        <v>320</v>
      </c>
      <c r="F4074" s="18">
        <v>1200</v>
      </c>
      <c r="K4074" s="19">
        <v>23</v>
      </c>
      <c r="L4074" s="52">
        <v>27600</v>
      </c>
      <c r="M4074" s="53"/>
      <c r="O4074" s="19">
        <v>34.200000000000003</v>
      </c>
      <c r="P4074" s="52">
        <v>41040</v>
      </c>
      <c r="Q4074" s="53"/>
      <c r="S4074" s="19">
        <v>25</v>
      </c>
      <c r="T4074" s="52">
        <v>30000</v>
      </c>
      <c r="U4074" s="53"/>
      <c r="W4074" s="19">
        <v>104</v>
      </c>
      <c r="X4074" s="52">
        <v>124800</v>
      </c>
      <c r="Y4074" s="53"/>
      <c r="AA4074" s="19">
        <v>41.95</v>
      </c>
      <c r="AB4074" s="52">
        <v>50340</v>
      </c>
      <c r="AC4074" s="53"/>
      <c r="AE4074" s="19">
        <v>150</v>
      </c>
      <c r="AF4074" s="52">
        <v>180000</v>
      </c>
      <c r="AG4074" s="53"/>
    </row>
    <row r="4075" spans="1:33" hidden="1" outlineLevel="1">
      <c r="A4075" s="1"/>
      <c r="B4075" s="5" t="s">
        <v>34</v>
      </c>
      <c r="C4075" s="5" t="s">
        <v>35</v>
      </c>
      <c r="K4075" s="68"/>
      <c r="L4075" s="68"/>
      <c r="M4075" s="69"/>
      <c r="O4075" s="68"/>
      <c r="P4075" s="68"/>
      <c r="Q4075" s="69"/>
      <c r="S4075" s="68"/>
      <c r="T4075" s="68"/>
      <c r="U4075" s="69"/>
      <c r="W4075" s="68"/>
      <c r="X4075" s="68"/>
      <c r="Y4075" s="69"/>
      <c r="AA4075" s="68"/>
      <c r="AB4075" s="68"/>
      <c r="AC4075" s="69"/>
      <c r="AE4075" s="68"/>
      <c r="AF4075" s="68"/>
      <c r="AG4075" s="69"/>
    </row>
    <row r="4076" spans="1:33" ht="60" hidden="1" outlineLevel="1">
      <c r="A4076" s="6" t="s">
        <v>5435</v>
      </c>
      <c r="B4076" s="7" t="s">
        <v>37</v>
      </c>
      <c r="C4076" s="7" t="s">
        <v>5436</v>
      </c>
      <c r="K4076" s="68"/>
      <c r="L4076" s="68"/>
      <c r="M4076" s="69"/>
      <c r="O4076" s="68"/>
      <c r="P4076" s="68"/>
      <c r="Q4076" s="69"/>
      <c r="S4076" s="68"/>
      <c r="T4076" s="68"/>
      <c r="U4076" s="69"/>
      <c r="W4076" s="68"/>
      <c r="X4076" s="68"/>
      <c r="Y4076" s="69"/>
      <c r="AA4076" s="68"/>
      <c r="AB4076" s="68"/>
      <c r="AC4076" s="69"/>
      <c r="AE4076" s="68"/>
      <c r="AF4076" s="68"/>
      <c r="AG4076" s="69"/>
    </row>
    <row r="4077" spans="1:33" ht="60" hidden="1" outlineLevel="1">
      <c r="A4077" s="1"/>
      <c r="B4077" s="5" t="s">
        <v>61</v>
      </c>
      <c r="C4077" s="5" t="s">
        <v>62</v>
      </c>
      <c r="D4077" s="5" t="s">
        <v>63</v>
      </c>
      <c r="E4077" s="11" t="s">
        <v>64</v>
      </c>
      <c r="F4077" s="16" t="s">
        <v>65</v>
      </c>
      <c r="K4077" s="17" t="s">
        <v>66</v>
      </c>
      <c r="L4077" s="70" t="s">
        <v>28</v>
      </c>
      <c r="M4077" s="71"/>
      <c r="O4077" s="17" t="s">
        <v>66</v>
      </c>
      <c r="P4077" s="70" t="s">
        <v>28</v>
      </c>
      <c r="Q4077" s="71"/>
      <c r="S4077" s="17" t="s">
        <v>66</v>
      </c>
      <c r="T4077" s="70" t="s">
        <v>28</v>
      </c>
      <c r="U4077" s="71"/>
      <c r="W4077" s="17" t="s">
        <v>66</v>
      </c>
      <c r="X4077" s="70" t="s">
        <v>28</v>
      </c>
      <c r="Y4077" s="71"/>
      <c r="AA4077" s="17" t="s">
        <v>66</v>
      </c>
      <c r="AB4077" s="70" t="s">
        <v>28</v>
      </c>
      <c r="AC4077" s="71"/>
      <c r="AE4077" s="17" t="s">
        <v>66</v>
      </c>
      <c r="AF4077" s="70" t="s">
        <v>28</v>
      </c>
      <c r="AG4077" s="71"/>
    </row>
    <row r="4078" spans="1:33" hidden="1" outlineLevel="1">
      <c r="A4078" s="6" t="s">
        <v>5437</v>
      </c>
      <c r="B4078" s="7" t="s">
        <v>613</v>
      </c>
      <c r="C4078" s="7" t="s">
        <v>5438</v>
      </c>
      <c r="D4078" s="7"/>
      <c r="E4078" s="23" t="s">
        <v>320</v>
      </c>
      <c r="F4078" s="18">
        <v>9</v>
      </c>
      <c r="K4078" s="19">
        <v>127</v>
      </c>
      <c r="L4078" s="52">
        <v>1143</v>
      </c>
      <c r="M4078" s="53"/>
      <c r="O4078" s="19">
        <v>171</v>
      </c>
      <c r="P4078" s="52">
        <v>1539</v>
      </c>
      <c r="Q4078" s="53"/>
      <c r="S4078" s="19">
        <v>185</v>
      </c>
      <c r="T4078" s="52">
        <v>1665</v>
      </c>
      <c r="U4078" s="53"/>
      <c r="W4078" s="19">
        <v>118</v>
      </c>
      <c r="X4078" s="52">
        <v>1062</v>
      </c>
      <c r="Y4078" s="53"/>
      <c r="AA4078" s="19">
        <v>233.72</v>
      </c>
      <c r="AB4078" s="52">
        <v>2103.48</v>
      </c>
      <c r="AC4078" s="53"/>
      <c r="AE4078" s="19">
        <v>200</v>
      </c>
      <c r="AF4078" s="52">
        <v>1800</v>
      </c>
      <c r="AG4078" s="53"/>
    </row>
    <row r="4079" spans="1:33" hidden="1" outlineLevel="1">
      <c r="A4079" s="1"/>
      <c r="B4079" s="5" t="s">
        <v>34</v>
      </c>
      <c r="C4079" s="5" t="s">
        <v>35</v>
      </c>
      <c r="K4079" s="68"/>
      <c r="L4079" s="68"/>
      <c r="M4079" s="69"/>
      <c r="O4079" s="68"/>
      <c r="P4079" s="68"/>
      <c r="Q4079" s="69"/>
      <c r="S4079" s="68"/>
      <c r="T4079" s="68"/>
      <c r="U4079" s="69"/>
      <c r="W4079" s="68"/>
      <c r="X4079" s="68"/>
      <c r="Y4079" s="69"/>
      <c r="AA4079" s="68"/>
      <c r="AB4079" s="68"/>
      <c r="AC4079" s="69"/>
      <c r="AE4079" s="68"/>
      <c r="AF4079" s="68"/>
      <c r="AG4079" s="69"/>
    </row>
    <row r="4080" spans="1:33" ht="45" hidden="1" outlineLevel="1">
      <c r="A4080" s="6" t="s">
        <v>5439</v>
      </c>
      <c r="B4080" s="7" t="s">
        <v>37</v>
      </c>
      <c r="C4080" s="7" t="s">
        <v>5440</v>
      </c>
      <c r="K4080" s="68"/>
      <c r="L4080" s="68"/>
      <c r="M4080" s="69"/>
      <c r="O4080" s="68"/>
      <c r="P4080" s="68"/>
      <c r="Q4080" s="69"/>
      <c r="S4080" s="68"/>
      <c r="T4080" s="68"/>
      <c r="U4080" s="69"/>
      <c r="W4080" s="68"/>
      <c r="X4080" s="68"/>
      <c r="Y4080" s="69"/>
      <c r="AA4080" s="68"/>
      <c r="AB4080" s="68"/>
      <c r="AC4080" s="69"/>
      <c r="AE4080" s="68"/>
      <c r="AF4080" s="68"/>
      <c r="AG4080" s="69"/>
    </row>
    <row r="4081" spans="1:33" ht="60" hidden="1" outlineLevel="1">
      <c r="A4081" s="1"/>
      <c r="B4081" s="5" t="s">
        <v>61</v>
      </c>
      <c r="C4081" s="5" t="s">
        <v>62</v>
      </c>
      <c r="D4081" s="5" t="s">
        <v>63</v>
      </c>
      <c r="E4081" s="11" t="s">
        <v>64</v>
      </c>
      <c r="F4081" s="16" t="s">
        <v>65</v>
      </c>
      <c r="K4081" s="17" t="s">
        <v>66</v>
      </c>
      <c r="L4081" s="70" t="s">
        <v>28</v>
      </c>
      <c r="M4081" s="71"/>
      <c r="O4081" s="17" t="s">
        <v>66</v>
      </c>
      <c r="P4081" s="70" t="s">
        <v>28</v>
      </c>
      <c r="Q4081" s="71"/>
      <c r="S4081" s="17" t="s">
        <v>66</v>
      </c>
      <c r="T4081" s="70" t="s">
        <v>28</v>
      </c>
      <c r="U4081" s="71"/>
      <c r="W4081" s="17" t="s">
        <v>66</v>
      </c>
      <c r="X4081" s="70" t="s">
        <v>28</v>
      </c>
      <c r="Y4081" s="71"/>
      <c r="AA4081" s="17" t="s">
        <v>66</v>
      </c>
      <c r="AB4081" s="70" t="s">
        <v>28</v>
      </c>
      <c r="AC4081" s="71"/>
      <c r="AE4081" s="17" t="s">
        <v>66</v>
      </c>
      <c r="AF4081" s="70" t="s">
        <v>28</v>
      </c>
      <c r="AG4081" s="71"/>
    </row>
    <row r="4082" spans="1:33" hidden="1" outlineLevel="1">
      <c r="A4082" s="6" t="s">
        <v>5441</v>
      </c>
      <c r="B4082" s="7" t="s">
        <v>618</v>
      </c>
      <c r="C4082" s="7" t="s">
        <v>5442</v>
      </c>
      <c r="D4082" s="7"/>
      <c r="E4082" s="23" t="s">
        <v>320</v>
      </c>
      <c r="F4082" s="18">
        <v>373</v>
      </c>
      <c r="K4082" s="19">
        <v>134</v>
      </c>
      <c r="L4082" s="52">
        <v>49982</v>
      </c>
      <c r="M4082" s="53"/>
      <c r="O4082" s="19">
        <v>296.39999999999998</v>
      </c>
      <c r="P4082" s="52">
        <v>110557.2</v>
      </c>
      <c r="Q4082" s="53"/>
      <c r="S4082" s="19">
        <v>450</v>
      </c>
      <c r="T4082" s="52">
        <v>167850</v>
      </c>
      <c r="U4082" s="53"/>
      <c r="W4082" s="19">
        <v>247</v>
      </c>
      <c r="X4082" s="52">
        <v>92131</v>
      </c>
      <c r="Y4082" s="53"/>
      <c r="AA4082" s="19">
        <v>287.64999999999998</v>
      </c>
      <c r="AB4082" s="52">
        <v>107293.45</v>
      </c>
      <c r="AC4082" s="53"/>
      <c r="AE4082" s="19">
        <v>600</v>
      </c>
      <c r="AF4082" s="52">
        <v>223800</v>
      </c>
      <c r="AG4082" s="53"/>
    </row>
    <row r="4083" spans="1:33" hidden="1" outlineLevel="1">
      <c r="A4083" s="1"/>
      <c r="B4083" s="5" t="s">
        <v>34</v>
      </c>
      <c r="C4083" s="5" t="s">
        <v>35</v>
      </c>
      <c r="K4083" s="68"/>
      <c r="L4083" s="68"/>
      <c r="M4083" s="69"/>
      <c r="O4083" s="68"/>
      <c r="P4083" s="68"/>
      <c r="Q4083" s="69"/>
      <c r="S4083" s="68"/>
      <c r="T4083" s="68"/>
      <c r="U4083" s="69"/>
      <c r="W4083" s="68"/>
      <c r="X4083" s="68"/>
      <c r="Y4083" s="69"/>
      <c r="AA4083" s="68"/>
      <c r="AB4083" s="68"/>
      <c r="AC4083" s="69"/>
      <c r="AE4083" s="68"/>
      <c r="AF4083" s="68"/>
      <c r="AG4083" s="69"/>
    </row>
    <row r="4084" spans="1:33" hidden="1" outlineLevel="1">
      <c r="A4084" s="6" t="s">
        <v>5443</v>
      </c>
      <c r="B4084" s="7" t="s">
        <v>37</v>
      </c>
      <c r="C4084" s="7" t="s">
        <v>636</v>
      </c>
      <c r="K4084" s="68"/>
      <c r="L4084" s="68"/>
      <c r="M4084" s="69"/>
      <c r="O4084" s="68"/>
      <c r="P4084" s="68"/>
      <c r="Q4084" s="69"/>
      <c r="S4084" s="68"/>
      <c r="T4084" s="68"/>
      <c r="U4084" s="69"/>
      <c r="W4084" s="68"/>
      <c r="X4084" s="68"/>
      <c r="Y4084" s="69"/>
      <c r="AA4084" s="68"/>
      <c r="AB4084" s="68"/>
      <c r="AC4084" s="69"/>
      <c r="AE4084" s="68"/>
      <c r="AF4084" s="68"/>
      <c r="AG4084" s="69"/>
    </row>
    <row r="4085" spans="1:33" ht="45" hidden="1" outlineLevel="1">
      <c r="A4085" s="6" t="s">
        <v>5444</v>
      </c>
      <c r="B4085" s="7" t="s">
        <v>37</v>
      </c>
      <c r="C4085" s="7" t="s">
        <v>5445</v>
      </c>
      <c r="K4085" s="68"/>
      <c r="L4085" s="68"/>
      <c r="M4085" s="69"/>
      <c r="O4085" s="68"/>
      <c r="P4085" s="68"/>
      <c r="Q4085" s="69"/>
      <c r="S4085" s="68"/>
      <c r="T4085" s="68"/>
      <c r="U4085" s="69"/>
      <c r="W4085" s="68"/>
      <c r="X4085" s="68"/>
      <c r="Y4085" s="69"/>
      <c r="AA4085" s="68"/>
      <c r="AB4085" s="68"/>
      <c r="AC4085" s="69"/>
      <c r="AE4085" s="68"/>
      <c r="AF4085" s="68"/>
      <c r="AG4085" s="69"/>
    </row>
    <row r="4086" spans="1:33" ht="60" hidden="1" outlineLevel="1">
      <c r="A4086" s="1"/>
      <c r="B4086" s="5" t="s">
        <v>61</v>
      </c>
      <c r="C4086" s="5" t="s">
        <v>62</v>
      </c>
      <c r="D4086" s="5" t="s">
        <v>63</v>
      </c>
      <c r="E4086" s="11" t="s">
        <v>64</v>
      </c>
      <c r="F4086" s="16" t="s">
        <v>65</v>
      </c>
      <c r="K4086" s="17" t="s">
        <v>66</v>
      </c>
      <c r="L4086" s="70" t="s">
        <v>28</v>
      </c>
      <c r="M4086" s="71"/>
      <c r="O4086" s="17" t="s">
        <v>66</v>
      </c>
      <c r="P4086" s="70" t="s">
        <v>28</v>
      </c>
      <c r="Q4086" s="71"/>
      <c r="S4086" s="17" t="s">
        <v>66</v>
      </c>
      <c r="T4086" s="70" t="s">
        <v>28</v>
      </c>
      <c r="U4086" s="71"/>
      <c r="W4086" s="17" t="s">
        <v>66</v>
      </c>
      <c r="X4086" s="70" t="s">
        <v>28</v>
      </c>
      <c r="Y4086" s="71"/>
      <c r="AA4086" s="17" t="s">
        <v>66</v>
      </c>
      <c r="AB4086" s="70" t="s">
        <v>28</v>
      </c>
      <c r="AC4086" s="71"/>
      <c r="AE4086" s="17" t="s">
        <v>66</v>
      </c>
      <c r="AF4086" s="70" t="s">
        <v>28</v>
      </c>
      <c r="AG4086" s="71"/>
    </row>
    <row r="4087" spans="1:33" hidden="1" outlineLevel="1">
      <c r="A4087" s="6" t="s">
        <v>5446</v>
      </c>
      <c r="B4087" s="7" t="s">
        <v>623</v>
      </c>
      <c r="C4087" s="7" t="s">
        <v>3868</v>
      </c>
      <c r="D4087" s="7"/>
      <c r="E4087" s="23" t="s">
        <v>320</v>
      </c>
      <c r="F4087" s="18">
        <v>280</v>
      </c>
      <c r="K4087" s="19">
        <v>39</v>
      </c>
      <c r="L4087" s="52">
        <v>10920</v>
      </c>
      <c r="M4087" s="53"/>
      <c r="O4087" s="19">
        <v>91.2</v>
      </c>
      <c r="P4087" s="52">
        <v>25536</v>
      </c>
      <c r="Q4087" s="53"/>
      <c r="S4087" s="19">
        <v>35</v>
      </c>
      <c r="T4087" s="52">
        <v>9800</v>
      </c>
      <c r="U4087" s="53"/>
      <c r="W4087" s="19">
        <v>40</v>
      </c>
      <c r="X4087" s="52">
        <v>11200</v>
      </c>
      <c r="Y4087" s="53"/>
      <c r="AA4087" s="19">
        <v>41.95</v>
      </c>
      <c r="AB4087" s="52">
        <v>11746</v>
      </c>
      <c r="AC4087" s="53"/>
      <c r="AE4087" s="19">
        <v>100</v>
      </c>
      <c r="AF4087" s="52">
        <v>28000</v>
      </c>
      <c r="AG4087" s="53"/>
    </row>
    <row r="4088" spans="1:33" hidden="1" outlineLevel="1">
      <c r="A4088" s="1"/>
      <c r="B4088" s="5" t="s">
        <v>34</v>
      </c>
      <c r="C4088" s="5" t="s">
        <v>35</v>
      </c>
      <c r="K4088" s="68"/>
      <c r="L4088" s="68"/>
      <c r="M4088" s="69"/>
      <c r="O4088" s="68"/>
      <c r="P4088" s="68"/>
      <c r="Q4088" s="69"/>
      <c r="S4088" s="68"/>
      <c r="T4088" s="68"/>
      <c r="U4088" s="69"/>
      <c r="W4088" s="68"/>
      <c r="X4088" s="68"/>
      <c r="Y4088" s="69"/>
      <c r="AA4088" s="68"/>
      <c r="AB4088" s="68"/>
      <c r="AC4088" s="69"/>
      <c r="AE4088" s="68"/>
      <c r="AF4088" s="68"/>
      <c r="AG4088" s="69"/>
    </row>
    <row r="4089" spans="1:33" ht="45" hidden="1" outlineLevel="1">
      <c r="A4089" s="6" t="s">
        <v>5447</v>
      </c>
      <c r="B4089" s="7" t="s">
        <v>37</v>
      </c>
      <c r="C4089" s="7" t="s">
        <v>5448</v>
      </c>
      <c r="K4089" s="68"/>
      <c r="L4089" s="68"/>
      <c r="M4089" s="69"/>
      <c r="O4089" s="68"/>
      <c r="P4089" s="68"/>
      <c r="Q4089" s="69"/>
      <c r="S4089" s="68"/>
      <c r="T4089" s="68"/>
      <c r="U4089" s="69"/>
      <c r="W4089" s="68"/>
      <c r="X4089" s="68"/>
      <c r="Y4089" s="69"/>
      <c r="AA4089" s="68"/>
      <c r="AB4089" s="68"/>
      <c r="AC4089" s="69"/>
      <c r="AE4089" s="68"/>
      <c r="AF4089" s="68"/>
      <c r="AG4089" s="69"/>
    </row>
    <row r="4090" spans="1:33" ht="60" hidden="1" outlineLevel="1">
      <c r="A4090" s="1"/>
      <c r="B4090" s="5" t="s">
        <v>61</v>
      </c>
      <c r="C4090" s="5" t="s">
        <v>62</v>
      </c>
      <c r="D4090" s="5" t="s">
        <v>63</v>
      </c>
      <c r="E4090" s="11" t="s">
        <v>64</v>
      </c>
      <c r="F4090" s="16" t="s">
        <v>65</v>
      </c>
      <c r="K4090" s="17" t="s">
        <v>66</v>
      </c>
      <c r="L4090" s="70" t="s">
        <v>28</v>
      </c>
      <c r="M4090" s="71"/>
      <c r="O4090" s="17" t="s">
        <v>66</v>
      </c>
      <c r="P4090" s="70" t="s">
        <v>28</v>
      </c>
      <c r="Q4090" s="71"/>
      <c r="S4090" s="17" t="s">
        <v>66</v>
      </c>
      <c r="T4090" s="70" t="s">
        <v>28</v>
      </c>
      <c r="U4090" s="71"/>
      <c r="W4090" s="17" t="s">
        <v>66</v>
      </c>
      <c r="X4090" s="70" t="s">
        <v>28</v>
      </c>
      <c r="Y4090" s="71"/>
      <c r="AA4090" s="17" t="s">
        <v>66</v>
      </c>
      <c r="AB4090" s="70" t="s">
        <v>28</v>
      </c>
      <c r="AC4090" s="71"/>
      <c r="AE4090" s="17" t="s">
        <v>66</v>
      </c>
      <c r="AF4090" s="70" t="s">
        <v>28</v>
      </c>
      <c r="AG4090" s="71"/>
    </row>
    <row r="4091" spans="1:33" hidden="1" outlineLevel="1">
      <c r="A4091" s="6" t="s">
        <v>5449</v>
      </c>
      <c r="B4091" s="7" t="s">
        <v>628</v>
      </c>
      <c r="C4091" s="7" t="s">
        <v>5450</v>
      </c>
      <c r="D4091" s="7"/>
      <c r="E4091" s="23" t="s">
        <v>320</v>
      </c>
      <c r="F4091" s="18">
        <v>106</v>
      </c>
      <c r="K4091" s="19">
        <v>139</v>
      </c>
      <c r="L4091" s="52">
        <v>14734</v>
      </c>
      <c r="M4091" s="53"/>
      <c r="O4091" s="19">
        <v>285</v>
      </c>
      <c r="P4091" s="52">
        <v>30210</v>
      </c>
      <c r="Q4091" s="53"/>
      <c r="S4091" s="19">
        <v>220</v>
      </c>
      <c r="T4091" s="52">
        <v>23320</v>
      </c>
      <c r="U4091" s="53"/>
      <c r="W4091" s="19">
        <v>184</v>
      </c>
      <c r="X4091" s="52">
        <v>19504</v>
      </c>
      <c r="Y4091" s="53"/>
      <c r="AA4091" s="19">
        <v>275.67</v>
      </c>
      <c r="AB4091" s="52">
        <v>29221.02</v>
      </c>
      <c r="AC4091" s="53"/>
      <c r="AE4091" s="19">
        <v>250</v>
      </c>
      <c r="AF4091" s="52">
        <v>26500</v>
      </c>
      <c r="AG4091" s="53"/>
    </row>
    <row r="4092" spans="1:33" hidden="1" outlineLevel="1">
      <c r="A4092" s="1"/>
      <c r="B4092" s="5" t="s">
        <v>34</v>
      </c>
      <c r="C4092" s="5" t="s">
        <v>35</v>
      </c>
      <c r="K4092" s="68"/>
      <c r="L4092" s="68"/>
      <c r="M4092" s="69"/>
      <c r="O4092" s="68"/>
      <c r="P4092" s="68"/>
      <c r="Q4092" s="69"/>
      <c r="S4092" s="68"/>
      <c r="T4092" s="68"/>
      <c r="U4092" s="69"/>
      <c r="W4092" s="68"/>
      <c r="X4092" s="68"/>
      <c r="Y4092" s="69"/>
      <c r="AA4092" s="68"/>
      <c r="AB4092" s="68"/>
      <c r="AC4092" s="69"/>
      <c r="AE4092" s="68"/>
      <c r="AF4092" s="68"/>
      <c r="AG4092" s="69"/>
    </row>
    <row r="4093" spans="1:33" ht="30" hidden="1" outlineLevel="1">
      <c r="A4093" s="6" t="s">
        <v>5451</v>
      </c>
      <c r="B4093" s="7" t="s">
        <v>37</v>
      </c>
      <c r="C4093" s="7" t="s">
        <v>5452</v>
      </c>
      <c r="K4093" s="68"/>
      <c r="L4093" s="68"/>
      <c r="M4093" s="69"/>
      <c r="O4093" s="68"/>
      <c r="P4093" s="68"/>
      <c r="Q4093" s="69"/>
      <c r="S4093" s="68"/>
      <c r="T4093" s="68"/>
      <c r="U4093" s="69"/>
      <c r="W4093" s="68"/>
      <c r="X4093" s="68"/>
      <c r="Y4093" s="69"/>
      <c r="AA4093" s="68"/>
      <c r="AB4093" s="68"/>
      <c r="AC4093" s="69"/>
      <c r="AE4093" s="68"/>
      <c r="AF4093" s="68"/>
      <c r="AG4093" s="69"/>
    </row>
    <row r="4094" spans="1:33" ht="60" hidden="1" outlineLevel="1">
      <c r="A4094" s="1"/>
      <c r="B4094" s="5" t="s">
        <v>61</v>
      </c>
      <c r="C4094" s="5" t="s">
        <v>62</v>
      </c>
      <c r="D4094" s="5" t="s">
        <v>63</v>
      </c>
      <c r="E4094" s="11" t="s">
        <v>64</v>
      </c>
      <c r="F4094" s="16" t="s">
        <v>65</v>
      </c>
      <c r="K4094" s="17" t="s">
        <v>66</v>
      </c>
      <c r="L4094" s="70" t="s">
        <v>28</v>
      </c>
      <c r="M4094" s="71"/>
      <c r="O4094" s="17" t="s">
        <v>66</v>
      </c>
      <c r="P4094" s="70" t="s">
        <v>28</v>
      </c>
      <c r="Q4094" s="71"/>
      <c r="S4094" s="17" t="s">
        <v>66</v>
      </c>
      <c r="T4094" s="70" t="s">
        <v>28</v>
      </c>
      <c r="U4094" s="71"/>
      <c r="W4094" s="17" t="s">
        <v>66</v>
      </c>
      <c r="X4094" s="70" t="s">
        <v>28</v>
      </c>
      <c r="Y4094" s="71"/>
      <c r="AA4094" s="17" t="s">
        <v>66</v>
      </c>
      <c r="AB4094" s="70" t="s">
        <v>28</v>
      </c>
      <c r="AC4094" s="71"/>
      <c r="AE4094" s="17" t="s">
        <v>66</v>
      </c>
      <c r="AF4094" s="70" t="s">
        <v>28</v>
      </c>
      <c r="AG4094" s="71"/>
    </row>
    <row r="4095" spans="1:33" hidden="1" outlineLevel="1">
      <c r="A4095" s="6" t="s">
        <v>5453</v>
      </c>
      <c r="B4095" s="7" t="s">
        <v>633</v>
      </c>
      <c r="C4095" s="7" t="s">
        <v>5454</v>
      </c>
      <c r="D4095" s="7"/>
      <c r="E4095" s="23" t="s">
        <v>320</v>
      </c>
      <c r="F4095" s="18">
        <v>122</v>
      </c>
      <c r="K4095" s="19">
        <v>1277</v>
      </c>
      <c r="L4095" s="52">
        <v>155794</v>
      </c>
      <c r="M4095" s="53"/>
      <c r="O4095" s="19">
        <v>2280</v>
      </c>
      <c r="P4095" s="52">
        <v>278160</v>
      </c>
      <c r="Q4095" s="53"/>
      <c r="S4095" s="19">
        <v>1350</v>
      </c>
      <c r="T4095" s="52">
        <v>164700</v>
      </c>
      <c r="U4095" s="53"/>
      <c r="W4095" s="19">
        <v>2530</v>
      </c>
      <c r="X4095" s="52">
        <v>308660</v>
      </c>
      <c r="Y4095" s="53"/>
      <c r="AA4095" s="19">
        <v>1558.13</v>
      </c>
      <c r="AB4095" s="52">
        <v>190091.86</v>
      </c>
      <c r="AC4095" s="53"/>
      <c r="AE4095" s="19">
        <v>2000</v>
      </c>
      <c r="AF4095" s="52">
        <v>244000</v>
      </c>
      <c r="AG4095" s="53"/>
    </row>
    <row r="4096" spans="1:33" hidden="1" outlineLevel="1">
      <c r="A4096" s="1"/>
      <c r="B4096" s="5" t="s">
        <v>34</v>
      </c>
      <c r="C4096" s="5" t="s">
        <v>35</v>
      </c>
      <c r="K4096" s="68"/>
      <c r="L4096" s="68"/>
      <c r="M4096" s="69"/>
      <c r="O4096" s="68"/>
      <c r="P4096" s="68"/>
      <c r="Q4096" s="69"/>
      <c r="S4096" s="68"/>
      <c r="T4096" s="68"/>
      <c r="U4096" s="69"/>
      <c r="W4096" s="68"/>
      <c r="X4096" s="68"/>
      <c r="Y4096" s="69"/>
      <c r="AA4096" s="68"/>
      <c r="AB4096" s="68"/>
      <c r="AC4096" s="69"/>
      <c r="AE4096" s="68"/>
      <c r="AF4096" s="68"/>
      <c r="AG4096" s="69"/>
    </row>
    <row r="4097" spans="1:33" ht="45" hidden="1" outlineLevel="1">
      <c r="A4097" s="6" t="s">
        <v>5455</v>
      </c>
      <c r="B4097" s="7" t="s">
        <v>37</v>
      </c>
      <c r="C4097" s="7" t="s">
        <v>5456</v>
      </c>
      <c r="K4097" s="68"/>
      <c r="L4097" s="68"/>
      <c r="M4097" s="69"/>
      <c r="O4097" s="68"/>
      <c r="P4097" s="68"/>
      <c r="Q4097" s="69"/>
      <c r="S4097" s="68"/>
      <c r="T4097" s="68"/>
      <c r="U4097" s="69"/>
      <c r="W4097" s="68"/>
      <c r="X4097" s="68"/>
      <c r="Y4097" s="69"/>
      <c r="AA4097" s="68"/>
      <c r="AB4097" s="68"/>
      <c r="AC4097" s="69"/>
      <c r="AE4097" s="68"/>
      <c r="AF4097" s="68"/>
      <c r="AG4097" s="69"/>
    </row>
    <row r="4098" spans="1:33" ht="60" hidden="1" outlineLevel="1">
      <c r="A4098" s="1"/>
      <c r="B4098" s="5" t="s">
        <v>61</v>
      </c>
      <c r="C4098" s="5" t="s">
        <v>62</v>
      </c>
      <c r="D4098" s="5" t="s">
        <v>63</v>
      </c>
      <c r="E4098" s="11" t="s">
        <v>64</v>
      </c>
      <c r="F4098" s="16" t="s">
        <v>65</v>
      </c>
      <c r="K4098" s="17" t="s">
        <v>66</v>
      </c>
      <c r="L4098" s="70" t="s">
        <v>28</v>
      </c>
      <c r="M4098" s="71"/>
      <c r="O4098" s="17" t="s">
        <v>66</v>
      </c>
      <c r="P4098" s="70" t="s">
        <v>28</v>
      </c>
      <c r="Q4098" s="71"/>
      <c r="S4098" s="17" t="s">
        <v>66</v>
      </c>
      <c r="T4098" s="70" t="s">
        <v>28</v>
      </c>
      <c r="U4098" s="71"/>
      <c r="W4098" s="17" t="s">
        <v>66</v>
      </c>
      <c r="X4098" s="70" t="s">
        <v>28</v>
      </c>
      <c r="Y4098" s="71"/>
      <c r="AA4098" s="17" t="s">
        <v>66</v>
      </c>
      <c r="AB4098" s="70" t="s">
        <v>28</v>
      </c>
      <c r="AC4098" s="71"/>
      <c r="AE4098" s="17" t="s">
        <v>66</v>
      </c>
      <c r="AF4098" s="70" t="s">
        <v>28</v>
      </c>
      <c r="AG4098" s="71"/>
    </row>
    <row r="4099" spans="1:33" hidden="1" outlineLevel="1">
      <c r="A4099" s="6" t="s">
        <v>5457</v>
      </c>
      <c r="B4099" s="7" t="s">
        <v>640</v>
      </c>
      <c r="C4099" s="7" t="s">
        <v>5458</v>
      </c>
      <c r="D4099" s="7"/>
      <c r="E4099" s="23" t="s">
        <v>320</v>
      </c>
      <c r="F4099" s="18">
        <v>66</v>
      </c>
      <c r="K4099" s="19">
        <v>134</v>
      </c>
      <c r="L4099" s="52">
        <v>8844</v>
      </c>
      <c r="M4099" s="53"/>
      <c r="O4099" s="19">
        <v>193.8</v>
      </c>
      <c r="P4099" s="52">
        <v>12790.8</v>
      </c>
      <c r="Q4099" s="53"/>
      <c r="S4099" s="19">
        <v>110</v>
      </c>
      <c r="T4099" s="52">
        <v>7260</v>
      </c>
      <c r="U4099" s="53"/>
      <c r="W4099" s="19">
        <v>184</v>
      </c>
      <c r="X4099" s="52">
        <v>12144</v>
      </c>
      <c r="Y4099" s="53"/>
      <c r="AA4099" s="19">
        <v>221.73</v>
      </c>
      <c r="AB4099" s="52">
        <v>14634.18</v>
      </c>
      <c r="AC4099" s="53"/>
      <c r="AE4099" s="19">
        <v>250</v>
      </c>
      <c r="AF4099" s="52">
        <v>16500</v>
      </c>
      <c r="AG4099" s="53"/>
    </row>
    <row r="4100" spans="1:33" hidden="1" outlineLevel="1">
      <c r="A4100" s="1"/>
      <c r="B4100" s="5" t="s">
        <v>34</v>
      </c>
      <c r="C4100" s="5" t="s">
        <v>35</v>
      </c>
      <c r="K4100" s="68"/>
      <c r="L4100" s="68"/>
      <c r="M4100" s="69"/>
      <c r="O4100" s="68"/>
      <c r="P4100" s="68"/>
      <c r="Q4100" s="69"/>
      <c r="S4100" s="68"/>
      <c r="T4100" s="68"/>
      <c r="U4100" s="69"/>
      <c r="W4100" s="68"/>
      <c r="X4100" s="68"/>
      <c r="Y4100" s="69"/>
      <c r="AA4100" s="68"/>
      <c r="AB4100" s="68"/>
      <c r="AC4100" s="69"/>
      <c r="AE4100" s="68"/>
      <c r="AF4100" s="68"/>
      <c r="AG4100" s="69"/>
    </row>
    <row r="4101" spans="1:33" ht="45" hidden="1" outlineLevel="1">
      <c r="A4101" s="6" t="s">
        <v>5459</v>
      </c>
      <c r="B4101" s="7" t="s">
        <v>37</v>
      </c>
      <c r="C4101" s="7" t="s">
        <v>5460</v>
      </c>
      <c r="K4101" s="68"/>
      <c r="L4101" s="68"/>
      <c r="M4101" s="69"/>
      <c r="O4101" s="68"/>
      <c r="P4101" s="68"/>
      <c r="Q4101" s="69"/>
      <c r="S4101" s="68"/>
      <c r="T4101" s="68"/>
      <c r="U4101" s="69"/>
      <c r="W4101" s="68"/>
      <c r="X4101" s="68"/>
      <c r="Y4101" s="69"/>
      <c r="AA4101" s="68"/>
      <c r="AB4101" s="68"/>
      <c r="AC4101" s="69"/>
      <c r="AE4101" s="68"/>
      <c r="AF4101" s="68"/>
      <c r="AG4101" s="69"/>
    </row>
    <row r="4102" spans="1:33" ht="60" hidden="1" outlineLevel="1">
      <c r="A4102" s="1"/>
      <c r="B4102" s="5" t="s">
        <v>61</v>
      </c>
      <c r="C4102" s="5" t="s">
        <v>62</v>
      </c>
      <c r="D4102" s="5" t="s">
        <v>63</v>
      </c>
      <c r="E4102" s="11" t="s">
        <v>64</v>
      </c>
      <c r="F4102" s="16" t="s">
        <v>65</v>
      </c>
      <c r="K4102" s="17" t="s">
        <v>66</v>
      </c>
      <c r="L4102" s="70" t="s">
        <v>28</v>
      </c>
      <c r="M4102" s="71"/>
      <c r="O4102" s="17" t="s">
        <v>66</v>
      </c>
      <c r="P4102" s="70" t="s">
        <v>28</v>
      </c>
      <c r="Q4102" s="71"/>
      <c r="S4102" s="17" t="s">
        <v>66</v>
      </c>
      <c r="T4102" s="70" t="s">
        <v>28</v>
      </c>
      <c r="U4102" s="71"/>
      <c r="W4102" s="17" t="s">
        <v>66</v>
      </c>
      <c r="X4102" s="70" t="s">
        <v>28</v>
      </c>
      <c r="Y4102" s="71"/>
      <c r="AA4102" s="17" t="s">
        <v>66</v>
      </c>
      <c r="AB4102" s="70" t="s">
        <v>28</v>
      </c>
      <c r="AC4102" s="71"/>
      <c r="AE4102" s="17" t="s">
        <v>66</v>
      </c>
      <c r="AF4102" s="70" t="s">
        <v>28</v>
      </c>
      <c r="AG4102" s="71"/>
    </row>
    <row r="4103" spans="1:33" hidden="1" outlineLevel="1">
      <c r="A4103" s="6" t="s">
        <v>5461</v>
      </c>
      <c r="B4103" s="7" t="s">
        <v>645</v>
      </c>
      <c r="C4103" s="7" t="s">
        <v>5462</v>
      </c>
      <c r="D4103" s="7"/>
      <c r="E4103" s="23" t="s">
        <v>320</v>
      </c>
      <c r="F4103" s="18">
        <v>40</v>
      </c>
      <c r="K4103" s="19">
        <v>134</v>
      </c>
      <c r="L4103" s="52">
        <v>5360</v>
      </c>
      <c r="M4103" s="53"/>
      <c r="O4103" s="19">
        <v>193.8</v>
      </c>
      <c r="P4103" s="52">
        <v>7752</v>
      </c>
      <c r="Q4103" s="53"/>
      <c r="S4103" s="19">
        <v>120</v>
      </c>
      <c r="T4103" s="52">
        <v>4800</v>
      </c>
      <c r="U4103" s="53"/>
      <c r="W4103" s="19">
        <v>184</v>
      </c>
      <c r="X4103" s="52">
        <v>7360</v>
      </c>
      <c r="Y4103" s="53"/>
      <c r="AA4103" s="19">
        <v>275.67</v>
      </c>
      <c r="AB4103" s="52">
        <v>11026.8</v>
      </c>
      <c r="AC4103" s="53"/>
      <c r="AE4103" s="19">
        <v>400</v>
      </c>
      <c r="AF4103" s="52">
        <v>16000</v>
      </c>
      <c r="AG4103" s="53"/>
    </row>
    <row r="4104" spans="1:33" hidden="1" outlineLevel="1">
      <c r="A4104" s="1"/>
      <c r="B4104" s="5" t="s">
        <v>34</v>
      </c>
      <c r="C4104" s="5" t="s">
        <v>35</v>
      </c>
      <c r="K4104" s="68"/>
      <c r="L4104" s="68"/>
      <c r="M4104" s="69"/>
      <c r="O4104" s="68"/>
      <c r="P4104" s="68"/>
      <c r="Q4104" s="69"/>
      <c r="S4104" s="68"/>
      <c r="T4104" s="68"/>
      <c r="U4104" s="69"/>
      <c r="W4104" s="68"/>
      <c r="X4104" s="68"/>
      <c r="Y4104" s="69"/>
      <c r="AA4104" s="68"/>
      <c r="AB4104" s="68"/>
      <c r="AC4104" s="69"/>
      <c r="AE4104" s="68"/>
      <c r="AF4104" s="68"/>
      <c r="AG4104" s="69"/>
    </row>
    <row r="4105" spans="1:33" hidden="1" outlineLevel="1">
      <c r="A4105" s="6" t="s">
        <v>5463</v>
      </c>
      <c r="B4105" s="7" t="s">
        <v>37</v>
      </c>
      <c r="C4105" s="7" t="s">
        <v>663</v>
      </c>
      <c r="K4105" s="68"/>
      <c r="L4105" s="68"/>
      <c r="M4105" s="69"/>
      <c r="O4105" s="68"/>
      <c r="P4105" s="68"/>
      <c r="Q4105" s="69"/>
      <c r="S4105" s="68"/>
      <c r="T4105" s="68"/>
      <c r="U4105" s="69"/>
      <c r="W4105" s="68"/>
      <c r="X4105" s="68"/>
      <c r="Y4105" s="69"/>
      <c r="AA4105" s="68"/>
      <c r="AB4105" s="68"/>
      <c r="AC4105" s="69"/>
      <c r="AE4105" s="68"/>
      <c r="AF4105" s="68"/>
      <c r="AG4105" s="69"/>
    </row>
    <row r="4106" spans="1:33" ht="60" hidden="1" outlineLevel="1">
      <c r="A4106" s="6" t="s">
        <v>5464</v>
      </c>
      <c r="B4106" s="7" t="s">
        <v>37</v>
      </c>
      <c r="C4106" s="7" t="s">
        <v>665</v>
      </c>
      <c r="K4106" s="68"/>
      <c r="L4106" s="68"/>
      <c r="M4106" s="69"/>
      <c r="O4106" s="68"/>
      <c r="P4106" s="68"/>
      <c r="Q4106" s="69"/>
      <c r="S4106" s="68"/>
      <c r="T4106" s="68"/>
      <c r="U4106" s="69"/>
      <c r="W4106" s="68"/>
      <c r="X4106" s="68"/>
      <c r="Y4106" s="69"/>
      <c r="AA4106" s="68"/>
      <c r="AB4106" s="68"/>
      <c r="AC4106" s="69"/>
      <c r="AE4106" s="68"/>
      <c r="AF4106" s="68"/>
      <c r="AG4106" s="69"/>
    </row>
    <row r="4107" spans="1:33" ht="60" hidden="1" outlineLevel="1">
      <c r="A4107" s="1"/>
      <c r="B4107" s="5" t="s">
        <v>61</v>
      </c>
      <c r="C4107" s="5" t="s">
        <v>62</v>
      </c>
      <c r="D4107" s="5" t="s">
        <v>63</v>
      </c>
      <c r="E4107" s="11" t="s">
        <v>64</v>
      </c>
      <c r="F4107" s="16" t="s">
        <v>65</v>
      </c>
      <c r="K4107" s="17" t="s">
        <v>66</v>
      </c>
      <c r="L4107" s="70" t="s">
        <v>28</v>
      </c>
      <c r="M4107" s="71"/>
      <c r="O4107" s="17" t="s">
        <v>66</v>
      </c>
      <c r="P4107" s="70" t="s">
        <v>28</v>
      </c>
      <c r="Q4107" s="71"/>
      <c r="S4107" s="17" t="s">
        <v>66</v>
      </c>
      <c r="T4107" s="70" t="s">
        <v>28</v>
      </c>
      <c r="U4107" s="71"/>
      <c r="W4107" s="17" t="s">
        <v>66</v>
      </c>
      <c r="X4107" s="70" t="s">
        <v>28</v>
      </c>
      <c r="Y4107" s="71"/>
      <c r="AA4107" s="17" t="s">
        <v>66</v>
      </c>
      <c r="AB4107" s="70" t="s">
        <v>28</v>
      </c>
      <c r="AC4107" s="71"/>
      <c r="AE4107" s="17" t="s">
        <v>66</v>
      </c>
      <c r="AF4107" s="70" t="s">
        <v>28</v>
      </c>
      <c r="AG4107" s="71"/>
    </row>
    <row r="4108" spans="1:33" hidden="1" outlineLevel="1">
      <c r="A4108" s="6" t="s">
        <v>5465</v>
      </c>
      <c r="B4108" s="7" t="s">
        <v>650</v>
      </c>
      <c r="C4108" s="7" t="s">
        <v>1743</v>
      </c>
      <c r="D4108" s="7"/>
      <c r="E4108" s="23" t="s">
        <v>320</v>
      </c>
      <c r="F4108" s="18">
        <v>775</v>
      </c>
      <c r="K4108" s="19">
        <v>39</v>
      </c>
      <c r="L4108" s="52">
        <v>30225</v>
      </c>
      <c r="M4108" s="53"/>
      <c r="O4108" s="19">
        <v>125.4</v>
      </c>
      <c r="P4108" s="52">
        <v>97185</v>
      </c>
      <c r="Q4108" s="53"/>
      <c r="S4108" s="19">
        <v>35</v>
      </c>
      <c r="T4108" s="52">
        <v>27125</v>
      </c>
      <c r="U4108" s="53"/>
      <c r="W4108" s="19">
        <v>36</v>
      </c>
      <c r="X4108" s="52">
        <v>27900</v>
      </c>
      <c r="Y4108" s="53"/>
      <c r="AA4108" s="19">
        <v>113.86</v>
      </c>
      <c r="AB4108" s="52">
        <v>88241.5</v>
      </c>
      <c r="AC4108" s="53"/>
      <c r="AE4108" s="19">
        <v>35</v>
      </c>
      <c r="AF4108" s="52">
        <v>27125</v>
      </c>
      <c r="AG4108" s="53"/>
    </row>
    <row r="4109" spans="1:33" hidden="1" outlineLevel="1">
      <c r="A4109" s="6" t="s">
        <v>5466</v>
      </c>
      <c r="B4109" s="7" t="s">
        <v>655</v>
      </c>
      <c r="C4109" s="7" t="s">
        <v>674</v>
      </c>
      <c r="D4109" s="7"/>
      <c r="E4109" s="23" t="s">
        <v>320</v>
      </c>
      <c r="F4109" s="18">
        <v>280</v>
      </c>
      <c r="K4109" s="19">
        <v>40</v>
      </c>
      <c r="L4109" s="52">
        <v>11200</v>
      </c>
      <c r="M4109" s="53"/>
      <c r="O4109" s="19">
        <v>136.80000000000001</v>
      </c>
      <c r="P4109" s="52">
        <v>38304</v>
      </c>
      <c r="Q4109" s="53"/>
      <c r="S4109" s="19">
        <v>40</v>
      </c>
      <c r="T4109" s="52">
        <v>11200</v>
      </c>
      <c r="U4109" s="53"/>
      <c r="W4109" s="19">
        <v>36</v>
      </c>
      <c r="X4109" s="52">
        <v>10080</v>
      </c>
      <c r="Y4109" s="53"/>
      <c r="AA4109" s="19">
        <v>113.86</v>
      </c>
      <c r="AB4109" s="52">
        <v>31880.799999999999</v>
      </c>
      <c r="AC4109" s="53"/>
      <c r="AE4109" s="19">
        <v>35</v>
      </c>
      <c r="AF4109" s="52">
        <v>9800</v>
      </c>
      <c r="AG4109" s="53"/>
    </row>
    <row r="4110" spans="1:33" hidden="1" outlineLevel="1">
      <c r="A4110" s="6" t="s">
        <v>5467</v>
      </c>
      <c r="B4110" s="7" t="s">
        <v>660</v>
      </c>
      <c r="C4110" s="7" t="s">
        <v>5468</v>
      </c>
      <c r="D4110" s="7"/>
      <c r="E4110" s="23" t="s">
        <v>320</v>
      </c>
      <c r="F4110" s="18">
        <v>1213</v>
      </c>
      <c r="K4110" s="19">
        <v>50</v>
      </c>
      <c r="L4110" s="52">
        <v>60650</v>
      </c>
      <c r="M4110" s="53"/>
      <c r="O4110" s="19">
        <v>119.7</v>
      </c>
      <c r="P4110" s="52">
        <v>145196.1</v>
      </c>
      <c r="Q4110" s="53"/>
      <c r="S4110" s="19">
        <v>45</v>
      </c>
      <c r="T4110" s="52">
        <v>54585</v>
      </c>
      <c r="U4110" s="53"/>
      <c r="W4110" s="19">
        <v>41</v>
      </c>
      <c r="X4110" s="52">
        <v>49733</v>
      </c>
      <c r="Y4110" s="53"/>
      <c r="AA4110" s="19">
        <v>146.22</v>
      </c>
      <c r="AB4110" s="52">
        <v>177364.86</v>
      </c>
      <c r="AC4110" s="53"/>
      <c r="AE4110" s="19">
        <v>45</v>
      </c>
      <c r="AF4110" s="52">
        <v>54585</v>
      </c>
      <c r="AG4110" s="53"/>
    </row>
    <row r="4111" spans="1:33" hidden="1" outlineLevel="1">
      <c r="A4111" s="1"/>
      <c r="B4111" s="5" t="s">
        <v>34</v>
      </c>
      <c r="C4111" s="5" t="s">
        <v>35</v>
      </c>
      <c r="K4111" s="68"/>
      <c r="L4111" s="68"/>
      <c r="M4111" s="69"/>
      <c r="O4111" s="68"/>
      <c r="P4111" s="68"/>
      <c r="Q4111" s="69"/>
      <c r="S4111" s="68"/>
      <c r="T4111" s="68"/>
      <c r="U4111" s="69"/>
      <c r="W4111" s="68"/>
      <c r="X4111" s="68"/>
      <c r="Y4111" s="69"/>
      <c r="AA4111" s="68"/>
      <c r="AB4111" s="68"/>
      <c r="AC4111" s="69"/>
      <c r="AE4111" s="68"/>
      <c r="AF4111" s="68"/>
      <c r="AG4111" s="69"/>
    </row>
    <row r="4112" spans="1:33" hidden="1" outlineLevel="1">
      <c r="A4112" s="6" t="s">
        <v>5469</v>
      </c>
      <c r="B4112" s="7" t="s">
        <v>37</v>
      </c>
      <c r="C4112" s="7" t="s">
        <v>322</v>
      </c>
      <c r="K4112" s="68"/>
      <c r="L4112" s="68"/>
      <c r="M4112" s="69"/>
      <c r="O4112" s="68"/>
      <c r="P4112" s="68"/>
      <c r="Q4112" s="69"/>
      <c r="S4112" s="68"/>
      <c r="T4112" s="68"/>
      <c r="U4112" s="69"/>
      <c r="W4112" s="68"/>
      <c r="X4112" s="68"/>
      <c r="Y4112" s="69"/>
      <c r="AA4112" s="68"/>
      <c r="AB4112" s="68"/>
      <c r="AC4112" s="69"/>
      <c r="AE4112" s="68"/>
      <c r="AF4112" s="68"/>
      <c r="AG4112" s="69"/>
    </row>
    <row r="4113" spans="1:33" ht="60" hidden="1" outlineLevel="1">
      <c r="A4113" s="1"/>
      <c r="B4113" s="5" t="s">
        <v>61</v>
      </c>
      <c r="C4113" s="5" t="s">
        <v>62</v>
      </c>
      <c r="D4113" s="5" t="s">
        <v>63</v>
      </c>
      <c r="E4113" s="11" t="s">
        <v>64</v>
      </c>
      <c r="F4113" s="16" t="s">
        <v>65</v>
      </c>
      <c r="K4113" s="17" t="s">
        <v>66</v>
      </c>
      <c r="L4113" s="70" t="s">
        <v>28</v>
      </c>
      <c r="M4113" s="71"/>
      <c r="O4113" s="17" t="s">
        <v>66</v>
      </c>
      <c r="P4113" s="70" t="s">
        <v>28</v>
      </c>
      <c r="Q4113" s="71"/>
      <c r="S4113" s="17" t="s">
        <v>66</v>
      </c>
      <c r="T4113" s="70" t="s">
        <v>28</v>
      </c>
      <c r="U4113" s="71"/>
      <c r="W4113" s="17" t="s">
        <v>66</v>
      </c>
      <c r="X4113" s="70" t="s">
        <v>28</v>
      </c>
      <c r="Y4113" s="71"/>
      <c r="AA4113" s="17" t="s">
        <v>66</v>
      </c>
      <c r="AB4113" s="70" t="s">
        <v>28</v>
      </c>
      <c r="AC4113" s="71"/>
      <c r="AE4113" s="17" t="s">
        <v>66</v>
      </c>
      <c r="AF4113" s="70" t="s">
        <v>28</v>
      </c>
      <c r="AG4113" s="71"/>
    </row>
    <row r="4114" spans="1:33" ht="135" hidden="1" outlineLevel="1">
      <c r="A4114" s="6" t="s">
        <v>5470</v>
      </c>
      <c r="B4114" s="7" t="s">
        <v>324</v>
      </c>
      <c r="C4114" s="7" t="s">
        <v>1100</v>
      </c>
      <c r="D4114" s="7"/>
      <c r="E4114" s="23" t="s">
        <v>70</v>
      </c>
      <c r="F4114" s="18">
        <v>1</v>
      </c>
      <c r="K4114" s="19">
        <v>0</v>
      </c>
      <c r="L4114" s="52">
        <v>0</v>
      </c>
      <c r="M4114" s="53"/>
      <c r="O4114" s="19">
        <v>0</v>
      </c>
      <c r="P4114" s="52">
        <v>0</v>
      </c>
      <c r="Q4114" s="53"/>
      <c r="S4114" s="19">
        <v>0</v>
      </c>
      <c r="T4114" s="52">
        <v>0</v>
      </c>
      <c r="U4114" s="53"/>
      <c r="W4114" s="19">
        <v>0</v>
      </c>
      <c r="X4114" s="52">
        <v>0</v>
      </c>
      <c r="Y4114" s="53"/>
      <c r="AA4114" s="19">
        <v>0</v>
      </c>
      <c r="AB4114" s="52">
        <v>0</v>
      </c>
      <c r="AC4114" s="53"/>
      <c r="AE4114" s="19">
        <v>0</v>
      </c>
      <c r="AF4114" s="52">
        <v>0</v>
      </c>
      <c r="AG4114" s="53"/>
    </row>
    <row r="4115" spans="1:33" hidden="1" outlineLevel="1">
      <c r="A4115" s="1"/>
      <c r="B4115" s="5" t="s">
        <v>34</v>
      </c>
      <c r="C4115" s="5" t="s">
        <v>35</v>
      </c>
      <c r="K4115" s="68"/>
      <c r="L4115" s="68"/>
      <c r="M4115" s="69"/>
      <c r="O4115" s="68"/>
      <c r="P4115" s="68"/>
      <c r="Q4115" s="69"/>
      <c r="S4115" s="68"/>
      <c r="T4115" s="68"/>
      <c r="U4115" s="69"/>
      <c r="W4115" s="68"/>
      <c r="X4115" s="68"/>
      <c r="Y4115" s="69"/>
      <c r="AA4115" s="68"/>
      <c r="AB4115" s="68"/>
      <c r="AC4115" s="69"/>
      <c r="AE4115" s="68"/>
      <c r="AF4115" s="68"/>
      <c r="AG4115" s="69"/>
    </row>
    <row r="4116" spans="1:33" ht="75" hidden="1" outlineLevel="1">
      <c r="A4116" s="6" t="s">
        <v>5471</v>
      </c>
      <c r="B4116" s="7" t="s">
        <v>37</v>
      </c>
      <c r="C4116" s="7" t="s">
        <v>298</v>
      </c>
      <c r="I4116" s="35"/>
      <c r="J4116" s="35"/>
      <c r="K4116" s="68"/>
      <c r="L4116" s="68"/>
      <c r="M4116" s="69"/>
      <c r="O4116" s="68"/>
      <c r="P4116" s="68"/>
      <c r="Q4116" s="69"/>
      <c r="S4116" s="68"/>
      <c r="T4116" s="68"/>
      <c r="U4116" s="69"/>
      <c r="W4116" s="68"/>
      <c r="X4116" s="68"/>
      <c r="Y4116" s="69"/>
      <c r="AA4116" s="68"/>
      <c r="AB4116" s="68"/>
      <c r="AC4116" s="69"/>
      <c r="AE4116" s="68"/>
      <c r="AF4116" s="68"/>
      <c r="AG4116" s="69"/>
    </row>
    <row r="4117" spans="1:33" collapsed="1">
      <c r="A4117" s="55" t="s">
        <v>5472</v>
      </c>
      <c r="B4117" s="55"/>
      <c r="C4117" s="55"/>
      <c r="D4117" s="55"/>
      <c r="E4117" s="55"/>
      <c r="F4117" s="55"/>
      <c r="I4117" s="36"/>
      <c r="J4117" s="36">
        <v>81400</v>
      </c>
      <c r="K4117" s="30" t="s">
        <v>2242</v>
      </c>
      <c r="L4117" s="52">
        <v>154276</v>
      </c>
      <c r="M4117" s="53"/>
      <c r="O4117" s="15" t="s">
        <v>2242</v>
      </c>
      <c r="P4117" s="52">
        <v>98382</v>
      </c>
      <c r="Q4117" s="53"/>
      <c r="S4117" s="15" t="s">
        <v>2242</v>
      </c>
      <c r="T4117" s="52">
        <v>81600</v>
      </c>
      <c r="U4117" s="53"/>
      <c r="W4117" s="15" t="s">
        <v>2242</v>
      </c>
      <c r="X4117" s="52">
        <v>178101</v>
      </c>
      <c r="Y4117" s="53"/>
      <c r="AA4117" s="15" t="s">
        <v>2242</v>
      </c>
      <c r="AB4117" s="52">
        <v>129084.94</v>
      </c>
      <c r="AC4117" s="53"/>
      <c r="AE4117" s="15" t="s">
        <v>2242</v>
      </c>
      <c r="AF4117" s="52">
        <v>1986000</v>
      </c>
      <c r="AG4117" s="53"/>
    </row>
    <row r="4118" spans="1:33" hidden="1">
      <c r="A4118" s="1"/>
      <c r="B4118" s="5" t="s">
        <v>34</v>
      </c>
      <c r="C4118" s="5" t="s">
        <v>35</v>
      </c>
      <c r="K4118" s="68"/>
      <c r="L4118" s="68"/>
      <c r="M4118" s="69"/>
      <c r="O4118" s="68"/>
      <c r="P4118" s="68"/>
      <c r="Q4118" s="69"/>
      <c r="S4118" s="68"/>
      <c r="T4118" s="68"/>
      <c r="U4118" s="69"/>
      <c r="W4118" s="68"/>
      <c r="X4118" s="68"/>
      <c r="Y4118" s="69"/>
      <c r="AA4118" s="68"/>
      <c r="AB4118" s="68"/>
      <c r="AC4118" s="69"/>
      <c r="AE4118" s="68"/>
      <c r="AF4118" s="68"/>
      <c r="AG4118" s="69"/>
    </row>
    <row r="4119" spans="1:33" hidden="1" outlineLevel="1">
      <c r="A4119" s="6" t="s">
        <v>5473</v>
      </c>
      <c r="B4119" s="7" t="s">
        <v>37</v>
      </c>
      <c r="C4119" s="7" t="s">
        <v>5474</v>
      </c>
      <c r="K4119" s="68"/>
      <c r="L4119" s="68"/>
      <c r="M4119" s="69"/>
      <c r="O4119" s="68"/>
      <c r="P4119" s="68"/>
      <c r="Q4119" s="69"/>
      <c r="S4119" s="68"/>
      <c r="T4119" s="68"/>
      <c r="U4119" s="69"/>
      <c r="W4119" s="68"/>
      <c r="X4119" s="68"/>
      <c r="Y4119" s="69"/>
      <c r="AA4119" s="68"/>
      <c r="AB4119" s="68"/>
      <c r="AC4119" s="69"/>
      <c r="AE4119" s="68"/>
      <c r="AF4119" s="68"/>
      <c r="AG4119" s="69"/>
    </row>
    <row r="4120" spans="1:33" ht="45" hidden="1" outlineLevel="1">
      <c r="A4120" s="6" t="s">
        <v>5475</v>
      </c>
      <c r="B4120" s="7" t="s">
        <v>37</v>
      </c>
      <c r="C4120" s="7" t="s">
        <v>683</v>
      </c>
      <c r="K4120" s="68"/>
      <c r="L4120" s="68"/>
      <c r="M4120" s="69"/>
      <c r="O4120" s="68"/>
      <c r="P4120" s="68"/>
      <c r="Q4120" s="69"/>
      <c r="S4120" s="68"/>
      <c r="T4120" s="68"/>
      <c r="U4120" s="69"/>
      <c r="W4120" s="68"/>
      <c r="X4120" s="68"/>
      <c r="Y4120" s="69"/>
      <c r="AA4120" s="68"/>
      <c r="AB4120" s="68"/>
      <c r="AC4120" s="69"/>
      <c r="AE4120" s="68"/>
      <c r="AF4120" s="68"/>
      <c r="AG4120" s="69"/>
    </row>
    <row r="4121" spans="1:33" ht="60" hidden="1" outlineLevel="1">
      <c r="A4121" s="1"/>
      <c r="B4121" s="5" t="s">
        <v>61</v>
      </c>
      <c r="C4121" s="5" t="s">
        <v>62</v>
      </c>
      <c r="D4121" s="5" t="s">
        <v>63</v>
      </c>
      <c r="E4121" s="11" t="s">
        <v>64</v>
      </c>
      <c r="F4121" s="16" t="s">
        <v>65</v>
      </c>
      <c r="K4121" s="17" t="s">
        <v>66</v>
      </c>
      <c r="L4121" s="70" t="s">
        <v>28</v>
      </c>
      <c r="M4121" s="71"/>
      <c r="O4121" s="17" t="s">
        <v>66</v>
      </c>
      <c r="P4121" s="70" t="s">
        <v>28</v>
      </c>
      <c r="Q4121" s="71"/>
      <c r="S4121" s="17" t="s">
        <v>66</v>
      </c>
      <c r="T4121" s="70" t="s">
        <v>28</v>
      </c>
      <c r="U4121" s="71"/>
      <c r="W4121" s="17" t="s">
        <v>66</v>
      </c>
      <c r="X4121" s="70" t="s">
        <v>28</v>
      </c>
      <c r="Y4121" s="71"/>
      <c r="AA4121" s="17" t="s">
        <v>66</v>
      </c>
      <c r="AB4121" s="70" t="s">
        <v>28</v>
      </c>
      <c r="AC4121" s="71"/>
      <c r="AE4121" s="17" t="s">
        <v>66</v>
      </c>
      <c r="AF4121" s="70" t="s">
        <v>28</v>
      </c>
      <c r="AG4121" s="71"/>
    </row>
    <row r="4122" spans="1:33" hidden="1" outlineLevel="1">
      <c r="A4122" s="6" t="s">
        <v>5476</v>
      </c>
      <c r="B4122" s="7" t="s">
        <v>685</v>
      </c>
      <c r="C4122" s="7" t="s">
        <v>5477</v>
      </c>
      <c r="D4122" s="7"/>
      <c r="E4122" s="23" t="s">
        <v>429</v>
      </c>
      <c r="F4122" s="18">
        <v>12</v>
      </c>
      <c r="K4122" s="19">
        <v>749</v>
      </c>
      <c r="L4122" s="52">
        <v>8988</v>
      </c>
      <c r="M4122" s="53"/>
      <c r="O4122" s="19">
        <v>2850</v>
      </c>
      <c r="P4122" s="52">
        <v>34200</v>
      </c>
      <c r="Q4122" s="53"/>
      <c r="S4122" s="19">
        <v>3000</v>
      </c>
      <c r="T4122" s="52">
        <v>36000</v>
      </c>
      <c r="U4122" s="53"/>
      <c r="W4122" s="19">
        <v>2875</v>
      </c>
      <c r="X4122" s="52">
        <v>34500</v>
      </c>
      <c r="Y4122" s="53"/>
      <c r="AA4122" s="19">
        <v>4194.96</v>
      </c>
      <c r="AB4122" s="52">
        <v>50339.519999999997</v>
      </c>
      <c r="AC4122" s="53"/>
      <c r="AE4122" s="19">
        <v>4000</v>
      </c>
      <c r="AF4122" s="52">
        <v>48000</v>
      </c>
      <c r="AG4122" s="53"/>
    </row>
    <row r="4123" spans="1:33" hidden="1" outlineLevel="1">
      <c r="A4123" s="1"/>
      <c r="B4123" s="5" t="s">
        <v>34</v>
      </c>
      <c r="C4123" s="5" t="s">
        <v>35</v>
      </c>
      <c r="K4123" s="68"/>
      <c r="L4123" s="68"/>
      <c r="M4123" s="69"/>
      <c r="O4123" s="68"/>
      <c r="P4123" s="68"/>
      <c r="Q4123" s="69"/>
      <c r="S4123" s="68"/>
      <c r="T4123" s="68"/>
      <c r="U4123" s="69"/>
      <c r="W4123" s="68"/>
      <c r="X4123" s="68"/>
      <c r="Y4123" s="69"/>
      <c r="AA4123" s="68"/>
      <c r="AB4123" s="68"/>
      <c r="AC4123" s="69"/>
      <c r="AE4123" s="68"/>
      <c r="AF4123" s="68"/>
      <c r="AG4123" s="69"/>
    </row>
    <row r="4124" spans="1:33" hidden="1" outlineLevel="1">
      <c r="A4124" s="6" t="s">
        <v>5478</v>
      </c>
      <c r="B4124" s="7" t="s">
        <v>37</v>
      </c>
      <c r="C4124" s="7" t="s">
        <v>733</v>
      </c>
      <c r="K4124" s="68"/>
      <c r="L4124" s="68"/>
      <c r="M4124" s="69"/>
      <c r="O4124" s="68"/>
      <c r="P4124" s="68"/>
      <c r="Q4124" s="69"/>
      <c r="S4124" s="68"/>
      <c r="T4124" s="68"/>
      <c r="U4124" s="69"/>
      <c r="W4124" s="68"/>
      <c r="X4124" s="68"/>
      <c r="Y4124" s="69"/>
      <c r="AA4124" s="68"/>
      <c r="AB4124" s="68"/>
      <c r="AC4124" s="69"/>
      <c r="AE4124" s="68"/>
      <c r="AF4124" s="68"/>
      <c r="AG4124" s="69"/>
    </row>
    <row r="4125" spans="1:33" ht="60" hidden="1" outlineLevel="1">
      <c r="A4125" s="6" t="s">
        <v>5479</v>
      </c>
      <c r="B4125" s="7" t="s">
        <v>37</v>
      </c>
      <c r="C4125" s="7" t="s">
        <v>5480</v>
      </c>
      <c r="K4125" s="68"/>
      <c r="L4125" s="68"/>
      <c r="M4125" s="69"/>
      <c r="O4125" s="68"/>
      <c r="P4125" s="68"/>
      <c r="Q4125" s="69"/>
      <c r="S4125" s="68"/>
      <c r="T4125" s="68"/>
      <c r="U4125" s="69"/>
      <c r="W4125" s="68"/>
      <c r="X4125" s="68"/>
      <c r="Y4125" s="69"/>
      <c r="AA4125" s="68"/>
      <c r="AB4125" s="68"/>
      <c r="AC4125" s="69"/>
      <c r="AE4125" s="68"/>
      <c r="AF4125" s="68"/>
      <c r="AG4125" s="69"/>
    </row>
    <row r="4126" spans="1:33" ht="60" hidden="1" outlineLevel="1">
      <c r="A4126" s="1"/>
      <c r="B4126" s="5" t="s">
        <v>61</v>
      </c>
      <c r="C4126" s="5" t="s">
        <v>62</v>
      </c>
      <c r="D4126" s="5" t="s">
        <v>63</v>
      </c>
      <c r="E4126" s="11" t="s">
        <v>64</v>
      </c>
      <c r="F4126" s="16" t="s">
        <v>65</v>
      </c>
      <c r="K4126" s="17" t="s">
        <v>66</v>
      </c>
      <c r="L4126" s="70" t="s">
        <v>28</v>
      </c>
      <c r="M4126" s="71"/>
      <c r="O4126" s="17" t="s">
        <v>66</v>
      </c>
      <c r="P4126" s="70" t="s">
        <v>28</v>
      </c>
      <c r="Q4126" s="71"/>
      <c r="S4126" s="17" t="s">
        <v>66</v>
      </c>
      <c r="T4126" s="70" t="s">
        <v>28</v>
      </c>
      <c r="U4126" s="71"/>
      <c r="W4126" s="17" t="s">
        <v>66</v>
      </c>
      <c r="X4126" s="70" t="s">
        <v>28</v>
      </c>
      <c r="Y4126" s="71"/>
      <c r="AA4126" s="17" t="s">
        <v>66</v>
      </c>
      <c r="AB4126" s="70" t="s">
        <v>28</v>
      </c>
      <c r="AC4126" s="71"/>
      <c r="AE4126" s="17" t="s">
        <v>66</v>
      </c>
      <c r="AF4126" s="70" t="s">
        <v>28</v>
      </c>
      <c r="AG4126" s="71"/>
    </row>
    <row r="4127" spans="1:33" ht="45" hidden="1" outlineLevel="1">
      <c r="A4127" s="6" t="s">
        <v>5481</v>
      </c>
      <c r="B4127" s="7" t="s">
        <v>688</v>
      </c>
      <c r="C4127" s="7" t="s">
        <v>5482</v>
      </c>
      <c r="D4127" s="7"/>
      <c r="E4127" s="23" t="s">
        <v>70</v>
      </c>
      <c r="F4127" s="18">
        <v>1</v>
      </c>
      <c r="K4127" s="19">
        <v>40000</v>
      </c>
      <c r="L4127" s="52">
        <v>40000</v>
      </c>
      <c r="M4127" s="53"/>
      <c r="O4127" s="19">
        <v>5700</v>
      </c>
      <c r="P4127" s="52">
        <v>5700</v>
      </c>
      <c r="Q4127" s="53"/>
      <c r="S4127" s="19">
        <v>1500</v>
      </c>
      <c r="T4127" s="52">
        <v>1500</v>
      </c>
      <c r="U4127" s="53"/>
      <c r="W4127" s="19">
        <v>11250</v>
      </c>
      <c r="X4127" s="52">
        <v>11250</v>
      </c>
      <c r="Y4127" s="53"/>
      <c r="AA4127" s="19">
        <v>1438.27</v>
      </c>
      <c r="AB4127" s="52">
        <v>1438.27</v>
      </c>
      <c r="AC4127" s="53"/>
      <c r="AE4127" s="19">
        <v>150000</v>
      </c>
      <c r="AF4127" s="52">
        <v>150000</v>
      </c>
      <c r="AG4127" s="53"/>
    </row>
    <row r="4128" spans="1:33" ht="30" hidden="1" outlineLevel="1">
      <c r="A4128" s="6" t="s">
        <v>5483</v>
      </c>
      <c r="B4128" s="7" t="s">
        <v>691</v>
      </c>
      <c r="C4128" s="7" t="s">
        <v>5484</v>
      </c>
      <c r="D4128" s="7"/>
      <c r="E4128" s="23" t="s">
        <v>70</v>
      </c>
      <c r="F4128" s="18">
        <v>1</v>
      </c>
      <c r="K4128" s="19">
        <v>0</v>
      </c>
      <c r="L4128" s="52">
        <v>0</v>
      </c>
      <c r="M4128" s="53"/>
      <c r="O4128" s="19">
        <v>3420</v>
      </c>
      <c r="P4128" s="52">
        <v>3420</v>
      </c>
      <c r="Q4128" s="53"/>
      <c r="S4128" s="19">
        <v>8000</v>
      </c>
      <c r="T4128" s="52">
        <v>8000</v>
      </c>
      <c r="U4128" s="53"/>
      <c r="W4128" s="19">
        <v>7500</v>
      </c>
      <c r="X4128" s="52">
        <v>7500</v>
      </c>
      <c r="Y4128" s="53"/>
      <c r="AA4128" s="19">
        <v>7191.37</v>
      </c>
      <c r="AB4128" s="52">
        <v>7191.37</v>
      </c>
      <c r="AC4128" s="53"/>
      <c r="AE4128" s="19">
        <v>40000</v>
      </c>
      <c r="AF4128" s="52">
        <v>40000</v>
      </c>
      <c r="AG4128" s="53"/>
    </row>
    <row r="4129" spans="1:33" ht="30" hidden="1" outlineLevel="1">
      <c r="A4129" s="6" t="s">
        <v>5485</v>
      </c>
      <c r="B4129" s="7" t="s">
        <v>5486</v>
      </c>
      <c r="C4129" s="7" t="s">
        <v>5487</v>
      </c>
      <c r="D4129" s="7"/>
      <c r="E4129" s="23" t="s">
        <v>70</v>
      </c>
      <c r="F4129" s="18">
        <v>1</v>
      </c>
      <c r="K4129" s="19">
        <v>0</v>
      </c>
      <c r="L4129" s="52">
        <v>0</v>
      </c>
      <c r="M4129" s="53"/>
      <c r="O4129" s="19">
        <v>3420</v>
      </c>
      <c r="P4129" s="52">
        <v>3420</v>
      </c>
      <c r="Q4129" s="53"/>
      <c r="S4129" s="19">
        <v>7500</v>
      </c>
      <c r="T4129" s="52">
        <v>7500</v>
      </c>
      <c r="U4129" s="53"/>
      <c r="W4129" s="19">
        <v>750</v>
      </c>
      <c r="X4129" s="52">
        <v>750</v>
      </c>
      <c r="Y4129" s="53"/>
      <c r="AA4129" s="19">
        <v>5992.81</v>
      </c>
      <c r="AB4129" s="52">
        <v>5992.81</v>
      </c>
      <c r="AC4129" s="53"/>
      <c r="AE4129" s="19">
        <v>30000</v>
      </c>
      <c r="AF4129" s="52">
        <v>30000</v>
      </c>
      <c r="AG4129" s="53"/>
    </row>
    <row r="4130" spans="1:33" ht="45" hidden="1" outlineLevel="1">
      <c r="A4130" s="6" t="s">
        <v>5488</v>
      </c>
      <c r="B4130" s="7" t="s">
        <v>5489</v>
      </c>
      <c r="C4130" s="7" t="s">
        <v>5490</v>
      </c>
      <c r="D4130" s="7"/>
      <c r="E4130" s="23" t="s">
        <v>70</v>
      </c>
      <c r="F4130" s="18">
        <v>1</v>
      </c>
      <c r="K4130" s="19">
        <v>0</v>
      </c>
      <c r="L4130" s="52">
        <v>0</v>
      </c>
      <c r="M4130" s="53"/>
      <c r="O4130" s="19">
        <v>3420</v>
      </c>
      <c r="P4130" s="52">
        <v>3420</v>
      </c>
      <c r="Q4130" s="53"/>
      <c r="S4130" s="19">
        <v>5000</v>
      </c>
      <c r="T4130" s="52">
        <v>5000</v>
      </c>
      <c r="U4130" s="53"/>
      <c r="W4130" s="19">
        <v>2625</v>
      </c>
      <c r="X4130" s="52">
        <v>2625</v>
      </c>
      <c r="Y4130" s="53"/>
      <c r="AA4130" s="19">
        <v>5992.81</v>
      </c>
      <c r="AB4130" s="52">
        <v>5992.81</v>
      </c>
      <c r="AC4130" s="53"/>
      <c r="AE4130" s="19">
        <v>30000</v>
      </c>
      <c r="AF4130" s="52">
        <v>30000</v>
      </c>
      <c r="AG4130" s="53"/>
    </row>
    <row r="4131" spans="1:33" hidden="1" outlineLevel="1">
      <c r="A4131" s="1"/>
      <c r="B4131" s="5" t="s">
        <v>34</v>
      </c>
      <c r="C4131" s="5" t="s">
        <v>35</v>
      </c>
      <c r="K4131" s="68"/>
      <c r="L4131" s="68"/>
      <c r="M4131" s="69"/>
      <c r="O4131" s="68"/>
      <c r="P4131" s="68"/>
      <c r="Q4131" s="69"/>
      <c r="S4131" s="68"/>
      <c r="T4131" s="68"/>
      <c r="U4131" s="69"/>
      <c r="W4131" s="68"/>
      <c r="X4131" s="68"/>
      <c r="Y4131" s="69"/>
      <c r="AA4131" s="68"/>
      <c r="AB4131" s="68"/>
      <c r="AC4131" s="69"/>
      <c r="AE4131" s="68"/>
      <c r="AF4131" s="68"/>
      <c r="AG4131" s="69"/>
    </row>
    <row r="4132" spans="1:33" hidden="1" outlineLevel="1">
      <c r="A4132" s="6" t="s">
        <v>5491</v>
      </c>
      <c r="B4132" s="7" t="s">
        <v>37</v>
      </c>
      <c r="C4132" s="7" t="s">
        <v>5492</v>
      </c>
      <c r="K4132" s="68"/>
      <c r="L4132" s="68"/>
      <c r="M4132" s="69"/>
      <c r="O4132" s="68"/>
      <c r="P4132" s="68"/>
      <c r="Q4132" s="69"/>
      <c r="S4132" s="68"/>
      <c r="T4132" s="68"/>
      <c r="U4132" s="69"/>
      <c r="W4132" s="68"/>
      <c r="X4132" s="68"/>
      <c r="Y4132" s="69"/>
      <c r="AA4132" s="68"/>
      <c r="AB4132" s="68"/>
      <c r="AC4132" s="69"/>
      <c r="AE4132" s="68"/>
      <c r="AF4132" s="68"/>
      <c r="AG4132" s="69"/>
    </row>
    <row r="4133" spans="1:33" ht="45" hidden="1" outlineLevel="1">
      <c r="A4133" s="6" t="s">
        <v>5493</v>
      </c>
      <c r="B4133" s="7" t="s">
        <v>37</v>
      </c>
      <c r="C4133" s="7" t="s">
        <v>5494</v>
      </c>
      <c r="K4133" s="68"/>
      <c r="L4133" s="68"/>
      <c r="M4133" s="69"/>
      <c r="O4133" s="68"/>
      <c r="P4133" s="68"/>
      <c r="Q4133" s="69"/>
      <c r="S4133" s="68"/>
      <c r="T4133" s="68"/>
      <c r="U4133" s="69"/>
      <c r="W4133" s="68"/>
      <c r="X4133" s="68"/>
      <c r="Y4133" s="69"/>
      <c r="AA4133" s="68"/>
      <c r="AB4133" s="68"/>
      <c r="AC4133" s="69"/>
      <c r="AE4133" s="68"/>
      <c r="AF4133" s="68"/>
      <c r="AG4133" s="69"/>
    </row>
    <row r="4134" spans="1:33" ht="60" hidden="1" outlineLevel="1">
      <c r="A4134" s="1"/>
      <c r="B4134" s="5" t="s">
        <v>61</v>
      </c>
      <c r="C4134" s="5" t="s">
        <v>62</v>
      </c>
      <c r="D4134" s="5" t="s">
        <v>63</v>
      </c>
      <c r="E4134" s="11" t="s">
        <v>64</v>
      </c>
      <c r="F4134" s="16" t="s">
        <v>65</v>
      </c>
      <c r="K4134" s="17" t="s">
        <v>66</v>
      </c>
      <c r="L4134" s="70" t="s">
        <v>28</v>
      </c>
      <c r="M4134" s="71"/>
      <c r="O4134" s="17" t="s">
        <v>66</v>
      </c>
      <c r="P4134" s="70" t="s">
        <v>28</v>
      </c>
      <c r="Q4134" s="71"/>
      <c r="S4134" s="17" t="s">
        <v>66</v>
      </c>
      <c r="T4134" s="70" t="s">
        <v>28</v>
      </c>
      <c r="U4134" s="71"/>
      <c r="W4134" s="17" t="s">
        <v>66</v>
      </c>
      <c r="X4134" s="70" t="s">
        <v>28</v>
      </c>
      <c r="Y4134" s="71"/>
      <c r="AA4134" s="17" t="s">
        <v>66</v>
      </c>
      <c r="AB4134" s="70" t="s">
        <v>28</v>
      </c>
      <c r="AC4134" s="71"/>
      <c r="AE4134" s="17" t="s">
        <v>66</v>
      </c>
      <c r="AF4134" s="70" t="s">
        <v>28</v>
      </c>
      <c r="AG4134" s="71"/>
    </row>
    <row r="4135" spans="1:33" hidden="1" outlineLevel="1">
      <c r="A4135" s="6" t="s">
        <v>5495</v>
      </c>
      <c r="B4135" s="7" t="s">
        <v>703</v>
      </c>
      <c r="C4135" s="7" t="s">
        <v>5496</v>
      </c>
      <c r="D4135" s="7"/>
      <c r="E4135" s="23" t="s">
        <v>438</v>
      </c>
      <c r="F4135" s="18">
        <v>6</v>
      </c>
      <c r="K4135" s="19">
        <v>4494</v>
      </c>
      <c r="L4135" s="52">
        <v>26964</v>
      </c>
      <c r="M4135" s="53"/>
      <c r="O4135" s="19">
        <v>4560</v>
      </c>
      <c r="P4135" s="52">
        <v>27360</v>
      </c>
      <c r="Q4135" s="53"/>
      <c r="S4135" s="19">
        <v>1900</v>
      </c>
      <c r="T4135" s="52">
        <v>11400</v>
      </c>
      <c r="U4135" s="53"/>
      <c r="W4135" s="19">
        <v>11340</v>
      </c>
      <c r="X4135" s="52">
        <v>68040</v>
      </c>
      <c r="Y4135" s="53"/>
      <c r="AA4135" s="19">
        <v>3595.68</v>
      </c>
      <c r="AB4135" s="52">
        <v>21574.080000000002</v>
      </c>
      <c r="AC4135" s="53"/>
      <c r="AE4135" s="19">
        <v>200000</v>
      </c>
      <c r="AF4135" s="52">
        <v>1200000</v>
      </c>
      <c r="AG4135" s="53"/>
    </row>
    <row r="4136" spans="1:33" hidden="1" outlineLevel="1">
      <c r="A4136" s="1"/>
      <c r="B4136" s="5" t="s">
        <v>34</v>
      </c>
      <c r="C4136" s="5" t="s">
        <v>35</v>
      </c>
      <c r="K4136" s="68"/>
      <c r="L4136" s="68"/>
      <c r="M4136" s="69"/>
      <c r="O4136" s="68"/>
      <c r="P4136" s="68"/>
      <c r="Q4136" s="69"/>
      <c r="S4136" s="68"/>
      <c r="T4136" s="68"/>
      <c r="U4136" s="69"/>
      <c r="W4136" s="68"/>
      <c r="X4136" s="68"/>
      <c r="Y4136" s="69"/>
      <c r="AA4136" s="68"/>
      <c r="AB4136" s="68"/>
      <c r="AC4136" s="69"/>
      <c r="AE4136" s="68"/>
      <c r="AF4136" s="68"/>
      <c r="AG4136" s="69"/>
    </row>
    <row r="4137" spans="1:33" hidden="1" outlineLevel="1">
      <c r="A4137" s="6" t="s">
        <v>5497</v>
      </c>
      <c r="B4137" s="7" t="s">
        <v>37</v>
      </c>
      <c r="C4137" s="7" t="s">
        <v>5498</v>
      </c>
      <c r="K4137" s="68"/>
      <c r="L4137" s="68"/>
      <c r="M4137" s="69"/>
      <c r="O4137" s="68"/>
      <c r="P4137" s="68"/>
      <c r="Q4137" s="69"/>
      <c r="S4137" s="68"/>
      <c r="T4137" s="68"/>
      <c r="U4137" s="69"/>
      <c r="W4137" s="68"/>
      <c r="X4137" s="68"/>
      <c r="Y4137" s="69"/>
      <c r="AA4137" s="68"/>
      <c r="AB4137" s="68"/>
      <c r="AC4137" s="69"/>
      <c r="AE4137" s="68"/>
      <c r="AF4137" s="68"/>
      <c r="AG4137" s="69"/>
    </row>
    <row r="4138" spans="1:33" ht="45" hidden="1" outlineLevel="1">
      <c r="A4138" s="6" t="s">
        <v>5499</v>
      </c>
      <c r="B4138" s="7" t="s">
        <v>37</v>
      </c>
      <c r="C4138" s="7" t="s">
        <v>5500</v>
      </c>
      <c r="K4138" s="68"/>
      <c r="L4138" s="68"/>
      <c r="M4138" s="69"/>
      <c r="O4138" s="68"/>
      <c r="P4138" s="68"/>
      <c r="Q4138" s="69"/>
      <c r="S4138" s="68"/>
      <c r="T4138" s="68"/>
      <c r="U4138" s="69"/>
      <c r="W4138" s="68"/>
      <c r="X4138" s="68"/>
      <c r="Y4138" s="69"/>
      <c r="AA4138" s="68"/>
      <c r="AB4138" s="68"/>
      <c r="AC4138" s="69"/>
      <c r="AE4138" s="68"/>
      <c r="AF4138" s="68"/>
      <c r="AG4138" s="69"/>
    </row>
    <row r="4139" spans="1:33" ht="60" hidden="1" outlineLevel="1">
      <c r="A4139" s="1"/>
      <c r="B4139" s="5" t="s">
        <v>61</v>
      </c>
      <c r="C4139" s="5" t="s">
        <v>62</v>
      </c>
      <c r="D4139" s="5" t="s">
        <v>63</v>
      </c>
      <c r="E4139" s="11" t="s">
        <v>64</v>
      </c>
      <c r="F4139" s="16" t="s">
        <v>65</v>
      </c>
      <c r="K4139" s="17" t="s">
        <v>66</v>
      </c>
      <c r="L4139" s="70" t="s">
        <v>28</v>
      </c>
      <c r="M4139" s="71"/>
      <c r="O4139" s="17" t="s">
        <v>66</v>
      </c>
      <c r="P4139" s="70" t="s">
        <v>28</v>
      </c>
      <c r="Q4139" s="71"/>
      <c r="S4139" s="17" t="s">
        <v>66</v>
      </c>
      <c r="T4139" s="70" t="s">
        <v>28</v>
      </c>
      <c r="U4139" s="71"/>
      <c r="W4139" s="17" t="s">
        <v>66</v>
      </c>
      <c r="X4139" s="70" t="s">
        <v>28</v>
      </c>
      <c r="Y4139" s="71"/>
      <c r="AA4139" s="17" t="s">
        <v>66</v>
      </c>
      <c r="AB4139" s="70" t="s">
        <v>28</v>
      </c>
      <c r="AC4139" s="71"/>
      <c r="AE4139" s="17" t="s">
        <v>66</v>
      </c>
      <c r="AF4139" s="70" t="s">
        <v>28</v>
      </c>
      <c r="AG4139" s="71"/>
    </row>
    <row r="4140" spans="1:33" hidden="1" outlineLevel="1">
      <c r="A4140" s="6" t="s">
        <v>5501</v>
      </c>
      <c r="B4140" s="7" t="s">
        <v>710</v>
      </c>
      <c r="C4140" s="7" t="s">
        <v>5502</v>
      </c>
      <c r="D4140" s="7"/>
      <c r="E4140" s="23" t="s">
        <v>320</v>
      </c>
      <c r="F4140" s="18">
        <v>122</v>
      </c>
      <c r="K4140" s="19">
        <v>642</v>
      </c>
      <c r="L4140" s="52">
        <v>78324</v>
      </c>
      <c r="M4140" s="53"/>
      <c r="O4140" s="19">
        <v>171</v>
      </c>
      <c r="P4140" s="52">
        <v>20862</v>
      </c>
      <c r="Q4140" s="53"/>
      <c r="S4140" s="19">
        <v>100</v>
      </c>
      <c r="T4140" s="52">
        <v>12200</v>
      </c>
      <c r="U4140" s="53"/>
      <c r="W4140" s="19">
        <v>438</v>
      </c>
      <c r="X4140" s="52">
        <v>53436</v>
      </c>
      <c r="Y4140" s="53"/>
      <c r="AA4140" s="19">
        <v>299.64</v>
      </c>
      <c r="AB4140" s="52">
        <v>36556.080000000002</v>
      </c>
      <c r="AC4140" s="53"/>
      <c r="AE4140" s="19">
        <v>4000</v>
      </c>
      <c r="AF4140" s="52">
        <v>488000</v>
      </c>
      <c r="AG4140" s="53"/>
    </row>
    <row r="4141" spans="1:33" hidden="1" outlineLevel="1">
      <c r="A4141" s="1"/>
      <c r="B4141" s="5" t="s">
        <v>34</v>
      </c>
      <c r="C4141" s="5" t="s">
        <v>35</v>
      </c>
      <c r="K4141" s="68"/>
      <c r="L4141" s="68"/>
      <c r="M4141" s="69"/>
      <c r="O4141" s="68"/>
      <c r="P4141" s="68"/>
      <c r="Q4141" s="69"/>
      <c r="S4141" s="68"/>
      <c r="T4141" s="68"/>
      <c r="U4141" s="69"/>
      <c r="W4141" s="68"/>
      <c r="X4141" s="68"/>
      <c r="Y4141" s="69"/>
      <c r="AA4141" s="68"/>
      <c r="AB4141" s="68"/>
      <c r="AC4141" s="69"/>
      <c r="AE4141" s="68"/>
      <c r="AF4141" s="68"/>
      <c r="AG4141" s="69"/>
    </row>
    <row r="4142" spans="1:33" hidden="1" outlineLevel="1">
      <c r="A4142" s="6" t="s">
        <v>5503</v>
      </c>
      <c r="B4142" s="7" t="s">
        <v>37</v>
      </c>
      <c r="C4142" s="7" t="s">
        <v>322</v>
      </c>
      <c r="K4142" s="68"/>
      <c r="L4142" s="68"/>
      <c r="M4142" s="69"/>
      <c r="O4142" s="68"/>
      <c r="P4142" s="68"/>
      <c r="Q4142" s="69"/>
      <c r="S4142" s="68"/>
      <c r="T4142" s="68"/>
      <c r="U4142" s="69"/>
      <c r="W4142" s="68"/>
      <c r="X4142" s="68"/>
      <c r="Y4142" s="69"/>
      <c r="AA4142" s="68"/>
      <c r="AB4142" s="68"/>
      <c r="AC4142" s="69"/>
      <c r="AE4142" s="68"/>
      <c r="AF4142" s="68"/>
      <c r="AG4142" s="69"/>
    </row>
    <row r="4143" spans="1:33" ht="60" hidden="1" outlineLevel="1">
      <c r="A4143" s="1"/>
      <c r="B4143" s="5" t="s">
        <v>61</v>
      </c>
      <c r="C4143" s="5" t="s">
        <v>62</v>
      </c>
      <c r="D4143" s="5" t="s">
        <v>63</v>
      </c>
      <c r="E4143" s="11" t="s">
        <v>64</v>
      </c>
      <c r="F4143" s="16" t="s">
        <v>65</v>
      </c>
      <c r="K4143" s="17" t="s">
        <v>66</v>
      </c>
      <c r="L4143" s="70" t="s">
        <v>28</v>
      </c>
      <c r="M4143" s="71"/>
      <c r="O4143" s="17" t="s">
        <v>66</v>
      </c>
      <c r="P4143" s="70" t="s">
        <v>28</v>
      </c>
      <c r="Q4143" s="71"/>
      <c r="S4143" s="17" t="s">
        <v>66</v>
      </c>
      <c r="T4143" s="70" t="s">
        <v>28</v>
      </c>
      <c r="U4143" s="71"/>
      <c r="W4143" s="17" t="s">
        <v>66</v>
      </c>
      <c r="X4143" s="70" t="s">
        <v>28</v>
      </c>
      <c r="Y4143" s="71"/>
      <c r="AA4143" s="17" t="s">
        <v>66</v>
      </c>
      <c r="AB4143" s="70" t="s">
        <v>28</v>
      </c>
      <c r="AC4143" s="71"/>
      <c r="AE4143" s="17" t="s">
        <v>66</v>
      </c>
      <c r="AF4143" s="70" t="s">
        <v>28</v>
      </c>
      <c r="AG4143" s="71"/>
    </row>
    <row r="4144" spans="1:33" ht="135" hidden="1" outlineLevel="1">
      <c r="A4144" s="6" t="s">
        <v>5504</v>
      </c>
      <c r="B4144" s="7" t="s">
        <v>324</v>
      </c>
      <c r="C4144" s="7" t="s">
        <v>1100</v>
      </c>
      <c r="D4144" s="7"/>
      <c r="E4144" s="23" t="s">
        <v>70</v>
      </c>
      <c r="F4144" s="18">
        <v>1</v>
      </c>
      <c r="K4144" s="19">
        <v>0</v>
      </c>
      <c r="L4144" s="52">
        <v>0</v>
      </c>
      <c r="M4144" s="53"/>
      <c r="O4144" s="19">
        <v>0</v>
      </c>
      <c r="P4144" s="52">
        <v>0</v>
      </c>
      <c r="Q4144" s="53"/>
      <c r="S4144" s="19">
        <v>0</v>
      </c>
      <c r="T4144" s="52">
        <v>0</v>
      </c>
      <c r="U4144" s="53"/>
      <c r="W4144" s="19">
        <v>0</v>
      </c>
      <c r="X4144" s="52">
        <v>0</v>
      </c>
      <c r="Y4144" s="53"/>
      <c r="AA4144" s="19">
        <v>0</v>
      </c>
      <c r="AB4144" s="52">
        <v>0</v>
      </c>
      <c r="AC4144" s="53"/>
      <c r="AE4144" s="19">
        <v>0</v>
      </c>
      <c r="AF4144" s="52">
        <v>0</v>
      </c>
      <c r="AG4144" s="53"/>
    </row>
    <row r="4145" spans="1:33" hidden="1" outlineLevel="1">
      <c r="A4145" s="1"/>
      <c r="B4145" s="5" t="s">
        <v>34</v>
      </c>
      <c r="C4145" s="5" t="s">
        <v>35</v>
      </c>
      <c r="K4145" s="68"/>
      <c r="L4145" s="68"/>
      <c r="M4145" s="69"/>
      <c r="O4145" s="68"/>
      <c r="P4145" s="68"/>
      <c r="Q4145" s="69"/>
      <c r="S4145" s="68"/>
      <c r="T4145" s="68"/>
      <c r="U4145" s="69"/>
      <c r="W4145" s="68"/>
      <c r="X4145" s="68"/>
      <c r="Y4145" s="69"/>
      <c r="AA4145" s="68"/>
      <c r="AB4145" s="68"/>
      <c r="AC4145" s="69"/>
      <c r="AE4145" s="68"/>
      <c r="AF4145" s="68"/>
      <c r="AG4145" s="69"/>
    </row>
    <row r="4146" spans="1:33" ht="75" hidden="1" outlineLevel="1">
      <c r="A4146" s="6" t="s">
        <v>5505</v>
      </c>
      <c r="B4146" s="7" t="s">
        <v>37</v>
      </c>
      <c r="C4146" s="7" t="s">
        <v>298</v>
      </c>
      <c r="I4146" s="35"/>
      <c r="J4146" s="35"/>
      <c r="K4146" s="68"/>
      <c r="L4146" s="68"/>
      <c r="M4146" s="69"/>
      <c r="O4146" s="68"/>
      <c r="P4146" s="68"/>
      <c r="Q4146" s="69"/>
      <c r="S4146" s="68"/>
      <c r="T4146" s="68"/>
      <c r="U4146" s="69"/>
      <c r="W4146" s="68"/>
      <c r="X4146" s="68"/>
      <c r="Y4146" s="69"/>
      <c r="AA4146" s="68"/>
      <c r="AB4146" s="68"/>
      <c r="AC4146" s="69"/>
      <c r="AE4146" s="68"/>
      <c r="AF4146" s="68"/>
      <c r="AG4146" s="69"/>
    </row>
    <row r="4147" spans="1:33" collapsed="1">
      <c r="A4147" s="55" t="s">
        <v>5506</v>
      </c>
      <c r="B4147" s="55"/>
      <c r="C4147" s="55"/>
      <c r="D4147" s="55"/>
      <c r="E4147" s="55"/>
      <c r="F4147" s="55"/>
      <c r="I4147" s="36"/>
      <c r="J4147" s="36">
        <v>110000</v>
      </c>
      <c r="K4147" s="30" t="s">
        <v>2425</v>
      </c>
      <c r="L4147" s="52">
        <v>40216</v>
      </c>
      <c r="M4147" s="53"/>
      <c r="O4147" s="15" t="s">
        <v>2425</v>
      </c>
      <c r="P4147" s="52">
        <v>159543</v>
      </c>
      <c r="Q4147" s="53"/>
      <c r="S4147" s="15" t="s">
        <v>2425</v>
      </c>
      <c r="T4147" s="52">
        <v>110100</v>
      </c>
      <c r="U4147" s="53"/>
      <c r="W4147" s="15" t="s">
        <v>2425</v>
      </c>
      <c r="X4147" s="52">
        <v>548595</v>
      </c>
      <c r="Y4147" s="53"/>
      <c r="AA4147" s="15" t="s">
        <v>2425</v>
      </c>
      <c r="AB4147" s="52">
        <v>78625.64</v>
      </c>
      <c r="AC4147" s="53"/>
      <c r="AE4147" s="15" t="s">
        <v>2425</v>
      </c>
      <c r="AF4147" s="52">
        <v>182500</v>
      </c>
      <c r="AG4147" s="53"/>
    </row>
    <row r="4148" spans="1:33" hidden="1">
      <c r="A4148" s="1"/>
      <c r="B4148" s="5" t="s">
        <v>34</v>
      </c>
      <c r="C4148" s="5" t="s">
        <v>35</v>
      </c>
      <c r="K4148" s="68"/>
      <c r="L4148" s="68"/>
      <c r="M4148" s="69"/>
      <c r="O4148" s="68"/>
      <c r="P4148" s="68"/>
      <c r="Q4148" s="69"/>
      <c r="S4148" s="68"/>
      <c r="T4148" s="68"/>
      <c r="U4148" s="69"/>
      <c r="W4148" s="68"/>
      <c r="X4148" s="68"/>
      <c r="Y4148" s="69"/>
      <c r="AA4148" s="68"/>
      <c r="AB4148" s="68"/>
      <c r="AC4148" s="69"/>
      <c r="AE4148" s="68"/>
      <c r="AF4148" s="68"/>
      <c r="AG4148" s="69"/>
    </row>
    <row r="4149" spans="1:33" hidden="1" outlineLevel="1">
      <c r="A4149" s="6" t="s">
        <v>5507</v>
      </c>
      <c r="B4149" s="7" t="s">
        <v>37</v>
      </c>
      <c r="C4149" s="7" t="s">
        <v>765</v>
      </c>
      <c r="K4149" s="68"/>
      <c r="L4149" s="68"/>
      <c r="M4149" s="69"/>
      <c r="O4149" s="68"/>
      <c r="P4149" s="68"/>
      <c r="Q4149" s="69"/>
      <c r="S4149" s="68"/>
      <c r="T4149" s="68"/>
      <c r="U4149" s="69"/>
      <c r="W4149" s="68"/>
      <c r="X4149" s="68"/>
      <c r="Y4149" s="69"/>
      <c r="AA4149" s="68"/>
      <c r="AB4149" s="68"/>
      <c r="AC4149" s="69"/>
      <c r="AE4149" s="68"/>
      <c r="AF4149" s="68"/>
      <c r="AG4149" s="69"/>
    </row>
    <row r="4150" spans="1:33" ht="45" hidden="1" outlineLevel="1">
      <c r="A4150" s="6" t="s">
        <v>5508</v>
      </c>
      <c r="B4150" s="7" t="s">
        <v>37</v>
      </c>
      <c r="C4150" s="7" t="s">
        <v>1810</v>
      </c>
      <c r="K4150" s="68"/>
      <c r="L4150" s="68"/>
      <c r="M4150" s="69"/>
      <c r="O4150" s="68"/>
      <c r="P4150" s="68"/>
      <c r="Q4150" s="69"/>
      <c r="S4150" s="68"/>
      <c r="T4150" s="68"/>
      <c r="U4150" s="69"/>
      <c r="W4150" s="68"/>
      <c r="X4150" s="68"/>
      <c r="Y4150" s="69"/>
      <c r="AA4150" s="68"/>
      <c r="AB4150" s="68"/>
      <c r="AC4150" s="69"/>
      <c r="AE4150" s="68"/>
      <c r="AF4150" s="68"/>
      <c r="AG4150" s="69"/>
    </row>
    <row r="4151" spans="1:33" ht="60" hidden="1" outlineLevel="1">
      <c r="A4151" s="1"/>
      <c r="B4151" s="5" t="s">
        <v>61</v>
      </c>
      <c r="C4151" s="5" t="s">
        <v>62</v>
      </c>
      <c r="D4151" s="5" t="s">
        <v>63</v>
      </c>
      <c r="E4151" s="11" t="s">
        <v>64</v>
      </c>
      <c r="F4151" s="16" t="s">
        <v>65</v>
      </c>
      <c r="K4151" s="17" t="s">
        <v>66</v>
      </c>
      <c r="L4151" s="70" t="s">
        <v>28</v>
      </c>
      <c r="M4151" s="71"/>
      <c r="O4151" s="17" t="s">
        <v>66</v>
      </c>
      <c r="P4151" s="70" t="s">
        <v>28</v>
      </c>
      <c r="Q4151" s="71"/>
      <c r="S4151" s="17" t="s">
        <v>66</v>
      </c>
      <c r="T4151" s="70" t="s">
        <v>28</v>
      </c>
      <c r="U4151" s="71"/>
      <c r="W4151" s="17" t="s">
        <v>66</v>
      </c>
      <c r="X4151" s="70" t="s">
        <v>28</v>
      </c>
      <c r="Y4151" s="71"/>
      <c r="AA4151" s="17" t="s">
        <v>66</v>
      </c>
      <c r="AB4151" s="70" t="s">
        <v>28</v>
      </c>
      <c r="AC4151" s="71"/>
      <c r="AE4151" s="17" t="s">
        <v>66</v>
      </c>
      <c r="AF4151" s="70" t="s">
        <v>28</v>
      </c>
      <c r="AG4151" s="71"/>
    </row>
    <row r="4152" spans="1:33" hidden="1" outlineLevel="1">
      <c r="A4152" s="6" t="s">
        <v>5509</v>
      </c>
      <c r="B4152" s="7" t="s">
        <v>5510</v>
      </c>
      <c r="C4152" s="7" t="s">
        <v>5511</v>
      </c>
      <c r="D4152" s="7"/>
      <c r="E4152" s="23" t="s">
        <v>70</v>
      </c>
      <c r="F4152" s="18">
        <v>1</v>
      </c>
      <c r="K4152" s="19">
        <v>881</v>
      </c>
      <c r="L4152" s="52">
        <v>881</v>
      </c>
      <c r="M4152" s="53"/>
      <c r="O4152" s="19">
        <v>1140</v>
      </c>
      <c r="P4152" s="52">
        <v>1140</v>
      </c>
      <c r="Q4152" s="53"/>
      <c r="S4152" s="19">
        <v>3400</v>
      </c>
      <c r="T4152" s="52">
        <v>3400</v>
      </c>
      <c r="U4152" s="53"/>
      <c r="W4152" s="19">
        <v>0</v>
      </c>
      <c r="X4152" s="52">
        <v>0</v>
      </c>
      <c r="Y4152" s="53"/>
      <c r="AA4152" s="19">
        <v>719.14</v>
      </c>
      <c r="AB4152" s="52">
        <v>719.14</v>
      </c>
      <c r="AC4152" s="53"/>
      <c r="AE4152" s="19">
        <v>2500</v>
      </c>
      <c r="AF4152" s="52">
        <v>2500</v>
      </c>
      <c r="AG4152" s="53"/>
    </row>
    <row r="4153" spans="1:33" hidden="1" outlineLevel="1">
      <c r="A4153" s="6" t="s">
        <v>5512</v>
      </c>
      <c r="B4153" s="7" t="s">
        <v>769</v>
      </c>
      <c r="C4153" s="7" t="s">
        <v>5513</v>
      </c>
      <c r="D4153" s="7"/>
      <c r="E4153" s="23" t="s">
        <v>70</v>
      </c>
      <c r="F4153" s="18">
        <v>1</v>
      </c>
      <c r="K4153" s="19">
        <v>2763</v>
      </c>
      <c r="L4153" s="52">
        <v>2763</v>
      </c>
      <c r="M4153" s="53"/>
      <c r="O4153" s="19">
        <v>2508</v>
      </c>
      <c r="P4153" s="52">
        <v>2508</v>
      </c>
      <c r="Q4153" s="53"/>
      <c r="S4153" s="19">
        <v>1800</v>
      </c>
      <c r="T4153" s="52">
        <v>1800</v>
      </c>
      <c r="U4153" s="53"/>
      <c r="W4153" s="19">
        <v>0</v>
      </c>
      <c r="X4153" s="52">
        <v>0</v>
      </c>
      <c r="Y4153" s="53"/>
      <c r="AA4153" s="19">
        <v>599.28</v>
      </c>
      <c r="AB4153" s="52">
        <v>599.28</v>
      </c>
      <c r="AC4153" s="53"/>
      <c r="AE4153" s="19">
        <v>3500</v>
      </c>
      <c r="AF4153" s="52">
        <v>3500</v>
      </c>
      <c r="AG4153" s="53"/>
    </row>
    <row r="4154" spans="1:33" hidden="1" outlineLevel="1">
      <c r="A4154" s="6" t="s">
        <v>5514</v>
      </c>
      <c r="B4154" s="7" t="s">
        <v>772</v>
      </c>
      <c r="C4154" s="7" t="s">
        <v>5515</v>
      </c>
      <c r="D4154" s="7"/>
      <c r="E4154" s="23" t="s">
        <v>70</v>
      </c>
      <c r="F4154" s="18">
        <v>1</v>
      </c>
      <c r="K4154" s="19">
        <v>3912</v>
      </c>
      <c r="L4154" s="52">
        <v>3912</v>
      </c>
      <c r="M4154" s="53"/>
      <c r="O4154" s="19">
        <v>4332</v>
      </c>
      <c r="P4154" s="52">
        <v>4332</v>
      </c>
      <c r="Q4154" s="53"/>
      <c r="S4154" s="19">
        <v>5700</v>
      </c>
      <c r="T4154" s="52">
        <v>5700</v>
      </c>
      <c r="U4154" s="53"/>
      <c r="W4154" s="19">
        <v>0</v>
      </c>
      <c r="X4154" s="52">
        <v>0</v>
      </c>
      <c r="Y4154" s="53"/>
      <c r="AA4154" s="19">
        <v>5992.81</v>
      </c>
      <c r="AB4154" s="52">
        <v>5992.81</v>
      </c>
      <c r="AC4154" s="53"/>
      <c r="AE4154" s="19">
        <v>5000</v>
      </c>
      <c r="AF4154" s="52">
        <v>5000</v>
      </c>
      <c r="AG4154" s="53"/>
    </row>
    <row r="4155" spans="1:33" hidden="1" outlineLevel="1">
      <c r="A4155" s="6" t="s">
        <v>5516</v>
      </c>
      <c r="B4155" s="7" t="s">
        <v>775</v>
      </c>
      <c r="C4155" s="7" t="s">
        <v>5517</v>
      </c>
      <c r="D4155" s="7"/>
      <c r="E4155" s="23" t="s">
        <v>70</v>
      </c>
      <c r="F4155" s="18">
        <v>1</v>
      </c>
      <c r="K4155" s="19">
        <v>724</v>
      </c>
      <c r="L4155" s="52">
        <v>724</v>
      </c>
      <c r="M4155" s="53"/>
      <c r="O4155" s="19">
        <v>1824</v>
      </c>
      <c r="P4155" s="52">
        <v>1824</v>
      </c>
      <c r="Q4155" s="53"/>
      <c r="S4155" s="19">
        <v>3500</v>
      </c>
      <c r="T4155" s="52">
        <v>3500</v>
      </c>
      <c r="U4155" s="53"/>
      <c r="W4155" s="19">
        <v>0</v>
      </c>
      <c r="X4155" s="52">
        <v>0</v>
      </c>
      <c r="Y4155" s="53"/>
      <c r="AA4155" s="19">
        <v>1797.84</v>
      </c>
      <c r="AB4155" s="52">
        <v>1797.84</v>
      </c>
      <c r="AC4155" s="53"/>
      <c r="AE4155" s="19">
        <v>1500</v>
      </c>
      <c r="AF4155" s="52">
        <v>1500</v>
      </c>
      <c r="AG4155" s="53"/>
    </row>
    <row r="4156" spans="1:33" hidden="1" outlineLevel="1">
      <c r="A4156" s="6" t="s">
        <v>5518</v>
      </c>
      <c r="B4156" s="7" t="s">
        <v>778</v>
      </c>
      <c r="C4156" s="7" t="s">
        <v>5519</v>
      </c>
      <c r="D4156" s="7"/>
      <c r="E4156" s="23" t="s">
        <v>70</v>
      </c>
      <c r="F4156" s="18">
        <v>1</v>
      </c>
      <c r="K4156" s="19">
        <v>2781</v>
      </c>
      <c r="L4156" s="52">
        <v>2781</v>
      </c>
      <c r="M4156" s="53"/>
      <c r="O4156" s="19">
        <v>3420</v>
      </c>
      <c r="P4156" s="52">
        <v>3420</v>
      </c>
      <c r="Q4156" s="53"/>
      <c r="S4156" s="19">
        <v>5700</v>
      </c>
      <c r="T4156" s="52">
        <v>5700</v>
      </c>
      <c r="U4156" s="53"/>
      <c r="W4156" s="19">
        <v>0</v>
      </c>
      <c r="X4156" s="52">
        <v>0</v>
      </c>
      <c r="Y4156" s="53"/>
      <c r="AA4156" s="19">
        <v>5992.81</v>
      </c>
      <c r="AB4156" s="52">
        <v>5992.81</v>
      </c>
      <c r="AC4156" s="53"/>
      <c r="AE4156" s="19">
        <v>10000</v>
      </c>
      <c r="AF4156" s="52">
        <v>10000</v>
      </c>
      <c r="AG4156" s="53"/>
    </row>
    <row r="4157" spans="1:33" hidden="1" outlineLevel="1">
      <c r="A4157" s="6" t="s">
        <v>5520</v>
      </c>
      <c r="B4157" s="7" t="s">
        <v>781</v>
      </c>
      <c r="C4157" s="7" t="s">
        <v>5521</v>
      </c>
      <c r="D4157" s="7"/>
      <c r="E4157" s="23" t="s">
        <v>70</v>
      </c>
      <c r="F4157" s="18">
        <v>1</v>
      </c>
      <c r="K4157" s="19">
        <v>1808</v>
      </c>
      <c r="L4157" s="52">
        <v>1808</v>
      </c>
      <c r="M4157" s="53"/>
      <c r="O4157" s="19">
        <v>2679</v>
      </c>
      <c r="P4157" s="52">
        <v>2679</v>
      </c>
      <c r="Q4157" s="53"/>
      <c r="S4157" s="19">
        <v>5000</v>
      </c>
      <c r="T4157" s="52">
        <v>5000</v>
      </c>
      <c r="U4157" s="53"/>
      <c r="W4157" s="19">
        <v>0</v>
      </c>
      <c r="X4157" s="52">
        <v>0</v>
      </c>
      <c r="Y4157" s="53"/>
      <c r="AA4157" s="19">
        <v>5992.81</v>
      </c>
      <c r="AB4157" s="52">
        <v>5992.81</v>
      </c>
      <c r="AC4157" s="53"/>
      <c r="AE4157" s="19">
        <v>2000</v>
      </c>
      <c r="AF4157" s="52">
        <v>2000</v>
      </c>
      <c r="AG4157" s="53"/>
    </row>
    <row r="4158" spans="1:33" hidden="1" outlineLevel="1">
      <c r="A4158" s="6" t="s">
        <v>5522</v>
      </c>
      <c r="B4158" s="7" t="s">
        <v>784</v>
      </c>
      <c r="C4158" s="7" t="s">
        <v>5523</v>
      </c>
      <c r="D4158" s="7"/>
      <c r="E4158" s="23" t="s">
        <v>70</v>
      </c>
      <c r="F4158" s="18">
        <v>1</v>
      </c>
      <c r="K4158" s="19">
        <v>3708</v>
      </c>
      <c r="L4158" s="52">
        <v>3708</v>
      </c>
      <c r="M4158" s="53"/>
      <c r="O4158" s="19">
        <v>9120</v>
      </c>
      <c r="P4158" s="52">
        <v>9120</v>
      </c>
      <c r="Q4158" s="53"/>
      <c r="S4158" s="19">
        <v>10000</v>
      </c>
      <c r="T4158" s="52">
        <v>10000</v>
      </c>
      <c r="U4158" s="53"/>
      <c r="W4158" s="19">
        <v>0</v>
      </c>
      <c r="X4158" s="52">
        <v>0</v>
      </c>
      <c r="Y4158" s="53"/>
      <c r="AA4158" s="19">
        <v>23971.23</v>
      </c>
      <c r="AB4158" s="52">
        <v>23971.23</v>
      </c>
      <c r="AC4158" s="53"/>
      <c r="AE4158" s="19">
        <v>10000</v>
      </c>
      <c r="AF4158" s="52">
        <v>10000</v>
      </c>
      <c r="AG4158" s="53"/>
    </row>
    <row r="4159" spans="1:33" hidden="1" outlineLevel="1">
      <c r="A4159" s="1"/>
      <c r="B4159" s="5" t="s">
        <v>34</v>
      </c>
      <c r="C4159" s="5" t="s">
        <v>35</v>
      </c>
      <c r="K4159" s="68"/>
      <c r="L4159" s="68"/>
      <c r="M4159" s="69"/>
      <c r="O4159" s="68"/>
      <c r="P4159" s="68"/>
      <c r="Q4159" s="69"/>
      <c r="S4159" s="68"/>
      <c r="T4159" s="68"/>
      <c r="U4159" s="69"/>
      <c r="W4159" s="68"/>
      <c r="X4159" s="68"/>
      <c r="Y4159" s="69"/>
      <c r="AA4159" s="68"/>
      <c r="AB4159" s="68"/>
      <c r="AC4159" s="69"/>
      <c r="AE4159" s="68"/>
      <c r="AF4159" s="68"/>
      <c r="AG4159" s="69"/>
    </row>
    <row r="4160" spans="1:33" hidden="1" outlineLevel="1">
      <c r="A4160" s="6" t="s">
        <v>5524</v>
      </c>
      <c r="B4160" s="7" t="s">
        <v>37</v>
      </c>
      <c r="C4160" s="7" t="s">
        <v>5525</v>
      </c>
      <c r="K4160" s="68"/>
      <c r="L4160" s="68"/>
      <c r="M4160" s="69"/>
      <c r="O4160" s="68"/>
      <c r="P4160" s="68"/>
      <c r="Q4160" s="69"/>
      <c r="S4160" s="68"/>
      <c r="T4160" s="68"/>
      <c r="U4160" s="69"/>
      <c r="W4160" s="68"/>
      <c r="X4160" s="68"/>
      <c r="Y4160" s="69"/>
      <c r="AA4160" s="68"/>
      <c r="AB4160" s="68"/>
      <c r="AC4160" s="69"/>
      <c r="AE4160" s="68"/>
      <c r="AF4160" s="68"/>
      <c r="AG4160" s="69"/>
    </row>
    <row r="4161" spans="1:33" ht="45" hidden="1" outlineLevel="1">
      <c r="A4161" s="6" t="s">
        <v>5526</v>
      </c>
      <c r="B4161" s="7" t="s">
        <v>37</v>
      </c>
      <c r="C4161" s="7" t="s">
        <v>5527</v>
      </c>
      <c r="K4161" s="68"/>
      <c r="L4161" s="68"/>
      <c r="M4161" s="69"/>
      <c r="O4161" s="68"/>
      <c r="P4161" s="68"/>
      <c r="Q4161" s="69"/>
      <c r="S4161" s="68"/>
      <c r="T4161" s="68"/>
      <c r="U4161" s="69"/>
      <c r="W4161" s="68"/>
      <c r="X4161" s="68"/>
      <c r="Y4161" s="69"/>
      <c r="AA4161" s="68"/>
      <c r="AB4161" s="68"/>
      <c r="AC4161" s="69"/>
      <c r="AE4161" s="68"/>
      <c r="AF4161" s="68"/>
      <c r="AG4161" s="69"/>
    </row>
    <row r="4162" spans="1:33" ht="60" hidden="1" outlineLevel="1">
      <c r="A4162" s="1"/>
      <c r="B4162" s="5" t="s">
        <v>61</v>
      </c>
      <c r="C4162" s="5" t="s">
        <v>62</v>
      </c>
      <c r="D4162" s="5" t="s">
        <v>63</v>
      </c>
      <c r="E4162" s="11" t="s">
        <v>64</v>
      </c>
      <c r="F4162" s="16" t="s">
        <v>65</v>
      </c>
      <c r="K4162" s="17" t="s">
        <v>66</v>
      </c>
      <c r="L4162" s="70" t="s">
        <v>28</v>
      </c>
      <c r="M4162" s="71"/>
      <c r="O4162" s="17" t="s">
        <v>66</v>
      </c>
      <c r="P4162" s="70" t="s">
        <v>28</v>
      </c>
      <c r="Q4162" s="71"/>
      <c r="S4162" s="17" t="s">
        <v>66</v>
      </c>
      <c r="T4162" s="70" t="s">
        <v>28</v>
      </c>
      <c r="U4162" s="71"/>
      <c r="W4162" s="17" t="s">
        <v>66</v>
      </c>
      <c r="X4162" s="70" t="s">
        <v>28</v>
      </c>
      <c r="Y4162" s="71"/>
      <c r="AA4162" s="17" t="s">
        <v>66</v>
      </c>
      <c r="AB4162" s="70" t="s">
        <v>28</v>
      </c>
      <c r="AC4162" s="71"/>
      <c r="AE4162" s="17" t="s">
        <v>66</v>
      </c>
      <c r="AF4162" s="70" t="s">
        <v>28</v>
      </c>
      <c r="AG4162" s="71"/>
    </row>
    <row r="4163" spans="1:33" ht="30" hidden="1" outlineLevel="1">
      <c r="A4163" s="6" t="s">
        <v>5528</v>
      </c>
      <c r="B4163" s="7" t="s">
        <v>787</v>
      </c>
      <c r="C4163" s="7" t="s">
        <v>5529</v>
      </c>
      <c r="D4163" s="7"/>
      <c r="E4163" s="23" t="s">
        <v>70</v>
      </c>
      <c r="F4163" s="18">
        <v>1</v>
      </c>
      <c r="K4163" s="19">
        <v>11124</v>
      </c>
      <c r="L4163" s="52">
        <v>11124</v>
      </c>
      <c r="M4163" s="53"/>
      <c r="O4163" s="19">
        <v>6840</v>
      </c>
      <c r="P4163" s="52">
        <v>6840</v>
      </c>
      <c r="Q4163" s="53"/>
      <c r="S4163" s="19">
        <v>30000</v>
      </c>
      <c r="T4163" s="52">
        <v>30000</v>
      </c>
      <c r="U4163" s="53"/>
      <c r="W4163" s="19">
        <v>0</v>
      </c>
      <c r="X4163" s="52">
        <v>0</v>
      </c>
      <c r="Y4163" s="53"/>
      <c r="AA4163" s="19">
        <v>17978.419999999998</v>
      </c>
      <c r="AB4163" s="52">
        <v>17978.419999999998</v>
      </c>
      <c r="AC4163" s="53"/>
      <c r="AE4163" s="19">
        <v>70000</v>
      </c>
      <c r="AF4163" s="52">
        <v>70000</v>
      </c>
      <c r="AG4163" s="53"/>
    </row>
    <row r="4164" spans="1:33" hidden="1" outlineLevel="1">
      <c r="A4164" s="6" t="s">
        <v>5530</v>
      </c>
      <c r="B4164" s="7" t="s">
        <v>790</v>
      </c>
      <c r="C4164" s="7" t="s">
        <v>5531</v>
      </c>
      <c r="D4164" s="7"/>
      <c r="E4164" s="23" t="s">
        <v>70</v>
      </c>
      <c r="F4164" s="18">
        <v>1</v>
      </c>
      <c r="K4164" s="19">
        <v>7416</v>
      </c>
      <c r="L4164" s="52">
        <v>7416</v>
      </c>
      <c r="M4164" s="53"/>
      <c r="O4164" s="19">
        <v>13680</v>
      </c>
      <c r="P4164" s="52">
        <v>13680</v>
      </c>
      <c r="Q4164" s="53"/>
      <c r="S4164" s="19">
        <v>20000</v>
      </c>
      <c r="T4164" s="52">
        <v>20000</v>
      </c>
      <c r="U4164" s="53"/>
      <c r="W4164" s="19">
        <v>0</v>
      </c>
      <c r="X4164" s="52">
        <v>0</v>
      </c>
      <c r="Y4164" s="53"/>
      <c r="AA4164" s="19">
        <v>8989.2099999999991</v>
      </c>
      <c r="AB4164" s="52">
        <v>8989.2099999999991</v>
      </c>
      <c r="AC4164" s="53"/>
      <c r="AE4164" s="19">
        <v>50000</v>
      </c>
      <c r="AF4164" s="52">
        <v>50000</v>
      </c>
      <c r="AG4164" s="53"/>
    </row>
    <row r="4165" spans="1:33" hidden="1" outlineLevel="1">
      <c r="A4165" s="6" t="s">
        <v>5532</v>
      </c>
      <c r="B4165" s="7" t="s">
        <v>793</v>
      </c>
      <c r="C4165" s="7" t="s">
        <v>5533</v>
      </c>
      <c r="D4165" s="7"/>
      <c r="E4165" s="23" t="s">
        <v>70</v>
      </c>
      <c r="F4165" s="18">
        <v>1</v>
      </c>
      <c r="K4165" s="19">
        <v>2781</v>
      </c>
      <c r="L4165" s="52">
        <v>2781</v>
      </c>
      <c r="M4165" s="53"/>
      <c r="O4165" s="19">
        <v>5700</v>
      </c>
      <c r="P4165" s="52">
        <v>5700</v>
      </c>
      <c r="Q4165" s="53"/>
      <c r="S4165" s="19">
        <v>5000</v>
      </c>
      <c r="T4165" s="52">
        <v>5000</v>
      </c>
      <c r="U4165" s="53"/>
      <c r="W4165" s="19">
        <v>0</v>
      </c>
      <c r="X4165" s="52">
        <v>0</v>
      </c>
      <c r="Y4165" s="53"/>
      <c r="AA4165" s="19">
        <v>599.28</v>
      </c>
      <c r="AB4165" s="52">
        <v>599.28</v>
      </c>
      <c r="AC4165" s="53"/>
      <c r="AE4165" s="19">
        <v>3000</v>
      </c>
      <c r="AF4165" s="52">
        <v>3000</v>
      </c>
      <c r="AG4165" s="53"/>
    </row>
    <row r="4166" spans="1:33" hidden="1" outlineLevel="1">
      <c r="A4166" s="6" t="s">
        <v>5534</v>
      </c>
      <c r="B4166" s="7" t="s">
        <v>796</v>
      </c>
      <c r="C4166" s="7" t="s">
        <v>5535</v>
      </c>
      <c r="D4166" s="7"/>
      <c r="E4166" s="23" t="s">
        <v>70</v>
      </c>
      <c r="F4166" s="18">
        <v>1</v>
      </c>
      <c r="K4166" s="19">
        <v>2318</v>
      </c>
      <c r="L4166" s="52">
        <v>2318</v>
      </c>
      <c r="M4166" s="53"/>
      <c r="O4166" s="19">
        <v>108300</v>
      </c>
      <c r="P4166" s="52">
        <v>108300</v>
      </c>
      <c r="Q4166" s="53"/>
      <c r="S4166" s="19">
        <v>20000</v>
      </c>
      <c r="T4166" s="52">
        <v>20000</v>
      </c>
      <c r="U4166" s="53"/>
      <c r="W4166" s="19">
        <v>0</v>
      </c>
      <c r="X4166" s="52">
        <v>0</v>
      </c>
      <c r="Y4166" s="53"/>
      <c r="AA4166" s="19">
        <v>5992.81</v>
      </c>
      <c r="AB4166" s="52">
        <v>5992.81</v>
      </c>
      <c r="AC4166" s="53"/>
      <c r="AE4166" s="19">
        <v>25000</v>
      </c>
      <c r="AF4166" s="52">
        <v>25000</v>
      </c>
      <c r="AG4166" s="53"/>
    </row>
    <row r="4167" spans="1:33" hidden="1" outlineLevel="1">
      <c r="A4167" s="1"/>
      <c r="B4167" s="5" t="s">
        <v>34</v>
      </c>
      <c r="C4167" s="5" t="s">
        <v>35</v>
      </c>
      <c r="K4167" s="68"/>
      <c r="L4167" s="68"/>
      <c r="M4167" s="69"/>
      <c r="O4167" s="68"/>
      <c r="P4167" s="68"/>
      <c r="Q4167" s="69"/>
      <c r="S4167" s="68"/>
      <c r="T4167" s="68"/>
      <c r="U4167" s="69"/>
      <c r="W4167" s="68"/>
      <c r="X4167" s="68"/>
      <c r="Y4167" s="69"/>
      <c r="AA4167" s="68"/>
      <c r="AB4167" s="68"/>
      <c r="AC4167" s="69"/>
      <c r="AE4167" s="68"/>
      <c r="AF4167" s="68"/>
      <c r="AG4167" s="69"/>
    </row>
    <row r="4168" spans="1:33" hidden="1" outlineLevel="1">
      <c r="A4168" s="6" t="s">
        <v>5536</v>
      </c>
      <c r="B4168" s="7" t="s">
        <v>37</v>
      </c>
      <c r="C4168" s="7" t="s">
        <v>322</v>
      </c>
      <c r="K4168" s="68"/>
      <c r="L4168" s="68"/>
      <c r="M4168" s="69"/>
      <c r="O4168" s="68"/>
      <c r="P4168" s="68"/>
      <c r="Q4168" s="69"/>
      <c r="S4168" s="68"/>
      <c r="T4168" s="68"/>
      <c r="U4168" s="69"/>
      <c r="W4168" s="68"/>
      <c r="X4168" s="68"/>
      <c r="Y4168" s="69"/>
      <c r="AA4168" s="68"/>
      <c r="AB4168" s="68"/>
      <c r="AC4168" s="69"/>
      <c r="AE4168" s="68"/>
      <c r="AF4168" s="68"/>
      <c r="AG4168" s="69"/>
    </row>
    <row r="4169" spans="1:33" ht="60" hidden="1" outlineLevel="1">
      <c r="A4169" s="1"/>
      <c r="B4169" s="5" t="s">
        <v>61</v>
      </c>
      <c r="C4169" s="5" t="s">
        <v>62</v>
      </c>
      <c r="D4169" s="5" t="s">
        <v>63</v>
      </c>
      <c r="E4169" s="11" t="s">
        <v>64</v>
      </c>
      <c r="F4169" s="16" t="s">
        <v>65</v>
      </c>
      <c r="K4169" s="17" t="s">
        <v>66</v>
      </c>
      <c r="L4169" s="70" t="s">
        <v>28</v>
      </c>
      <c r="M4169" s="71"/>
      <c r="O4169" s="17" t="s">
        <v>66</v>
      </c>
      <c r="P4169" s="70" t="s">
        <v>28</v>
      </c>
      <c r="Q4169" s="71"/>
      <c r="S4169" s="17" t="s">
        <v>66</v>
      </c>
      <c r="T4169" s="70" t="s">
        <v>28</v>
      </c>
      <c r="U4169" s="71"/>
      <c r="W4169" s="17" t="s">
        <v>66</v>
      </c>
      <c r="X4169" s="70" t="s">
        <v>28</v>
      </c>
      <c r="Y4169" s="71"/>
      <c r="AA4169" s="17" t="s">
        <v>66</v>
      </c>
      <c r="AB4169" s="70" t="s">
        <v>28</v>
      </c>
      <c r="AC4169" s="71"/>
      <c r="AE4169" s="17" t="s">
        <v>66</v>
      </c>
      <c r="AF4169" s="70" t="s">
        <v>28</v>
      </c>
      <c r="AG4169" s="71"/>
    </row>
    <row r="4170" spans="1:33" ht="135" hidden="1" outlineLevel="1">
      <c r="A4170" s="6" t="s">
        <v>5537</v>
      </c>
      <c r="B4170" s="7" t="s">
        <v>324</v>
      </c>
      <c r="C4170" s="7" t="s">
        <v>1100</v>
      </c>
      <c r="D4170" s="7"/>
      <c r="E4170" s="23" t="s">
        <v>70</v>
      </c>
      <c r="F4170" s="18">
        <v>1</v>
      </c>
      <c r="K4170" s="19">
        <v>0</v>
      </c>
      <c r="L4170" s="52">
        <v>0</v>
      </c>
      <c r="M4170" s="53"/>
      <c r="O4170" s="19">
        <v>0</v>
      </c>
      <c r="P4170" s="52">
        <v>0</v>
      </c>
      <c r="Q4170" s="53"/>
      <c r="S4170" s="19">
        <v>0</v>
      </c>
      <c r="T4170" s="52">
        <v>0</v>
      </c>
      <c r="U4170" s="53"/>
      <c r="W4170" s="19">
        <v>548595</v>
      </c>
      <c r="X4170" s="52">
        <v>548595</v>
      </c>
      <c r="Y4170" s="53"/>
      <c r="AA4170" s="19">
        <v>0</v>
      </c>
      <c r="AB4170" s="52">
        <v>0</v>
      </c>
      <c r="AC4170" s="53"/>
      <c r="AE4170" s="19">
        <v>0</v>
      </c>
      <c r="AF4170" s="52">
        <v>0</v>
      </c>
      <c r="AG4170" s="53"/>
    </row>
    <row r="4171" spans="1:33" hidden="1" outlineLevel="1">
      <c r="A4171" s="1"/>
      <c r="B4171" s="5" t="s">
        <v>34</v>
      </c>
      <c r="C4171" s="5" t="s">
        <v>35</v>
      </c>
      <c r="K4171" s="68"/>
      <c r="L4171" s="68"/>
      <c r="M4171" s="69"/>
      <c r="O4171" s="68"/>
      <c r="P4171" s="68"/>
      <c r="Q4171" s="69"/>
      <c r="S4171" s="68"/>
      <c r="T4171" s="68"/>
      <c r="U4171" s="69"/>
      <c r="W4171" s="68"/>
      <c r="X4171" s="68"/>
      <c r="Y4171" s="69"/>
      <c r="AA4171" s="68"/>
      <c r="AB4171" s="68"/>
      <c r="AC4171" s="69"/>
      <c r="AE4171" s="68"/>
      <c r="AF4171" s="68"/>
      <c r="AG4171" s="69"/>
    </row>
    <row r="4172" spans="1:33" ht="75" hidden="1" outlineLevel="1">
      <c r="A4172" s="6" t="s">
        <v>5538</v>
      </c>
      <c r="B4172" s="7" t="s">
        <v>37</v>
      </c>
      <c r="C4172" s="7" t="s">
        <v>298</v>
      </c>
      <c r="I4172" s="35"/>
      <c r="J4172" s="35"/>
      <c r="K4172" s="68"/>
      <c r="L4172" s="68"/>
      <c r="M4172" s="69"/>
      <c r="O4172" s="68"/>
      <c r="P4172" s="68"/>
      <c r="Q4172" s="69"/>
      <c r="S4172" s="68"/>
      <c r="T4172" s="68"/>
      <c r="U4172" s="69"/>
      <c r="W4172" s="68"/>
      <c r="X4172" s="68"/>
      <c r="Y4172" s="69"/>
      <c r="AA4172" s="68"/>
      <c r="AB4172" s="68"/>
      <c r="AC4172" s="69"/>
      <c r="AE4172" s="68"/>
      <c r="AF4172" s="68"/>
      <c r="AG4172" s="69"/>
    </row>
    <row r="4173" spans="1:33" collapsed="1">
      <c r="A4173" s="55" t="s">
        <v>5539</v>
      </c>
      <c r="B4173" s="55"/>
      <c r="C4173" s="55"/>
      <c r="D4173" s="55"/>
      <c r="E4173" s="55"/>
      <c r="F4173" s="55"/>
      <c r="I4173" s="36"/>
      <c r="J4173" s="36">
        <v>1141010</v>
      </c>
      <c r="K4173" s="30" t="s">
        <v>5540</v>
      </c>
      <c r="L4173" s="52">
        <v>1493934.4</v>
      </c>
      <c r="M4173" s="53"/>
      <c r="O4173" s="15" t="s">
        <v>5540</v>
      </c>
      <c r="P4173" s="52">
        <v>1775806.5</v>
      </c>
      <c r="Q4173" s="53"/>
      <c r="S4173" s="15" t="s">
        <v>5540</v>
      </c>
      <c r="T4173" s="52">
        <v>2670545</v>
      </c>
      <c r="U4173" s="53"/>
      <c r="W4173" s="15" t="s">
        <v>5540</v>
      </c>
      <c r="X4173" s="52">
        <v>2328606.4500000002</v>
      </c>
      <c r="Y4173" s="53"/>
      <c r="AA4173" s="15" t="s">
        <v>5540</v>
      </c>
      <c r="AB4173" s="52">
        <v>3601399.71</v>
      </c>
      <c r="AC4173" s="53"/>
      <c r="AE4173" s="15" t="s">
        <v>5540</v>
      </c>
      <c r="AF4173" s="52">
        <v>1260000</v>
      </c>
      <c r="AG4173" s="53"/>
    </row>
    <row r="4174" spans="1:33" hidden="1">
      <c r="A4174" s="1"/>
      <c r="B4174" s="5" t="s">
        <v>34</v>
      </c>
      <c r="C4174" s="5" t="s">
        <v>35</v>
      </c>
      <c r="K4174" s="68"/>
      <c r="L4174" s="68"/>
      <c r="M4174" s="69"/>
      <c r="O4174" s="68"/>
      <c r="P4174" s="68"/>
      <c r="Q4174" s="69"/>
      <c r="S4174" s="68"/>
      <c r="T4174" s="68"/>
      <c r="U4174" s="69"/>
      <c r="W4174" s="68"/>
      <c r="X4174" s="68"/>
      <c r="Y4174" s="69"/>
      <c r="AA4174" s="68"/>
      <c r="AB4174" s="68"/>
      <c r="AC4174" s="69"/>
      <c r="AE4174" s="68"/>
      <c r="AF4174" s="68"/>
      <c r="AG4174" s="69"/>
    </row>
    <row r="4175" spans="1:33" hidden="1" outlineLevel="1">
      <c r="A4175" s="6" t="s">
        <v>5541</v>
      </c>
      <c r="B4175" s="7" t="s">
        <v>37</v>
      </c>
      <c r="C4175" s="7" t="s">
        <v>816</v>
      </c>
      <c r="K4175" s="68"/>
      <c r="L4175" s="68"/>
      <c r="M4175" s="69"/>
      <c r="O4175" s="68"/>
      <c r="P4175" s="68"/>
      <c r="Q4175" s="69"/>
      <c r="S4175" s="68"/>
      <c r="T4175" s="68"/>
      <c r="U4175" s="69"/>
      <c r="W4175" s="68"/>
      <c r="X4175" s="68"/>
      <c r="Y4175" s="69"/>
      <c r="AA4175" s="68"/>
      <c r="AB4175" s="68"/>
      <c r="AC4175" s="69"/>
      <c r="AE4175" s="68"/>
      <c r="AF4175" s="68"/>
      <c r="AG4175" s="69"/>
    </row>
    <row r="4176" spans="1:33" ht="150" hidden="1" outlineLevel="1">
      <c r="A4176" s="6" t="s">
        <v>5542</v>
      </c>
      <c r="B4176" s="7" t="s">
        <v>37</v>
      </c>
      <c r="C4176" s="7" t="s">
        <v>2466</v>
      </c>
      <c r="K4176" s="68"/>
      <c r="L4176" s="68"/>
      <c r="M4176" s="69"/>
      <c r="O4176" s="68"/>
      <c r="P4176" s="68"/>
      <c r="Q4176" s="69"/>
      <c r="S4176" s="68"/>
      <c r="T4176" s="68"/>
      <c r="U4176" s="69"/>
      <c r="W4176" s="68"/>
      <c r="X4176" s="68"/>
      <c r="Y4176" s="69"/>
      <c r="AA4176" s="68"/>
      <c r="AB4176" s="68"/>
      <c r="AC4176" s="69"/>
      <c r="AE4176" s="68"/>
      <c r="AF4176" s="68"/>
      <c r="AG4176" s="69"/>
    </row>
    <row r="4177" spans="1:33" ht="60" hidden="1" outlineLevel="1">
      <c r="A4177" s="1"/>
      <c r="B4177" s="5" t="s">
        <v>61</v>
      </c>
      <c r="C4177" s="5" t="s">
        <v>62</v>
      </c>
      <c r="D4177" s="5" t="s">
        <v>63</v>
      </c>
      <c r="E4177" s="11" t="s">
        <v>64</v>
      </c>
      <c r="F4177" s="16" t="s">
        <v>65</v>
      </c>
      <c r="K4177" s="17" t="s">
        <v>66</v>
      </c>
      <c r="L4177" s="70" t="s">
        <v>28</v>
      </c>
      <c r="M4177" s="71"/>
      <c r="O4177" s="17" t="s">
        <v>66</v>
      </c>
      <c r="P4177" s="70" t="s">
        <v>28</v>
      </c>
      <c r="Q4177" s="71"/>
      <c r="S4177" s="17" t="s">
        <v>66</v>
      </c>
      <c r="T4177" s="70" t="s">
        <v>28</v>
      </c>
      <c r="U4177" s="71"/>
      <c r="W4177" s="17" t="s">
        <v>66</v>
      </c>
      <c r="X4177" s="70" t="s">
        <v>28</v>
      </c>
      <c r="Y4177" s="71"/>
      <c r="AA4177" s="17" t="s">
        <v>66</v>
      </c>
      <c r="AB4177" s="70" t="s">
        <v>28</v>
      </c>
      <c r="AC4177" s="71"/>
      <c r="AE4177" s="17" t="s">
        <v>66</v>
      </c>
      <c r="AF4177" s="70" t="s">
        <v>28</v>
      </c>
      <c r="AG4177" s="71"/>
    </row>
    <row r="4178" spans="1:33" ht="120" hidden="1" outlineLevel="1">
      <c r="A4178" s="6" t="s">
        <v>5543</v>
      </c>
      <c r="B4178" s="7" t="s">
        <v>820</v>
      </c>
      <c r="C4178" s="7" t="s">
        <v>5544</v>
      </c>
      <c r="D4178" s="7"/>
      <c r="E4178" s="23" t="s">
        <v>438</v>
      </c>
      <c r="F4178" s="18">
        <v>3</v>
      </c>
      <c r="K4178" s="19">
        <v>0</v>
      </c>
      <c r="L4178" s="52">
        <v>0</v>
      </c>
      <c r="M4178" s="53"/>
      <c r="O4178" s="19">
        <v>27360</v>
      </c>
      <c r="P4178" s="52">
        <v>82080</v>
      </c>
      <c r="Q4178" s="53"/>
      <c r="S4178" s="19">
        <v>180000</v>
      </c>
      <c r="T4178" s="52">
        <v>540000</v>
      </c>
      <c r="U4178" s="53"/>
      <c r="W4178" s="19">
        <v>0</v>
      </c>
      <c r="X4178" s="52">
        <v>0</v>
      </c>
      <c r="Y4178" s="53"/>
      <c r="AA4178" s="19">
        <v>221418.43</v>
      </c>
      <c r="AB4178" s="52">
        <v>664255.29</v>
      </c>
      <c r="AC4178" s="53"/>
      <c r="AE4178" s="19">
        <v>0</v>
      </c>
      <c r="AF4178" s="52">
        <v>0</v>
      </c>
      <c r="AG4178" s="53"/>
    </row>
    <row r="4179" spans="1:33" ht="150" hidden="1" outlineLevel="1">
      <c r="A4179" s="6" t="s">
        <v>5545</v>
      </c>
      <c r="B4179" s="7" t="s">
        <v>823</v>
      </c>
      <c r="C4179" s="7" t="s">
        <v>5546</v>
      </c>
      <c r="D4179" s="7"/>
      <c r="E4179" s="23" t="s">
        <v>438</v>
      </c>
      <c r="F4179" s="18">
        <v>8</v>
      </c>
      <c r="K4179" s="19">
        <v>0</v>
      </c>
      <c r="L4179" s="52">
        <v>0</v>
      </c>
      <c r="M4179" s="53"/>
      <c r="O4179" s="19">
        <v>7410</v>
      </c>
      <c r="P4179" s="52">
        <v>59280</v>
      </c>
      <c r="Q4179" s="53"/>
      <c r="S4179" s="19">
        <v>22000</v>
      </c>
      <c r="T4179" s="52">
        <v>176000</v>
      </c>
      <c r="U4179" s="53"/>
      <c r="W4179" s="19">
        <v>0</v>
      </c>
      <c r="X4179" s="52">
        <v>0</v>
      </c>
      <c r="Y4179" s="53"/>
      <c r="AA4179" s="19">
        <v>19870.88</v>
      </c>
      <c r="AB4179" s="52">
        <v>158967.04000000001</v>
      </c>
      <c r="AC4179" s="53"/>
      <c r="AE4179" s="19">
        <v>0</v>
      </c>
      <c r="AF4179" s="52">
        <v>0</v>
      </c>
      <c r="AG4179" s="53"/>
    </row>
    <row r="4180" spans="1:33" hidden="1" outlineLevel="1">
      <c r="A4180" s="6" t="s">
        <v>5547</v>
      </c>
      <c r="B4180" s="7" t="s">
        <v>826</v>
      </c>
      <c r="C4180" s="7" t="s">
        <v>5548</v>
      </c>
      <c r="D4180" s="7"/>
      <c r="E4180" s="23" t="s">
        <v>438</v>
      </c>
      <c r="F4180" s="18">
        <v>2</v>
      </c>
      <c r="K4180" s="19">
        <v>0</v>
      </c>
      <c r="L4180" s="52">
        <v>0</v>
      </c>
      <c r="M4180" s="53"/>
      <c r="O4180" s="19">
        <v>9690</v>
      </c>
      <c r="P4180" s="52">
        <v>19380</v>
      </c>
      <c r="Q4180" s="53"/>
      <c r="S4180" s="19">
        <v>9250</v>
      </c>
      <c r="T4180" s="52">
        <v>18500</v>
      </c>
      <c r="U4180" s="53"/>
      <c r="W4180" s="19">
        <v>0</v>
      </c>
      <c r="X4180" s="52">
        <v>0</v>
      </c>
      <c r="Y4180" s="53"/>
      <c r="AA4180" s="19">
        <v>14193.49</v>
      </c>
      <c r="AB4180" s="52">
        <v>28386.98</v>
      </c>
      <c r="AC4180" s="53"/>
      <c r="AE4180" s="19">
        <v>0</v>
      </c>
      <c r="AF4180" s="52">
        <v>0</v>
      </c>
      <c r="AG4180" s="53"/>
    </row>
    <row r="4181" spans="1:33" ht="135" hidden="1" outlineLevel="1">
      <c r="A4181" s="6" t="s">
        <v>5549</v>
      </c>
      <c r="B4181" s="7" t="s">
        <v>829</v>
      </c>
      <c r="C4181" s="7" t="s">
        <v>824</v>
      </c>
      <c r="D4181" s="7"/>
      <c r="E4181" s="23" t="s">
        <v>438</v>
      </c>
      <c r="F4181" s="18">
        <v>4</v>
      </c>
      <c r="K4181" s="19">
        <v>0</v>
      </c>
      <c r="L4181" s="52">
        <v>0</v>
      </c>
      <c r="M4181" s="53"/>
      <c r="O4181" s="19">
        <v>18240</v>
      </c>
      <c r="P4181" s="52">
        <v>72960</v>
      </c>
      <c r="Q4181" s="53"/>
      <c r="S4181" s="19">
        <v>6250</v>
      </c>
      <c r="T4181" s="52">
        <v>25000</v>
      </c>
      <c r="U4181" s="53"/>
      <c r="W4181" s="19">
        <v>0</v>
      </c>
      <c r="X4181" s="52">
        <v>0</v>
      </c>
      <c r="Y4181" s="53"/>
      <c r="AA4181" s="19">
        <v>17032.189999999999</v>
      </c>
      <c r="AB4181" s="52">
        <v>68128.759999999995</v>
      </c>
      <c r="AC4181" s="53"/>
      <c r="AE4181" s="19">
        <v>0</v>
      </c>
      <c r="AF4181" s="52">
        <v>0</v>
      </c>
      <c r="AG4181" s="53"/>
    </row>
    <row r="4182" spans="1:33" ht="30" hidden="1" outlineLevel="1">
      <c r="A4182" s="6" t="s">
        <v>5550</v>
      </c>
      <c r="B4182" s="7" t="s">
        <v>832</v>
      </c>
      <c r="C4182" s="7" t="s">
        <v>848</v>
      </c>
      <c r="D4182" s="7"/>
      <c r="E4182" s="23" t="s">
        <v>438</v>
      </c>
      <c r="F4182" s="18">
        <v>9</v>
      </c>
      <c r="K4182" s="19">
        <v>0</v>
      </c>
      <c r="L4182" s="52">
        <v>0</v>
      </c>
      <c r="M4182" s="53"/>
      <c r="O4182" s="19">
        <v>5700</v>
      </c>
      <c r="P4182" s="52">
        <v>51300</v>
      </c>
      <c r="Q4182" s="53"/>
      <c r="S4182" s="19">
        <v>4375</v>
      </c>
      <c r="T4182" s="52">
        <v>39375</v>
      </c>
      <c r="U4182" s="53"/>
      <c r="W4182" s="19">
        <v>0</v>
      </c>
      <c r="X4182" s="52">
        <v>0</v>
      </c>
      <c r="Y4182" s="53"/>
      <c r="AA4182" s="19">
        <v>6812.87</v>
      </c>
      <c r="AB4182" s="52">
        <v>61315.83</v>
      </c>
      <c r="AC4182" s="53"/>
      <c r="AE4182" s="19">
        <v>0</v>
      </c>
      <c r="AF4182" s="52">
        <v>0</v>
      </c>
      <c r="AG4182" s="53"/>
    </row>
    <row r="4183" spans="1:33" hidden="1" outlineLevel="1">
      <c r="A4183" s="6" t="s">
        <v>5551</v>
      </c>
      <c r="B4183" s="7" t="s">
        <v>835</v>
      </c>
      <c r="C4183" s="7" t="s">
        <v>5552</v>
      </c>
      <c r="D4183" s="7"/>
      <c r="E4183" s="23" t="s">
        <v>438</v>
      </c>
      <c r="F4183" s="18">
        <v>11</v>
      </c>
      <c r="K4183" s="19">
        <v>0</v>
      </c>
      <c r="L4183" s="52">
        <v>0</v>
      </c>
      <c r="M4183" s="53"/>
      <c r="O4183" s="19">
        <v>1026</v>
      </c>
      <c r="P4183" s="52">
        <v>11286</v>
      </c>
      <c r="Q4183" s="53"/>
      <c r="S4183" s="19">
        <v>220</v>
      </c>
      <c r="T4183" s="52">
        <v>2420</v>
      </c>
      <c r="U4183" s="53"/>
      <c r="W4183" s="19">
        <v>0</v>
      </c>
      <c r="X4183" s="52">
        <v>0</v>
      </c>
      <c r="Y4183" s="53"/>
      <c r="AA4183" s="19">
        <v>1703.22</v>
      </c>
      <c r="AB4183" s="52">
        <v>18735.419999999998</v>
      </c>
      <c r="AC4183" s="53"/>
      <c r="AE4183" s="19">
        <v>0</v>
      </c>
      <c r="AF4183" s="52">
        <v>0</v>
      </c>
      <c r="AG4183" s="53"/>
    </row>
    <row r="4184" spans="1:33" hidden="1" outlineLevel="1">
      <c r="A4184" s="6" t="s">
        <v>5553</v>
      </c>
      <c r="B4184" s="7" t="s">
        <v>838</v>
      </c>
      <c r="C4184" s="7" t="s">
        <v>827</v>
      </c>
      <c r="D4184" s="7"/>
      <c r="E4184" s="23" t="s">
        <v>438</v>
      </c>
      <c r="F4184" s="18">
        <v>12</v>
      </c>
      <c r="K4184" s="19">
        <v>0</v>
      </c>
      <c r="L4184" s="52">
        <v>0</v>
      </c>
      <c r="M4184" s="53"/>
      <c r="O4184" s="19">
        <v>285</v>
      </c>
      <c r="P4184" s="52">
        <v>3420</v>
      </c>
      <c r="Q4184" s="53"/>
      <c r="S4184" s="19">
        <v>190</v>
      </c>
      <c r="T4184" s="52">
        <v>2280</v>
      </c>
      <c r="U4184" s="53"/>
      <c r="W4184" s="19">
        <v>0</v>
      </c>
      <c r="X4184" s="52">
        <v>0</v>
      </c>
      <c r="Y4184" s="53"/>
      <c r="AA4184" s="19">
        <v>2270.96</v>
      </c>
      <c r="AB4184" s="52">
        <v>27251.52</v>
      </c>
      <c r="AC4184" s="53"/>
      <c r="AE4184" s="19">
        <v>0</v>
      </c>
      <c r="AF4184" s="52">
        <v>0</v>
      </c>
      <c r="AG4184" s="53"/>
    </row>
    <row r="4185" spans="1:33" hidden="1" outlineLevel="1">
      <c r="A4185" s="6" t="s">
        <v>5554</v>
      </c>
      <c r="B4185" s="7" t="s">
        <v>841</v>
      </c>
      <c r="C4185" s="7" t="s">
        <v>3186</v>
      </c>
      <c r="D4185" s="7"/>
      <c r="E4185" s="23" t="s">
        <v>438</v>
      </c>
      <c r="F4185" s="18">
        <v>38</v>
      </c>
      <c r="K4185" s="19">
        <v>0</v>
      </c>
      <c r="L4185" s="52">
        <v>0</v>
      </c>
      <c r="M4185" s="53"/>
      <c r="O4185" s="19">
        <v>285</v>
      </c>
      <c r="P4185" s="52">
        <v>10830</v>
      </c>
      <c r="Q4185" s="53"/>
      <c r="S4185" s="19">
        <v>325</v>
      </c>
      <c r="T4185" s="52">
        <v>12350</v>
      </c>
      <c r="U4185" s="53"/>
      <c r="W4185" s="19">
        <v>0</v>
      </c>
      <c r="X4185" s="52">
        <v>0</v>
      </c>
      <c r="Y4185" s="53"/>
      <c r="AA4185" s="19">
        <v>1703.22</v>
      </c>
      <c r="AB4185" s="52">
        <v>64722.36</v>
      </c>
      <c r="AC4185" s="53"/>
      <c r="AE4185" s="19">
        <v>0</v>
      </c>
      <c r="AF4185" s="52">
        <v>0</v>
      </c>
      <c r="AG4185" s="53"/>
    </row>
    <row r="4186" spans="1:33" ht="120" hidden="1" outlineLevel="1">
      <c r="A4186" s="6" t="s">
        <v>5555</v>
      </c>
      <c r="B4186" s="7" t="s">
        <v>844</v>
      </c>
      <c r="C4186" s="7" t="s">
        <v>833</v>
      </c>
      <c r="D4186" s="7"/>
      <c r="E4186" s="23" t="s">
        <v>320</v>
      </c>
      <c r="F4186" s="18">
        <v>1160</v>
      </c>
      <c r="K4186" s="19">
        <v>0</v>
      </c>
      <c r="L4186" s="52">
        <v>0</v>
      </c>
      <c r="M4186" s="53"/>
      <c r="O4186" s="19">
        <v>285</v>
      </c>
      <c r="P4186" s="52">
        <v>330600</v>
      </c>
      <c r="Q4186" s="53"/>
      <c r="S4186" s="19">
        <v>300</v>
      </c>
      <c r="T4186" s="52">
        <v>348000</v>
      </c>
      <c r="U4186" s="53"/>
      <c r="W4186" s="19">
        <v>0</v>
      </c>
      <c r="X4186" s="52">
        <v>0</v>
      </c>
      <c r="Y4186" s="53"/>
      <c r="AA4186" s="19">
        <v>227.1</v>
      </c>
      <c r="AB4186" s="52">
        <v>263436</v>
      </c>
      <c r="AC4186" s="53"/>
      <c r="AE4186" s="19">
        <v>0</v>
      </c>
      <c r="AF4186" s="52">
        <v>0</v>
      </c>
      <c r="AG4186" s="53"/>
    </row>
    <row r="4187" spans="1:33" ht="45" hidden="1" outlineLevel="1">
      <c r="A4187" s="6" t="s">
        <v>5556</v>
      </c>
      <c r="B4187" s="7" t="s">
        <v>847</v>
      </c>
      <c r="C4187" s="7" t="s">
        <v>5557</v>
      </c>
      <c r="D4187" s="7"/>
      <c r="E4187" s="23" t="s">
        <v>70</v>
      </c>
      <c r="F4187" s="18">
        <v>1</v>
      </c>
      <c r="K4187" s="19">
        <v>0</v>
      </c>
      <c r="L4187" s="52">
        <v>0</v>
      </c>
      <c r="M4187" s="53"/>
      <c r="O4187" s="19">
        <v>5700</v>
      </c>
      <c r="P4187" s="52">
        <v>5700</v>
      </c>
      <c r="Q4187" s="53"/>
      <c r="S4187" s="19">
        <v>2750</v>
      </c>
      <c r="T4187" s="52">
        <v>2750</v>
      </c>
      <c r="U4187" s="53"/>
      <c r="W4187" s="19">
        <v>0</v>
      </c>
      <c r="X4187" s="52">
        <v>0</v>
      </c>
      <c r="Y4187" s="53"/>
      <c r="AA4187" s="19">
        <v>17032.189999999999</v>
      </c>
      <c r="AB4187" s="52">
        <v>17032.189999999999</v>
      </c>
      <c r="AC4187" s="53"/>
      <c r="AE4187" s="19">
        <v>0</v>
      </c>
      <c r="AF4187" s="52">
        <v>0</v>
      </c>
      <c r="AG4187" s="53"/>
    </row>
    <row r="4188" spans="1:33" hidden="1" outlineLevel="1">
      <c r="A4188" s="6" t="s">
        <v>5558</v>
      </c>
      <c r="B4188" s="7" t="s">
        <v>850</v>
      </c>
      <c r="C4188" s="7" t="s">
        <v>3192</v>
      </c>
      <c r="D4188" s="7"/>
      <c r="E4188" s="23" t="s">
        <v>438</v>
      </c>
      <c r="F4188" s="18">
        <v>2</v>
      </c>
      <c r="K4188" s="19">
        <v>0</v>
      </c>
      <c r="L4188" s="52">
        <v>0</v>
      </c>
      <c r="M4188" s="53"/>
      <c r="O4188" s="19">
        <v>433.2</v>
      </c>
      <c r="P4188" s="52">
        <v>866.4</v>
      </c>
      <c r="Q4188" s="53"/>
      <c r="S4188" s="19">
        <v>190</v>
      </c>
      <c r="T4188" s="52">
        <v>380</v>
      </c>
      <c r="U4188" s="53"/>
      <c r="W4188" s="19">
        <v>0</v>
      </c>
      <c r="X4188" s="52">
        <v>0</v>
      </c>
      <c r="Y4188" s="53"/>
      <c r="AA4188" s="19">
        <v>2838.7</v>
      </c>
      <c r="AB4188" s="52">
        <v>5677.4</v>
      </c>
      <c r="AC4188" s="53"/>
      <c r="AE4188" s="19">
        <v>0</v>
      </c>
      <c r="AF4188" s="52">
        <v>0</v>
      </c>
      <c r="AG4188" s="53"/>
    </row>
    <row r="4189" spans="1:33" ht="75" hidden="1" outlineLevel="1">
      <c r="A4189" s="6" t="s">
        <v>5559</v>
      </c>
      <c r="B4189" s="7" t="s">
        <v>853</v>
      </c>
      <c r="C4189" s="7" t="s">
        <v>839</v>
      </c>
      <c r="D4189" s="7"/>
      <c r="E4189" s="23" t="s">
        <v>438</v>
      </c>
      <c r="F4189" s="18">
        <v>2</v>
      </c>
      <c r="K4189" s="19">
        <v>0</v>
      </c>
      <c r="L4189" s="52">
        <v>0</v>
      </c>
      <c r="M4189" s="53"/>
      <c r="O4189" s="19">
        <v>4560</v>
      </c>
      <c r="P4189" s="52">
        <v>9120</v>
      </c>
      <c r="Q4189" s="53"/>
      <c r="S4189" s="19">
        <v>8250</v>
      </c>
      <c r="T4189" s="52">
        <v>16500</v>
      </c>
      <c r="U4189" s="53"/>
      <c r="W4189" s="19">
        <v>0</v>
      </c>
      <c r="X4189" s="52">
        <v>0</v>
      </c>
      <c r="Y4189" s="53"/>
      <c r="AA4189" s="19">
        <v>17032.189999999999</v>
      </c>
      <c r="AB4189" s="52">
        <v>34064.379999999997</v>
      </c>
      <c r="AC4189" s="53"/>
      <c r="AE4189" s="19">
        <v>0</v>
      </c>
      <c r="AF4189" s="52">
        <v>0</v>
      </c>
      <c r="AG4189" s="53"/>
    </row>
    <row r="4190" spans="1:33" hidden="1" outlineLevel="1">
      <c r="A4190" s="6" t="s">
        <v>5560</v>
      </c>
      <c r="B4190" s="7" t="s">
        <v>856</v>
      </c>
      <c r="C4190" s="7" t="s">
        <v>5561</v>
      </c>
      <c r="D4190" s="7"/>
      <c r="E4190" s="23" t="s">
        <v>438</v>
      </c>
      <c r="F4190" s="18">
        <v>2</v>
      </c>
      <c r="K4190" s="19">
        <v>0</v>
      </c>
      <c r="L4190" s="52">
        <v>0</v>
      </c>
      <c r="M4190" s="53"/>
      <c r="O4190" s="19">
        <v>285</v>
      </c>
      <c r="P4190" s="52">
        <v>570</v>
      </c>
      <c r="Q4190" s="53"/>
      <c r="S4190" s="19">
        <v>3000</v>
      </c>
      <c r="T4190" s="52">
        <v>6000</v>
      </c>
      <c r="U4190" s="53"/>
      <c r="W4190" s="19">
        <v>0</v>
      </c>
      <c r="X4190" s="52">
        <v>0</v>
      </c>
      <c r="Y4190" s="53"/>
      <c r="AA4190" s="19">
        <v>3406.44</v>
      </c>
      <c r="AB4190" s="52">
        <v>6812.88</v>
      </c>
      <c r="AC4190" s="53"/>
      <c r="AE4190" s="19">
        <v>0</v>
      </c>
      <c r="AF4190" s="52">
        <v>0</v>
      </c>
      <c r="AG4190" s="53"/>
    </row>
    <row r="4191" spans="1:33" hidden="1" outlineLevel="1">
      <c r="A4191" s="6" t="s">
        <v>5562</v>
      </c>
      <c r="B4191" s="7" t="s">
        <v>859</v>
      </c>
      <c r="C4191" s="7" t="s">
        <v>5563</v>
      </c>
      <c r="D4191" s="7"/>
      <c r="E4191" s="23" t="s">
        <v>438</v>
      </c>
      <c r="F4191" s="18">
        <v>1</v>
      </c>
      <c r="K4191" s="19">
        <v>0</v>
      </c>
      <c r="L4191" s="52">
        <v>0</v>
      </c>
      <c r="M4191" s="53"/>
      <c r="O4191" s="19">
        <v>2280</v>
      </c>
      <c r="P4191" s="52">
        <v>2280</v>
      </c>
      <c r="Q4191" s="53"/>
      <c r="S4191" s="19">
        <v>2250</v>
      </c>
      <c r="T4191" s="52">
        <v>2250</v>
      </c>
      <c r="U4191" s="53"/>
      <c r="W4191" s="19">
        <v>0</v>
      </c>
      <c r="X4191" s="52">
        <v>0</v>
      </c>
      <c r="Y4191" s="53"/>
      <c r="AA4191" s="19">
        <v>2838.7</v>
      </c>
      <c r="AB4191" s="52">
        <v>2838.7</v>
      </c>
      <c r="AC4191" s="53"/>
      <c r="AE4191" s="19">
        <v>0</v>
      </c>
      <c r="AF4191" s="52">
        <v>0</v>
      </c>
      <c r="AG4191" s="53"/>
    </row>
    <row r="4192" spans="1:33" hidden="1" outlineLevel="1">
      <c r="A4192" s="6" t="s">
        <v>5564</v>
      </c>
      <c r="B4192" s="7" t="s">
        <v>862</v>
      </c>
      <c r="C4192" s="7" t="s">
        <v>5565</v>
      </c>
      <c r="D4192" s="7"/>
      <c r="E4192" s="23" t="s">
        <v>438</v>
      </c>
      <c r="F4192" s="18">
        <v>6</v>
      </c>
      <c r="K4192" s="19">
        <v>0</v>
      </c>
      <c r="L4192" s="52">
        <v>0</v>
      </c>
      <c r="M4192" s="53"/>
      <c r="O4192" s="19">
        <v>5700</v>
      </c>
      <c r="P4192" s="52">
        <v>34200</v>
      </c>
      <c r="Q4192" s="53"/>
      <c r="S4192" s="19">
        <v>3500</v>
      </c>
      <c r="T4192" s="52">
        <v>21000</v>
      </c>
      <c r="U4192" s="53"/>
      <c r="W4192" s="19">
        <v>0</v>
      </c>
      <c r="X4192" s="52">
        <v>0</v>
      </c>
      <c r="Y4192" s="53"/>
      <c r="AA4192" s="19">
        <v>2270.96</v>
      </c>
      <c r="AB4192" s="52">
        <v>13625.76</v>
      </c>
      <c r="AC4192" s="53"/>
      <c r="AE4192" s="19">
        <v>0</v>
      </c>
      <c r="AF4192" s="52">
        <v>0</v>
      </c>
      <c r="AG4192" s="53"/>
    </row>
    <row r="4193" spans="1:33" ht="30" hidden="1" outlineLevel="1">
      <c r="A4193" s="6" t="s">
        <v>5566</v>
      </c>
      <c r="B4193" s="7" t="s">
        <v>865</v>
      </c>
      <c r="C4193" s="7" t="s">
        <v>5567</v>
      </c>
      <c r="D4193" s="7"/>
      <c r="E4193" s="23" t="s">
        <v>438</v>
      </c>
      <c r="F4193" s="18">
        <v>1</v>
      </c>
      <c r="K4193" s="19">
        <v>0</v>
      </c>
      <c r="L4193" s="52">
        <v>0</v>
      </c>
      <c r="M4193" s="53"/>
      <c r="O4193" s="19">
        <v>27360</v>
      </c>
      <c r="P4193" s="52">
        <v>27360</v>
      </c>
      <c r="Q4193" s="53"/>
      <c r="S4193" s="19">
        <v>80000</v>
      </c>
      <c r="T4193" s="52">
        <v>80000</v>
      </c>
      <c r="U4193" s="53"/>
      <c r="W4193" s="19">
        <v>0</v>
      </c>
      <c r="X4193" s="52">
        <v>0</v>
      </c>
      <c r="Y4193" s="53"/>
      <c r="AA4193" s="19">
        <v>22709.58</v>
      </c>
      <c r="AB4193" s="52">
        <v>22709.58</v>
      </c>
      <c r="AC4193" s="53"/>
      <c r="AE4193" s="19">
        <v>0</v>
      </c>
      <c r="AF4193" s="52">
        <v>0</v>
      </c>
      <c r="AG4193" s="53"/>
    </row>
    <row r="4194" spans="1:33" hidden="1" outlineLevel="1">
      <c r="A4194" s="1"/>
      <c r="B4194" s="5" t="s">
        <v>34</v>
      </c>
      <c r="C4194" s="5" t="s">
        <v>35</v>
      </c>
      <c r="K4194" s="68"/>
      <c r="L4194" s="68"/>
      <c r="M4194" s="69"/>
      <c r="O4194" s="68"/>
      <c r="P4194" s="68"/>
      <c r="Q4194" s="69"/>
      <c r="S4194" s="68"/>
      <c r="T4194" s="68"/>
      <c r="U4194" s="69"/>
      <c r="W4194" s="68"/>
      <c r="X4194" s="68"/>
      <c r="Y4194" s="69"/>
      <c r="AA4194" s="68"/>
      <c r="AB4194" s="68"/>
      <c r="AC4194" s="69"/>
      <c r="AE4194" s="68"/>
      <c r="AF4194" s="68"/>
      <c r="AG4194" s="69"/>
    </row>
    <row r="4195" spans="1:33" hidden="1" outlineLevel="1">
      <c r="A4195" s="6" t="s">
        <v>5568</v>
      </c>
      <c r="B4195" s="7" t="s">
        <v>37</v>
      </c>
      <c r="C4195" s="7" t="s">
        <v>886</v>
      </c>
      <c r="K4195" s="68"/>
      <c r="L4195" s="68"/>
      <c r="M4195" s="69"/>
      <c r="O4195" s="68"/>
      <c r="P4195" s="68"/>
      <c r="Q4195" s="69"/>
      <c r="S4195" s="68"/>
      <c r="T4195" s="68"/>
      <c r="U4195" s="69"/>
      <c r="W4195" s="68"/>
      <c r="X4195" s="68"/>
      <c r="Y4195" s="69"/>
      <c r="AA4195" s="68"/>
      <c r="AB4195" s="68"/>
      <c r="AC4195" s="69"/>
      <c r="AE4195" s="68"/>
      <c r="AF4195" s="68"/>
      <c r="AG4195" s="69"/>
    </row>
    <row r="4196" spans="1:33" ht="105" hidden="1" outlineLevel="1">
      <c r="A4196" s="6" t="s">
        <v>5569</v>
      </c>
      <c r="B4196" s="7" t="s">
        <v>37</v>
      </c>
      <c r="C4196" s="7" t="s">
        <v>888</v>
      </c>
      <c r="K4196" s="68"/>
      <c r="L4196" s="68"/>
      <c r="M4196" s="69"/>
      <c r="O4196" s="68"/>
      <c r="P4196" s="68"/>
      <c r="Q4196" s="69"/>
      <c r="S4196" s="68"/>
      <c r="T4196" s="68"/>
      <c r="U4196" s="69"/>
      <c r="W4196" s="68"/>
      <c r="X4196" s="68"/>
      <c r="Y4196" s="69"/>
      <c r="AA4196" s="68"/>
      <c r="AB4196" s="68"/>
      <c r="AC4196" s="69"/>
      <c r="AE4196" s="68"/>
      <c r="AF4196" s="68"/>
      <c r="AG4196" s="69"/>
    </row>
    <row r="4197" spans="1:33" ht="60" hidden="1" outlineLevel="1">
      <c r="A4197" s="1"/>
      <c r="B4197" s="5" t="s">
        <v>61</v>
      </c>
      <c r="C4197" s="5" t="s">
        <v>62</v>
      </c>
      <c r="D4197" s="5" t="s">
        <v>63</v>
      </c>
      <c r="E4197" s="11" t="s">
        <v>64</v>
      </c>
      <c r="F4197" s="16" t="s">
        <v>65</v>
      </c>
      <c r="K4197" s="17" t="s">
        <v>66</v>
      </c>
      <c r="L4197" s="70" t="s">
        <v>28</v>
      </c>
      <c r="M4197" s="71"/>
      <c r="O4197" s="17" t="s">
        <v>66</v>
      </c>
      <c r="P4197" s="70" t="s">
        <v>28</v>
      </c>
      <c r="Q4197" s="71"/>
      <c r="S4197" s="17" t="s">
        <v>66</v>
      </c>
      <c r="T4197" s="70" t="s">
        <v>28</v>
      </c>
      <c r="U4197" s="71"/>
      <c r="W4197" s="17" t="s">
        <v>66</v>
      </c>
      <c r="X4197" s="70" t="s">
        <v>28</v>
      </c>
      <c r="Y4197" s="71"/>
      <c r="AA4197" s="17" t="s">
        <v>66</v>
      </c>
      <c r="AB4197" s="70" t="s">
        <v>28</v>
      </c>
      <c r="AC4197" s="71"/>
      <c r="AE4197" s="17" t="s">
        <v>66</v>
      </c>
      <c r="AF4197" s="70" t="s">
        <v>28</v>
      </c>
      <c r="AG4197" s="71"/>
    </row>
    <row r="4198" spans="1:33" hidden="1" outlineLevel="1">
      <c r="A4198" s="6" t="s">
        <v>5570</v>
      </c>
      <c r="B4198" s="7" t="s">
        <v>868</v>
      </c>
      <c r="C4198" s="7" t="s">
        <v>2486</v>
      </c>
      <c r="D4198" s="7"/>
      <c r="E4198" s="23" t="s">
        <v>438</v>
      </c>
      <c r="F4198" s="18">
        <v>4</v>
      </c>
      <c r="K4198" s="19">
        <v>0</v>
      </c>
      <c r="L4198" s="52">
        <v>0</v>
      </c>
      <c r="M4198" s="53"/>
      <c r="O4198" s="19">
        <v>513</v>
      </c>
      <c r="P4198" s="52">
        <v>2052</v>
      </c>
      <c r="Q4198" s="53"/>
      <c r="S4198" s="19">
        <v>650</v>
      </c>
      <c r="T4198" s="52">
        <v>2600</v>
      </c>
      <c r="U4198" s="53"/>
      <c r="W4198" s="19">
        <v>0</v>
      </c>
      <c r="X4198" s="52">
        <v>0</v>
      </c>
      <c r="Y4198" s="53"/>
      <c r="AA4198" s="19">
        <v>283.87</v>
      </c>
      <c r="AB4198" s="52">
        <v>1135.48</v>
      </c>
      <c r="AC4198" s="53"/>
      <c r="AE4198" s="19">
        <v>0</v>
      </c>
      <c r="AF4198" s="52">
        <v>0</v>
      </c>
      <c r="AG4198" s="53"/>
    </row>
    <row r="4199" spans="1:33" hidden="1" outlineLevel="1">
      <c r="A4199" s="6" t="s">
        <v>5571</v>
      </c>
      <c r="B4199" s="7" t="s">
        <v>871</v>
      </c>
      <c r="C4199" s="7" t="s">
        <v>2492</v>
      </c>
      <c r="D4199" s="7"/>
      <c r="E4199" s="23" t="s">
        <v>438</v>
      </c>
      <c r="F4199" s="18">
        <v>4</v>
      </c>
      <c r="K4199" s="19">
        <v>0</v>
      </c>
      <c r="L4199" s="52">
        <v>0</v>
      </c>
      <c r="M4199" s="53"/>
      <c r="O4199" s="19">
        <v>513</v>
      </c>
      <c r="P4199" s="52">
        <v>2052</v>
      </c>
      <c r="Q4199" s="53"/>
      <c r="S4199" s="19">
        <v>600</v>
      </c>
      <c r="T4199" s="52">
        <v>2400</v>
      </c>
      <c r="U4199" s="53"/>
      <c r="W4199" s="19">
        <v>0</v>
      </c>
      <c r="X4199" s="52">
        <v>0</v>
      </c>
      <c r="Y4199" s="53"/>
      <c r="AA4199" s="19">
        <v>567.74</v>
      </c>
      <c r="AB4199" s="52">
        <v>2270.96</v>
      </c>
      <c r="AC4199" s="53"/>
      <c r="AE4199" s="19">
        <v>0</v>
      </c>
      <c r="AF4199" s="52">
        <v>0</v>
      </c>
      <c r="AG4199" s="53"/>
    </row>
    <row r="4200" spans="1:33" ht="45" hidden="1" outlineLevel="1">
      <c r="A4200" s="6" t="s">
        <v>5572</v>
      </c>
      <c r="B4200" s="7" t="s">
        <v>874</v>
      </c>
      <c r="C4200" s="7" t="s">
        <v>5573</v>
      </c>
      <c r="D4200" s="7"/>
      <c r="E4200" s="23" t="s">
        <v>438</v>
      </c>
      <c r="F4200" s="18">
        <v>2</v>
      </c>
      <c r="K4200" s="19">
        <v>0</v>
      </c>
      <c r="L4200" s="52">
        <v>0</v>
      </c>
      <c r="M4200" s="53"/>
      <c r="O4200" s="19">
        <v>5700</v>
      </c>
      <c r="P4200" s="52">
        <v>11400</v>
      </c>
      <c r="Q4200" s="53"/>
      <c r="S4200" s="19">
        <v>5750</v>
      </c>
      <c r="T4200" s="52">
        <v>11500</v>
      </c>
      <c r="U4200" s="53"/>
      <c r="W4200" s="19">
        <v>0</v>
      </c>
      <c r="X4200" s="52">
        <v>0</v>
      </c>
      <c r="Y4200" s="53"/>
      <c r="AA4200" s="19">
        <v>7380.61</v>
      </c>
      <c r="AB4200" s="52">
        <v>14761.22</v>
      </c>
      <c r="AC4200" s="53"/>
      <c r="AE4200" s="19">
        <v>0</v>
      </c>
      <c r="AF4200" s="52">
        <v>0</v>
      </c>
      <c r="AG4200" s="53"/>
    </row>
    <row r="4201" spans="1:33" hidden="1" outlineLevel="1">
      <c r="A4201" s="6" t="s">
        <v>5574</v>
      </c>
      <c r="B4201" s="7" t="s">
        <v>877</v>
      </c>
      <c r="C4201" s="7" t="s">
        <v>2489</v>
      </c>
      <c r="D4201" s="7"/>
      <c r="E4201" s="23" t="s">
        <v>438</v>
      </c>
      <c r="F4201" s="18">
        <v>1</v>
      </c>
      <c r="K4201" s="19">
        <v>0</v>
      </c>
      <c r="L4201" s="52">
        <v>0</v>
      </c>
      <c r="M4201" s="53"/>
      <c r="O4201" s="19">
        <v>684</v>
      </c>
      <c r="P4201" s="52">
        <v>684</v>
      </c>
      <c r="Q4201" s="53"/>
      <c r="S4201" s="19">
        <v>1700</v>
      </c>
      <c r="T4201" s="52">
        <v>1700</v>
      </c>
      <c r="U4201" s="53"/>
      <c r="W4201" s="19">
        <v>0</v>
      </c>
      <c r="X4201" s="52">
        <v>0</v>
      </c>
      <c r="Y4201" s="53"/>
      <c r="AA4201" s="19">
        <v>1703.22</v>
      </c>
      <c r="AB4201" s="52">
        <v>1703.22</v>
      </c>
      <c r="AC4201" s="53"/>
      <c r="AE4201" s="19">
        <v>0</v>
      </c>
      <c r="AF4201" s="52">
        <v>0</v>
      </c>
      <c r="AG4201" s="53"/>
    </row>
    <row r="4202" spans="1:33" hidden="1" outlineLevel="1">
      <c r="A4202" s="6" t="s">
        <v>5575</v>
      </c>
      <c r="B4202" s="7" t="s">
        <v>880</v>
      </c>
      <c r="C4202" s="7" t="s">
        <v>5576</v>
      </c>
      <c r="D4202" s="7"/>
      <c r="E4202" s="23" t="s">
        <v>438</v>
      </c>
      <c r="F4202" s="18">
        <v>1</v>
      </c>
      <c r="K4202" s="19">
        <v>0</v>
      </c>
      <c r="L4202" s="52">
        <v>0</v>
      </c>
      <c r="M4202" s="53"/>
      <c r="O4202" s="19">
        <v>5700</v>
      </c>
      <c r="P4202" s="52">
        <v>5700</v>
      </c>
      <c r="Q4202" s="53"/>
      <c r="S4202" s="19">
        <v>7000</v>
      </c>
      <c r="T4202" s="52">
        <v>7000</v>
      </c>
      <c r="U4202" s="53"/>
      <c r="W4202" s="19">
        <v>0</v>
      </c>
      <c r="X4202" s="52">
        <v>0</v>
      </c>
      <c r="Y4202" s="53"/>
      <c r="AA4202" s="19">
        <v>17032.189999999999</v>
      </c>
      <c r="AB4202" s="52">
        <v>17032.189999999999</v>
      </c>
      <c r="AC4202" s="53"/>
      <c r="AE4202" s="19">
        <v>0</v>
      </c>
      <c r="AF4202" s="52">
        <v>0</v>
      </c>
      <c r="AG4202" s="53"/>
    </row>
    <row r="4203" spans="1:33" ht="60" hidden="1" outlineLevel="1">
      <c r="A4203" s="6" t="s">
        <v>5577</v>
      </c>
      <c r="B4203" s="7" t="s">
        <v>883</v>
      </c>
      <c r="C4203" s="7" t="s">
        <v>5578</v>
      </c>
      <c r="D4203" s="7"/>
      <c r="E4203" s="23" t="s">
        <v>429</v>
      </c>
      <c r="F4203" s="18">
        <v>4</v>
      </c>
      <c r="K4203" s="19">
        <v>0</v>
      </c>
      <c r="L4203" s="52">
        <v>0</v>
      </c>
      <c r="M4203" s="53"/>
      <c r="O4203" s="19">
        <v>57</v>
      </c>
      <c r="P4203" s="52">
        <v>228</v>
      </c>
      <c r="Q4203" s="53"/>
      <c r="S4203" s="19">
        <v>55</v>
      </c>
      <c r="T4203" s="52">
        <v>220</v>
      </c>
      <c r="U4203" s="53"/>
      <c r="W4203" s="19">
        <v>0</v>
      </c>
      <c r="X4203" s="52">
        <v>0</v>
      </c>
      <c r="Y4203" s="53"/>
      <c r="AA4203" s="19">
        <v>56.77</v>
      </c>
      <c r="AB4203" s="52">
        <v>227.08</v>
      </c>
      <c r="AC4203" s="53"/>
      <c r="AE4203" s="19">
        <v>0</v>
      </c>
      <c r="AF4203" s="52">
        <v>0</v>
      </c>
      <c r="AG4203" s="53"/>
    </row>
    <row r="4204" spans="1:33" hidden="1" outlineLevel="1">
      <c r="A4204" s="6" t="s">
        <v>5579</v>
      </c>
      <c r="B4204" s="7" t="s">
        <v>890</v>
      </c>
      <c r="C4204" s="7" t="s">
        <v>4929</v>
      </c>
      <c r="D4204" s="7"/>
      <c r="E4204" s="23" t="s">
        <v>429</v>
      </c>
      <c r="F4204" s="18">
        <v>26</v>
      </c>
      <c r="K4204" s="19">
        <v>0</v>
      </c>
      <c r="L4204" s="52">
        <v>0</v>
      </c>
      <c r="M4204" s="53"/>
      <c r="O4204" s="19">
        <v>125.4</v>
      </c>
      <c r="P4204" s="52">
        <v>3260.4</v>
      </c>
      <c r="Q4204" s="53"/>
      <c r="S4204" s="19">
        <v>125</v>
      </c>
      <c r="T4204" s="52">
        <v>3250</v>
      </c>
      <c r="U4204" s="53"/>
      <c r="W4204" s="19">
        <v>0</v>
      </c>
      <c r="X4204" s="52">
        <v>0</v>
      </c>
      <c r="Y4204" s="53"/>
      <c r="AA4204" s="19">
        <v>136.26</v>
      </c>
      <c r="AB4204" s="52">
        <v>3542.76</v>
      </c>
      <c r="AC4204" s="53"/>
      <c r="AE4204" s="19">
        <v>0</v>
      </c>
      <c r="AF4204" s="52">
        <v>0</v>
      </c>
      <c r="AG4204" s="53"/>
    </row>
    <row r="4205" spans="1:33" hidden="1" outlineLevel="1">
      <c r="A4205" s="6" t="s">
        <v>5580</v>
      </c>
      <c r="B4205" s="7" t="s">
        <v>893</v>
      </c>
      <c r="C4205" s="7" t="s">
        <v>4915</v>
      </c>
      <c r="D4205" s="7"/>
      <c r="E4205" s="23" t="s">
        <v>429</v>
      </c>
      <c r="F4205" s="18">
        <v>3</v>
      </c>
      <c r="K4205" s="19">
        <v>0</v>
      </c>
      <c r="L4205" s="52">
        <v>0</v>
      </c>
      <c r="M4205" s="53"/>
      <c r="O4205" s="19">
        <v>171</v>
      </c>
      <c r="P4205" s="52">
        <v>513</v>
      </c>
      <c r="Q4205" s="53"/>
      <c r="S4205" s="19">
        <v>195</v>
      </c>
      <c r="T4205" s="52">
        <v>585</v>
      </c>
      <c r="U4205" s="53"/>
      <c r="W4205" s="19">
        <v>0</v>
      </c>
      <c r="X4205" s="52">
        <v>0</v>
      </c>
      <c r="Y4205" s="53"/>
      <c r="AA4205" s="19">
        <v>170.32</v>
      </c>
      <c r="AB4205" s="52">
        <v>510.96</v>
      </c>
      <c r="AC4205" s="53"/>
      <c r="AE4205" s="19">
        <v>0</v>
      </c>
      <c r="AF4205" s="52">
        <v>0</v>
      </c>
      <c r="AG4205" s="53"/>
    </row>
    <row r="4206" spans="1:33" hidden="1" outlineLevel="1">
      <c r="A4206" s="6" t="s">
        <v>5581</v>
      </c>
      <c r="B4206" s="7" t="s">
        <v>896</v>
      </c>
      <c r="C4206" s="7" t="s">
        <v>5582</v>
      </c>
      <c r="D4206" s="7"/>
      <c r="E4206" s="23" t="s">
        <v>429</v>
      </c>
      <c r="F4206" s="18">
        <v>6</v>
      </c>
      <c r="K4206" s="19">
        <v>0</v>
      </c>
      <c r="L4206" s="52">
        <v>0</v>
      </c>
      <c r="M4206" s="53"/>
      <c r="O4206" s="19">
        <v>91.2</v>
      </c>
      <c r="P4206" s="52">
        <v>547.20000000000005</v>
      </c>
      <c r="Q4206" s="53"/>
      <c r="S4206" s="19">
        <v>75</v>
      </c>
      <c r="T4206" s="52">
        <v>450</v>
      </c>
      <c r="U4206" s="53"/>
      <c r="W4206" s="19">
        <v>0</v>
      </c>
      <c r="X4206" s="52">
        <v>0</v>
      </c>
      <c r="Y4206" s="53"/>
      <c r="AA4206" s="19">
        <v>113.55</v>
      </c>
      <c r="AB4206" s="52">
        <v>681.3</v>
      </c>
      <c r="AC4206" s="53"/>
      <c r="AE4206" s="19">
        <v>0</v>
      </c>
      <c r="AF4206" s="52">
        <v>0</v>
      </c>
      <c r="AG4206" s="53"/>
    </row>
    <row r="4207" spans="1:33" hidden="1" outlineLevel="1">
      <c r="A4207" s="1"/>
      <c r="B4207" s="5" t="s">
        <v>34</v>
      </c>
      <c r="C4207" s="5" t="s">
        <v>35</v>
      </c>
      <c r="K4207" s="68"/>
      <c r="L4207" s="68"/>
      <c r="M4207" s="69"/>
      <c r="O4207" s="68"/>
      <c r="P4207" s="68"/>
      <c r="Q4207" s="69"/>
      <c r="S4207" s="68"/>
      <c r="T4207" s="68"/>
      <c r="U4207" s="69"/>
      <c r="W4207" s="68"/>
      <c r="X4207" s="68"/>
      <c r="Y4207" s="69"/>
      <c r="AA4207" s="68"/>
      <c r="AB4207" s="68"/>
      <c r="AC4207" s="69"/>
      <c r="AE4207" s="68"/>
      <c r="AF4207" s="68"/>
      <c r="AG4207" s="69"/>
    </row>
    <row r="4208" spans="1:33" hidden="1" outlineLevel="1">
      <c r="A4208" s="6" t="s">
        <v>5583</v>
      </c>
      <c r="B4208" s="7" t="s">
        <v>37</v>
      </c>
      <c r="C4208" s="7" t="s">
        <v>5584</v>
      </c>
      <c r="K4208" s="68"/>
      <c r="L4208" s="68"/>
      <c r="M4208" s="69"/>
      <c r="O4208" s="68"/>
      <c r="P4208" s="68"/>
      <c r="Q4208" s="69"/>
      <c r="S4208" s="68"/>
      <c r="T4208" s="68"/>
      <c r="U4208" s="69"/>
      <c r="W4208" s="68"/>
      <c r="X4208" s="68"/>
      <c r="Y4208" s="69"/>
      <c r="AA4208" s="68"/>
      <c r="AB4208" s="68"/>
      <c r="AC4208" s="69"/>
      <c r="AE4208" s="68"/>
      <c r="AF4208" s="68"/>
      <c r="AG4208" s="69"/>
    </row>
    <row r="4209" spans="1:33" ht="105" hidden="1" outlineLevel="1">
      <c r="A4209" s="6" t="s">
        <v>5585</v>
      </c>
      <c r="B4209" s="7" t="s">
        <v>37</v>
      </c>
      <c r="C4209" s="7" t="s">
        <v>888</v>
      </c>
      <c r="K4209" s="68"/>
      <c r="L4209" s="68"/>
      <c r="M4209" s="69"/>
      <c r="O4209" s="68"/>
      <c r="P4209" s="68"/>
      <c r="Q4209" s="69"/>
      <c r="S4209" s="68"/>
      <c r="T4209" s="68"/>
      <c r="U4209" s="69"/>
      <c r="W4209" s="68"/>
      <c r="X4209" s="68"/>
      <c r="Y4209" s="69"/>
      <c r="AA4209" s="68"/>
      <c r="AB4209" s="68"/>
      <c r="AC4209" s="69"/>
      <c r="AE4209" s="68"/>
      <c r="AF4209" s="68"/>
      <c r="AG4209" s="69"/>
    </row>
    <row r="4210" spans="1:33" ht="60" hidden="1" outlineLevel="1">
      <c r="A4210" s="1"/>
      <c r="B4210" s="5" t="s">
        <v>61</v>
      </c>
      <c r="C4210" s="5" t="s">
        <v>62</v>
      </c>
      <c r="D4210" s="5" t="s">
        <v>63</v>
      </c>
      <c r="E4210" s="11" t="s">
        <v>64</v>
      </c>
      <c r="F4210" s="16" t="s">
        <v>65</v>
      </c>
      <c r="K4210" s="17" t="s">
        <v>66</v>
      </c>
      <c r="L4210" s="70" t="s">
        <v>28</v>
      </c>
      <c r="M4210" s="71"/>
      <c r="O4210" s="17" t="s">
        <v>66</v>
      </c>
      <c r="P4210" s="70" t="s">
        <v>28</v>
      </c>
      <c r="Q4210" s="71"/>
      <c r="S4210" s="17" t="s">
        <v>66</v>
      </c>
      <c r="T4210" s="70" t="s">
        <v>28</v>
      </c>
      <c r="U4210" s="71"/>
      <c r="W4210" s="17" t="s">
        <v>66</v>
      </c>
      <c r="X4210" s="70" t="s">
        <v>28</v>
      </c>
      <c r="Y4210" s="71"/>
      <c r="AA4210" s="17" t="s">
        <v>66</v>
      </c>
      <c r="AB4210" s="70" t="s">
        <v>28</v>
      </c>
      <c r="AC4210" s="71"/>
      <c r="AE4210" s="17" t="s">
        <v>66</v>
      </c>
      <c r="AF4210" s="70" t="s">
        <v>28</v>
      </c>
      <c r="AG4210" s="71"/>
    </row>
    <row r="4211" spans="1:33" ht="45" hidden="1" outlineLevel="1">
      <c r="A4211" s="6" t="s">
        <v>5586</v>
      </c>
      <c r="B4211" s="7" t="s">
        <v>899</v>
      </c>
      <c r="C4211" s="7" t="s">
        <v>5573</v>
      </c>
      <c r="D4211" s="7"/>
      <c r="E4211" s="23" t="s">
        <v>438</v>
      </c>
      <c r="F4211" s="18">
        <v>5</v>
      </c>
      <c r="K4211" s="19">
        <v>0</v>
      </c>
      <c r="L4211" s="52">
        <v>0</v>
      </c>
      <c r="M4211" s="53"/>
      <c r="O4211" s="19">
        <v>5700</v>
      </c>
      <c r="P4211" s="52">
        <v>28500</v>
      </c>
      <c r="Q4211" s="53"/>
      <c r="S4211" s="19">
        <v>9750</v>
      </c>
      <c r="T4211" s="52">
        <v>48750</v>
      </c>
      <c r="U4211" s="53"/>
      <c r="W4211" s="19">
        <v>0</v>
      </c>
      <c r="X4211" s="52">
        <v>0</v>
      </c>
      <c r="Y4211" s="53"/>
      <c r="AA4211" s="19">
        <v>7380.61</v>
      </c>
      <c r="AB4211" s="52">
        <v>36903.050000000003</v>
      </c>
      <c r="AC4211" s="53"/>
      <c r="AE4211" s="19">
        <v>0</v>
      </c>
      <c r="AF4211" s="52">
        <v>0</v>
      </c>
      <c r="AG4211" s="53"/>
    </row>
    <row r="4212" spans="1:33" ht="60" hidden="1" outlineLevel="1">
      <c r="A4212" s="6" t="s">
        <v>5587</v>
      </c>
      <c r="B4212" s="7" t="s">
        <v>902</v>
      </c>
      <c r="C4212" s="7" t="s">
        <v>5588</v>
      </c>
      <c r="D4212" s="7"/>
      <c r="E4212" s="23" t="s">
        <v>429</v>
      </c>
      <c r="F4212" s="18">
        <v>62</v>
      </c>
      <c r="K4212" s="19">
        <v>0</v>
      </c>
      <c r="L4212" s="52">
        <v>0</v>
      </c>
      <c r="M4212" s="53"/>
      <c r="O4212" s="19">
        <v>159.6</v>
      </c>
      <c r="P4212" s="52">
        <v>9895.2000000000007</v>
      </c>
      <c r="Q4212" s="53"/>
      <c r="S4212" s="19">
        <v>195</v>
      </c>
      <c r="T4212" s="52">
        <v>12090</v>
      </c>
      <c r="U4212" s="53"/>
      <c r="W4212" s="19">
        <v>0</v>
      </c>
      <c r="X4212" s="52">
        <v>0</v>
      </c>
      <c r="Y4212" s="53"/>
      <c r="AA4212" s="19">
        <v>170.32</v>
      </c>
      <c r="AB4212" s="52">
        <v>10559.84</v>
      </c>
      <c r="AC4212" s="53"/>
      <c r="AE4212" s="19">
        <v>0</v>
      </c>
      <c r="AF4212" s="52">
        <v>0</v>
      </c>
      <c r="AG4212" s="53"/>
    </row>
    <row r="4213" spans="1:33" hidden="1" outlineLevel="1">
      <c r="A4213" s="1"/>
      <c r="B4213" s="5" t="s">
        <v>34</v>
      </c>
      <c r="C4213" s="5" t="s">
        <v>35</v>
      </c>
      <c r="K4213" s="68"/>
      <c r="L4213" s="68"/>
      <c r="M4213" s="69"/>
      <c r="O4213" s="68"/>
      <c r="P4213" s="68"/>
      <c r="Q4213" s="69"/>
      <c r="S4213" s="68"/>
      <c r="T4213" s="68"/>
      <c r="U4213" s="69"/>
      <c r="W4213" s="68"/>
      <c r="X4213" s="68"/>
      <c r="Y4213" s="69"/>
      <c r="AA4213" s="68"/>
      <c r="AB4213" s="68"/>
      <c r="AC4213" s="69"/>
      <c r="AE4213" s="68"/>
      <c r="AF4213" s="68"/>
      <c r="AG4213" s="69"/>
    </row>
    <row r="4214" spans="1:33" hidden="1" outlineLevel="1">
      <c r="A4214" s="6" t="s">
        <v>5589</v>
      </c>
      <c r="B4214" s="7" t="s">
        <v>37</v>
      </c>
      <c r="C4214" s="7" t="s">
        <v>1903</v>
      </c>
      <c r="K4214" s="68"/>
      <c r="L4214" s="68"/>
      <c r="M4214" s="69"/>
      <c r="O4214" s="68"/>
      <c r="P4214" s="68"/>
      <c r="Q4214" s="69"/>
      <c r="S4214" s="68"/>
      <c r="T4214" s="68"/>
      <c r="U4214" s="69"/>
      <c r="W4214" s="68"/>
      <c r="X4214" s="68"/>
      <c r="Y4214" s="69"/>
      <c r="AA4214" s="68"/>
      <c r="AB4214" s="68"/>
      <c r="AC4214" s="69"/>
      <c r="AE4214" s="68"/>
      <c r="AF4214" s="68"/>
      <c r="AG4214" s="69"/>
    </row>
    <row r="4215" spans="1:33" ht="60" hidden="1" outlineLevel="1">
      <c r="A4215" s="1"/>
      <c r="B4215" s="5" t="s">
        <v>61</v>
      </c>
      <c r="C4215" s="5" t="s">
        <v>62</v>
      </c>
      <c r="D4215" s="5" t="s">
        <v>63</v>
      </c>
      <c r="E4215" s="11" t="s">
        <v>64</v>
      </c>
      <c r="F4215" s="16" t="s">
        <v>65</v>
      </c>
      <c r="K4215" s="17" t="s">
        <v>66</v>
      </c>
      <c r="L4215" s="70" t="s">
        <v>28</v>
      </c>
      <c r="M4215" s="71"/>
      <c r="O4215" s="17" t="s">
        <v>66</v>
      </c>
      <c r="P4215" s="70" t="s">
        <v>28</v>
      </c>
      <c r="Q4215" s="71"/>
      <c r="S4215" s="17" t="s">
        <v>66</v>
      </c>
      <c r="T4215" s="70" t="s">
        <v>28</v>
      </c>
      <c r="U4215" s="71"/>
      <c r="W4215" s="17" t="s">
        <v>66</v>
      </c>
      <c r="X4215" s="70" t="s">
        <v>28</v>
      </c>
      <c r="Y4215" s="71"/>
      <c r="AA4215" s="17" t="s">
        <v>66</v>
      </c>
      <c r="AB4215" s="70" t="s">
        <v>28</v>
      </c>
      <c r="AC4215" s="71"/>
      <c r="AE4215" s="17" t="s">
        <v>66</v>
      </c>
      <c r="AF4215" s="70" t="s">
        <v>28</v>
      </c>
      <c r="AG4215" s="71"/>
    </row>
    <row r="4216" spans="1:33" hidden="1" outlineLevel="1">
      <c r="A4216" s="6" t="s">
        <v>5590</v>
      </c>
      <c r="B4216" s="7" t="s">
        <v>905</v>
      </c>
      <c r="C4216" s="7" t="s">
        <v>5591</v>
      </c>
      <c r="D4216" s="7"/>
      <c r="E4216" s="23" t="s">
        <v>438</v>
      </c>
      <c r="F4216" s="18">
        <v>11</v>
      </c>
      <c r="K4216" s="19">
        <v>0</v>
      </c>
      <c r="L4216" s="52">
        <v>0</v>
      </c>
      <c r="M4216" s="53"/>
      <c r="O4216" s="19">
        <v>513</v>
      </c>
      <c r="P4216" s="52">
        <v>5643</v>
      </c>
      <c r="Q4216" s="53"/>
      <c r="S4216" s="19">
        <v>850</v>
      </c>
      <c r="T4216" s="52">
        <v>9350</v>
      </c>
      <c r="U4216" s="53"/>
      <c r="W4216" s="19">
        <v>0</v>
      </c>
      <c r="X4216" s="52">
        <v>0</v>
      </c>
      <c r="Y4216" s="53"/>
      <c r="AA4216" s="19">
        <v>567.74</v>
      </c>
      <c r="AB4216" s="52">
        <v>6245.14</v>
      </c>
      <c r="AC4216" s="53"/>
      <c r="AE4216" s="19">
        <v>0</v>
      </c>
      <c r="AF4216" s="52">
        <v>0</v>
      </c>
      <c r="AG4216" s="53"/>
    </row>
    <row r="4217" spans="1:33" hidden="1" outlineLevel="1">
      <c r="A4217" s="6" t="s">
        <v>5592</v>
      </c>
      <c r="B4217" s="7" t="s">
        <v>908</v>
      </c>
      <c r="C4217" s="7" t="s">
        <v>5593</v>
      </c>
      <c r="D4217" s="7"/>
      <c r="E4217" s="23" t="s">
        <v>438</v>
      </c>
      <c r="F4217" s="18">
        <v>8</v>
      </c>
      <c r="K4217" s="19">
        <v>0</v>
      </c>
      <c r="L4217" s="52">
        <v>0</v>
      </c>
      <c r="M4217" s="53"/>
      <c r="O4217" s="19">
        <v>5700</v>
      </c>
      <c r="P4217" s="52">
        <v>45600</v>
      </c>
      <c r="Q4217" s="53"/>
      <c r="S4217" s="19">
        <v>13250</v>
      </c>
      <c r="T4217" s="52">
        <v>106000</v>
      </c>
      <c r="U4217" s="53"/>
      <c r="W4217" s="19">
        <v>0</v>
      </c>
      <c r="X4217" s="52">
        <v>0</v>
      </c>
      <c r="Y4217" s="53"/>
      <c r="AA4217" s="19">
        <v>1703.22</v>
      </c>
      <c r="AB4217" s="52">
        <v>13625.76</v>
      </c>
      <c r="AC4217" s="53"/>
      <c r="AE4217" s="19">
        <v>0</v>
      </c>
      <c r="AF4217" s="52">
        <v>0</v>
      </c>
      <c r="AG4217" s="53"/>
    </row>
    <row r="4218" spans="1:33" ht="60" hidden="1" outlineLevel="1">
      <c r="A4218" s="6" t="s">
        <v>5594</v>
      </c>
      <c r="B4218" s="7" t="s">
        <v>911</v>
      </c>
      <c r="C4218" s="7" t="s">
        <v>5595</v>
      </c>
      <c r="D4218" s="7"/>
      <c r="E4218" s="23" t="s">
        <v>429</v>
      </c>
      <c r="F4218" s="18">
        <v>50</v>
      </c>
      <c r="K4218" s="19">
        <v>0</v>
      </c>
      <c r="L4218" s="52">
        <v>0</v>
      </c>
      <c r="M4218" s="53"/>
      <c r="O4218" s="19">
        <v>102.6</v>
      </c>
      <c r="P4218" s="52">
        <v>5130</v>
      </c>
      <c r="Q4218" s="53"/>
      <c r="S4218" s="19">
        <v>125</v>
      </c>
      <c r="T4218" s="52">
        <v>6250</v>
      </c>
      <c r="U4218" s="53"/>
      <c r="W4218" s="19">
        <v>0</v>
      </c>
      <c r="X4218" s="52">
        <v>0</v>
      </c>
      <c r="Y4218" s="53"/>
      <c r="AA4218" s="19">
        <v>136.26</v>
      </c>
      <c r="AB4218" s="52">
        <v>6813</v>
      </c>
      <c r="AC4218" s="53"/>
      <c r="AE4218" s="19">
        <v>0</v>
      </c>
      <c r="AF4218" s="52">
        <v>0</v>
      </c>
      <c r="AG4218" s="53"/>
    </row>
    <row r="4219" spans="1:33" hidden="1" outlineLevel="1">
      <c r="A4219" s="6" t="s">
        <v>5596</v>
      </c>
      <c r="B4219" s="7" t="s">
        <v>914</v>
      </c>
      <c r="C4219" s="7" t="s">
        <v>4915</v>
      </c>
      <c r="D4219" s="7"/>
      <c r="E4219" s="23" t="s">
        <v>429</v>
      </c>
      <c r="F4219" s="18">
        <v>50</v>
      </c>
      <c r="K4219" s="19">
        <v>0</v>
      </c>
      <c r="L4219" s="52">
        <v>0</v>
      </c>
      <c r="M4219" s="53"/>
      <c r="O4219" s="19">
        <v>148.19999999999999</v>
      </c>
      <c r="P4219" s="52">
        <v>7410</v>
      </c>
      <c r="Q4219" s="53"/>
      <c r="S4219" s="19">
        <v>195</v>
      </c>
      <c r="T4219" s="52">
        <v>9750</v>
      </c>
      <c r="U4219" s="53"/>
      <c r="W4219" s="19">
        <v>0</v>
      </c>
      <c r="X4219" s="52">
        <v>0</v>
      </c>
      <c r="Y4219" s="53"/>
      <c r="AA4219" s="19">
        <v>170.32</v>
      </c>
      <c r="AB4219" s="52">
        <v>8516</v>
      </c>
      <c r="AC4219" s="53"/>
      <c r="AE4219" s="19">
        <v>0</v>
      </c>
      <c r="AF4219" s="52">
        <v>0</v>
      </c>
      <c r="AG4219" s="53"/>
    </row>
    <row r="4220" spans="1:33" hidden="1" outlineLevel="1">
      <c r="A4220" s="6" t="s">
        <v>5597</v>
      </c>
      <c r="B4220" s="7" t="s">
        <v>916</v>
      </c>
      <c r="C4220" s="7" t="s">
        <v>4918</v>
      </c>
      <c r="D4220" s="7"/>
      <c r="E4220" s="23" t="s">
        <v>429</v>
      </c>
      <c r="F4220" s="18">
        <v>80</v>
      </c>
      <c r="K4220" s="19">
        <v>0</v>
      </c>
      <c r="L4220" s="52">
        <v>0</v>
      </c>
      <c r="M4220" s="53"/>
      <c r="O4220" s="19">
        <v>205.2</v>
      </c>
      <c r="P4220" s="52">
        <v>16416</v>
      </c>
      <c r="Q4220" s="53"/>
      <c r="S4220" s="19">
        <v>280</v>
      </c>
      <c r="T4220" s="52">
        <v>22400</v>
      </c>
      <c r="U4220" s="53"/>
      <c r="W4220" s="19">
        <v>0</v>
      </c>
      <c r="X4220" s="52">
        <v>0</v>
      </c>
      <c r="Y4220" s="53"/>
      <c r="AA4220" s="19">
        <v>204.39</v>
      </c>
      <c r="AB4220" s="52">
        <v>16351.2</v>
      </c>
      <c r="AC4220" s="53"/>
      <c r="AE4220" s="19">
        <v>0</v>
      </c>
      <c r="AF4220" s="52">
        <v>0</v>
      </c>
      <c r="AG4220" s="53"/>
    </row>
    <row r="4221" spans="1:33" hidden="1" outlineLevel="1">
      <c r="A4221" s="6" t="s">
        <v>5598</v>
      </c>
      <c r="B4221" s="7" t="s">
        <v>919</v>
      </c>
      <c r="C4221" s="7" t="s">
        <v>5599</v>
      </c>
      <c r="D4221" s="7"/>
      <c r="E4221" s="23" t="s">
        <v>438</v>
      </c>
      <c r="F4221" s="18">
        <v>7</v>
      </c>
      <c r="K4221" s="19">
        <v>0</v>
      </c>
      <c r="L4221" s="52">
        <v>0</v>
      </c>
      <c r="M4221" s="53"/>
      <c r="O4221" s="19">
        <v>2850</v>
      </c>
      <c r="P4221" s="52">
        <v>19950</v>
      </c>
      <c r="Q4221" s="53"/>
      <c r="S4221" s="19">
        <v>6500</v>
      </c>
      <c r="T4221" s="52">
        <v>45500</v>
      </c>
      <c r="U4221" s="53"/>
      <c r="W4221" s="19">
        <v>0</v>
      </c>
      <c r="X4221" s="52">
        <v>0</v>
      </c>
      <c r="Y4221" s="53"/>
      <c r="AA4221" s="19">
        <v>17032.189999999999</v>
      </c>
      <c r="AB4221" s="52">
        <v>119225.33</v>
      </c>
      <c r="AC4221" s="53"/>
      <c r="AE4221" s="19">
        <v>0</v>
      </c>
      <c r="AF4221" s="52">
        <v>0</v>
      </c>
      <c r="AG4221" s="53"/>
    </row>
    <row r="4222" spans="1:33" hidden="1" outlineLevel="1">
      <c r="A4222" s="6" t="s">
        <v>5600</v>
      </c>
      <c r="B4222" s="7" t="s">
        <v>921</v>
      </c>
      <c r="C4222" s="7" t="s">
        <v>5601</v>
      </c>
      <c r="D4222" s="7"/>
      <c r="E4222" s="23" t="s">
        <v>438</v>
      </c>
      <c r="F4222" s="18">
        <v>1</v>
      </c>
      <c r="K4222" s="19">
        <v>0</v>
      </c>
      <c r="L4222" s="52">
        <v>0</v>
      </c>
      <c r="M4222" s="53"/>
      <c r="O4222" s="19">
        <v>5700</v>
      </c>
      <c r="P4222" s="52">
        <v>5700</v>
      </c>
      <c r="Q4222" s="53"/>
      <c r="S4222" s="19">
        <v>7000</v>
      </c>
      <c r="T4222" s="52">
        <v>7000</v>
      </c>
      <c r="U4222" s="53"/>
      <c r="W4222" s="19">
        <v>0</v>
      </c>
      <c r="X4222" s="52">
        <v>0</v>
      </c>
      <c r="Y4222" s="53"/>
      <c r="AA4222" s="19">
        <v>17032.189999999999</v>
      </c>
      <c r="AB4222" s="52">
        <v>17032.189999999999</v>
      </c>
      <c r="AC4222" s="53"/>
      <c r="AE4222" s="19">
        <v>0</v>
      </c>
      <c r="AF4222" s="52">
        <v>0</v>
      </c>
      <c r="AG4222" s="53"/>
    </row>
    <row r="4223" spans="1:33" hidden="1" outlineLevel="1">
      <c r="A4223" s="6" t="s">
        <v>5602</v>
      </c>
      <c r="B4223" s="7" t="s">
        <v>923</v>
      </c>
      <c r="C4223" s="7" t="s">
        <v>5603</v>
      </c>
      <c r="D4223" s="7"/>
      <c r="E4223" s="23" t="s">
        <v>429</v>
      </c>
      <c r="F4223" s="18">
        <v>11</v>
      </c>
      <c r="K4223" s="19">
        <v>0</v>
      </c>
      <c r="L4223" s="52">
        <v>0</v>
      </c>
      <c r="M4223" s="53"/>
      <c r="O4223" s="19">
        <v>2850</v>
      </c>
      <c r="P4223" s="52">
        <v>31350</v>
      </c>
      <c r="Q4223" s="53"/>
      <c r="S4223" s="19">
        <v>850</v>
      </c>
      <c r="T4223" s="52">
        <v>9350</v>
      </c>
      <c r="U4223" s="53"/>
      <c r="W4223" s="19">
        <v>0</v>
      </c>
      <c r="X4223" s="52">
        <v>0</v>
      </c>
      <c r="Y4223" s="53"/>
      <c r="AA4223" s="19">
        <v>1703.22</v>
      </c>
      <c r="AB4223" s="52">
        <v>18735.419999999998</v>
      </c>
      <c r="AC4223" s="53"/>
      <c r="AE4223" s="19">
        <v>0</v>
      </c>
      <c r="AF4223" s="52">
        <v>0</v>
      </c>
      <c r="AG4223" s="53"/>
    </row>
    <row r="4224" spans="1:33" hidden="1" outlineLevel="1">
      <c r="A4224" s="6" t="s">
        <v>5604</v>
      </c>
      <c r="B4224" s="7" t="s">
        <v>925</v>
      </c>
      <c r="C4224" s="7" t="s">
        <v>5605</v>
      </c>
      <c r="D4224" s="7"/>
      <c r="E4224" s="23" t="s">
        <v>429</v>
      </c>
      <c r="F4224" s="18">
        <v>6</v>
      </c>
      <c r="K4224" s="19">
        <v>0</v>
      </c>
      <c r="L4224" s="52">
        <v>0</v>
      </c>
      <c r="M4224" s="53"/>
      <c r="O4224" s="19">
        <v>91.2</v>
      </c>
      <c r="P4224" s="52">
        <v>547.20000000000005</v>
      </c>
      <c r="Q4224" s="53"/>
      <c r="S4224" s="19">
        <v>75</v>
      </c>
      <c r="T4224" s="52">
        <v>450</v>
      </c>
      <c r="U4224" s="53"/>
      <c r="W4224" s="19">
        <v>0</v>
      </c>
      <c r="X4224" s="52">
        <v>0</v>
      </c>
      <c r="Y4224" s="53"/>
      <c r="AA4224" s="19">
        <v>90.84</v>
      </c>
      <c r="AB4224" s="52">
        <v>545.04</v>
      </c>
      <c r="AC4224" s="53"/>
      <c r="AE4224" s="19">
        <v>0</v>
      </c>
      <c r="AF4224" s="52">
        <v>0</v>
      </c>
      <c r="AG4224" s="53"/>
    </row>
    <row r="4225" spans="1:33" hidden="1" outlineLevel="1">
      <c r="A4225" s="1"/>
      <c r="B4225" s="5" t="s">
        <v>34</v>
      </c>
      <c r="C4225" s="5" t="s">
        <v>35</v>
      </c>
      <c r="K4225" s="68"/>
      <c r="L4225" s="68"/>
      <c r="M4225" s="69"/>
      <c r="O4225" s="68"/>
      <c r="P4225" s="68"/>
      <c r="Q4225" s="69"/>
      <c r="S4225" s="68"/>
      <c r="T4225" s="68"/>
      <c r="U4225" s="69"/>
      <c r="W4225" s="68"/>
      <c r="X4225" s="68"/>
      <c r="Y4225" s="69"/>
      <c r="AA4225" s="68"/>
      <c r="AB4225" s="68"/>
      <c r="AC4225" s="69"/>
      <c r="AE4225" s="68"/>
      <c r="AF4225" s="68"/>
      <c r="AG4225" s="69"/>
    </row>
    <row r="4226" spans="1:33" hidden="1" outlineLevel="1">
      <c r="A4226" s="6" t="s">
        <v>5606</v>
      </c>
      <c r="B4226" s="7" t="s">
        <v>37</v>
      </c>
      <c r="C4226" s="7" t="s">
        <v>5607</v>
      </c>
      <c r="K4226" s="68"/>
      <c r="L4226" s="68"/>
      <c r="M4226" s="69"/>
      <c r="O4226" s="68"/>
      <c r="P4226" s="68"/>
      <c r="Q4226" s="69"/>
      <c r="S4226" s="68"/>
      <c r="T4226" s="68"/>
      <c r="U4226" s="69"/>
      <c r="W4226" s="68"/>
      <c r="X4226" s="68"/>
      <c r="Y4226" s="69"/>
      <c r="AA4226" s="68"/>
      <c r="AB4226" s="68"/>
      <c r="AC4226" s="69"/>
      <c r="AE4226" s="68"/>
      <c r="AF4226" s="68"/>
      <c r="AG4226" s="69"/>
    </row>
    <row r="4227" spans="1:33" ht="60" hidden="1" outlineLevel="1">
      <c r="A4227" s="1"/>
      <c r="B4227" s="5" t="s">
        <v>61</v>
      </c>
      <c r="C4227" s="5" t="s">
        <v>62</v>
      </c>
      <c r="D4227" s="5" t="s">
        <v>63</v>
      </c>
      <c r="E4227" s="11" t="s">
        <v>64</v>
      </c>
      <c r="F4227" s="16" t="s">
        <v>65</v>
      </c>
      <c r="K4227" s="17" t="s">
        <v>66</v>
      </c>
      <c r="L4227" s="70" t="s">
        <v>28</v>
      </c>
      <c r="M4227" s="71"/>
      <c r="O4227" s="17" t="s">
        <v>66</v>
      </c>
      <c r="P4227" s="70" t="s">
        <v>28</v>
      </c>
      <c r="Q4227" s="71"/>
      <c r="S4227" s="17" t="s">
        <v>66</v>
      </c>
      <c r="T4227" s="70" t="s">
        <v>28</v>
      </c>
      <c r="U4227" s="71"/>
      <c r="W4227" s="17" t="s">
        <v>66</v>
      </c>
      <c r="X4227" s="70" t="s">
        <v>28</v>
      </c>
      <c r="Y4227" s="71"/>
      <c r="AA4227" s="17" t="s">
        <v>66</v>
      </c>
      <c r="AB4227" s="70" t="s">
        <v>28</v>
      </c>
      <c r="AC4227" s="71"/>
      <c r="AE4227" s="17" t="s">
        <v>66</v>
      </c>
      <c r="AF4227" s="70" t="s">
        <v>28</v>
      </c>
      <c r="AG4227" s="71"/>
    </row>
    <row r="4228" spans="1:33" hidden="1" outlineLevel="1">
      <c r="A4228" s="6" t="s">
        <v>5608</v>
      </c>
      <c r="B4228" s="7" t="s">
        <v>927</v>
      </c>
      <c r="C4228" s="7" t="s">
        <v>5593</v>
      </c>
      <c r="D4228" s="7"/>
      <c r="E4228" s="23" t="s">
        <v>438</v>
      </c>
      <c r="F4228" s="18">
        <v>5</v>
      </c>
      <c r="K4228" s="19">
        <v>0</v>
      </c>
      <c r="L4228" s="52">
        <v>0</v>
      </c>
      <c r="M4228" s="53"/>
      <c r="O4228" s="19">
        <v>5700</v>
      </c>
      <c r="P4228" s="52">
        <v>28500</v>
      </c>
      <c r="Q4228" s="53"/>
      <c r="S4228" s="19">
        <v>13250</v>
      </c>
      <c r="T4228" s="52">
        <v>66250</v>
      </c>
      <c r="U4228" s="53"/>
      <c r="W4228" s="19">
        <v>0</v>
      </c>
      <c r="X4228" s="52">
        <v>0</v>
      </c>
      <c r="Y4228" s="53"/>
      <c r="AA4228" s="19">
        <v>13625.75</v>
      </c>
      <c r="AB4228" s="52">
        <v>68128.75</v>
      </c>
      <c r="AC4228" s="53"/>
      <c r="AE4228" s="19">
        <v>0</v>
      </c>
      <c r="AF4228" s="52">
        <v>0</v>
      </c>
      <c r="AG4228" s="53"/>
    </row>
    <row r="4229" spans="1:33" hidden="1" outlineLevel="1">
      <c r="A4229" s="6" t="s">
        <v>5609</v>
      </c>
      <c r="B4229" s="7" t="s">
        <v>929</v>
      </c>
      <c r="C4229" s="7" t="s">
        <v>5610</v>
      </c>
      <c r="D4229" s="7"/>
      <c r="E4229" s="23" t="s">
        <v>429</v>
      </c>
      <c r="F4229" s="18">
        <v>90</v>
      </c>
      <c r="K4229" s="19">
        <v>0</v>
      </c>
      <c r="L4229" s="52">
        <v>0</v>
      </c>
      <c r="M4229" s="53"/>
      <c r="O4229" s="19">
        <v>148.19999999999999</v>
      </c>
      <c r="P4229" s="52">
        <v>13338</v>
      </c>
      <c r="Q4229" s="53"/>
      <c r="S4229" s="19">
        <v>195</v>
      </c>
      <c r="T4229" s="52">
        <v>17550</v>
      </c>
      <c r="U4229" s="53"/>
      <c r="W4229" s="19">
        <v>0</v>
      </c>
      <c r="X4229" s="52">
        <v>0</v>
      </c>
      <c r="Y4229" s="53"/>
      <c r="AA4229" s="19">
        <v>170.32</v>
      </c>
      <c r="AB4229" s="52">
        <v>15328.8</v>
      </c>
      <c r="AC4229" s="53"/>
      <c r="AE4229" s="19">
        <v>0</v>
      </c>
      <c r="AF4229" s="52">
        <v>0</v>
      </c>
      <c r="AG4229" s="53"/>
    </row>
    <row r="4230" spans="1:33" hidden="1" outlineLevel="1">
      <c r="A4230" s="6" t="s">
        <v>5611</v>
      </c>
      <c r="B4230" s="7" t="s">
        <v>931</v>
      </c>
      <c r="C4230" s="7" t="s">
        <v>5612</v>
      </c>
      <c r="D4230" s="7"/>
      <c r="E4230" s="23" t="s">
        <v>429</v>
      </c>
      <c r="F4230" s="18">
        <v>145</v>
      </c>
      <c r="K4230" s="19">
        <v>0</v>
      </c>
      <c r="L4230" s="52">
        <v>0</v>
      </c>
      <c r="M4230" s="53"/>
      <c r="O4230" s="19">
        <v>205.2</v>
      </c>
      <c r="P4230" s="52">
        <v>29754</v>
      </c>
      <c r="Q4230" s="53"/>
      <c r="S4230" s="19">
        <v>280</v>
      </c>
      <c r="T4230" s="52">
        <v>40600</v>
      </c>
      <c r="U4230" s="53"/>
      <c r="W4230" s="19">
        <v>0</v>
      </c>
      <c r="X4230" s="52">
        <v>0</v>
      </c>
      <c r="Y4230" s="53"/>
      <c r="AA4230" s="19">
        <v>204.39</v>
      </c>
      <c r="AB4230" s="52">
        <v>29636.55</v>
      </c>
      <c r="AC4230" s="53"/>
      <c r="AE4230" s="19">
        <v>0</v>
      </c>
      <c r="AF4230" s="52">
        <v>0</v>
      </c>
      <c r="AG4230" s="53"/>
    </row>
    <row r="4231" spans="1:33" hidden="1" outlineLevel="1">
      <c r="A4231" s="6" t="s">
        <v>5613</v>
      </c>
      <c r="B4231" s="7" t="s">
        <v>936</v>
      </c>
      <c r="C4231" s="7" t="s">
        <v>5614</v>
      </c>
      <c r="D4231" s="7"/>
      <c r="E4231" s="23" t="s">
        <v>438</v>
      </c>
      <c r="F4231" s="18">
        <v>9</v>
      </c>
      <c r="K4231" s="19">
        <v>0</v>
      </c>
      <c r="L4231" s="52">
        <v>0</v>
      </c>
      <c r="M4231" s="53"/>
      <c r="O4231" s="19">
        <v>2850</v>
      </c>
      <c r="P4231" s="52">
        <v>25650</v>
      </c>
      <c r="Q4231" s="53"/>
      <c r="S4231" s="19">
        <v>6500</v>
      </c>
      <c r="T4231" s="52">
        <v>58500</v>
      </c>
      <c r="U4231" s="53"/>
      <c r="W4231" s="19">
        <v>0</v>
      </c>
      <c r="X4231" s="52">
        <v>0</v>
      </c>
      <c r="Y4231" s="53"/>
      <c r="AA4231" s="19">
        <v>17032.189999999999</v>
      </c>
      <c r="AB4231" s="52">
        <v>153289.71</v>
      </c>
      <c r="AC4231" s="53"/>
      <c r="AE4231" s="19">
        <v>0</v>
      </c>
      <c r="AF4231" s="52">
        <v>0</v>
      </c>
      <c r="AG4231" s="53"/>
    </row>
    <row r="4232" spans="1:33" hidden="1" outlineLevel="1">
      <c r="A4232" s="1"/>
      <c r="B4232" s="5" t="s">
        <v>34</v>
      </c>
      <c r="C4232" s="5" t="s">
        <v>35</v>
      </c>
      <c r="K4232" s="68"/>
      <c r="L4232" s="68"/>
      <c r="M4232" s="69"/>
      <c r="O4232" s="68"/>
      <c r="P4232" s="68"/>
      <c r="Q4232" s="69"/>
      <c r="S4232" s="68"/>
      <c r="T4232" s="68"/>
      <c r="U4232" s="69"/>
      <c r="W4232" s="68"/>
      <c r="X4232" s="68"/>
      <c r="Y4232" s="69"/>
      <c r="AA4232" s="68"/>
      <c r="AB4232" s="68"/>
      <c r="AC4232" s="69"/>
      <c r="AE4232" s="68"/>
      <c r="AF4232" s="68"/>
      <c r="AG4232" s="69"/>
    </row>
    <row r="4233" spans="1:33" hidden="1" outlineLevel="1">
      <c r="A4233" s="6" t="s">
        <v>5615</v>
      </c>
      <c r="B4233" s="7" t="s">
        <v>37</v>
      </c>
      <c r="C4233" s="7" t="s">
        <v>945</v>
      </c>
      <c r="K4233" s="68"/>
      <c r="L4233" s="68"/>
      <c r="M4233" s="69"/>
      <c r="O4233" s="68"/>
      <c r="P4233" s="68"/>
      <c r="Q4233" s="69"/>
      <c r="S4233" s="68"/>
      <c r="T4233" s="68"/>
      <c r="U4233" s="69"/>
      <c r="W4233" s="68"/>
      <c r="X4233" s="68"/>
      <c r="Y4233" s="69"/>
      <c r="AA4233" s="68"/>
      <c r="AB4233" s="68"/>
      <c r="AC4233" s="69"/>
      <c r="AE4233" s="68"/>
      <c r="AF4233" s="68"/>
      <c r="AG4233" s="69"/>
    </row>
    <row r="4234" spans="1:33" ht="60" hidden="1" outlineLevel="1">
      <c r="A4234" s="1"/>
      <c r="B4234" s="5" t="s">
        <v>61</v>
      </c>
      <c r="C4234" s="5" t="s">
        <v>62</v>
      </c>
      <c r="D4234" s="5" t="s">
        <v>63</v>
      </c>
      <c r="E4234" s="11" t="s">
        <v>64</v>
      </c>
      <c r="F4234" s="16" t="s">
        <v>65</v>
      </c>
      <c r="K4234" s="17" t="s">
        <v>66</v>
      </c>
      <c r="L4234" s="70" t="s">
        <v>28</v>
      </c>
      <c r="M4234" s="71"/>
      <c r="O4234" s="17" t="s">
        <v>66</v>
      </c>
      <c r="P4234" s="70" t="s">
        <v>28</v>
      </c>
      <c r="Q4234" s="71"/>
      <c r="S4234" s="17" t="s">
        <v>66</v>
      </c>
      <c r="T4234" s="70" t="s">
        <v>28</v>
      </c>
      <c r="U4234" s="71"/>
      <c r="W4234" s="17" t="s">
        <v>66</v>
      </c>
      <c r="X4234" s="70" t="s">
        <v>28</v>
      </c>
      <c r="Y4234" s="71"/>
      <c r="AA4234" s="17" t="s">
        <v>66</v>
      </c>
      <c r="AB4234" s="70" t="s">
        <v>28</v>
      </c>
      <c r="AC4234" s="71"/>
      <c r="AE4234" s="17" t="s">
        <v>66</v>
      </c>
      <c r="AF4234" s="70" t="s">
        <v>28</v>
      </c>
      <c r="AG4234" s="71"/>
    </row>
    <row r="4235" spans="1:33" ht="75" hidden="1" outlineLevel="1">
      <c r="A4235" s="6" t="s">
        <v>5616</v>
      </c>
      <c r="B4235" s="7" t="s">
        <v>939</v>
      </c>
      <c r="C4235" s="7" t="s">
        <v>5617</v>
      </c>
      <c r="D4235" s="7"/>
      <c r="E4235" s="23" t="s">
        <v>438</v>
      </c>
      <c r="F4235" s="18">
        <v>2</v>
      </c>
      <c r="K4235" s="19">
        <v>0</v>
      </c>
      <c r="L4235" s="52">
        <v>0</v>
      </c>
      <c r="M4235" s="53"/>
      <c r="O4235" s="19">
        <v>798</v>
      </c>
      <c r="P4235" s="52">
        <v>1596</v>
      </c>
      <c r="Q4235" s="53"/>
      <c r="S4235" s="19">
        <v>850</v>
      </c>
      <c r="T4235" s="52">
        <v>1700</v>
      </c>
      <c r="U4235" s="53"/>
      <c r="W4235" s="19">
        <v>0</v>
      </c>
      <c r="X4235" s="52">
        <v>0</v>
      </c>
      <c r="Y4235" s="53"/>
      <c r="AA4235" s="19">
        <v>5677.4</v>
      </c>
      <c r="AB4235" s="52">
        <v>11354.8</v>
      </c>
      <c r="AC4235" s="53"/>
      <c r="AE4235" s="19">
        <v>0</v>
      </c>
      <c r="AF4235" s="52">
        <v>0</v>
      </c>
      <c r="AG4235" s="53"/>
    </row>
    <row r="4236" spans="1:33" hidden="1" outlineLevel="1">
      <c r="A4236" s="6" t="s">
        <v>5618</v>
      </c>
      <c r="B4236" s="7" t="s">
        <v>942</v>
      </c>
      <c r="C4236" s="7" t="s">
        <v>3247</v>
      </c>
      <c r="D4236" s="7"/>
      <c r="E4236" s="23" t="s">
        <v>438</v>
      </c>
      <c r="F4236" s="18">
        <v>4</v>
      </c>
      <c r="K4236" s="19">
        <v>0</v>
      </c>
      <c r="L4236" s="52">
        <v>0</v>
      </c>
      <c r="M4236" s="53"/>
      <c r="O4236" s="19">
        <v>205.2</v>
      </c>
      <c r="P4236" s="52">
        <v>820.8</v>
      </c>
      <c r="Q4236" s="53"/>
      <c r="S4236" s="19">
        <v>450</v>
      </c>
      <c r="T4236" s="52">
        <v>1800</v>
      </c>
      <c r="U4236" s="53"/>
      <c r="W4236" s="19">
        <v>0</v>
      </c>
      <c r="X4236" s="52">
        <v>0</v>
      </c>
      <c r="Y4236" s="53"/>
      <c r="AA4236" s="19">
        <v>3406.44</v>
      </c>
      <c r="AB4236" s="52">
        <v>13625.76</v>
      </c>
      <c r="AC4236" s="53"/>
      <c r="AE4236" s="19">
        <v>0</v>
      </c>
      <c r="AF4236" s="52">
        <v>0</v>
      </c>
      <c r="AG4236" s="53"/>
    </row>
    <row r="4237" spans="1:33" hidden="1" outlineLevel="1">
      <c r="A4237" s="6" t="s">
        <v>5619</v>
      </c>
      <c r="B4237" s="7" t="s">
        <v>947</v>
      </c>
      <c r="C4237" s="7" t="s">
        <v>5620</v>
      </c>
      <c r="D4237" s="7"/>
      <c r="E4237" s="23" t="s">
        <v>438</v>
      </c>
      <c r="F4237" s="18">
        <v>3</v>
      </c>
      <c r="K4237" s="19">
        <v>0</v>
      </c>
      <c r="L4237" s="52">
        <v>0</v>
      </c>
      <c r="M4237" s="53"/>
      <c r="O4237" s="19">
        <v>85.5</v>
      </c>
      <c r="P4237" s="52">
        <v>256.5</v>
      </c>
      <c r="Q4237" s="53"/>
      <c r="S4237" s="19">
        <v>500</v>
      </c>
      <c r="T4237" s="52">
        <v>1500</v>
      </c>
      <c r="U4237" s="53"/>
      <c r="W4237" s="19">
        <v>0</v>
      </c>
      <c r="X4237" s="52">
        <v>0</v>
      </c>
      <c r="Y4237" s="53"/>
      <c r="AA4237" s="19">
        <v>965.16</v>
      </c>
      <c r="AB4237" s="52">
        <v>2895.48</v>
      </c>
      <c r="AC4237" s="53"/>
      <c r="AE4237" s="19">
        <v>0</v>
      </c>
      <c r="AF4237" s="52">
        <v>0</v>
      </c>
      <c r="AG4237" s="53"/>
    </row>
    <row r="4238" spans="1:33" ht="60" hidden="1" outlineLevel="1">
      <c r="A4238" s="6" t="s">
        <v>5621</v>
      </c>
      <c r="B4238" s="7" t="s">
        <v>950</v>
      </c>
      <c r="C4238" s="7" t="s">
        <v>5622</v>
      </c>
      <c r="D4238" s="7"/>
      <c r="E4238" s="23" t="s">
        <v>429</v>
      </c>
      <c r="F4238" s="18">
        <v>4</v>
      </c>
      <c r="K4238" s="19">
        <v>0</v>
      </c>
      <c r="L4238" s="52">
        <v>0</v>
      </c>
      <c r="M4238" s="53"/>
      <c r="O4238" s="19">
        <v>28.5</v>
      </c>
      <c r="P4238" s="52">
        <v>114</v>
      </c>
      <c r="Q4238" s="53"/>
      <c r="S4238" s="19">
        <v>40</v>
      </c>
      <c r="T4238" s="52">
        <v>160</v>
      </c>
      <c r="U4238" s="53"/>
      <c r="W4238" s="19">
        <v>0</v>
      </c>
      <c r="X4238" s="52">
        <v>0</v>
      </c>
      <c r="Y4238" s="53"/>
      <c r="AA4238" s="19">
        <v>79.48</v>
      </c>
      <c r="AB4238" s="52">
        <v>317.92</v>
      </c>
      <c r="AC4238" s="53"/>
      <c r="AE4238" s="19">
        <v>0</v>
      </c>
      <c r="AF4238" s="52">
        <v>0</v>
      </c>
      <c r="AG4238" s="53"/>
    </row>
    <row r="4239" spans="1:33" hidden="1" outlineLevel="1">
      <c r="A4239" s="6" t="s">
        <v>5623</v>
      </c>
      <c r="B4239" s="7" t="s">
        <v>953</v>
      </c>
      <c r="C4239" s="7" t="s">
        <v>5624</v>
      </c>
      <c r="D4239" s="7"/>
      <c r="E4239" s="23" t="s">
        <v>429</v>
      </c>
      <c r="F4239" s="18">
        <v>82</v>
      </c>
      <c r="K4239" s="19">
        <v>0</v>
      </c>
      <c r="L4239" s="52">
        <v>0</v>
      </c>
      <c r="M4239" s="53"/>
      <c r="O4239" s="19">
        <v>34.200000000000003</v>
      </c>
      <c r="P4239" s="52">
        <v>2804.4</v>
      </c>
      <c r="Q4239" s="53"/>
      <c r="S4239" s="19">
        <v>50</v>
      </c>
      <c r="T4239" s="52">
        <v>4100</v>
      </c>
      <c r="U4239" s="53"/>
      <c r="W4239" s="19">
        <v>0</v>
      </c>
      <c r="X4239" s="52">
        <v>0</v>
      </c>
      <c r="Y4239" s="53"/>
      <c r="AA4239" s="19">
        <v>85.16</v>
      </c>
      <c r="AB4239" s="52">
        <v>6983.12</v>
      </c>
      <c r="AC4239" s="53"/>
      <c r="AE4239" s="19">
        <v>0</v>
      </c>
      <c r="AF4239" s="52">
        <v>0</v>
      </c>
      <c r="AG4239" s="53"/>
    </row>
    <row r="4240" spans="1:33" hidden="1" outlineLevel="1">
      <c r="A4240" s="6" t="s">
        <v>5625</v>
      </c>
      <c r="B4240" s="7" t="s">
        <v>956</v>
      </c>
      <c r="C4240" s="7" t="s">
        <v>1038</v>
      </c>
      <c r="D4240" s="7"/>
      <c r="E4240" s="23" t="s">
        <v>429</v>
      </c>
      <c r="F4240" s="18">
        <v>43</v>
      </c>
      <c r="K4240" s="19">
        <v>0</v>
      </c>
      <c r="L4240" s="52">
        <v>0</v>
      </c>
      <c r="M4240" s="53"/>
      <c r="O4240" s="19">
        <v>39.9</v>
      </c>
      <c r="P4240" s="52">
        <v>1715.7</v>
      </c>
      <c r="Q4240" s="53"/>
      <c r="S4240" s="19">
        <v>60</v>
      </c>
      <c r="T4240" s="52">
        <v>2580</v>
      </c>
      <c r="U4240" s="53"/>
      <c r="W4240" s="19">
        <v>0</v>
      </c>
      <c r="X4240" s="52">
        <v>0</v>
      </c>
      <c r="Y4240" s="53"/>
      <c r="AA4240" s="19">
        <v>119.23</v>
      </c>
      <c r="AB4240" s="52">
        <v>5126.8900000000003</v>
      </c>
      <c r="AC4240" s="53"/>
      <c r="AE4240" s="19">
        <v>0</v>
      </c>
      <c r="AF4240" s="52">
        <v>0</v>
      </c>
      <c r="AG4240" s="53"/>
    </row>
    <row r="4241" spans="1:33" hidden="1" outlineLevel="1">
      <c r="A4241" s="6" t="s">
        <v>5626</v>
      </c>
      <c r="B4241" s="7" t="s">
        <v>959</v>
      </c>
      <c r="C4241" s="7" t="s">
        <v>5627</v>
      </c>
      <c r="D4241" s="7"/>
      <c r="E4241" s="23" t="s">
        <v>429</v>
      </c>
      <c r="F4241" s="18">
        <v>5</v>
      </c>
      <c r="K4241" s="19">
        <v>0</v>
      </c>
      <c r="L4241" s="52">
        <v>0</v>
      </c>
      <c r="M4241" s="53"/>
      <c r="O4241" s="19">
        <v>36.479999999999997</v>
      </c>
      <c r="P4241" s="52">
        <v>182.4</v>
      </c>
      <c r="Q4241" s="53"/>
      <c r="S4241" s="19">
        <v>55</v>
      </c>
      <c r="T4241" s="52">
        <v>275</v>
      </c>
      <c r="U4241" s="53"/>
      <c r="W4241" s="19">
        <v>0</v>
      </c>
      <c r="X4241" s="52">
        <v>0</v>
      </c>
      <c r="Y4241" s="53"/>
      <c r="AA4241" s="19">
        <v>170.32</v>
      </c>
      <c r="AB4241" s="52">
        <v>851.6</v>
      </c>
      <c r="AC4241" s="53"/>
      <c r="AE4241" s="19">
        <v>0</v>
      </c>
      <c r="AF4241" s="52">
        <v>0</v>
      </c>
      <c r="AG4241" s="53"/>
    </row>
    <row r="4242" spans="1:33" ht="105" hidden="1" outlineLevel="1">
      <c r="A4242" s="6" t="s">
        <v>5628</v>
      </c>
      <c r="B4242" s="7" t="s">
        <v>962</v>
      </c>
      <c r="C4242" s="7" t="s">
        <v>5629</v>
      </c>
      <c r="D4242" s="7"/>
      <c r="E4242" s="23" t="s">
        <v>438</v>
      </c>
      <c r="F4242" s="18">
        <v>1</v>
      </c>
      <c r="K4242" s="19">
        <v>1493934.4</v>
      </c>
      <c r="L4242" s="52">
        <v>1493934.4</v>
      </c>
      <c r="M4242" s="53"/>
      <c r="O4242" s="19">
        <v>13680</v>
      </c>
      <c r="P4242" s="52">
        <v>13680</v>
      </c>
      <c r="Q4242" s="53"/>
      <c r="S4242" s="19">
        <v>12000</v>
      </c>
      <c r="T4242" s="52">
        <v>12000</v>
      </c>
      <c r="U4242" s="53"/>
      <c r="W4242" s="19">
        <v>0</v>
      </c>
      <c r="X4242" s="52">
        <v>0</v>
      </c>
      <c r="Y4242" s="53"/>
      <c r="AA4242" s="19">
        <v>68128.75</v>
      </c>
      <c r="AB4242" s="52">
        <v>68128.75</v>
      </c>
      <c r="AC4242" s="53"/>
      <c r="AE4242" s="19">
        <v>0</v>
      </c>
      <c r="AF4242" s="52">
        <v>0</v>
      </c>
      <c r="AG4242" s="53"/>
    </row>
    <row r="4243" spans="1:33" hidden="1" outlineLevel="1">
      <c r="A4243" s="6" t="s">
        <v>5630</v>
      </c>
      <c r="B4243" s="7" t="s">
        <v>965</v>
      </c>
      <c r="C4243" s="7" t="s">
        <v>5631</v>
      </c>
      <c r="D4243" s="7"/>
      <c r="E4243" s="23" t="s">
        <v>438</v>
      </c>
      <c r="F4243" s="18">
        <v>1</v>
      </c>
      <c r="K4243" s="19">
        <v>0</v>
      </c>
      <c r="L4243" s="52">
        <v>0</v>
      </c>
      <c r="M4243" s="53"/>
      <c r="O4243" s="19">
        <v>13680</v>
      </c>
      <c r="P4243" s="52">
        <v>13680</v>
      </c>
      <c r="Q4243" s="53"/>
      <c r="S4243" s="19">
        <v>15000</v>
      </c>
      <c r="T4243" s="52">
        <v>15000</v>
      </c>
      <c r="U4243" s="53"/>
      <c r="W4243" s="19">
        <v>0</v>
      </c>
      <c r="X4243" s="52">
        <v>0</v>
      </c>
      <c r="Y4243" s="53"/>
      <c r="AA4243" s="19">
        <v>56773.96</v>
      </c>
      <c r="AB4243" s="52">
        <v>56773.96</v>
      </c>
      <c r="AC4243" s="53"/>
      <c r="AE4243" s="19">
        <v>0</v>
      </c>
      <c r="AF4243" s="52">
        <v>0</v>
      </c>
      <c r="AG4243" s="53"/>
    </row>
    <row r="4244" spans="1:33" hidden="1" outlineLevel="1">
      <c r="A4244" s="6" t="s">
        <v>5632</v>
      </c>
      <c r="B4244" s="7" t="s">
        <v>968</v>
      </c>
      <c r="C4244" s="7" t="s">
        <v>5633</v>
      </c>
      <c r="D4244" s="7"/>
      <c r="E4244" s="23" t="s">
        <v>438</v>
      </c>
      <c r="F4244" s="18">
        <v>1</v>
      </c>
      <c r="K4244" s="19">
        <v>0</v>
      </c>
      <c r="L4244" s="52">
        <v>0</v>
      </c>
      <c r="M4244" s="53"/>
      <c r="O4244" s="19">
        <v>17100</v>
      </c>
      <c r="P4244" s="52">
        <v>17100</v>
      </c>
      <c r="Q4244" s="53"/>
      <c r="S4244" s="19">
        <v>17000</v>
      </c>
      <c r="T4244" s="52">
        <v>17000</v>
      </c>
      <c r="U4244" s="53"/>
      <c r="W4244" s="19">
        <v>0</v>
      </c>
      <c r="X4244" s="52">
        <v>0</v>
      </c>
      <c r="Y4244" s="53"/>
      <c r="AA4244" s="19">
        <v>28386.98</v>
      </c>
      <c r="AB4244" s="52">
        <v>28386.98</v>
      </c>
      <c r="AC4244" s="53"/>
      <c r="AE4244" s="19">
        <v>0</v>
      </c>
      <c r="AF4244" s="52">
        <v>0</v>
      </c>
      <c r="AG4244" s="53"/>
    </row>
    <row r="4245" spans="1:33" ht="60" hidden="1" outlineLevel="1">
      <c r="A4245" s="6" t="s">
        <v>5634</v>
      </c>
      <c r="B4245" s="7" t="s">
        <v>971</v>
      </c>
      <c r="C4245" s="7" t="s">
        <v>5635</v>
      </c>
      <c r="D4245" s="7"/>
      <c r="E4245" s="23" t="s">
        <v>438</v>
      </c>
      <c r="F4245" s="18">
        <v>1</v>
      </c>
      <c r="K4245" s="19">
        <v>0</v>
      </c>
      <c r="L4245" s="52">
        <v>0</v>
      </c>
      <c r="M4245" s="53"/>
      <c r="O4245" s="19">
        <v>39900</v>
      </c>
      <c r="P4245" s="52">
        <v>39900</v>
      </c>
      <c r="Q4245" s="53"/>
      <c r="S4245" s="19">
        <v>28000</v>
      </c>
      <c r="T4245" s="52">
        <v>28000</v>
      </c>
      <c r="U4245" s="53"/>
      <c r="W4245" s="19">
        <v>0</v>
      </c>
      <c r="X4245" s="52">
        <v>0</v>
      </c>
      <c r="Y4245" s="53"/>
      <c r="AA4245" s="19">
        <v>22709.58</v>
      </c>
      <c r="AB4245" s="52">
        <v>22709.58</v>
      </c>
      <c r="AC4245" s="53"/>
      <c r="AE4245" s="19">
        <v>0</v>
      </c>
      <c r="AF4245" s="52">
        <v>0</v>
      </c>
      <c r="AG4245" s="53"/>
    </row>
    <row r="4246" spans="1:33" hidden="1" outlineLevel="1">
      <c r="A4246" s="6" t="s">
        <v>5636</v>
      </c>
      <c r="B4246" s="7" t="s">
        <v>974</v>
      </c>
      <c r="C4246" s="7" t="s">
        <v>5637</v>
      </c>
      <c r="D4246" s="7"/>
      <c r="E4246" s="23" t="s">
        <v>438</v>
      </c>
      <c r="F4246" s="18">
        <v>1</v>
      </c>
      <c r="K4246" s="19">
        <v>0</v>
      </c>
      <c r="L4246" s="52">
        <v>0</v>
      </c>
      <c r="M4246" s="53"/>
      <c r="O4246" s="19">
        <v>28500</v>
      </c>
      <c r="P4246" s="52">
        <v>28500</v>
      </c>
      <c r="Q4246" s="53"/>
      <c r="S4246" s="19">
        <v>20000</v>
      </c>
      <c r="T4246" s="52">
        <v>20000</v>
      </c>
      <c r="U4246" s="53"/>
      <c r="W4246" s="19">
        <v>0</v>
      </c>
      <c r="X4246" s="52">
        <v>0</v>
      </c>
      <c r="Y4246" s="53"/>
      <c r="AA4246" s="19">
        <v>17032.189999999999</v>
      </c>
      <c r="AB4246" s="52">
        <v>17032.189999999999</v>
      </c>
      <c r="AC4246" s="53"/>
      <c r="AE4246" s="19">
        <v>0</v>
      </c>
      <c r="AF4246" s="52">
        <v>0</v>
      </c>
      <c r="AG4246" s="53"/>
    </row>
    <row r="4247" spans="1:33" hidden="1" outlineLevel="1">
      <c r="A4247" s="1"/>
      <c r="B4247" s="5" t="s">
        <v>34</v>
      </c>
      <c r="C4247" s="5" t="s">
        <v>35</v>
      </c>
      <c r="K4247" s="68"/>
      <c r="L4247" s="68"/>
      <c r="M4247" s="69"/>
      <c r="O4247" s="68"/>
      <c r="P4247" s="68"/>
      <c r="Q4247" s="69"/>
      <c r="S4247" s="68"/>
      <c r="T4247" s="68"/>
      <c r="U4247" s="69"/>
      <c r="W4247" s="68"/>
      <c r="X4247" s="68"/>
      <c r="Y4247" s="69"/>
      <c r="AA4247" s="68"/>
      <c r="AB4247" s="68"/>
      <c r="AC4247" s="69"/>
      <c r="AE4247" s="68"/>
      <c r="AF4247" s="68"/>
      <c r="AG4247" s="69"/>
    </row>
    <row r="4248" spans="1:33" hidden="1" outlineLevel="1">
      <c r="A4248" s="6" t="s">
        <v>5638</v>
      </c>
      <c r="B4248" s="7" t="s">
        <v>37</v>
      </c>
      <c r="C4248" s="7" t="s">
        <v>5639</v>
      </c>
      <c r="K4248" s="68"/>
      <c r="L4248" s="68"/>
      <c r="M4248" s="69"/>
      <c r="O4248" s="68"/>
      <c r="P4248" s="68"/>
      <c r="Q4248" s="69"/>
      <c r="S4248" s="68"/>
      <c r="T4248" s="68"/>
      <c r="U4248" s="69"/>
      <c r="W4248" s="68"/>
      <c r="X4248" s="68"/>
      <c r="Y4248" s="69"/>
      <c r="AA4248" s="68"/>
      <c r="AB4248" s="68"/>
      <c r="AC4248" s="69"/>
      <c r="AE4248" s="68"/>
      <c r="AF4248" s="68"/>
      <c r="AG4248" s="69"/>
    </row>
    <row r="4249" spans="1:33" ht="60" hidden="1" outlineLevel="1">
      <c r="A4249" s="1"/>
      <c r="B4249" s="5" t="s">
        <v>61</v>
      </c>
      <c r="C4249" s="5" t="s">
        <v>62</v>
      </c>
      <c r="D4249" s="5" t="s">
        <v>63</v>
      </c>
      <c r="E4249" s="11" t="s">
        <v>64</v>
      </c>
      <c r="F4249" s="16" t="s">
        <v>65</v>
      </c>
      <c r="K4249" s="17" t="s">
        <v>66</v>
      </c>
      <c r="L4249" s="70" t="s">
        <v>28</v>
      </c>
      <c r="M4249" s="71"/>
      <c r="O4249" s="17" t="s">
        <v>66</v>
      </c>
      <c r="P4249" s="70" t="s">
        <v>28</v>
      </c>
      <c r="Q4249" s="71"/>
      <c r="S4249" s="17" t="s">
        <v>66</v>
      </c>
      <c r="T4249" s="70" t="s">
        <v>28</v>
      </c>
      <c r="U4249" s="71"/>
      <c r="W4249" s="17" t="s">
        <v>66</v>
      </c>
      <c r="X4249" s="70" t="s">
        <v>28</v>
      </c>
      <c r="Y4249" s="71"/>
      <c r="AA4249" s="17" t="s">
        <v>66</v>
      </c>
      <c r="AB4249" s="70" t="s">
        <v>28</v>
      </c>
      <c r="AC4249" s="71"/>
      <c r="AE4249" s="17" t="s">
        <v>66</v>
      </c>
      <c r="AF4249" s="70" t="s">
        <v>28</v>
      </c>
      <c r="AG4249" s="71"/>
    </row>
    <row r="4250" spans="1:33" hidden="1" outlineLevel="1">
      <c r="A4250" s="6" t="s">
        <v>5640</v>
      </c>
      <c r="B4250" s="7" t="s">
        <v>977</v>
      </c>
      <c r="C4250" s="7" t="s">
        <v>5641</v>
      </c>
      <c r="D4250" s="7"/>
      <c r="E4250" s="23" t="s">
        <v>429</v>
      </c>
      <c r="F4250" s="18">
        <v>47</v>
      </c>
      <c r="K4250" s="19">
        <v>0</v>
      </c>
      <c r="L4250" s="52">
        <v>0</v>
      </c>
      <c r="M4250" s="53"/>
      <c r="O4250" s="19">
        <v>57</v>
      </c>
      <c r="P4250" s="52">
        <v>2679</v>
      </c>
      <c r="Q4250" s="53"/>
      <c r="S4250" s="19">
        <v>100</v>
      </c>
      <c r="T4250" s="52">
        <v>4700</v>
      </c>
      <c r="U4250" s="53"/>
      <c r="W4250" s="19">
        <v>0</v>
      </c>
      <c r="X4250" s="52">
        <v>0</v>
      </c>
      <c r="Y4250" s="53"/>
      <c r="AA4250" s="19">
        <v>79.48</v>
      </c>
      <c r="AB4250" s="52">
        <v>3735.56</v>
      </c>
      <c r="AC4250" s="53"/>
      <c r="AE4250" s="19">
        <v>0</v>
      </c>
      <c r="AF4250" s="52">
        <v>0</v>
      </c>
      <c r="AG4250" s="53"/>
    </row>
    <row r="4251" spans="1:33" hidden="1" outlineLevel="1">
      <c r="A4251" s="6" t="s">
        <v>5642</v>
      </c>
      <c r="B4251" s="7" t="s">
        <v>979</v>
      </c>
      <c r="C4251" s="7" t="s">
        <v>5643</v>
      </c>
      <c r="D4251" s="7"/>
      <c r="E4251" s="23" t="s">
        <v>438</v>
      </c>
      <c r="F4251" s="18">
        <v>1</v>
      </c>
      <c r="K4251" s="19">
        <v>0</v>
      </c>
      <c r="L4251" s="52">
        <v>0</v>
      </c>
      <c r="M4251" s="53"/>
      <c r="O4251" s="19">
        <v>2850</v>
      </c>
      <c r="P4251" s="52">
        <v>2850</v>
      </c>
      <c r="Q4251" s="53"/>
      <c r="S4251" s="19">
        <v>7500</v>
      </c>
      <c r="T4251" s="52">
        <v>7500</v>
      </c>
      <c r="U4251" s="53"/>
      <c r="W4251" s="19">
        <v>0</v>
      </c>
      <c r="X4251" s="52">
        <v>0</v>
      </c>
      <c r="Y4251" s="53"/>
      <c r="AA4251" s="19">
        <v>1703.22</v>
      </c>
      <c r="AB4251" s="52">
        <v>1703.22</v>
      </c>
      <c r="AC4251" s="53"/>
      <c r="AE4251" s="19">
        <v>0</v>
      </c>
      <c r="AF4251" s="52">
        <v>0</v>
      </c>
      <c r="AG4251" s="53"/>
    </row>
    <row r="4252" spans="1:33" hidden="1" outlineLevel="1">
      <c r="A4252" s="1"/>
      <c r="B4252" s="5" t="s">
        <v>34</v>
      </c>
      <c r="C4252" s="5" t="s">
        <v>35</v>
      </c>
      <c r="K4252" s="68"/>
      <c r="L4252" s="68"/>
      <c r="M4252" s="69"/>
      <c r="O4252" s="68"/>
      <c r="P4252" s="68"/>
      <c r="Q4252" s="69"/>
      <c r="S4252" s="68"/>
      <c r="T4252" s="68"/>
      <c r="U4252" s="69"/>
      <c r="W4252" s="68"/>
      <c r="X4252" s="68"/>
      <c r="Y4252" s="69"/>
      <c r="AA4252" s="68"/>
      <c r="AB4252" s="68"/>
      <c r="AC4252" s="69"/>
      <c r="AE4252" s="68"/>
      <c r="AF4252" s="68"/>
      <c r="AG4252" s="69"/>
    </row>
    <row r="4253" spans="1:33" hidden="1" outlineLevel="1">
      <c r="A4253" s="6" t="s">
        <v>5644</v>
      </c>
      <c r="B4253" s="7" t="s">
        <v>37</v>
      </c>
      <c r="C4253" s="7" t="s">
        <v>5645</v>
      </c>
      <c r="K4253" s="68"/>
      <c r="L4253" s="68"/>
      <c r="M4253" s="69"/>
      <c r="O4253" s="68"/>
      <c r="P4253" s="68"/>
      <c r="Q4253" s="69"/>
      <c r="S4253" s="68"/>
      <c r="T4253" s="68"/>
      <c r="U4253" s="69"/>
      <c r="W4253" s="68"/>
      <c r="X4253" s="68"/>
      <c r="Y4253" s="69"/>
      <c r="AA4253" s="68"/>
      <c r="AB4253" s="68"/>
      <c r="AC4253" s="69"/>
      <c r="AE4253" s="68"/>
      <c r="AF4253" s="68"/>
      <c r="AG4253" s="69"/>
    </row>
    <row r="4254" spans="1:33" ht="45" hidden="1" outlineLevel="1">
      <c r="A4254" s="6" t="s">
        <v>5646</v>
      </c>
      <c r="B4254" s="7" t="s">
        <v>37</v>
      </c>
      <c r="C4254" s="7" t="s">
        <v>5647</v>
      </c>
      <c r="K4254" s="68"/>
      <c r="L4254" s="68"/>
      <c r="M4254" s="69"/>
      <c r="O4254" s="68"/>
      <c r="P4254" s="68"/>
      <c r="Q4254" s="69"/>
      <c r="S4254" s="68"/>
      <c r="T4254" s="68"/>
      <c r="U4254" s="69"/>
      <c r="W4254" s="68"/>
      <c r="X4254" s="68"/>
      <c r="Y4254" s="69"/>
      <c r="AA4254" s="68"/>
      <c r="AB4254" s="68"/>
      <c r="AC4254" s="69"/>
      <c r="AE4254" s="68"/>
      <c r="AF4254" s="68"/>
      <c r="AG4254" s="69"/>
    </row>
    <row r="4255" spans="1:33" ht="60" hidden="1" outlineLevel="1">
      <c r="A4255" s="1"/>
      <c r="B4255" s="5" t="s">
        <v>61</v>
      </c>
      <c r="C4255" s="5" t="s">
        <v>62</v>
      </c>
      <c r="D4255" s="5" t="s">
        <v>63</v>
      </c>
      <c r="E4255" s="11" t="s">
        <v>64</v>
      </c>
      <c r="F4255" s="16" t="s">
        <v>65</v>
      </c>
      <c r="K4255" s="17" t="s">
        <v>66</v>
      </c>
      <c r="L4255" s="70" t="s">
        <v>28</v>
      </c>
      <c r="M4255" s="71"/>
      <c r="O4255" s="17" t="s">
        <v>66</v>
      </c>
      <c r="P4255" s="70" t="s">
        <v>28</v>
      </c>
      <c r="Q4255" s="71"/>
      <c r="S4255" s="17" t="s">
        <v>66</v>
      </c>
      <c r="T4255" s="70" t="s">
        <v>28</v>
      </c>
      <c r="U4255" s="71"/>
      <c r="W4255" s="17" t="s">
        <v>66</v>
      </c>
      <c r="X4255" s="70" t="s">
        <v>28</v>
      </c>
      <c r="Y4255" s="71"/>
      <c r="AA4255" s="17" t="s">
        <v>66</v>
      </c>
      <c r="AB4255" s="70" t="s">
        <v>28</v>
      </c>
      <c r="AC4255" s="71"/>
      <c r="AE4255" s="17" t="s">
        <v>66</v>
      </c>
      <c r="AF4255" s="70" t="s">
        <v>28</v>
      </c>
      <c r="AG4255" s="71"/>
    </row>
    <row r="4256" spans="1:33" hidden="1" outlineLevel="1">
      <c r="A4256" s="6" t="s">
        <v>5648</v>
      </c>
      <c r="B4256" s="7" t="s">
        <v>981</v>
      </c>
      <c r="C4256" s="7" t="s">
        <v>5649</v>
      </c>
      <c r="D4256" s="7"/>
      <c r="E4256" s="23" t="s">
        <v>70</v>
      </c>
      <c r="F4256" s="18">
        <v>1</v>
      </c>
      <c r="K4256" s="19">
        <v>0</v>
      </c>
      <c r="L4256" s="52">
        <v>0</v>
      </c>
      <c r="M4256" s="53"/>
      <c r="O4256" s="19">
        <v>13680</v>
      </c>
      <c r="P4256" s="52">
        <v>13680</v>
      </c>
      <c r="Q4256" s="53"/>
      <c r="S4256" s="19">
        <v>15000</v>
      </c>
      <c r="T4256" s="52">
        <v>15000</v>
      </c>
      <c r="U4256" s="53"/>
      <c r="W4256" s="19">
        <v>0</v>
      </c>
      <c r="X4256" s="52">
        <v>0</v>
      </c>
      <c r="Y4256" s="53"/>
      <c r="AA4256" s="19">
        <v>17032.189999999999</v>
      </c>
      <c r="AB4256" s="52">
        <v>17032.189999999999</v>
      </c>
      <c r="AC4256" s="53"/>
      <c r="AE4256" s="19">
        <v>0</v>
      </c>
      <c r="AF4256" s="52">
        <v>0</v>
      </c>
      <c r="AG4256" s="53"/>
    </row>
    <row r="4257" spans="1:33" hidden="1" outlineLevel="1">
      <c r="A4257" s="1"/>
      <c r="B4257" s="5" t="s">
        <v>34</v>
      </c>
      <c r="C4257" s="5" t="s">
        <v>35</v>
      </c>
      <c r="K4257" s="68"/>
      <c r="L4257" s="68"/>
      <c r="M4257" s="69"/>
      <c r="O4257" s="68"/>
      <c r="P4257" s="68"/>
      <c r="Q4257" s="69"/>
      <c r="S4257" s="68"/>
      <c r="T4257" s="68"/>
      <c r="U4257" s="69"/>
      <c r="W4257" s="68"/>
      <c r="X4257" s="68"/>
      <c r="Y4257" s="69"/>
      <c r="AA4257" s="68"/>
      <c r="AB4257" s="68"/>
      <c r="AC4257" s="69"/>
      <c r="AE4257" s="68"/>
      <c r="AF4257" s="68"/>
      <c r="AG4257" s="69"/>
    </row>
    <row r="4258" spans="1:33" hidden="1" outlineLevel="1">
      <c r="A4258" s="6" t="s">
        <v>5650</v>
      </c>
      <c r="B4258" s="7" t="s">
        <v>37</v>
      </c>
      <c r="C4258" s="7" t="s">
        <v>1012</v>
      </c>
      <c r="K4258" s="68"/>
      <c r="L4258" s="68"/>
      <c r="M4258" s="69"/>
      <c r="O4258" s="68"/>
      <c r="P4258" s="68"/>
      <c r="Q4258" s="69"/>
      <c r="S4258" s="68"/>
      <c r="T4258" s="68"/>
      <c r="U4258" s="69"/>
      <c r="W4258" s="68"/>
      <c r="X4258" s="68"/>
      <c r="Y4258" s="69"/>
      <c r="AA4258" s="68"/>
      <c r="AB4258" s="68"/>
      <c r="AC4258" s="69"/>
      <c r="AE4258" s="68"/>
      <c r="AF4258" s="68"/>
      <c r="AG4258" s="69"/>
    </row>
    <row r="4259" spans="1:33" ht="45" hidden="1" outlineLevel="1">
      <c r="A4259" s="6" t="s">
        <v>5651</v>
      </c>
      <c r="B4259" s="7" t="s">
        <v>37</v>
      </c>
      <c r="C4259" s="7" t="s">
        <v>4846</v>
      </c>
      <c r="K4259" s="68"/>
      <c r="L4259" s="68"/>
      <c r="M4259" s="69"/>
      <c r="O4259" s="68"/>
      <c r="P4259" s="68"/>
      <c r="Q4259" s="69"/>
      <c r="S4259" s="68"/>
      <c r="T4259" s="68"/>
      <c r="U4259" s="69"/>
      <c r="W4259" s="68"/>
      <c r="X4259" s="68"/>
      <c r="Y4259" s="69"/>
      <c r="AA4259" s="68"/>
      <c r="AB4259" s="68"/>
      <c r="AC4259" s="69"/>
      <c r="AE4259" s="68"/>
      <c r="AF4259" s="68"/>
      <c r="AG4259" s="69"/>
    </row>
    <row r="4260" spans="1:33" ht="60" hidden="1" outlineLevel="1">
      <c r="A4260" s="1"/>
      <c r="B4260" s="5" t="s">
        <v>61</v>
      </c>
      <c r="C4260" s="5" t="s">
        <v>62</v>
      </c>
      <c r="D4260" s="5" t="s">
        <v>63</v>
      </c>
      <c r="E4260" s="11" t="s">
        <v>64</v>
      </c>
      <c r="F4260" s="16" t="s">
        <v>65</v>
      </c>
      <c r="K4260" s="17" t="s">
        <v>66</v>
      </c>
      <c r="L4260" s="70" t="s">
        <v>28</v>
      </c>
      <c r="M4260" s="71"/>
      <c r="O4260" s="17" t="s">
        <v>66</v>
      </c>
      <c r="P4260" s="70" t="s">
        <v>28</v>
      </c>
      <c r="Q4260" s="71"/>
      <c r="S4260" s="17" t="s">
        <v>66</v>
      </c>
      <c r="T4260" s="70" t="s">
        <v>28</v>
      </c>
      <c r="U4260" s="71"/>
      <c r="W4260" s="17" t="s">
        <v>66</v>
      </c>
      <c r="X4260" s="70" t="s">
        <v>28</v>
      </c>
      <c r="Y4260" s="71"/>
      <c r="AA4260" s="17" t="s">
        <v>66</v>
      </c>
      <c r="AB4260" s="70" t="s">
        <v>28</v>
      </c>
      <c r="AC4260" s="71"/>
      <c r="AE4260" s="17" t="s">
        <v>66</v>
      </c>
      <c r="AF4260" s="70" t="s">
        <v>28</v>
      </c>
      <c r="AG4260" s="71"/>
    </row>
    <row r="4261" spans="1:33" ht="30" hidden="1" outlineLevel="1">
      <c r="A4261" s="6" t="s">
        <v>5652</v>
      </c>
      <c r="B4261" s="7" t="s">
        <v>983</v>
      </c>
      <c r="C4261" s="7" t="s">
        <v>5653</v>
      </c>
      <c r="D4261" s="7"/>
      <c r="E4261" s="23" t="s">
        <v>438</v>
      </c>
      <c r="F4261" s="18">
        <v>1</v>
      </c>
      <c r="K4261" s="19">
        <v>0</v>
      </c>
      <c r="L4261" s="52">
        <v>0</v>
      </c>
      <c r="M4261" s="53"/>
      <c r="O4261" s="19">
        <v>3990</v>
      </c>
      <c r="P4261" s="52">
        <v>3990</v>
      </c>
      <c r="Q4261" s="53"/>
      <c r="S4261" s="19">
        <v>10000</v>
      </c>
      <c r="T4261" s="52">
        <v>10000</v>
      </c>
      <c r="U4261" s="53"/>
      <c r="W4261" s="19">
        <v>0</v>
      </c>
      <c r="X4261" s="52">
        <v>0</v>
      </c>
      <c r="Y4261" s="53"/>
      <c r="AA4261" s="19">
        <v>9083.83</v>
      </c>
      <c r="AB4261" s="52">
        <v>9083.83</v>
      </c>
      <c r="AC4261" s="53"/>
      <c r="AE4261" s="19">
        <v>0</v>
      </c>
      <c r="AF4261" s="52">
        <v>0</v>
      </c>
      <c r="AG4261" s="53"/>
    </row>
    <row r="4262" spans="1:33" ht="30" hidden="1" outlineLevel="1">
      <c r="A4262" s="6" t="s">
        <v>5654</v>
      </c>
      <c r="B4262" s="7" t="s">
        <v>986</v>
      </c>
      <c r="C4262" s="7" t="s">
        <v>1026</v>
      </c>
      <c r="D4262" s="7"/>
      <c r="E4262" s="23" t="s">
        <v>438</v>
      </c>
      <c r="F4262" s="18">
        <v>4</v>
      </c>
      <c r="K4262" s="19">
        <v>0</v>
      </c>
      <c r="L4262" s="52">
        <v>0</v>
      </c>
      <c r="M4262" s="53"/>
      <c r="O4262" s="19">
        <v>5928</v>
      </c>
      <c r="P4262" s="52">
        <v>23712</v>
      </c>
      <c r="Q4262" s="53"/>
      <c r="S4262" s="19">
        <v>20000</v>
      </c>
      <c r="T4262" s="52">
        <v>80000</v>
      </c>
      <c r="U4262" s="53"/>
      <c r="W4262" s="19">
        <v>0</v>
      </c>
      <c r="X4262" s="52">
        <v>0</v>
      </c>
      <c r="Y4262" s="53"/>
      <c r="AA4262" s="19">
        <v>13058.01</v>
      </c>
      <c r="AB4262" s="52">
        <v>52232.04</v>
      </c>
      <c r="AC4262" s="53"/>
      <c r="AE4262" s="19">
        <v>0</v>
      </c>
      <c r="AF4262" s="52">
        <v>0</v>
      </c>
      <c r="AG4262" s="53"/>
    </row>
    <row r="4263" spans="1:33" ht="75" hidden="1" outlineLevel="1">
      <c r="A4263" s="6" t="s">
        <v>5655</v>
      </c>
      <c r="B4263" s="7" t="s">
        <v>989</v>
      </c>
      <c r="C4263" s="7" t="s">
        <v>5656</v>
      </c>
      <c r="D4263" s="7"/>
      <c r="E4263" s="23" t="s">
        <v>438</v>
      </c>
      <c r="F4263" s="18">
        <v>8</v>
      </c>
      <c r="K4263" s="19">
        <v>0</v>
      </c>
      <c r="L4263" s="52">
        <v>0</v>
      </c>
      <c r="M4263" s="53"/>
      <c r="O4263" s="19">
        <v>228</v>
      </c>
      <c r="P4263" s="52">
        <v>1824</v>
      </c>
      <c r="Q4263" s="53"/>
      <c r="S4263" s="19">
        <v>400</v>
      </c>
      <c r="T4263" s="52">
        <v>3200</v>
      </c>
      <c r="U4263" s="53"/>
      <c r="W4263" s="19">
        <v>0</v>
      </c>
      <c r="X4263" s="52">
        <v>0</v>
      </c>
      <c r="Y4263" s="53"/>
      <c r="AA4263" s="19">
        <v>454.19</v>
      </c>
      <c r="AB4263" s="52">
        <v>3633.52</v>
      </c>
      <c r="AC4263" s="53"/>
      <c r="AE4263" s="19">
        <v>0</v>
      </c>
      <c r="AF4263" s="52">
        <v>0</v>
      </c>
      <c r="AG4263" s="53"/>
    </row>
    <row r="4264" spans="1:33" hidden="1" outlineLevel="1">
      <c r="A4264" s="6" t="s">
        <v>5657</v>
      </c>
      <c r="B4264" s="7" t="s">
        <v>991</v>
      </c>
      <c r="C4264" s="7" t="s">
        <v>2541</v>
      </c>
      <c r="D4264" s="7"/>
      <c r="E4264" s="23" t="s">
        <v>438</v>
      </c>
      <c r="F4264" s="18">
        <v>8</v>
      </c>
      <c r="K4264" s="19">
        <v>0</v>
      </c>
      <c r="L4264" s="52">
        <v>0</v>
      </c>
      <c r="M4264" s="53"/>
      <c r="O4264" s="19">
        <v>285</v>
      </c>
      <c r="P4264" s="52">
        <v>2280</v>
      </c>
      <c r="Q4264" s="53"/>
      <c r="S4264" s="19">
        <v>420</v>
      </c>
      <c r="T4264" s="52">
        <v>3360</v>
      </c>
      <c r="U4264" s="53"/>
      <c r="W4264" s="19">
        <v>0</v>
      </c>
      <c r="X4264" s="52">
        <v>0</v>
      </c>
      <c r="Y4264" s="53"/>
      <c r="AA4264" s="19">
        <v>510.97</v>
      </c>
      <c r="AB4264" s="52">
        <v>4087.76</v>
      </c>
      <c r="AC4264" s="53"/>
      <c r="AE4264" s="19">
        <v>0</v>
      </c>
      <c r="AF4264" s="52">
        <v>0</v>
      </c>
      <c r="AG4264" s="53"/>
    </row>
    <row r="4265" spans="1:33" ht="150" hidden="1" outlineLevel="1">
      <c r="A4265" s="6" t="s">
        <v>5658</v>
      </c>
      <c r="B4265" s="7" t="s">
        <v>993</v>
      </c>
      <c r="C4265" s="7" t="s">
        <v>5659</v>
      </c>
      <c r="D4265" s="7"/>
      <c r="E4265" s="23" t="s">
        <v>70</v>
      </c>
      <c r="F4265" s="18">
        <v>1</v>
      </c>
      <c r="K4265" s="19">
        <v>0</v>
      </c>
      <c r="L4265" s="52">
        <v>0</v>
      </c>
      <c r="M4265" s="53"/>
      <c r="O4265" s="19">
        <v>467400</v>
      </c>
      <c r="P4265" s="52">
        <v>467400</v>
      </c>
      <c r="Q4265" s="53"/>
      <c r="S4265" s="19">
        <v>500000</v>
      </c>
      <c r="T4265" s="52">
        <v>500000</v>
      </c>
      <c r="U4265" s="53"/>
      <c r="W4265" s="19">
        <v>0</v>
      </c>
      <c r="X4265" s="52">
        <v>0</v>
      </c>
      <c r="Y4265" s="53"/>
      <c r="AA4265" s="19">
        <v>908383.29</v>
      </c>
      <c r="AB4265" s="52">
        <v>908383.29</v>
      </c>
      <c r="AC4265" s="53"/>
      <c r="AE4265" s="19">
        <v>0</v>
      </c>
      <c r="AF4265" s="52">
        <v>0</v>
      </c>
      <c r="AG4265" s="53"/>
    </row>
    <row r="4266" spans="1:33" hidden="1" outlineLevel="1">
      <c r="A4266" s="6" t="s">
        <v>5660</v>
      </c>
      <c r="B4266" s="7" t="s">
        <v>996</v>
      </c>
      <c r="C4266" s="7" t="s">
        <v>5661</v>
      </c>
      <c r="D4266" s="7"/>
      <c r="E4266" s="23" t="s">
        <v>438</v>
      </c>
      <c r="F4266" s="18">
        <v>1</v>
      </c>
      <c r="K4266" s="19">
        <v>0</v>
      </c>
      <c r="L4266" s="52">
        <v>0</v>
      </c>
      <c r="M4266" s="53"/>
      <c r="O4266" s="19">
        <v>22800</v>
      </c>
      <c r="P4266" s="52">
        <v>22800</v>
      </c>
      <c r="Q4266" s="53"/>
      <c r="S4266" s="19">
        <v>25000</v>
      </c>
      <c r="T4266" s="52">
        <v>25000</v>
      </c>
      <c r="U4266" s="53"/>
      <c r="W4266" s="19">
        <v>0</v>
      </c>
      <c r="X4266" s="52">
        <v>0</v>
      </c>
      <c r="Y4266" s="53"/>
      <c r="AA4266" s="19">
        <v>45419.16</v>
      </c>
      <c r="AB4266" s="52">
        <v>45419.16</v>
      </c>
      <c r="AC4266" s="53"/>
      <c r="AE4266" s="19">
        <v>0</v>
      </c>
      <c r="AF4266" s="52">
        <v>0</v>
      </c>
      <c r="AG4266" s="53"/>
    </row>
    <row r="4267" spans="1:33" ht="45" hidden="1" outlineLevel="1">
      <c r="A4267" s="6" t="s">
        <v>5662</v>
      </c>
      <c r="B4267" s="7" t="s">
        <v>998</v>
      </c>
      <c r="C4267" s="7" t="s">
        <v>5663</v>
      </c>
      <c r="D4267" s="7"/>
      <c r="E4267" s="23" t="s">
        <v>429</v>
      </c>
      <c r="F4267" s="18">
        <v>35</v>
      </c>
      <c r="K4267" s="19">
        <v>0</v>
      </c>
      <c r="L4267" s="52">
        <v>0</v>
      </c>
      <c r="M4267" s="53"/>
      <c r="O4267" s="19">
        <v>57</v>
      </c>
      <c r="P4267" s="52">
        <v>1995</v>
      </c>
      <c r="Q4267" s="53"/>
      <c r="S4267" s="19">
        <v>150</v>
      </c>
      <c r="T4267" s="52">
        <v>5250</v>
      </c>
      <c r="U4267" s="53"/>
      <c r="W4267" s="19">
        <v>0</v>
      </c>
      <c r="X4267" s="52">
        <v>0</v>
      </c>
      <c r="Y4267" s="53"/>
      <c r="AA4267" s="19">
        <v>210.06</v>
      </c>
      <c r="AB4267" s="52">
        <v>7352.1</v>
      </c>
      <c r="AC4267" s="53"/>
      <c r="AE4267" s="19">
        <v>0</v>
      </c>
      <c r="AF4267" s="52">
        <v>0</v>
      </c>
      <c r="AG4267" s="53"/>
    </row>
    <row r="4268" spans="1:33" hidden="1" outlineLevel="1">
      <c r="A4268" s="6" t="s">
        <v>5664</v>
      </c>
      <c r="B4268" s="7" t="s">
        <v>1000</v>
      </c>
      <c r="C4268" s="7" t="s">
        <v>5665</v>
      </c>
      <c r="D4268" s="7"/>
      <c r="E4268" s="23" t="s">
        <v>429</v>
      </c>
      <c r="F4268" s="18">
        <v>42</v>
      </c>
      <c r="K4268" s="19">
        <v>0</v>
      </c>
      <c r="L4268" s="52">
        <v>0</v>
      </c>
      <c r="M4268" s="53"/>
      <c r="O4268" s="19">
        <v>148.19999999999999</v>
      </c>
      <c r="P4268" s="52">
        <v>6224.4</v>
      </c>
      <c r="Q4268" s="53"/>
      <c r="S4268" s="19">
        <v>185</v>
      </c>
      <c r="T4268" s="52">
        <v>7770</v>
      </c>
      <c r="U4268" s="53"/>
      <c r="W4268" s="19">
        <v>0</v>
      </c>
      <c r="X4268" s="52">
        <v>0</v>
      </c>
      <c r="Y4268" s="53"/>
      <c r="AA4268" s="19">
        <v>227.1</v>
      </c>
      <c r="AB4268" s="52">
        <v>9538.2000000000007</v>
      </c>
      <c r="AC4268" s="53"/>
      <c r="AE4268" s="19">
        <v>0</v>
      </c>
      <c r="AF4268" s="52">
        <v>0</v>
      </c>
      <c r="AG4268" s="53"/>
    </row>
    <row r="4269" spans="1:33" hidden="1" outlineLevel="1">
      <c r="A4269" s="1"/>
      <c r="B4269" s="5" t="s">
        <v>34</v>
      </c>
      <c r="C4269" s="5" t="s">
        <v>35</v>
      </c>
      <c r="K4269" s="68"/>
      <c r="L4269" s="68"/>
      <c r="M4269" s="69"/>
      <c r="O4269" s="68"/>
      <c r="P4269" s="68"/>
      <c r="Q4269" s="69"/>
      <c r="S4269" s="68"/>
      <c r="T4269" s="68"/>
      <c r="U4269" s="69"/>
      <c r="W4269" s="68"/>
      <c r="X4269" s="68"/>
      <c r="Y4269" s="69"/>
      <c r="AA4269" s="68"/>
      <c r="AB4269" s="68"/>
      <c r="AC4269" s="69"/>
      <c r="AE4269" s="68"/>
      <c r="AF4269" s="68"/>
      <c r="AG4269" s="69"/>
    </row>
    <row r="4270" spans="1:33" hidden="1" outlineLevel="1">
      <c r="A4270" s="6" t="s">
        <v>5666</v>
      </c>
      <c r="B4270" s="7" t="s">
        <v>37</v>
      </c>
      <c r="C4270" s="7" t="s">
        <v>5667</v>
      </c>
      <c r="K4270" s="68"/>
      <c r="L4270" s="68"/>
      <c r="M4270" s="69"/>
      <c r="O4270" s="68"/>
      <c r="P4270" s="68"/>
      <c r="Q4270" s="69"/>
      <c r="S4270" s="68"/>
      <c r="T4270" s="68"/>
      <c r="U4270" s="69"/>
      <c r="W4270" s="68"/>
      <c r="X4270" s="68"/>
      <c r="Y4270" s="69"/>
      <c r="AA4270" s="68"/>
      <c r="AB4270" s="68"/>
      <c r="AC4270" s="69"/>
      <c r="AE4270" s="68"/>
      <c r="AF4270" s="68"/>
      <c r="AG4270" s="69"/>
    </row>
    <row r="4271" spans="1:33" ht="60" hidden="1" outlineLevel="1">
      <c r="A4271" s="1"/>
      <c r="B4271" s="5" t="s">
        <v>61</v>
      </c>
      <c r="C4271" s="5" t="s">
        <v>62</v>
      </c>
      <c r="D4271" s="5" t="s">
        <v>63</v>
      </c>
      <c r="E4271" s="11" t="s">
        <v>64</v>
      </c>
      <c r="F4271" s="16" t="s">
        <v>65</v>
      </c>
      <c r="K4271" s="17" t="s">
        <v>66</v>
      </c>
      <c r="L4271" s="70" t="s">
        <v>28</v>
      </c>
      <c r="M4271" s="71"/>
      <c r="O4271" s="17" t="s">
        <v>66</v>
      </c>
      <c r="P4271" s="70" t="s">
        <v>28</v>
      </c>
      <c r="Q4271" s="71"/>
      <c r="S4271" s="17" t="s">
        <v>66</v>
      </c>
      <c r="T4271" s="70" t="s">
        <v>28</v>
      </c>
      <c r="U4271" s="71"/>
      <c r="W4271" s="17" t="s">
        <v>66</v>
      </c>
      <c r="X4271" s="70" t="s">
        <v>28</v>
      </c>
      <c r="Y4271" s="71"/>
      <c r="AA4271" s="17" t="s">
        <v>66</v>
      </c>
      <c r="AB4271" s="70" t="s">
        <v>28</v>
      </c>
      <c r="AC4271" s="71"/>
      <c r="AE4271" s="17" t="s">
        <v>66</v>
      </c>
      <c r="AF4271" s="70" t="s">
        <v>28</v>
      </c>
      <c r="AG4271" s="71"/>
    </row>
    <row r="4272" spans="1:33" hidden="1" outlineLevel="1">
      <c r="A4272" s="6" t="s">
        <v>5668</v>
      </c>
      <c r="B4272" s="7" t="s">
        <v>1002</v>
      </c>
      <c r="C4272" s="7" t="s">
        <v>5669</v>
      </c>
      <c r="D4272" s="7"/>
      <c r="E4272" s="23" t="s">
        <v>438</v>
      </c>
      <c r="F4272" s="18">
        <v>1</v>
      </c>
      <c r="K4272" s="19">
        <v>0</v>
      </c>
      <c r="L4272" s="52">
        <v>0</v>
      </c>
      <c r="M4272" s="53"/>
      <c r="O4272" s="19">
        <v>3078</v>
      </c>
      <c r="P4272" s="52">
        <v>3078</v>
      </c>
      <c r="Q4272" s="53"/>
      <c r="S4272" s="19">
        <v>25000</v>
      </c>
      <c r="T4272" s="52">
        <v>25000</v>
      </c>
      <c r="U4272" s="53"/>
      <c r="W4272" s="19">
        <v>0</v>
      </c>
      <c r="X4272" s="52">
        <v>0</v>
      </c>
      <c r="Y4272" s="53"/>
      <c r="AA4272" s="19">
        <v>39741.769999999997</v>
      </c>
      <c r="AB4272" s="52">
        <v>39741.769999999997</v>
      </c>
      <c r="AC4272" s="53"/>
      <c r="AE4272" s="19">
        <v>0</v>
      </c>
      <c r="AF4272" s="52">
        <v>0</v>
      </c>
      <c r="AG4272" s="53"/>
    </row>
    <row r="4273" spans="1:33" hidden="1" outlineLevel="1">
      <c r="A4273" s="6" t="s">
        <v>5670</v>
      </c>
      <c r="B4273" s="7" t="s">
        <v>1009</v>
      </c>
      <c r="C4273" s="7" t="s">
        <v>5671</v>
      </c>
      <c r="D4273" s="7"/>
      <c r="E4273" s="23" t="s">
        <v>438</v>
      </c>
      <c r="F4273" s="18">
        <v>3</v>
      </c>
      <c r="K4273" s="19">
        <v>0</v>
      </c>
      <c r="L4273" s="52">
        <v>0</v>
      </c>
      <c r="M4273" s="53"/>
      <c r="O4273" s="19">
        <v>2109</v>
      </c>
      <c r="P4273" s="52">
        <v>6327</v>
      </c>
      <c r="Q4273" s="53"/>
      <c r="S4273" s="19">
        <v>3500</v>
      </c>
      <c r="T4273" s="52">
        <v>10500</v>
      </c>
      <c r="U4273" s="53"/>
      <c r="W4273" s="19">
        <v>0</v>
      </c>
      <c r="X4273" s="52">
        <v>0</v>
      </c>
      <c r="Y4273" s="53"/>
      <c r="AA4273" s="19">
        <v>340.64</v>
      </c>
      <c r="AB4273" s="52">
        <v>1021.92</v>
      </c>
      <c r="AC4273" s="53"/>
      <c r="AE4273" s="19">
        <v>0</v>
      </c>
      <c r="AF4273" s="52">
        <v>0</v>
      </c>
      <c r="AG4273" s="53"/>
    </row>
    <row r="4274" spans="1:33" hidden="1" outlineLevel="1">
      <c r="A4274" s="6" t="s">
        <v>5672</v>
      </c>
      <c r="B4274" s="7" t="s">
        <v>1016</v>
      </c>
      <c r="C4274" s="7" t="s">
        <v>5673</v>
      </c>
      <c r="D4274" s="7"/>
      <c r="E4274" s="23" t="s">
        <v>438</v>
      </c>
      <c r="F4274" s="18">
        <v>3</v>
      </c>
      <c r="K4274" s="19">
        <v>0</v>
      </c>
      <c r="L4274" s="52">
        <v>0</v>
      </c>
      <c r="M4274" s="53"/>
      <c r="O4274" s="19">
        <v>2166</v>
      </c>
      <c r="P4274" s="52">
        <v>6498</v>
      </c>
      <c r="Q4274" s="53"/>
      <c r="S4274" s="19">
        <v>1500</v>
      </c>
      <c r="T4274" s="52">
        <v>4500</v>
      </c>
      <c r="U4274" s="53"/>
      <c r="W4274" s="19">
        <v>0</v>
      </c>
      <c r="X4274" s="52">
        <v>0</v>
      </c>
      <c r="Y4274" s="53"/>
      <c r="AA4274" s="19">
        <v>3065.79</v>
      </c>
      <c r="AB4274" s="52">
        <v>9197.3700000000008</v>
      </c>
      <c r="AC4274" s="53"/>
      <c r="AE4274" s="19">
        <v>0</v>
      </c>
      <c r="AF4274" s="52">
        <v>0</v>
      </c>
      <c r="AG4274" s="53"/>
    </row>
    <row r="4275" spans="1:33" hidden="1" outlineLevel="1">
      <c r="A4275" s="6" t="s">
        <v>5674</v>
      </c>
      <c r="B4275" s="7" t="s">
        <v>1019</v>
      </c>
      <c r="C4275" s="7" t="s">
        <v>5675</v>
      </c>
      <c r="D4275" s="7"/>
      <c r="E4275" s="23" t="s">
        <v>438</v>
      </c>
      <c r="F4275" s="18">
        <v>1</v>
      </c>
      <c r="K4275" s="19">
        <v>0</v>
      </c>
      <c r="L4275" s="52">
        <v>0</v>
      </c>
      <c r="M4275" s="53"/>
      <c r="O4275" s="19">
        <v>22800</v>
      </c>
      <c r="P4275" s="52">
        <v>22800</v>
      </c>
      <c r="Q4275" s="53"/>
      <c r="S4275" s="19">
        <v>2500</v>
      </c>
      <c r="T4275" s="52">
        <v>2500</v>
      </c>
      <c r="U4275" s="53"/>
      <c r="W4275" s="19">
        <v>0</v>
      </c>
      <c r="X4275" s="52">
        <v>0</v>
      </c>
      <c r="Y4275" s="53"/>
      <c r="AA4275" s="19">
        <v>5677.4</v>
      </c>
      <c r="AB4275" s="52">
        <v>5677.4</v>
      </c>
      <c r="AC4275" s="53"/>
      <c r="AE4275" s="19">
        <v>0</v>
      </c>
      <c r="AF4275" s="52">
        <v>0</v>
      </c>
      <c r="AG4275" s="53"/>
    </row>
    <row r="4276" spans="1:33" hidden="1" outlineLevel="1">
      <c r="A4276" s="6" t="s">
        <v>5676</v>
      </c>
      <c r="B4276" s="7" t="s">
        <v>1022</v>
      </c>
      <c r="C4276" s="7" t="s">
        <v>5677</v>
      </c>
      <c r="D4276" s="7"/>
      <c r="E4276" s="23" t="s">
        <v>438</v>
      </c>
      <c r="F4276" s="18">
        <v>73</v>
      </c>
      <c r="K4276" s="19">
        <v>0</v>
      </c>
      <c r="L4276" s="52">
        <v>0</v>
      </c>
      <c r="M4276" s="53"/>
      <c r="O4276" s="19">
        <v>22.8</v>
      </c>
      <c r="P4276" s="52">
        <v>1664.4</v>
      </c>
      <c r="Q4276" s="53"/>
      <c r="S4276" s="19">
        <v>75</v>
      </c>
      <c r="T4276" s="52">
        <v>5475</v>
      </c>
      <c r="U4276" s="53"/>
      <c r="W4276" s="19">
        <v>0</v>
      </c>
      <c r="X4276" s="52">
        <v>0</v>
      </c>
      <c r="Y4276" s="53"/>
      <c r="AA4276" s="19">
        <v>107.87</v>
      </c>
      <c r="AB4276" s="52">
        <v>7874.51</v>
      </c>
      <c r="AC4276" s="53"/>
      <c r="AE4276" s="19">
        <v>0</v>
      </c>
      <c r="AF4276" s="52">
        <v>0</v>
      </c>
      <c r="AG4276" s="53"/>
    </row>
    <row r="4277" spans="1:33" hidden="1" outlineLevel="1">
      <c r="A4277" s="6" t="s">
        <v>5678</v>
      </c>
      <c r="B4277" s="7" t="s">
        <v>1025</v>
      </c>
      <c r="C4277" s="7" t="s">
        <v>5679</v>
      </c>
      <c r="D4277" s="7"/>
      <c r="E4277" s="23" t="s">
        <v>429</v>
      </c>
      <c r="F4277" s="18">
        <v>265</v>
      </c>
      <c r="K4277" s="19">
        <v>0</v>
      </c>
      <c r="L4277" s="52">
        <v>0</v>
      </c>
      <c r="M4277" s="53"/>
      <c r="O4277" s="19">
        <v>51.3</v>
      </c>
      <c r="P4277" s="52">
        <v>13594.5</v>
      </c>
      <c r="Q4277" s="53"/>
      <c r="S4277" s="19">
        <v>75</v>
      </c>
      <c r="T4277" s="52">
        <v>19875</v>
      </c>
      <c r="U4277" s="53"/>
      <c r="W4277" s="19">
        <v>0</v>
      </c>
      <c r="X4277" s="52">
        <v>0</v>
      </c>
      <c r="Y4277" s="53"/>
      <c r="AA4277" s="19">
        <v>113.55</v>
      </c>
      <c r="AB4277" s="52">
        <v>30090.75</v>
      </c>
      <c r="AC4277" s="53"/>
      <c r="AE4277" s="19">
        <v>0</v>
      </c>
      <c r="AF4277" s="52">
        <v>0</v>
      </c>
      <c r="AG4277" s="53"/>
    </row>
    <row r="4278" spans="1:33" hidden="1" outlineLevel="1">
      <c r="A4278" s="6" t="s">
        <v>5680</v>
      </c>
      <c r="B4278" s="7" t="s">
        <v>1028</v>
      </c>
      <c r="C4278" s="7" t="s">
        <v>5681</v>
      </c>
      <c r="D4278" s="7"/>
      <c r="E4278" s="23" t="s">
        <v>429</v>
      </c>
      <c r="F4278" s="18">
        <v>90</v>
      </c>
      <c r="K4278" s="19">
        <v>0</v>
      </c>
      <c r="L4278" s="52">
        <v>0</v>
      </c>
      <c r="M4278" s="53"/>
      <c r="O4278" s="19">
        <v>39.9</v>
      </c>
      <c r="P4278" s="52">
        <v>3591</v>
      </c>
      <c r="Q4278" s="53"/>
      <c r="S4278" s="19">
        <v>50</v>
      </c>
      <c r="T4278" s="52">
        <v>4500</v>
      </c>
      <c r="U4278" s="53"/>
      <c r="W4278" s="19">
        <v>0</v>
      </c>
      <c r="X4278" s="52">
        <v>0</v>
      </c>
      <c r="Y4278" s="53"/>
      <c r="AA4278" s="19">
        <v>68.13</v>
      </c>
      <c r="AB4278" s="52">
        <v>6131.7</v>
      </c>
      <c r="AC4278" s="53"/>
      <c r="AE4278" s="19">
        <v>0</v>
      </c>
      <c r="AF4278" s="52">
        <v>0</v>
      </c>
      <c r="AG4278" s="53"/>
    </row>
    <row r="4279" spans="1:33" hidden="1" outlineLevel="1">
      <c r="A4279" s="6" t="s">
        <v>5682</v>
      </c>
      <c r="B4279" s="7" t="s">
        <v>1031</v>
      </c>
      <c r="C4279" s="7" t="s">
        <v>5683</v>
      </c>
      <c r="D4279" s="7"/>
      <c r="E4279" s="23" t="s">
        <v>438</v>
      </c>
      <c r="F4279" s="18">
        <v>5</v>
      </c>
      <c r="K4279" s="19">
        <v>0</v>
      </c>
      <c r="L4279" s="52">
        <v>0</v>
      </c>
      <c r="M4279" s="53"/>
      <c r="O4279" s="19">
        <v>376.2</v>
      </c>
      <c r="P4279" s="52">
        <v>1881</v>
      </c>
      <c r="Q4279" s="53"/>
      <c r="S4279" s="19">
        <v>3500</v>
      </c>
      <c r="T4279" s="52">
        <v>17500</v>
      </c>
      <c r="U4279" s="53"/>
      <c r="W4279" s="19">
        <v>0</v>
      </c>
      <c r="X4279" s="52">
        <v>0</v>
      </c>
      <c r="Y4279" s="53"/>
      <c r="AA4279" s="19">
        <v>2838.7</v>
      </c>
      <c r="AB4279" s="52">
        <v>14193.5</v>
      </c>
      <c r="AC4279" s="53"/>
      <c r="AE4279" s="19">
        <v>0</v>
      </c>
      <c r="AF4279" s="52">
        <v>0</v>
      </c>
      <c r="AG4279" s="53"/>
    </row>
    <row r="4280" spans="1:33" hidden="1" outlineLevel="1">
      <c r="A4280" s="1"/>
      <c r="B4280" s="5" t="s">
        <v>34</v>
      </c>
      <c r="C4280" s="5" t="s">
        <v>35</v>
      </c>
      <c r="K4280" s="68"/>
      <c r="L4280" s="68"/>
      <c r="M4280" s="69"/>
      <c r="O4280" s="68"/>
      <c r="P4280" s="68"/>
      <c r="Q4280" s="69"/>
      <c r="S4280" s="68"/>
      <c r="T4280" s="68"/>
      <c r="U4280" s="69"/>
      <c r="W4280" s="68"/>
      <c r="X4280" s="68"/>
      <c r="Y4280" s="69"/>
      <c r="AA4280" s="68"/>
      <c r="AB4280" s="68"/>
      <c r="AC4280" s="69"/>
      <c r="AE4280" s="68"/>
      <c r="AF4280" s="68"/>
      <c r="AG4280" s="69"/>
    </row>
    <row r="4281" spans="1:33" hidden="1" outlineLevel="1">
      <c r="A4281" s="6" t="s">
        <v>5684</v>
      </c>
      <c r="B4281" s="7" t="s">
        <v>37</v>
      </c>
      <c r="C4281" s="7" t="s">
        <v>1058</v>
      </c>
      <c r="K4281" s="68"/>
      <c r="L4281" s="68"/>
      <c r="M4281" s="69"/>
      <c r="O4281" s="68"/>
      <c r="P4281" s="68"/>
      <c r="Q4281" s="69"/>
      <c r="S4281" s="68"/>
      <c r="T4281" s="68"/>
      <c r="U4281" s="69"/>
      <c r="W4281" s="68"/>
      <c r="X4281" s="68"/>
      <c r="Y4281" s="69"/>
      <c r="AA4281" s="68"/>
      <c r="AB4281" s="68"/>
      <c r="AC4281" s="69"/>
      <c r="AE4281" s="68"/>
      <c r="AF4281" s="68"/>
      <c r="AG4281" s="69"/>
    </row>
    <row r="4282" spans="1:33" ht="60" hidden="1" outlineLevel="1">
      <c r="A4282" s="1"/>
      <c r="B4282" s="5" t="s">
        <v>61</v>
      </c>
      <c r="C4282" s="5" t="s">
        <v>62</v>
      </c>
      <c r="D4282" s="5" t="s">
        <v>63</v>
      </c>
      <c r="E4282" s="11" t="s">
        <v>64</v>
      </c>
      <c r="F4282" s="16" t="s">
        <v>65</v>
      </c>
      <c r="K4282" s="17" t="s">
        <v>66</v>
      </c>
      <c r="L4282" s="70" t="s">
        <v>28</v>
      </c>
      <c r="M4282" s="71"/>
      <c r="O4282" s="17" t="s">
        <v>66</v>
      </c>
      <c r="P4282" s="70" t="s">
        <v>28</v>
      </c>
      <c r="Q4282" s="71"/>
      <c r="S4282" s="17" t="s">
        <v>66</v>
      </c>
      <c r="T4282" s="70" t="s">
        <v>28</v>
      </c>
      <c r="U4282" s="71"/>
      <c r="W4282" s="17" t="s">
        <v>66</v>
      </c>
      <c r="X4282" s="70" t="s">
        <v>28</v>
      </c>
      <c r="Y4282" s="71"/>
      <c r="AA4282" s="17" t="s">
        <v>66</v>
      </c>
      <c r="AB4282" s="70" t="s">
        <v>28</v>
      </c>
      <c r="AC4282" s="71"/>
      <c r="AE4282" s="17" t="s">
        <v>66</v>
      </c>
      <c r="AF4282" s="70" t="s">
        <v>28</v>
      </c>
      <c r="AG4282" s="71"/>
    </row>
    <row r="4283" spans="1:33" ht="45" hidden="1" outlineLevel="1">
      <c r="A4283" s="6" t="s">
        <v>5685</v>
      </c>
      <c r="B4283" s="7" t="s">
        <v>1034</v>
      </c>
      <c r="C4283" s="7" t="s">
        <v>854</v>
      </c>
      <c r="D4283" s="7"/>
      <c r="E4283" s="23" t="s">
        <v>70</v>
      </c>
      <c r="F4283" s="18">
        <v>1</v>
      </c>
      <c r="K4283" s="19">
        <v>0</v>
      </c>
      <c r="L4283" s="52">
        <v>0</v>
      </c>
      <c r="M4283" s="53"/>
      <c r="O4283" s="19">
        <v>912</v>
      </c>
      <c r="P4283" s="52">
        <v>912</v>
      </c>
      <c r="Q4283" s="53"/>
      <c r="S4283" s="19">
        <v>3000</v>
      </c>
      <c r="T4283" s="52">
        <v>3000</v>
      </c>
      <c r="U4283" s="53"/>
      <c r="W4283" s="19">
        <v>0</v>
      </c>
      <c r="X4283" s="52">
        <v>0</v>
      </c>
      <c r="Y4283" s="53"/>
      <c r="AA4283" s="19">
        <v>11354.79</v>
      </c>
      <c r="AB4283" s="52">
        <v>11354.79</v>
      </c>
      <c r="AC4283" s="53"/>
      <c r="AE4283" s="19">
        <v>0</v>
      </c>
      <c r="AF4283" s="52">
        <v>0</v>
      </c>
      <c r="AG4283" s="53"/>
    </row>
    <row r="4284" spans="1:33" ht="30" hidden="1" outlineLevel="1">
      <c r="A4284" s="6" t="s">
        <v>5686</v>
      </c>
      <c r="B4284" s="7" t="s">
        <v>1037</v>
      </c>
      <c r="C4284" s="7" t="s">
        <v>1064</v>
      </c>
      <c r="D4284" s="7"/>
      <c r="E4284" s="23" t="s">
        <v>70</v>
      </c>
      <c r="F4284" s="18">
        <v>1</v>
      </c>
      <c r="K4284" s="19">
        <v>0</v>
      </c>
      <c r="L4284" s="52">
        <v>0</v>
      </c>
      <c r="M4284" s="53"/>
      <c r="O4284" s="19">
        <v>912</v>
      </c>
      <c r="P4284" s="52">
        <v>912</v>
      </c>
      <c r="Q4284" s="53"/>
      <c r="S4284" s="19">
        <v>2000</v>
      </c>
      <c r="T4284" s="52">
        <v>2000</v>
      </c>
      <c r="U4284" s="53"/>
      <c r="W4284" s="19">
        <v>0</v>
      </c>
      <c r="X4284" s="52">
        <v>0</v>
      </c>
      <c r="Y4284" s="53"/>
      <c r="AA4284" s="19">
        <v>11354.79</v>
      </c>
      <c r="AB4284" s="52">
        <v>11354.79</v>
      </c>
      <c r="AC4284" s="53"/>
      <c r="AE4284" s="19">
        <v>0</v>
      </c>
      <c r="AF4284" s="52">
        <v>0</v>
      </c>
      <c r="AG4284" s="53"/>
    </row>
    <row r="4285" spans="1:33" hidden="1" outlineLevel="1">
      <c r="A4285" s="6" t="s">
        <v>5687</v>
      </c>
      <c r="B4285" s="7" t="s">
        <v>1040</v>
      </c>
      <c r="C4285" s="7" t="s">
        <v>1067</v>
      </c>
      <c r="D4285" s="7"/>
      <c r="E4285" s="23" t="s">
        <v>70</v>
      </c>
      <c r="F4285" s="18">
        <v>1</v>
      </c>
      <c r="K4285" s="19">
        <v>0</v>
      </c>
      <c r="L4285" s="52">
        <v>0</v>
      </c>
      <c r="M4285" s="53"/>
      <c r="O4285" s="19">
        <v>912</v>
      </c>
      <c r="P4285" s="52">
        <v>912</v>
      </c>
      <c r="Q4285" s="53"/>
      <c r="S4285" s="19">
        <v>1000</v>
      </c>
      <c r="T4285" s="52">
        <v>1000</v>
      </c>
      <c r="U4285" s="53"/>
      <c r="W4285" s="19">
        <v>0</v>
      </c>
      <c r="X4285" s="52">
        <v>0</v>
      </c>
      <c r="Y4285" s="53"/>
      <c r="AA4285" s="19">
        <v>11354.79</v>
      </c>
      <c r="AB4285" s="52">
        <v>11354.79</v>
      </c>
      <c r="AC4285" s="53"/>
      <c r="AE4285" s="19">
        <v>0</v>
      </c>
      <c r="AF4285" s="52">
        <v>0</v>
      </c>
      <c r="AG4285" s="53"/>
    </row>
    <row r="4286" spans="1:33" hidden="1" outlineLevel="1">
      <c r="A4286" s="6" t="s">
        <v>5688</v>
      </c>
      <c r="B4286" s="7" t="s">
        <v>1043</v>
      </c>
      <c r="C4286" s="7" t="s">
        <v>1070</v>
      </c>
      <c r="D4286" s="7"/>
      <c r="E4286" s="23" t="s">
        <v>70</v>
      </c>
      <c r="F4286" s="18">
        <v>1</v>
      </c>
      <c r="K4286" s="19">
        <v>0</v>
      </c>
      <c r="L4286" s="52">
        <v>0</v>
      </c>
      <c r="M4286" s="53"/>
      <c r="O4286" s="19">
        <v>912</v>
      </c>
      <c r="P4286" s="52">
        <v>912</v>
      </c>
      <c r="Q4286" s="53"/>
      <c r="S4286" s="19">
        <v>1000</v>
      </c>
      <c r="T4286" s="52">
        <v>1000</v>
      </c>
      <c r="U4286" s="53"/>
      <c r="W4286" s="19">
        <v>0</v>
      </c>
      <c r="X4286" s="52">
        <v>0</v>
      </c>
      <c r="Y4286" s="53"/>
      <c r="AA4286" s="19">
        <v>11354.79</v>
      </c>
      <c r="AB4286" s="52">
        <v>11354.79</v>
      </c>
      <c r="AC4286" s="53"/>
      <c r="AE4286" s="19">
        <v>0</v>
      </c>
      <c r="AF4286" s="52">
        <v>0</v>
      </c>
      <c r="AG4286" s="53"/>
    </row>
    <row r="4287" spans="1:33" hidden="1" outlineLevel="1">
      <c r="A4287" s="6" t="s">
        <v>5689</v>
      </c>
      <c r="B4287" s="7" t="s">
        <v>1046</v>
      </c>
      <c r="C4287" s="7" t="s">
        <v>1073</v>
      </c>
      <c r="D4287" s="7"/>
      <c r="E4287" s="23" t="s">
        <v>70</v>
      </c>
      <c r="F4287" s="18">
        <v>1</v>
      </c>
      <c r="K4287" s="19">
        <v>0</v>
      </c>
      <c r="L4287" s="52">
        <v>0</v>
      </c>
      <c r="M4287" s="53"/>
      <c r="O4287" s="19">
        <v>912</v>
      </c>
      <c r="P4287" s="52">
        <v>912</v>
      </c>
      <c r="Q4287" s="53"/>
      <c r="S4287" s="19">
        <v>500</v>
      </c>
      <c r="T4287" s="52">
        <v>500</v>
      </c>
      <c r="U4287" s="53"/>
      <c r="W4287" s="19">
        <v>0</v>
      </c>
      <c r="X4287" s="52">
        <v>0</v>
      </c>
      <c r="Y4287" s="53"/>
      <c r="AA4287" s="19">
        <v>11354.79</v>
      </c>
      <c r="AB4287" s="52">
        <v>11354.79</v>
      </c>
      <c r="AC4287" s="53"/>
      <c r="AE4287" s="19">
        <v>0</v>
      </c>
      <c r="AF4287" s="52">
        <v>0</v>
      </c>
      <c r="AG4287" s="53"/>
    </row>
    <row r="4288" spans="1:33" hidden="1" outlineLevel="1">
      <c r="A4288" s="6" t="s">
        <v>5690</v>
      </c>
      <c r="B4288" s="7" t="s">
        <v>1049</v>
      </c>
      <c r="C4288" s="7" t="s">
        <v>1076</v>
      </c>
      <c r="D4288" s="7"/>
      <c r="E4288" s="23" t="s">
        <v>70</v>
      </c>
      <c r="F4288" s="18">
        <v>1</v>
      </c>
      <c r="K4288" s="19">
        <v>0</v>
      </c>
      <c r="L4288" s="52">
        <v>0</v>
      </c>
      <c r="M4288" s="53"/>
      <c r="O4288" s="19">
        <v>912</v>
      </c>
      <c r="P4288" s="52">
        <v>912</v>
      </c>
      <c r="Q4288" s="53"/>
      <c r="S4288" s="19">
        <v>1500</v>
      </c>
      <c r="T4288" s="52">
        <v>1500</v>
      </c>
      <c r="U4288" s="53"/>
      <c r="W4288" s="19">
        <v>0</v>
      </c>
      <c r="X4288" s="52">
        <v>0</v>
      </c>
      <c r="Y4288" s="53"/>
      <c r="AA4288" s="19">
        <v>11354.79</v>
      </c>
      <c r="AB4288" s="52">
        <v>11354.79</v>
      </c>
      <c r="AC4288" s="53"/>
      <c r="AE4288" s="19">
        <v>0</v>
      </c>
      <c r="AF4288" s="52">
        <v>0</v>
      </c>
      <c r="AG4288" s="53"/>
    </row>
    <row r="4289" spans="1:33" hidden="1" outlineLevel="1">
      <c r="A4289" s="6" t="s">
        <v>5691</v>
      </c>
      <c r="B4289" s="7" t="s">
        <v>1052</v>
      </c>
      <c r="C4289" s="7" t="s">
        <v>1079</v>
      </c>
      <c r="D4289" s="7"/>
      <c r="E4289" s="23" t="s">
        <v>70</v>
      </c>
      <c r="F4289" s="18">
        <v>1</v>
      </c>
      <c r="K4289" s="19">
        <v>0</v>
      </c>
      <c r="L4289" s="52">
        <v>0</v>
      </c>
      <c r="M4289" s="53"/>
      <c r="O4289" s="19">
        <v>912</v>
      </c>
      <c r="P4289" s="52">
        <v>912</v>
      </c>
      <c r="Q4289" s="53"/>
      <c r="S4289" s="19">
        <v>500</v>
      </c>
      <c r="T4289" s="52">
        <v>500</v>
      </c>
      <c r="U4289" s="53"/>
      <c r="W4289" s="19">
        <v>0</v>
      </c>
      <c r="X4289" s="52">
        <v>0</v>
      </c>
      <c r="Y4289" s="53"/>
      <c r="AA4289" s="19">
        <v>11354.79</v>
      </c>
      <c r="AB4289" s="52">
        <v>11354.79</v>
      </c>
      <c r="AC4289" s="53"/>
      <c r="AE4289" s="19">
        <v>0</v>
      </c>
      <c r="AF4289" s="52">
        <v>0</v>
      </c>
      <c r="AG4289" s="53"/>
    </row>
    <row r="4290" spans="1:33" ht="30" hidden="1" outlineLevel="1">
      <c r="A4290" s="6" t="s">
        <v>5692</v>
      </c>
      <c r="B4290" s="7" t="s">
        <v>1055</v>
      </c>
      <c r="C4290" s="7" t="s">
        <v>1082</v>
      </c>
      <c r="D4290" s="7"/>
      <c r="E4290" s="23" t="s">
        <v>70</v>
      </c>
      <c r="F4290" s="18">
        <v>1</v>
      </c>
      <c r="K4290" s="19">
        <v>0</v>
      </c>
      <c r="L4290" s="52">
        <v>0</v>
      </c>
      <c r="M4290" s="53"/>
      <c r="O4290" s="19">
        <v>912</v>
      </c>
      <c r="P4290" s="52">
        <v>912</v>
      </c>
      <c r="Q4290" s="53"/>
      <c r="S4290" s="19">
        <v>2000</v>
      </c>
      <c r="T4290" s="52">
        <v>2000</v>
      </c>
      <c r="U4290" s="53"/>
      <c r="W4290" s="19">
        <v>0</v>
      </c>
      <c r="X4290" s="52">
        <v>0</v>
      </c>
      <c r="Y4290" s="53"/>
      <c r="AA4290" s="19">
        <v>11354.79</v>
      </c>
      <c r="AB4290" s="52">
        <v>11354.79</v>
      </c>
      <c r="AC4290" s="53"/>
      <c r="AE4290" s="19">
        <v>0</v>
      </c>
      <c r="AF4290" s="52">
        <v>0</v>
      </c>
      <c r="AG4290" s="53"/>
    </row>
    <row r="4291" spans="1:33" ht="30" hidden="1" outlineLevel="1">
      <c r="A4291" s="6" t="s">
        <v>5693</v>
      </c>
      <c r="B4291" s="7" t="s">
        <v>1060</v>
      </c>
      <c r="C4291" s="7" t="s">
        <v>1085</v>
      </c>
      <c r="D4291" s="7"/>
      <c r="E4291" s="23" t="s">
        <v>70</v>
      </c>
      <c r="F4291" s="18">
        <v>1</v>
      </c>
      <c r="K4291" s="19">
        <v>0</v>
      </c>
      <c r="L4291" s="52">
        <v>0</v>
      </c>
      <c r="M4291" s="53"/>
      <c r="O4291" s="19">
        <v>912</v>
      </c>
      <c r="P4291" s="52">
        <v>912</v>
      </c>
      <c r="Q4291" s="53"/>
      <c r="S4291" s="19">
        <v>2500</v>
      </c>
      <c r="T4291" s="52">
        <v>2500</v>
      </c>
      <c r="U4291" s="53"/>
      <c r="W4291" s="19">
        <v>0</v>
      </c>
      <c r="X4291" s="52">
        <v>0</v>
      </c>
      <c r="Y4291" s="53"/>
      <c r="AA4291" s="19">
        <v>11354.79</v>
      </c>
      <c r="AB4291" s="52">
        <v>11354.79</v>
      </c>
      <c r="AC4291" s="53"/>
      <c r="AE4291" s="19">
        <v>0</v>
      </c>
      <c r="AF4291" s="52">
        <v>0</v>
      </c>
      <c r="AG4291" s="53"/>
    </row>
    <row r="4292" spans="1:33" hidden="1" outlineLevel="1">
      <c r="A4292" s="6" t="s">
        <v>5694</v>
      </c>
      <c r="B4292" s="7" t="s">
        <v>1063</v>
      </c>
      <c r="C4292" s="7" t="s">
        <v>1088</v>
      </c>
      <c r="D4292" s="7"/>
      <c r="E4292" s="23" t="s">
        <v>70</v>
      </c>
      <c r="F4292" s="18">
        <v>1</v>
      </c>
      <c r="K4292" s="19">
        <v>0</v>
      </c>
      <c r="L4292" s="52">
        <v>0</v>
      </c>
      <c r="M4292" s="53"/>
      <c r="O4292" s="19">
        <v>912</v>
      </c>
      <c r="P4292" s="52">
        <v>912</v>
      </c>
      <c r="Q4292" s="53"/>
      <c r="S4292" s="19">
        <v>1500</v>
      </c>
      <c r="T4292" s="52">
        <v>1500</v>
      </c>
      <c r="U4292" s="53"/>
      <c r="W4292" s="19">
        <v>0</v>
      </c>
      <c r="X4292" s="52">
        <v>0</v>
      </c>
      <c r="Y4292" s="53"/>
      <c r="AA4292" s="19">
        <v>11354.79</v>
      </c>
      <c r="AB4292" s="52">
        <v>11354.79</v>
      </c>
      <c r="AC4292" s="53"/>
      <c r="AE4292" s="19">
        <v>0</v>
      </c>
      <c r="AF4292" s="52">
        <v>0</v>
      </c>
      <c r="AG4292" s="53"/>
    </row>
    <row r="4293" spans="1:33" hidden="1" outlineLevel="1">
      <c r="A4293" s="6" t="s">
        <v>5695</v>
      </c>
      <c r="B4293" s="7" t="s">
        <v>1066</v>
      </c>
      <c r="C4293" s="7" t="s">
        <v>1091</v>
      </c>
      <c r="D4293" s="7"/>
      <c r="E4293" s="23" t="s">
        <v>70</v>
      </c>
      <c r="F4293" s="18">
        <v>1</v>
      </c>
      <c r="K4293" s="19">
        <v>0</v>
      </c>
      <c r="L4293" s="52">
        <v>0</v>
      </c>
      <c r="M4293" s="53"/>
      <c r="O4293" s="19">
        <v>912</v>
      </c>
      <c r="P4293" s="52">
        <v>912</v>
      </c>
      <c r="Q4293" s="53"/>
      <c r="S4293" s="19">
        <v>1000</v>
      </c>
      <c r="T4293" s="52">
        <v>1000</v>
      </c>
      <c r="U4293" s="53"/>
      <c r="W4293" s="19">
        <v>0</v>
      </c>
      <c r="X4293" s="52">
        <v>0</v>
      </c>
      <c r="Y4293" s="53"/>
      <c r="AA4293" s="19">
        <v>11354.79</v>
      </c>
      <c r="AB4293" s="52">
        <v>11354.79</v>
      </c>
      <c r="AC4293" s="53"/>
      <c r="AE4293" s="19">
        <v>0</v>
      </c>
      <c r="AF4293" s="52">
        <v>0</v>
      </c>
      <c r="AG4293" s="53"/>
    </row>
    <row r="4294" spans="1:33" ht="30" hidden="1" outlineLevel="1">
      <c r="A4294" s="6" t="s">
        <v>5696</v>
      </c>
      <c r="B4294" s="7" t="s">
        <v>1069</v>
      </c>
      <c r="C4294" s="7" t="s">
        <v>1094</v>
      </c>
      <c r="D4294" s="7"/>
      <c r="E4294" s="23" t="s">
        <v>70</v>
      </c>
      <c r="F4294" s="18">
        <v>1</v>
      </c>
      <c r="K4294" s="19">
        <v>0</v>
      </c>
      <c r="L4294" s="52">
        <v>0</v>
      </c>
      <c r="M4294" s="53"/>
      <c r="O4294" s="19">
        <v>912</v>
      </c>
      <c r="P4294" s="52">
        <v>912</v>
      </c>
      <c r="Q4294" s="53"/>
      <c r="S4294" s="19">
        <v>5000</v>
      </c>
      <c r="T4294" s="52">
        <v>5000</v>
      </c>
      <c r="U4294" s="53"/>
      <c r="W4294" s="19">
        <v>0</v>
      </c>
      <c r="X4294" s="52">
        <v>0</v>
      </c>
      <c r="Y4294" s="53"/>
      <c r="AA4294" s="19">
        <v>11354.79</v>
      </c>
      <c r="AB4294" s="52">
        <v>11354.79</v>
      </c>
      <c r="AC4294" s="53"/>
      <c r="AE4294" s="19">
        <v>0</v>
      </c>
      <c r="AF4294" s="52">
        <v>0</v>
      </c>
      <c r="AG4294" s="53"/>
    </row>
    <row r="4295" spans="1:33" hidden="1" outlineLevel="1">
      <c r="A4295" s="6" t="s">
        <v>5697</v>
      </c>
      <c r="B4295" s="7" t="s">
        <v>1072</v>
      </c>
      <c r="C4295" s="7" t="s">
        <v>1097</v>
      </c>
      <c r="D4295" s="7"/>
      <c r="E4295" s="23" t="s">
        <v>70</v>
      </c>
      <c r="F4295" s="18">
        <v>1</v>
      </c>
      <c r="K4295" s="19">
        <v>0</v>
      </c>
      <c r="L4295" s="52">
        <v>0</v>
      </c>
      <c r="M4295" s="53"/>
      <c r="O4295" s="19">
        <v>13680</v>
      </c>
      <c r="P4295" s="52">
        <v>13680</v>
      </c>
      <c r="Q4295" s="53"/>
      <c r="S4295" s="19">
        <v>10000</v>
      </c>
      <c r="T4295" s="52">
        <v>10000</v>
      </c>
      <c r="U4295" s="53"/>
      <c r="W4295" s="19">
        <v>0</v>
      </c>
      <c r="X4295" s="52">
        <v>0</v>
      </c>
      <c r="Y4295" s="53"/>
      <c r="AA4295" s="19">
        <v>11354.79</v>
      </c>
      <c r="AB4295" s="52">
        <v>11354.79</v>
      </c>
      <c r="AC4295" s="53"/>
      <c r="AE4295" s="19">
        <v>0</v>
      </c>
      <c r="AF4295" s="52">
        <v>0</v>
      </c>
      <c r="AG4295" s="53"/>
    </row>
    <row r="4296" spans="1:33" ht="45" hidden="1" outlineLevel="1">
      <c r="A4296" s="6" t="s">
        <v>5698</v>
      </c>
      <c r="B4296" s="7" t="s">
        <v>1075</v>
      </c>
      <c r="C4296" s="7" t="s">
        <v>5699</v>
      </c>
      <c r="D4296" s="7"/>
      <c r="E4296" s="23" t="s">
        <v>70</v>
      </c>
      <c r="F4296" s="18">
        <v>1</v>
      </c>
      <c r="K4296" s="19">
        <v>0</v>
      </c>
      <c r="L4296" s="52">
        <v>0</v>
      </c>
      <c r="M4296" s="53"/>
      <c r="O4296" s="19">
        <v>0</v>
      </c>
      <c r="P4296" s="52">
        <v>0</v>
      </c>
      <c r="Q4296" s="53"/>
      <c r="S4296" s="19">
        <v>1000</v>
      </c>
      <c r="T4296" s="52">
        <v>1000</v>
      </c>
      <c r="U4296" s="53"/>
      <c r="W4296" s="19">
        <v>0</v>
      </c>
      <c r="X4296" s="52">
        <v>0</v>
      </c>
      <c r="Y4296" s="53"/>
      <c r="AA4296" s="19">
        <v>11354.79</v>
      </c>
      <c r="AB4296" s="52">
        <v>11354.79</v>
      </c>
      <c r="AC4296" s="53"/>
      <c r="AE4296" s="19">
        <v>0</v>
      </c>
      <c r="AF4296" s="52">
        <v>0</v>
      </c>
      <c r="AG4296" s="53"/>
    </row>
    <row r="4297" spans="1:33" ht="30" hidden="1" outlineLevel="1">
      <c r="A4297" s="6" t="s">
        <v>5700</v>
      </c>
      <c r="B4297" s="7" t="s">
        <v>1078</v>
      </c>
      <c r="C4297" s="7" t="s">
        <v>5701</v>
      </c>
      <c r="D4297" s="7"/>
      <c r="E4297" s="23" t="s">
        <v>70</v>
      </c>
      <c r="F4297" s="18">
        <v>1</v>
      </c>
      <c r="K4297" s="19">
        <v>0</v>
      </c>
      <c r="L4297" s="52">
        <v>0</v>
      </c>
      <c r="M4297" s="53"/>
      <c r="O4297" s="19">
        <v>912</v>
      </c>
      <c r="P4297" s="52">
        <v>912</v>
      </c>
      <c r="Q4297" s="53"/>
      <c r="S4297" s="19">
        <v>0</v>
      </c>
      <c r="T4297" s="52">
        <v>0</v>
      </c>
      <c r="U4297" s="53"/>
      <c r="W4297" s="19">
        <v>0</v>
      </c>
      <c r="X4297" s="52">
        <v>0</v>
      </c>
      <c r="Y4297" s="53"/>
      <c r="AA4297" s="19">
        <v>11354.79</v>
      </c>
      <c r="AB4297" s="52">
        <v>11354.79</v>
      </c>
      <c r="AC4297" s="53"/>
      <c r="AE4297" s="19">
        <v>0</v>
      </c>
      <c r="AF4297" s="52">
        <v>0</v>
      </c>
      <c r="AG4297" s="53"/>
    </row>
    <row r="4298" spans="1:33" hidden="1" outlineLevel="1">
      <c r="A4298" s="1"/>
      <c r="B4298" s="5" t="s">
        <v>34</v>
      </c>
      <c r="C4298" s="5" t="s">
        <v>35</v>
      </c>
      <c r="K4298" s="68"/>
      <c r="L4298" s="68"/>
      <c r="M4298" s="69"/>
      <c r="O4298" s="68"/>
      <c r="P4298" s="68"/>
      <c r="Q4298" s="69"/>
      <c r="S4298" s="68"/>
      <c r="T4298" s="68"/>
      <c r="U4298" s="69"/>
      <c r="W4298" s="68"/>
      <c r="X4298" s="68"/>
      <c r="Y4298" s="69"/>
      <c r="AA4298" s="68"/>
      <c r="AB4298" s="68"/>
      <c r="AC4298" s="69"/>
      <c r="AE4298" s="68"/>
      <c r="AF4298" s="68"/>
      <c r="AG4298" s="69"/>
    </row>
    <row r="4299" spans="1:33" hidden="1" outlineLevel="1">
      <c r="A4299" s="6" t="s">
        <v>5702</v>
      </c>
      <c r="B4299" s="7" t="s">
        <v>37</v>
      </c>
      <c r="C4299" s="7" t="s">
        <v>322</v>
      </c>
      <c r="K4299" s="68"/>
      <c r="L4299" s="68"/>
      <c r="M4299" s="69"/>
      <c r="O4299" s="68"/>
      <c r="P4299" s="68"/>
      <c r="Q4299" s="69"/>
      <c r="S4299" s="68"/>
      <c r="T4299" s="68"/>
      <c r="U4299" s="69"/>
      <c r="W4299" s="68"/>
      <c r="X4299" s="68"/>
      <c r="Y4299" s="69"/>
      <c r="AA4299" s="68"/>
      <c r="AB4299" s="68"/>
      <c r="AC4299" s="69"/>
      <c r="AE4299" s="68"/>
      <c r="AF4299" s="68"/>
      <c r="AG4299" s="69"/>
    </row>
    <row r="4300" spans="1:33" ht="60" hidden="1" outlineLevel="1">
      <c r="A4300" s="1"/>
      <c r="B4300" s="5" t="s">
        <v>61</v>
      </c>
      <c r="C4300" s="5" t="s">
        <v>62</v>
      </c>
      <c r="D4300" s="5" t="s">
        <v>63</v>
      </c>
      <c r="E4300" s="11" t="s">
        <v>64</v>
      </c>
      <c r="F4300" s="16" t="s">
        <v>65</v>
      </c>
      <c r="K4300" s="17" t="s">
        <v>66</v>
      </c>
      <c r="L4300" s="70" t="s">
        <v>28</v>
      </c>
      <c r="M4300" s="71"/>
      <c r="O4300" s="17" t="s">
        <v>66</v>
      </c>
      <c r="P4300" s="70" t="s">
        <v>28</v>
      </c>
      <c r="Q4300" s="71"/>
      <c r="S4300" s="17" t="s">
        <v>66</v>
      </c>
      <c r="T4300" s="70" t="s">
        <v>28</v>
      </c>
      <c r="U4300" s="71"/>
      <c r="W4300" s="17" t="s">
        <v>66</v>
      </c>
      <c r="X4300" s="70" t="s">
        <v>28</v>
      </c>
      <c r="Y4300" s="71"/>
      <c r="AA4300" s="17" t="s">
        <v>66</v>
      </c>
      <c r="AB4300" s="70" t="s">
        <v>28</v>
      </c>
      <c r="AC4300" s="71"/>
      <c r="AE4300" s="17" t="s">
        <v>66</v>
      </c>
      <c r="AF4300" s="70" t="s">
        <v>28</v>
      </c>
      <c r="AG4300" s="71"/>
    </row>
    <row r="4301" spans="1:33" ht="135" hidden="1" outlineLevel="1">
      <c r="A4301" s="6" t="s">
        <v>5703</v>
      </c>
      <c r="B4301" s="7" t="s">
        <v>324</v>
      </c>
      <c r="C4301" s="7" t="s">
        <v>1100</v>
      </c>
      <c r="D4301" s="7"/>
      <c r="E4301" s="23" t="s">
        <v>70</v>
      </c>
      <c r="F4301" s="18">
        <v>1</v>
      </c>
      <c r="K4301" s="19">
        <v>0</v>
      </c>
      <c r="L4301" s="52">
        <v>0</v>
      </c>
      <c r="M4301" s="53"/>
      <c r="O4301" s="19">
        <v>0</v>
      </c>
      <c r="P4301" s="52">
        <v>0</v>
      </c>
      <c r="Q4301" s="53"/>
      <c r="S4301" s="19">
        <v>0</v>
      </c>
      <c r="T4301" s="52">
        <v>0</v>
      </c>
      <c r="U4301" s="53"/>
      <c r="W4301" s="19">
        <v>2328606.4500000002</v>
      </c>
      <c r="X4301" s="52">
        <v>2328606.4500000002</v>
      </c>
      <c r="Y4301" s="53"/>
      <c r="AA4301" s="19">
        <v>0</v>
      </c>
      <c r="AB4301" s="52">
        <v>0</v>
      </c>
      <c r="AC4301" s="53"/>
      <c r="AE4301" s="19">
        <v>1260000</v>
      </c>
      <c r="AF4301" s="52">
        <v>1260000</v>
      </c>
      <c r="AG4301" s="53"/>
    </row>
    <row r="4302" spans="1:33" hidden="1" outlineLevel="1">
      <c r="A4302" s="1"/>
      <c r="B4302" s="5" t="s">
        <v>34</v>
      </c>
      <c r="C4302" s="5" t="s">
        <v>35</v>
      </c>
      <c r="K4302" s="68"/>
      <c r="L4302" s="68"/>
      <c r="M4302" s="69"/>
      <c r="O4302" s="68"/>
      <c r="P4302" s="68"/>
      <c r="Q4302" s="69"/>
      <c r="S4302" s="68"/>
      <c r="T4302" s="68"/>
      <c r="U4302" s="69"/>
      <c r="W4302" s="68"/>
      <c r="X4302" s="68"/>
      <c r="Y4302" s="69"/>
      <c r="AA4302" s="68"/>
      <c r="AB4302" s="68"/>
      <c r="AC4302" s="69"/>
      <c r="AE4302" s="68"/>
      <c r="AF4302" s="68"/>
      <c r="AG4302" s="69"/>
    </row>
    <row r="4303" spans="1:33" ht="75" hidden="1" outlineLevel="1">
      <c r="A4303" s="6" t="s">
        <v>5704</v>
      </c>
      <c r="B4303" s="7" t="s">
        <v>37</v>
      </c>
      <c r="C4303" s="7" t="s">
        <v>298</v>
      </c>
      <c r="I4303" s="35"/>
      <c r="J4303" s="35"/>
      <c r="K4303" s="68"/>
      <c r="L4303" s="68"/>
      <c r="M4303" s="69"/>
      <c r="O4303" s="68"/>
      <c r="P4303" s="68"/>
      <c r="Q4303" s="69"/>
      <c r="S4303" s="68"/>
      <c r="T4303" s="68"/>
      <c r="U4303" s="69"/>
      <c r="W4303" s="68"/>
      <c r="X4303" s="68"/>
      <c r="Y4303" s="69"/>
      <c r="AA4303" s="68"/>
      <c r="AB4303" s="68"/>
      <c r="AC4303" s="69"/>
      <c r="AE4303" s="68"/>
      <c r="AF4303" s="68"/>
      <c r="AG4303" s="69"/>
    </row>
    <row r="4304" spans="1:33" collapsed="1">
      <c r="A4304" s="55" t="s">
        <v>5705</v>
      </c>
      <c r="B4304" s="55"/>
      <c r="C4304" s="55"/>
      <c r="D4304" s="55"/>
      <c r="E4304" s="55"/>
      <c r="F4304" s="55"/>
      <c r="I4304" s="36"/>
      <c r="J4304" s="36">
        <v>899780</v>
      </c>
      <c r="K4304" s="30" t="s">
        <v>5706</v>
      </c>
      <c r="L4304" s="52">
        <v>910780</v>
      </c>
      <c r="M4304" s="53"/>
      <c r="O4304" s="15" t="s">
        <v>5706</v>
      </c>
      <c r="P4304" s="52">
        <v>1156125.3</v>
      </c>
      <c r="Q4304" s="53"/>
      <c r="S4304" s="15" t="s">
        <v>5706</v>
      </c>
      <c r="T4304" s="52">
        <v>1754130</v>
      </c>
      <c r="U4304" s="53"/>
      <c r="W4304" s="15" t="s">
        <v>5706</v>
      </c>
      <c r="X4304" s="52">
        <v>2255066.06</v>
      </c>
      <c r="Y4304" s="53"/>
      <c r="AA4304" s="15" t="s">
        <v>5706</v>
      </c>
      <c r="AB4304" s="52">
        <v>2163264.8199999998</v>
      </c>
      <c r="AC4304" s="53"/>
      <c r="AE4304" s="15" t="s">
        <v>5706</v>
      </c>
      <c r="AF4304" s="52">
        <v>1260000</v>
      </c>
      <c r="AG4304" s="53"/>
    </row>
    <row r="4305" spans="1:33" hidden="1">
      <c r="A4305" s="1"/>
      <c r="B4305" s="5" t="s">
        <v>34</v>
      </c>
      <c r="C4305" s="5" t="s">
        <v>35</v>
      </c>
      <c r="K4305" s="68"/>
      <c r="L4305" s="68"/>
      <c r="M4305" s="69"/>
      <c r="O4305" s="68"/>
      <c r="P4305" s="68"/>
      <c r="Q4305" s="69"/>
      <c r="S4305" s="68"/>
      <c r="T4305" s="68"/>
      <c r="U4305" s="69"/>
      <c r="W4305" s="68"/>
      <c r="X4305" s="68"/>
      <c r="Y4305" s="69"/>
      <c r="AA4305" s="68"/>
      <c r="AB4305" s="68"/>
      <c r="AC4305" s="69"/>
      <c r="AE4305" s="68"/>
      <c r="AF4305" s="68"/>
      <c r="AG4305" s="69"/>
    </row>
    <row r="4306" spans="1:33" hidden="1" outlineLevel="1">
      <c r="A4306" s="6" t="s">
        <v>5707</v>
      </c>
      <c r="B4306" s="7" t="s">
        <v>37</v>
      </c>
      <c r="C4306" s="7" t="s">
        <v>1107</v>
      </c>
      <c r="K4306" s="68"/>
      <c r="L4306" s="68"/>
      <c r="M4306" s="69"/>
      <c r="O4306" s="68"/>
      <c r="P4306" s="68"/>
      <c r="Q4306" s="69"/>
      <c r="S4306" s="68"/>
      <c r="T4306" s="68"/>
      <c r="U4306" s="69"/>
      <c r="W4306" s="68"/>
      <c r="X4306" s="68"/>
      <c r="Y4306" s="69"/>
      <c r="AA4306" s="68"/>
      <c r="AB4306" s="68"/>
      <c r="AC4306" s="69"/>
      <c r="AE4306" s="68"/>
      <c r="AF4306" s="68"/>
      <c r="AG4306" s="69"/>
    </row>
    <row r="4307" spans="1:33" ht="105" hidden="1" outlineLevel="1">
      <c r="A4307" s="6" t="s">
        <v>5708</v>
      </c>
      <c r="B4307" s="7" t="s">
        <v>37</v>
      </c>
      <c r="C4307" s="7" t="s">
        <v>1109</v>
      </c>
      <c r="K4307" s="68"/>
      <c r="L4307" s="68"/>
      <c r="M4307" s="69"/>
      <c r="O4307" s="68"/>
      <c r="P4307" s="68"/>
      <c r="Q4307" s="69"/>
      <c r="S4307" s="68"/>
      <c r="T4307" s="68"/>
      <c r="U4307" s="69"/>
      <c r="W4307" s="68"/>
      <c r="X4307" s="68"/>
      <c r="Y4307" s="69"/>
      <c r="AA4307" s="68"/>
      <c r="AB4307" s="68"/>
      <c r="AC4307" s="69"/>
      <c r="AE4307" s="68"/>
      <c r="AF4307" s="68"/>
      <c r="AG4307" s="69"/>
    </row>
    <row r="4308" spans="1:33" ht="60" hidden="1" outlineLevel="1">
      <c r="A4308" s="1"/>
      <c r="B4308" s="5" t="s">
        <v>61</v>
      </c>
      <c r="C4308" s="5" t="s">
        <v>62</v>
      </c>
      <c r="D4308" s="5" t="s">
        <v>63</v>
      </c>
      <c r="E4308" s="11" t="s">
        <v>64</v>
      </c>
      <c r="F4308" s="16" t="s">
        <v>65</v>
      </c>
      <c r="K4308" s="17" t="s">
        <v>66</v>
      </c>
      <c r="L4308" s="70" t="s">
        <v>28</v>
      </c>
      <c r="M4308" s="71"/>
      <c r="O4308" s="17" t="s">
        <v>66</v>
      </c>
      <c r="P4308" s="70" t="s">
        <v>28</v>
      </c>
      <c r="Q4308" s="71"/>
      <c r="S4308" s="17" t="s">
        <v>66</v>
      </c>
      <c r="T4308" s="70" t="s">
        <v>28</v>
      </c>
      <c r="U4308" s="71"/>
      <c r="W4308" s="17" t="s">
        <v>66</v>
      </c>
      <c r="X4308" s="70" t="s">
        <v>28</v>
      </c>
      <c r="Y4308" s="71"/>
      <c r="AA4308" s="17" t="s">
        <v>66</v>
      </c>
      <c r="AB4308" s="70" t="s">
        <v>28</v>
      </c>
      <c r="AC4308" s="71"/>
      <c r="AE4308" s="17" t="s">
        <v>66</v>
      </c>
      <c r="AF4308" s="70" t="s">
        <v>28</v>
      </c>
      <c r="AG4308" s="71"/>
    </row>
    <row r="4309" spans="1:33" hidden="1" outlineLevel="1">
      <c r="A4309" s="6" t="s">
        <v>5709</v>
      </c>
      <c r="B4309" s="7" t="s">
        <v>1111</v>
      </c>
      <c r="C4309" s="7" t="s">
        <v>5710</v>
      </c>
      <c r="D4309" s="7"/>
      <c r="E4309" s="23" t="s">
        <v>438</v>
      </c>
      <c r="F4309" s="18">
        <v>1</v>
      </c>
      <c r="K4309" s="19">
        <v>910780</v>
      </c>
      <c r="L4309" s="52">
        <v>910780</v>
      </c>
      <c r="M4309" s="53"/>
      <c r="O4309" s="19">
        <v>18240</v>
      </c>
      <c r="P4309" s="52">
        <v>18240</v>
      </c>
      <c r="Q4309" s="53"/>
      <c r="S4309" s="19">
        <v>27000</v>
      </c>
      <c r="T4309" s="52">
        <v>27000</v>
      </c>
      <c r="U4309" s="53"/>
      <c r="W4309" s="19">
        <v>0</v>
      </c>
      <c r="X4309" s="52">
        <v>0</v>
      </c>
      <c r="Y4309" s="53"/>
      <c r="AA4309" s="19">
        <v>22709.58</v>
      </c>
      <c r="AB4309" s="52">
        <v>22709.58</v>
      </c>
      <c r="AC4309" s="53"/>
      <c r="AE4309" s="19">
        <v>0</v>
      </c>
      <c r="AF4309" s="52">
        <v>0</v>
      </c>
      <c r="AG4309" s="53"/>
    </row>
    <row r="4310" spans="1:33" hidden="1" outlineLevel="1">
      <c r="A4310" s="1"/>
      <c r="B4310" s="5" t="s">
        <v>34</v>
      </c>
      <c r="C4310" s="5" t="s">
        <v>35</v>
      </c>
      <c r="K4310" s="68"/>
      <c r="L4310" s="68"/>
      <c r="M4310" s="69"/>
      <c r="O4310" s="68"/>
      <c r="P4310" s="68"/>
      <c r="Q4310" s="69"/>
      <c r="S4310" s="68"/>
      <c r="T4310" s="68"/>
      <c r="U4310" s="69"/>
      <c r="W4310" s="68"/>
      <c r="X4310" s="68"/>
      <c r="Y4310" s="69"/>
      <c r="AA4310" s="68"/>
      <c r="AB4310" s="68"/>
      <c r="AC4310" s="69"/>
      <c r="AE4310" s="68"/>
      <c r="AF4310" s="68"/>
      <c r="AG4310" s="69"/>
    </row>
    <row r="4311" spans="1:33" hidden="1" outlineLevel="1">
      <c r="A4311" s="6" t="s">
        <v>5711</v>
      </c>
      <c r="B4311" s="7" t="s">
        <v>37</v>
      </c>
      <c r="C4311" s="7" t="s">
        <v>1114</v>
      </c>
      <c r="K4311" s="68"/>
      <c r="L4311" s="68"/>
      <c r="M4311" s="69"/>
      <c r="O4311" s="68"/>
      <c r="P4311" s="68"/>
      <c r="Q4311" s="69"/>
      <c r="S4311" s="68"/>
      <c r="T4311" s="68"/>
      <c r="U4311" s="69"/>
      <c r="W4311" s="68"/>
      <c r="X4311" s="68"/>
      <c r="Y4311" s="69"/>
      <c r="AA4311" s="68"/>
      <c r="AB4311" s="68"/>
      <c r="AC4311" s="69"/>
      <c r="AE4311" s="68"/>
      <c r="AF4311" s="68"/>
      <c r="AG4311" s="69"/>
    </row>
    <row r="4312" spans="1:33" ht="105" hidden="1" outlineLevel="1">
      <c r="A4312" s="6" t="s">
        <v>5712</v>
      </c>
      <c r="B4312" s="7" t="s">
        <v>37</v>
      </c>
      <c r="C4312" s="7" t="s">
        <v>1116</v>
      </c>
      <c r="K4312" s="68"/>
      <c r="L4312" s="68"/>
      <c r="M4312" s="69"/>
      <c r="O4312" s="68"/>
      <c r="P4312" s="68"/>
      <c r="Q4312" s="69"/>
      <c r="S4312" s="68"/>
      <c r="T4312" s="68"/>
      <c r="U4312" s="69"/>
      <c r="W4312" s="68"/>
      <c r="X4312" s="68"/>
      <c r="Y4312" s="69"/>
      <c r="AA4312" s="68"/>
      <c r="AB4312" s="68"/>
      <c r="AC4312" s="69"/>
      <c r="AE4312" s="68"/>
      <c r="AF4312" s="68"/>
      <c r="AG4312" s="69"/>
    </row>
    <row r="4313" spans="1:33" ht="60" hidden="1" outlineLevel="1">
      <c r="A4313" s="1"/>
      <c r="B4313" s="5" t="s">
        <v>61</v>
      </c>
      <c r="C4313" s="5" t="s">
        <v>62</v>
      </c>
      <c r="D4313" s="5" t="s">
        <v>63</v>
      </c>
      <c r="E4313" s="11" t="s">
        <v>64</v>
      </c>
      <c r="F4313" s="16" t="s">
        <v>65</v>
      </c>
      <c r="K4313" s="17" t="s">
        <v>66</v>
      </c>
      <c r="L4313" s="70" t="s">
        <v>28</v>
      </c>
      <c r="M4313" s="71"/>
      <c r="O4313" s="17" t="s">
        <v>66</v>
      </c>
      <c r="P4313" s="70" t="s">
        <v>28</v>
      </c>
      <c r="Q4313" s="71"/>
      <c r="S4313" s="17" t="s">
        <v>66</v>
      </c>
      <c r="T4313" s="70" t="s">
        <v>28</v>
      </c>
      <c r="U4313" s="71"/>
      <c r="W4313" s="17" t="s">
        <v>66</v>
      </c>
      <c r="X4313" s="70" t="s">
        <v>28</v>
      </c>
      <c r="Y4313" s="71"/>
      <c r="AA4313" s="17" t="s">
        <v>66</v>
      </c>
      <c r="AB4313" s="70" t="s">
        <v>28</v>
      </c>
      <c r="AC4313" s="71"/>
      <c r="AE4313" s="17" t="s">
        <v>66</v>
      </c>
      <c r="AF4313" s="70" t="s">
        <v>28</v>
      </c>
      <c r="AG4313" s="71"/>
    </row>
    <row r="4314" spans="1:33" hidden="1" outlineLevel="1">
      <c r="A4314" s="6" t="s">
        <v>5713</v>
      </c>
      <c r="B4314" s="7" t="s">
        <v>1118</v>
      </c>
      <c r="C4314" s="7" t="s">
        <v>1119</v>
      </c>
      <c r="D4314" s="7"/>
      <c r="E4314" s="23" t="s">
        <v>438</v>
      </c>
      <c r="F4314" s="18">
        <v>1</v>
      </c>
      <c r="K4314" s="19">
        <v>0</v>
      </c>
      <c r="L4314" s="52">
        <v>0</v>
      </c>
      <c r="M4314" s="53"/>
      <c r="O4314" s="19">
        <v>2223</v>
      </c>
      <c r="P4314" s="52">
        <v>2223</v>
      </c>
      <c r="Q4314" s="53"/>
      <c r="S4314" s="19">
        <v>5000</v>
      </c>
      <c r="T4314" s="52">
        <v>5000</v>
      </c>
      <c r="U4314" s="53"/>
      <c r="W4314" s="19">
        <v>0</v>
      </c>
      <c r="X4314" s="52">
        <v>0</v>
      </c>
      <c r="Y4314" s="53"/>
      <c r="AA4314" s="19">
        <v>6812.87</v>
      </c>
      <c r="AB4314" s="52">
        <v>6812.87</v>
      </c>
      <c r="AC4314" s="53"/>
      <c r="AE4314" s="19">
        <v>0</v>
      </c>
      <c r="AF4314" s="52">
        <v>0</v>
      </c>
      <c r="AG4314" s="53"/>
    </row>
    <row r="4315" spans="1:33" hidden="1" outlineLevel="1">
      <c r="A4315" s="6" t="s">
        <v>5714</v>
      </c>
      <c r="B4315" s="7" t="s">
        <v>1121</v>
      </c>
      <c r="C4315" s="7" t="s">
        <v>1122</v>
      </c>
      <c r="D4315" s="7"/>
      <c r="E4315" s="23" t="s">
        <v>438</v>
      </c>
      <c r="F4315" s="18">
        <v>1</v>
      </c>
      <c r="K4315" s="19">
        <v>0</v>
      </c>
      <c r="L4315" s="52">
        <v>0</v>
      </c>
      <c r="M4315" s="53"/>
      <c r="O4315" s="19">
        <v>2508</v>
      </c>
      <c r="P4315" s="52">
        <v>2508</v>
      </c>
      <c r="Q4315" s="53"/>
      <c r="S4315" s="19">
        <v>2000</v>
      </c>
      <c r="T4315" s="52">
        <v>2000</v>
      </c>
      <c r="U4315" s="53"/>
      <c r="W4315" s="19">
        <v>0</v>
      </c>
      <c r="X4315" s="52">
        <v>0</v>
      </c>
      <c r="Y4315" s="53"/>
      <c r="AA4315" s="19">
        <v>8516.09</v>
      </c>
      <c r="AB4315" s="52">
        <v>8516.09</v>
      </c>
      <c r="AC4315" s="53"/>
      <c r="AE4315" s="19">
        <v>0</v>
      </c>
      <c r="AF4315" s="52">
        <v>0</v>
      </c>
      <c r="AG4315" s="53"/>
    </row>
    <row r="4316" spans="1:33" hidden="1" outlineLevel="1">
      <c r="A4316" s="6" t="s">
        <v>5715</v>
      </c>
      <c r="B4316" s="7" t="s">
        <v>1124</v>
      </c>
      <c r="C4316" s="7" t="s">
        <v>1125</v>
      </c>
      <c r="D4316" s="7"/>
      <c r="E4316" s="23" t="s">
        <v>438</v>
      </c>
      <c r="F4316" s="18">
        <v>1</v>
      </c>
      <c r="K4316" s="19">
        <v>0</v>
      </c>
      <c r="L4316" s="52">
        <v>0</v>
      </c>
      <c r="M4316" s="53"/>
      <c r="O4316" s="19">
        <v>2223</v>
      </c>
      <c r="P4316" s="52">
        <v>2223</v>
      </c>
      <c r="Q4316" s="53"/>
      <c r="S4316" s="19">
        <v>2000</v>
      </c>
      <c r="T4316" s="52">
        <v>2000</v>
      </c>
      <c r="U4316" s="53"/>
      <c r="W4316" s="19">
        <v>0</v>
      </c>
      <c r="X4316" s="52">
        <v>0</v>
      </c>
      <c r="Y4316" s="53"/>
      <c r="AA4316" s="19">
        <v>7380.61</v>
      </c>
      <c r="AB4316" s="52">
        <v>7380.61</v>
      </c>
      <c r="AC4316" s="53"/>
      <c r="AE4316" s="19">
        <v>0</v>
      </c>
      <c r="AF4316" s="52">
        <v>0</v>
      </c>
      <c r="AG4316" s="53"/>
    </row>
    <row r="4317" spans="1:33" hidden="1" outlineLevel="1">
      <c r="A4317" s="6" t="s">
        <v>5716</v>
      </c>
      <c r="B4317" s="7" t="s">
        <v>1127</v>
      </c>
      <c r="C4317" s="7" t="s">
        <v>5717</v>
      </c>
      <c r="D4317" s="7"/>
      <c r="E4317" s="23" t="s">
        <v>438</v>
      </c>
      <c r="F4317" s="18">
        <v>1</v>
      </c>
      <c r="K4317" s="19">
        <v>0</v>
      </c>
      <c r="L4317" s="52">
        <v>0</v>
      </c>
      <c r="M4317" s="53"/>
      <c r="O4317" s="19">
        <v>1710</v>
      </c>
      <c r="P4317" s="52">
        <v>1710</v>
      </c>
      <c r="Q4317" s="53"/>
      <c r="S4317" s="19">
        <v>2000</v>
      </c>
      <c r="T4317" s="52">
        <v>2000</v>
      </c>
      <c r="U4317" s="53"/>
      <c r="W4317" s="19">
        <v>0</v>
      </c>
      <c r="X4317" s="52">
        <v>0</v>
      </c>
      <c r="Y4317" s="53"/>
      <c r="AA4317" s="19">
        <v>6812.87</v>
      </c>
      <c r="AB4317" s="52">
        <v>6812.87</v>
      </c>
      <c r="AC4317" s="53"/>
      <c r="AE4317" s="19">
        <v>0</v>
      </c>
      <c r="AF4317" s="52">
        <v>0</v>
      </c>
      <c r="AG4317" s="53"/>
    </row>
    <row r="4318" spans="1:33" hidden="1" outlineLevel="1">
      <c r="A4318" s="6" t="s">
        <v>5718</v>
      </c>
      <c r="B4318" s="7" t="s">
        <v>1130</v>
      </c>
      <c r="C4318" s="7" t="s">
        <v>1128</v>
      </c>
      <c r="D4318" s="7"/>
      <c r="E4318" s="23" t="s">
        <v>438</v>
      </c>
      <c r="F4318" s="18">
        <v>1</v>
      </c>
      <c r="K4318" s="19">
        <v>0</v>
      </c>
      <c r="L4318" s="52">
        <v>0</v>
      </c>
      <c r="M4318" s="53"/>
      <c r="O4318" s="19">
        <v>30210</v>
      </c>
      <c r="P4318" s="52">
        <v>30210</v>
      </c>
      <c r="Q4318" s="53"/>
      <c r="S4318" s="19">
        <v>35000</v>
      </c>
      <c r="T4318" s="52">
        <v>35000</v>
      </c>
      <c r="U4318" s="53"/>
      <c r="W4318" s="19">
        <v>0</v>
      </c>
      <c r="X4318" s="52">
        <v>0</v>
      </c>
      <c r="Y4318" s="53"/>
      <c r="AA4318" s="19">
        <v>28386.98</v>
      </c>
      <c r="AB4318" s="52">
        <v>28386.98</v>
      </c>
      <c r="AC4318" s="53"/>
      <c r="AE4318" s="19">
        <v>0</v>
      </c>
      <c r="AF4318" s="52">
        <v>0</v>
      </c>
      <c r="AG4318" s="53"/>
    </row>
    <row r="4319" spans="1:33" ht="30" hidden="1" outlineLevel="1">
      <c r="A4319" s="6" t="s">
        <v>5719</v>
      </c>
      <c r="B4319" s="7" t="s">
        <v>1139</v>
      </c>
      <c r="C4319" s="7" t="s">
        <v>5720</v>
      </c>
      <c r="D4319" s="7"/>
      <c r="E4319" s="23" t="s">
        <v>438</v>
      </c>
      <c r="F4319" s="18">
        <v>1</v>
      </c>
      <c r="K4319" s="19">
        <v>0</v>
      </c>
      <c r="L4319" s="52">
        <v>0</v>
      </c>
      <c r="M4319" s="53"/>
      <c r="O4319" s="19">
        <v>6840</v>
      </c>
      <c r="P4319" s="52">
        <v>6840</v>
      </c>
      <c r="Q4319" s="53"/>
      <c r="S4319" s="19">
        <v>180000</v>
      </c>
      <c r="T4319" s="52">
        <v>180000</v>
      </c>
      <c r="U4319" s="53"/>
      <c r="W4319" s="19">
        <v>0</v>
      </c>
      <c r="X4319" s="52">
        <v>0</v>
      </c>
      <c r="Y4319" s="53"/>
      <c r="AA4319" s="19">
        <v>28386.98</v>
      </c>
      <c r="AB4319" s="52">
        <v>28386.98</v>
      </c>
      <c r="AC4319" s="53"/>
      <c r="AE4319" s="19">
        <v>0</v>
      </c>
      <c r="AF4319" s="52">
        <v>0</v>
      </c>
      <c r="AG4319" s="53"/>
    </row>
    <row r="4320" spans="1:33" hidden="1" outlineLevel="1">
      <c r="A4320" s="1"/>
      <c r="B4320" s="5" t="s">
        <v>34</v>
      </c>
      <c r="C4320" s="5" t="s">
        <v>35</v>
      </c>
      <c r="K4320" s="68"/>
      <c r="L4320" s="68"/>
      <c r="M4320" s="69"/>
      <c r="O4320" s="68"/>
      <c r="P4320" s="68"/>
      <c r="Q4320" s="69"/>
      <c r="S4320" s="68"/>
      <c r="T4320" s="68"/>
      <c r="U4320" s="69"/>
      <c r="W4320" s="68"/>
      <c r="X4320" s="68"/>
      <c r="Y4320" s="69"/>
      <c r="AA4320" s="68"/>
      <c r="AB4320" s="68"/>
      <c r="AC4320" s="69"/>
      <c r="AE4320" s="68"/>
      <c r="AF4320" s="68"/>
      <c r="AG4320" s="69"/>
    </row>
    <row r="4321" spans="1:33" hidden="1" outlineLevel="1">
      <c r="A4321" s="6" t="s">
        <v>5721</v>
      </c>
      <c r="B4321" s="7" t="s">
        <v>37</v>
      </c>
      <c r="C4321" s="7" t="s">
        <v>1133</v>
      </c>
      <c r="K4321" s="68"/>
      <c r="L4321" s="68"/>
      <c r="M4321" s="69"/>
      <c r="O4321" s="68"/>
      <c r="P4321" s="68"/>
      <c r="Q4321" s="69"/>
      <c r="S4321" s="68"/>
      <c r="T4321" s="68"/>
      <c r="U4321" s="69"/>
      <c r="W4321" s="68"/>
      <c r="X4321" s="68"/>
      <c r="Y4321" s="69"/>
      <c r="AA4321" s="68"/>
      <c r="AB4321" s="68"/>
      <c r="AC4321" s="69"/>
      <c r="AE4321" s="68"/>
      <c r="AF4321" s="68"/>
      <c r="AG4321" s="69"/>
    </row>
    <row r="4322" spans="1:33" ht="90" hidden="1" outlineLevel="1">
      <c r="A4322" s="6" t="s">
        <v>5722</v>
      </c>
      <c r="B4322" s="7" t="s">
        <v>37</v>
      </c>
      <c r="C4322" s="7" t="s">
        <v>1135</v>
      </c>
      <c r="K4322" s="68"/>
      <c r="L4322" s="68"/>
      <c r="M4322" s="69"/>
      <c r="O4322" s="68"/>
      <c r="P4322" s="68"/>
      <c r="Q4322" s="69"/>
      <c r="S4322" s="68"/>
      <c r="T4322" s="68"/>
      <c r="U4322" s="69"/>
      <c r="W4322" s="68"/>
      <c r="X4322" s="68"/>
      <c r="Y4322" s="69"/>
      <c r="AA4322" s="68"/>
      <c r="AB4322" s="68"/>
      <c r="AC4322" s="69"/>
      <c r="AE4322" s="68"/>
      <c r="AF4322" s="68"/>
      <c r="AG4322" s="69"/>
    </row>
    <row r="4323" spans="1:33" ht="30" hidden="1" outlineLevel="1">
      <c r="A4323" s="6" t="s">
        <v>5723</v>
      </c>
      <c r="B4323" s="7" t="s">
        <v>37</v>
      </c>
      <c r="C4323" s="7" t="s">
        <v>5724</v>
      </c>
      <c r="K4323" s="68"/>
      <c r="L4323" s="68"/>
      <c r="M4323" s="69"/>
      <c r="O4323" s="68"/>
      <c r="P4323" s="68"/>
      <c r="Q4323" s="69"/>
      <c r="S4323" s="68"/>
      <c r="T4323" s="68"/>
      <c r="U4323" s="69"/>
      <c r="W4323" s="68"/>
      <c r="X4323" s="68"/>
      <c r="Y4323" s="69"/>
      <c r="AA4323" s="68"/>
      <c r="AB4323" s="68"/>
      <c r="AC4323" s="69"/>
      <c r="AE4323" s="68"/>
      <c r="AF4323" s="68"/>
      <c r="AG4323" s="69"/>
    </row>
    <row r="4324" spans="1:33" ht="60" hidden="1" outlineLevel="1">
      <c r="A4324" s="1"/>
      <c r="B4324" s="5" t="s">
        <v>61</v>
      </c>
      <c r="C4324" s="5" t="s">
        <v>62</v>
      </c>
      <c r="D4324" s="5" t="s">
        <v>63</v>
      </c>
      <c r="E4324" s="11" t="s">
        <v>64</v>
      </c>
      <c r="F4324" s="16" t="s">
        <v>65</v>
      </c>
      <c r="K4324" s="17" t="s">
        <v>66</v>
      </c>
      <c r="L4324" s="70" t="s">
        <v>28</v>
      </c>
      <c r="M4324" s="71"/>
      <c r="O4324" s="17" t="s">
        <v>66</v>
      </c>
      <c r="P4324" s="70" t="s">
        <v>28</v>
      </c>
      <c r="Q4324" s="71"/>
      <c r="S4324" s="17" t="s">
        <v>66</v>
      </c>
      <c r="T4324" s="70" t="s">
        <v>28</v>
      </c>
      <c r="U4324" s="71"/>
      <c r="W4324" s="17" t="s">
        <v>66</v>
      </c>
      <c r="X4324" s="70" t="s">
        <v>28</v>
      </c>
      <c r="Y4324" s="71"/>
      <c r="AA4324" s="17" t="s">
        <v>66</v>
      </c>
      <c r="AB4324" s="70" t="s">
        <v>28</v>
      </c>
      <c r="AC4324" s="71"/>
      <c r="AE4324" s="17" t="s">
        <v>66</v>
      </c>
      <c r="AF4324" s="70" t="s">
        <v>28</v>
      </c>
      <c r="AG4324" s="71"/>
    </row>
    <row r="4325" spans="1:33" ht="30" hidden="1" outlineLevel="1">
      <c r="A4325" s="6" t="s">
        <v>5725</v>
      </c>
      <c r="B4325" s="7" t="s">
        <v>1142</v>
      </c>
      <c r="C4325" s="7" t="s">
        <v>1140</v>
      </c>
      <c r="D4325" s="7"/>
      <c r="E4325" s="23" t="s">
        <v>429</v>
      </c>
      <c r="F4325" s="18">
        <v>20</v>
      </c>
      <c r="K4325" s="19">
        <v>0</v>
      </c>
      <c r="L4325" s="52">
        <v>0</v>
      </c>
      <c r="M4325" s="53"/>
      <c r="O4325" s="19">
        <v>33.06</v>
      </c>
      <c r="P4325" s="52">
        <v>661.2</v>
      </c>
      <c r="Q4325" s="53"/>
      <c r="S4325" s="19">
        <v>55</v>
      </c>
      <c r="T4325" s="52">
        <v>1100</v>
      </c>
      <c r="U4325" s="53"/>
      <c r="W4325" s="19">
        <v>0</v>
      </c>
      <c r="X4325" s="52">
        <v>0</v>
      </c>
      <c r="Y4325" s="53"/>
      <c r="AA4325" s="19">
        <v>68.13</v>
      </c>
      <c r="AB4325" s="52">
        <v>1362.6</v>
      </c>
      <c r="AC4325" s="53"/>
      <c r="AE4325" s="19">
        <v>0</v>
      </c>
      <c r="AF4325" s="52">
        <v>0</v>
      </c>
      <c r="AG4325" s="53"/>
    </row>
    <row r="4326" spans="1:33" ht="30" hidden="1" outlineLevel="1">
      <c r="A4326" s="6" t="s">
        <v>5726</v>
      </c>
      <c r="B4326" s="7" t="s">
        <v>1145</v>
      </c>
      <c r="C4326" s="7" t="s">
        <v>5727</v>
      </c>
      <c r="D4326" s="7"/>
      <c r="E4326" s="23" t="s">
        <v>429</v>
      </c>
      <c r="F4326" s="18">
        <v>175</v>
      </c>
      <c r="K4326" s="19">
        <v>0</v>
      </c>
      <c r="L4326" s="52">
        <v>0</v>
      </c>
      <c r="M4326" s="53"/>
      <c r="O4326" s="19">
        <v>39.9</v>
      </c>
      <c r="P4326" s="52">
        <v>6982.5</v>
      </c>
      <c r="Q4326" s="53"/>
      <c r="S4326" s="19">
        <v>70</v>
      </c>
      <c r="T4326" s="52">
        <v>12250</v>
      </c>
      <c r="U4326" s="53"/>
      <c r="W4326" s="19">
        <v>0</v>
      </c>
      <c r="X4326" s="52">
        <v>0</v>
      </c>
      <c r="Y4326" s="53"/>
      <c r="AA4326" s="19">
        <v>79.48</v>
      </c>
      <c r="AB4326" s="52">
        <v>13909</v>
      </c>
      <c r="AC4326" s="53"/>
      <c r="AE4326" s="19">
        <v>0</v>
      </c>
      <c r="AF4326" s="52">
        <v>0</v>
      </c>
      <c r="AG4326" s="53"/>
    </row>
    <row r="4327" spans="1:33" ht="30" hidden="1" outlineLevel="1">
      <c r="A4327" s="6" t="s">
        <v>5728</v>
      </c>
      <c r="B4327" s="7" t="s">
        <v>1148</v>
      </c>
      <c r="C4327" s="7" t="s">
        <v>3376</v>
      </c>
      <c r="D4327" s="7"/>
      <c r="E4327" s="23" t="s">
        <v>429</v>
      </c>
      <c r="F4327" s="18">
        <v>65</v>
      </c>
      <c r="K4327" s="19">
        <v>0</v>
      </c>
      <c r="L4327" s="52">
        <v>0</v>
      </c>
      <c r="M4327" s="53"/>
      <c r="O4327" s="19">
        <v>57</v>
      </c>
      <c r="P4327" s="52">
        <v>3705</v>
      </c>
      <c r="Q4327" s="53"/>
      <c r="S4327" s="19">
        <v>90</v>
      </c>
      <c r="T4327" s="52">
        <v>5850</v>
      </c>
      <c r="U4327" s="53"/>
      <c r="W4327" s="19">
        <v>0</v>
      </c>
      <c r="X4327" s="52">
        <v>0</v>
      </c>
      <c r="Y4327" s="53"/>
      <c r="AA4327" s="19">
        <v>85.16</v>
      </c>
      <c r="AB4327" s="52">
        <v>5535.4</v>
      </c>
      <c r="AC4327" s="53"/>
      <c r="AE4327" s="19">
        <v>0</v>
      </c>
      <c r="AF4327" s="52">
        <v>0</v>
      </c>
      <c r="AG4327" s="53"/>
    </row>
    <row r="4328" spans="1:33" ht="30" hidden="1" outlineLevel="1">
      <c r="A4328" s="6" t="s">
        <v>5729</v>
      </c>
      <c r="B4328" s="7" t="s">
        <v>1156</v>
      </c>
      <c r="C4328" s="7" t="s">
        <v>5730</v>
      </c>
      <c r="D4328" s="7"/>
      <c r="E4328" s="23" t="s">
        <v>429</v>
      </c>
      <c r="F4328" s="18">
        <v>10</v>
      </c>
      <c r="K4328" s="19">
        <v>0</v>
      </c>
      <c r="L4328" s="52">
        <v>0</v>
      </c>
      <c r="M4328" s="53"/>
      <c r="O4328" s="19">
        <v>285</v>
      </c>
      <c r="P4328" s="52">
        <v>2850</v>
      </c>
      <c r="Q4328" s="53"/>
      <c r="S4328" s="19">
        <v>320</v>
      </c>
      <c r="T4328" s="52">
        <v>3200</v>
      </c>
      <c r="U4328" s="53"/>
      <c r="W4328" s="19">
        <v>0</v>
      </c>
      <c r="X4328" s="52">
        <v>0</v>
      </c>
      <c r="Y4328" s="53"/>
      <c r="AA4328" s="19">
        <v>245.26</v>
      </c>
      <c r="AB4328" s="52">
        <v>2452.6</v>
      </c>
      <c r="AC4328" s="53"/>
      <c r="AE4328" s="19">
        <v>0</v>
      </c>
      <c r="AF4328" s="52">
        <v>0</v>
      </c>
      <c r="AG4328" s="53"/>
    </row>
    <row r="4329" spans="1:33" ht="30" hidden="1" outlineLevel="1">
      <c r="A4329" s="6" t="s">
        <v>5731</v>
      </c>
      <c r="B4329" s="7" t="s">
        <v>1159</v>
      </c>
      <c r="C4329" s="7" t="s">
        <v>5732</v>
      </c>
      <c r="D4329" s="7"/>
      <c r="E4329" s="23" t="s">
        <v>429</v>
      </c>
      <c r="F4329" s="18">
        <v>1092</v>
      </c>
      <c r="K4329" s="19">
        <v>0</v>
      </c>
      <c r="L4329" s="52">
        <v>0</v>
      </c>
      <c r="M4329" s="53"/>
      <c r="O4329" s="19">
        <v>456</v>
      </c>
      <c r="P4329" s="52">
        <v>497952</v>
      </c>
      <c r="Q4329" s="53"/>
      <c r="S4329" s="19">
        <v>415</v>
      </c>
      <c r="T4329" s="52">
        <v>453180</v>
      </c>
      <c r="U4329" s="53"/>
      <c r="W4329" s="19">
        <v>0</v>
      </c>
      <c r="X4329" s="52">
        <v>0</v>
      </c>
      <c r="Y4329" s="53"/>
      <c r="AA4329" s="19">
        <v>340.64</v>
      </c>
      <c r="AB4329" s="52">
        <v>371978.88</v>
      </c>
      <c r="AC4329" s="53"/>
      <c r="AE4329" s="19">
        <v>0</v>
      </c>
      <c r="AF4329" s="52">
        <v>0</v>
      </c>
      <c r="AG4329" s="53"/>
    </row>
    <row r="4330" spans="1:33" hidden="1" outlineLevel="1">
      <c r="A4330" s="1"/>
      <c r="B4330" s="5" t="s">
        <v>34</v>
      </c>
      <c r="C4330" s="5" t="s">
        <v>35</v>
      </c>
      <c r="K4330" s="68"/>
      <c r="L4330" s="68"/>
      <c r="M4330" s="69"/>
      <c r="O4330" s="68"/>
      <c r="P4330" s="68"/>
      <c r="Q4330" s="69"/>
      <c r="S4330" s="68"/>
      <c r="T4330" s="68"/>
      <c r="U4330" s="69"/>
      <c r="W4330" s="68"/>
      <c r="X4330" s="68"/>
      <c r="Y4330" s="69"/>
      <c r="AA4330" s="68"/>
      <c r="AB4330" s="68"/>
      <c r="AC4330" s="69"/>
      <c r="AE4330" s="68"/>
      <c r="AF4330" s="68"/>
      <c r="AG4330" s="69"/>
    </row>
    <row r="4331" spans="1:33" hidden="1" outlineLevel="1">
      <c r="A4331" s="6" t="s">
        <v>5733</v>
      </c>
      <c r="B4331" s="7" t="s">
        <v>37</v>
      </c>
      <c r="C4331" s="7" t="s">
        <v>1152</v>
      </c>
      <c r="K4331" s="68"/>
      <c r="L4331" s="68"/>
      <c r="M4331" s="69"/>
      <c r="O4331" s="68"/>
      <c r="P4331" s="68"/>
      <c r="Q4331" s="69"/>
      <c r="S4331" s="68"/>
      <c r="T4331" s="68"/>
      <c r="U4331" s="69"/>
      <c r="W4331" s="68"/>
      <c r="X4331" s="68"/>
      <c r="Y4331" s="69"/>
      <c r="AA4331" s="68"/>
      <c r="AB4331" s="68"/>
      <c r="AC4331" s="69"/>
      <c r="AE4331" s="68"/>
      <c r="AF4331" s="68"/>
      <c r="AG4331" s="69"/>
    </row>
    <row r="4332" spans="1:33" ht="75" hidden="1" outlineLevel="1">
      <c r="A4332" s="6" t="s">
        <v>5734</v>
      </c>
      <c r="B4332" s="7" t="s">
        <v>37</v>
      </c>
      <c r="C4332" s="7" t="s">
        <v>1154</v>
      </c>
      <c r="K4332" s="68"/>
      <c r="L4332" s="68"/>
      <c r="M4332" s="69"/>
      <c r="O4332" s="68"/>
      <c r="P4332" s="68"/>
      <c r="Q4332" s="69"/>
      <c r="S4332" s="68"/>
      <c r="T4332" s="68"/>
      <c r="U4332" s="69"/>
      <c r="W4332" s="68"/>
      <c r="X4332" s="68"/>
      <c r="Y4332" s="69"/>
      <c r="AA4332" s="68"/>
      <c r="AB4332" s="68"/>
      <c r="AC4332" s="69"/>
      <c r="AE4332" s="68"/>
      <c r="AF4332" s="68"/>
      <c r="AG4332" s="69"/>
    </row>
    <row r="4333" spans="1:33" ht="60" hidden="1" outlineLevel="1">
      <c r="A4333" s="1"/>
      <c r="B4333" s="5" t="s">
        <v>61</v>
      </c>
      <c r="C4333" s="5" t="s">
        <v>62</v>
      </c>
      <c r="D4333" s="5" t="s">
        <v>63</v>
      </c>
      <c r="E4333" s="11" t="s">
        <v>64</v>
      </c>
      <c r="F4333" s="16" t="s">
        <v>65</v>
      </c>
      <c r="K4333" s="17" t="s">
        <v>66</v>
      </c>
      <c r="L4333" s="70" t="s">
        <v>28</v>
      </c>
      <c r="M4333" s="71"/>
      <c r="O4333" s="17" t="s">
        <v>66</v>
      </c>
      <c r="P4333" s="70" t="s">
        <v>28</v>
      </c>
      <c r="Q4333" s="71"/>
      <c r="S4333" s="17" t="s">
        <v>66</v>
      </c>
      <c r="T4333" s="70" t="s">
        <v>28</v>
      </c>
      <c r="U4333" s="71"/>
      <c r="W4333" s="17" t="s">
        <v>66</v>
      </c>
      <c r="X4333" s="70" t="s">
        <v>28</v>
      </c>
      <c r="Y4333" s="71"/>
      <c r="AA4333" s="17" t="s">
        <v>66</v>
      </c>
      <c r="AB4333" s="70" t="s">
        <v>28</v>
      </c>
      <c r="AC4333" s="71"/>
      <c r="AE4333" s="17" t="s">
        <v>66</v>
      </c>
      <c r="AF4333" s="70" t="s">
        <v>28</v>
      </c>
      <c r="AG4333" s="71"/>
    </row>
    <row r="4334" spans="1:33" hidden="1" outlineLevel="1">
      <c r="A4334" s="6" t="s">
        <v>5735</v>
      </c>
      <c r="B4334" s="7" t="s">
        <v>1156</v>
      </c>
      <c r="C4334" s="7" t="s">
        <v>1157</v>
      </c>
      <c r="D4334" s="7"/>
      <c r="E4334" s="23" t="s">
        <v>70</v>
      </c>
      <c r="F4334" s="18">
        <v>1</v>
      </c>
      <c r="K4334" s="19">
        <v>0</v>
      </c>
      <c r="L4334" s="52">
        <v>0</v>
      </c>
      <c r="M4334" s="53"/>
      <c r="O4334" s="19">
        <v>1231.2</v>
      </c>
      <c r="P4334" s="52">
        <v>1231.2</v>
      </c>
      <c r="Q4334" s="53"/>
      <c r="S4334" s="19">
        <v>500</v>
      </c>
      <c r="T4334" s="52">
        <v>500</v>
      </c>
      <c r="U4334" s="53"/>
      <c r="W4334" s="19">
        <v>0</v>
      </c>
      <c r="X4334" s="52">
        <v>0</v>
      </c>
      <c r="Y4334" s="53"/>
      <c r="AA4334" s="19">
        <v>8516.09</v>
      </c>
      <c r="AB4334" s="52">
        <v>8516.09</v>
      </c>
      <c r="AC4334" s="53"/>
      <c r="AE4334" s="19">
        <v>0</v>
      </c>
      <c r="AF4334" s="52">
        <v>0</v>
      </c>
      <c r="AG4334" s="53"/>
    </row>
    <row r="4335" spans="1:33" hidden="1" outlineLevel="1">
      <c r="A4335" s="6" t="s">
        <v>5736</v>
      </c>
      <c r="B4335" s="7" t="s">
        <v>1159</v>
      </c>
      <c r="C4335" s="7" t="s">
        <v>1160</v>
      </c>
      <c r="D4335" s="7"/>
      <c r="E4335" s="23" t="s">
        <v>70</v>
      </c>
      <c r="F4335" s="18">
        <v>1</v>
      </c>
      <c r="K4335" s="19">
        <v>0</v>
      </c>
      <c r="L4335" s="52">
        <v>0</v>
      </c>
      <c r="M4335" s="53"/>
      <c r="O4335" s="19">
        <v>1869.6</v>
      </c>
      <c r="P4335" s="52">
        <v>1869.6</v>
      </c>
      <c r="Q4335" s="53"/>
      <c r="S4335" s="19">
        <v>3000</v>
      </c>
      <c r="T4335" s="52">
        <v>3000</v>
      </c>
      <c r="U4335" s="53"/>
      <c r="W4335" s="19">
        <v>0</v>
      </c>
      <c r="X4335" s="52">
        <v>0</v>
      </c>
      <c r="Y4335" s="53"/>
      <c r="AA4335" s="19">
        <v>9651.57</v>
      </c>
      <c r="AB4335" s="52">
        <v>9651.57</v>
      </c>
      <c r="AC4335" s="53"/>
      <c r="AE4335" s="19">
        <v>0</v>
      </c>
      <c r="AF4335" s="52">
        <v>0</v>
      </c>
      <c r="AG4335" s="53"/>
    </row>
    <row r="4336" spans="1:33" hidden="1" outlineLevel="1">
      <c r="A4336" s="6" t="s">
        <v>5737</v>
      </c>
      <c r="B4336" s="7" t="s">
        <v>1162</v>
      </c>
      <c r="C4336" s="7" t="s">
        <v>1163</v>
      </c>
      <c r="D4336" s="7"/>
      <c r="E4336" s="23" t="s">
        <v>70</v>
      </c>
      <c r="F4336" s="18">
        <v>1</v>
      </c>
      <c r="K4336" s="19">
        <v>0</v>
      </c>
      <c r="L4336" s="52">
        <v>0</v>
      </c>
      <c r="M4336" s="53"/>
      <c r="O4336" s="19">
        <v>3055.2</v>
      </c>
      <c r="P4336" s="52">
        <v>3055.2</v>
      </c>
      <c r="Q4336" s="53"/>
      <c r="S4336" s="19">
        <v>500</v>
      </c>
      <c r="T4336" s="52">
        <v>500</v>
      </c>
      <c r="U4336" s="53"/>
      <c r="W4336" s="19">
        <v>0</v>
      </c>
      <c r="X4336" s="52">
        <v>0</v>
      </c>
      <c r="Y4336" s="53"/>
      <c r="AA4336" s="19">
        <v>9935.44</v>
      </c>
      <c r="AB4336" s="52">
        <v>9935.44</v>
      </c>
      <c r="AC4336" s="53"/>
      <c r="AE4336" s="19">
        <v>0</v>
      </c>
      <c r="AF4336" s="52">
        <v>0</v>
      </c>
      <c r="AG4336" s="53"/>
    </row>
    <row r="4337" spans="1:33" hidden="1" outlineLevel="1">
      <c r="A4337" s="6" t="s">
        <v>5738</v>
      </c>
      <c r="B4337" s="7" t="s">
        <v>1165</v>
      </c>
      <c r="C4337" s="7" t="s">
        <v>1166</v>
      </c>
      <c r="D4337" s="7"/>
      <c r="E4337" s="23" t="s">
        <v>70</v>
      </c>
      <c r="F4337" s="18">
        <v>1</v>
      </c>
      <c r="K4337" s="19">
        <v>0</v>
      </c>
      <c r="L4337" s="52">
        <v>0</v>
      </c>
      <c r="M4337" s="53"/>
      <c r="O4337" s="19">
        <v>3283.2</v>
      </c>
      <c r="P4337" s="52">
        <v>3283.2</v>
      </c>
      <c r="Q4337" s="53"/>
      <c r="S4337" s="19">
        <v>5000</v>
      </c>
      <c r="T4337" s="52">
        <v>5000</v>
      </c>
      <c r="U4337" s="53"/>
      <c r="W4337" s="19">
        <v>0</v>
      </c>
      <c r="X4337" s="52">
        <v>0</v>
      </c>
      <c r="Y4337" s="53"/>
      <c r="AA4337" s="19">
        <v>9083.83</v>
      </c>
      <c r="AB4337" s="52">
        <v>9083.83</v>
      </c>
      <c r="AC4337" s="53"/>
      <c r="AE4337" s="19">
        <v>0</v>
      </c>
      <c r="AF4337" s="52">
        <v>0</v>
      </c>
      <c r="AG4337" s="53"/>
    </row>
    <row r="4338" spans="1:33" hidden="1" outlineLevel="1">
      <c r="A4338" s="6" t="s">
        <v>5739</v>
      </c>
      <c r="B4338" s="7" t="s">
        <v>1168</v>
      </c>
      <c r="C4338" s="7" t="s">
        <v>1169</v>
      </c>
      <c r="D4338" s="7"/>
      <c r="E4338" s="23" t="s">
        <v>70</v>
      </c>
      <c r="F4338" s="18">
        <v>1</v>
      </c>
      <c r="K4338" s="19">
        <v>0</v>
      </c>
      <c r="L4338" s="52">
        <v>0</v>
      </c>
      <c r="M4338" s="53"/>
      <c r="O4338" s="19">
        <v>3420</v>
      </c>
      <c r="P4338" s="52">
        <v>3420</v>
      </c>
      <c r="Q4338" s="53"/>
      <c r="S4338" s="19">
        <v>10000</v>
      </c>
      <c r="T4338" s="52">
        <v>10000</v>
      </c>
      <c r="U4338" s="53"/>
      <c r="W4338" s="19">
        <v>0</v>
      </c>
      <c r="X4338" s="52">
        <v>0</v>
      </c>
      <c r="Y4338" s="53"/>
      <c r="AA4338" s="19">
        <v>9651.57</v>
      </c>
      <c r="AB4338" s="52">
        <v>9651.57</v>
      </c>
      <c r="AC4338" s="53"/>
      <c r="AE4338" s="19">
        <v>0</v>
      </c>
      <c r="AF4338" s="52">
        <v>0</v>
      </c>
      <c r="AG4338" s="53"/>
    </row>
    <row r="4339" spans="1:33" hidden="1" outlineLevel="1">
      <c r="A4339" s="6" t="s">
        <v>5740</v>
      </c>
      <c r="B4339" s="7" t="s">
        <v>1171</v>
      </c>
      <c r="C4339" s="7" t="s">
        <v>1172</v>
      </c>
      <c r="D4339" s="7"/>
      <c r="E4339" s="23" t="s">
        <v>70</v>
      </c>
      <c r="F4339" s="18">
        <v>1</v>
      </c>
      <c r="K4339" s="19">
        <v>0</v>
      </c>
      <c r="L4339" s="52">
        <v>0</v>
      </c>
      <c r="M4339" s="53"/>
      <c r="O4339" s="19">
        <v>3648</v>
      </c>
      <c r="P4339" s="52">
        <v>3648</v>
      </c>
      <c r="Q4339" s="53"/>
      <c r="S4339" s="19">
        <v>500</v>
      </c>
      <c r="T4339" s="52">
        <v>500</v>
      </c>
      <c r="U4339" s="53"/>
      <c r="W4339" s="19">
        <v>0</v>
      </c>
      <c r="X4339" s="52">
        <v>0</v>
      </c>
      <c r="Y4339" s="53"/>
      <c r="AA4339" s="19">
        <v>11354.79</v>
      </c>
      <c r="AB4339" s="52">
        <v>11354.79</v>
      </c>
      <c r="AC4339" s="53"/>
      <c r="AE4339" s="19">
        <v>0</v>
      </c>
      <c r="AF4339" s="52">
        <v>0</v>
      </c>
      <c r="AG4339" s="53"/>
    </row>
    <row r="4340" spans="1:33" hidden="1" outlineLevel="1">
      <c r="A4340" s="6" t="s">
        <v>5741</v>
      </c>
      <c r="B4340" s="7" t="s">
        <v>1174</v>
      </c>
      <c r="C4340" s="7" t="s">
        <v>1175</v>
      </c>
      <c r="D4340" s="7"/>
      <c r="E4340" s="23" t="s">
        <v>70</v>
      </c>
      <c r="F4340" s="18">
        <v>1</v>
      </c>
      <c r="K4340" s="19">
        <v>0</v>
      </c>
      <c r="L4340" s="52">
        <v>0</v>
      </c>
      <c r="M4340" s="53"/>
      <c r="O4340" s="19">
        <v>8550</v>
      </c>
      <c r="P4340" s="52">
        <v>8550</v>
      </c>
      <c r="Q4340" s="53"/>
      <c r="S4340" s="19">
        <v>18000</v>
      </c>
      <c r="T4340" s="52">
        <v>18000</v>
      </c>
      <c r="U4340" s="53"/>
      <c r="W4340" s="19">
        <v>0</v>
      </c>
      <c r="X4340" s="52">
        <v>0</v>
      </c>
      <c r="Y4340" s="53"/>
      <c r="AA4340" s="19">
        <v>13625.75</v>
      </c>
      <c r="AB4340" s="52">
        <v>13625.75</v>
      </c>
      <c r="AC4340" s="53"/>
      <c r="AE4340" s="19">
        <v>0</v>
      </c>
      <c r="AF4340" s="52">
        <v>0</v>
      </c>
      <c r="AG4340" s="53"/>
    </row>
    <row r="4341" spans="1:33" hidden="1" outlineLevel="1">
      <c r="A4341" s="1"/>
      <c r="B4341" s="5" t="s">
        <v>34</v>
      </c>
      <c r="C4341" s="5" t="s">
        <v>35</v>
      </c>
      <c r="K4341" s="68"/>
      <c r="L4341" s="68"/>
      <c r="M4341" s="69"/>
      <c r="O4341" s="68"/>
      <c r="P4341" s="68"/>
      <c r="Q4341" s="69"/>
      <c r="S4341" s="68"/>
      <c r="T4341" s="68"/>
      <c r="U4341" s="69"/>
      <c r="W4341" s="68"/>
      <c r="X4341" s="68"/>
      <c r="Y4341" s="69"/>
      <c r="AA4341" s="68"/>
      <c r="AB4341" s="68"/>
      <c r="AC4341" s="69"/>
      <c r="AE4341" s="68"/>
      <c r="AF4341" s="68"/>
      <c r="AG4341" s="69"/>
    </row>
    <row r="4342" spans="1:33" hidden="1" outlineLevel="1">
      <c r="A4342" s="6" t="s">
        <v>5742</v>
      </c>
      <c r="B4342" s="7" t="s">
        <v>37</v>
      </c>
      <c r="C4342" s="7" t="s">
        <v>1177</v>
      </c>
      <c r="K4342" s="68"/>
      <c r="L4342" s="68"/>
      <c r="M4342" s="69"/>
      <c r="O4342" s="68"/>
      <c r="P4342" s="68"/>
      <c r="Q4342" s="69"/>
      <c r="S4342" s="68"/>
      <c r="T4342" s="68"/>
      <c r="U4342" s="69"/>
      <c r="W4342" s="68"/>
      <c r="X4342" s="68"/>
      <c r="Y4342" s="69"/>
      <c r="AA4342" s="68"/>
      <c r="AB4342" s="68"/>
      <c r="AC4342" s="69"/>
      <c r="AE4342" s="68"/>
      <c r="AF4342" s="68"/>
      <c r="AG4342" s="69"/>
    </row>
    <row r="4343" spans="1:33" ht="75" hidden="1" outlineLevel="1">
      <c r="A4343" s="6" t="s">
        <v>5743</v>
      </c>
      <c r="B4343" s="7" t="s">
        <v>37</v>
      </c>
      <c r="C4343" s="7" t="s">
        <v>1179</v>
      </c>
      <c r="K4343" s="68"/>
      <c r="L4343" s="68"/>
      <c r="M4343" s="69"/>
      <c r="O4343" s="68"/>
      <c r="P4343" s="68"/>
      <c r="Q4343" s="69"/>
      <c r="S4343" s="68"/>
      <c r="T4343" s="68"/>
      <c r="U4343" s="69"/>
      <c r="W4343" s="68"/>
      <c r="X4343" s="68"/>
      <c r="Y4343" s="69"/>
      <c r="AA4343" s="68"/>
      <c r="AB4343" s="68"/>
      <c r="AC4343" s="69"/>
      <c r="AE4343" s="68"/>
      <c r="AF4343" s="68"/>
      <c r="AG4343" s="69"/>
    </row>
    <row r="4344" spans="1:33" ht="60" hidden="1" outlineLevel="1">
      <c r="A4344" s="1"/>
      <c r="B4344" s="5" t="s">
        <v>61</v>
      </c>
      <c r="C4344" s="5" t="s">
        <v>62</v>
      </c>
      <c r="D4344" s="5" t="s">
        <v>63</v>
      </c>
      <c r="E4344" s="11" t="s">
        <v>64</v>
      </c>
      <c r="F4344" s="16" t="s">
        <v>65</v>
      </c>
      <c r="K4344" s="17" t="s">
        <v>66</v>
      </c>
      <c r="L4344" s="70" t="s">
        <v>28</v>
      </c>
      <c r="M4344" s="71"/>
      <c r="O4344" s="17" t="s">
        <v>66</v>
      </c>
      <c r="P4344" s="70" t="s">
        <v>28</v>
      </c>
      <c r="Q4344" s="71"/>
      <c r="S4344" s="17" t="s">
        <v>66</v>
      </c>
      <c r="T4344" s="70" t="s">
        <v>28</v>
      </c>
      <c r="U4344" s="71"/>
      <c r="W4344" s="17" t="s">
        <v>66</v>
      </c>
      <c r="X4344" s="70" t="s">
        <v>28</v>
      </c>
      <c r="Y4344" s="71"/>
      <c r="AA4344" s="17" t="s">
        <v>66</v>
      </c>
      <c r="AB4344" s="70" t="s">
        <v>28</v>
      </c>
      <c r="AC4344" s="71"/>
      <c r="AE4344" s="17" t="s">
        <v>66</v>
      </c>
      <c r="AF4344" s="70" t="s">
        <v>28</v>
      </c>
      <c r="AG4344" s="71"/>
    </row>
    <row r="4345" spans="1:33" hidden="1" outlineLevel="1">
      <c r="A4345" s="6" t="s">
        <v>5744</v>
      </c>
      <c r="B4345" s="7" t="s">
        <v>1181</v>
      </c>
      <c r="C4345" s="7" t="s">
        <v>1182</v>
      </c>
      <c r="D4345" s="7"/>
      <c r="E4345" s="23" t="s">
        <v>438</v>
      </c>
      <c r="F4345" s="18">
        <v>5</v>
      </c>
      <c r="K4345" s="19">
        <v>0</v>
      </c>
      <c r="L4345" s="52">
        <v>0</v>
      </c>
      <c r="M4345" s="53"/>
      <c r="O4345" s="19">
        <v>912</v>
      </c>
      <c r="P4345" s="52">
        <v>4560</v>
      </c>
      <c r="Q4345" s="53"/>
      <c r="S4345" s="19">
        <v>300</v>
      </c>
      <c r="T4345" s="52">
        <v>1500</v>
      </c>
      <c r="U4345" s="53"/>
      <c r="W4345" s="19">
        <v>0</v>
      </c>
      <c r="X4345" s="52">
        <v>0</v>
      </c>
      <c r="Y4345" s="53"/>
      <c r="AA4345" s="19">
        <v>965.16</v>
      </c>
      <c r="AB4345" s="52">
        <v>4825.8</v>
      </c>
      <c r="AC4345" s="53"/>
      <c r="AE4345" s="19">
        <v>0</v>
      </c>
      <c r="AF4345" s="52">
        <v>0</v>
      </c>
      <c r="AG4345" s="53"/>
    </row>
    <row r="4346" spans="1:33" hidden="1" outlineLevel="1">
      <c r="A4346" s="6" t="s">
        <v>5745</v>
      </c>
      <c r="B4346" s="7" t="s">
        <v>1184</v>
      </c>
      <c r="C4346" s="7" t="s">
        <v>1185</v>
      </c>
      <c r="D4346" s="7"/>
      <c r="E4346" s="23" t="s">
        <v>438</v>
      </c>
      <c r="F4346" s="18">
        <v>9</v>
      </c>
      <c r="K4346" s="19">
        <v>0</v>
      </c>
      <c r="L4346" s="52">
        <v>0</v>
      </c>
      <c r="M4346" s="53"/>
      <c r="O4346" s="19">
        <v>1596</v>
      </c>
      <c r="P4346" s="52">
        <v>14364</v>
      </c>
      <c r="Q4346" s="53"/>
      <c r="S4346" s="19">
        <v>900</v>
      </c>
      <c r="T4346" s="52">
        <v>8100</v>
      </c>
      <c r="U4346" s="53"/>
      <c r="W4346" s="19">
        <v>0</v>
      </c>
      <c r="X4346" s="52">
        <v>0</v>
      </c>
      <c r="Y4346" s="53"/>
      <c r="AA4346" s="19">
        <v>1703.22</v>
      </c>
      <c r="AB4346" s="52">
        <v>15328.98</v>
      </c>
      <c r="AC4346" s="53"/>
      <c r="AE4346" s="19">
        <v>0</v>
      </c>
      <c r="AF4346" s="52">
        <v>0</v>
      </c>
      <c r="AG4346" s="53"/>
    </row>
    <row r="4347" spans="1:33" ht="30" hidden="1" outlineLevel="1">
      <c r="A4347" s="6" t="s">
        <v>5746</v>
      </c>
      <c r="B4347" s="7" t="s">
        <v>1193</v>
      </c>
      <c r="C4347" s="7" t="s">
        <v>5747</v>
      </c>
      <c r="D4347" s="7"/>
      <c r="E4347" s="23" t="s">
        <v>438</v>
      </c>
      <c r="F4347" s="18">
        <v>1</v>
      </c>
      <c r="K4347" s="19">
        <v>0</v>
      </c>
      <c r="L4347" s="52">
        <v>0</v>
      </c>
      <c r="M4347" s="53"/>
      <c r="O4347" s="19">
        <v>741</v>
      </c>
      <c r="P4347" s="52">
        <v>741</v>
      </c>
      <c r="Q4347" s="53"/>
      <c r="S4347" s="19">
        <v>1500</v>
      </c>
      <c r="T4347" s="52">
        <v>1500</v>
      </c>
      <c r="U4347" s="53"/>
      <c r="W4347" s="19">
        <v>0</v>
      </c>
      <c r="X4347" s="52">
        <v>0</v>
      </c>
      <c r="Y4347" s="53"/>
      <c r="AA4347" s="19">
        <v>1703.22</v>
      </c>
      <c r="AB4347" s="52">
        <v>1703.22</v>
      </c>
      <c r="AC4347" s="53"/>
      <c r="AE4347" s="19">
        <v>0</v>
      </c>
      <c r="AF4347" s="52">
        <v>0</v>
      </c>
      <c r="AG4347" s="53"/>
    </row>
    <row r="4348" spans="1:33" hidden="1" outlineLevel="1">
      <c r="A4348" s="1"/>
      <c r="B4348" s="5" t="s">
        <v>34</v>
      </c>
      <c r="C4348" s="5" t="s">
        <v>35</v>
      </c>
      <c r="K4348" s="68"/>
      <c r="L4348" s="68"/>
      <c r="M4348" s="69"/>
      <c r="O4348" s="68"/>
      <c r="P4348" s="68"/>
      <c r="Q4348" s="69"/>
      <c r="S4348" s="68"/>
      <c r="T4348" s="68"/>
      <c r="U4348" s="69"/>
      <c r="W4348" s="68"/>
      <c r="X4348" s="68"/>
      <c r="Y4348" s="69"/>
      <c r="AA4348" s="68"/>
      <c r="AB4348" s="68"/>
      <c r="AC4348" s="69"/>
      <c r="AE4348" s="68"/>
      <c r="AF4348" s="68"/>
      <c r="AG4348" s="69"/>
    </row>
    <row r="4349" spans="1:33" hidden="1" outlineLevel="1">
      <c r="A4349" s="6" t="s">
        <v>5748</v>
      </c>
      <c r="B4349" s="7" t="s">
        <v>37</v>
      </c>
      <c r="C4349" s="7" t="s">
        <v>1187</v>
      </c>
      <c r="K4349" s="68"/>
      <c r="L4349" s="68"/>
      <c r="M4349" s="69"/>
      <c r="O4349" s="68"/>
      <c r="P4349" s="68"/>
      <c r="Q4349" s="69"/>
      <c r="S4349" s="68"/>
      <c r="T4349" s="68"/>
      <c r="U4349" s="69"/>
      <c r="W4349" s="68"/>
      <c r="X4349" s="68"/>
      <c r="Y4349" s="69"/>
      <c r="AA4349" s="68"/>
      <c r="AB4349" s="68"/>
      <c r="AC4349" s="69"/>
      <c r="AE4349" s="68"/>
      <c r="AF4349" s="68"/>
      <c r="AG4349" s="69"/>
    </row>
    <row r="4350" spans="1:33" hidden="1" outlineLevel="1">
      <c r="A4350" s="6" t="s">
        <v>5749</v>
      </c>
      <c r="B4350" s="7" t="s">
        <v>37</v>
      </c>
      <c r="C4350" s="7" t="s">
        <v>1189</v>
      </c>
      <c r="K4350" s="68"/>
      <c r="L4350" s="68"/>
      <c r="M4350" s="69"/>
      <c r="O4350" s="68"/>
      <c r="P4350" s="68"/>
      <c r="Q4350" s="69"/>
      <c r="S4350" s="68"/>
      <c r="T4350" s="68"/>
      <c r="U4350" s="69"/>
      <c r="W4350" s="68"/>
      <c r="X4350" s="68"/>
      <c r="Y4350" s="69"/>
      <c r="AA4350" s="68"/>
      <c r="AB4350" s="68"/>
      <c r="AC4350" s="69"/>
      <c r="AE4350" s="68"/>
      <c r="AF4350" s="68"/>
      <c r="AG4350" s="69"/>
    </row>
    <row r="4351" spans="1:33" ht="105" hidden="1" outlineLevel="1">
      <c r="A4351" s="6" t="s">
        <v>5750</v>
      </c>
      <c r="B4351" s="7" t="s">
        <v>37</v>
      </c>
      <c r="C4351" s="7" t="s">
        <v>1191</v>
      </c>
      <c r="K4351" s="68"/>
      <c r="L4351" s="68"/>
      <c r="M4351" s="69"/>
      <c r="O4351" s="68"/>
      <c r="P4351" s="68"/>
      <c r="Q4351" s="69"/>
      <c r="S4351" s="68"/>
      <c r="T4351" s="68"/>
      <c r="U4351" s="69"/>
      <c r="W4351" s="68"/>
      <c r="X4351" s="68"/>
      <c r="Y4351" s="69"/>
      <c r="AA4351" s="68"/>
      <c r="AB4351" s="68"/>
      <c r="AC4351" s="69"/>
      <c r="AE4351" s="68"/>
      <c r="AF4351" s="68"/>
      <c r="AG4351" s="69"/>
    </row>
    <row r="4352" spans="1:33" ht="60" hidden="1" outlineLevel="1">
      <c r="A4352" s="1"/>
      <c r="B4352" s="5" t="s">
        <v>61</v>
      </c>
      <c r="C4352" s="5" t="s">
        <v>62</v>
      </c>
      <c r="D4352" s="5" t="s">
        <v>63</v>
      </c>
      <c r="E4352" s="11" t="s">
        <v>64</v>
      </c>
      <c r="F4352" s="16" t="s">
        <v>65</v>
      </c>
      <c r="K4352" s="17" t="s">
        <v>66</v>
      </c>
      <c r="L4352" s="70" t="s">
        <v>28</v>
      </c>
      <c r="M4352" s="71"/>
      <c r="O4352" s="17" t="s">
        <v>66</v>
      </c>
      <c r="P4352" s="70" t="s">
        <v>28</v>
      </c>
      <c r="Q4352" s="71"/>
      <c r="S4352" s="17" t="s">
        <v>66</v>
      </c>
      <c r="T4352" s="70" t="s">
        <v>28</v>
      </c>
      <c r="U4352" s="71"/>
      <c r="W4352" s="17" t="s">
        <v>66</v>
      </c>
      <c r="X4352" s="70" t="s">
        <v>28</v>
      </c>
      <c r="Y4352" s="71"/>
      <c r="AA4352" s="17" t="s">
        <v>66</v>
      </c>
      <c r="AB4352" s="70" t="s">
        <v>28</v>
      </c>
      <c r="AC4352" s="71"/>
      <c r="AE4352" s="17" t="s">
        <v>66</v>
      </c>
      <c r="AF4352" s="70" t="s">
        <v>28</v>
      </c>
      <c r="AG4352" s="71"/>
    </row>
    <row r="4353" spans="1:33" hidden="1" outlineLevel="1">
      <c r="A4353" s="6" t="s">
        <v>5751</v>
      </c>
      <c r="B4353" s="7" t="s">
        <v>1196</v>
      </c>
      <c r="C4353" s="7" t="s">
        <v>1194</v>
      </c>
      <c r="D4353" s="7"/>
      <c r="E4353" s="23" t="s">
        <v>438</v>
      </c>
      <c r="F4353" s="18">
        <v>8</v>
      </c>
      <c r="K4353" s="19">
        <v>0</v>
      </c>
      <c r="L4353" s="52">
        <v>0</v>
      </c>
      <c r="M4353" s="53"/>
      <c r="O4353" s="19">
        <v>239.4</v>
      </c>
      <c r="P4353" s="52">
        <v>1915.2</v>
      </c>
      <c r="Q4353" s="53"/>
      <c r="S4353" s="19">
        <v>320</v>
      </c>
      <c r="T4353" s="52">
        <v>2560</v>
      </c>
      <c r="U4353" s="53"/>
      <c r="W4353" s="19">
        <v>0</v>
      </c>
      <c r="X4353" s="52">
        <v>0</v>
      </c>
      <c r="Y4353" s="53"/>
      <c r="AA4353" s="19">
        <v>794.84</v>
      </c>
      <c r="AB4353" s="52">
        <v>6358.72</v>
      </c>
      <c r="AC4353" s="53"/>
      <c r="AE4353" s="19">
        <v>0</v>
      </c>
      <c r="AF4353" s="52">
        <v>0</v>
      </c>
      <c r="AG4353" s="53"/>
    </row>
    <row r="4354" spans="1:33" hidden="1" outlineLevel="1">
      <c r="A4354" s="6" t="s">
        <v>5752</v>
      </c>
      <c r="B4354" s="7" t="s">
        <v>1199</v>
      </c>
      <c r="C4354" s="7" t="s">
        <v>1197</v>
      </c>
      <c r="D4354" s="7"/>
      <c r="E4354" s="23" t="s">
        <v>438</v>
      </c>
      <c r="F4354" s="18">
        <v>22</v>
      </c>
      <c r="K4354" s="19">
        <v>0</v>
      </c>
      <c r="L4354" s="52">
        <v>0</v>
      </c>
      <c r="M4354" s="53"/>
      <c r="O4354" s="19">
        <v>273.60000000000002</v>
      </c>
      <c r="P4354" s="52">
        <v>6019.2</v>
      </c>
      <c r="Q4354" s="53"/>
      <c r="S4354" s="19">
        <v>380</v>
      </c>
      <c r="T4354" s="52">
        <v>8360</v>
      </c>
      <c r="U4354" s="53"/>
      <c r="W4354" s="19">
        <v>0</v>
      </c>
      <c r="X4354" s="52">
        <v>0</v>
      </c>
      <c r="Y4354" s="53"/>
      <c r="AA4354" s="19">
        <v>851.61</v>
      </c>
      <c r="AB4354" s="52">
        <v>18735.419999999998</v>
      </c>
      <c r="AC4354" s="53"/>
      <c r="AE4354" s="19">
        <v>0</v>
      </c>
      <c r="AF4354" s="52">
        <v>0</v>
      </c>
      <c r="AG4354" s="53"/>
    </row>
    <row r="4355" spans="1:33" hidden="1" outlineLevel="1">
      <c r="A4355" s="6" t="s">
        <v>5753</v>
      </c>
      <c r="B4355" s="7" t="s">
        <v>1202</v>
      </c>
      <c r="C4355" s="7" t="s">
        <v>3418</v>
      </c>
      <c r="D4355" s="7"/>
      <c r="E4355" s="23" t="s">
        <v>438</v>
      </c>
      <c r="F4355" s="18">
        <v>8</v>
      </c>
      <c r="K4355" s="19">
        <v>0</v>
      </c>
      <c r="L4355" s="52">
        <v>0</v>
      </c>
      <c r="M4355" s="53"/>
      <c r="O4355" s="19">
        <v>399</v>
      </c>
      <c r="P4355" s="52">
        <v>3192</v>
      </c>
      <c r="Q4355" s="53"/>
      <c r="S4355" s="19">
        <v>480</v>
      </c>
      <c r="T4355" s="52">
        <v>3840</v>
      </c>
      <c r="U4355" s="53"/>
      <c r="W4355" s="19">
        <v>0</v>
      </c>
      <c r="X4355" s="52">
        <v>0</v>
      </c>
      <c r="Y4355" s="53"/>
      <c r="AA4355" s="19">
        <v>738.06</v>
      </c>
      <c r="AB4355" s="52">
        <v>5904.48</v>
      </c>
      <c r="AC4355" s="53"/>
      <c r="AE4355" s="19">
        <v>0</v>
      </c>
      <c r="AF4355" s="52">
        <v>0</v>
      </c>
      <c r="AG4355" s="53"/>
    </row>
    <row r="4356" spans="1:33" ht="30" hidden="1" outlineLevel="1">
      <c r="A4356" s="6" t="s">
        <v>5754</v>
      </c>
      <c r="B4356" s="7" t="s">
        <v>1205</v>
      </c>
      <c r="C4356" s="7" t="s">
        <v>1203</v>
      </c>
      <c r="D4356" s="7"/>
      <c r="E4356" s="23" t="s">
        <v>438</v>
      </c>
      <c r="F4356" s="18">
        <v>3</v>
      </c>
      <c r="K4356" s="19">
        <v>0</v>
      </c>
      <c r="L4356" s="52">
        <v>0</v>
      </c>
      <c r="M4356" s="53"/>
      <c r="O4356" s="19">
        <v>273.60000000000002</v>
      </c>
      <c r="P4356" s="52">
        <v>820.8</v>
      </c>
      <c r="Q4356" s="53"/>
      <c r="S4356" s="19">
        <v>420</v>
      </c>
      <c r="T4356" s="52">
        <v>1260</v>
      </c>
      <c r="U4356" s="53"/>
      <c r="W4356" s="19">
        <v>0</v>
      </c>
      <c r="X4356" s="52">
        <v>0</v>
      </c>
      <c r="Y4356" s="53"/>
      <c r="AA4356" s="19">
        <v>794.84</v>
      </c>
      <c r="AB4356" s="52">
        <v>2384.52</v>
      </c>
      <c r="AC4356" s="53"/>
      <c r="AE4356" s="19">
        <v>0</v>
      </c>
      <c r="AF4356" s="52">
        <v>0</v>
      </c>
      <c r="AG4356" s="53"/>
    </row>
    <row r="4357" spans="1:33" ht="30" hidden="1" outlineLevel="1">
      <c r="A4357" s="6" t="s">
        <v>5755</v>
      </c>
      <c r="B4357" s="7" t="s">
        <v>1208</v>
      </c>
      <c r="C4357" s="7" t="s">
        <v>1206</v>
      </c>
      <c r="D4357" s="7"/>
      <c r="E4357" s="23" t="s">
        <v>438</v>
      </c>
      <c r="F4357" s="18">
        <v>1</v>
      </c>
      <c r="K4357" s="19">
        <v>0</v>
      </c>
      <c r="L4357" s="52">
        <v>0</v>
      </c>
      <c r="M4357" s="53"/>
      <c r="O4357" s="19">
        <v>239.4</v>
      </c>
      <c r="P4357" s="52">
        <v>239.4</v>
      </c>
      <c r="Q4357" s="53"/>
      <c r="S4357" s="19">
        <v>380</v>
      </c>
      <c r="T4357" s="52">
        <v>380</v>
      </c>
      <c r="U4357" s="53"/>
      <c r="W4357" s="19">
        <v>0</v>
      </c>
      <c r="X4357" s="52">
        <v>0</v>
      </c>
      <c r="Y4357" s="53"/>
      <c r="AA4357" s="19">
        <v>766.45</v>
      </c>
      <c r="AB4357" s="52">
        <v>766.45</v>
      </c>
      <c r="AC4357" s="53"/>
      <c r="AE4357" s="19">
        <v>0</v>
      </c>
      <c r="AF4357" s="52">
        <v>0</v>
      </c>
      <c r="AG4357" s="53"/>
    </row>
    <row r="4358" spans="1:33" hidden="1" outlineLevel="1">
      <c r="A4358" s="6" t="s">
        <v>5756</v>
      </c>
      <c r="B4358" s="7" t="s">
        <v>1211</v>
      </c>
      <c r="C4358" s="7" t="s">
        <v>1209</v>
      </c>
      <c r="D4358" s="7"/>
      <c r="E4358" s="23" t="s">
        <v>438</v>
      </c>
      <c r="F4358" s="18">
        <v>1</v>
      </c>
      <c r="K4358" s="19">
        <v>0</v>
      </c>
      <c r="L4358" s="52">
        <v>0</v>
      </c>
      <c r="M4358" s="53"/>
      <c r="O4358" s="19">
        <v>604.20000000000005</v>
      </c>
      <c r="P4358" s="52">
        <v>604.20000000000005</v>
      </c>
      <c r="Q4358" s="53"/>
      <c r="S4358" s="19">
        <v>550</v>
      </c>
      <c r="T4358" s="52">
        <v>550</v>
      </c>
      <c r="U4358" s="53"/>
      <c r="W4358" s="19">
        <v>0</v>
      </c>
      <c r="X4358" s="52">
        <v>0</v>
      </c>
      <c r="Y4358" s="53"/>
      <c r="AA4358" s="19">
        <v>851.61</v>
      </c>
      <c r="AB4358" s="52">
        <v>851.61</v>
      </c>
      <c r="AC4358" s="53"/>
      <c r="AE4358" s="19">
        <v>0</v>
      </c>
      <c r="AF4358" s="52">
        <v>0</v>
      </c>
      <c r="AG4358" s="53"/>
    </row>
    <row r="4359" spans="1:33" hidden="1" outlineLevel="1">
      <c r="A4359" s="6" t="s">
        <v>5757</v>
      </c>
      <c r="B4359" s="7" t="s">
        <v>1214</v>
      </c>
      <c r="C4359" s="7" t="s">
        <v>5758</v>
      </c>
      <c r="D4359" s="7"/>
      <c r="E4359" s="23" t="s">
        <v>438</v>
      </c>
      <c r="F4359" s="18">
        <v>8</v>
      </c>
      <c r="K4359" s="19">
        <v>0</v>
      </c>
      <c r="L4359" s="52">
        <v>0</v>
      </c>
      <c r="M4359" s="53"/>
      <c r="O4359" s="19">
        <v>250.8</v>
      </c>
      <c r="P4359" s="52">
        <v>2006.4</v>
      </c>
      <c r="Q4359" s="53"/>
      <c r="S4359" s="19">
        <v>400</v>
      </c>
      <c r="T4359" s="52">
        <v>3200</v>
      </c>
      <c r="U4359" s="53"/>
      <c r="W4359" s="19">
        <v>0</v>
      </c>
      <c r="X4359" s="52">
        <v>0</v>
      </c>
      <c r="Y4359" s="53"/>
      <c r="AA4359" s="19">
        <v>510.97</v>
      </c>
      <c r="AB4359" s="52">
        <v>4087.76</v>
      </c>
      <c r="AC4359" s="53"/>
      <c r="AE4359" s="19">
        <v>0</v>
      </c>
      <c r="AF4359" s="52">
        <v>0</v>
      </c>
      <c r="AG4359" s="53"/>
    </row>
    <row r="4360" spans="1:33" hidden="1" outlineLevel="1">
      <c r="A4360" s="6" t="s">
        <v>5759</v>
      </c>
      <c r="B4360" s="7" t="s">
        <v>1221</v>
      </c>
      <c r="C4360" s="7" t="s">
        <v>1212</v>
      </c>
      <c r="D4360" s="7"/>
      <c r="E4360" s="23" t="s">
        <v>438</v>
      </c>
      <c r="F4360" s="18">
        <v>2</v>
      </c>
      <c r="K4360" s="19">
        <v>0</v>
      </c>
      <c r="L4360" s="52">
        <v>0</v>
      </c>
      <c r="M4360" s="53"/>
      <c r="O4360" s="19">
        <v>250.8</v>
      </c>
      <c r="P4360" s="52">
        <v>501.6</v>
      </c>
      <c r="Q4360" s="53"/>
      <c r="S4360" s="19">
        <v>400</v>
      </c>
      <c r="T4360" s="52">
        <v>800</v>
      </c>
      <c r="U4360" s="53"/>
      <c r="W4360" s="19">
        <v>0</v>
      </c>
      <c r="X4360" s="52">
        <v>0</v>
      </c>
      <c r="Y4360" s="53"/>
      <c r="AA4360" s="19">
        <v>567.74</v>
      </c>
      <c r="AB4360" s="52">
        <v>1135.48</v>
      </c>
      <c r="AC4360" s="53"/>
      <c r="AE4360" s="19">
        <v>0</v>
      </c>
      <c r="AF4360" s="52">
        <v>0</v>
      </c>
      <c r="AG4360" s="53"/>
    </row>
    <row r="4361" spans="1:33" hidden="1" outlineLevel="1">
      <c r="A4361" s="6" t="s">
        <v>5760</v>
      </c>
      <c r="B4361" s="7" t="s">
        <v>1224</v>
      </c>
      <c r="C4361" s="7" t="s">
        <v>1215</v>
      </c>
      <c r="D4361" s="7"/>
      <c r="E4361" s="23" t="s">
        <v>438</v>
      </c>
      <c r="F4361" s="18">
        <v>5</v>
      </c>
      <c r="K4361" s="19">
        <v>0</v>
      </c>
      <c r="L4361" s="52">
        <v>0</v>
      </c>
      <c r="M4361" s="53"/>
      <c r="O4361" s="19">
        <v>490.2</v>
      </c>
      <c r="P4361" s="52">
        <v>2451</v>
      </c>
      <c r="Q4361" s="53"/>
      <c r="S4361" s="19">
        <v>2500</v>
      </c>
      <c r="T4361" s="52">
        <v>12500</v>
      </c>
      <c r="U4361" s="53"/>
      <c r="W4361" s="19">
        <v>0</v>
      </c>
      <c r="X4361" s="52">
        <v>0</v>
      </c>
      <c r="Y4361" s="53"/>
      <c r="AA4361" s="19">
        <v>567.74</v>
      </c>
      <c r="AB4361" s="52">
        <v>2838.7</v>
      </c>
      <c r="AC4361" s="53"/>
      <c r="AE4361" s="19">
        <v>0</v>
      </c>
      <c r="AF4361" s="52">
        <v>0</v>
      </c>
      <c r="AG4361" s="53"/>
    </row>
    <row r="4362" spans="1:33" hidden="1" outlineLevel="1">
      <c r="A4362" s="1"/>
      <c r="B4362" s="5" t="s">
        <v>34</v>
      </c>
      <c r="C4362" s="5" t="s">
        <v>35</v>
      </c>
      <c r="K4362" s="68"/>
      <c r="L4362" s="68"/>
      <c r="M4362" s="69"/>
      <c r="O4362" s="68"/>
      <c r="P4362" s="68"/>
      <c r="Q4362" s="69"/>
      <c r="S4362" s="68"/>
      <c r="T4362" s="68"/>
      <c r="U4362" s="69"/>
      <c r="W4362" s="68"/>
      <c r="X4362" s="68"/>
      <c r="Y4362" s="69"/>
      <c r="AA4362" s="68"/>
      <c r="AB4362" s="68"/>
      <c r="AC4362" s="69"/>
      <c r="AE4362" s="68"/>
      <c r="AF4362" s="68"/>
      <c r="AG4362" s="69"/>
    </row>
    <row r="4363" spans="1:33" hidden="1" outlineLevel="1">
      <c r="A4363" s="6" t="s">
        <v>5761</v>
      </c>
      <c r="B4363" s="7" t="s">
        <v>37</v>
      </c>
      <c r="C4363" s="7" t="s">
        <v>1217</v>
      </c>
      <c r="K4363" s="68"/>
      <c r="L4363" s="68"/>
      <c r="M4363" s="69"/>
      <c r="O4363" s="68"/>
      <c r="P4363" s="68"/>
      <c r="Q4363" s="69"/>
      <c r="S4363" s="68"/>
      <c r="T4363" s="68"/>
      <c r="U4363" s="69"/>
      <c r="W4363" s="68"/>
      <c r="X4363" s="68"/>
      <c r="Y4363" s="69"/>
      <c r="AA4363" s="68"/>
      <c r="AB4363" s="68"/>
      <c r="AC4363" s="69"/>
      <c r="AE4363" s="68"/>
      <c r="AF4363" s="68"/>
      <c r="AG4363" s="69"/>
    </row>
    <row r="4364" spans="1:33" ht="60" hidden="1" outlineLevel="1">
      <c r="A4364" s="6" t="s">
        <v>5762</v>
      </c>
      <c r="B4364" s="7" t="s">
        <v>37</v>
      </c>
      <c r="C4364" s="7" t="s">
        <v>1219</v>
      </c>
      <c r="K4364" s="68"/>
      <c r="L4364" s="68"/>
      <c r="M4364" s="69"/>
      <c r="O4364" s="68"/>
      <c r="P4364" s="68"/>
      <c r="Q4364" s="69"/>
      <c r="S4364" s="68"/>
      <c r="T4364" s="68"/>
      <c r="U4364" s="69"/>
      <c r="W4364" s="68"/>
      <c r="X4364" s="68"/>
      <c r="Y4364" s="69"/>
      <c r="AA4364" s="68"/>
      <c r="AB4364" s="68"/>
      <c r="AC4364" s="69"/>
      <c r="AE4364" s="68"/>
      <c r="AF4364" s="68"/>
      <c r="AG4364" s="69"/>
    </row>
    <row r="4365" spans="1:33" ht="60" hidden="1" outlineLevel="1">
      <c r="A4365" s="1"/>
      <c r="B4365" s="5" t="s">
        <v>61</v>
      </c>
      <c r="C4365" s="5" t="s">
        <v>62</v>
      </c>
      <c r="D4365" s="5" t="s">
        <v>63</v>
      </c>
      <c r="E4365" s="11" t="s">
        <v>64</v>
      </c>
      <c r="F4365" s="16" t="s">
        <v>65</v>
      </c>
      <c r="K4365" s="17" t="s">
        <v>66</v>
      </c>
      <c r="L4365" s="70" t="s">
        <v>28</v>
      </c>
      <c r="M4365" s="71"/>
      <c r="O4365" s="17" t="s">
        <v>66</v>
      </c>
      <c r="P4365" s="70" t="s">
        <v>28</v>
      </c>
      <c r="Q4365" s="71"/>
      <c r="S4365" s="17" t="s">
        <v>66</v>
      </c>
      <c r="T4365" s="70" t="s">
        <v>28</v>
      </c>
      <c r="U4365" s="71"/>
      <c r="W4365" s="17" t="s">
        <v>66</v>
      </c>
      <c r="X4365" s="70" t="s">
        <v>28</v>
      </c>
      <c r="Y4365" s="71"/>
      <c r="AA4365" s="17" t="s">
        <v>66</v>
      </c>
      <c r="AB4365" s="70" t="s">
        <v>28</v>
      </c>
      <c r="AC4365" s="71"/>
      <c r="AE4365" s="17" t="s">
        <v>66</v>
      </c>
      <c r="AF4365" s="70" t="s">
        <v>28</v>
      </c>
      <c r="AG4365" s="71"/>
    </row>
    <row r="4366" spans="1:33" hidden="1" outlineLevel="1">
      <c r="A4366" s="6" t="s">
        <v>5763</v>
      </c>
      <c r="B4366" s="7" t="s">
        <v>5764</v>
      </c>
      <c r="C4366" s="7" t="s">
        <v>1222</v>
      </c>
      <c r="D4366" s="7"/>
      <c r="E4366" s="23" t="s">
        <v>438</v>
      </c>
      <c r="F4366" s="18">
        <v>8</v>
      </c>
      <c r="K4366" s="19">
        <v>0</v>
      </c>
      <c r="L4366" s="52">
        <v>0</v>
      </c>
      <c r="M4366" s="53"/>
      <c r="O4366" s="19">
        <v>473.1</v>
      </c>
      <c r="P4366" s="52">
        <v>3784.8</v>
      </c>
      <c r="Q4366" s="53"/>
      <c r="S4366" s="19">
        <v>715</v>
      </c>
      <c r="T4366" s="52">
        <v>5720</v>
      </c>
      <c r="U4366" s="53"/>
      <c r="W4366" s="19">
        <v>0</v>
      </c>
      <c r="X4366" s="52">
        <v>0</v>
      </c>
      <c r="Y4366" s="53"/>
      <c r="AA4366" s="19">
        <v>1021.93</v>
      </c>
      <c r="AB4366" s="52">
        <v>8175.44</v>
      </c>
      <c r="AC4366" s="53"/>
      <c r="AE4366" s="19">
        <v>0</v>
      </c>
      <c r="AF4366" s="52">
        <v>0</v>
      </c>
      <c r="AG4366" s="53"/>
    </row>
    <row r="4367" spans="1:33" hidden="1" outlineLevel="1">
      <c r="A4367" s="6" t="s">
        <v>5765</v>
      </c>
      <c r="B4367" s="7" t="s">
        <v>5766</v>
      </c>
      <c r="C4367" s="7" t="s">
        <v>1225</v>
      </c>
      <c r="D4367" s="7"/>
      <c r="E4367" s="23" t="s">
        <v>438</v>
      </c>
      <c r="F4367" s="18">
        <v>2</v>
      </c>
      <c r="K4367" s="19">
        <v>0</v>
      </c>
      <c r="L4367" s="52">
        <v>0</v>
      </c>
      <c r="M4367" s="53"/>
      <c r="O4367" s="19">
        <v>473.1</v>
      </c>
      <c r="P4367" s="52">
        <v>946.2</v>
      </c>
      <c r="Q4367" s="53"/>
      <c r="S4367" s="19">
        <v>715</v>
      </c>
      <c r="T4367" s="52">
        <v>1430</v>
      </c>
      <c r="U4367" s="53"/>
      <c r="W4367" s="19">
        <v>0</v>
      </c>
      <c r="X4367" s="52">
        <v>0</v>
      </c>
      <c r="Y4367" s="53"/>
      <c r="AA4367" s="19">
        <v>965.16</v>
      </c>
      <c r="AB4367" s="52">
        <v>1930.32</v>
      </c>
      <c r="AC4367" s="53"/>
      <c r="AE4367" s="19">
        <v>0</v>
      </c>
      <c r="AF4367" s="52">
        <v>0</v>
      </c>
      <c r="AG4367" s="53"/>
    </row>
    <row r="4368" spans="1:33" hidden="1" outlineLevel="1">
      <c r="A4368" s="6" t="s">
        <v>5767</v>
      </c>
      <c r="B4368" s="7" t="s">
        <v>1232</v>
      </c>
      <c r="C4368" s="7" t="s">
        <v>2029</v>
      </c>
      <c r="D4368" s="7"/>
      <c r="E4368" s="23" t="s">
        <v>438</v>
      </c>
      <c r="F4368" s="18">
        <v>14</v>
      </c>
      <c r="K4368" s="19">
        <v>0</v>
      </c>
      <c r="L4368" s="52">
        <v>0</v>
      </c>
      <c r="M4368" s="53"/>
      <c r="O4368" s="19">
        <v>387.6</v>
      </c>
      <c r="P4368" s="52">
        <v>5426.4</v>
      </c>
      <c r="Q4368" s="53"/>
      <c r="S4368" s="19">
        <v>696</v>
      </c>
      <c r="T4368" s="52">
        <v>9744</v>
      </c>
      <c r="U4368" s="53"/>
      <c r="W4368" s="19">
        <v>0</v>
      </c>
      <c r="X4368" s="52">
        <v>0</v>
      </c>
      <c r="Y4368" s="53"/>
      <c r="AA4368" s="19">
        <v>681.29</v>
      </c>
      <c r="AB4368" s="52">
        <v>9538.06</v>
      </c>
      <c r="AC4368" s="53"/>
      <c r="AE4368" s="19">
        <v>0</v>
      </c>
      <c r="AF4368" s="52">
        <v>0</v>
      </c>
      <c r="AG4368" s="53"/>
    </row>
    <row r="4369" spans="1:33" hidden="1" outlineLevel="1">
      <c r="A4369" s="6" t="s">
        <v>5768</v>
      </c>
      <c r="B4369" s="7" t="s">
        <v>1235</v>
      </c>
      <c r="C4369" s="7" t="s">
        <v>2033</v>
      </c>
      <c r="D4369" s="7"/>
      <c r="E4369" s="23" t="s">
        <v>438</v>
      </c>
      <c r="F4369" s="18">
        <v>1</v>
      </c>
      <c r="K4369" s="19">
        <v>0</v>
      </c>
      <c r="L4369" s="52">
        <v>0</v>
      </c>
      <c r="M4369" s="53"/>
      <c r="O4369" s="19">
        <v>370.5</v>
      </c>
      <c r="P4369" s="52">
        <v>370.5</v>
      </c>
      <c r="Q4369" s="53"/>
      <c r="S4369" s="19">
        <v>520</v>
      </c>
      <c r="T4369" s="52">
        <v>520</v>
      </c>
      <c r="U4369" s="53"/>
      <c r="W4369" s="19">
        <v>0</v>
      </c>
      <c r="X4369" s="52">
        <v>0</v>
      </c>
      <c r="Y4369" s="53"/>
      <c r="AA4369" s="19">
        <v>624.51</v>
      </c>
      <c r="AB4369" s="52">
        <v>624.51</v>
      </c>
      <c r="AC4369" s="53"/>
      <c r="AE4369" s="19">
        <v>0</v>
      </c>
      <c r="AF4369" s="52">
        <v>0</v>
      </c>
      <c r="AG4369" s="53"/>
    </row>
    <row r="4370" spans="1:33" hidden="1" outlineLevel="1">
      <c r="A4370" s="6" t="s">
        <v>5769</v>
      </c>
      <c r="B4370" s="7" t="s">
        <v>1239</v>
      </c>
      <c r="C4370" s="7" t="s">
        <v>1233</v>
      </c>
      <c r="D4370" s="7"/>
      <c r="E4370" s="23" t="s">
        <v>438</v>
      </c>
      <c r="F4370" s="18">
        <v>1</v>
      </c>
      <c r="K4370" s="19">
        <v>0</v>
      </c>
      <c r="L4370" s="52">
        <v>0</v>
      </c>
      <c r="M4370" s="53"/>
      <c r="O4370" s="19">
        <v>513</v>
      </c>
      <c r="P4370" s="52">
        <v>513</v>
      </c>
      <c r="Q4370" s="53"/>
      <c r="S4370" s="19">
        <v>182</v>
      </c>
      <c r="T4370" s="52">
        <v>182</v>
      </c>
      <c r="U4370" s="53"/>
      <c r="W4370" s="19">
        <v>0</v>
      </c>
      <c r="X4370" s="52">
        <v>0</v>
      </c>
      <c r="Y4370" s="53"/>
      <c r="AA4370" s="19">
        <v>567.74</v>
      </c>
      <c r="AB4370" s="52">
        <v>567.74</v>
      </c>
      <c r="AC4370" s="53"/>
      <c r="AE4370" s="19">
        <v>0</v>
      </c>
      <c r="AF4370" s="52">
        <v>0</v>
      </c>
      <c r="AG4370" s="53"/>
    </row>
    <row r="4371" spans="1:33" hidden="1" outlineLevel="1">
      <c r="A4371" s="6" t="s">
        <v>5770</v>
      </c>
      <c r="B4371" s="7" t="s">
        <v>1252</v>
      </c>
      <c r="C4371" s="7" t="s">
        <v>1236</v>
      </c>
      <c r="D4371" s="7"/>
      <c r="E4371" s="23" t="s">
        <v>438</v>
      </c>
      <c r="F4371" s="18">
        <v>38</v>
      </c>
      <c r="K4371" s="19">
        <v>0</v>
      </c>
      <c r="L4371" s="52">
        <v>0</v>
      </c>
      <c r="M4371" s="53"/>
      <c r="O4371" s="19">
        <v>324.89999999999998</v>
      </c>
      <c r="P4371" s="52">
        <v>12346.2</v>
      </c>
      <c r="Q4371" s="53"/>
      <c r="S4371" s="19">
        <v>806</v>
      </c>
      <c r="T4371" s="52">
        <v>30628</v>
      </c>
      <c r="U4371" s="53"/>
      <c r="W4371" s="19">
        <v>0</v>
      </c>
      <c r="X4371" s="52">
        <v>0</v>
      </c>
      <c r="Y4371" s="53"/>
      <c r="AA4371" s="19">
        <v>681.29</v>
      </c>
      <c r="AB4371" s="52">
        <v>25889.02</v>
      </c>
      <c r="AC4371" s="53"/>
      <c r="AE4371" s="19">
        <v>0</v>
      </c>
      <c r="AF4371" s="52">
        <v>0</v>
      </c>
      <c r="AG4371" s="53"/>
    </row>
    <row r="4372" spans="1:33" hidden="1" outlineLevel="1">
      <c r="A4372" s="6" t="s">
        <v>5771</v>
      </c>
      <c r="B4372" s="7" t="s">
        <v>1255</v>
      </c>
      <c r="C4372" s="7" t="s">
        <v>1240</v>
      </c>
      <c r="D4372" s="7"/>
      <c r="E4372" s="23" t="s">
        <v>438</v>
      </c>
      <c r="F4372" s="18">
        <v>10</v>
      </c>
      <c r="K4372" s="19">
        <v>0</v>
      </c>
      <c r="L4372" s="52">
        <v>0</v>
      </c>
      <c r="M4372" s="53"/>
      <c r="O4372" s="19">
        <v>342</v>
      </c>
      <c r="P4372" s="52">
        <v>3420</v>
      </c>
      <c r="Q4372" s="53"/>
      <c r="S4372" s="19">
        <v>1578</v>
      </c>
      <c r="T4372" s="52">
        <v>15780</v>
      </c>
      <c r="U4372" s="53"/>
      <c r="W4372" s="19">
        <v>0</v>
      </c>
      <c r="X4372" s="52">
        <v>0</v>
      </c>
      <c r="Y4372" s="53"/>
      <c r="AA4372" s="19">
        <v>1589.67</v>
      </c>
      <c r="AB4372" s="52">
        <v>15896.7</v>
      </c>
      <c r="AC4372" s="53"/>
      <c r="AE4372" s="19">
        <v>0</v>
      </c>
      <c r="AF4372" s="52">
        <v>0</v>
      </c>
      <c r="AG4372" s="53"/>
    </row>
    <row r="4373" spans="1:33" hidden="1" outlineLevel="1">
      <c r="A4373" s="6" t="s">
        <v>5772</v>
      </c>
      <c r="B4373" s="7" t="s">
        <v>1262</v>
      </c>
      <c r="C4373" s="7" t="s">
        <v>1243</v>
      </c>
      <c r="D4373" s="7"/>
      <c r="E4373" s="23" t="s">
        <v>438</v>
      </c>
      <c r="F4373" s="18">
        <v>15</v>
      </c>
      <c r="K4373" s="19">
        <v>0</v>
      </c>
      <c r="L4373" s="52">
        <v>0</v>
      </c>
      <c r="M4373" s="53"/>
      <c r="O4373" s="19">
        <v>436.62</v>
      </c>
      <c r="P4373" s="52">
        <v>6549.3</v>
      </c>
      <c r="Q4373" s="53"/>
      <c r="S4373" s="19">
        <v>1424</v>
      </c>
      <c r="T4373" s="52">
        <v>21360</v>
      </c>
      <c r="U4373" s="53"/>
      <c r="W4373" s="19">
        <v>0</v>
      </c>
      <c r="X4373" s="52">
        <v>0</v>
      </c>
      <c r="Y4373" s="53"/>
      <c r="AA4373" s="19">
        <v>908.38</v>
      </c>
      <c r="AB4373" s="52">
        <v>13625.7</v>
      </c>
      <c r="AC4373" s="53"/>
      <c r="AE4373" s="19">
        <v>0</v>
      </c>
      <c r="AF4373" s="52">
        <v>0</v>
      </c>
      <c r="AG4373" s="53"/>
    </row>
    <row r="4374" spans="1:33" hidden="1" outlineLevel="1">
      <c r="A4374" s="6" t="s">
        <v>5773</v>
      </c>
      <c r="B4374" s="7" t="s">
        <v>1265</v>
      </c>
      <c r="C4374" s="7" t="s">
        <v>1247</v>
      </c>
      <c r="D4374" s="7"/>
      <c r="E4374" s="23" t="s">
        <v>438</v>
      </c>
      <c r="F4374" s="18">
        <v>6</v>
      </c>
      <c r="K4374" s="19">
        <v>0</v>
      </c>
      <c r="L4374" s="52">
        <v>0</v>
      </c>
      <c r="M4374" s="53"/>
      <c r="O4374" s="19">
        <v>695.4</v>
      </c>
      <c r="P4374" s="52">
        <v>4172.3999999999996</v>
      </c>
      <c r="Q4374" s="53"/>
      <c r="S4374" s="19">
        <v>1086</v>
      </c>
      <c r="T4374" s="52">
        <v>6516</v>
      </c>
      <c r="U4374" s="53"/>
      <c r="W4374" s="19">
        <v>0</v>
      </c>
      <c r="X4374" s="52">
        <v>0</v>
      </c>
      <c r="Y4374" s="53"/>
      <c r="AA4374" s="19">
        <v>1703.22</v>
      </c>
      <c r="AB4374" s="52">
        <v>10219.32</v>
      </c>
      <c r="AC4374" s="53"/>
      <c r="AE4374" s="19">
        <v>0</v>
      </c>
      <c r="AF4374" s="52">
        <v>0</v>
      </c>
      <c r="AG4374" s="53"/>
    </row>
    <row r="4375" spans="1:33" hidden="1" outlineLevel="1">
      <c r="A4375" s="6" t="s">
        <v>5774</v>
      </c>
      <c r="B4375" s="7" t="s">
        <v>1268</v>
      </c>
      <c r="C4375" s="7" t="s">
        <v>1250</v>
      </c>
      <c r="D4375" s="7"/>
      <c r="E4375" s="23" t="s">
        <v>438</v>
      </c>
      <c r="F4375" s="18">
        <v>31</v>
      </c>
      <c r="K4375" s="19">
        <v>0</v>
      </c>
      <c r="L4375" s="52">
        <v>0</v>
      </c>
      <c r="M4375" s="53"/>
      <c r="O4375" s="19">
        <v>627</v>
      </c>
      <c r="P4375" s="52">
        <v>19437</v>
      </c>
      <c r="Q4375" s="53"/>
      <c r="S4375" s="19">
        <v>832</v>
      </c>
      <c r="T4375" s="52">
        <v>25792</v>
      </c>
      <c r="U4375" s="53"/>
      <c r="W4375" s="19">
        <v>0</v>
      </c>
      <c r="X4375" s="52">
        <v>0</v>
      </c>
      <c r="Y4375" s="53"/>
      <c r="AA4375" s="19">
        <v>2838.7</v>
      </c>
      <c r="AB4375" s="52">
        <v>87999.7</v>
      </c>
      <c r="AC4375" s="53"/>
      <c r="AE4375" s="19">
        <v>0</v>
      </c>
      <c r="AF4375" s="52">
        <v>0</v>
      </c>
      <c r="AG4375" s="53"/>
    </row>
    <row r="4376" spans="1:33" hidden="1" outlineLevel="1">
      <c r="A4376" s="6" t="s">
        <v>5775</v>
      </c>
      <c r="B4376" s="7" t="s">
        <v>1275</v>
      </c>
      <c r="C4376" s="7" t="s">
        <v>2040</v>
      </c>
      <c r="D4376" s="7"/>
      <c r="E4376" s="23" t="s">
        <v>438</v>
      </c>
      <c r="F4376" s="18">
        <v>12</v>
      </c>
      <c r="K4376" s="19">
        <v>0</v>
      </c>
      <c r="L4376" s="52">
        <v>0</v>
      </c>
      <c r="M4376" s="53"/>
      <c r="O4376" s="19">
        <v>741</v>
      </c>
      <c r="P4376" s="52">
        <v>8892</v>
      </c>
      <c r="Q4376" s="53"/>
      <c r="S4376" s="19">
        <v>1879</v>
      </c>
      <c r="T4376" s="52">
        <v>22548</v>
      </c>
      <c r="U4376" s="53"/>
      <c r="W4376" s="19">
        <v>0</v>
      </c>
      <c r="X4376" s="52">
        <v>0</v>
      </c>
      <c r="Y4376" s="53"/>
      <c r="AA4376" s="19">
        <v>1987.09</v>
      </c>
      <c r="AB4376" s="52">
        <v>23845.08</v>
      </c>
      <c r="AC4376" s="53"/>
      <c r="AE4376" s="19">
        <v>0</v>
      </c>
      <c r="AF4376" s="52">
        <v>0</v>
      </c>
      <c r="AG4376" s="53"/>
    </row>
    <row r="4377" spans="1:33" hidden="1" outlineLevel="1">
      <c r="A4377" s="6" t="s">
        <v>5776</v>
      </c>
      <c r="B4377" s="7" t="s">
        <v>1278</v>
      </c>
      <c r="C4377" s="7" t="s">
        <v>2043</v>
      </c>
      <c r="D4377" s="7"/>
      <c r="E4377" s="23" t="s">
        <v>438</v>
      </c>
      <c r="F4377" s="18">
        <v>15</v>
      </c>
      <c r="K4377" s="19">
        <v>0</v>
      </c>
      <c r="L4377" s="52">
        <v>0</v>
      </c>
      <c r="M4377" s="53"/>
      <c r="O4377" s="19">
        <v>741</v>
      </c>
      <c r="P4377" s="52">
        <v>11115</v>
      </c>
      <c r="Q4377" s="53"/>
      <c r="S4377" s="19">
        <v>1369</v>
      </c>
      <c r="T4377" s="52">
        <v>20535</v>
      </c>
      <c r="U4377" s="53"/>
      <c r="W4377" s="19">
        <v>0</v>
      </c>
      <c r="X4377" s="52">
        <v>0</v>
      </c>
      <c r="Y4377" s="53"/>
      <c r="AA4377" s="19">
        <v>681.29</v>
      </c>
      <c r="AB4377" s="52">
        <v>10219.35</v>
      </c>
      <c r="AC4377" s="53"/>
      <c r="AE4377" s="19">
        <v>0</v>
      </c>
      <c r="AF4377" s="52">
        <v>0</v>
      </c>
      <c r="AG4377" s="53"/>
    </row>
    <row r="4378" spans="1:33" hidden="1" outlineLevel="1">
      <c r="A4378" s="6" t="s">
        <v>5777</v>
      </c>
      <c r="B4378" s="7" t="s">
        <v>1281</v>
      </c>
      <c r="C4378" s="7" t="s">
        <v>2046</v>
      </c>
      <c r="D4378" s="7"/>
      <c r="E4378" s="23" t="s">
        <v>438</v>
      </c>
      <c r="F4378" s="18">
        <v>18</v>
      </c>
      <c r="K4378" s="19">
        <v>0</v>
      </c>
      <c r="L4378" s="52">
        <v>0</v>
      </c>
      <c r="M4378" s="53"/>
      <c r="O4378" s="19">
        <v>741</v>
      </c>
      <c r="P4378" s="52">
        <v>13338</v>
      </c>
      <c r="Q4378" s="53"/>
      <c r="S4378" s="19">
        <v>2672</v>
      </c>
      <c r="T4378" s="52">
        <v>48096</v>
      </c>
      <c r="U4378" s="53"/>
      <c r="W4378" s="19">
        <v>0</v>
      </c>
      <c r="X4378" s="52">
        <v>0</v>
      </c>
      <c r="Y4378" s="53"/>
      <c r="AA4378" s="19">
        <v>908.38</v>
      </c>
      <c r="AB4378" s="52">
        <v>16350.84</v>
      </c>
      <c r="AC4378" s="53"/>
      <c r="AE4378" s="19">
        <v>0</v>
      </c>
      <c r="AF4378" s="52">
        <v>0</v>
      </c>
      <c r="AG4378" s="53"/>
    </row>
    <row r="4379" spans="1:33" ht="45" hidden="1" outlineLevel="1">
      <c r="A4379" s="6" t="s">
        <v>5778</v>
      </c>
      <c r="B4379" s="7" t="s">
        <v>1284</v>
      </c>
      <c r="C4379" s="7" t="s">
        <v>1253</v>
      </c>
      <c r="D4379" s="7"/>
      <c r="E4379" s="23" t="s">
        <v>438</v>
      </c>
      <c r="F4379" s="18">
        <v>38</v>
      </c>
      <c r="K4379" s="19">
        <v>0</v>
      </c>
      <c r="L4379" s="52">
        <v>0</v>
      </c>
      <c r="M4379" s="53"/>
      <c r="O4379" s="19">
        <v>478.8</v>
      </c>
      <c r="P4379" s="52">
        <v>18194.400000000001</v>
      </c>
      <c r="Q4379" s="53"/>
      <c r="S4379" s="19">
        <v>1008</v>
      </c>
      <c r="T4379" s="52">
        <v>38304</v>
      </c>
      <c r="U4379" s="53"/>
      <c r="W4379" s="19">
        <v>0</v>
      </c>
      <c r="X4379" s="52">
        <v>0</v>
      </c>
      <c r="Y4379" s="53"/>
      <c r="AA4379" s="19">
        <v>1703.22</v>
      </c>
      <c r="AB4379" s="52">
        <v>64722.36</v>
      </c>
      <c r="AC4379" s="53"/>
      <c r="AE4379" s="19">
        <v>0</v>
      </c>
      <c r="AF4379" s="52">
        <v>0</v>
      </c>
      <c r="AG4379" s="53"/>
    </row>
    <row r="4380" spans="1:33" ht="30" hidden="1" outlineLevel="1">
      <c r="A4380" s="6" t="s">
        <v>5779</v>
      </c>
      <c r="B4380" s="7" t="s">
        <v>1287</v>
      </c>
      <c r="C4380" s="7" t="s">
        <v>1256</v>
      </c>
      <c r="D4380" s="7"/>
      <c r="E4380" s="23" t="s">
        <v>438</v>
      </c>
      <c r="F4380" s="18">
        <v>9</v>
      </c>
      <c r="K4380" s="19">
        <v>0</v>
      </c>
      <c r="L4380" s="52">
        <v>0</v>
      </c>
      <c r="M4380" s="53"/>
      <c r="O4380" s="19">
        <v>399</v>
      </c>
      <c r="P4380" s="52">
        <v>3591</v>
      </c>
      <c r="Q4380" s="53"/>
      <c r="S4380" s="19">
        <v>1105</v>
      </c>
      <c r="T4380" s="52">
        <v>9945</v>
      </c>
      <c r="U4380" s="53"/>
      <c r="W4380" s="19">
        <v>0</v>
      </c>
      <c r="X4380" s="52">
        <v>0</v>
      </c>
      <c r="Y4380" s="53"/>
      <c r="AA4380" s="19">
        <v>1419.35</v>
      </c>
      <c r="AB4380" s="52">
        <v>12774.15</v>
      </c>
      <c r="AC4380" s="53"/>
      <c r="AE4380" s="19">
        <v>0</v>
      </c>
      <c r="AF4380" s="52">
        <v>0</v>
      </c>
      <c r="AG4380" s="53"/>
    </row>
    <row r="4381" spans="1:33" hidden="1" outlineLevel="1">
      <c r="A4381" s="1"/>
      <c r="B4381" s="5" t="s">
        <v>34</v>
      </c>
      <c r="C4381" s="5" t="s">
        <v>35</v>
      </c>
      <c r="K4381" s="68"/>
      <c r="L4381" s="68"/>
      <c r="M4381" s="69"/>
      <c r="O4381" s="68"/>
      <c r="P4381" s="68"/>
      <c r="Q4381" s="69"/>
      <c r="S4381" s="68"/>
      <c r="T4381" s="68"/>
      <c r="U4381" s="69"/>
      <c r="W4381" s="68"/>
      <c r="X4381" s="68"/>
      <c r="Y4381" s="69"/>
      <c r="AA4381" s="68"/>
      <c r="AB4381" s="68"/>
      <c r="AC4381" s="69"/>
      <c r="AE4381" s="68"/>
      <c r="AF4381" s="68"/>
      <c r="AG4381" s="69"/>
    </row>
    <row r="4382" spans="1:33" hidden="1" outlineLevel="1">
      <c r="A4382" s="6" t="s">
        <v>5780</v>
      </c>
      <c r="B4382" s="7" t="s">
        <v>37</v>
      </c>
      <c r="C4382" s="7" t="s">
        <v>1258</v>
      </c>
      <c r="K4382" s="68"/>
      <c r="L4382" s="68"/>
      <c r="M4382" s="69"/>
      <c r="O4382" s="68"/>
      <c r="P4382" s="68"/>
      <c r="Q4382" s="69"/>
      <c r="S4382" s="68"/>
      <c r="T4382" s="68"/>
      <c r="U4382" s="69"/>
      <c r="W4382" s="68"/>
      <c r="X4382" s="68"/>
      <c r="Y4382" s="69"/>
      <c r="AA4382" s="68"/>
      <c r="AB4382" s="68"/>
      <c r="AC4382" s="69"/>
      <c r="AE4382" s="68"/>
      <c r="AF4382" s="68"/>
      <c r="AG4382" s="69"/>
    </row>
    <row r="4383" spans="1:33" ht="60" hidden="1" outlineLevel="1">
      <c r="A4383" s="6" t="s">
        <v>5781</v>
      </c>
      <c r="B4383" s="7" t="s">
        <v>37</v>
      </c>
      <c r="C4383" s="7" t="s">
        <v>1260</v>
      </c>
      <c r="K4383" s="68"/>
      <c r="L4383" s="68"/>
      <c r="M4383" s="69"/>
      <c r="O4383" s="68"/>
      <c r="P4383" s="68"/>
      <c r="Q4383" s="69"/>
      <c r="S4383" s="68"/>
      <c r="T4383" s="68"/>
      <c r="U4383" s="69"/>
      <c r="W4383" s="68"/>
      <c r="X4383" s="68"/>
      <c r="Y4383" s="69"/>
      <c r="AA4383" s="68"/>
      <c r="AB4383" s="68"/>
      <c r="AC4383" s="69"/>
      <c r="AE4383" s="68"/>
      <c r="AF4383" s="68"/>
      <c r="AG4383" s="69"/>
    </row>
    <row r="4384" spans="1:33" ht="60" hidden="1" outlineLevel="1">
      <c r="A4384" s="1"/>
      <c r="B4384" s="5" t="s">
        <v>61</v>
      </c>
      <c r="C4384" s="5" t="s">
        <v>62</v>
      </c>
      <c r="D4384" s="5" t="s">
        <v>63</v>
      </c>
      <c r="E4384" s="11" t="s">
        <v>64</v>
      </c>
      <c r="F4384" s="16" t="s">
        <v>65</v>
      </c>
      <c r="K4384" s="17" t="s">
        <v>66</v>
      </c>
      <c r="L4384" s="70" t="s">
        <v>28</v>
      </c>
      <c r="M4384" s="71"/>
      <c r="O4384" s="17" t="s">
        <v>66</v>
      </c>
      <c r="P4384" s="70" t="s">
        <v>28</v>
      </c>
      <c r="Q4384" s="71"/>
      <c r="S4384" s="17" t="s">
        <v>66</v>
      </c>
      <c r="T4384" s="70" t="s">
        <v>28</v>
      </c>
      <c r="U4384" s="71"/>
      <c r="W4384" s="17" t="s">
        <v>66</v>
      </c>
      <c r="X4384" s="70" t="s">
        <v>28</v>
      </c>
      <c r="Y4384" s="71"/>
      <c r="AA4384" s="17" t="s">
        <v>66</v>
      </c>
      <c r="AB4384" s="70" t="s">
        <v>28</v>
      </c>
      <c r="AC4384" s="71"/>
      <c r="AE4384" s="17" t="s">
        <v>66</v>
      </c>
      <c r="AF4384" s="70" t="s">
        <v>28</v>
      </c>
      <c r="AG4384" s="71"/>
    </row>
    <row r="4385" spans="1:33" hidden="1" outlineLevel="1">
      <c r="A4385" s="6" t="s">
        <v>5782</v>
      </c>
      <c r="B4385" s="7" t="s">
        <v>1290</v>
      </c>
      <c r="C4385" s="7" t="s">
        <v>1263</v>
      </c>
      <c r="D4385" s="7"/>
      <c r="E4385" s="23" t="s">
        <v>438</v>
      </c>
      <c r="F4385" s="18">
        <v>10</v>
      </c>
      <c r="K4385" s="19">
        <v>0</v>
      </c>
      <c r="L4385" s="52">
        <v>0</v>
      </c>
      <c r="M4385" s="53"/>
      <c r="O4385" s="19">
        <v>222.3</v>
      </c>
      <c r="P4385" s="52">
        <v>2223</v>
      </c>
      <c r="Q4385" s="53"/>
      <c r="S4385" s="19">
        <v>300</v>
      </c>
      <c r="T4385" s="52">
        <v>3000</v>
      </c>
      <c r="U4385" s="53"/>
      <c r="W4385" s="19">
        <v>0</v>
      </c>
      <c r="X4385" s="52">
        <v>0</v>
      </c>
      <c r="Y4385" s="53"/>
      <c r="AA4385" s="19">
        <v>851.61</v>
      </c>
      <c r="AB4385" s="52">
        <v>8516.1</v>
      </c>
      <c r="AC4385" s="53"/>
      <c r="AE4385" s="19">
        <v>0</v>
      </c>
      <c r="AF4385" s="52">
        <v>0</v>
      </c>
      <c r="AG4385" s="53"/>
    </row>
    <row r="4386" spans="1:33" hidden="1" outlineLevel="1">
      <c r="A4386" s="6" t="s">
        <v>5783</v>
      </c>
      <c r="B4386" s="7" t="s">
        <v>1299</v>
      </c>
      <c r="C4386" s="7" t="s">
        <v>1266</v>
      </c>
      <c r="D4386" s="7"/>
      <c r="E4386" s="23" t="s">
        <v>438</v>
      </c>
      <c r="F4386" s="18">
        <v>9</v>
      </c>
      <c r="K4386" s="19">
        <v>0</v>
      </c>
      <c r="L4386" s="52">
        <v>0</v>
      </c>
      <c r="M4386" s="53"/>
      <c r="O4386" s="19">
        <v>205.2</v>
      </c>
      <c r="P4386" s="52">
        <v>1846.8</v>
      </c>
      <c r="Q4386" s="53"/>
      <c r="S4386" s="19">
        <v>280</v>
      </c>
      <c r="T4386" s="52">
        <v>2520</v>
      </c>
      <c r="U4386" s="53"/>
      <c r="W4386" s="19">
        <v>0</v>
      </c>
      <c r="X4386" s="52">
        <v>0</v>
      </c>
      <c r="Y4386" s="53"/>
      <c r="AA4386" s="19">
        <v>738.06</v>
      </c>
      <c r="AB4386" s="52">
        <v>6642.54</v>
      </c>
      <c r="AC4386" s="53"/>
      <c r="AE4386" s="19">
        <v>0</v>
      </c>
      <c r="AF4386" s="52">
        <v>0</v>
      </c>
      <c r="AG4386" s="53"/>
    </row>
    <row r="4387" spans="1:33" hidden="1" outlineLevel="1">
      <c r="A4387" s="6" t="s">
        <v>5784</v>
      </c>
      <c r="B4387" s="7" t="s">
        <v>1302</v>
      </c>
      <c r="C4387" s="7" t="s">
        <v>1269</v>
      </c>
      <c r="D4387" s="7"/>
      <c r="E4387" s="23" t="s">
        <v>438</v>
      </c>
      <c r="F4387" s="18">
        <v>2</v>
      </c>
      <c r="K4387" s="19">
        <v>0</v>
      </c>
      <c r="L4387" s="52">
        <v>0</v>
      </c>
      <c r="M4387" s="53"/>
      <c r="O4387" s="19">
        <v>205.2</v>
      </c>
      <c r="P4387" s="52">
        <v>410.4</v>
      </c>
      <c r="Q4387" s="53"/>
      <c r="S4387" s="19">
        <v>320</v>
      </c>
      <c r="T4387" s="52">
        <v>640</v>
      </c>
      <c r="U4387" s="53"/>
      <c r="W4387" s="19">
        <v>0</v>
      </c>
      <c r="X4387" s="52">
        <v>0</v>
      </c>
      <c r="Y4387" s="53"/>
      <c r="AA4387" s="19">
        <v>965.16</v>
      </c>
      <c r="AB4387" s="52">
        <v>1930.32</v>
      </c>
      <c r="AC4387" s="53"/>
      <c r="AE4387" s="19">
        <v>0</v>
      </c>
      <c r="AF4387" s="52">
        <v>0</v>
      </c>
      <c r="AG4387" s="53"/>
    </row>
    <row r="4388" spans="1:33" hidden="1" outlineLevel="1">
      <c r="A4388" s="1"/>
      <c r="B4388" s="5" t="s">
        <v>34</v>
      </c>
      <c r="C4388" s="5" t="s">
        <v>35</v>
      </c>
      <c r="K4388" s="68"/>
      <c r="L4388" s="68"/>
      <c r="M4388" s="69"/>
      <c r="O4388" s="68"/>
      <c r="P4388" s="68"/>
      <c r="Q4388" s="69"/>
      <c r="S4388" s="68"/>
      <c r="T4388" s="68"/>
      <c r="U4388" s="69"/>
      <c r="W4388" s="68"/>
      <c r="X4388" s="68"/>
      <c r="Y4388" s="69"/>
      <c r="AA4388" s="68"/>
      <c r="AB4388" s="68"/>
      <c r="AC4388" s="69"/>
      <c r="AE4388" s="68"/>
      <c r="AF4388" s="68"/>
      <c r="AG4388" s="69"/>
    </row>
    <row r="4389" spans="1:33" hidden="1" outlineLevel="1">
      <c r="A4389" s="6" t="s">
        <v>5785</v>
      </c>
      <c r="B4389" s="7" t="s">
        <v>37</v>
      </c>
      <c r="C4389" s="7" t="s">
        <v>1271</v>
      </c>
      <c r="K4389" s="68"/>
      <c r="L4389" s="68"/>
      <c r="M4389" s="69"/>
      <c r="O4389" s="68"/>
      <c r="P4389" s="68"/>
      <c r="Q4389" s="69"/>
      <c r="S4389" s="68"/>
      <c r="T4389" s="68"/>
      <c r="U4389" s="69"/>
      <c r="W4389" s="68"/>
      <c r="X4389" s="68"/>
      <c r="Y4389" s="69"/>
      <c r="AA4389" s="68"/>
      <c r="AB4389" s="68"/>
      <c r="AC4389" s="69"/>
      <c r="AE4389" s="68"/>
      <c r="AF4389" s="68"/>
      <c r="AG4389" s="69"/>
    </row>
    <row r="4390" spans="1:33" ht="165" hidden="1" outlineLevel="1">
      <c r="A4390" s="6" t="s">
        <v>5786</v>
      </c>
      <c r="B4390" s="7" t="s">
        <v>37</v>
      </c>
      <c r="C4390" s="7" t="s">
        <v>1273</v>
      </c>
      <c r="K4390" s="68"/>
      <c r="L4390" s="68"/>
      <c r="M4390" s="69"/>
      <c r="O4390" s="68"/>
      <c r="P4390" s="68"/>
      <c r="Q4390" s="69"/>
      <c r="S4390" s="68"/>
      <c r="T4390" s="68"/>
      <c r="U4390" s="69"/>
      <c r="W4390" s="68"/>
      <c r="X4390" s="68"/>
      <c r="Y4390" s="69"/>
      <c r="AA4390" s="68"/>
      <c r="AB4390" s="68"/>
      <c r="AC4390" s="69"/>
      <c r="AE4390" s="68"/>
      <c r="AF4390" s="68"/>
      <c r="AG4390" s="69"/>
    </row>
    <row r="4391" spans="1:33" ht="60" hidden="1" outlineLevel="1">
      <c r="A4391" s="1"/>
      <c r="B4391" s="5" t="s">
        <v>61</v>
      </c>
      <c r="C4391" s="5" t="s">
        <v>62</v>
      </c>
      <c r="D4391" s="5" t="s">
        <v>63</v>
      </c>
      <c r="E4391" s="11" t="s">
        <v>64</v>
      </c>
      <c r="F4391" s="16" t="s">
        <v>65</v>
      </c>
      <c r="K4391" s="17" t="s">
        <v>66</v>
      </c>
      <c r="L4391" s="70" t="s">
        <v>28</v>
      </c>
      <c r="M4391" s="71"/>
      <c r="O4391" s="17" t="s">
        <v>66</v>
      </c>
      <c r="P4391" s="70" t="s">
        <v>28</v>
      </c>
      <c r="Q4391" s="71"/>
      <c r="S4391" s="17" t="s">
        <v>66</v>
      </c>
      <c r="T4391" s="70" t="s">
        <v>28</v>
      </c>
      <c r="U4391" s="71"/>
      <c r="W4391" s="17" t="s">
        <v>66</v>
      </c>
      <c r="X4391" s="70" t="s">
        <v>28</v>
      </c>
      <c r="Y4391" s="71"/>
      <c r="AA4391" s="17" t="s">
        <v>66</v>
      </c>
      <c r="AB4391" s="70" t="s">
        <v>28</v>
      </c>
      <c r="AC4391" s="71"/>
      <c r="AE4391" s="17" t="s">
        <v>66</v>
      </c>
      <c r="AF4391" s="70" t="s">
        <v>28</v>
      </c>
      <c r="AG4391" s="71"/>
    </row>
    <row r="4392" spans="1:33" hidden="1" outlineLevel="1">
      <c r="A4392" s="6" t="s">
        <v>5787</v>
      </c>
      <c r="B4392" s="7" t="s">
        <v>1305</v>
      </c>
      <c r="C4392" s="7" t="s">
        <v>1276</v>
      </c>
      <c r="D4392" s="7"/>
      <c r="E4392" s="23" t="s">
        <v>70</v>
      </c>
      <c r="F4392" s="18">
        <v>2</v>
      </c>
      <c r="K4392" s="19">
        <v>0</v>
      </c>
      <c r="L4392" s="52">
        <v>0</v>
      </c>
      <c r="M4392" s="53"/>
      <c r="O4392" s="19">
        <v>228</v>
      </c>
      <c r="P4392" s="52">
        <v>456</v>
      </c>
      <c r="Q4392" s="53"/>
      <c r="S4392" s="19">
        <v>650</v>
      </c>
      <c r="T4392" s="52">
        <v>1300</v>
      </c>
      <c r="U4392" s="53"/>
      <c r="W4392" s="19">
        <v>0</v>
      </c>
      <c r="X4392" s="52">
        <v>0</v>
      </c>
      <c r="Y4392" s="53"/>
      <c r="AA4392" s="19">
        <v>5677.4</v>
      </c>
      <c r="AB4392" s="52">
        <v>11354.8</v>
      </c>
      <c r="AC4392" s="53"/>
      <c r="AE4392" s="19">
        <v>0</v>
      </c>
      <c r="AF4392" s="52">
        <v>0</v>
      </c>
      <c r="AG4392" s="53"/>
    </row>
    <row r="4393" spans="1:33" hidden="1" outlineLevel="1">
      <c r="A4393" s="6" t="s">
        <v>5788</v>
      </c>
      <c r="B4393" s="7" t="s">
        <v>1308</v>
      </c>
      <c r="C4393" s="7" t="s">
        <v>3464</v>
      </c>
      <c r="D4393" s="7"/>
      <c r="E4393" s="23" t="s">
        <v>438</v>
      </c>
      <c r="F4393" s="18">
        <v>9</v>
      </c>
      <c r="K4393" s="19">
        <v>0</v>
      </c>
      <c r="L4393" s="52">
        <v>0</v>
      </c>
      <c r="M4393" s="53"/>
      <c r="O4393" s="19">
        <v>570</v>
      </c>
      <c r="P4393" s="52">
        <v>5130</v>
      </c>
      <c r="Q4393" s="53"/>
      <c r="S4393" s="19">
        <v>1000</v>
      </c>
      <c r="T4393" s="52">
        <v>9000</v>
      </c>
      <c r="U4393" s="53"/>
      <c r="W4393" s="19">
        <v>0</v>
      </c>
      <c r="X4393" s="52">
        <v>0</v>
      </c>
      <c r="Y4393" s="53"/>
      <c r="AA4393" s="19">
        <v>1135.48</v>
      </c>
      <c r="AB4393" s="52">
        <v>10219.32</v>
      </c>
      <c r="AC4393" s="53"/>
      <c r="AE4393" s="19">
        <v>0</v>
      </c>
      <c r="AF4393" s="52">
        <v>0</v>
      </c>
      <c r="AG4393" s="53"/>
    </row>
    <row r="4394" spans="1:33" hidden="1" outlineLevel="1">
      <c r="A4394" s="6" t="s">
        <v>5789</v>
      </c>
      <c r="B4394" s="7" t="s">
        <v>1311</v>
      </c>
      <c r="C4394" s="7" t="s">
        <v>1282</v>
      </c>
      <c r="D4394" s="7"/>
      <c r="E4394" s="23" t="s">
        <v>438</v>
      </c>
      <c r="F4394" s="18">
        <v>1</v>
      </c>
      <c r="K4394" s="19">
        <v>0</v>
      </c>
      <c r="L4394" s="52">
        <v>0</v>
      </c>
      <c r="M4394" s="53"/>
      <c r="O4394" s="19">
        <v>17100</v>
      </c>
      <c r="P4394" s="52">
        <v>17100</v>
      </c>
      <c r="Q4394" s="53"/>
      <c r="S4394" s="19">
        <v>10000</v>
      </c>
      <c r="T4394" s="52">
        <v>10000</v>
      </c>
      <c r="U4394" s="53"/>
      <c r="W4394" s="19">
        <v>0</v>
      </c>
      <c r="X4394" s="52">
        <v>0</v>
      </c>
      <c r="Y4394" s="53"/>
      <c r="AA4394" s="19">
        <v>22709.58</v>
      </c>
      <c r="AB4394" s="52">
        <v>22709.58</v>
      </c>
      <c r="AC4394" s="53"/>
      <c r="AE4394" s="19">
        <v>0</v>
      </c>
      <c r="AF4394" s="52">
        <v>0</v>
      </c>
      <c r="AG4394" s="53"/>
    </row>
    <row r="4395" spans="1:33" hidden="1" outlineLevel="1">
      <c r="A4395" s="6" t="s">
        <v>5790</v>
      </c>
      <c r="B4395" s="7" t="s">
        <v>1314</v>
      </c>
      <c r="C4395" s="7" t="s">
        <v>1285</v>
      </c>
      <c r="D4395" s="7"/>
      <c r="E4395" s="23" t="s">
        <v>438</v>
      </c>
      <c r="F4395" s="18">
        <v>1</v>
      </c>
      <c r="K4395" s="19">
        <v>0</v>
      </c>
      <c r="L4395" s="52">
        <v>0</v>
      </c>
      <c r="M4395" s="53"/>
      <c r="O4395" s="19">
        <v>11400</v>
      </c>
      <c r="P4395" s="52">
        <v>11400</v>
      </c>
      <c r="Q4395" s="53"/>
      <c r="S4395" s="19">
        <v>3500</v>
      </c>
      <c r="T4395" s="52">
        <v>3500</v>
      </c>
      <c r="U4395" s="53"/>
      <c r="W4395" s="19">
        <v>0</v>
      </c>
      <c r="X4395" s="52">
        <v>0</v>
      </c>
      <c r="Y4395" s="53"/>
      <c r="AA4395" s="19">
        <v>7948.35</v>
      </c>
      <c r="AB4395" s="52">
        <v>7948.35</v>
      </c>
      <c r="AC4395" s="53"/>
      <c r="AE4395" s="19">
        <v>0</v>
      </c>
      <c r="AF4395" s="52">
        <v>0</v>
      </c>
      <c r="AG4395" s="53"/>
    </row>
    <row r="4396" spans="1:33" hidden="1" outlineLevel="1">
      <c r="A4396" s="6" t="s">
        <v>5791</v>
      </c>
      <c r="B4396" s="7" t="s">
        <v>1320</v>
      </c>
      <c r="C4396" s="7" t="s">
        <v>1288</v>
      </c>
      <c r="D4396" s="7"/>
      <c r="E4396" s="23" t="s">
        <v>438</v>
      </c>
      <c r="F4396" s="18">
        <v>1</v>
      </c>
      <c r="K4396" s="19">
        <v>0</v>
      </c>
      <c r="L4396" s="52">
        <v>0</v>
      </c>
      <c r="M4396" s="53"/>
      <c r="O4396" s="19">
        <v>1140</v>
      </c>
      <c r="P4396" s="52">
        <v>1140</v>
      </c>
      <c r="Q4396" s="53"/>
      <c r="S4396" s="19">
        <v>800</v>
      </c>
      <c r="T4396" s="52">
        <v>800</v>
      </c>
      <c r="U4396" s="53"/>
      <c r="W4396" s="19">
        <v>0</v>
      </c>
      <c r="X4396" s="52">
        <v>0</v>
      </c>
      <c r="Y4396" s="53"/>
      <c r="AA4396" s="19">
        <v>7948.35</v>
      </c>
      <c r="AB4396" s="52">
        <v>7948.35</v>
      </c>
      <c r="AC4396" s="53"/>
      <c r="AE4396" s="19">
        <v>0</v>
      </c>
      <c r="AF4396" s="52">
        <v>0</v>
      </c>
      <c r="AG4396" s="53"/>
    </row>
    <row r="4397" spans="1:33" ht="45" hidden="1" outlineLevel="1">
      <c r="A4397" s="6" t="s">
        <v>5792</v>
      </c>
      <c r="B4397" s="7" t="s">
        <v>1322</v>
      </c>
      <c r="C4397" s="7" t="s">
        <v>1291</v>
      </c>
      <c r="D4397" s="7"/>
      <c r="E4397" s="23" t="s">
        <v>70</v>
      </c>
      <c r="F4397" s="18">
        <v>1</v>
      </c>
      <c r="K4397" s="19">
        <v>0</v>
      </c>
      <c r="L4397" s="52">
        <v>0</v>
      </c>
      <c r="M4397" s="53"/>
      <c r="O4397" s="19">
        <v>684</v>
      </c>
      <c r="P4397" s="52">
        <v>684</v>
      </c>
      <c r="Q4397" s="53"/>
      <c r="S4397" s="19">
        <v>0</v>
      </c>
      <c r="T4397" s="52">
        <v>0</v>
      </c>
      <c r="U4397" s="53"/>
      <c r="W4397" s="19">
        <v>0</v>
      </c>
      <c r="X4397" s="52">
        <v>0</v>
      </c>
      <c r="Y4397" s="53"/>
      <c r="AA4397" s="19">
        <v>28386.98</v>
      </c>
      <c r="AB4397" s="52">
        <v>28386.98</v>
      </c>
      <c r="AC4397" s="53"/>
      <c r="AE4397" s="19">
        <v>0</v>
      </c>
      <c r="AF4397" s="52">
        <v>0</v>
      </c>
      <c r="AG4397" s="53"/>
    </row>
    <row r="4398" spans="1:33" hidden="1" outlineLevel="1">
      <c r="A4398" s="1"/>
      <c r="B4398" s="5" t="s">
        <v>34</v>
      </c>
      <c r="C4398" s="5" t="s">
        <v>35</v>
      </c>
      <c r="K4398" s="68"/>
      <c r="L4398" s="68"/>
      <c r="M4398" s="69"/>
      <c r="O4398" s="68"/>
      <c r="P4398" s="68"/>
      <c r="Q4398" s="69"/>
      <c r="S4398" s="68"/>
      <c r="T4398" s="68"/>
      <c r="U4398" s="69"/>
      <c r="W4398" s="68"/>
      <c r="X4398" s="68"/>
      <c r="Y4398" s="69"/>
      <c r="AA4398" s="68"/>
      <c r="AB4398" s="68"/>
      <c r="AC4398" s="69"/>
      <c r="AE4398" s="68"/>
      <c r="AF4398" s="68"/>
      <c r="AG4398" s="69"/>
    </row>
    <row r="4399" spans="1:33" hidden="1" outlineLevel="1">
      <c r="A4399" s="6" t="s">
        <v>5793</v>
      </c>
      <c r="B4399" s="7" t="s">
        <v>37</v>
      </c>
      <c r="C4399" s="7" t="s">
        <v>1293</v>
      </c>
      <c r="K4399" s="68"/>
      <c r="L4399" s="68"/>
      <c r="M4399" s="69"/>
      <c r="O4399" s="68"/>
      <c r="P4399" s="68"/>
      <c r="Q4399" s="69"/>
      <c r="S4399" s="68"/>
      <c r="T4399" s="68"/>
      <c r="U4399" s="69"/>
      <c r="W4399" s="68"/>
      <c r="X4399" s="68"/>
      <c r="Y4399" s="69"/>
      <c r="AA4399" s="68"/>
      <c r="AB4399" s="68"/>
      <c r="AC4399" s="69"/>
      <c r="AE4399" s="68"/>
      <c r="AF4399" s="68"/>
      <c r="AG4399" s="69"/>
    </row>
    <row r="4400" spans="1:33" hidden="1" outlineLevel="1">
      <c r="A4400" s="6" t="s">
        <v>5794</v>
      </c>
      <c r="B4400" s="7" t="s">
        <v>37</v>
      </c>
      <c r="C4400" s="7" t="s">
        <v>1295</v>
      </c>
      <c r="K4400" s="68"/>
      <c r="L4400" s="68"/>
      <c r="M4400" s="69"/>
      <c r="O4400" s="68"/>
      <c r="P4400" s="68"/>
      <c r="Q4400" s="69"/>
      <c r="S4400" s="68"/>
      <c r="T4400" s="68"/>
      <c r="U4400" s="69"/>
      <c r="W4400" s="68"/>
      <c r="X4400" s="68"/>
      <c r="Y4400" s="69"/>
      <c r="AA4400" s="68"/>
      <c r="AB4400" s="68"/>
      <c r="AC4400" s="69"/>
      <c r="AE4400" s="68"/>
      <c r="AF4400" s="68"/>
      <c r="AG4400" s="69"/>
    </row>
    <row r="4401" spans="1:33" ht="90" hidden="1" outlineLevel="1">
      <c r="A4401" s="6" t="s">
        <v>5795</v>
      </c>
      <c r="B4401" s="7" t="s">
        <v>37</v>
      </c>
      <c r="C4401" s="7" t="s">
        <v>1297</v>
      </c>
      <c r="K4401" s="68"/>
      <c r="L4401" s="68"/>
      <c r="M4401" s="69"/>
      <c r="O4401" s="68"/>
      <c r="P4401" s="68"/>
      <c r="Q4401" s="69"/>
      <c r="S4401" s="68"/>
      <c r="T4401" s="68"/>
      <c r="U4401" s="69"/>
      <c r="W4401" s="68"/>
      <c r="X4401" s="68"/>
      <c r="Y4401" s="69"/>
      <c r="AA4401" s="68"/>
      <c r="AB4401" s="68"/>
      <c r="AC4401" s="69"/>
      <c r="AE4401" s="68"/>
      <c r="AF4401" s="68"/>
      <c r="AG4401" s="69"/>
    </row>
    <row r="4402" spans="1:33" ht="60" hidden="1" outlineLevel="1">
      <c r="A4402" s="1"/>
      <c r="B4402" s="5" t="s">
        <v>61</v>
      </c>
      <c r="C4402" s="5" t="s">
        <v>62</v>
      </c>
      <c r="D4402" s="5" t="s">
        <v>63</v>
      </c>
      <c r="E4402" s="11" t="s">
        <v>64</v>
      </c>
      <c r="F4402" s="16" t="s">
        <v>65</v>
      </c>
      <c r="K4402" s="17" t="s">
        <v>66</v>
      </c>
      <c r="L4402" s="70" t="s">
        <v>28</v>
      </c>
      <c r="M4402" s="71"/>
      <c r="O4402" s="17" t="s">
        <v>66</v>
      </c>
      <c r="P4402" s="70" t="s">
        <v>28</v>
      </c>
      <c r="Q4402" s="71"/>
      <c r="S4402" s="17" t="s">
        <v>66</v>
      </c>
      <c r="T4402" s="70" t="s">
        <v>28</v>
      </c>
      <c r="U4402" s="71"/>
      <c r="W4402" s="17" t="s">
        <v>66</v>
      </c>
      <c r="X4402" s="70" t="s">
        <v>28</v>
      </c>
      <c r="Y4402" s="71"/>
      <c r="AA4402" s="17" t="s">
        <v>66</v>
      </c>
      <c r="AB4402" s="70" t="s">
        <v>28</v>
      </c>
      <c r="AC4402" s="71"/>
      <c r="AE4402" s="17" t="s">
        <v>66</v>
      </c>
      <c r="AF4402" s="70" t="s">
        <v>28</v>
      </c>
      <c r="AG4402" s="71"/>
    </row>
    <row r="4403" spans="1:33" hidden="1" outlineLevel="1">
      <c r="A4403" s="6" t="s">
        <v>5796</v>
      </c>
      <c r="B4403" s="7" t="s">
        <v>1324</v>
      </c>
      <c r="C4403" s="7" t="s">
        <v>1300</v>
      </c>
      <c r="D4403" s="7"/>
      <c r="E4403" s="23" t="s">
        <v>438</v>
      </c>
      <c r="F4403" s="18">
        <v>1</v>
      </c>
      <c r="K4403" s="19">
        <v>0</v>
      </c>
      <c r="L4403" s="52">
        <v>0</v>
      </c>
      <c r="M4403" s="53"/>
      <c r="O4403" s="19">
        <v>4560</v>
      </c>
      <c r="P4403" s="52">
        <v>4560</v>
      </c>
      <c r="Q4403" s="53"/>
      <c r="S4403" s="19">
        <v>25000</v>
      </c>
      <c r="T4403" s="52">
        <v>25000</v>
      </c>
      <c r="U4403" s="53"/>
      <c r="W4403" s="19">
        <v>0</v>
      </c>
      <c r="X4403" s="52">
        <v>0</v>
      </c>
      <c r="Y4403" s="53"/>
      <c r="AA4403" s="19">
        <v>14761.23</v>
      </c>
      <c r="AB4403" s="52">
        <v>14761.23</v>
      </c>
      <c r="AC4403" s="53"/>
      <c r="AE4403" s="19">
        <v>0</v>
      </c>
      <c r="AF4403" s="52">
        <v>0</v>
      </c>
      <c r="AG4403" s="53"/>
    </row>
    <row r="4404" spans="1:33" hidden="1" outlineLevel="1">
      <c r="A4404" s="6" t="s">
        <v>5797</v>
      </c>
      <c r="B4404" s="7" t="s">
        <v>1326</v>
      </c>
      <c r="C4404" s="7" t="s">
        <v>1303</v>
      </c>
      <c r="D4404" s="7"/>
      <c r="E4404" s="23" t="s">
        <v>438</v>
      </c>
      <c r="F4404" s="18">
        <v>20</v>
      </c>
      <c r="K4404" s="19">
        <v>0</v>
      </c>
      <c r="L4404" s="52">
        <v>0</v>
      </c>
      <c r="M4404" s="53"/>
      <c r="O4404" s="19">
        <v>1482</v>
      </c>
      <c r="P4404" s="52">
        <v>29640</v>
      </c>
      <c r="Q4404" s="53"/>
      <c r="S4404" s="19">
        <v>720</v>
      </c>
      <c r="T4404" s="52">
        <v>14400</v>
      </c>
      <c r="U4404" s="53"/>
      <c r="W4404" s="19">
        <v>0</v>
      </c>
      <c r="X4404" s="52">
        <v>0</v>
      </c>
      <c r="Y4404" s="53"/>
      <c r="AA4404" s="19">
        <v>908.38</v>
      </c>
      <c r="AB4404" s="52">
        <v>18167.599999999999</v>
      </c>
      <c r="AC4404" s="53"/>
      <c r="AE4404" s="19">
        <v>0</v>
      </c>
      <c r="AF4404" s="52">
        <v>0</v>
      </c>
      <c r="AG4404" s="53"/>
    </row>
    <row r="4405" spans="1:33" hidden="1" outlineLevel="1">
      <c r="A4405" s="6" t="s">
        <v>5798</v>
      </c>
      <c r="B4405" s="7" t="s">
        <v>1328</v>
      </c>
      <c r="C4405" s="7" t="s">
        <v>1306</v>
      </c>
      <c r="D4405" s="7"/>
      <c r="E4405" s="23" t="s">
        <v>438</v>
      </c>
      <c r="F4405" s="18">
        <v>3</v>
      </c>
      <c r="K4405" s="19">
        <v>0</v>
      </c>
      <c r="L4405" s="52">
        <v>0</v>
      </c>
      <c r="M4405" s="53"/>
      <c r="O4405" s="19">
        <v>228</v>
      </c>
      <c r="P4405" s="52">
        <v>684</v>
      </c>
      <c r="Q4405" s="53"/>
      <c r="S4405" s="19">
        <v>400</v>
      </c>
      <c r="T4405" s="52">
        <v>1200</v>
      </c>
      <c r="U4405" s="53"/>
      <c r="W4405" s="19">
        <v>0</v>
      </c>
      <c r="X4405" s="52">
        <v>0</v>
      </c>
      <c r="Y4405" s="53"/>
      <c r="AA4405" s="19">
        <v>681.29</v>
      </c>
      <c r="AB4405" s="52">
        <v>2043.87</v>
      </c>
      <c r="AC4405" s="53"/>
      <c r="AE4405" s="19">
        <v>0</v>
      </c>
      <c r="AF4405" s="52">
        <v>0</v>
      </c>
      <c r="AG4405" s="53"/>
    </row>
    <row r="4406" spans="1:33" hidden="1" outlineLevel="1">
      <c r="A4406" s="6" t="s">
        <v>5799</v>
      </c>
      <c r="B4406" s="7" t="s">
        <v>1335</v>
      </c>
      <c r="C4406" s="7" t="s">
        <v>5800</v>
      </c>
      <c r="D4406" s="7"/>
      <c r="E4406" s="23" t="s">
        <v>438</v>
      </c>
      <c r="F4406" s="18">
        <v>1</v>
      </c>
      <c r="K4406" s="19">
        <v>0</v>
      </c>
      <c r="L4406" s="52">
        <v>0</v>
      </c>
      <c r="M4406" s="53"/>
      <c r="O4406" s="19">
        <v>228</v>
      </c>
      <c r="P4406" s="52">
        <v>228</v>
      </c>
      <c r="Q4406" s="53"/>
      <c r="S4406" s="19">
        <v>380</v>
      </c>
      <c r="T4406" s="52">
        <v>380</v>
      </c>
      <c r="U4406" s="53"/>
      <c r="W4406" s="19">
        <v>0</v>
      </c>
      <c r="X4406" s="52">
        <v>0</v>
      </c>
      <c r="Y4406" s="53"/>
      <c r="AA4406" s="19">
        <v>681.29</v>
      </c>
      <c r="AB4406" s="52">
        <v>681.29</v>
      </c>
      <c r="AC4406" s="53"/>
      <c r="AE4406" s="19">
        <v>0</v>
      </c>
      <c r="AF4406" s="52">
        <v>0</v>
      </c>
      <c r="AG4406" s="53"/>
    </row>
    <row r="4407" spans="1:33" hidden="1" outlineLevel="1">
      <c r="A4407" s="6" t="s">
        <v>5801</v>
      </c>
      <c r="B4407" s="7" t="s">
        <v>1338</v>
      </c>
      <c r="C4407" s="7" t="s">
        <v>1384</v>
      </c>
      <c r="D4407" s="7"/>
      <c r="E4407" s="23" t="s">
        <v>438</v>
      </c>
      <c r="F4407" s="18">
        <v>1</v>
      </c>
      <c r="K4407" s="19">
        <v>0</v>
      </c>
      <c r="L4407" s="52">
        <v>0</v>
      </c>
      <c r="M4407" s="53"/>
      <c r="O4407" s="19">
        <v>9120</v>
      </c>
      <c r="P4407" s="52">
        <v>9120</v>
      </c>
      <c r="Q4407" s="53"/>
      <c r="S4407" s="19">
        <v>6000</v>
      </c>
      <c r="T4407" s="52">
        <v>6000</v>
      </c>
      <c r="U4407" s="53"/>
      <c r="W4407" s="19">
        <v>0</v>
      </c>
      <c r="X4407" s="52">
        <v>0</v>
      </c>
      <c r="Y4407" s="53"/>
      <c r="AA4407" s="19">
        <v>14193.49</v>
      </c>
      <c r="AB4407" s="52">
        <v>14193.49</v>
      </c>
      <c r="AC4407" s="53"/>
      <c r="AE4407" s="19">
        <v>0</v>
      </c>
      <c r="AF4407" s="52">
        <v>0</v>
      </c>
      <c r="AG4407" s="53"/>
    </row>
    <row r="4408" spans="1:33" hidden="1" outlineLevel="1">
      <c r="A4408" s="6" t="s">
        <v>5802</v>
      </c>
      <c r="B4408" s="7" t="s">
        <v>1341</v>
      </c>
      <c r="C4408" s="7" t="s">
        <v>1350</v>
      </c>
      <c r="D4408" s="7"/>
      <c r="E4408" s="23" t="s">
        <v>438</v>
      </c>
      <c r="F4408" s="18">
        <v>1</v>
      </c>
      <c r="K4408" s="19">
        <v>0</v>
      </c>
      <c r="L4408" s="52">
        <v>0</v>
      </c>
      <c r="M4408" s="53"/>
      <c r="O4408" s="19">
        <v>10260</v>
      </c>
      <c r="P4408" s="52">
        <v>10260</v>
      </c>
      <c r="Q4408" s="53"/>
      <c r="S4408" s="19">
        <v>2500</v>
      </c>
      <c r="T4408" s="52">
        <v>2500</v>
      </c>
      <c r="U4408" s="53"/>
      <c r="W4408" s="19">
        <v>0</v>
      </c>
      <c r="X4408" s="52">
        <v>0</v>
      </c>
      <c r="Y4408" s="53"/>
      <c r="AA4408" s="19">
        <v>17032.189999999999</v>
      </c>
      <c r="AB4408" s="52">
        <v>17032.189999999999</v>
      </c>
      <c r="AC4408" s="53"/>
      <c r="AE4408" s="19">
        <v>0</v>
      </c>
      <c r="AF4408" s="52">
        <v>0</v>
      </c>
      <c r="AG4408" s="53"/>
    </row>
    <row r="4409" spans="1:33" ht="45" hidden="1" outlineLevel="1">
      <c r="A4409" s="6" t="s">
        <v>5803</v>
      </c>
      <c r="B4409" s="7" t="s">
        <v>1344</v>
      </c>
      <c r="C4409" s="7" t="s">
        <v>1291</v>
      </c>
      <c r="D4409" s="7"/>
      <c r="E4409" s="23" t="s">
        <v>70</v>
      </c>
      <c r="F4409" s="18">
        <v>1</v>
      </c>
      <c r="K4409" s="19">
        <v>0</v>
      </c>
      <c r="L4409" s="52">
        <v>0</v>
      </c>
      <c r="M4409" s="53"/>
      <c r="O4409" s="19">
        <v>4560</v>
      </c>
      <c r="P4409" s="52">
        <v>4560</v>
      </c>
      <c r="Q4409" s="53"/>
      <c r="S4409" s="19">
        <v>45000</v>
      </c>
      <c r="T4409" s="52">
        <v>45000</v>
      </c>
      <c r="U4409" s="53"/>
      <c r="W4409" s="19">
        <v>0</v>
      </c>
      <c r="X4409" s="52">
        <v>0</v>
      </c>
      <c r="Y4409" s="53"/>
      <c r="AA4409" s="19">
        <v>28386.98</v>
      </c>
      <c r="AB4409" s="52">
        <v>28386.98</v>
      </c>
      <c r="AC4409" s="53"/>
      <c r="AE4409" s="19">
        <v>0</v>
      </c>
      <c r="AF4409" s="52">
        <v>0</v>
      </c>
      <c r="AG4409" s="53"/>
    </row>
    <row r="4410" spans="1:33" hidden="1" outlineLevel="1">
      <c r="A4410" s="1"/>
      <c r="B4410" s="5" t="s">
        <v>34</v>
      </c>
      <c r="C4410" s="5" t="s">
        <v>35</v>
      </c>
      <c r="K4410" s="68"/>
      <c r="L4410" s="68"/>
      <c r="M4410" s="69"/>
      <c r="O4410" s="68"/>
      <c r="P4410" s="68"/>
      <c r="Q4410" s="69"/>
      <c r="S4410" s="68"/>
      <c r="T4410" s="68"/>
      <c r="U4410" s="69"/>
      <c r="W4410" s="68"/>
      <c r="X4410" s="68"/>
      <c r="Y4410" s="69"/>
      <c r="AA4410" s="68"/>
      <c r="AB4410" s="68"/>
      <c r="AC4410" s="69"/>
      <c r="AE4410" s="68"/>
      <c r="AF4410" s="68"/>
      <c r="AG4410" s="69"/>
    </row>
    <row r="4411" spans="1:33" hidden="1" outlineLevel="1">
      <c r="A4411" s="6" t="s">
        <v>5804</v>
      </c>
      <c r="B4411" s="7" t="s">
        <v>37</v>
      </c>
      <c r="C4411" s="7" t="s">
        <v>1152</v>
      </c>
      <c r="K4411" s="68"/>
      <c r="L4411" s="68"/>
      <c r="M4411" s="69"/>
      <c r="O4411" s="68"/>
      <c r="P4411" s="68"/>
      <c r="Q4411" s="69"/>
      <c r="S4411" s="68"/>
      <c r="T4411" s="68"/>
      <c r="U4411" s="69"/>
      <c r="W4411" s="68"/>
      <c r="X4411" s="68"/>
      <c r="Y4411" s="69"/>
      <c r="AA4411" s="68"/>
      <c r="AB4411" s="68"/>
      <c r="AC4411" s="69"/>
      <c r="AE4411" s="68"/>
      <c r="AF4411" s="68"/>
      <c r="AG4411" s="69"/>
    </row>
    <row r="4412" spans="1:33" ht="60" hidden="1" outlineLevel="1">
      <c r="A4412" s="6" t="s">
        <v>5805</v>
      </c>
      <c r="B4412" s="7" t="s">
        <v>37</v>
      </c>
      <c r="C4412" s="7" t="s">
        <v>1318</v>
      </c>
      <c r="K4412" s="68"/>
      <c r="L4412" s="68"/>
      <c r="M4412" s="69"/>
      <c r="O4412" s="68"/>
      <c r="P4412" s="68"/>
      <c r="Q4412" s="69"/>
      <c r="S4412" s="68"/>
      <c r="T4412" s="68"/>
      <c r="U4412" s="69"/>
      <c r="W4412" s="68"/>
      <c r="X4412" s="68"/>
      <c r="Y4412" s="69"/>
      <c r="AA4412" s="68"/>
      <c r="AB4412" s="68"/>
      <c r="AC4412" s="69"/>
      <c r="AE4412" s="68"/>
      <c r="AF4412" s="68"/>
      <c r="AG4412" s="69"/>
    </row>
    <row r="4413" spans="1:33" ht="60" hidden="1" outlineLevel="1">
      <c r="A4413" s="1"/>
      <c r="B4413" s="5" t="s">
        <v>61</v>
      </c>
      <c r="C4413" s="5" t="s">
        <v>62</v>
      </c>
      <c r="D4413" s="5" t="s">
        <v>63</v>
      </c>
      <c r="E4413" s="11" t="s">
        <v>64</v>
      </c>
      <c r="F4413" s="16" t="s">
        <v>65</v>
      </c>
      <c r="K4413" s="17" t="s">
        <v>66</v>
      </c>
      <c r="L4413" s="70" t="s">
        <v>28</v>
      </c>
      <c r="M4413" s="71"/>
      <c r="O4413" s="17" t="s">
        <v>66</v>
      </c>
      <c r="P4413" s="70" t="s">
        <v>28</v>
      </c>
      <c r="Q4413" s="71"/>
      <c r="S4413" s="17" t="s">
        <v>66</v>
      </c>
      <c r="T4413" s="70" t="s">
        <v>28</v>
      </c>
      <c r="U4413" s="71"/>
      <c r="W4413" s="17" t="s">
        <v>66</v>
      </c>
      <c r="X4413" s="70" t="s">
        <v>28</v>
      </c>
      <c r="Y4413" s="71"/>
      <c r="AA4413" s="17" t="s">
        <v>66</v>
      </c>
      <c r="AB4413" s="70" t="s">
        <v>28</v>
      </c>
      <c r="AC4413" s="71"/>
      <c r="AE4413" s="17" t="s">
        <v>66</v>
      </c>
      <c r="AF4413" s="70" t="s">
        <v>28</v>
      </c>
      <c r="AG4413" s="71"/>
    </row>
    <row r="4414" spans="1:33" hidden="1" outlineLevel="1">
      <c r="A4414" s="6" t="s">
        <v>5806</v>
      </c>
      <c r="B4414" s="7" t="s">
        <v>1347</v>
      </c>
      <c r="C4414" s="7" t="s">
        <v>1157</v>
      </c>
      <c r="D4414" s="7"/>
      <c r="E4414" s="23" t="s">
        <v>70</v>
      </c>
      <c r="F4414" s="18">
        <v>1</v>
      </c>
      <c r="K4414" s="19">
        <v>0</v>
      </c>
      <c r="L4414" s="52">
        <v>0</v>
      </c>
      <c r="M4414" s="53"/>
      <c r="O4414" s="19">
        <v>1231.2</v>
      </c>
      <c r="P4414" s="52">
        <v>1231.2</v>
      </c>
      <c r="Q4414" s="53"/>
      <c r="S4414" s="19">
        <v>0</v>
      </c>
      <c r="T4414" s="52">
        <v>0</v>
      </c>
      <c r="U4414" s="53"/>
      <c r="W4414" s="19">
        <v>0</v>
      </c>
      <c r="X4414" s="52">
        <v>0</v>
      </c>
      <c r="Y4414" s="53"/>
      <c r="AA4414" s="19">
        <v>8516.09</v>
      </c>
      <c r="AB4414" s="52">
        <v>8516.09</v>
      </c>
      <c r="AC4414" s="53"/>
      <c r="AE4414" s="19">
        <v>0</v>
      </c>
      <c r="AF4414" s="52">
        <v>0</v>
      </c>
      <c r="AG4414" s="53"/>
    </row>
    <row r="4415" spans="1:33" hidden="1" outlineLevel="1">
      <c r="A4415" s="6" t="s">
        <v>5807</v>
      </c>
      <c r="B4415" s="7" t="s">
        <v>1349</v>
      </c>
      <c r="C4415" s="7" t="s">
        <v>1160</v>
      </c>
      <c r="D4415" s="7"/>
      <c r="E4415" s="23" t="s">
        <v>70</v>
      </c>
      <c r="F4415" s="18">
        <v>1</v>
      </c>
      <c r="K4415" s="19">
        <v>0</v>
      </c>
      <c r="L4415" s="52">
        <v>0</v>
      </c>
      <c r="M4415" s="53"/>
      <c r="O4415" s="19">
        <v>1869.6</v>
      </c>
      <c r="P4415" s="52">
        <v>1869.6</v>
      </c>
      <c r="Q4415" s="53"/>
      <c r="S4415" s="19">
        <v>0</v>
      </c>
      <c r="T4415" s="52">
        <v>0</v>
      </c>
      <c r="U4415" s="53"/>
      <c r="W4415" s="19">
        <v>0</v>
      </c>
      <c r="X4415" s="52">
        <v>0</v>
      </c>
      <c r="Y4415" s="53"/>
      <c r="AA4415" s="19">
        <v>9651.57</v>
      </c>
      <c r="AB4415" s="52">
        <v>9651.57</v>
      </c>
      <c r="AC4415" s="53"/>
      <c r="AE4415" s="19">
        <v>0</v>
      </c>
      <c r="AF4415" s="52">
        <v>0</v>
      </c>
      <c r="AG4415" s="53"/>
    </row>
    <row r="4416" spans="1:33" hidden="1" outlineLevel="1">
      <c r="A4416" s="6" t="s">
        <v>5808</v>
      </c>
      <c r="B4416" s="7" t="s">
        <v>1352</v>
      </c>
      <c r="C4416" s="7" t="s">
        <v>1163</v>
      </c>
      <c r="D4416" s="7"/>
      <c r="E4416" s="23" t="s">
        <v>70</v>
      </c>
      <c r="F4416" s="18">
        <v>1</v>
      </c>
      <c r="K4416" s="19">
        <v>0</v>
      </c>
      <c r="L4416" s="52">
        <v>0</v>
      </c>
      <c r="M4416" s="53"/>
      <c r="O4416" s="19">
        <v>3055.2</v>
      </c>
      <c r="P4416" s="52">
        <v>3055.2</v>
      </c>
      <c r="Q4416" s="53"/>
      <c r="S4416" s="19">
        <v>0</v>
      </c>
      <c r="T4416" s="52">
        <v>0</v>
      </c>
      <c r="U4416" s="53"/>
      <c r="W4416" s="19">
        <v>0</v>
      </c>
      <c r="X4416" s="52">
        <v>0</v>
      </c>
      <c r="Y4416" s="53"/>
      <c r="AA4416" s="19">
        <v>9935.44</v>
      </c>
      <c r="AB4416" s="52">
        <v>9935.44</v>
      </c>
      <c r="AC4416" s="53"/>
      <c r="AE4416" s="19">
        <v>0</v>
      </c>
      <c r="AF4416" s="52">
        <v>0</v>
      </c>
      <c r="AG4416" s="53"/>
    </row>
    <row r="4417" spans="1:33" hidden="1" outlineLevel="1">
      <c r="A4417" s="6" t="s">
        <v>5809</v>
      </c>
      <c r="B4417" s="7" t="s">
        <v>5810</v>
      </c>
      <c r="C4417" s="7" t="s">
        <v>1166</v>
      </c>
      <c r="D4417" s="7"/>
      <c r="E4417" s="23" t="s">
        <v>70</v>
      </c>
      <c r="F4417" s="18">
        <v>1</v>
      </c>
      <c r="K4417" s="19">
        <v>0</v>
      </c>
      <c r="L4417" s="52">
        <v>0</v>
      </c>
      <c r="M4417" s="53"/>
      <c r="O4417" s="19">
        <v>2280</v>
      </c>
      <c r="P4417" s="52">
        <v>2280</v>
      </c>
      <c r="Q4417" s="53"/>
      <c r="S4417" s="19">
        <v>0</v>
      </c>
      <c r="T4417" s="52">
        <v>0</v>
      </c>
      <c r="U4417" s="53"/>
      <c r="W4417" s="19">
        <v>0</v>
      </c>
      <c r="X4417" s="52">
        <v>0</v>
      </c>
      <c r="Y4417" s="53"/>
      <c r="AA4417" s="19">
        <v>9083.83</v>
      </c>
      <c r="AB4417" s="52">
        <v>9083.83</v>
      </c>
      <c r="AC4417" s="53"/>
      <c r="AE4417" s="19">
        <v>0</v>
      </c>
      <c r="AF4417" s="52">
        <v>0</v>
      </c>
      <c r="AG4417" s="53"/>
    </row>
    <row r="4418" spans="1:33" hidden="1" outlineLevel="1">
      <c r="A4418" s="6" t="s">
        <v>5811</v>
      </c>
      <c r="B4418" s="7" t="s">
        <v>5812</v>
      </c>
      <c r="C4418" s="7" t="s">
        <v>1329</v>
      </c>
      <c r="D4418" s="7"/>
      <c r="E4418" s="23" t="s">
        <v>70</v>
      </c>
      <c r="F4418" s="18">
        <v>1</v>
      </c>
      <c r="K4418" s="19">
        <v>0</v>
      </c>
      <c r="L4418" s="52">
        <v>0</v>
      </c>
      <c r="M4418" s="53"/>
      <c r="O4418" s="19">
        <v>3283.2</v>
      </c>
      <c r="P4418" s="52">
        <v>3283.2</v>
      </c>
      <c r="Q4418" s="53"/>
      <c r="S4418" s="19">
        <v>0</v>
      </c>
      <c r="T4418" s="52">
        <v>0</v>
      </c>
      <c r="U4418" s="53"/>
      <c r="W4418" s="19">
        <v>0</v>
      </c>
      <c r="X4418" s="52">
        <v>0</v>
      </c>
      <c r="Y4418" s="53"/>
      <c r="AA4418" s="19">
        <v>9651.57</v>
      </c>
      <c r="AB4418" s="52">
        <v>9651.57</v>
      </c>
      <c r="AC4418" s="53"/>
      <c r="AE4418" s="19">
        <v>0</v>
      </c>
      <c r="AF4418" s="52">
        <v>0</v>
      </c>
      <c r="AG4418" s="53"/>
    </row>
    <row r="4419" spans="1:33" hidden="1" outlineLevel="1">
      <c r="A4419" s="1"/>
      <c r="B4419" s="5" t="s">
        <v>34</v>
      </c>
      <c r="C4419" s="5" t="s">
        <v>35</v>
      </c>
      <c r="K4419" s="68"/>
      <c r="L4419" s="68"/>
      <c r="M4419" s="69"/>
      <c r="O4419" s="68"/>
      <c r="P4419" s="68"/>
      <c r="Q4419" s="69"/>
      <c r="S4419" s="68"/>
      <c r="T4419" s="68"/>
      <c r="U4419" s="69"/>
      <c r="W4419" s="68"/>
      <c r="X4419" s="68"/>
      <c r="Y4419" s="69"/>
      <c r="AA4419" s="68"/>
      <c r="AB4419" s="68"/>
      <c r="AC4419" s="69"/>
      <c r="AE4419" s="68"/>
      <c r="AF4419" s="68"/>
      <c r="AG4419" s="69"/>
    </row>
    <row r="4420" spans="1:33" hidden="1" outlineLevel="1">
      <c r="A4420" s="6" t="s">
        <v>5813</v>
      </c>
      <c r="B4420" s="7" t="s">
        <v>37</v>
      </c>
      <c r="C4420" s="7" t="s">
        <v>1331</v>
      </c>
      <c r="K4420" s="68"/>
      <c r="L4420" s="68"/>
      <c r="M4420" s="69"/>
      <c r="O4420" s="68"/>
      <c r="P4420" s="68"/>
      <c r="Q4420" s="69"/>
      <c r="S4420" s="68"/>
      <c r="T4420" s="68"/>
      <c r="U4420" s="69"/>
      <c r="W4420" s="68"/>
      <c r="X4420" s="68"/>
      <c r="Y4420" s="69"/>
      <c r="AA4420" s="68"/>
      <c r="AB4420" s="68"/>
      <c r="AC4420" s="69"/>
      <c r="AE4420" s="68"/>
      <c r="AF4420" s="68"/>
      <c r="AG4420" s="69"/>
    </row>
    <row r="4421" spans="1:33" ht="45" hidden="1" outlineLevel="1">
      <c r="A4421" s="6" t="s">
        <v>5814</v>
      </c>
      <c r="B4421" s="7" t="s">
        <v>37</v>
      </c>
      <c r="C4421" s="7" t="s">
        <v>1333</v>
      </c>
      <c r="K4421" s="68"/>
      <c r="L4421" s="68"/>
      <c r="M4421" s="69"/>
      <c r="O4421" s="68"/>
      <c r="P4421" s="68"/>
      <c r="Q4421" s="69"/>
      <c r="S4421" s="68"/>
      <c r="T4421" s="68"/>
      <c r="U4421" s="69"/>
      <c r="W4421" s="68"/>
      <c r="X4421" s="68"/>
      <c r="Y4421" s="69"/>
      <c r="AA4421" s="68"/>
      <c r="AB4421" s="68"/>
      <c r="AC4421" s="69"/>
      <c r="AE4421" s="68"/>
      <c r="AF4421" s="68"/>
      <c r="AG4421" s="69"/>
    </row>
    <row r="4422" spans="1:33" ht="60" hidden="1" outlineLevel="1">
      <c r="A4422" s="1"/>
      <c r="B4422" s="5" t="s">
        <v>61</v>
      </c>
      <c r="C4422" s="5" t="s">
        <v>62</v>
      </c>
      <c r="D4422" s="5" t="s">
        <v>63</v>
      </c>
      <c r="E4422" s="11" t="s">
        <v>64</v>
      </c>
      <c r="F4422" s="16" t="s">
        <v>65</v>
      </c>
      <c r="K4422" s="17" t="s">
        <v>66</v>
      </c>
      <c r="L4422" s="70" t="s">
        <v>28</v>
      </c>
      <c r="M4422" s="71"/>
      <c r="O4422" s="17" t="s">
        <v>66</v>
      </c>
      <c r="P4422" s="70" t="s">
        <v>28</v>
      </c>
      <c r="Q4422" s="71"/>
      <c r="S4422" s="17" t="s">
        <v>66</v>
      </c>
      <c r="T4422" s="70" t="s">
        <v>28</v>
      </c>
      <c r="U4422" s="71"/>
      <c r="W4422" s="17" t="s">
        <v>66</v>
      </c>
      <c r="X4422" s="70" t="s">
        <v>28</v>
      </c>
      <c r="Y4422" s="71"/>
      <c r="AA4422" s="17" t="s">
        <v>66</v>
      </c>
      <c r="AB4422" s="70" t="s">
        <v>28</v>
      </c>
      <c r="AC4422" s="71"/>
      <c r="AE4422" s="17" t="s">
        <v>66</v>
      </c>
      <c r="AF4422" s="70" t="s">
        <v>28</v>
      </c>
      <c r="AG4422" s="71"/>
    </row>
    <row r="4423" spans="1:33" hidden="1" outlineLevel="1">
      <c r="A4423" s="6" t="s">
        <v>5815</v>
      </c>
      <c r="B4423" s="7" t="s">
        <v>1371</v>
      </c>
      <c r="C4423" s="7" t="s">
        <v>1336</v>
      </c>
      <c r="D4423" s="7"/>
      <c r="E4423" s="23" t="s">
        <v>438</v>
      </c>
      <c r="F4423" s="18">
        <v>3</v>
      </c>
      <c r="K4423" s="19">
        <v>0</v>
      </c>
      <c r="L4423" s="52">
        <v>0</v>
      </c>
      <c r="M4423" s="53"/>
      <c r="O4423" s="19">
        <v>1140</v>
      </c>
      <c r="P4423" s="52">
        <v>3420</v>
      </c>
      <c r="Q4423" s="53"/>
      <c r="S4423" s="19">
        <v>2500</v>
      </c>
      <c r="T4423" s="52">
        <v>7500</v>
      </c>
      <c r="U4423" s="53"/>
      <c r="W4423" s="19">
        <v>0</v>
      </c>
      <c r="X4423" s="52">
        <v>0</v>
      </c>
      <c r="Y4423" s="53"/>
      <c r="AA4423" s="19">
        <v>908.38</v>
      </c>
      <c r="AB4423" s="52">
        <v>2725.14</v>
      </c>
      <c r="AC4423" s="53"/>
      <c r="AE4423" s="19">
        <v>0</v>
      </c>
      <c r="AF4423" s="52">
        <v>0</v>
      </c>
      <c r="AG4423" s="53"/>
    </row>
    <row r="4424" spans="1:33" hidden="1" outlineLevel="1">
      <c r="A4424" s="6" t="s">
        <v>5816</v>
      </c>
      <c r="B4424" s="7" t="s">
        <v>1374</v>
      </c>
      <c r="C4424" s="7" t="s">
        <v>1339</v>
      </c>
      <c r="D4424" s="7"/>
      <c r="E4424" s="23" t="s">
        <v>438</v>
      </c>
      <c r="F4424" s="18">
        <v>3</v>
      </c>
      <c r="K4424" s="19">
        <v>0</v>
      </c>
      <c r="L4424" s="52">
        <v>0</v>
      </c>
      <c r="M4424" s="53"/>
      <c r="O4424" s="19">
        <v>1140</v>
      </c>
      <c r="P4424" s="52">
        <v>3420</v>
      </c>
      <c r="Q4424" s="53"/>
      <c r="S4424" s="19">
        <v>500</v>
      </c>
      <c r="T4424" s="52">
        <v>1500</v>
      </c>
      <c r="U4424" s="53"/>
      <c r="W4424" s="19">
        <v>0</v>
      </c>
      <c r="X4424" s="52">
        <v>0</v>
      </c>
      <c r="Y4424" s="53"/>
      <c r="AA4424" s="19">
        <v>1703.22</v>
      </c>
      <c r="AB4424" s="52">
        <v>5109.66</v>
      </c>
      <c r="AC4424" s="53"/>
      <c r="AE4424" s="19">
        <v>0</v>
      </c>
      <c r="AF4424" s="52">
        <v>0</v>
      </c>
      <c r="AG4424" s="53"/>
    </row>
    <row r="4425" spans="1:33" hidden="1" outlineLevel="1">
      <c r="A4425" s="6" t="s">
        <v>5817</v>
      </c>
      <c r="B4425" s="7" t="s">
        <v>1377</v>
      </c>
      <c r="C4425" s="7" t="s">
        <v>1342</v>
      </c>
      <c r="D4425" s="7"/>
      <c r="E4425" s="23" t="s">
        <v>438</v>
      </c>
      <c r="F4425" s="18">
        <v>3</v>
      </c>
      <c r="K4425" s="19">
        <v>0</v>
      </c>
      <c r="L4425" s="52">
        <v>0</v>
      </c>
      <c r="M4425" s="53"/>
      <c r="O4425" s="19">
        <v>570</v>
      </c>
      <c r="P4425" s="52">
        <v>1710</v>
      </c>
      <c r="Q4425" s="53"/>
      <c r="S4425" s="19">
        <v>500</v>
      </c>
      <c r="T4425" s="52">
        <v>1500</v>
      </c>
      <c r="U4425" s="53"/>
      <c r="W4425" s="19">
        <v>0</v>
      </c>
      <c r="X4425" s="52">
        <v>0</v>
      </c>
      <c r="Y4425" s="53"/>
      <c r="AA4425" s="19">
        <v>851.61</v>
      </c>
      <c r="AB4425" s="52">
        <v>2554.83</v>
      </c>
      <c r="AC4425" s="53"/>
      <c r="AE4425" s="19">
        <v>0</v>
      </c>
      <c r="AF4425" s="52">
        <v>0</v>
      </c>
      <c r="AG4425" s="53"/>
    </row>
    <row r="4426" spans="1:33" hidden="1" outlineLevel="1">
      <c r="A4426" s="6" t="s">
        <v>5818</v>
      </c>
      <c r="B4426" s="7" t="s">
        <v>1380</v>
      </c>
      <c r="C4426" s="7" t="s">
        <v>1345</v>
      </c>
      <c r="D4426" s="7"/>
      <c r="E4426" s="23" t="s">
        <v>438</v>
      </c>
      <c r="F4426" s="18">
        <v>3</v>
      </c>
      <c r="K4426" s="19">
        <v>0</v>
      </c>
      <c r="L4426" s="52">
        <v>0</v>
      </c>
      <c r="M4426" s="53"/>
      <c r="O4426" s="19">
        <v>456</v>
      </c>
      <c r="P4426" s="52">
        <v>1368</v>
      </c>
      <c r="Q4426" s="53"/>
      <c r="S4426" s="19">
        <v>1500</v>
      </c>
      <c r="T4426" s="52">
        <v>4500</v>
      </c>
      <c r="U4426" s="53"/>
      <c r="W4426" s="19">
        <v>0</v>
      </c>
      <c r="X4426" s="52">
        <v>0</v>
      </c>
      <c r="Y4426" s="53"/>
      <c r="AA4426" s="19">
        <v>851.61</v>
      </c>
      <c r="AB4426" s="52">
        <v>2554.83</v>
      </c>
      <c r="AC4426" s="53"/>
      <c r="AE4426" s="19">
        <v>0</v>
      </c>
      <c r="AF4426" s="52">
        <v>0</v>
      </c>
      <c r="AG4426" s="53"/>
    </row>
    <row r="4427" spans="1:33" hidden="1" outlineLevel="1">
      <c r="A4427" s="6" t="s">
        <v>5819</v>
      </c>
      <c r="B4427" s="7" t="s">
        <v>1383</v>
      </c>
      <c r="C4427" s="7" t="s">
        <v>1309</v>
      </c>
      <c r="D4427" s="7"/>
      <c r="E4427" s="23" t="s">
        <v>438</v>
      </c>
      <c r="F4427" s="18">
        <v>1</v>
      </c>
      <c r="K4427" s="19">
        <v>0</v>
      </c>
      <c r="L4427" s="52">
        <v>0</v>
      </c>
      <c r="M4427" s="53"/>
      <c r="O4427" s="19">
        <v>570</v>
      </c>
      <c r="P4427" s="52">
        <v>570</v>
      </c>
      <c r="Q4427" s="53"/>
      <c r="S4427" s="19">
        <v>6000</v>
      </c>
      <c r="T4427" s="52">
        <v>6000</v>
      </c>
      <c r="U4427" s="53"/>
      <c r="W4427" s="19">
        <v>0</v>
      </c>
      <c r="X4427" s="52">
        <v>0</v>
      </c>
      <c r="Y4427" s="53"/>
      <c r="AA4427" s="19">
        <v>11354.79</v>
      </c>
      <c r="AB4427" s="52">
        <v>11354.79</v>
      </c>
      <c r="AC4427" s="53"/>
      <c r="AE4427" s="19">
        <v>0</v>
      </c>
      <c r="AF4427" s="52">
        <v>0</v>
      </c>
      <c r="AG4427" s="53"/>
    </row>
    <row r="4428" spans="1:33" hidden="1" outlineLevel="1">
      <c r="A4428" s="6" t="s">
        <v>5820</v>
      </c>
      <c r="B4428" s="7" t="s">
        <v>1386</v>
      </c>
      <c r="C4428" s="7" t="s">
        <v>1350</v>
      </c>
      <c r="D4428" s="7"/>
      <c r="E4428" s="23" t="s">
        <v>438</v>
      </c>
      <c r="F4428" s="18">
        <v>1</v>
      </c>
      <c r="K4428" s="19">
        <v>0</v>
      </c>
      <c r="L4428" s="52">
        <v>0</v>
      </c>
      <c r="M4428" s="53"/>
      <c r="O4428" s="19">
        <v>1140</v>
      </c>
      <c r="P4428" s="52">
        <v>1140</v>
      </c>
      <c r="Q4428" s="53"/>
      <c r="S4428" s="19">
        <v>2500</v>
      </c>
      <c r="T4428" s="52">
        <v>2500</v>
      </c>
      <c r="U4428" s="53"/>
      <c r="W4428" s="19">
        <v>0</v>
      </c>
      <c r="X4428" s="52">
        <v>0</v>
      </c>
      <c r="Y4428" s="53"/>
      <c r="AA4428" s="19">
        <v>17032.189999999999</v>
      </c>
      <c r="AB4428" s="52">
        <v>17032.189999999999</v>
      </c>
      <c r="AC4428" s="53"/>
      <c r="AE4428" s="19">
        <v>0</v>
      </c>
      <c r="AF4428" s="52">
        <v>0</v>
      </c>
      <c r="AG4428" s="53"/>
    </row>
    <row r="4429" spans="1:33" ht="30" hidden="1" outlineLevel="1">
      <c r="A4429" s="6" t="s">
        <v>5821</v>
      </c>
      <c r="B4429" s="7" t="s">
        <v>1389</v>
      </c>
      <c r="C4429" s="7" t="s">
        <v>1353</v>
      </c>
      <c r="D4429" s="7"/>
      <c r="E4429" s="23" t="s">
        <v>70</v>
      </c>
      <c r="F4429" s="18">
        <v>1</v>
      </c>
      <c r="K4429" s="19">
        <v>0</v>
      </c>
      <c r="L4429" s="52">
        <v>0</v>
      </c>
      <c r="M4429" s="53"/>
      <c r="O4429" s="19">
        <v>5700</v>
      </c>
      <c r="P4429" s="52">
        <v>5700</v>
      </c>
      <c r="Q4429" s="53"/>
      <c r="S4429" s="19">
        <v>20000</v>
      </c>
      <c r="T4429" s="52">
        <v>20000</v>
      </c>
      <c r="U4429" s="53"/>
      <c r="W4429" s="19">
        <v>0</v>
      </c>
      <c r="X4429" s="52">
        <v>0</v>
      </c>
      <c r="Y4429" s="53"/>
      <c r="AA4429" s="19">
        <v>22709.58</v>
      </c>
      <c r="AB4429" s="52">
        <v>22709.58</v>
      </c>
      <c r="AC4429" s="53"/>
      <c r="AE4429" s="19">
        <v>0</v>
      </c>
      <c r="AF4429" s="52">
        <v>0</v>
      </c>
      <c r="AG4429" s="53"/>
    </row>
    <row r="4430" spans="1:33" hidden="1" outlineLevel="1">
      <c r="A4430" s="1"/>
      <c r="B4430" s="5" t="s">
        <v>34</v>
      </c>
      <c r="C4430" s="5" t="s">
        <v>35</v>
      </c>
      <c r="K4430" s="68"/>
      <c r="L4430" s="68"/>
      <c r="M4430" s="69"/>
      <c r="O4430" s="68"/>
      <c r="P4430" s="68"/>
      <c r="Q4430" s="69"/>
      <c r="S4430" s="68"/>
      <c r="T4430" s="68"/>
      <c r="U4430" s="69"/>
      <c r="W4430" s="68"/>
      <c r="X4430" s="68"/>
      <c r="Y4430" s="69"/>
      <c r="AA4430" s="68"/>
      <c r="AB4430" s="68"/>
      <c r="AC4430" s="69"/>
      <c r="AE4430" s="68"/>
      <c r="AF4430" s="68"/>
      <c r="AG4430" s="69"/>
    </row>
    <row r="4431" spans="1:33" hidden="1" outlineLevel="1">
      <c r="A4431" s="6" t="s">
        <v>5822</v>
      </c>
      <c r="B4431" s="7" t="s">
        <v>37</v>
      </c>
      <c r="C4431" s="7" t="s">
        <v>1355</v>
      </c>
      <c r="K4431" s="68"/>
      <c r="L4431" s="68"/>
      <c r="M4431" s="69"/>
      <c r="O4431" s="68"/>
      <c r="P4431" s="68"/>
      <c r="Q4431" s="69"/>
      <c r="S4431" s="68"/>
      <c r="T4431" s="68"/>
      <c r="U4431" s="69"/>
      <c r="W4431" s="68"/>
      <c r="X4431" s="68"/>
      <c r="Y4431" s="69"/>
      <c r="AA4431" s="68"/>
      <c r="AB4431" s="68"/>
      <c r="AC4431" s="69"/>
      <c r="AE4431" s="68"/>
      <c r="AF4431" s="68"/>
      <c r="AG4431" s="69"/>
    </row>
    <row r="4432" spans="1:33" ht="75" hidden="1" outlineLevel="1">
      <c r="A4432" s="6" t="s">
        <v>5823</v>
      </c>
      <c r="B4432" s="7" t="s">
        <v>37</v>
      </c>
      <c r="C4432" s="7" t="s">
        <v>1357</v>
      </c>
      <c r="K4432" s="68"/>
      <c r="L4432" s="68"/>
      <c r="M4432" s="69"/>
      <c r="O4432" s="68"/>
      <c r="P4432" s="68"/>
      <c r="Q4432" s="69"/>
      <c r="S4432" s="68"/>
      <c r="T4432" s="68"/>
      <c r="U4432" s="69"/>
      <c r="W4432" s="68"/>
      <c r="X4432" s="68"/>
      <c r="Y4432" s="69"/>
      <c r="AA4432" s="68"/>
      <c r="AB4432" s="68"/>
      <c r="AC4432" s="69"/>
      <c r="AE4432" s="68"/>
      <c r="AF4432" s="68"/>
      <c r="AG4432" s="69"/>
    </row>
    <row r="4433" spans="1:33" ht="60" hidden="1" outlineLevel="1">
      <c r="A4433" s="1"/>
      <c r="B4433" s="5" t="s">
        <v>61</v>
      </c>
      <c r="C4433" s="5" t="s">
        <v>62</v>
      </c>
      <c r="D4433" s="5" t="s">
        <v>63</v>
      </c>
      <c r="E4433" s="11" t="s">
        <v>64</v>
      </c>
      <c r="F4433" s="16" t="s">
        <v>65</v>
      </c>
      <c r="K4433" s="17" t="s">
        <v>66</v>
      </c>
      <c r="L4433" s="70" t="s">
        <v>28</v>
      </c>
      <c r="M4433" s="71"/>
      <c r="O4433" s="17" t="s">
        <v>66</v>
      </c>
      <c r="P4433" s="70" t="s">
        <v>28</v>
      </c>
      <c r="Q4433" s="71"/>
      <c r="S4433" s="17" t="s">
        <v>66</v>
      </c>
      <c r="T4433" s="70" t="s">
        <v>28</v>
      </c>
      <c r="U4433" s="71"/>
      <c r="W4433" s="17" t="s">
        <v>66</v>
      </c>
      <c r="X4433" s="70" t="s">
        <v>28</v>
      </c>
      <c r="Y4433" s="71"/>
      <c r="AA4433" s="17" t="s">
        <v>66</v>
      </c>
      <c r="AB4433" s="70" t="s">
        <v>28</v>
      </c>
      <c r="AC4433" s="71"/>
      <c r="AE4433" s="17" t="s">
        <v>66</v>
      </c>
      <c r="AF4433" s="70" t="s">
        <v>28</v>
      </c>
      <c r="AG4433" s="71"/>
    </row>
    <row r="4434" spans="1:33" hidden="1" outlineLevel="1">
      <c r="A4434" s="6" t="s">
        <v>5824</v>
      </c>
      <c r="B4434" s="7" t="s">
        <v>5825</v>
      </c>
      <c r="C4434" s="7" t="s">
        <v>1360</v>
      </c>
      <c r="D4434" s="7"/>
      <c r="E4434" s="23" t="s">
        <v>438</v>
      </c>
      <c r="F4434" s="18">
        <v>2</v>
      </c>
      <c r="K4434" s="19">
        <v>0</v>
      </c>
      <c r="L4434" s="52">
        <v>0</v>
      </c>
      <c r="M4434" s="53"/>
      <c r="O4434" s="19">
        <v>9120</v>
      </c>
      <c r="P4434" s="52">
        <v>18240</v>
      </c>
      <c r="Q4434" s="53"/>
      <c r="S4434" s="19">
        <v>15000</v>
      </c>
      <c r="T4434" s="52">
        <v>30000</v>
      </c>
      <c r="U4434" s="53"/>
      <c r="W4434" s="19">
        <v>0</v>
      </c>
      <c r="X4434" s="52">
        <v>0</v>
      </c>
      <c r="Y4434" s="53"/>
      <c r="AA4434" s="19">
        <v>9651.57</v>
      </c>
      <c r="AB4434" s="52">
        <v>19303.14</v>
      </c>
      <c r="AC4434" s="53"/>
      <c r="AE4434" s="19">
        <v>0</v>
      </c>
      <c r="AF4434" s="52">
        <v>0</v>
      </c>
      <c r="AG4434" s="53"/>
    </row>
    <row r="4435" spans="1:33" ht="60" hidden="1" outlineLevel="1">
      <c r="A4435" s="6" t="s">
        <v>5826</v>
      </c>
      <c r="B4435" s="7" t="s">
        <v>1401</v>
      </c>
      <c r="C4435" s="7" t="s">
        <v>1363</v>
      </c>
      <c r="D4435" s="7"/>
      <c r="E4435" s="23" t="s">
        <v>70</v>
      </c>
      <c r="F4435" s="18">
        <v>1</v>
      </c>
      <c r="K4435" s="19">
        <v>0</v>
      </c>
      <c r="L4435" s="52">
        <v>0</v>
      </c>
      <c r="M4435" s="53"/>
      <c r="O4435" s="19">
        <v>4560</v>
      </c>
      <c r="P4435" s="52">
        <v>4560</v>
      </c>
      <c r="Q4435" s="53"/>
      <c r="S4435" s="19">
        <v>6000</v>
      </c>
      <c r="T4435" s="52">
        <v>6000</v>
      </c>
      <c r="U4435" s="53"/>
      <c r="W4435" s="19">
        <v>0</v>
      </c>
      <c r="X4435" s="52">
        <v>0</v>
      </c>
      <c r="Y4435" s="53"/>
      <c r="AA4435" s="19">
        <v>18735.41</v>
      </c>
      <c r="AB4435" s="52">
        <v>18735.41</v>
      </c>
      <c r="AC4435" s="53"/>
      <c r="AE4435" s="19">
        <v>0</v>
      </c>
      <c r="AF4435" s="52">
        <v>0</v>
      </c>
      <c r="AG4435" s="53"/>
    </row>
    <row r="4436" spans="1:33" hidden="1" outlineLevel="1">
      <c r="A4436" s="1"/>
      <c r="B4436" s="5" t="s">
        <v>34</v>
      </c>
      <c r="C4436" s="5" t="s">
        <v>35</v>
      </c>
      <c r="K4436" s="68"/>
      <c r="L4436" s="68"/>
      <c r="M4436" s="69"/>
      <c r="O4436" s="68"/>
      <c r="P4436" s="68"/>
      <c r="Q4436" s="69"/>
      <c r="S4436" s="68"/>
      <c r="T4436" s="68"/>
      <c r="U4436" s="69"/>
      <c r="W4436" s="68"/>
      <c r="X4436" s="68"/>
      <c r="Y4436" s="69"/>
      <c r="AA4436" s="68"/>
      <c r="AB4436" s="68"/>
      <c r="AC4436" s="69"/>
      <c r="AE4436" s="68"/>
      <c r="AF4436" s="68"/>
      <c r="AG4436" s="69"/>
    </row>
    <row r="4437" spans="1:33" hidden="1" outlineLevel="1">
      <c r="A4437" s="6" t="s">
        <v>5827</v>
      </c>
      <c r="B4437" s="7" t="s">
        <v>37</v>
      </c>
      <c r="C4437" s="7" t="s">
        <v>1365</v>
      </c>
      <c r="K4437" s="68"/>
      <c r="L4437" s="68"/>
      <c r="M4437" s="69"/>
      <c r="O4437" s="68"/>
      <c r="P4437" s="68"/>
      <c r="Q4437" s="69"/>
      <c r="S4437" s="68"/>
      <c r="T4437" s="68"/>
      <c r="U4437" s="69"/>
      <c r="W4437" s="68"/>
      <c r="X4437" s="68"/>
      <c r="Y4437" s="69"/>
      <c r="AA4437" s="68"/>
      <c r="AB4437" s="68"/>
      <c r="AC4437" s="69"/>
      <c r="AE4437" s="68"/>
      <c r="AF4437" s="68"/>
      <c r="AG4437" s="69"/>
    </row>
    <row r="4438" spans="1:33" ht="60" hidden="1" outlineLevel="1">
      <c r="A4438" s="6" t="s">
        <v>5828</v>
      </c>
      <c r="B4438" s="7" t="s">
        <v>37</v>
      </c>
      <c r="C4438" s="7" t="s">
        <v>1367</v>
      </c>
      <c r="K4438" s="68"/>
      <c r="L4438" s="68"/>
      <c r="M4438" s="69"/>
      <c r="O4438" s="68"/>
      <c r="P4438" s="68"/>
      <c r="Q4438" s="69"/>
      <c r="S4438" s="68"/>
      <c r="T4438" s="68"/>
      <c r="U4438" s="69"/>
      <c r="W4438" s="68"/>
      <c r="X4438" s="68"/>
      <c r="Y4438" s="69"/>
      <c r="AA4438" s="68"/>
      <c r="AB4438" s="68"/>
      <c r="AC4438" s="69"/>
      <c r="AE4438" s="68"/>
      <c r="AF4438" s="68"/>
      <c r="AG4438" s="69"/>
    </row>
    <row r="4439" spans="1:33" ht="150" hidden="1" outlineLevel="1">
      <c r="A4439" s="6" t="s">
        <v>5829</v>
      </c>
      <c r="B4439" s="7" t="s">
        <v>37</v>
      </c>
      <c r="C4439" s="7" t="s">
        <v>1369</v>
      </c>
      <c r="K4439" s="68"/>
      <c r="L4439" s="68"/>
      <c r="M4439" s="69"/>
      <c r="O4439" s="68"/>
      <c r="P4439" s="68"/>
      <c r="Q4439" s="69"/>
      <c r="S4439" s="68"/>
      <c r="T4439" s="68"/>
      <c r="U4439" s="69"/>
      <c r="W4439" s="68"/>
      <c r="X4439" s="68"/>
      <c r="Y4439" s="69"/>
      <c r="AA4439" s="68"/>
      <c r="AB4439" s="68"/>
      <c r="AC4439" s="69"/>
      <c r="AE4439" s="68"/>
      <c r="AF4439" s="68"/>
      <c r="AG4439" s="69"/>
    </row>
    <row r="4440" spans="1:33" ht="60" hidden="1" outlineLevel="1">
      <c r="A4440" s="1"/>
      <c r="B4440" s="5" t="s">
        <v>61</v>
      </c>
      <c r="C4440" s="5" t="s">
        <v>62</v>
      </c>
      <c r="D4440" s="5" t="s">
        <v>63</v>
      </c>
      <c r="E4440" s="11" t="s">
        <v>64</v>
      </c>
      <c r="F4440" s="16" t="s">
        <v>65</v>
      </c>
      <c r="K4440" s="17" t="s">
        <v>66</v>
      </c>
      <c r="L4440" s="70" t="s">
        <v>28</v>
      </c>
      <c r="M4440" s="71"/>
      <c r="O4440" s="17" t="s">
        <v>66</v>
      </c>
      <c r="P4440" s="70" t="s">
        <v>28</v>
      </c>
      <c r="Q4440" s="71"/>
      <c r="S4440" s="17" t="s">
        <v>66</v>
      </c>
      <c r="T4440" s="70" t="s">
        <v>28</v>
      </c>
      <c r="U4440" s="71"/>
      <c r="W4440" s="17" t="s">
        <v>66</v>
      </c>
      <c r="X4440" s="70" t="s">
        <v>28</v>
      </c>
      <c r="Y4440" s="71"/>
      <c r="AA4440" s="17" t="s">
        <v>66</v>
      </c>
      <c r="AB4440" s="70" t="s">
        <v>28</v>
      </c>
      <c r="AC4440" s="71"/>
      <c r="AE4440" s="17" t="s">
        <v>66</v>
      </c>
      <c r="AF4440" s="70" t="s">
        <v>28</v>
      </c>
      <c r="AG4440" s="71"/>
    </row>
    <row r="4441" spans="1:33" ht="30" hidden="1" outlineLevel="1">
      <c r="A4441" s="6" t="s">
        <v>5830</v>
      </c>
      <c r="B4441" s="7" t="s">
        <v>1408</v>
      </c>
      <c r="C4441" s="7" t="s">
        <v>1372</v>
      </c>
      <c r="D4441" s="7"/>
      <c r="E4441" s="23" t="s">
        <v>438</v>
      </c>
      <c r="F4441" s="18">
        <v>10</v>
      </c>
      <c r="K4441" s="19">
        <v>0</v>
      </c>
      <c r="L4441" s="52">
        <v>0</v>
      </c>
      <c r="M4441" s="53"/>
      <c r="O4441" s="19">
        <v>2280</v>
      </c>
      <c r="P4441" s="52">
        <v>22800</v>
      </c>
      <c r="Q4441" s="53"/>
      <c r="S4441" s="19">
        <v>6000</v>
      </c>
      <c r="T4441" s="52">
        <v>60000</v>
      </c>
      <c r="U4441" s="53"/>
      <c r="W4441" s="19">
        <v>0</v>
      </c>
      <c r="X4441" s="52">
        <v>0</v>
      </c>
      <c r="Y4441" s="53"/>
      <c r="AA4441" s="19">
        <v>9083.83</v>
      </c>
      <c r="AB4441" s="52">
        <v>90838.3</v>
      </c>
      <c r="AC4441" s="53"/>
      <c r="AE4441" s="19">
        <v>0</v>
      </c>
      <c r="AF4441" s="52">
        <v>0</v>
      </c>
      <c r="AG4441" s="53"/>
    </row>
    <row r="4442" spans="1:33" ht="30" hidden="1" outlineLevel="1">
      <c r="A4442" s="6" t="s">
        <v>5831</v>
      </c>
      <c r="B4442" s="7" t="s">
        <v>1411</v>
      </c>
      <c r="C4442" s="7" t="s">
        <v>1378</v>
      </c>
      <c r="D4442" s="7"/>
      <c r="E4442" s="23" t="s">
        <v>438</v>
      </c>
      <c r="F4442" s="18">
        <v>7</v>
      </c>
      <c r="K4442" s="19">
        <v>0</v>
      </c>
      <c r="L4442" s="52">
        <v>0</v>
      </c>
      <c r="M4442" s="53"/>
      <c r="O4442" s="19">
        <v>2850</v>
      </c>
      <c r="P4442" s="52">
        <v>19950</v>
      </c>
      <c r="Q4442" s="53"/>
      <c r="S4442" s="19">
        <v>9500</v>
      </c>
      <c r="T4442" s="52">
        <v>66500</v>
      </c>
      <c r="U4442" s="53"/>
      <c r="W4442" s="19">
        <v>0</v>
      </c>
      <c r="X4442" s="52">
        <v>0</v>
      </c>
      <c r="Y4442" s="53"/>
      <c r="AA4442" s="19">
        <v>11354.79</v>
      </c>
      <c r="AB4442" s="52">
        <v>79483.53</v>
      </c>
      <c r="AC4442" s="53"/>
      <c r="AE4442" s="19">
        <v>0</v>
      </c>
      <c r="AF4442" s="52">
        <v>0</v>
      </c>
      <c r="AG4442" s="53"/>
    </row>
    <row r="4443" spans="1:33" hidden="1" outlineLevel="1">
      <c r="A4443" s="6" t="s">
        <v>5832</v>
      </c>
      <c r="B4443" s="7" t="s">
        <v>1414</v>
      </c>
      <c r="C4443" s="7" t="s">
        <v>1381</v>
      </c>
      <c r="D4443" s="7"/>
      <c r="E4443" s="23" t="s">
        <v>438</v>
      </c>
      <c r="F4443" s="18">
        <v>2</v>
      </c>
      <c r="K4443" s="19">
        <v>0</v>
      </c>
      <c r="L4443" s="52">
        <v>0</v>
      </c>
      <c r="M4443" s="53"/>
      <c r="O4443" s="19">
        <v>228</v>
      </c>
      <c r="P4443" s="52">
        <v>456</v>
      </c>
      <c r="Q4443" s="53"/>
      <c r="S4443" s="19">
        <v>0</v>
      </c>
      <c r="T4443" s="52">
        <v>0</v>
      </c>
      <c r="U4443" s="53"/>
      <c r="W4443" s="19">
        <v>0</v>
      </c>
      <c r="X4443" s="52">
        <v>0</v>
      </c>
      <c r="Y4443" s="53"/>
      <c r="AA4443" s="19">
        <v>9083.83</v>
      </c>
      <c r="AB4443" s="52">
        <v>18167.66</v>
      </c>
      <c r="AC4443" s="53"/>
      <c r="AE4443" s="19">
        <v>0</v>
      </c>
      <c r="AF4443" s="52">
        <v>0</v>
      </c>
      <c r="AG4443" s="53"/>
    </row>
    <row r="4444" spans="1:33" hidden="1" outlineLevel="1">
      <c r="A4444" s="6" t="s">
        <v>5833</v>
      </c>
      <c r="B4444" s="7" t="s">
        <v>1417</v>
      </c>
      <c r="C4444" s="7" t="s">
        <v>1384</v>
      </c>
      <c r="D4444" s="7"/>
      <c r="E4444" s="23" t="s">
        <v>438</v>
      </c>
      <c r="F4444" s="18">
        <v>2</v>
      </c>
      <c r="K4444" s="19">
        <v>0</v>
      </c>
      <c r="L4444" s="52">
        <v>0</v>
      </c>
      <c r="M4444" s="53"/>
      <c r="O4444" s="19">
        <v>570</v>
      </c>
      <c r="P4444" s="52">
        <v>1140</v>
      </c>
      <c r="Q4444" s="53"/>
      <c r="S4444" s="19">
        <v>6000</v>
      </c>
      <c r="T4444" s="52">
        <v>12000</v>
      </c>
      <c r="U4444" s="53"/>
      <c r="W4444" s="19">
        <v>0</v>
      </c>
      <c r="X4444" s="52">
        <v>0</v>
      </c>
      <c r="Y4444" s="53"/>
      <c r="AA4444" s="19">
        <v>17032.189999999999</v>
      </c>
      <c r="AB4444" s="52">
        <v>34064.379999999997</v>
      </c>
      <c r="AC4444" s="53"/>
      <c r="AE4444" s="19">
        <v>0</v>
      </c>
      <c r="AF4444" s="52">
        <v>0</v>
      </c>
      <c r="AG4444" s="53"/>
    </row>
    <row r="4445" spans="1:33" hidden="1" outlineLevel="1">
      <c r="A4445" s="6" t="s">
        <v>5834</v>
      </c>
      <c r="B4445" s="7" t="s">
        <v>1420</v>
      </c>
      <c r="C4445" s="7" t="s">
        <v>1387</v>
      </c>
      <c r="D4445" s="7"/>
      <c r="E4445" s="23" t="s">
        <v>438</v>
      </c>
      <c r="F4445" s="18">
        <v>2</v>
      </c>
      <c r="K4445" s="19">
        <v>0</v>
      </c>
      <c r="L4445" s="52">
        <v>0</v>
      </c>
      <c r="M4445" s="53"/>
      <c r="O4445" s="19">
        <v>1140</v>
      </c>
      <c r="P4445" s="52">
        <v>2280</v>
      </c>
      <c r="Q4445" s="53"/>
      <c r="S4445" s="19">
        <v>2500</v>
      </c>
      <c r="T4445" s="52">
        <v>5000</v>
      </c>
      <c r="U4445" s="53"/>
      <c r="W4445" s="19">
        <v>0</v>
      </c>
      <c r="X4445" s="52">
        <v>0</v>
      </c>
      <c r="Y4445" s="53"/>
      <c r="AA4445" s="19">
        <v>17032.189999999999</v>
      </c>
      <c r="AB4445" s="52">
        <v>34064.379999999997</v>
      </c>
      <c r="AC4445" s="53"/>
      <c r="AE4445" s="19">
        <v>0</v>
      </c>
      <c r="AF4445" s="52">
        <v>0</v>
      </c>
      <c r="AG4445" s="53"/>
    </row>
    <row r="4446" spans="1:33" ht="60" hidden="1" outlineLevel="1">
      <c r="A4446" s="6" t="s">
        <v>5835</v>
      </c>
      <c r="B4446" s="7" t="s">
        <v>1423</v>
      </c>
      <c r="C4446" s="7" t="s">
        <v>1390</v>
      </c>
      <c r="D4446" s="7"/>
      <c r="E4446" s="23" t="s">
        <v>70</v>
      </c>
      <c r="F4446" s="18">
        <v>1</v>
      </c>
      <c r="K4446" s="19">
        <v>0</v>
      </c>
      <c r="L4446" s="52">
        <v>0</v>
      </c>
      <c r="M4446" s="53"/>
      <c r="O4446" s="19">
        <v>5700</v>
      </c>
      <c r="P4446" s="52">
        <v>5700</v>
      </c>
      <c r="Q4446" s="53"/>
      <c r="S4446" s="19">
        <v>50000</v>
      </c>
      <c r="T4446" s="52">
        <v>50000</v>
      </c>
      <c r="U4446" s="53"/>
      <c r="W4446" s="19">
        <v>0</v>
      </c>
      <c r="X4446" s="52">
        <v>0</v>
      </c>
      <c r="Y4446" s="53"/>
      <c r="AA4446" s="19">
        <v>28386.98</v>
      </c>
      <c r="AB4446" s="52">
        <v>28386.98</v>
      </c>
      <c r="AC4446" s="53"/>
      <c r="AE4446" s="19">
        <v>0</v>
      </c>
      <c r="AF4446" s="52">
        <v>0</v>
      </c>
      <c r="AG4446" s="53"/>
    </row>
    <row r="4447" spans="1:33" hidden="1" outlineLevel="1">
      <c r="A4447" s="1"/>
      <c r="B4447" s="5" t="s">
        <v>34</v>
      </c>
      <c r="C4447" s="5" t="s">
        <v>35</v>
      </c>
      <c r="K4447" s="68"/>
      <c r="L4447" s="68"/>
      <c r="M4447" s="69"/>
      <c r="O4447" s="68"/>
      <c r="P4447" s="68"/>
      <c r="Q4447" s="69"/>
      <c r="S4447" s="68"/>
      <c r="T4447" s="68"/>
      <c r="U4447" s="69"/>
      <c r="W4447" s="68"/>
      <c r="X4447" s="68"/>
      <c r="Y4447" s="69"/>
      <c r="AA4447" s="68"/>
      <c r="AB4447" s="68"/>
      <c r="AC4447" s="69"/>
      <c r="AE4447" s="68"/>
      <c r="AF4447" s="68"/>
      <c r="AG4447" s="69"/>
    </row>
    <row r="4448" spans="1:33" hidden="1" outlineLevel="1">
      <c r="A4448" s="6" t="s">
        <v>5836</v>
      </c>
      <c r="B4448" s="7" t="s">
        <v>37</v>
      </c>
      <c r="C4448" s="7" t="s">
        <v>5837</v>
      </c>
      <c r="K4448" s="68"/>
      <c r="L4448" s="68"/>
      <c r="M4448" s="69"/>
      <c r="O4448" s="68"/>
      <c r="P4448" s="68"/>
      <c r="Q4448" s="69"/>
      <c r="S4448" s="68"/>
      <c r="T4448" s="68"/>
      <c r="U4448" s="69"/>
      <c r="W4448" s="68"/>
      <c r="X4448" s="68"/>
      <c r="Y4448" s="69"/>
      <c r="AA4448" s="68"/>
      <c r="AB4448" s="68"/>
      <c r="AC4448" s="69"/>
      <c r="AE4448" s="68"/>
      <c r="AF4448" s="68"/>
      <c r="AG4448" s="69"/>
    </row>
    <row r="4449" spans="1:33" ht="60" hidden="1" outlineLevel="1">
      <c r="A4449" s="6" t="s">
        <v>5838</v>
      </c>
      <c r="B4449" s="7" t="s">
        <v>37</v>
      </c>
      <c r="C4449" s="7" t="s">
        <v>5839</v>
      </c>
      <c r="K4449" s="68"/>
      <c r="L4449" s="68"/>
      <c r="M4449" s="69"/>
      <c r="O4449" s="68"/>
      <c r="P4449" s="68"/>
      <c r="Q4449" s="69"/>
      <c r="S4449" s="68"/>
      <c r="T4449" s="68"/>
      <c r="U4449" s="69"/>
      <c r="W4449" s="68"/>
      <c r="X4449" s="68"/>
      <c r="Y4449" s="69"/>
      <c r="AA4449" s="68"/>
      <c r="AB4449" s="68"/>
      <c r="AC4449" s="69"/>
      <c r="AE4449" s="68"/>
      <c r="AF4449" s="68"/>
      <c r="AG4449" s="69"/>
    </row>
    <row r="4450" spans="1:33" ht="120" hidden="1" outlineLevel="1">
      <c r="A4450" s="6" t="s">
        <v>5840</v>
      </c>
      <c r="B4450" s="7" t="s">
        <v>37</v>
      </c>
      <c r="C4450" s="7" t="s">
        <v>5841</v>
      </c>
      <c r="K4450" s="68"/>
      <c r="L4450" s="68"/>
      <c r="M4450" s="69"/>
      <c r="O4450" s="68"/>
      <c r="P4450" s="68"/>
      <c r="Q4450" s="69"/>
      <c r="S4450" s="68"/>
      <c r="T4450" s="68"/>
      <c r="U4450" s="69"/>
      <c r="W4450" s="68"/>
      <c r="X4450" s="68"/>
      <c r="Y4450" s="69"/>
      <c r="AA4450" s="68"/>
      <c r="AB4450" s="68"/>
      <c r="AC4450" s="69"/>
      <c r="AE4450" s="68"/>
      <c r="AF4450" s="68"/>
      <c r="AG4450" s="69"/>
    </row>
    <row r="4451" spans="1:33" ht="60" hidden="1" outlineLevel="1">
      <c r="A4451" s="1"/>
      <c r="B4451" s="5" t="s">
        <v>61</v>
      </c>
      <c r="C4451" s="5" t="s">
        <v>62</v>
      </c>
      <c r="D4451" s="5" t="s">
        <v>63</v>
      </c>
      <c r="E4451" s="11" t="s">
        <v>64</v>
      </c>
      <c r="F4451" s="16" t="s">
        <v>65</v>
      </c>
      <c r="K4451" s="17" t="s">
        <v>66</v>
      </c>
      <c r="L4451" s="70" t="s">
        <v>28</v>
      </c>
      <c r="M4451" s="71"/>
      <c r="O4451" s="17" t="s">
        <v>66</v>
      </c>
      <c r="P4451" s="70" t="s">
        <v>28</v>
      </c>
      <c r="Q4451" s="71"/>
      <c r="S4451" s="17" t="s">
        <v>66</v>
      </c>
      <c r="T4451" s="70" t="s">
        <v>28</v>
      </c>
      <c r="U4451" s="71"/>
      <c r="W4451" s="17" t="s">
        <v>66</v>
      </c>
      <c r="X4451" s="70" t="s">
        <v>28</v>
      </c>
      <c r="Y4451" s="71"/>
      <c r="AA4451" s="17" t="s">
        <v>66</v>
      </c>
      <c r="AB4451" s="70" t="s">
        <v>28</v>
      </c>
      <c r="AC4451" s="71"/>
      <c r="AE4451" s="17" t="s">
        <v>66</v>
      </c>
      <c r="AF4451" s="70" t="s">
        <v>28</v>
      </c>
      <c r="AG4451" s="71"/>
    </row>
    <row r="4452" spans="1:33" hidden="1" outlineLevel="1">
      <c r="A4452" s="6" t="s">
        <v>5842</v>
      </c>
      <c r="B4452" s="7" t="s">
        <v>1426</v>
      </c>
      <c r="C4452" s="7" t="s">
        <v>5843</v>
      </c>
      <c r="D4452" s="7"/>
      <c r="E4452" s="23" t="s">
        <v>438</v>
      </c>
      <c r="F4452" s="18">
        <v>9</v>
      </c>
      <c r="K4452" s="19">
        <v>0</v>
      </c>
      <c r="L4452" s="52">
        <v>0</v>
      </c>
      <c r="M4452" s="53"/>
      <c r="O4452" s="19">
        <v>1482</v>
      </c>
      <c r="P4452" s="52">
        <v>13338</v>
      </c>
      <c r="Q4452" s="53"/>
      <c r="S4452" s="19">
        <v>1500</v>
      </c>
      <c r="T4452" s="52">
        <v>13500</v>
      </c>
      <c r="U4452" s="53"/>
      <c r="W4452" s="19">
        <v>0</v>
      </c>
      <c r="X4452" s="52">
        <v>0</v>
      </c>
      <c r="Y4452" s="53"/>
      <c r="AA4452" s="19">
        <v>2270.96</v>
      </c>
      <c r="AB4452" s="52">
        <v>20438.64</v>
      </c>
      <c r="AC4452" s="53"/>
      <c r="AE4452" s="19">
        <v>0</v>
      </c>
      <c r="AF4452" s="52">
        <v>0</v>
      </c>
      <c r="AG4452" s="53"/>
    </row>
    <row r="4453" spans="1:33" hidden="1" outlineLevel="1">
      <c r="A4453" s="6" t="s">
        <v>5844</v>
      </c>
      <c r="B4453" s="7" t="s">
        <v>1439</v>
      </c>
      <c r="C4453" s="7" t="s">
        <v>5845</v>
      </c>
      <c r="D4453" s="7"/>
      <c r="E4453" s="23" t="s">
        <v>438</v>
      </c>
      <c r="F4453" s="18">
        <v>3</v>
      </c>
      <c r="K4453" s="19">
        <v>0</v>
      </c>
      <c r="L4453" s="52">
        <v>0</v>
      </c>
      <c r="M4453" s="53"/>
      <c r="O4453" s="19">
        <v>570</v>
      </c>
      <c r="P4453" s="52">
        <v>1710</v>
      </c>
      <c r="Q4453" s="53"/>
      <c r="S4453" s="19">
        <v>2500</v>
      </c>
      <c r="T4453" s="52">
        <v>7500</v>
      </c>
      <c r="U4453" s="53"/>
      <c r="W4453" s="19">
        <v>0</v>
      </c>
      <c r="X4453" s="52">
        <v>0</v>
      </c>
      <c r="Y4453" s="53"/>
      <c r="AA4453" s="19">
        <v>10787.05</v>
      </c>
      <c r="AB4453" s="52">
        <v>32361.15</v>
      </c>
      <c r="AC4453" s="53"/>
      <c r="AE4453" s="19">
        <v>0</v>
      </c>
      <c r="AF4453" s="52">
        <v>0</v>
      </c>
      <c r="AG4453" s="53"/>
    </row>
    <row r="4454" spans="1:33" hidden="1" outlineLevel="1">
      <c r="A4454" s="6" t="s">
        <v>5846</v>
      </c>
      <c r="B4454" s="7" t="s">
        <v>1442</v>
      </c>
      <c r="C4454" s="7" t="s">
        <v>5847</v>
      </c>
      <c r="D4454" s="7"/>
      <c r="E4454" s="23" t="s">
        <v>438</v>
      </c>
      <c r="F4454" s="18">
        <v>1</v>
      </c>
      <c r="K4454" s="19">
        <v>0</v>
      </c>
      <c r="L4454" s="52">
        <v>0</v>
      </c>
      <c r="M4454" s="53"/>
      <c r="O4454" s="19">
        <v>1140</v>
      </c>
      <c r="P4454" s="52">
        <v>1140</v>
      </c>
      <c r="Q4454" s="53"/>
      <c r="S4454" s="19">
        <v>3500</v>
      </c>
      <c r="T4454" s="52">
        <v>3500</v>
      </c>
      <c r="U4454" s="53"/>
      <c r="W4454" s="19">
        <v>0</v>
      </c>
      <c r="X4454" s="52">
        <v>0</v>
      </c>
      <c r="Y4454" s="53"/>
      <c r="AA4454" s="19">
        <v>3179.34</v>
      </c>
      <c r="AB4454" s="52">
        <v>3179.34</v>
      </c>
      <c r="AC4454" s="53"/>
      <c r="AE4454" s="19">
        <v>0</v>
      </c>
      <c r="AF4454" s="52">
        <v>0</v>
      </c>
      <c r="AG4454" s="53"/>
    </row>
    <row r="4455" spans="1:33" hidden="1" outlineLevel="1">
      <c r="A4455" s="6" t="s">
        <v>5848</v>
      </c>
      <c r="B4455" s="7" t="s">
        <v>1445</v>
      </c>
      <c r="C4455" s="7" t="s">
        <v>5849</v>
      </c>
      <c r="D4455" s="7"/>
      <c r="E4455" s="23" t="s">
        <v>438</v>
      </c>
      <c r="F4455" s="18">
        <v>1</v>
      </c>
      <c r="K4455" s="19">
        <v>0</v>
      </c>
      <c r="L4455" s="52">
        <v>0</v>
      </c>
      <c r="M4455" s="53"/>
      <c r="O4455" s="19">
        <v>3990</v>
      </c>
      <c r="P4455" s="52">
        <v>3990</v>
      </c>
      <c r="Q4455" s="53"/>
      <c r="S4455" s="19">
        <v>15000</v>
      </c>
      <c r="T4455" s="52">
        <v>15000</v>
      </c>
      <c r="U4455" s="53"/>
      <c r="W4455" s="19">
        <v>0</v>
      </c>
      <c r="X4455" s="52">
        <v>0</v>
      </c>
      <c r="Y4455" s="53"/>
      <c r="AA4455" s="19">
        <v>5677.4</v>
      </c>
      <c r="AB4455" s="52">
        <v>5677.4</v>
      </c>
      <c r="AC4455" s="53"/>
      <c r="AE4455" s="19">
        <v>0</v>
      </c>
      <c r="AF4455" s="52">
        <v>0</v>
      </c>
      <c r="AG4455" s="53"/>
    </row>
    <row r="4456" spans="1:33" hidden="1" outlineLevel="1">
      <c r="A4456" s="6" t="s">
        <v>5850</v>
      </c>
      <c r="B4456" s="7" t="s">
        <v>1448</v>
      </c>
      <c r="C4456" s="7" t="s">
        <v>5851</v>
      </c>
      <c r="D4456" s="7"/>
      <c r="E4456" s="23" t="s">
        <v>438</v>
      </c>
      <c r="F4456" s="18">
        <v>1</v>
      </c>
      <c r="K4456" s="19">
        <v>0</v>
      </c>
      <c r="L4456" s="52">
        <v>0</v>
      </c>
      <c r="M4456" s="53"/>
      <c r="O4456" s="19">
        <v>2280</v>
      </c>
      <c r="P4456" s="52">
        <v>2280</v>
      </c>
      <c r="Q4456" s="53"/>
      <c r="S4456" s="19">
        <v>15000</v>
      </c>
      <c r="T4456" s="52">
        <v>15000</v>
      </c>
      <c r="U4456" s="53"/>
      <c r="W4456" s="19">
        <v>0</v>
      </c>
      <c r="X4456" s="52">
        <v>0</v>
      </c>
      <c r="Y4456" s="53"/>
      <c r="AA4456" s="19">
        <v>11354.79</v>
      </c>
      <c r="AB4456" s="52">
        <v>11354.79</v>
      </c>
      <c r="AC4456" s="53"/>
      <c r="AE4456" s="19">
        <v>0</v>
      </c>
      <c r="AF4456" s="52">
        <v>0</v>
      </c>
      <c r="AG4456" s="53"/>
    </row>
    <row r="4457" spans="1:33" ht="45" hidden="1" outlineLevel="1">
      <c r="A4457" s="6" t="s">
        <v>5852</v>
      </c>
      <c r="B4457" s="7" t="s">
        <v>1451</v>
      </c>
      <c r="C4457" s="7" t="s">
        <v>5853</v>
      </c>
      <c r="D4457" s="7"/>
      <c r="E4457" s="23" t="s">
        <v>70</v>
      </c>
      <c r="F4457" s="18">
        <v>1</v>
      </c>
      <c r="K4457" s="19">
        <v>0</v>
      </c>
      <c r="L4457" s="52">
        <v>0</v>
      </c>
      <c r="M4457" s="53"/>
      <c r="O4457" s="19">
        <v>17100</v>
      </c>
      <c r="P4457" s="52">
        <v>17100</v>
      </c>
      <c r="Q4457" s="53"/>
      <c r="S4457" s="19">
        <v>31660</v>
      </c>
      <c r="T4457" s="52">
        <v>31660</v>
      </c>
      <c r="U4457" s="53"/>
      <c r="W4457" s="19">
        <v>0</v>
      </c>
      <c r="X4457" s="52">
        <v>0</v>
      </c>
      <c r="Y4457" s="53"/>
      <c r="AA4457" s="19">
        <v>28386.98</v>
      </c>
      <c r="AB4457" s="52">
        <v>28386.98</v>
      </c>
      <c r="AC4457" s="53"/>
      <c r="AE4457" s="19">
        <v>0</v>
      </c>
      <c r="AF4457" s="52">
        <v>0</v>
      </c>
      <c r="AG4457" s="53"/>
    </row>
    <row r="4458" spans="1:33" hidden="1" outlineLevel="1">
      <c r="A4458" s="1"/>
      <c r="B4458" s="5" t="s">
        <v>34</v>
      </c>
      <c r="C4458" s="5" t="s">
        <v>35</v>
      </c>
      <c r="K4458" s="68"/>
      <c r="L4458" s="68"/>
      <c r="M4458" s="69"/>
      <c r="O4458" s="68"/>
      <c r="P4458" s="68"/>
      <c r="Q4458" s="69"/>
      <c r="S4458" s="68"/>
      <c r="T4458" s="68"/>
      <c r="U4458" s="69"/>
      <c r="W4458" s="68"/>
      <c r="X4458" s="68"/>
      <c r="Y4458" s="69"/>
      <c r="AA4458" s="68"/>
      <c r="AB4458" s="68"/>
      <c r="AC4458" s="69"/>
      <c r="AE4458" s="68"/>
      <c r="AF4458" s="68"/>
      <c r="AG4458" s="69"/>
    </row>
    <row r="4459" spans="1:33" hidden="1" outlineLevel="1">
      <c r="A4459" s="6" t="s">
        <v>5854</v>
      </c>
      <c r="B4459" s="7" t="s">
        <v>37</v>
      </c>
      <c r="C4459" s="7" t="s">
        <v>1392</v>
      </c>
      <c r="K4459" s="68"/>
      <c r="L4459" s="68"/>
      <c r="M4459" s="69"/>
      <c r="O4459" s="68"/>
      <c r="P4459" s="68"/>
      <c r="Q4459" s="69"/>
      <c r="S4459" s="68"/>
      <c r="T4459" s="68"/>
      <c r="U4459" s="69"/>
      <c r="W4459" s="68"/>
      <c r="X4459" s="68"/>
      <c r="Y4459" s="69"/>
      <c r="AA4459" s="68"/>
      <c r="AB4459" s="68"/>
      <c r="AC4459" s="69"/>
      <c r="AE4459" s="68"/>
      <c r="AF4459" s="68"/>
      <c r="AG4459" s="69"/>
    </row>
    <row r="4460" spans="1:33" ht="90" hidden="1" outlineLevel="1">
      <c r="A4460" s="6" t="s">
        <v>5855</v>
      </c>
      <c r="B4460" s="7" t="s">
        <v>37</v>
      </c>
      <c r="C4460" s="7" t="s">
        <v>1394</v>
      </c>
      <c r="K4460" s="68"/>
      <c r="L4460" s="68"/>
      <c r="M4460" s="69"/>
      <c r="O4460" s="68"/>
      <c r="P4460" s="68"/>
      <c r="Q4460" s="69"/>
      <c r="S4460" s="68"/>
      <c r="T4460" s="68"/>
      <c r="U4460" s="69"/>
      <c r="W4460" s="68"/>
      <c r="X4460" s="68"/>
      <c r="Y4460" s="69"/>
      <c r="AA4460" s="68"/>
      <c r="AB4460" s="68"/>
      <c r="AC4460" s="69"/>
      <c r="AE4460" s="68"/>
      <c r="AF4460" s="68"/>
      <c r="AG4460" s="69"/>
    </row>
    <row r="4461" spans="1:33" ht="60" hidden="1" outlineLevel="1">
      <c r="A4461" s="1"/>
      <c r="B4461" s="5" t="s">
        <v>61</v>
      </c>
      <c r="C4461" s="5" t="s">
        <v>62</v>
      </c>
      <c r="D4461" s="5" t="s">
        <v>63</v>
      </c>
      <c r="E4461" s="11" t="s">
        <v>64</v>
      </c>
      <c r="F4461" s="16" t="s">
        <v>65</v>
      </c>
      <c r="K4461" s="17" t="s">
        <v>66</v>
      </c>
      <c r="L4461" s="70" t="s">
        <v>28</v>
      </c>
      <c r="M4461" s="71"/>
      <c r="O4461" s="17" t="s">
        <v>66</v>
      </c>
      <c r="P4461" s="70" t="s">
        <v>28</v>
      </c>
      <c r="Q4461" s="71"/>
      <c r="S4461" s="17" t="s">
        <v>66</v>
      </c>
      <c r="T4461" s="70" t="s">
        <v>28</v>
      </c>
      <c r="U4461" s="71"/>
      <c r="W4461" s="17" t="s">
        <v>66</v>
      </c>
      <c r="X4461" s="70" t="s">
        <v>28</v>
      </c>
      <c r="Y4461" s="71"/>
      <c r="AA4461" s="17" t="s">
        <v>66</v>
      </c>
      <c r="AB4461" s="70" t="s">
        <v>28</v>
      </c>
      <c r="AC4461" s="71"/>
      <c r="AE4461" s="17" t="s">
        <v>66</v>
      </c>
      <c r="AF4461" s="70" t="s">
        <v>28</v>
      </c>
      <c r="AG4461" s="71"/>
    </row>
    <row r="4462" spans="1:33" hidden="1" outlineLevel="1">
      <c r="A4462" s="6" t="s">
        <v>5856</v>
      </c>
      <c r="B4462" s="7" t="s">
        <v>1454</v>
      </c>
      <c r="C4462" s="7" t="s">
        <v>1397</v>
      </c>
      <c r="D4462" s="7"/>
      <c r="E4462" s="23" t="s">
        <v>438</v>
      </c>
      <c r="F4462" s="18">
        <v>1</v>
      </c>
      <c r="K4462" s="19">
        <v>0</v>
      </c>
      <c r="L4462" s="52">
        <v>0</v>
      </c>
      <c r="M4462" s="53"/>
      <c r="O4462" s="19">
        <v>20520</v>
      </c>
      <c r="P4462" s="52">
        <v>20520</v>
      </c>
      <c r="Q4462" s="53"/>
      <c r="S4462" s="19">
        <v>25000</v>
      </c>
      <c r="T4462" s="52">
        <v>25000</v>
      </c>
      <c r="U4462" s="53"/>
      <c r="W4462" s="19">
        <v>0</v>
      </c>
      <c r="X4462" s="52">
        <v>0</v>
      </c>
      <c r="Y4462" s="53"/>
      <c r="AA4462" s="19">
        <v>71535.179999999993</v>
      </c>
      <c r="AB4462" s="52">
        <v>71535.179999999993</v>
      </c>
      <c r="AC4462" s="53"/>
      <c r="AE4462" s="19">
        <v>0</v>
      </c>
      <c r="AF4462" s="52">
        <v>0</v>
      </c>
      <c r="AG4462" s="53"/>
    </row>
    <row r="4463" spans="1:33" hidden="1" outlineLevel="1">
      <c r="A4463" s="1"/>
      <c r="B4463" s="5" t="s">
        <v>34</v>
      </c>
      <c r="C4463" s="5" t="s">
        <v>35</v>
      </c>
      <c r="K4463" s="68"/>
      <c r="L4463" s="68"/>
      <c r="M4463" s="69"/>
      <c r="O4463" s="68"/>
      <c r="P4463" s="68"/>
      <c r="Q4463" s="69"/>
      <c r="S4463" s="68"/>
      <c r="T4463" s="68"/>
      <c r="U4463" s="69"/>
      <c r="W4463" s="68"/>
      <c r="X4463" s="68"/>
      <c r="Y4463" s="69"/>
      <c r="AA4463" s="68"/>
      <c r="AB4463" s="68"/>
      <c r="AC4463" s="69"/>
      <c r="AE4463" s="68"/>
      <c r="AF4463" s="68"/>
      <c r="AG4463" s="69"/>
    </row>
    <row r="4464" spans="1:33" hidden="1" outlineLevel="1">
      <c r="A4464" s="6" t="s">
        <v>5857</v>
      </c>
      <c r="B4464" s="7" t="s">
        <v>37</v>
      </c>
      <c r="C4464" s="7" t="s">
        <v>1399</v>
      </c>
      <c r="K4464" s="68"/>
      <c r="L4464" s="68"/>
      <c r="M4464" s="69"/>
      <c r="O4464" s="68"/>
      <c r="P4464" s="68"/>
      <c r="Q4464" s="69"/>
      <c r="S4464" s="68"/>
      <c r="T4464" s="68"/>
      <c r="U4464" s="69"/>
      <c r="W4464" s="68"/>
      <c r="X4464" s="68"/>
      <c r="Y4464" s="69"/>
      <c r="AA4464" s="68"/>
      <c r="AB4464" s="68"/>
      <c r="AC4464" s="69"/>
      <c r="AE4464" s="68"/>
      <c r="AF4464" s="68"/>
      <c r="AG4464" s="69"/>
    </row>
    <row r="4465" spans="1:33" ht="60" hidden="1" outlineLevel="1">
      <c r="A4465" s="1"/>
      <c r="B4465" s="5" t="s">
        <v>61</v>
      </c>
      <c r="C4465" s="5" t="s">
        <v>62</v>
      </c>
      <c r="D4465" s="5" t="s">
        <v>63</v>
      </c>
      <c r="E4465" s="11" t="s">
        <v>64</v>
      </c>
      <c r="F4465" s="16" t="s">
        <v>65</v>
      </c>
      <c r="K4465" s="17" t="s">
        <v>66</v>
      </c>
      <c r="L4465" s="70" t="s">
        <v>28</v>
      </c>
      <c r="M4465" s="71"/>
      <c r="O4465" s="17" t="s">
        <v>66</v>
      </c>
      <c r="P4465" s="70" t="s">
        <v>28</v>
      </c>
      <c r="Q4465" s="71"/>
      <c r="S4465" s="17" t="s">
        <v>66</v>
      </c>
      <c r="T4465" s="70" t="s">
        <v>28</v>
      </c>
      <c r="U4465" s="71"/>
      <c r="W4465" s="17" t="s">
        <v>66</v>
      </c>
      <c r="X4465" s="70" t="s">
        <v>28</v>
      </c>
      <c r="Y4465" s="71"/>
      <c r="AA4465" s="17" t="s">
        <v>66</v>
      </c>
      <c r="AB4465" s="70" t="s">
        <v>28</v>
      </c>
      <c r="AC4465" s="71"/>
      <c r="AE4465" s="17" t="s">
        <v>66</v>
      </c>
      <c r="AF4465" s="70" t="s">
        <v>28</v>
      </c>
      <c r="AG4465" s="71"/>
    </row>
    <row r="4466" spans="1:33" ht="90" hidden="1" outlineLevel="1">
      <c r="A4466" s="6" t="s">
        <v>5858</v>
      </c>
      <c r="B4466" s="7" t="s">
        <v>1457</v>
      </c>
      <c r="C4466" s="7" t="s">
        <v>1402</v>
      </c>
      <c r="D4466" s="7"/>
      <c r="E4466" s="23" t="s">
        <v>70</v>
      </c>
      <c r="F4466" s="18">
        <v>1</v>
      </c>
      <c r="K4466" s="19">
        <v>0</v>
      </c>
      <c r="L4466" s="52">
        <v>0</v>
      </c>
      <c r="M4466" s="53"/>
      <c r="O4466" s="19">
        <v>9120</v>
      </c>
      <c r="P4466" s="52">
        <v>9120</v>
      </c>
      <c r="Q4466" s="53"/>
      <c r="S4466" s="19">
        <v>10000</v>
      </c>
      <c r="T4466" s="52">
        <v>10000</v>
      </c>
      <c r="U4466" s="53"/>
      <c r="W4466" s="19">
        <v>0</v>
      </c>
      <c r="X4466" s="52">
        <v>0</v>
      </c>
      <c r="Y4466" s="53"/>
      <c r="AA4466" s="19">
        <v>28386.98</v>
      </c>
      <c r="AB4466" s="52">
        <v>28386.98</v>
      </c>
      <c r="AC4466" s="53"/>
      <c r="AE4466" s="19">
        <v>0</v>
      </c>
      <c r="AF4466" s="52">
        <v>0</v>
      </c>
      <c r="AG4466" s="53"/>
    </row>
    <row r="4467" spans="1:33" hidden="1" outlineLevel="1">
      <c r="A4467" s="1"/>
      <c r="B4467" s="5" t="s">
        <v>34</v>
      </c>
      <c r="C4467" s="5" t="s">
        <v>35</v>
      </c>
      <c r="K4467" s="68"/>
      <c r="L4467" s="68"/>
      <c r="M4467" s="69"/>
      <c r="O4467" s="68"/>
      <c r="P4467" s="68"/>
      <c r="Q4467" s="69"/>
      <c r="S4467" s="68"/>
      <c r="T4467" s="68"/>
      <c r="U4467" s="69"/>
      <c r="W4467" s="68"/>
      <c r="X4467" s="68"/>
      <c r="Y4467" s="69"/>
      <c r="AA4467" s="68"/>
      <c r="AB4467" s="68"/>
      <c r="AC4467" s="69"/>
      <c r="AE4467" s="68"/>
      <c r="AF4467" s="68"/>
      <c r="AG4467" s="69"/>
    </row>
    <row r="4468" spans="1:33" hidden="1" outlineLevel="1">
      <c r="A4468" s="6" t="s">
        <v>5859</v>
      </c>
      <c r="B4468" s="7" t="s">
        <v>37</v>
      </c>
      <c r="C4468" s="7" t="s">
        <v>1404</v>
      </c>
      <c r="K4468" s="68"/>
      <c r="L4468" s="68"/>
      <c r="M4468" s="69"/>
      <c r="O4468" s="68"/>
      <c r="P4468" s="68"/>
      <c r="Q4468" s="69"/>
      <c r="S4468" s="68"/>
      <c r="T4468" s="68"/>
      <c r="U4468" s="69"/>
      <c r="W4468" s="68"/>
      <c r="X4468" s="68"/>
      <c r="Y4468" s="69"/>
      <c r="AA4468" s="68"/>
      <c r="AB4468" s="68"/>
      <c r="AC4468" s="69"/>
      <c r="AE4468" s="68"/>
      <c r="AF4468" s="68"/>
      <c r="AG4468" s="69"/>
    </row>
    <row r="4469" spans="1:33" ht="60" hidden="1" outlineLevel="1">
      <c r="A4469" s="6" t="s">
        <v>5860</v>
      </c>
      <c r="B4469" s="7" t="s">
        <v>37</v>
      </c>
      <c r="C4469" s="7" t="s">
        <v>1406</v>
      </c>
      <c r="K4469" s="68"/>
      <c r="L4469" s="68"/>
      <c r="M4469" s="69"/>
      <c r="O4469" s="68"/>
      <c r="P4469" s="68"/>
      <c r="Q4469" s="69"/>
      <c r="S4469" s="68"/>
      <c r="T4469" s="68"/>
      <c r="U4469" s="69"/>
      <c r="W4469" s="68"/>
      <c r="X4469" s="68"/>
      <c r="Y4469" s="69"/>
      <c r="AA4469" s="68"/>
      <c r="AB4469" s="68"/>
      <c r="AC4469" s="69"/>
      <c r="AE4469" s="68"/>
      <c r="AF4469" s="68"/>
      <c r="AG4469" s="69"/>
    </row>
    <row r="4470" spans="1:33" ht="60" hidden="1" outlineLevel="1">
      <c r="A4470" s="1"/>
      <c r="B4470" s="5" t="s">
        <v>61</v>
      </c>
      <c r="C4470" s="5" t="s">
        <v>62</v>
      </c>
      <c r="D4470" s="5" t="s">
        <v>63</v>
      </c>
      <c r="E4470" s="11" t="s">
        <v>64</v>
      </c>
      <c r="F4470" s="16" t="s">
        <v>65</v>
      </c>
      <c r="K4470" s="17" t="s">
        <v>66</v>
      </c>
      <c r="L4470" s="70" t="s">
        <v>28</v>
      </c>
      <c r="M4470" s="71"/>
      <c r="O4470" s="17" t="s">
        <v>66</v>
      </c>
      <c r="P4470" s="70" t="s">
        <v>28</v>
      </c>
      <c r="Q4470" s="71"/>
      <c r="S4470" s="17" t="s">
        <v>66</v>
      </c>
      <c r="T4470" s="70" t="s">
        <v>28</v>
      </c>
      <c r="U4470" s="71"/>
      <c r="W4470" s="17" t="s">
        <v>66</v>
      </c>
      <c r="X4470" s="70" t="s">
        <v>28</v>
      </c>
      <c r="Y4470" s="71"/>
      <c r="AA4470" s="17" t="s">
        <v>66</v>
      </c>
      <c r="AB4470" s="70" t="s">
        <v>28</v>
      </c>
      <c r="AC4470" s="71"/>
      <c r="AE4470" s="17" t="s">
        <v>66</v>
      </c>
      <c r="AF4470" s="70" t="s">
        <v>28</v>
      </c>
      <c r="AG4470" s="71"/>
    </row>
    <row r="4471" spans="1:33" hidden="1" outlineLevel="1">
      <c r="A4471" s="6" t="s">
        <v>5861</v>
      </c>
      <c r="B4471" s="7" t="s">
        <v>1460</v>
      </c>
      <c r="C4471" s="7" t="s">
        <v>1409</v>
      </c>
      <c r="D4471" s="7"/>
      <c r="E4471" s="23" t="s">
        <v>70</v>
      </c>
      <c r="F4471" s="18">
        <v>1</v>
      </c>
      <c r="K4471" s="19">
        <v>0</v>
      </c>
      <c r="L4471" s="52">
        <v>0</v>
      </c>
      <c r="M4471" s="53"/>
      <c r="O4471" s="19">
        <v>6840</v>
      </c>
      <c r="P4471" s="52">
        <v>6840</v>
      </c>
      <c r="Q4471" s="53"/>
      <c r="S4471" s="19">
        <v>15000</v>
      </c>
      <c r="T4471" s="52">
        <v>15000</v>
      </c>
      <c r="U4471" s="53"/>
      <c r="W4471" s="19">
        <v>0</v>
      </c>
      <c r="X4471" s="52">
        <v>0</v>
      </c>
      <c r="Y4471" s="53"/>
      <c r="AA4471" s="19">
        <v>17032.189999999999</v>
      </c>
      <c r="AB4471" s="52">
        <v>17032.189999999999</v>
      </c>
      <c r="AC4471" s="53"/>
      <c r="AE4471" s="19">
        <v>0</v>
      </c>
      <c r="AF4471" s="52">
        <v>0</v>
      </c>
      <c r="AG4471" s="53"/>
    </row>
    <row r="4472" spans="1:33" ht="30" hidden="1" outlineLevel="1">
      <c r="A4472" s="6" t="s">
        <v>5862</v>
      </c>
      <c r="B4472" s="7" t="s">
        <v>1464</v>
      </c>
      <c r="C4472" s="7" t="s">
        <v>1412</v>
      </c>
      <c r="D4472" s="7"/>
      <c r="E4472" s="23" t="s">
        <v>70</v>
      </c>
      <c r="F4472" s="18">
        <v>1</v>
      </c>
      <c r="K4472" s="19">
        <v>0</v>
      </c>
      <c r="L4472" s="52">
        <v>0</v>
      </c>
      <c r="M4472" s="53"/>
      <c r="O4472" s="19">
        <v>4560</v>
      </c>
      <c r="P4472" s="52">
        <v>4560</v>
      </c>
      <c r="Q4472" s="53"/>
      <c r="S4472" s="19">
        <v>1000</v>
      </c>
      <c r="T4472" s="52">
        <v>1000</v>
      </c>
      <c r="U4472" s="53"/>
      <c r="W4472" s="19">
        <v>0</v>
      </c>
      <c r="X4472" s="52">
        <v>0</v>
      </c>
      <c r="Y4472" s="53"/>
      <c r="AA4472" s="19">
        <v>14193.49</v>
      </c>
      <c r="AB4472" s="52">
        <v>14193.49</v>
      </c>
      <c r="AC4472" s="53"/>
      <c r="AE4472" s="19">
        <v>0</v>
      </c>
      <c r="AF4472" s="52">
        <v>0</v>
      </c>
      <c r="AG4472" s="53"/>
    </row>
    <row r="4473" spans="1:33" hidden="1" outlineLevel="1">
      <c r="A4473" s="6" t="s">
        <v>5863</v>
      </c>
      <c r="B4473" s="7" t="s">
        <v>1466</v>
      </c>
      <c r="C4473" s="7" t="s">
        <v>1415</v>
      </c>
      <c r="D4473" s="7"/>
      <c r="E4473" s="23" t="s">
        <v>70</v>
      </c>
      <c r="F4473" s="18">
        <v>1</v>
      </c>
      <c r="K4473" s="19">
        <v>0</v>
      </c>
      <c r="L4473" s="52">
        <v>0</v>
      </c>
      <c r="M4473" s="53"/>
      <c r="O4473" s="19">
        <v>570</v>
      </c>
      <c r="P4473" s="52">
        <v>570</v>
      </c>
      <c r="Q4473" s="53"/>
      <c r="S4473" s="19">
        <v>9000</v>
      </c>
      <c r="T4473" s="52">
        <v>9000</v>
      </c>
      <c r="U4473" s="53"/>
      <c r="W4473" s="19">
        <v>0</v>
      </c>
      <c r="X4473" s="52">
        <v>0</v>
      </c>
      <c r="Y4473" s="53"/>
      <c r="AA4473" s="19">
        <v>5677.4</v>
      </c>
      <c r="AB4473" s="52">
        <v>5677.4</v>
      </c>
      <c r="AC4473" s="53"/>
      <c r="AE4473" s="19">
        <v>0</v>
      </c>
      <c r="AF4473" s="52">
        <v>0</v>
      </c>
      <c r="AG4473" s="53"/>
    </row>
    <row r="4474" spans="1:33" hidden="1" outlineLevel="1">
      <c r="A4474" s="6" t="s">
        <v>5864</v>
      </c>
      <c r="B4474" s="7" t="s">
        <v>1468</v>
      </c>
      <c r="C4474" s="7" t="s">
        <v>1418</v>
      </c>
      <c r="D4474" s="7"/>
      <c r="E4474" s="23" t="s">
        <v>70</v>
      </c>
      <c r="F4474" s="18">
        <v>1</v>
      </c>
      <c r="K4474" s="19">
        <v>0</v>
      </c>
      <c r="L4474" s="52">
        <v>0</v>
      </c>
      <c r="M4474" s="53"/>
      <c r="O4474" s="19">
        <v>570</v>
      </c>
      <c r="P4474" s="52">
        <v>570</v>
      </c>
      <c r="Q4474" s="53"/>
      <c r="S4474" s="19">
        <v>3000</v>
      </c>
      <c r="T4474" s="52">
        <v>3000</v>
      </c>
      <c r="U4474" s="53"/>
      <c r="W4474" s="19">
        <v>0</v>
      </c>
      <c r="X4474" s="52">
        <v>0</v>
      </c>
      <c r="Y4474" s="53"/>
      <c r="AA4474" s="19">
        <v>5677.4</v>
      </c>
      <c r="AB4474" s="52">
        <v>5677.4</v>
      </c>
      <c r="AC4474" s="53"/>
      <c r="AE4474" s="19">
        <v>0</v>
      </c>
      <c r="AF4474" s="52">
        <v>0</v>
      </c>
      <c r="AG4474" s="53"/>
    </row>
    <row r="4475" spans="1:33" hidden="1" outlineLevel="1">
      <c r="A4475" s="6" t="s">
        <v>5865</v>
      </c>
      <c r="B4475" s="7" t="s">
        <v>1470</v>
      </c>
      <c r="C4475" s="7" t="s">
        <v>1421</v>
      </c>
      <c r="D4475" s="7"/>
      <c r="E4475" s="23" t="s">
        <v>70</v>
      </c>
      <c r="F4475" s="18">
        <v>1</v>
      </c>
      <c r="K4475" s="19">
        <v>0</v>
      </c>
      <c r="L4475" s="52">
        <v>0</v>
      </c>
      <c r="M4475" s="53"/>
      <c r="O4475" s="19">
        <v>285</v>
      </c>
      <c r="P4475" s="52">
        <v>285</v>
      </c>
      <c r="Q4475" s="53"/>
      <c r="S4475" s="19">
        <v>2000</v>
      </c>
      <c r="T4475" s="52">
        <v>2000</v>
      </c>
      <c r="U4475" s="53"/>
      <c r="W4475" s="19">
        <v>0</v>
      </c>
      <c r="X4475" s="52">
        <v>0</v>
      </c>
      <c r="Y4475" s="53"/>
      <c r="AA4475" s="19">
        <v>10219.31</v>
      </c>
      <c r="AB4475" s="52">
        <v>10219.31</v>
      </c>
      <c r="AC4475" s="53"/>
      <c r="AE4475" s="19">
        <v>0</v>
      </c>
      <c r="AF4475" s="52">
        <v>0</v>
      </c>
      <c r="AG4475" s="53"/>
    </row>
    <row r="4476" spans="1:33" ht="30" hidden="1" outlineLevel="1">
      <c r="A4476" s="6" t="s">
        <v>5866</v>
      </c>
      <c r="B4476" s="7" t="s">
        <v>1472</v>
      </c>
      <c r="C4476" s="7" t="s">
        <v>1427</v>
      </c>
      <c r="D4476" s="7"/>
      <c r="E4476" s="23" t="s">
        <v>70</v>
      </c>
      <c r="F4476" s="18">
        <v>1</v>
      </c>
      <c r="K4476" s="19">
        <v>0</v>
      </c>
      <c r="L4476" s="52">
        <v>0</v>
      </c>
      <c r="M4476" s="53"/>
      <c r="O4476" s="19">
        <v>2850</v>
      </c>
      <c r="P4476" s="52">
        <v>2850</v>
      </c>
      <c r="Q4476" s="53"/>
      <c r="S4476" s="19">
        <v>12000</v>
      </c>
      <c r="T4476" s="52">
        <v>12000</v>
      </c>
      <c r="U4476" s="53"/>
      <c r="W4476" s="19">
        <v>0</v>
      </c>
      <c r="X4476" s="52">
        <v>0</v>
      </c>
      <c r="Y4476" s="53"/>
      <c r="AA4476" s="19">
        <v>9651.57</v>
      </c>
      <c r="AB4476" s="52">
        <v>9651.57</v>
      </c>
      <c r="AC4476" s="53"/>
      <c r="AE4476" s="19">
        <v>0</v>
      </c>
      <c r="AF4476" s="52">
        <v>0</v>
      </c>
      <c r="AG4476" s="53"/>
    </row>
    <row r="4477" spans="1:33" hidden="1" outlineLevel="1">
      <c r="A4477" s="1"/>
      <c r="B4477" s="5" t="s">
        <v>34</v>
      </c>
      <c r="C4477" s="5" t="s">
        <v>35</v>
      </c>
      <c r="K4477" s="68"/>
      <c r="L4477" s="68"/>
      <c r="M4477" s="69"/>
      <c r="O4477" s="68"/>
      <c r="P4477" s="68"/>
      <c r="Q4477" s="69"/>
      <c r="S4477" s="68"/>
      <c r="T4477" s="68"/>
      <c r="U4477" s="69"/>
      <c r="W4477" s="68"/>
      <c r="X4477" s="68"/>
      <c r="Y4477" s="69"/>
      <c r="AA4477" s="68"/>
      <c r="AB4477" s="68"/>
      <c r="AC4477" s="69"/>
      <c r="AE4477" s="68"/>
      <c r="AF4477" s="68"/>
      <c r="AG4477" s="69"/>
    </row>
    <row r="4478" spans="1:33" hidden="1" outlineLevel="1">
      <c r="A4478" s="6" t="s">
        <v>5867</v>
      </c>
      <c r="B4478" s="7" t="s">
        <v>37</v>
      </c>
      <c r="C4478" s="7" t="s">
        <v>1429</v>
      </c>
      <c r="K4478" s="68"/>
      <c r="L4478" s="68"/>
      <c r="M4478" s="69"/>
      <c r="O4478" s="68"/>
      <c r="P4478" s="68"/>
      <c r="Q4478" s="69"/>
      <c r="S4478" s="68"/>
      <c r="T4478" s="68"/>
      <c r="U4478" s="69"/>
      <c r="W4478" s="68"/>
      <c r="X4478" s="68"/>
      <c r="Y4478" s="69"/>
      <c r="AA4478" s="68"/>
      <c r="AB4478" s="68"/>
      <c r="AC4478" s="69"/>
      <c r="AE4478" s="68"/>
      <c r="AF4478" s="68"/>
      <c r="AG4478" s="69"/>
    </row>
    <row r="4479" spans="1:33" hidden="1" outlineLevel="1">
      <c r="A4479" s="6" t="s">
        <v>5868</v>
      </c>
      <c r="B4479" s="7" t="s">
        <v>37</v>
      </c>
      <c r="C4479" s="7" t="s">
        <v>1431</v>
      </c>
      <c r="K4479" s="68"/>
      <c r="L4479" s="68"/>
      <c r="M4479" s="69"/>
      <c r="O4479" s="68"/>
      <c r="P4479" s="68"/>
      <c r="Q4479" s="69"/>
      <c r="S4479" s="68"/>
      <c r="T4479" s="68"/>
      <c r="U4479" s="69"/>
      <c r="W4479" s="68"/>
      <c r="X4479" s="68"/>
      <c r="Y4479" s="69"/>
      <c r="AA4479" s="68"/>
      <c r="AB4479" s="68"/>
      <c r="AC4479" s="69"/>
      <c r="AE4479" s="68"/>
      <c r="AF4479" s="68"/>
      <c r="AG4479" s="69"/>
    </row>
    <row r="4480" spans="1:33" hidden="1" outlineLevel="1">
      <c r="A4480" s="6" t="s">
        <v>5869</v>
      </c>
      <c r="B4480" s="7" t="s">
        <v>37</v>
      </c>
      <c r="C4480" s="7" t="s">
        <v>1433</v>
      </c>
      <c r="K4480" s="68"/>
      <c r="L4480" s="68"/>
      <c r="M4480" s="69"/>
      <c r="O4480" s="68"/>
      <c r="P4480" s="68"/>
      <c r="Q4480" s="69"/>
      <c r="S4480" s="68"/>
      <c r="T4480" s="68"/>
      <c r="U4480" s="69"/>
      <c r="W4480" s="68"/>
      <c r="X4480" s="68"/>
      <c r="Y4480" s="69"/>
      <c r="AA4480" s="68"/>
      <c r="AB4480" s="68"/>
      <c r="AC4480" s="69"/>
      <c r="AE4480" s="68"/>
      <c r="AF4480" s="68"/>
      <c r="AG4480" s="69"/>
    </row>
    <row r="4481" spans="1:33" ht="60" hidden="1" outlineLevel="1">
      <c r="A4481" s="6" t="s">
        <v>5870</v>
      </c>
      <c r="B4481" s="7" t="s">
        <v>37</v>
      </c>
      <c r="C4481" s="7" t="s">
        <v>1435</v>
      </c>
      <c r="K4481" s="68"/>
      <c r="L4481" s="68"/>
      <c r="M4481" s="69"/>
      <c r="O4481" s="68"/>
      <c r="P4481" s="68"/>
      <c r="Q4481" s="69"/>
      <c r="S4481" s="68"/>
      <c r="T4481" s="68"/>
      <c r="U4481" s="69"/>
      <c r="W4481" s="68"/>
      <c r="X4481" s="68"/>
      <c r="Y4481" s="69"/>
      <c r="AA4481" s="68"/>
      <c r="AB4481" s="68"/>
      <c r="AC4481" s="69"/>
      <c r="AE4481" s="68"/>
      <c r="AF4481" s="68"/>
      <c r="AG4481" s="69"/>
    </row>
    <row r="4482" spans="1:33" ht="135" hidden="1" outlineLevel="1">
      <c r="A4482" s="6" t="s">
        <v>5871</v>
      </c>
      <c r="B4482" s="7" t="s">
        <v>37</v>
      </c>
      <c r="C4482" s="7" t="s">
        <v>1437</v>
      </c>
      <c r="K4482" s="68"/>
      <c r="L4482" s="68"/>
      <c r="M4482" s="69"/>
      <c r="O4482" s="68"/>
      <c r="P4482" s="68"/>
      <c r="Q4482" s="69"/>
      <c r="S4482" s="68"/>
      <c r="T4482" s="68"/>
      <c r="U4482" s="69"/>
      <c r="W4482" s="68"/>
      <c r="X4482" s="68"/>
      <c r="Y4482" s="69"/>
      <c r="AA4482" s="68"/>
      <c r="AB4482" s="68"/>
      <c r="AC4482" s="69"/>
      <c r="AE4482" s="68"/>
      <c r="AF4482" s="68"/>
      <c r="AG4482" s="69"/>
    </row>
    <row r="4483" spans="1:33" ht="60" hidden="1" outlineLevel="1">
      <c r="A4483" s="1"/>
      <c r="B4483" s="5" t="s">
        <v>61</v>
      </c>
      <c r="C4483" s="5" t="s">
        <v>62</v>
      </c>
      <c r="D4483" s="5" t="s">
        <v>63</v>
      </c>
      <c r="E4483" s="11" t="s">
        <v>64</v>
      </c>
      <c r="F4483" s="16" t="s">
        <v>65</v>
      </c>
      <c r="K4483" s="17" t="s">
        <v>66</v>
      </c>
      <c r="L4483" s="70" t="s">
        <v>28</v>
      </c>
      <c r="M4483" s="71"/>
      <c r="O4483" s="17" t="s">
        <v>66</v>
      </c>
      <c r="P4483" s="70" t="s">
        <v>28</v>
      </c>
      <c r="Q4483" s="71"/>
      <c r="S4483" s="17" t="s">
        <v>66</v>
      </c>
      <c r="T4483" s="70" t="s">
        <v>28</v>
      </c>
      <c r="U4483" s="71"/>
      <c r="W4483" s="17" t="s">
        <v>66</v>
      </c>
      <c r="X4483" s="70" t="s">
        <v>28</v>
      </c>
      <c r="Y4483" s="71"/>
      <c r="AA4483" s="17" t="s">
        <v>66</v>
      </c>
      <c r="AB4483" s="70" t="s">
        <v>28</v>
      </c>
      <c r="AC4483" s="71"/>
      <c r="AE4483" s="17" t="s">
        <v>66</v>
      </c>
      <c r="AF4483" s="70" t="s">
        <v>28</v>
      </c>
      <c r="AG4483" s="71"/>
    </row>
    <row r="4484" spans="1:33" hidden="1" outlineLevel="1">
      <c r="A4484" s="6" t="s">
        <v>5872</v>
      </c>
      <c r="B4484" s="7" t="s">
        <v>1474</v>
      </c>
      <c r="C4484" s="7" t="s">
        <v>1440</v>
      </c>
      <c r="D4484" s="7"/>
      <c r="E4484" s="23" t="s">
        <v>438</v>
      </c>
      <c r="F4484" s="18">
        <v>1</v>
      </c>
      <c r="K4484" s="19">
        <v>0</v>
      </c>
      <c r="L4484" s="52">
        <v>0</v>
      </c>
      <c r="M4484" s="53"/>
      <c r="O4484" s="19">
        <v>7980</v>
      </c>
      <c r="P4484" s="52">
        <v>7980</v>
      </c>
      <c r="Q4484" s="53"/>
      <c r="S4484" s="19">
        <v>15000</v>
      </c>
      <c r="T4484" s="52">
        <v>15000</v>
      </c>
      <c r="U4484" s="53"/>
      <c r="W4484" s="19">
        <v>0</v>
      </c>
      <c r="X4484" s="52">
        <v>0</v>
      </c>
      <c r="Y4484" s="53"/>
      <c r="AA4484" s="19">
        <v>45419.16</v>
      </c>
      <c r="AB4484" s="52">
        <v>45419.16</v>
      </c>
      <c r="AC4484" s="53"/>
      <c r="AE4484" s="19">
        <v>0</v>
      </c>
      <c r="AF4484" s="52">
        <v>0</v>
      </c>
      <c r="AG4484" s="53"/>
    </row>
    <row r="4485" spans="1:33" ht="30" hidden="1" outlineLevel="1">
      <c r="A4485" s="6" t="s">
        <v>5873</v>
      </c>
      <c r="B4485" s="7" t="s">
        <v>1476</v>
      </c>
      <c r="C4485" s="7" t="s">
        <v>1443</v>
      </c>
      <c r="D4485" s="7"/>
      <c r="E4485" s="23" t="s">
        <v>438</v>
      </c>
      <c r="F4485" s="18">
        <v>1</v>
      </c>
      <c r="K4485" s="19">
        <v>0</v>
      </c>
      <c r="L4485" s="52">
        <v>0</v>
      </c>
      <c r="M4485" s="53"/>
      <c r="O4485" s="19">
        <v>7980</v>
      </c>
      <c r="P4485" s="52">
        <v>7980</v>
      </c>
      <c r="Q4485" s="53"/>
      <c r="S4485" s="19">
        <v>30000</v>
      </c>
      <c r="T4485" s="52">
        <v>30000</v>
      </c>
      <c r="U4485" s="53"/>
      <c r="W4485" s="19">
        <v>0</v>
      </c>
      <c r="X4485" s="52">
        <v>0</v>
      </c>
      <c r="Y4485" s="53"/>
      <c r="AA4485" s="19">
        <v>39741.769999999997</v>
      </c>
      <c r="AB4485" s="52">
        <v>39741.769999999997</v>
      </c>
      <c r="AC4485" s="53"/>
      <c r="AE4485" s="19">
        <v>0</v>
      </c>
      <c r="AF4485" s="52">
        <v>0</v>
      </c>
      <c r="AG4485" s="53"/>
    </row>
    <row r="4486" spans="1:33" hidden="1" outlineLevel="1">
      <c r="A4486" s="6" t="s">
        <v>5874</v>
      </c>
      <c r="B4486" s="7" t="s">
        <v>1478</v>
      </c>
      <c r="C4486" s="7" t="s">
        <v>1446</v>
      </c>
      <c r="D4486" s="7"/>
      <c r="E4486" s="23" t="s">
        <v>438</v>
      </c>
      <c r="F4486" s="18">
        <v>10</v>
      </c>
      <c r="K4486" s="19">
        <v>0</v>
      </c>
      <c r="L4486" s="52">
        <v>0</v>
      </c>
      <c r="M4486" s="53"/>
      <c r="O4486" s="19">
        <v>399</v>
      </c>
      <c r="P4486" s="52">
        <v>3990</v>
      </c>
      <c r="Q4486" s="53"/>
      <c r="S4486" s="19">
        <v>350</v>
      </c>
      <c r="T4486" s="52">
        <v>3500</v>
      </c>
      <c r="U4486" s="53"/>
      <c r="W4486" s="19">
        <v>0</v>
      </c>
      <c r="X4486" s="52">
        <v>0</v>
      </c>
      <c r="Y4486" s="53"/>
      <c r="AA4486" s="19">
        <v>1419.35</v>
      </c>
      <c r="AB4486" s="52">
        <v>14193.5</v>
      </c>
      <c r="AC4486" s="53"/>
      <c r="AE4486" s="19">
        <v>0</v>
      </c>
      <c r="AF4486" s="52">
        <v>0</v>
      </c>
      <c r="AG4486" s="53"/>
    </row>
    <row r="4487" spans="1:33" hidden="1" outlineLevel="1">
      <c r="A4487" s="6" t="s">
        <v>5875</v>
      </c>
      <c r="B4487" s="7" t="s">
        <v>1480</v>
      </c>
      <c r="C4487" s="7" t="s">
        <v>1449</v>
      </c>
      <c r="D4487" s="7"/>
      <c r="E4487" s="23" t="s">
        <v>438</v>
      </c>
      <c r="F4487" s="18">
        <v>2</v>
      </c>
      <c r="K4487" s="19">
        <v>0</v>
      </c>
      <c r="L4487" s="52">
        <v>0</v>
      </c>
      <c r="M4487" s="53"/>
      <c r="O4487" s="19">
        <v>399</v>
      </c>
      <c r="P4487" s="52">
        <v>798</v>
      </c>
      <c r="Q4487" s="53"/>
      <c r="S4487" s="19">
        <v>450</v>
      </c>
      <c r="T4487" s="52">
        <v>900</v>
      </c>
      <c r="U4487" s="53"/>
      <c r="W4487" s="19">
        <v>0</v>
      </c>
      <c r="X4487" s="52">
        <v>0</v>
      </c>
      <c r="Y4487" s="53"/>
      <c r="AA4487" s="19">
        <v>1362.57</v>
      </c>
      <c r="AB4487" s="52">
        <v>2725.14</v>
      </c>
      <c r="AC4487" s="53"/>
      <c r="AE4487" s="19">
        <v>0</v>
      </c>
      <c r="AF4487" s="52">
        <v>0</v>
      </c>
      <c r="AG4487" s="53"/>
    </row>
    <row r="4488" spans="1:33" hidden="1" outlineLevel="1">
      <c r="A4488" s="6" t="s">
        <v>5876</v>
      </c>
      <c r="B4488" s="7" t="s">
        <v>1482</v>
      </c>
      <c r="C4488" s="7" t="s">
        <v>1452</v>
      </c>
      <c r="D4488" s="7"/>
      <c r="E4488" s="23" t="s">
        <v>438</v>
      </c>
      <c r="F4488" s="18">
        <v>4</v>
      </c>
      <c r="K4488" s="19">
        <v>0</v>
      </c>
      <c r="L4488" s="52">
        <v>0</v>
      </c>
      <c r="M4488" s="53"/>
      <c r="O4488" s="19">
        <v>399</v>
      </c>
      <c r="P4488" s="52">
        <v>1596</v>
      </c>
      <c r="Q4488" s="53"/>
      <c r="S4488" s="19">
        <v>500</v>
      </c>
      <c r="T4488" s="52">
        <v>2000</v>
      </c>
      <c r="U4488" s="53"/>
      <c r="W4488" s="19">
        <v>0</v>
      </c>
      <c r="X4488" s="52">
        <v>0</v>
      </c>
      <c r="Y4488" s="53"/>
      <c r="AA4488" s="19">
        <v>1419.35</v>
      </c>
      <c r="AB4488" s="52">
        <v>5677.4</v>
      </c>
      <c r="AC4488" s="53"/>
      <c r="AE4488" s="19">
        <v>0</v>
      </c>
      <c r="AF4488" s="52">
        <v>0</v>
      </c>
      <c r="AG4488" s="53"/>
    </row>
    <row r="4489" spans="1:33" hidden="1" outlineLevel="1">
      <c r="A4489" s="6" t="s">
        <v>5877</v>
      </c>
      <c r="B4489" s="7" t="s">
        <v>1484</v>
      </c>
      <c r="C4489" s="7" t="s">
        <v>5878</v>
      </c>
      <c r="D4489" s="7"/>
      <c r="E4489" s="23" t="s">
        <v>438</v>
      </c>
      <c r="F4489" s="18">
        <v>5</v>
      </c>
      <c r="K4489" s="19">
        <v>0</v>
      </c>
      <c r="L4489" s="52">
        <v>0</v>
      </c>
      <c r="M4489" s="53"/>
      <c r="O4489" s="19">
        <v>1140</v>
      </c>
      <c r="P4489" s="52">
        <v>5700</v>
      </c>
      <c r="Q4489" s="53"/>
      <c r="S4489" s="19">
        <v>600</v>
      </c>
      <c r="T4489" s="52">
        <v>3000</v>
      </c>
      <c r="U4489" s="53"/>
      <c r="W4489" s="19">
        <v>0</v>
      </c>
      <c r="X4489" s="52">
        <v>0</v>
      </c>
      <c r="Y4489" s="53"/>
      <c r="AA4489" s="19">
        <v>1305.8</v>
      </c>
      <c r="AB4489" s="52">
        <v>6529</v>
      </c>
      <c r="AC4489" s="53"/>
      <c r="AE4489" s="19">
        <v>0</v>
      </c>
      <c r="AF4489" s="52">
        <v>0</v>
      </c>
      <c r="AG4489" s="53"/>
    </row>
    <row r="4490" spans="1:33" ht="30" hidden="1" outlineLevel="1">
      <c r="A4490" s="6" t="s">
        <v>5879</v>
      </c>
      <c r="B4490" s="7" t="s">
        <v>1486</v>
      </c>
      <c r="C4490" s="7" t="s">
        <v>1455</v>
      </c>
      <c r="D4490" s="7"/>
      <c r="E4490" s="23" t="s">
        <v>438</v>
      </c>
      <c r="F4490" s="18">
        <v>4</v>
      </c>
      <c r="K4490" s="19">
        <v>0</v>
      </c>
      <c r="L4490" s="52">
        <v>0</v>
      </c>
      <c r="M4490" s="53"/>
      <c r="O4490" s="19">
        <v>2280</v>
      </c>
      <c r="P4490" s="52">
        <v>9120</v>
      </c>
      <c r="Q4490" s="53"/>
      <c r="S4490" s="19">
        <v>650</v>
      </c>
      <c r="T4490" s="52">
        <v>2600</v>
      </c>
      <c r="U4490" s="53"/>
      <c r="W4490" s="19">
        <v>0</v>
      </c>
      <c r="X4490" s="52">
        <v>0</v>
      </c>
      <c r="Y4490" s="53"/>
      <c r="AA4490" s="19">
        <v>1362.57</v>
      </c>
      <c r="AB4490" s="52">
        <v>5450.28</v>
      </c>
      <c r="AC4490" s="53"/>
      <c r="AE4490" s="19">
        <v>0</v>
      </c>
      <c r="AF4490" s="52">
        <v>0</v>
      </c>
      <c r="AG4490" s="53"/>
    </row>
    <row r="4491" spans="1:33" hidden="1" outlineLevel="1">
      <c r="A4491" s="6" t="s">
        <v>5880</v>
      </c>
      <c r="B4491" s="7" t="s">
        <v>1488</v>
      </c>
      <c r="C4491" s="7" t="s">
        <v>1458</v>
      </c>
      <c r="D4491" s="7"/>
      <c r="E4491" s="23" t="s">
        <v>438</v>
      </c>
      <c r="F4491" s="18">
        <v>1</v>
      </c>
      <c r="K4491" s="19">
        <v>0</v>
      </c>
      <c r="L4491" s="52">
        <v>0</v>
      </c>
      <c r="M4491" s="53"/>
      <c r="O4491" s="19">
        <v>6840</v>
      </c>
      <c r="P4491" s="52">
        <v>6840</v>
      </c>
      <c r="Q4491" s="53"/>
      <c r="S4491" s="19">
        <v>1500</v>
      </c>
      <c r="T4491" s="52">
        <v>1500</v>
      </c>
      <c r="U4491" s="53"/>
      <c r="W4491" s="19">
        <v>0</v>
      </c>
      <c r="X4491" s="52">
        <v>0</v>
      </c>
      <c r="Y4491" s="53"/>
      <c r="AA4491" s="19">
        <v>2838.7</v>
      </c>
      <c r="AB4491" s="52">
        <v>2838.7</v>
      </c>
      <c r="AC4491" s="53"/>
      <c r="AE4491" s="19">
        <v>0</v>
      </c>
      <c r="AF4491" s="52">
        <v>0</v>
      </c>
      <c r="AG4491" s="53"/>
    </row>
    <row r="4492" spans="1:33" ht="30" hidden="1" outlineLevel="1">
      <c r="A4492" s="6" t="s">
        <v>5881</v>
      </c>
      <c r="B4492" s="7" t="s">
        <v>5882</v>
      </c>
      <c r="C4492" s="7" t="s">
        <v>1461</v>
      </c>
      <c r="D4492" s="7"/>
      <c r="E4492" s="23" t="s">
        <v>70</v>
      </c>
      <c r="F4492" s="18">
        <v>1</v>
      </c>
      <c r="K4492" s="19">
        <v>0</v>
      </c>
      <c r="L4492" s="52">
        <v>0</v>
      </c>
      <c r="M4492" s="53"/>
      <c r="O4492" s="19">
        <v>7980</v>
      </c>
      <c r="P4492" s="52">
        <v>7980</v>
      </c>
      <c r="Q4492" s="53"/>
      <c r="S4492" s="19">
        <v>5000</v>
      </c>
      <c r="T4492" s="52">
        <v>5000</v>
      </c>
      <c r="U4492" s="53"/>
      <c r="W4492" s="19">
        <v>0</v>
      </c>
      <c r="X4492" s="52">
        <v>0</v>
      </c>
      <c r="Y4492" s="53"/>
      <c r="AA4492" s="19">
        <v>34064.370000000003</v>
      </c>
      <c r="AB4492" s="52">
        <v>34064.370000000003</v>
      </c>
      <c r="AC4492" s="53"/>
      <c r="AE4492" s="19">
        <v>0</v>
      </c>
      <c r="AF4492" s="52">
        <v>0</v>
      </c>
      <c r="AG4492" s="53"/>
    </row>
    <row r="4493" spans="1:33" hidden="1" outlineLevel="1">
      <c r="A4493" s="6" t="s">
        <v>5883</v>
      </c>
      <c r="B4493" s="7" t="s">
        <v>5884</v>
      </c>
      <c r="C4493" s="7" t="s">
        <v>5885</v>
      </c>
      <c r="D4493" s="7"/>
      <c r="E4493" s="23" t="s">
        <v>70</v>
      </c>
      <c r="F4493" s="18">
        <v>1</v>
      </c>
      <c r="K4493" s="19">
        <v>0</v>
      </c>
      <c r="L4493" s="52">
        <v>0</v>
      </c>
      <c r="M4493" s="53"/>
      <c r="O4493" s="19">
        <v>7980</v>
      </c>
      <c r="P4493" s="52">
        <v>7980</v>
      </c>
      <c r="Q4493" s="53"/>
      <c r="S4493" s="19">
        <v>30000</v>
      </c>
      <c r="T4493" s="52">
        <v>30000</v>
      </c>
      <c r="U4493" s="53"/>
      <c r="W4493" s="19">
        <v>0</v>
      </c>
      <c r="X4493" s="52">
        <v>0</v>
      </c>
      <c r="Y4493" s="53"/>
      <c r="AA4493" s="19">
        <v>17032.189999999999</v>
      </c>
      <c r="AB4493" s="52">
        <v>17032.189999999999</v>
      </c>
      <c r="AC4493" s="53"/>
      <c r="AE4493" s="19">
        <v>0</v>
      </c>
      <c r="AF4493" s="52">
        <v>0</v>
      </c>
      <c r="AG4493" s="53"/>
    </row>
    <row r="4494" spans="1:33" hidden="1" outlineLevel="1">
      <c r="A4494" s="1"/>
      <c r="B4494" s="5" t="s">
        <v>34</v>
      </c>
      <c r="C4494" s="5" t="s">
        <v>35</v>
      </c>
      <c r="K4494" s="68"/>
      <c r="L4494" s="68"/>
      <c r="M4494" s="69"/>
      <c r="O4494" s="68"/>
      <c r="P4494" s="68"/>
      <c r="Q4494" s="69"/>
      <c r="S4494" s="68"/>
      <c r="T4494" s="68"/>
      <c r="U4494" s="69"/>
      <c r="W4494" s="68"/>
      <c r="X4494" s="68"/>
      <c r="Y4494" s="69"/>
      <c r="AA4494" s="68"/>
      <c r="AB4494" s="68"/>
      <c r="AC4494" s="69"/>
      <c r="AE4494" s="68"/>
      <c r="AF4494" s="68"/>
      <c r="AG4494" s="69"/>
    </row>
    <row r="4495" spans="1:33" hidden="1" outlineLevel="1">
      <c r="A4495" s="6" t="s">
        <v>5886</v>
      </c>
      <c r="B4495" s="7" t="s">
        <v>37</v>
      </c>
      <c r="C4495" s="7" t="s">
        <v>1058</v>
      </c>
      <c r="K4495" s="68"/>
      <c r="L4495" s="68"/>
      <c r="M4495" s="69"/>
      <c r="O4495" s="68"/>
      <c r="P4495" s="68"/>
      <c r="Q4495" s="69"/>
      <c r="S4495" s="68"/>
      <c r="T4495" s="68"/>
      <c r="U4495" s="69"/>
      <c r="W4495" s="68"/>
      <c r="X4495" s="68"/>
      <c r="Y4495" s="69"/>
      <c r="AA4495" s="68"/>
      <c r="AB4495" s="68"/>
      <c r="AC4495" s="69"/>
      <c r="AE4495" s="68"/>
      <c r="AF4495" s="68"/>
      <c r="AG4495" s="69"/>
    </row>
    <row r="4496" spans="1:33" ht="60" hidden="1" outlineLevel="1">
      <c r="A4496" s="1"/>
      <c r="B4496" s="5" t="s">
        <v>61</v>
      </c>
      <c r="C4496" s="5" t="s">
        <v>62</v>
      </c>
      <c r="D4496" s="5" t="s">
        <v>63</v>
      </c>
      <c r="E4496" s="11" t="s">
        <v>64</v>
      </c>
      <c r="F4496" s="16" t="s">
        <v>65</v>
      </c>
      <c r="K4496" s="17" t="s">
        <v>66</v>
      </c>
      <c r="L4496" s="70" t="s">
        <v>28</v>
      </c>
      <c r="M4496" s="71"/>
      <c r="O4496" s="17" t="s">
        <v>66</v>
      </c>
      <c r="P4496" s="70" t="s">
        <v>28</v>
      </c>
      <c r="Q4496" s="71"/>
      <c r="S4496" s="17" t="s">
        <v>66</v>
      </c>
      <c r="T4496" s="70" t="s">
        <v>28</v>
      </c>
      <c r="U4496" s="71"/>
      <c r="W4496" s="17" t="s">
        <v>66</v>
      </c>
      <c r="X4496" s="70" t="s">
        <v>28</v>
      </c>
      <c r="Y4496" s="71"/>
      <c r="AA4496" s="17" t="s">
        <v>66</v>
      </c>
      <c r="AB4496" s="70" t="s">
        <v>28</v>
      </c>
      <c r="AC4496" s="71"/>
      <c r="AE4496" s="17" t="s">
        <v>66</v>
      </c>
      <c r="AF4496" s="70" t="s">
        <v>28</v>
      </c>
      <c r="AG4496" s="71"/>
    </row>
    <row r="4497" spans="1:33" hidden="1" outlineLevel="1">
      <c r="A4497" s="6" t="s">
        <v>5887</v>
      </c>
      <c r="B4497" s="7" t="s">
        <v>5888</v>
      </c>
      <c r="C4497" s="7" t="s">
        <v>1061</v>
      </c>
      <c r="D4497" s="7"/>
      <c r="E4497" s="23" t="s">
        <v>70</v>
      </c>
      <c r="F4497" s="18">
        <v>1</v>
      </c>
      <c r="K4497" s="19">
        <v>0</v>
      </c>
      <c r="L4497" s="52">
        <v>0</v>
      </c>
      <c r="M4497" s="53"/>
      <c r="O4497" s="19">
        <v>1140</v>
      </c>
      <c r="P4497" s="52">
        <v>1140</v>
      </c>
      <c r="Q4497" s="53"/>
      <c r="S4497" s="19">
        <v>5000</v>
      </c>
      <c r="T4497" s="52">
        <v>5000</v>
      </c>
      <c r="U4497" s="53"/>
      <c r="W4497" s="19">
        <v>0</v>
      </c>
      <c r="X4497" s="52">
        <v>0</v>
      </c>
      <c r="Y4497" s="53"/>
      <c r="AA4497" s="19">
        <v>11354.79</v>
      </c>
      <c r="AB4497" s="52">
        <v>11354.79</v>
      </c>
      <c r="AC4497" s="53"/>
      <c r="AE4497" s="19">
        <v>0</v>
      </c>
      <c r="AF4497" s="52">
        <v>0</v>
      </c>
      <c r="AG4497" s="53"/>
    </row>
    <row r="4498" spans="1:33" ht="30" hidden="1" outlineLevel="1">
      <c r="A4498" s="6" t="s">
        <v>5889</v>
      </c>
      <c r="B4498" s="7" t="s">
        <v>5890</v>
      </c>
      <c r="C4498" s="7" t="s">
        <v>1064</v>
      </c>
      <c r="D4498" s="7"/>
      <c r="E4498" s="23" t="s">
        <v>70</v>
      </c>
      <c r="F4498" s="18">
        <v>1</v>
      </c>
      <c r="K4498" s="19">
        <v>0</v>
      </c>
      <c r="L4498" s="52">
        <v>0</v>
      </c>
      <c r="M4498" s="53"/>
      <c r="O4498" s="19">
        <v>1140</v>
      </c>
      <c r="P4498" s="52">
        <v>1140</v>
      </c>
      <c r="Q4498" s="53"/>
      <c r="S4498" s="19">
        <v>2000</v>
      </c>
      <c r="T4498" s="52">
        <v>2000</v>
      </c>
      <c r="U4498" s="53"/>
      <c r="W4498" s="19">
        <v>0</v>
      </c>
      <c r="X4498" s="52">
        <v>0</v>
      </c>
      <c r="Y4498" s="53"/>
      <c r="AA4498" s="19">
        <v>11354.79</v>
      </c>
      <c r="AB4498" s="52">
        <v>11354.79</v>
      </c>
      <c r="AC4498" s="53"/>
      <c r="AE4498" s="19">
        <v>0</v>
      </c>
      <c r="AF4498" s="52">
        <v>0</v>
      </c>
      <c r="AG4498" s="53"/>
    </row>
    <row r="4499" spans="1:33" hidden="1" outlineLevel="1">
      <c r="A4499" s="6" t="s">
        <v>5891</v>
      </c>
      <c r="B4499" s="7" t="s">
        <v>5892</v>
      </c>
      <c r="C4499" s="7" t="s">
        <v>1067</v>
      </c>
      <c r="D4499" s="7"/>
      <c r="E4499" s="23" t="s">
        <v>70</v>
      </c>
      <c r="F4499" s="18">
        <v>1</v>
      </c>
      <c r="K4499" s="19">
        <v>0</v>
      </c>
      <c r="L4499" s="52">
        <v>0</v>
      </c>
      <c r="M4499" s="53"/>
      <c r="O4499" s="19">
        <v>1140</v>
      </c>
      <c r="P4499" s="52">
        <v>1140</v>
      </c>
      <c r="Q4499" s="53"/>
      <c r="S4499" s="19">
        <v>1000</v>
      </c>
      <c r="T4499" s="52">
        <v>1000</v>
      </c>
      <c r="U4499" s="53"/>
      <c r="W4499" s="19">
        <v>0</v>
      </c>
      <c r="X4499" s="52">
        <v>0</v>
      </c>
      <c r="Y4499" s="53"/>
      <c r="AA4499" s="19">
        <v>11354.79</v>
      </c>
      <c r="AB4499" s="52">
        <v>11354.79</v>
      </c>
      <c r="AC4499" s="53"/>
      <c r="AE4499" s="19">
        <v>0</v>
      </c>
      <c r="AF4499" s="52">
        <v>0</v>
      </c>
      <c r="AG4499" s="53"/>
    </row>
    <row r="4500" spans="1:33" hidden="1" outlineLevel="1">
      <c r="A4500" s="6" t="s">
        <v>5893</v>
      </c>
      <c r="B4500" s="7" t="s">
        <v>5894</v>
      </c>
      <c r="C4500" s="7" t="s">
        <v>1070</v>
      </c>
      <c r="D4500" s="7"/>
      <c r="E4500" s="23" t="s">
        <v>70</v>
      </c>
      <c r="F4500" s="18">
        <v>1</v>
      </c>
      <c r="K4500" s="19">
        <v>0</v>
      </c>
      <c r="L4500" s="52">
        <v>0</v>
      </c>
      <c r="M4500" s="53"/>
      <c r="O4500" s="19">
        <v>4560</v>
      </c>
      <c r="P4500" s="52">
        <v>4560</v>
      </c>
      <c r="Q4500" s="53"/>
      <c r="S4500" s="19">
        <v>500</v>
      </c>
      <c r="T4500" s="52">
        <v>500</v>
      </c>
      <c r="U4500" s="53"/>
      <c r="W4500" s="19">
        <v>0</v>
      </c>
      <c r="X4500" s="52">
        <v>0</v>
      </c>
      <c r="Y4500" s="53"/>
      <c r="AA4500" s="19">
        <v>11354.79</v>
      </c>
      <c r="AB4500" s="52">
        <v>11354.79</v>
      </c>
      <c r="AC4500" s="53"/>
      <c r="AE4500" s="19">
        <v>0</v>
      </c>
      <c r="AF4500" s="52">
        <v>0</v>
      </c>
      <c r="AG4500" s="53"/>
    </row>
    <row r="4501" spans="1:33" hidden="1" outlineLevel="1">
      <c r="A4501" s="6" t="s">
        <v>5895</v>
      </c>
      <c r="B4501" s="7" t="s">
        <v>5896</v>
      </c>
      <c r="C4501" s="7" t="s">
        <v>1073</v>
      </c>
      <c r="D4501" s="7"/>
      <c r="E4501" s="23" t="s">
        <v>70</v>
      </c>
      <c r="F4501" s="18">
        <v>1</v>
      </c>
      <c r="K4501" s="19">
        <v>0</v>
      </c>
      <c r="L4501" s="52">
        <v>0</v>
      </c>
      <c r="M4501" s="53"/>
      <c r="O4501" s="19">
        <v>7980</v>
      </c>
      <c r="P4501" s="52">
        <v>7980</v>
      </c>
      <c r="Q4501" s="53"/>
      <c r="S4501" s="19">
        <v>500</v>
      </c>
      <c r="T4501" s="52">
        <v>500</v>
      </c>
      <c r="U4501" s="53"/>
      <c r="W4501" s="19">
        <v>0</v>
      </c>
      <c r="X4501" s="52">
        <v>0</v>
      </c>
      <c r="Y4501" s="53"/>
      <c r="AA4501" s="19">
        <v>11354.79</v>
      </c>
      <c r="AB4501" s="52">
        <v>11354.79</v>
      </c>
      <c r="AC4501" s="53"/>
      <c r="AE4501" s="19">
        <v>0</v>
      </c>
      <c r="AF4501" s="52">
        <v>0</v>
      </c>
      <c r="AG4501" s="53"/>
    </row>
    <row r="4502" spans="1:33" hidden="1" outlineLevel="1">
      <c r="A4502" s="6" t="s">
        <v>5897</v>
      </c>
      <c r="B4502" s="7" t="s">
        <v>5898</v>
      </c>
      <c r="C4502" s="7" t="s">
        <v>1076</v>
      </c>
      <c r="D4502" s="7"/>
      <c r="E4502" s="23" t="s">
        <v>70</v>
      </c>
      <c r="F4502" s="18">
        <v>1</v>
      </c>
      <c r="K4502" s="19">
        <v>0</v>
      </c>
      <c r="L4502" s="52">
        <v>0</v>
      </c>
      <c r="M4502" s="53"/>
      <c r="O4502" s="19">
        <v>7980</v>
      </c>
      <c r="P4502" s="52">
        <v>7980</v>
      </c>
      <c r="Q4502" s="53"/>
      <c r="S4502" s="19">
        <v>1500</v>
      </c>
      <c r="T4502" s="52">
        <v>1500</v>
      </c>
      <c r="U4502" s="53"/>
      <c r="W4502" s="19">
        <v>0</v>
      </c>
      <c r="X4502" s="52">
        <v>0</v>
      </c>
      <c r="Y4502" s="53"/>
      <c r="AA4502" s="19">
        <v>11354.79</v>
      </c>
      <c r="AB4502" s="52">
        <v>11354.79</v>
      </c>
      <c r="AC4502" s="53"/>
      <c r="AE4502" s="19">
        <v>0</v>
      </c>
      <c r="AF4502" s="52">
        <v>0</v>
      </c>
      <c r="AG4502" s="53"/>
    </row>
    <row r="4503" spans="1:33" hidden="1" outlineLevel="1">
      <c r="A4503" s="6" t="s">
        <v>5899</v>
      </c>
      <c r="B4503" s="7" t="s">
        <v>5900</v>
      </c>
      <c r="C4503" s="7" t="s">
        <v>1079</v>
      </c>
      <c r="D4503" s="7"/>
      <c r="E4503" s="23" t="s">
        <v>70</v>
      </c>
      <c r="F4503" s="18">
        <v>1</v>
      </c>
      <c r="K4503" s="19">
        <v>0</v>
      </c>
      <c r="L4503" s="52">
        <v>0</v>
      </c>
      <c r="M4503" s="53"/>
      <c r="O4503" s="19">
        <v>7980</v>
      </c>
      <c r="P4503" s="52">
        <v>7980</v>
      </c>
      <c r="Q4503" s="53"/>
      <c r="S4503" s="19">
        <v>1000</v>
      </c>
      <c r="T4503" s="52">
        <v>1000</v>
      </c>
      <c r="U4503" s="53"/>
      <c r="W4503" s="19">
        <v>0</v>
      </c>
      <c r="X4503" s="52">
        <v>0</v>
      </c>
      <c r="Y4503" s="53"/>
      <c r="AA4503" s="19">
        <v>11354.79</v>
      </c>
      <c r="AB4503" s="52">
        <v>11354.79</v>
      </c>
      <c r="AC4503" s="53"/>
      <c r="AE4503" s="19">
        <v>0</v>
      </c>
      <c r="AF4503" s="52">
        <v>0</v>
      </c>
      <c r="AG4503" s="53"/>
    </row>
    <row r="4504" spans="1:33" ht="30" hidden="1" outlineLevel="1">
      <c r="A4504" s="6" t="s">
        <v>5901</v>
      </c>
      <c r="B4504" s="7" t="s">
        <v>5902</v>
      </c>
      <c r="C4504" s="7" t="s">
        <v>1082</v>
      </c>
      <c r="D4504" s="7"/>
      <c r="E4504" s="23" t="s">
        <v>70</v>
      </c>
      <c r="F4504" s="18">
        <v>1</v>
      </c>
      <c r="K4504" s="19">
        <v>0</v>
      </c>
      <c r="L4504" s="52">
        <v>0</v>
      </c>
      <c r="M4504" s="53"/>
      <c r="O4504" s="19">
        <v>1140</v>
      </c>
      <c r="P4504" s="52">
        <v>1140</v>
      </c>
      <c r="Q4504" s="53"/>
      <c r="S4504" s="19">
        <v>3000</v>
      </c>
      <c r="T4504" s="52">
        <v>3000</v>
      </c>
      <c r="U4504" s="53"/>
      <c r="W4504" s="19">
        <v>0</v>
      </c>
      <c r="X4504" s="52">
        <v>0</v>
      </c>
      <c r="Y4504" s="53"/>
      <c r="AA4504" s="19">
        <v>11354.79</v>
      </c>
      <c r="AB4504" s="52">
        <v>11354.79</v>
      </c>
      <c r="AC4504" s="53"/>
      <c r="AE4504" s="19">
        <v>0</v>
      </c>
      <c r="AF4504" s="52">
        <v>0</v>
      </c>
      <c r="AG4504" s="53"/>
    </row>
    <row r="4505" spans="1:33" ht="30" hidden="1" outlineLevel="1">
      <c r="A4505" s="6" t="s">
        <v>5903</v>
      </c>
      <c r="B4505" s="7" t="s">
        <v>5904</v>
      </c>
      <c r="C4505" s="7" t="s">
        <v>1085</v>
      </c>
      <c r="D4505" s="7"/>
      <c r="E4505" s="23" t="s">
        <v>70</v>
      </c>
      <c r="F4505" s="18">
        <v>1</v>
      </c>
      <c r="K4505" s="19">
        <v>0</v>
      </c>
      <c r="L4505" s="52">
        <v>0</v>
      </c>
      <c r="M4505" s="53"/>
      <c r="O4505" s="19">
        <v>7980</v>
      </c>
      <c r="P4505" s="52">
        <v>7980</v>
      </c>
      <c r="Q4505" s="53"/>
      <c r="S4505" s="19">
        <v>2000</v>
      </c>
      <c r="T4505" s="52">
        <v>2000</v>
      </c>
      <c r="U4505" s="53"/>
      <c r="W4505" s="19">
        <v>0</v>
      </c>
      <c r="X4505" s="52">
        <v>0</v>
      </c>
      <c r="Y4505" s="53"/>
      <c r="AA4505" s="19">
        <v>11354.79</v>
      </c>
      <c r="AB4505" s="52">
        <v>11354.79</v>
      </c>
      <c r="AC4505" s="53"/>
      <c r="AE4505" s="19">
        <v>0</v>
      </c>
      <c r="AF4505" s="52">
        <v>0</v>
      </c>
      <c r="AG4505" s="53"/>
    </row>
    <row r="4506" spans="1:33" hidden="1" outlineLevel="1">
      <c r="A4506" s="6" t="s">
        <v>5905</v>
      </c>
      <c r="B4506" s="7" t="s">
        <v>5906</v>
      </c>
      <c r="C4506" s="7" t="s">
        <v>1088</v>
      </c>
      <c r="D4506" s="7"/>
      <c r="E4506" s="23" t="s">
        <v>70</v>
      </c>
      <c r="F4506" s="18">
        <v>1</v>
      </c>
      <c r="K4506" s="19">
        <v>0</v>
      </c>
      <c r="L4506" s="52">
        <v>0</v>
      </c>
      <c r="M4506" s="53"/>
      <c r="O4506" s="19">
        <v>1140</v>
      </c>
      <c r="P4506" s="52">
        <v>1140</v>
      </c>
      <c r="Q4506" s="53"/>
      <c r="S4506" s="19">
        <v>1000</v>
      </c>
      <c r="T4506" s="52">
        <v>1000</v>
      </c>
      <c r="U4506" s="53"/>
      <c r="W4506" s="19">
        <v>0</v>
      </c>
      <c r="X4506" s="52">
        <v>0</v>
      </c>
      <c r="Y4506" s="53"/>
      <c r="AA4506" s="19">
        <v>11354.79</v>
      </c>
      <c r="AB4506" s="52">
        <v>11354.79</v>
      </c>
      <c r="AC4506" s="53"/>
      <c r="AE4506" s="19">
        <v>0</v>
      </c>
      <c r="AF4506" s="52">
        <v>0</v>
      </c>
      <c r="AG4506" s="53"/>
    </row>
    <row r="4507" spans="1:33" hidden="1" outlineLevel="1">
      <c r="A4507" s="6" t="s">
        <v>5907</v>
      </c>
      <c r="B4507" s="7" t="s">
        <v>5908</v>
      </c>
      <c r="C4507" s="7" t="s">
        <v>1091</v>
      </c>
      <c r="D4507" s="7"/>
      <c r="E4507" s="23" t="s">
        <v>70</v>
      </c>
      <c r="F4507" s="18">
        <v>1</v>
      </c>
      <c r="K4507" s="19">
        <v>0</v>
      </c>
      <c r="L4507" s="52">
        <v>0</v>
      </c>
      <c r="M4507" s="53"/>
      <c r="O4507" s="19">
        <v>1140</v>
      </c>
      <c r="P4507" s="52">
        <v>1140</v>
      </c>
      <c r="Q4507" s="53"/>
      <c r="S4507" s="19">
        <v>1000</v>
      </c>
      <c r="T4507" s="52">
        <v>1000</v>
      </c>
      <c r="U4507" s="53"/>
      <c r="W4507" s="19">
        <v>0</v>
      </c>
      <c r="X4507" s="52">
        <v>0</v>
      </c>
      <c r="Y4507" s="53"/>
      <c r="AA4507" s="19">
        <v>11354.79</v>
      </c>
      <c r="AB4507" s="52">
        <v>11354.79</v>
      </c>
      <c r="AC4507" s="53"/>
      <c r="AE4507" s="19">
        <v>0</v>
      </c>
      <c r="AF4507" s="52">
        <v>0</v>
      </c>
      <c r="AG4507" s="53"/>
    </row>
    <row r="4508" spans="1:33" ht="30" hidden="1" outlineLevel="1">
      <c r="A4508" s="6" t="s">
        <v>5909</v>
      </c>
      <c r="B4508" s="7" t="s">
        <v>5910</v>
      </c>
      <c r="C4508" s="7" t="s">
        <v>1094</v>
      </c>
      <c r="D4508" s="7"/>
      <c r="E4508" s="23" t="s">
        <v>70</v>
      </c>
      <c r="F4508" s="18">
        <v>1</v>
      </c>
      <c r="K4508" s="19">
        <v>0</v>
      </c>
      <c r="L4508" s="52">
        <v>0</v>
      </c>
      <c r="M4508" s="53"/>
      <c r="O4508" s="19">
        <v>1140</v>
      </c>
      <c r="P4508" s="52">
        <v>1140</v>
      </c>
      <c r="Q4508" s="53"/>
      <c r="S4508" s="19">
        <v>3000</v>
      </c>
      <c r="T4508" s="52">
        <v>3000</v>
      </c>
      <c r="U4508" s="53"/>
      <c r="W4508" s="19">
        <v>0</v>
      </c>
      <c r="X4508" s="52">
        <v>0</v>
      </c>
      <c r="Y4508" s="53"/>
      <c r="AA4508" s="19">
        <v>11354.79</v>
      </c>
      <c r="AB4508" s="52">
        <v>11354.79</v>
      </c>
      <c r="AC4508" s="53"/>
      <c r="AE4508" s="19">
        <v>0</v>
      </c>
      <c r="AF4508" s="52">
        <v>0</v>
      </c>
      <c r="AG4508" s="53"/>
    </row>
    <row r="4509" spans="1:33" hidden="1" outlineLevel="1">
      <c r="A4509" s="6" t="s">
        <v>5911</v>
      </c>
      <c r="B4509" s="7" t="s">
        <v>5912</v>
      </c>
      <c r="C4509" s="7" t="s">
        <v>1097</v>
      </c>
      <c r="D4509" s="7"/>
      <c r="E4509" s="23" t="s">
        <v>70</v>
      </c>
      <c r="F4509" s="18">
        <v>1</v>
      </c>
      <c r="K4509" s="19">
        <v>0</v>
      </c>
      <c r="L4509" s="52">
        <v>0</v>
      </c>
      <c r="M4509" s="53"/>
      <c r="O4509" s="19">
        <v>12540</v>
      </c>
      <c r="P4509" s="52">
        <v>12540</v>
      </c>
      <c r="Q4509" s="53"/>
      <c r="S4509" s="19">
        <v>10000</v>
      </c>
      <c r="T4509" s="52">
        <v>10000</v>
      </c>
      <c r="U4509" s="53"/>
      <c r="W4509" s="19">
        <v>0</v>
      </c>
      <c r="X4509" s="52">
        <v>0</v>
      </c>
      <c r="Y4509" s="53"/>
      <c r="AA4509" s="19">
        <v>11354.79</v>
      </c>
      <c r="AB4509" s="52">
        <v>11354.79</v>
      </c>
      <c r="AC4509" s="53"/>
      <c r="AE4509" s="19">
        <v>0</v>
      </c>
      <c r="AF4509" s="52">
        <v>0</v>
      </c>
      <c r="AG4509" s="53"/>
    </row>
    <row r="4510" spans="1:33" hidden="1" outlineLevel="1">
      <c r="A4510" s="1"/>
      <c r="B4510" s="5" t="s">
        <v>34</v>
      </c>
      <c r="C4510" s="5" t="s">
        <v>35</v>
      </c>
      <c r="K4510" s="68"/>
      <c r="L4510" s="68"/>
      <c r="M4510" s="69"/>
      <c r="O4510" s="68"/>
      <c r="P4510" s="68"/>
      <c r="Q4510" s="69"/>
      <c r="S4510" s="68"/>
      <c r="T4510" s="68"/>
      <c r="U4510" s="69"/>
      <c r="W4510" s="68"/>
      <c r="X4510" s="68"/>
      <c r="Y4510" s="69"/>
      <c r="AA4510" s="68"/>
      <c r="AB4510" s="68"/>
      <c r="AC4510" s="69"/>
      <c r="AE4510" s="68"/>
      <c r="AF4510" s="68"/>
      <c r="AG4510" s="69"/>
    </row>
    <row r="4511" spans="1:33" hidden="1" outlineLevel="1">
      <c r="A4511" s="6" t="s">
        <v>5913</v>
      </c>
      <c r="B4511" s="7" t="s">
        <v>37</v>
      </c>
      <c r="C4511" s="7" t="s">
        <v>322</v>
      </c>
      <c r="K4511" s="68"/>
      <c r="L4511" s="68"/>
      <c r="M4511" s="69"/>
      <c r="O4511" s="68"/>
      <c r="P4511" s="68"/>
      <c r="Q4511" s="69"/>
      <c r="S4511" s="68"/>
      <c r="T4511" s="68"/>
      <c r="U4511" s="69"/>
      <c r="W4511" s="68"/>
      <c r="X4511" s="68"/>
      <c r="Y4511" s="69"/>
      <c r="AA4511" s="68"/>
      <c r="AB4511" s="68"/>
      <c r="AC4511" s="69"/>
      <c r="AE4511" s="68"/>
      <c r="AF4511" s="68"/>
      <c r="AG4511" s="69"/>
    </row>
    <row r="4512" spans="1:33" ht="60" hidden="1" outlineLevel="1">
      <c r="A4512" s="1"/>
      <c r="B4512" s="5" t="s">
        <v>61</v>
      </c>
      <c r="C4512" s="5" t="s">
        <v>62</v>
      </c>
      <c r="D4512" s="5" t="s">
        <v>63</v>
      </c>
      <c r="E4512" s="11" t="s">
        <v>64</v>
      </c>
      <c r="F4512" s="16" t="s">
        <v>65</v>
      </c>
      <c r="K4512" s="17" t="s">
        <v>66</v>
      </c>
      <c r="L4512" s="70" t="s">
        <v>28</v>
      </c>
      <c r="M4512" s="71"/>
      <c r="O4512" s="17" t="s">
        <v>66</v>
      </c>
      <c r="P4512" s="70" t="s">
        <v>28</v>
      </c>
      <c r="Q4512" s="71"/>
      <c r="S4512" s="17" t="s">
        <v>66</v>
      </c>
      <c r="T4512" s="70" t="s">
        <v>28</v>
      </c>
      <c r="U4512" s="71"/>
      <c r="W4512" s="17" t="s">
        <v>66</v>
      </c>
      <c r="X4512" s="70" t="s">
        <v>28</v>
      </c>
      <c r="Y4512" s="71"/>
      <c r="AA4512" s="17" t="s">
        <v>66</v>
      </c>
      <c r="AB4512" s="70" t="s">
        <v>28</v>
      </c>
      <c r="AC4512" s="71"/>
      <c r="AE4512" s="17" t="s">
        <v>66</v>
      </c>
      <c r="AF4512" s="70" t="s">
        <v>28</v>
      </c>
      <c r="AG4512" s="71"/>
    </row>
    <row r="4513" spans="1:33" ht="135" hidden="1" outlineLevel="1">
      <c r="A4513" s="6" t="s">
        <v>5914</v>
      </c>
      <c r="B4513" s="7" t="s">
        <v>324</v>
      </c>
      <c r="C4513" s="7" t="s">
        <v>1100</v>
      </c>
      <c r="D4513" s="7"/>
      <c r="E4513" s="23" t="s">
        <v>70</v>
      </c>
      <c r="F4513" s="18">
        <v>1</v>
      </c>
      <c r="K4513" s="19">
        <v>0</v>
      </c>
      <c r="L4513" s="52">
        <v>0</v>
      </c>
      <c r="M4513" s="53"/>
      <c r="O4513" s="19">
        <v>0</v>
      </c>
      <c r="P4513" s="52">
        <v>0</v>
      </c>
      <c r="Q4513" s="53"/>
      <c r="S4513" s="19">
        <v>0</v>
      </c>
      <c r="T4513" s="52">
        <v>0</v>
      </c>
      <c r="U4513" s="53"/>
      <c r="W4513" s="19">
        <v>2255066.06</v>
      </c>
      <c r="X4513" s="52">
        <v>2255066.06</v>
      </c>
      <c r="Y4513" s="53"/>
      <c r="AA4513" s="19">
        <v>0</v>
      </c>
      <c r="AB4513" s="52">
        <v>0</v>
      </c>
      <c r="AC4513" s="53"/>
      <c r="AE4513" s="19">
        <v>1260000</v>
      </c>
      <c r="AF4513" s="52">
        <v>1260000</v>
      </c>
      <c r="AG4513" s="53"/>
    </row>
    <row r="4514" spans="1:33" hidden="1" outlineLevel="1">
      <c r="A4514" s="1"/>
      <c r="B4514" s="5" t="s">
        <v>34</v>
      </c>
      <c r="C4514" s="5" t="s">
        <v>35</v>
      </c>
      <c r="K4514" s="68"/>
      <c r="L4514" s="68"/>
      <c r="M4514" s="69"/>
      <c r="O4514" s="68"/>
      <c r="P4514" s="68"/>
      <c r="Q4514" s="69"/>
      <c r="S4514" s="68"/>
      <c r="T4514" s="68"/>
      <c r="U4514" s="69"/>
      <c r="W4514" s="68"/>
      <c r="X4514" s="68"/>
      <c r="Y4514" s="69"/>
      <c r="AA4514" s="68"/>
      <c r="AB4514" s="68"/>
      <c r="AC4514" s="69"/>
      <c r="AE4514" s="68"/>
      <c r="AF4514" s="68"/>
      <c r="AG4514" s="69"/>
    </row>
    <row r="4515" spans="1:33" ht="75" hidden="1" outlineLevel="1">
      <c r="A4515" s="6" t="s">
        <v>5915</v>
      </c>
      <c r="B4515" s="7" t="s">
        <v>37</v>
      </c>
      <c r="C4515" s="7" t="s">
        <v>298</v>
      </c>
      <c r="I4515" s="35"/>
      <c r="J4515" s="35"/>
      <c r="K4515" s="68"/>
      <c r="L4515" s="68"/>
      <c r="M4515" s="69"/>
      <c r="O4515" s="68"/>
      <c r="P4515" s="68"/>
      <c r="Q4515" s="69"/>
      <c r="S4515" s="68"/>
      <c r="T4515" s="68"/>
      <c r="U4515" s="69"/>
      <c r="W4515" s="68"/>
      <c r="X4515" s="68"/>
      <c r="Y4515" s="69"/>
      <c r="AA4515" s="68"/>
      <c r="AB4515" s="68"/>
      <c r="AC4515" s="69"/>
      <c r="AE4515" s="68"/>
      <c r="AF4515" s="68"/>
      <c r="AG4515" s="69"/>
    </row>
    <row r="4516" spans="1:33" collapsed="1">
      <c r="A4516" s="55" t="s">
        <v>5916</v>
      </c>
      <c r="B4516" s="55"/>
      <c r="C4516" s="55"/>
      <c r="D4516" s="55"/>
      <c r="E4516" s="55"/>
      <c r="F4516" s="55"/>
      <c r="I4516" s="36"/>
      <c r="J4516" s="36">
        <v>507625</v>
      </c>
      <c r="K4516" s="30" t="s">
        <v>2242</v>
      </c>
      <c r="L4516" s="52">
        <v>363050</v>
      </c>
      <c r="M4516" s="53"/>
      <c r="O4516" s="15" t="s">
        <v>2242</v>
      </c>
      <c r="P4516" s="52">
        <v>410400</v>
      </c>
      <c r="Q4516" s="53"/>
      <c r="S4516" s="15" t="s">
        <v>2242</v>
      </c>
      <c r="T4516" s="52">
        <v>939000</v>
      </c>
      <c r="U4516" s="53"/>
      <c r="W4516" s="15" t="s">
        <v>2242</v>
      </c>
      <c r="X4516" s="52">
        <v>1265026</v>
      </c>
      <c r="Y4516" s="53"/>
      <c r="AA4516" s="15" t="s">
        <v>2242</v>
      </c>
      <c r="AB4516" s="52">
        <v>1159608.1200000001</v>
      </c>
      <c r="AC4516" s="53"/>
      <c r="AE4516" s="15" t="s">
        <v>2242</v>
      </c>
      <c r="AF4516" s="52">
        <v>2781000</v>
      </c>
      <c r="AG4516" s="53"/>
    </row>
    <row r="4517" spans="1:33" hidden="1">
      <c r="A4517" s="1"/>
      <c r="B4517" s="5" t="s">
        <v>34</v>
      </c>
      <c r="C4517" s="5" t="s">
        <v>35</v>
      </c>
      <c r="K4517" s="68"/>
      <c r="L4517" s="68"/>
      <c r="M4517" s="69"/>
      <c r="O4517" s="68"/>
      <c r="P4517" s="68"/>
      <c r="Q4517" s="69"/>
      <c r="S4517" s="68"/>
      <c r="T4517" s="68"/>
      <c r="U4517" s="69"/>
      <c r="W4517" s="68"/>
      <c r="X4517" s="68"/>
      <c r="Y4517" s="69"/>
      <c r="AA4517" s="68"/>
      <c r="AB4517" s="68"/>
      <c r="AC4517" s="69"/>
      <c r="AE4517" s="68"/>
      <c r="AF4517" s="68"/>
      <c r="AG4517" s="69"/>
    </row>
    <row r="4518" spans="1:33" hidden="1" outlineLevel="2">
      <c r="A4518" s="6" t="s">
        <v>5917</v>
      </c>
      <c r="B4518" s="7" t="s">
        <v>37</v>
      </c>
      <c r="C4518" s="7" t="s">
        <v>5918</v>
      </c>
      <c r="K4518" s="68"/>
      <c r="L4518" s="68"/>
      <c r="M4518" s="69"/>
      <c r="O4518" s="68"/>
      <c r="P4518" s="68"/>
      <c r="Q4518" s="69"/>
      <c r="S4518" s="68"/>
      <c r="T4518" s="68"/>
      <c r="U4518" s="69"/>
      <c r="W4518" s="68"/>
      <c r="X4518" s="68"/>
      <c r="Y4518" s="69"/>
      <c r="AA4518" s="68"/>
      <c r="AB4518" s="68"/>
      <c r="AC4518" s="69"/>
      <c r="AE4518" s="68"/>
      <c r="AF4518" s="68"/>
      <c r="AG4518" s="69"/>
    </row>
    <row r="4519" spans="1:33" hidden="1" outlineLevel="2">
      <c r="A4519" s="6" t="s">
        <v>5919</v>
      </c>
      <c r="B4519" s="7" t="s">
        <v>37</v>
      </c>
      <c r="C4519" s="7" t="s">
        <v>5920</v>
      </c>
      <c r="K4519" s="68"/>
      <c r="L4519" s="68"/>
      <c r="M4519" s="69"/>
      <c r="O4519" s="68"/>
      <c r="P4519" s="68"/>
      <c r="Q4519" s="69"/>
      <c r="S4519" s="68"/>
      <c r="T4519" s="68"/>
      <c r="U4519" s="69"/>
      <c r="W4519" s="68"/>
      <c r="X4519" s="68"/>
      <c r="Y4519" s="69"/>
      <c r="AA4519" s="68"/>
      <c r="AB4519" s="68"/>
      <c r="AC4519" s="69"/>
      <c r="AE4519" s="68"/>
      <c r="AF4519" s="68"/>
      <c r="AG4519" s="69"/>
    </row>
    <row r="4520" spans="1:33" ht="30" hidden="1" outlineLevel="2">
      <c r="A4520" s="6" t="s">
        <v>5921</v>
      </c>
      <c r="B4520" s="7" t="s">
        <v>37</v>
      </c>
      <c r="C4520" s="7" t="s">
        <v>5922</v>
      </c>
      <c r="K4520" s="68"/>
      <c r="L4520" s="68"/>
      <c r="M4520" s="69"/>
      <c r="O4520" s="68"/>
      <c r="P4520" s="68"/>
      <c r="Q4520" s="69"/>
      <c r="S4520" s="68"/>
      <c r="T4520" s="68"/>
      <c r="U4520" s="69"/>
      <c r="W4520" s="68"/>
      <c r="X4520" s="68"/>
      <c r="Y4520" s="69"/>
      <c r="AA4520" s="68"/>
      <c r="AB4520" s="68"/>
      <c r="AC4520" s="69"/>
      <c r="AE4520" s="68"/>
      <c r="AF4520" s="68"/>
      <c r="AG4520" s="69"/>
    </row>
    <row r="4521" spans="1:33" ht="60" hidden="1" outlineLevel="2">
      <c r="A4521" s="1"/>
      <c r="B4521" s="5" t="s">
        <v>61</v>
      </c>
      <c r="C4521" s="5" t="s">
        <v>62</v>
      </c>
      <c r="D4521" s="5" t="s">
        <v>63</v>
      </c>
      <c r="E4521" s="11" t="s">
        <v>64</v>
      </c>
      <c r="F4521" s="16" t="s">
        <v>65</v>
      </c>
      <c r="K4521" s="17" t="s">
        <v>66</v>
      </c>
      <c r="L4521" s="70" t="s">
        <v>28</v>
      </c>
      <c r="M4521" s="71"/>
      <c r="O4521" s="17" t="s">
        <v>66</v>
      </c>
      <c r="P4521" s="70" t="s">
        <v>28</v>
      </c>
      <c r="Q4521" s="71"/>
      <c r="S4521" s="17" t="s">
        <v>66</v>
      </c>
      <c r="T4521" s="70" t="s">
        <v>28</v>
      </c>
      <c r="U4521" s="71"/>
      <c r="W4521" s="17" t="s">
        <v>66</v>
      </c>
      <c r="X4521" s="70" t="s">
        <v>28</v>
      </c>
      <c r="Y4521" s="71"/>
      <c r="AA4521" s="17" t="s">
        <v>66</v>
      </c>
      <c r="AB4521" s="70" t="s">
        <v>28</v>
      </c>
      <c r="AC4521" s="71"/>
      <c r="AE4521" s="17" t="s">
        <v>66</v>
      </c>
      <c r="AF4521" s="70" t="s">
        <v>28</v>
      </c>
      <c r="AG4521" s="71"/>
    </row>
    <row r="4522" spans="1:33" hidden="1" outlineLevel="2">
      <c r="A4522" s="6" t="s">
        <v>5923</v>
      </c>
      <c r="B4522" s="7" t="s">
        <v>5924</v>
      </c>
      <c r="C4522" s="7" t="s">
        <v>5925</v>
      </c>
      <c r="D4522" s="7"/>
      <c r="E4522" s="23" t="s">
        <v>70</v>
      </c>
      <c r="F4522" s="18">
        <v>1</v>
      </c>
      <c r="K4522" s="19">
        <v>1272</v>
      </c>
      <c r="L4522" s="52">
        <v>1272</v>
      </c>
      <c r="M4522" s="53"/>
      <c r="O4522" s="19">
        <v>136800</v>
      </c>
      <c r="P4522" s="52">
        <v>136800</v>
      </c>
      <c r="Q4522" s="53"/>
      <c r="S4522" s="19">
        <v>200000</v>
      </c>
      <c r="T4522" s="52">
        <v>200000</v>
      </c>
      <c r="U4522" s="53"/>
      <c r="W4522" s="19">
        <v>521276</v>
      </c>
      <c r="X4522" s="52">
        <v>521276</v>
      </c>
      <c r="Y4522" s="53"/>
      <c r="AA4522" s="19">
        <v>359568.39</v>
      </c>
      <c r="AB4522" s="52">
        <v>359568.39</v>
      </c>
      <c r="AC4522" s="53"/>
      <c r="AE4522" s="19">
        <v>880000</v>
      </c>
      <c r="AF4522" s="52">
        <v>880000</v>
      </c>
      <c r="AG4522" s="53"/>
    </row>
    <row r="4523" spans="1:33" hidden="1" outlineLevel="2">
      <c r="A4523" s="1"/>
      <c r="B4523" s="5" t="s">
        <v>34</v>
      </c>
      <c r="C4523" s="5" t="s">
        <v>35</v>
      </c>
      <c r="K4523" s="68"/>
      <c r="L4523" s="68"/>
      <c r="M4523" s="69"/>
      <c r="O4523" s="68"/>
      <c r="P4523" s="68"/>
      <c r="Q4523" s="69"/>
      <c r="S4523" s="68"/>
      <c r="T4523" s="68"/>
      <c r="U4523" s="69"/>
      <c r="W4523" s="68"/>
      <c r="X4523" s="68"/>
      <c r="Y4523" s="69"/>
      <c r="AA4523" s="68"/>
      <c r="AB4523" s="68"/>
      <c r="AC4523" s="69"/>
      <c r="AE4523" s="68"/>
      <c r="AF4523" s="68"/>
      <c r="AG4523" s="69"/>
    </row>
    <row r="4524" spans="1:33" ht="30" hidden="1" outlineLevel="2">
      <c r="A4524" s="6" t="s">
        <v>5926</v>
      </c>
      <c r="B4524" s="7" t="s">
        <v>37</v>
      </c>
      <c r="C4524" s="7" t="s">
        <v>5927</v>
      </c>
      <c r="K4524" s="68"/>
      <c r="L4524" s="68"/>
      <c r="M4524" s="69"/>
      <c r="O4524" s="68"/>
      <c r="P4524" s="68"/>
      <c r="Q4524" s="69"/>
      <c r="S4524" s="68"/>
      <c r="T4524" s="68"/>
      <c r="U4524" s="69"/>
      <c r="W4524" s="68"/>
      <c r="X4524" s="68"/>
      <c r="Y4524" s="69"/>
      <c r="AA4524" s="68"/>
      <c r="AB4524" s="68"/>
      <c r="AC4524" s="69"/>
      <c r="AE4524" s="68"/>
      <c r="AF4524" s="68"/>
      <c r="AG4524" s="69"/>
    </row>
    <row r="4525" spans="1:33" ht="60" hidden="1" outlineLevel="2">
      <c r="A4525" s="1"/>
      <c r="B4525" s="5" t="s">
        <v>61</v>
      </c>
      <c r="C4525" s="5" t="s">
        <v>62</v>
      </c>
      <c r="D4525" s="5" t="s">
        <v>63</v>
      </c>
      <c r="E4525" s="11" t="s">
        <v>64</v>
      </c>
      <c r="F4525" s="16" t="s">
        <v>65</v>
      </c>
      <c r="K4525" s="17" t="s">
        <v>66</v>
      </c>
      <c r="L4525" s="70" t="s">
        <v>28</v>
      </c>
      <c r="M4525" s="71"/>
      <c r="O4525" s="17" t="s">
        <v>66</v>
      </c>
      <c r="P4525" s="70" t="s">
        <v>28</v>
      </c>
      <c r="Q4525" s="71"/>
      <c r="S4525" s="17" t="s">
        <v>66</v>
      </c>
      <c r="T4525" s="70" t="s">
        <v>28</v>
      </c>
      <c r="U4525" s="71"/>
      <c r="W4525" s="17" t="s">
        <v>66</v>
      </c>
      <c r="X4525" s="70" t="s">
        <v>28</v>
      </c>
      <c r="Y4525" s="71"/>
      <c r="AA4525" s="17" t="s">
        <v>66</v>
      </c>
      <c r="AB4525" s="70" t="s">
        <v>28</v>
      </c>
      <c r="AC4525" s="71"/>
      <c r="AE4525" s="17" t="s">
        <v>66</v>
      </c>
      <c r="AF4525" s="70" t="s">
        <v>28</v>
      </c>
      <c r="AG4525" s="71"/>
    </row>
    <row r="4526" spans="1:33" hidden="1" outlineLevel="2">
      <c r="A4526" s="6" t="s">
        <v>5928</v>
      </c>
      <c r="B4526" s="7" t="s">
        <v>5929</v>
      </c>
      <c r="C4526" s="7" t="s">
        <v>5930</v>
      </c>
      <c r="D4526" s="7"/>
      <c r="E4526" s="23" t="s">
        <v>70</v>
      </c>
      <c r="F4526" s="18">
        <v>1</v>
      </c>
      <c r="K4526" s="19">
        <v>53000</v>
      </c>
      <c r="L4526" s="52">
        <v>53000</v>
      </c>
      <c r="M4526" s="53"/>
      <c r="O4526" s="19">
        <v>22800</v>
      </c>
      <c r="P4526" s="52">
        <v>22800</v>
      </c>
      <c r="Q4526" s="53"/>
      <c r="S4526" s="19">
        <v>400000</v>
      </c>
      <c r="T4526" s="52">
        <v>400000</v>
      </c>
      <c r="U4526" s="53"/>
      <c r="W4526" s="19">
        <v>100000</v>
      </c>
      <c r="X4526" s="52">
        <v>100000</v>
      </c>
      <c r="Y4526" s="53"/>
      <c r="AA4526" s="19">
        <v>239712.26</v>
      </c>
      <c r="AB4526" s="52">
        <v>239712.26</v>
      </c>
      <c r="AC4526" s="53"/>
      <c r="AE4526" s="19">
        <v>200000</v>
      </c>
      <c r="AF4526" s="52">
        <v>200000</v>
      </c>
      <c r="AG4526" s="53"/>
    </row>
    <row r="4527" spans="1:33" hidden="1" outlineLevel="2">
      <c r="A4527" s="1"/>
      <c r="B4527" s="5" t="s">
        <v>34</v>
      </c>
      <c r="C4527" s="5" t="s">
        <v>35</v>
      </c>
      <c r="K4527" s="68"/>
      <c r="L4527" s="68"/>
      <c r="M4527" s="69"/>
      <c r="O4527" s="68"/>
      <c r="P4527" s="68"/>
      <c r="Q4527" s="69"/>
      <c r="S4527" s="68"/>
      <c r="T4527" s="68"/>
      <c r="U4527" s="69"/>
      <c r="W4527" s="68"/>
      <c r="X4527" s="68"/>
      <c r="Y4527" s="69"/>
      <c r="AA4527" s="68"/>
      <c r="AB4527" s="68"/>
      <c r="AC4527" s="69"/>
      <c r="AE4527" s="68"/>
      <c r="AF4527" s="68"/>
      <c r="AG4527" s="69"/>
    </row>
    <row r="4528" spans="1:33" ht="30" hidden="1" outlineLevel="2">
      <c r="A4528" s="6" t="s">
        <v>5931</v>
      </c>
      <c r="B4528" s="7" t="s">
        <v>37</v>
      </c>
      <c r="C4528" s="7" t="s">
        <v>5932</v>
      </c>
      <c r="K4528" s="68"/>
      <c r="L4528" s="68"/>
      <c r="M4528" s="69"/>
      <c r="O4528" s="68"/>
      <c r="P4528" s="68"/>
      <c r="Q4528" s="69"/>
      <c r="S4528" s="68"/>
      <c r="T4528" s="68"/>
      <c r="U4528" s="69"/>
      <c r="W4528" s="68"/>
      <c r="X4528" s="68"/>
      <c r="Y4528" s="69"/>
      <c r="AA4528" s="68"/>
      <c r="AB4528" s="68"/>
      <c r="AC4528" s="69"/>
      <c r="AE4528" s="68"/>
      <c r="AF4528" s="68"/>
      <c r="AG4528" s="69"/>
    </row>
    <row r="4529" spans="1:33" ht="60" hidden="1" outlineLevel="2">
      <c r="A4529" s="1"/>
      <c r="B4529" s="5" t="s">
        <v>61</v>
      </c>
      <c r="C4529" s="5" t="s">
        <v>62</v>
      </c>
      <c r="D4529" s="5" t="s">
        <v>63</v>
      </c>
      <c r="E4529" s="11" t="s">
        <v>64</v>
      </c>
      <c r="F4529" s="16" t="s">
        <v>65</v>
      </c>
      <c r="K4529" s="17" t="s">
        <v>66</v>
      </c>
      <c r="L4529" s="70" t="s">
        <v>28</v>
      </c>
      <c r="M4529" s="71"/>
      <c r="O4529" s="17" t="s">
        <v>66</v>
      </c>
      <c r="P4529" s="70" t="s">
        <v>28</v>
      </c>
      <c r="Q4529" s="71"/>
      <c r="S4529" s="17" t="s">
        <v>66</v>
      </c>
      <c r="T4529" s="70" t="s">
        <v>28</v>
      </c>
      <c r="U4529" s="71"/>
      <c r="W4529" s="17" t="s">
        <v>66</v>
      </c>
      <c r="X4529" s="70" t="s">
        <v>28</v>
      </c>
      <c r="Y4529" s="71"/>
      <c r="AA4529" s="17" t="s">
        <v>66</v>
      </c>
      <c r="AB4529" s="70" t="s">
        <v>28</v>
      </c>
      <c r="AC4529" s="71"/>
      <c r="AE4529" s="17" t="s">
        <v>66</v>
      </c>
      <c r="AF4529" s="70" t="s">
        <v>28</v>
      </c>
      <c r="AG4529" s="71"/>
    </row>
    <row r="4530" spans="1:33" hidden="1" outlineLevel="2">
      <c r="A4530" s="6" t="s">
        <v>5933</v>
      </c>
      <c r="B4530" s="7" t="s">
        <v>5934</v>
      </c>
      <c r="C4530" s="7" t="s">
        <v>5935</v>
      </c>
      <c r="D4530" s="7"/>
      <c r="E4530" s="23" t="s">
        <v>70</v>
      </c>
      <c r="F4530" s="18">
        <v>1</v>
      </c>
      <c r="K4530" s="19">
        <v>79500</v>
      </c>
      <c r="L4530" s="52">
        <v>79500</v>
      </c>
      <c r="M4530" s="53"/>
      <c r="O4530" s="19">
        <v>11400</v>
      </c>
      <c r="P4530" s="52">
        <v>11400</v>
      </c>
      <c r="Q4530" s="53"/>
      <c r="S4530" s="19">
        <v>50000</v>
      </c>
      <c r="T4530" s="52">
        <v>50000</v>
      </c>
      <c r="U4530" s="53"/>
      <c r="W4530" s="19">
        <v>187500</v>
      </c>
      <c r="X4530" s="52">
        <v>187500</v>
      </c>
      <c r="Y4530" s="53"/>
      <c r="AA4530" s="19">
        <v>89892.1</v>
      </c>
      <c r="AB4530" s="52">
        <v>89892.1</v>
      </c>
      <c r="AC4530" s="53"/>
      <c r="AE4530" s="19">
        <v>800000</v>
      </c>
      <c r="AF4530" s="52">
        <v>800000</v>
      </c>
      <c r="AG4530" s="53"/>
    </row>
    <row r="4531" spans="1:33" hidden="1" outlineLevel="2">
      <c r="A4531" s="1"/>
      <c r="B4531" s="5" t="s">
        <v>34</v>
      </c>
      <c r="C4531" s="5" t="s">
        <v>35</v>
      </c>
      <c r="K4531" s="68"/>
      <c r="L4531" s="68"/>
      <c r="M4531" s="69"/>
      <c r="O4531" s="68"/>
      <c r="P4531" s="68"/>
      <c r="Q4531" s="69"/>
      <c r="S4531" s="68"/>
      <c r="T4531" s="68"/>
      <c r="U4531" s="69"/>
      <c r="W4531" s="68"/>
      <c r="X4531" s="68"/>
      <c r="Y4531" s="69"/>
      <c r="AA4531" s="68"/>
      <c r="AB4531" s="68"/>
      <c r="AC4531" s="69"/>
      <c r="AE4531" s="68"/>
      <c r="AF4531" s="68"/>
      <c r="AG4531" s="69"/>
    </row>
    <row r="4532" spans="1:33" hidden="1" outlineLevel="2">
      <c r="A4532" s="6" t="s">
        <v>5936</v>
      </c>
      <c r="B4532" s="7" t="s">
        <v>37</v>
      </c>
      <c r="C4532" s="7" t="s">
        <v>5937</v>
      </c>
      <c r="K4532" s="68"/>
      <c r="L4532" s="68"/>
      <c r="M4532" s="69"/>
      <c r="O4532" s="68"/>
      <c r="P4532" s="68"/>
      <c r="Q4532" s="69"/>
      <c r="S4532" s="68"/>
      <c r="T4532" s="68"/>
      <c r="U4532" s="69"/>
      <c r="W4532" s="68"/>
      <c r="X4532" s="68"/>
      <c r="Y4532" s="69"/>
      <c r="AA4532" s="68"/>
      <c r="AB4532" s="68"/>
      <c r="AC4532" s="69"/>
      <c r="AE4532" s="68"/>
      <c r="AF4532" s="68"/>
      <c r="AG4532" s="69"/>
    </row>
    <row r="4533" spans="1:33" ht="45" hidden="1" outlineLevel="2">
      <c r="A4533" s="6" t="s">
        <v>5938</v>
      </c>
      <c r="B4533" s="7" t="s">
        <v>37</v>
      </c>
      <c r="C4533" s="7" t="s">
        <v>5939</v>
      </c>
      <c r="K4533" s="68"/>
      <c r="L4533" s="68"/>
      <c r="M4533" s="69"/>
      <c r="O4533" s="68"/>
      <c r="P4533" s="68"/>
      <c r="Q4533" s="69"/>
      <c r="S4533" s="68"/>
      <c r="T4533" s="68"/>
      <c r="U4533" s="69"/>
      <c r="W4533" s="68"/>
      <c r="X4533" s="68"/>
      <c r="Y4533" s="69"/>
      <c r="AA4533" s="68"/>
      <c r="AB4533" s="68"/>
      <c r="AC4533" s="69"/>
      <c r="AE4533" s="68"/>
      <c r="AF4533" s="68"/>
      <c r="AG4533" s="69"/>
    </row>
    <row r="4534" spans="1:33" ht="60" hidden="1" outlineLevel="2">
      <c r="A4534" s="1"/>
      <c r="B4534" s="5" t="s">
        <v>61</v>
      </c>
      <c r="C4534" s="5" t="s">
        <v>62</v>
      </c>
      <c r="D4534" s="5" t="s">
        <v>63</v>
      </c>
      <c r="E4534" s="11" t="s">
        <v>64</v>
      </c>
      <c r="F4534" s="16" t="s">
        <v>65</v>
      </c>
      <c r="K4534" s="17" t="s">
        <v>66</v>
      </c>
      <c r="L4534" s="70" t="s">
        <v>28</v>
      </c>
      <c r="M4534" s="71"/>
      <c r="O4534" s="17" t="s">
        <v>66</v>
      </c>
      <c r="P4534" s="70" t="s">
        <v>28</v>
      </c>
      <c r="Q4534" s="71"/>
      <c r="S4534" s="17" t="s">
        <v>66</v>
      </c>
      <c r="T4534" s="70" t="s">
        <v>28</v>
      </c>
      <c r="U4534" s="71"/>
      <c r="W4534" s="17" t="s">
        <v>66</v>
      </c>
      <c r="X4534" s="70" t="s">
        <v>28</v>
      </c>
      <c r="Y4534" s="71"/>
      <c r="AA4534" s="17" t="s">
        <v>66</v>
      </c>
      <c r="AB4534" s="70" t="s">
        <v>28</v>
      </c>
      <c r="AC4534" s="71"/>
      <c r="AE4534" s="17" t="s">
        <v>66</v>
      </c>
      <c r="AF4534" s="70" t="s">
        <v>28</v>
      </c>
      <c r="AG4534" s="71"/>
    </row>
    <row r="4535" spans="1:33" hidden="1" outlineLevel="2">
      <c r="A4535" s="6" t="s">
        <v>5940</v>
      </c>
      <c r="B4535" s="7" t="s">
        <v>5941</v>
      </c>
      <c r="C4535" s="7" t="s">
        <v>5942</v>
      </c>
      <c r="D4535" s="7"/>
      <c r="E4535" s="23" t="s">
        <v>70</v>
      </c>
      <c r="F4535" s="18">
        <v>1</v>
      </c>
      <c r="K4535" s="19">
        <v>93598</v>
      </c>
      <c r="L4535" s="52">
        <v>93598</v>
      </c>
      <c r="M4535" s="53"/>
      <c r="O4535" s="19">
        <v>39900</v>
      </c>
      <c r="P4535" s="52">
        <v>39900</v>
      </c>
      <c r="Q4535" s="53"/>
      <c r="S4535" s="19">
        <v>80000</v>
      </c>
      <c r="T4535" s="52">
        <v>80000</v>
      </c>
      <c r="U4535" s="53"/>
      <c r="W4535" s="19">
        <v>140000</v>
      </c>
      <c r="X4535" s="52">
        <v>140000</v>
      </c>
      <c r="Y4535" s="53"/>
      <c r="AA4535" s="19">
        <v>110267.64</v>
      </c>
      <c r="AB4535" s="52">
        <v>110267.64</v>
      </c>
      <c r="AC4535" s="53"/>
      <c r="AE4535" s="19">
        <v>68000</v>
      </c>
      <c r="AF4535" s="52">
        <v>68000</v>
      </c>
      <c r="AG4535" s="53"/>
    </row>
    <row r="4536" spans="1:33" hidden="1" outlineLevel="2">
      <c r="A4536" s="1"/>
      <c r="B4536" s="5" t="s">
        <v>34</v>
      </c>
      <c r="C4536" s="5" t="s">
        <v>35</v>
      </c>
      <c r="K4536" s="68"/>
      <c r="L4536" s="68"/>
      <c r="M4536" s="69"/>
      <c r="O4536" s="68"/>
      <c r="P4536" s="68"/>
      <c r="Q4536" s="69"/>
      <c r="S4536" s="68"/>
      <c r="T4536" s="68"/>
      <c r="U4536" s="69"/>
      <c r="W4536" s="68"/>
      <c r="X4536" s="68"/>
      <c r="Y4536" s="69"/>
      <c r="AA4536" s="68"/>
      <c r="AB4536" s="68"/>
      <c r="AC4536" s="69"/>
      <c r="AE4536" s="68"/>
      <c r="AF4536" s="68"/>
      <c r="AG4536" s="69"/>
    </row>
    <row r="4537" spans="1:33" hidden="1" outlineLevel="2">
      <c r="A4537" s="6" t="s">
        <v>5943</v>
      </c>
      <c r="B4537" s="7" t="s">
        <v>37</v>
      </c>
      <c r="C4537" s="7" t="s">
        <v>5944</v>
      </c>
      <c r="K4537" s="68"/>
      <c r="L4537" s="68"/>
      <c r="M4537" s="69"/>
      <c r="O4537" s="68"/>
      <c r="P4537" s="68"/>
      <c r="Q4537" s="69"/>
      <c r="S4537" s="68"/>
      <c r="T4537" s="68"/>
      <c r="U4537" s="69"/>
      <c r="W4537" s="68"/>
      <c r="X4537" s="68"/>
      <c r="Y4537" s="69"/>
      <c r="AA4537" s="68"/>
      <c r="AB4537" s="68"/>
      <c r="AC4537" s="69"/>
      <c r="AE4537" s="68"/>
      <c r="AF4537" s="68"/>
      <c r="AG4537" s="69"/>
    </row>
    <row r="4538" spans="1:33" ht="45" hidden="1" outlineLevel="2">
      <c r="A4538" s="6" t="s">
        <v>5945</v>
      </c>
      <c r="B4538" s="7" t="s">
        <v>37</v>
      </c>
      <c r="C4538" s="7" t="s">
        <v>5946</v>
      </c>
      <c r="K4538" s="68"/>
      <c r="L4538" s="68"/>
      <c r="M4538" s="69"/>
      <c r="O4538" s="68"/>
      <c r="P4538" s="68"/>
      <c r="Q4538" s="69"/>
      <c r="S4538" s="68"/>
      <c r="T4538" s="68"/>
      <c r="U4538" s="69"/>
      <c r="W4538" s="68"/>
      <c r="X4538" s="68"/>
      <c r="Y4538" s="69"/>
      <c r="AA4538" s="68"/>
      <c r="AB4538" s="68"/>
      <c r="AC4538" s="69"/>
      <c r="AE4538" s="68"/>
      <c r="AF4538" s="68"/>
      <c r="AG4538" s="69"/>
    </row>
    <row r="4539" spans="1:33" ht="60" hidden="1" outlineLevel="2">
      <c r="A4539" s="1"/>
      <c r="B4539" s="5" t="s">
        <v>61</v>
      </c>
      <c r="C4539" s="5" t="s">
        <v>62</v>
      </c>
      <c r="D4539" s="5" t="s">
        <v>63</v>
      </c>
      <c r="E4539" s="11" t="s">
        <v>64</v>
      </c>
      <c r="F4539" s="16" t="s">
        <v>65</v>
      </c>
      <c r="K4539" s="17" t="s">
        <v>66</v>
      </c>
      <c r="L4539" s="70" t="s">
        <v>28</v>
      </c>
      <c r="M4539" s="71"/>
      <c r="O4539" s="17" t="s">
        <v>66</v>
      </c>
      <c r="P4539" s="70" t="s">
        <v>28</v>
      </c>
      <c r="Q4539" s="71"/>
      <c r="S4539" s="17" t="s">
        <v>66</v>
      </c>
      <c r="T4539" s="70" t="s">
        <v>28</v>
      </c>
      <c r="U4539" s="71"/>
      <c r="W4539" s="17" t="s">
        <v>66</v>
      </c>
      <c r="X4539" s="70" t="s">
        <v>28</v>
      </c>
      <c r="Y4539" s="71"/>
      <c r="AA4539" s="17" t="s">
        <v>66</v>
      </c>
      <c r="AB4539" s="70" t="s">
        <v>28</v>
      </c>
      <c r="AC4539" s="71"/>
      <c r="AE4539" s="17" t="s">
        <v>66</v>
      </c>
      <c r="AF4539" s="70" t="s">
        <v>28</v>
      </c>
      <c r="AG4539" s="71"/>
    </row>
    <row r="4540" spans="1:33" hidden="1" outlineLevel="2">
      <c r="A4540" s="6" t="s">
        <v>5947</v>
      </c>
      <c r="B4540" s="7" t="s">
        <v>5948</v>
      </c>
      <c r="C4540" s="7" t="s">
        <v>5949</v>
      </c>
      <c r="D4540" s="7"/>
      <c r="E4540" s="23" t="s">
        <v>70</v>
      </c>
      <c r="F4540" s="18">
        <v>1</v>
      </c>
      <c r="K4540" s="19">
        <v>38160</v>
      </c>
      <c r="L4540" s="52">
        <v>38160</v>
      </c>
      <c r="M4540" s="53"/>
      <c r="O4540" s="19">
        <v>5700</v>
      </c>
      <c r="P4540" s="52">
        <v>5700</v>
      </c>
      <c r="Q4540" s="53"/>
      <c r="S4540" s="19">
        <v>25000</v>
      </c>
      <c r="T4540" s="52">
        <v>25000</v>
      </c>
      <c r="U4540" s="53"/>
      <c r="W4540" s="19">
        <v>75000</v>
      </c>
      <c r="X4540" s="52">
        <v>75000</v>
      </c>
      <c r="Y4540" s="53"/>
      <c r="AA4540" s="19">
        <v>50938.85</v>
      </c>
      <c r="AB4540" s="52">
        <v>50938.85</v>
      </c>
      <c r="AC4540" s="53"/>
      <c r="AE4540" s="19">
        <v>53000</v>
      </c>
      <c r="AF4540" s="52">
        <v>53000</v>
      </c>
      <c r="AG4540" s="53"/>
    </row>
    <row r="4541" spans="1:33" hidden="1" outlineLevel="2">
      <c r="A4541" s="1"/>
      <c r="B4541" s="5" t="s">
        <v>34</v>
      </c>
      <c r="C4541" s="5" t="s">
        <v>35</v>
      </c>
      <c r="K4541" s="68"/>
      <c r="L4541" s="68"/>
      <c r="M4541" s="69"/>
      <c r="O4541" s="68"/>
      <c r="P4541" s="68"/>
      <c r="Q4541" s="69"/>
      <c r="S4541" s="68"/>
      <c r="T4541" s="68"/>
      <c r="U4541" s="69"/>
      <c r="W4541" s="68"/>
      <c r="X4541" s="68"/>
      <c r="Y4541" s="69"/>
      <c r="AA4541" s="68"/>
      <c r="AB4541" s="68"/>
      <c r="AC4541" s="69"/>
      <c r="AE4541" s="68"/>
      <c r="AF4541" s="68"/>
      <c r="AG4541" s="69"/>
    </row>
    <row r="4542" spans="1:33" hidden="1" outlineLevel="2">
      <c r="A4542" s="6" t="s">
        <v>5950</v>
      </c>
      <c r="B4542" s="7" t="s">
        <v>37</v>
      </c>
      <c r="C4542" s="7" t="s">
        <v>5951</v>
      </c>
      <c r="K4542" s="68"/>
      <c r="L4542" s="68"/>
      <c r="M4542" s="69"/>
      <c r="O4542" s="68"/>
      <c r="P4542" s="68"/>
      <c r="Q4542" s="69"/>
      <c r="S4542" s="68"/>
      <c r="T4542" s="68"/>
      <c r="U4542" s="69"/>
      <c r="W4542" s="68"/>
      <c r="X4542" s="68"/>
      <c r="Y4542" s="69"/>
      <c r="AA4542" s="68"/>
      <c r="AB4542" s="68"/>
      <c r="AC4542" s="69"/>
      <c r="AE4542" s="68"/>
      <c r="AF4542" s="68"/>
      <c r="AG4542" s="69"/>
    </row>
    <row r="4543" spans="1:33" ht="45" hidden="1" outlineLevel="2">
      <c r="A4543" s="6" t="s">
        <v>5952</v>
      </c>
      <c r="B4543" s="7" t="s">
        <v>37</v>
      </c>
      <c r="C4543" s="7" t="s">
        <v>5953</v>
      </c>
      <c r="K4543" s="68"/>
      <c r="L4543" s="68"/>
      <c r="M4543" s="69"/>
      <c r="O4543" s="68"/>
      <c r="P4543" s="68"/>
      <c r="Q4543" s="69"/>
      <c r="S4543" s="68"/>
      <c r="T4543" s="68"/>
      <c r="U4543" s="69"/>
      <c r="W4543" s="68"/>
      <c r="X4543" s="68"/>
      <c r="Y4543" s="69"/>
      <c r="AA4543" s="68"/>
      <c r="AB4543" s="68"/>
      <c r="AC4543" s="69"/>
      <c r="AE4543" s="68"/>
      <c r="AF4543" s="68"/>
      <c r="AG4543" s="69"/>
    </row>
    <row r="4544" spans="1:33" ht="60" hidden="1" outlineLevel="2">
      <c r="A4544" s="1"/>
      <c r="B4544" s="5" t="s">
        <v>61</v>
      </c>
      <c r="C4544" s="5" t="s">
        <v>62</v>
      </c>
      <c r="D4544" s="5" t="s">
        <v>63</v>
      </c>
      <c r="E4544" s="11" t="s">
        <v>64</v>
      </c>
      <c r="F4544" s="16" t="s">
        <v>65</v>
      </c>
      <c r="K4544" s="17" t="s">
        <v>66</v>
      </c>
      <c r="L4544" s="70" t="s">
        <v>28</v>
      </c>
      <c r="M4544" s="71"/>
      <c r="O4544" s="17" t="s">
        <v>66</v>
      </c>
      <c r="P4544" s="70" t="s">
        <v>28</v>
      </c>
      <c r="Q4544" s="71"/>
      <c r="S4544" s="17" t="s">
        <v>66</v>
      </c>
      <c r="T4544" s="70" t="s">
        <v>28</v>
      </c>
      <c r="U4544" s="71"/>
      <c r="W4544" s="17" t="s">
        <v>66</v>
      </c>
      <c r="X4544" s="70" t="s">
        <v>28</v>
      </c>
      <c r="Y4544" s="71"/>
      <c r="AA4544" s="17" t="s">
        <v>66</v>
      </c>
      <c r="AB4544" s="70" t="s">
        <v>28</v>
      </c>
      <c r="AC4544" s="71"/>
      <c r="AE4544" s="17" t="s">
        <v>66</v>
      </c>
      <c r="AF4544" s="70" t="s">
        <v>28</v>
      </c>
      <c r="AG4544" s="71"/>
    </row>
    <row r="4545" spans="1:33" hidden="1" outlineLevel="2">
      <c r="A4545" s="6" t="s">
        <v>5954</v>
      </c>
      <c r="B4545" s="7" t="s">
        <v>5955</v>
      </c>
      <c r="C4545" s="7" t="s">
        <v>5956</v>
      </c>
      <c r="D4545" s="7"/>
      <c r="E4545" s="23" t="s">
        <v>70</v>
      </c>
      <c r="F4545" s="18">
        <v>1</v>
      </c>
      <c r="K4545" s="19">
        <v>53000</v>
      </c>
      <c r="L4545" s="52">
        <v>53000</v>
      </c>
      <c r="M4545" s="53"/>
      <c r="O4545" s="19">
        <v>114000</v>
      </c>
      <c r="P4545" s="52">
        <v>114000</v>
      </c>
      <c r="Q4545" s="53"/>
      <c r="S4545" s="19">
        <v>100000</v>
      </c>
      <c r="T4545" s="52">
        <v>100000</v>
      </c>
      <c r="U4545" s="53"/>
      <c r="W4545" s="19">
        <v>31250</v>
      </c>
      <c r="X4545" s="52">
        <v>31250</v>
      </c>
      <c r="Y4545" s="53"/>
      <c r="AA4545" s="19">
        <v>107870.52</v>
      </c>
      <c r="AB4545" s="52">
        <v>107870.52</v>
      </c>
      <c r="AC4545" s="53"/>
      <c r="AE4545" s="19">
        <v>80000</v>
      </c>
      <c r="AF4545" s="52">
        <v>80000</v>
      </c>
      <c r="AG4545" s="53"/>
    </row>
    <row r="4546" spans="1:33" hidden="1" outlineLevel="2">
      <c r="A4546" s="1"/>
      <c r="B4546" s="5" t="s">
        <v>34</v>
      </c>
      <c r="C4546" s="5" t="s">
        <v>35</v>
      </c>
      <c r="K4546" s="68"/>
      <c r="L4546" s="68"/>
      <c r="M4546" s="69"/>
      <c r="O4546" s="68"/>
      <c r="P4546" s="68"/>
      <c r="Q4546" s="69"/>
      <c r="S4546" s="68"/>
      <c r="T4546" s="68"/>
      <c r="U4546" s="69"/>
      <c r="W4546" s="68"/>
      <c r="X4546" s="68"/>
      <c r="Y4546" s="69"/>
      <c r="AA4546" s="68"/>
      <c r="AB4546" s="68"/>
      <c r="AC4546" s="69"/>
      <c r="AE4546" s="68"/>
      <c r="AF4546" s="68"/>
      <c r="AG4546" s="69"/>
    </row>
    <row r="4547" spans="1:33" hidden="1" outlineLevel="2">
      <c r="A4547" s="6" t="s">
        <v>5957</v>
      </c>
      <c r="B4547" s="7" t="s">
        <v>37</v>
      </c>
      <c r="C4547" s="7" t="s">
        <v>5958</v>
      </c>
      <c r="K4547" s="68"/>
      <c r="L4547" s="68"/>
      <c r="M4547" s="69"/>
      <c r="O4547" s="68"/>
      <c r="P4547" s="68"/>
      <c r="Q4547" s="69"/>
      <c r="S4547" s="68"/>
      <c r="T4547" s="68"/>
      <c r="U4547" s="69"/>
      <c r="W4547" s="68"/>
      <c r="X4547" s="68"/>
      <c r="Y4547" s="69"/>
      <c r="AA4547" s="68"/>
      <c r="AB4547" s="68"/>
      <c r="AC4547" s="69"/>
      <c r="AE4547" s="68"/>
      <c r="AF4547" s="68"/>
      <c r="AG4547" s="69"/>
    </row>
    <row r="4548" spans="1:33" ht="45" hidden="1" outlineLevel="2">
      <c r="A4548" s="6" t="s">
        <v>5959</v>
      </c>
      <c r="B4548" s="7" t="s">
        <v>37</v>
      </c>
      <c r="C4548" s="7" t="s">
        <v>5960</v>
      </c>
      <c r="K4548" s="68"/>
      <c r="L4548" s="68"/>
      <c r="M4548" s="69"/>
      <c r="O4548" s="68"/>
      <c r="P4548" s="68"/>
      <c r="Q4548" s="69"/>
      <c r="S4548" s="68"/>
      <c r="T4548" s="68"/>
      <c r="U4548" s="69"/>
      <c r="W4548" s="68"/>
      <c r="X4548" s="68"/>
      <c r="Y4548" s="69"/>
      <c r="AA4548" s="68"/>
      <c r="AB4548" s="68"/>
      <c r="AC4548" s="69"/>
      <c r="AE4548" s="68"/>
      <c r="AF4548" s="68"/>
      <c r="AG4548" s="69"/>
    </row>
    <row r="4549" spans="1:33" ht="60" hidden="1" outlineLevel="2">
      <c r="A4549" s="1"/>
      <c r="B4549" s="5" t="s">
        <v>61</v>
      </c>
      <c r="C4549" s="5" t="s">
        <v>62</v>
      </c>
      <c r="D4549" s="5" t="s">
        <v>63</v>
      </c>
      <c r="E4549" s="11" t="s">
        <v>64</v>
      </c>
      <c r="F4549" s="16" t="s">
        <v>65</v>
      </c>
      <c r="K4549" s="17" t="s">
        <v>66</v>
      </c>
      <c r="L4549" s="70" t="s">
        <v>28</v>
      </c>
      <c r="M4549" s="71"/>
      <c r="O4549" s="17" t="s">
        <v>66</v>
      </c>
      <c r="P4549" s="70" t="s">
        <v>28</v>
      </c>
      <c r="Q4549" s="71"/>
      <c r="S4549" s="17" t="s">
        <v>66</v>
      </c>
      <c r="T4549" s="70" t="s">
        <v>28</v>
      </c>
      <c r="U4549" s="71"/>
      <c r="W4549" s="17" t="s">
        <v>66</v>
      </c>
      <c r="X4549" s="70" t="s">
        <v>28</v>
      </c>
      <c r="Y4549" s="71"/>
      <c r="AA4549" s="17" t="s">
        <v>66</v>
      </c>
      <c r="AB4549" s="70" t="s">
        <v>28</v>
      </c>
      <c r="AC4549" s="71"/>
      <c r="AE4549" s="17" t="s">
        <v>66</v>
      </c>
      <c r="AF4549" s="70" t="s">
        <v>28</v>
      </c>
      <c r="AG4549" s="71"/>
    </row>
    <row r="4550" spans="1:33" hidden="1" outlineLevel="2">
      <c r="A4550" s="6" t="s">
        <v>5961</v>
      </c>
      <c r="B4550" s="7" t="s">
        <v>5962</v>
      </c>
      <c r="C4550" s="7" t="s">
        <v>5963</v>
      </c>
      <c r="D4550" s="7"/>
      <c r="E4550" s="23" t="s">
        <v>438</v>
      </c>
      <c r="F4550" s="18">
        <v>14</v>
      </c>
      <c r="K4550" s="19">
        <v>3180</v>
      </c>
      <c r="L4550" s="52">
        <v>44520</v>
      </c>
      <c r="M4550" s="53"/>
      <c r="O4550" s="19">
        <v>5700</v>
      </c>
      <c r="P4550" s="52">
        <v>79800</v>
      </c>
      <c r="Q4550" s="53"/>
      <c r="S4550" s="19">
        <v>6000</v>
      </c>
      <c r="T4550" s="52">
        <v>84000</v>
      </c>
      <c r="U4550" s="53"/>
      <c r="W4550" s="19">
        <v>15000</v>
      </c>
      <c r="X4550" s="52">
        <v>210000</v>
      </c>
      <c r="Y4550" s="53"/>
      <c r="AA4550" s="19">
        <v>14382.74</v>
      </c>
      <c r="AB4550" s="52">
        <v>201358.36</v>
      </c>
      <c r="AC4550" s="53"/>
      <c r="AE4550" s="19">
        <v>50000</v>
      </c>
      <c r="AF4550" s="52">
        <v>700000</v>
      </c>
      <c r="AG4550" s="53"/>
    </row>
    <row r="4551" spans="1:33" hidden="1" outlineLevel="2">
      <c r="A4551" s="1"/>
      <c r="B4551" s="5" t="s">
        <v>34</v>
      </c>
      <c r="C4551" s="5" t="s">
        <v>35</v>
      </c>
      <c r="K4551" s="68"/>
      <c r="L4551" s="68"/>
      <c r="M4551" s="69"/>
      <c r="O4551" s="68"/>
      <c r="P4551" s="68"/>
      <c r="Q4551" s="69"/>
      <c r="S4551" s="68"/>
      <c r="T4551" s="68"/>
      <c r="U4551" s="69"/>
      <c r="W4551" s="68"/>
      <c r="X4551" s="68"/>
      <c r="Y4551" s="69"/>
      <c r="AA4551" s="68"/>
      <c r="AB4551" s="68"/>
      <c r="AC4551" s="69"/>
      <c r="AE4551" s="68"/>
      <c r="AF4551" s="68"/>
      <c r="AG4551" s="69"/>
    </row>
    <row r="4552" spans="1:33" hidden="1" outlineLevel="2">
      <c r="A4552" s="6" t="s">
        <v>5964</v>
      </c>
      <c r="B4552" s="7" t="s">
        <v>37</v>
      </c>
      <c r="C4552" s="7" t="s">
        <v>322</v>
      </c>
      <c r="K4552" s="68"/>
      <c r="L4552" s="68"/>
      <c r="M4552" s="69"/>
      <c r="O4552" s="68"/>
      <c r="P4552" s="68"/>
      <c r="Q4552" s="69"/>
      <c r="S4552" s="68"/>
      <c r="T4552" s="68"/>
      <c r="U4552" s="69"/>
      <c r="W4552" s="68"/>
      <c r="X4552" s="68"/>
      <c r="Y4552" s="69"/>
      <c r="AA4552" s="68"/>
      <c r="AB4552" s="68"/>
      <c r="AC4552" s="69"/>
      <c r="AE4552" s="68"/>
      <c r="AF4552" s="68"/>
      <c r="AG4552" s="69"/>
    </row>
    <row r="4553" spans="1:33" ht="60" hidden="1" outlineLevel="2">
      <c r="A4553" s="1"/>
      <c r="B4553" s="5" t="s">
        <v>61</v>
      </c>
      <c r="C4553" s="5" t="s">
        <v>62</v>
      </c>
      <c r="D4553" s="5" t="s">
        <v>63</v>
      </c>
      <c r="E4553" s="11" t="s">
        <v>64</v>
      </c>
      <c r="F4553" s="16" t="s">
        <v>65</v>
      </c>
      <c r="K4553" s="17" t="s">
        <v>66</v>
      </c>
      <c r="L4553" s="70" t="s">
        <v>28</v>
      </c>
      <c r="M4553" s="71"/>
      <c r="O4553" s="17" t="s">
        <v>66</v>
      </c>
      <c r="P4553" s="70" t="s">
        <v>28</v>
      </c>
      <c r="Q4553" s="71"/>
      <c r="S4553" s="17" t="s">
        <v>66</v>
      </c>
      <c r="T4553" s="70" t="s">
        <v>28</v>
      </c>
      <c r="U4553" s="71"/>
      <c r="W4553" s="17" t="s">
        <v>66</v>
      </c>
      <c r="X4553" s="70" t="s">
        <v>28</v>
      </c>
      <c r="Y4553" s="71"/>
      <c r="AA4553" s="17" t="s">
        <v>66</v>
      </c>
      <c r="AB4553" s="70" t="s">
        <v>28</v>
      </c>
      <c r="AC4553" s="71"/>
      <c r="AE4553" s="17" t="s">
        <v>66</v>
      </c>
      <c r="AF4553" s="70" t="s">
        <v>28</v>
      </c>
      <c r="AG4553" s="71"/>
    </row>
    <row r="4554" spans="1:33" ht="135" hidden="1" outlineLevel="2">
      <c r="A4554" s="6" t="s">
        <v>5965</v>
      </c>
      <c r="B4554" s="7" t="s">
        <v>324</v>
      </c>
      <c r="C4554" s="7" t="s">
        <v>1100</v>
      </c>
      <c r="D4554" s="7"/>
      <c r="E4554" s="23" t="s">
        <v>70</v>
      </c>
      <c r="F4554" s="18">
        <v>1</v>
      </c>
      <c r="K4554" s="19">
        <v>0</v>
      </c>
      <c r="L4554" s="52">
        <v>0</v>
      </c>
      <c r="M4554" s="53"/>
      <c r="O4554" s="19">
        <v>0</v>
      </c>
      <c r="P4554" s="52">
        <v>0</v>
      </c>
      <c r="Q4554" s="53"/>
      <c r="S4554" s="19">
        <v>0</v>
      </c>
      <c r="T4554" s="52">
        <v>0</v>
      </c>
      <c r="U4554" s="53"/>
      <c r="W4554" s="19">
        <v>0</v>
      </c>
      <c r="X4554" s="52">
        <v>0</v>
      </c>
      <c r="Y4554" s="53"/>
      <c r="AA4554" s="19">
        <v>0</v>
      </c>
      <c r="AB4554" s="52">
        <v>0</v>
      </c>
      <c r="AC4554" s="53"/>
      <c r="AE4554" s="19">
        <v>0</v>
      </c>
      <c r="AF4554" s="52">
        <v>0</v>
      </c>
      <c r="AG4554" s="53"/>
    </row>
    <row r="4555" spans="1:33" hidden="1" outlineLevel="2">
      <c r="A4555" s="1"/>
      <c r="B4555" s="5" t="s">
        <v>34</v>
      </c>
      <c r="C4555" s="5" t="s">
        <v>35</v>
      </c>
      <c r="K4555" s="68"/>
      <c r="L4555" s="68"/>
      <c r="M4555" s="69"/>
      <c r="O4555" s="68"/>
      <c r="P4555" s="68"/>
      <c r="Q4555" s="69"/>
      <c r="S4555" s="68"/>
      <c r="T4555" s="68"/>
      <c r="U4555" s="69"/>
      <c r="W4555" s="68"/>
      <c r="X4555" s="68"/>
      <c r="Y4555" s="69"/>
      <c r="AA4555" s="68"/>
      <c r="AB4555" s="68"/>
      <c r="AC4555" s="69"/>
      <c r="AE4555" s="68"/>
      <c r="AF4555" s="68"/>
      <c r="AG4555" s="69"/>
    </row>
    <row r="4556" spans="1:33" ht="75" hidden="1" outlineLevel="2">
      <c r="A4556" s="6" t="s">
        <v>5966</v>
      </c>
      <c r="B4556" s="7" t="s">
        <v>37</v>
      </c>
      <c r="C4556" s="7" t="s">
        <v>298</v>
      </c>
      <c r="I4556" s="35"/>
      <c r="J4556" s="35"/>
      <c r="K4556" s="68"/>
      <c r="L4556" s="68"/>
      <c r="M4556" s="69"/>
      <c r="O4556" s="68"/>
      <c r="P4556" s="68"/>
      <c r="Q4556" s="69"/>
      <c r="S4556" s="68"/>
      <c r="T4556" s="68"/>
      <c r="U4556" s="69"/>
      <c r="W4556" s="68"/>
      <c r="X4556" s="68"/>
      <c r="Y4556" s="69"/>
      <c r="AA4556" s="68"/>
      <c r="AB4556" s="68"/>
      <c r="AC4556" s="69"/>
      <c r="AE4556" s="68"/>
      <c r="AF4556" s="68"/>
      <c r="AG4556" s="69"/>
    </row>
    <row r="4557" spans="1:33" collapsed="1">
      <c r="A4557" s="55" t="s">
        <v>5967</v>
      </c>
      <c r="B4557" s="55"/>
      <c r="C4557" s="55"/>
      <c r="D4557" s="55"/>
      <c r="E4557" s="55"/>
      <c r="F4557" s="55"/>
      <c r="I4557" s="36"/>
      <c r="J4557" s="36"/>
      <c r="K4557" s="30" t="s">
        <v>2223</v>
      </c>
      <c r="L4557" s="52">
        <v>10600</v>
      </c>
      <c r="M4557" s="53"/>
      <c r="O4557" s="15" t="s">
        <v>2223</v>
      </c>
      <c r="P4557" s="52">
        <v>12000</v>
      </c>
      <c r="Q4557" s="53"/>
      <c r="S4557" s="15" t="s">
        <v>2223</v>
      </c>
      <c r="T4557" s="52">
        <v>11300</v>
      </c>
      <c r="U4557" s="53"/>
      <c r="W4557" s="15" t="s">
        <v>2223</v>
      </c>
      <c r="X4557" s="52">
        <v>10800</v>
      </c>
      <c r="Y4557" s="53"/>
      <c r="AA4557" s="15" t="s">
        <v>2223</v>
      </c>
      <c r="AB4557" s="52">
        <v>11500</v>
      </c>
      <c r="AC4557" s="53"/>
      <c r="AE4557" s="15" t="s">
        <v>2223</v>
      </c>
      <c r="AF4557" s="52">
        <v>11000</v>
      </c>
      <c r="AG4557" s="53"/>
    </row>
    <row r="4558" spans="1:33" hidden="1">
      <c r="A4558" s="1"/>
      <c r="B4558" s="5" t="s">
        <v>34</v>
      </c>
      <c r="C4558" s="5" t="s">
        <v>35</v>
      </c>
      <c r="K4558" s="68"/>
      <c r="L4558" s="68"/>
      <c r="M4558" s="69"/>
      <c r="O4558" s="68"/>
      <c r="P4558" s="68"/>
      <c r="Q4558" s="69"/>
      <c r="S4558" s="68"/>
      <c r="T4558" s="68"/>
      <c r="U4558" s="69"/>
      <c r="W4558" s="68"/>
      <c r="X4558" s="68"/>
      <c r="Y4558" s="69"/>
      <c r="AA4558" s="68"/>
      <c r="AB4558" s="68"/>
      <c r="AC4558" s="69"/>
      <c r="AE4558" s="68"/>
      <c r="AF4558" s="68"/>
      <c r="AG4558" s="69"/>
    </row>
    <row r="4559" spans="1:33" ht="60" hidden="1" outlineLevel="1">
      <c r="A4559" s="6" t="s">
        <v>5968</v>
      </c>
      <c r="B4559" s="7" t="s">
        <v>37</v>
      </c>
      <c r="C4559" s="7" t="s">
        <v>4962</v>
      </c>
      <c r="K4559" s="68"/>
      <c r="L4559" s="68"/>
      <c r="M4559" s="69"/>
      <c r="O4559" s="68"/>
      <c r="P4559" s="68"/>
      <c r="Q4559" s="69"/>
      <c r="S4559" s="68"/>
      <c r="T4559" s="68"/>
      <c r="U4559" s="69"/>
      <c r="W4559" s="68"/>
      <c r="X4559" s="68"/>
      <c r="Y4559" s="69"/>
      <c r="AA4559" s="68"/>
      <c r="AB4559" s="68"/>
      <c r="AC4559" s="69"/>
      <c r="AE4559" s="68"/>
      <c r="AF4559" s="68"/>
      <c r="AG4559" s="69"/>
    </row>
    <row r="4560" spans="1:33" hidden="1" outlineLevel="1">
      <c r="A4560" s="6" t="s">
        <v>5969</v>
      </c>
      <c r="B4560" s="7" t="s">
        <v>37</v>
      </c>
      <c r="C4560" s="7" t="s">
        <v>5970</v>
      </c>
      <c r="K4560" s="68"/>
      <c r="L4560" s="68"/>
      <c r="M4560" s="69"/>
      <c r="O4560" s="68"/>
      <c r="P4560" s="68"/>
      <c r="Q4560" s="69"/>
      <c r="S4560" s="68"/>
      <c r="T4560" s="68"/>
      <c r="U4560" s="69"/>
      <c r="W4560" s="68"/>
      <c r="X4560" s="68"/>
      <c r="Y4560" s="69"/>
      <c r="AA4560" s="68"/>
      <c r="AB4560" s="68"/>
      <c r="AC4560" s="69"/>
      <c r="AE4560" s="68"/>
      <c r="AF4560" s="68"/>
      <c r="AG4560" s="69"/>
    </row>
    <row r="4561" spans="1:33" hidden="1" outlineLevel="1">
      <c r="A4561" s="6" t="s">
        <v>5971</v>
      </c>
      <c r="B4561" s="7" t="s">
        <v>37</v>
      </c>
      <c r="C4561" s="7" t="s">
        <v>5972</v>
      </c>
      <c r="K4561" s="68"/>
      <c r="L4561" s="68"/>
      <c r="M4561" s="69"/>
      <c r="O4561" s="68"/>
      <c r="P4561" s="68"/>
      <c r="Q4561" s="69"/>
      <c r="S4561" s="68"/>
      <c r="T4561" s="68"/>
      <c r="U4561" s="69"/>
      <c r="W4561" s="68"/>
      <c r="X4561" s="68"/>
      <c r="Y4561" s="69"/>
      <c r="AA4561" s="68"/>
      <c r="AB4561" s="68"/>
      <c r="AC4561" s="69"/>
      <c r="AE4561" s="68"/>
      <c r="AF4561" s="68"/>
      <c r="AG4561" s="69"/>
    </row>
    <row r="4562" spans="1:33" ht="60" hidden="1" outlineLevel="1">
      <c r="A4562" s="1"/>
      <c r="B4562" s="5" t="s">
        <v>61</v>
      </c>
      <c r="C4562" s="5" t="s">
        <v>62</v>
      </c>
      <c r="D4562" s="5" t="s">
        <v>63</v>
      </c>
      <c r="E4562" s="11" t="s">
        <v>64</v>
      </c>
      <c r="F4562" s="16" t="s">
        <v>65</v>
      </c>
      <c r="K4562" s="17" t="s">
        <v>66</v>
      </c>
      <c r="L4562" s="70" t="s">
        <v>28</v>
      </c>
      <c r="M4562" s="71"/>
      <c r="O4562" s="17" t="s">
        <v>66</v>
      </c>
      <c r="P4562" s="70" t="s">
        <v>28</v>
      </c>
      <c r="Q4562" s="71"/>
      <c r="S4562" s="17" t="s">
        <v>66</v>
      </c>
      <c r="T4562" s="70" t="s">
        <v>28</v>
      </c>
      <c r="U4562" s="71"/>
      <c r="W4562" s="17" t="s">
        <v>66</v>
      </c>
      <c r="X4562" s="70" t="s">
        <v>28</v>
      </c>
      <c r="Y4562" s="71"/>
      <c r="AA4562" s="17" t="s">
        <v>66</v>
      </c>
      <c r="AB4562" s="70" t="s">
        <v>28</v>
      </c>
      <c r="AC4562" s="71"/>
      <c r="AE4562" s="17" t="s">
        <v>66</v>
      </c>
      <c r="AF4562" s="70" t="s">
        <v>28</v>
      </c>
      <c r="AG4562" s="71"/>
    </row>
    <row r="4563" spans="1:33" ht="45" hidden="1" outlineLevel="1">
      <c r="A4563" s="6" t="s">
        <v>5973</v>
      </c>
      <c r="B4563" s="7" t="s">
        <v>4968</v>
      </c>
      <c r="C4563" s="7" t="s">
        <v>5974</v>
      </c>
      <c r="D4563" s="7"/>
      <c r="E4563" s="23" t="s">
        <v>5975</v>
      </c>
      <c r="F4563" s="18">
        <v>1</v>
      </c>
      <c r="K4563" s="19">
        <v>10000</v>
      </c>
      <c r="L4563" s="52">
        <v>10000</v>
      </c>
      <c r="M4563" s="53"/>
      <c r="O4563" s="19">
        <v>10000</v>
      </c>
      <c r="P4563" s="52">
        <v>10000</v>
      </c>
      <c r="Q4563" s="53"/>
      <c r="S4563" s="19">
        <v>10000</v>
      </c>
      <c r="T4563" s="52">
        <v>10000</v>
      </c>
      <c r="U4563" s="53"/>
      <c r="W4563" s="19">
        <v>10000</v>
      </c>
      <c r="X4563" s="52">
        <v>10000</v>
      </c>
      <c r="Y4563" s="53"/>
      <c r="AA4563" s="19">
        <v>10000</v>
      </c>
      <c r="AB4563" s="52">
        <v>10000</v>
      </c>
      <c r="AC4563" s="53"/>
      <c r="AE4563" s="19">
        <v>10000</v>
      </c>
      <c r="AF4563" s="52">
        <v>10000</v>
      </c>
      <c r="AG4563" s="53"/>
    </row>
    <row r="4564" spans="1:33" hidden="1" outlineLevel="1">
      <c r="A4564" s="1"/>
      <c r="B4564" s="5" t="s">
        <v>34</v>
      </c>
      <c r="C4564" s="5" t="s">
        <v>35</v>
      </c>
      <c r="K4564" s="68"/>
      <c r="L4564" s="68"/>
      <c r="M4564" s="69"/>
      <c r="O4564" s="68"/>
      <c r="P4564" s="68"/>
      <c r="Q4564" s="69"/>
      <c r="S4564" s="68"/>
      <c r="T4564" s="68"/>
      <c r="U4564" s="69"/>
      <c r="W4564" s="68"/>
      <c r="X4564" s="68"/>
      <c r="Y4564" s="69"/>
      <c r="AA4564" s="68"/>
      <c r="AB4564" s="68"/>
      <c r="AC4564" s="69"/>
      <c r="AE4564" s="68"/>
      <c r="AF4564" s="68"/>
      <c r="AG4564" s="69"/>
    </row>
    <row r="4565" spans="1:33" ht="30" hidden="1" outlineLevel="1">
      <c r="A4565" s="6" t="s">
        <v>5976</v>
      </c>
      <c r="B4565" s="7" t="s">
        <v>37</v>
      </c>
      <c r="C4565" s="7" t="s">
        <v>4976</v>
      </c>
      <c r="K4565" s="68"/>
      <c r="L4565" s="68"/>
      <c r="M4565" s="69"/>
      <c r="O4565" s="68"/>
      <c r="P4565" s="68"/>
      <c r="Q4565" s="69"/>
      <c r="S4565" s="68"/>
      <c r="T4565" s="68"/>
      <c r="U4565" s="69"/>
      <c r="W4565" s="68"/>
      <c r="X4565" s="68"/>
      <c r="Y4565" s="69"/>
      <c r="AA4565" s="68"/>
      <c r="AB4565" s="68"/>
      <c r="AC4565" s="69"/>
      <c r="AE4565" s="68"/>
      <c r="AF4565" s="68"/>
      <c r="AG4565" s="69"/>
    </row>
    <row r="4566" spans="1:33" ht="60" hidden="1" outlineLevel="1">
      <c r="A4566" s="1"/>
      <c r="B4566" s="5" t="s">
        <v>61</v>
      </c>
      <c r="C4566" s="5" t="s">
        <v>62</v>
      </c>
      <c r="D4566" s="5" t="s">
        <v>63</v>
      </c>
      <c r="E4566" s="11" t="s">
        <v>64</v>
      </c>
      <c r="F4566" s="16" t="s">
        <v>65</v>
      </c>
      <c r="K4566" s="17" t="s">
        <v>66</v>
      </c>
      <c r="L4566" s="70" t="s">
        <v>28</v>
      </c>
      <c r="M4566" s="71"/>
      <c r="O4566" s="17" t="s">
        <v>66</v>
      </c>
      <c r="P4566" s="70" t="s">
        <v>28</v>
      </c>
      <c r="Q4566" s="71"/>
      <c r="S4566" s="17" t="s">
        <v>66</v>
      </c>
      <c r="T4566" s="70" t="s">
        <v>28</v>
      </c>
      <c r="U4566" s="71"/>
      <c r="W4566" s="17" t="s">
        <v>66</v>
      </c>
      <c r="X4566" s="70" t="s">
        <v>28</v>
      </c>
      <c r="Y4566" s="71"/>
      <c r="AA4566" s="17" t="s">
        <v>66</v>
      </c>
      <c r="AB4566" s="70" t="s">
        <v>28</v>
      </c>
      <c r="AC4566" s="71"/>
      <c r="AE4566" s="17" t="s">
        <v>66</v>
      </c>
      <c r="AF4566" s="70" t="s">
        <v>28</v>
      </c>
      <c r="AG4566" s="71"/>
    </row>
    <row r="4567" spans="1:33" ht="30" hidden="1" outlineLevel="1">
      <c r="A4567" s="6" t="s">
        <v>5977</v>
      </c>
      <c r="B4567" s="7" t="s">
        <v>4972</v>
      </c>
      <c r="C4567" s="7" t="s">
        <v>4979</v>
      </c>
      <c r="D4567" s="7"/>
      <c r="E4567" s="23" t="s">
        <v>4980</v>
      </c>
      <c r="F4567" s="18">
        <v>10000</v>
      </c>
      <c r="K4567" s="19">
        <v>0.05</v>
      </c>
      <c r="L4567" s="52">
        <v>500</v>
      </c>
      <c r="M4567" s="53"/>
      <c r="O4567" s="19">
        <v>0.1</v>
      </c>
      <c r="P4567" s="52">
        <v>1000</v>
      </c>
      <c r="Q4567" s="53"/>
      <c r="S4567" s="19">
        <v>0.1</v>
      </c>
      <c r="T4567" s="52">
        <v>1000</v>
      </c>
      <c r="U4567" s="53"/>
      <c r="W4567" s="19">
        <v>0.05</v>
      </c>
      <c r="X4567" s="52">
        <v>500</v>
      </c>
      <c r="Y4567" s="53"/>
      <c r="AA4567" s="19">
        <v>0.08</v>
      </c>
      <c r="AB4567" s="52">
        <v>800</v>
      </c>
      <c r="AC4567" s="53"/>
      <c r="AE4567" s="19">
        <v>0.05</v>
      </c>
      <c r="AF4567" s="52">
        <v>500</v>
      </c>
      <c r="AG4567" s="53"/>
    </row>
    <row r="4568" spans="1:33" hidden="1" outlineLevel="1">
      <c r="A4568" s="6" t="s">
        <v>5978</v>
      </c>
      <c r="B4568" s="7" t="s">
        <v>4978</v>
      </c>
      <c r="C4568" s="7" t="s">
        <v>4983</v>
      </c>
      <c r="D4568" s="7"/>
      <c r="E4568" s="23" t="s">
        <v>4980</v>
      </c>
      <c r="F4568" s="18">
        <v>10000</v>
      </c>
      <c r="I4568" s="35"/>
      <c r="J4568" s="35"/>
      <c r="K4568" s="19">
        <v>0.01</v>
      </c>
      <c r="L4568" s="52">
        <v>100</v>
      </c>
      <c r="M4568" s="53"/>
      <c r="O4568" s="19">
        <v>0.1</v>
      </c>
      <c r="P4568" s="52">
        <v>1000</v>
      </c>
      <c r="Q4568" s="53"/>
      <c r="S4568" s="19">
        <v>0.03</v>
      </c>
      <c r="T4568" s="52">
        <v>300</v>
      </c>
      <c r="U4568" s="53"/>
      <c r="W4568" s="19">
        <v>0.03</v>
      </c>
      <c r="X4568" s="52">
        <v>300</v>
      </c>
      <c r="Y4568" s="53"/>
      <c r="AA4568" s="19">
        <v>7.0000000000000007E-2</v>
      </c>
      <c r="AB4568" s="52">
        <v>700</v>
      </c>
      <c r="AC4568" s="53"/>
      <c r="AE4568" s="19">
        <v>0.05</v>
      </c>
      <c r="AF4568" s="52">
        <v>500</v>
      </c>
      <c r="AG4568" s="53"/>
    </row>
    <row r="4569" spans="1:33" collapsed="1">
      <c r="A4569" s="54" t="s">
        <v>5979</v>
      </c>
      <c r="B4569" s="54"/>
      <c r="C4569" s="54"/>
      <c r="D4569" s="55"/>
      <c r="E4569" s="54"/>
      <c r="F4569" s="54"/>
      <c r="I4569" s="38"/>
      <c r="J4569" s="38">
        <f>J4570+J4750+J4779+J4822+J4843+J4879+J4933+J4966+J5008+J5026+J5043+J5154+J5347</f>
        <v>3042391</v>
      </c>
      <c r="K4569" s="30"/>
      <c r="L4569" s="77">
        <f>L4570+L4750+L4779+L4822+L4843+L4879+L4933+L4966+L5008+L5026+L5043+L5154+L5347</f>
        <v>6855919</v>
      </c>
      <c r="M4569" s="78"/>
      <c r="O4569" s="15" t="s">
        <v>31</v>
      </c>
      <c r="P4569" s="48">
        <f>P4570+P4750+P4779+P4822+P4843+P4879+P4933+P4966+P5008+P5026+P5043+P5154+P5347</f>
        <v>6594325.1199999992</v>
      </c>
      <c r="Q4569" s="49"/>
      <c r="R4569" s="26"/>
      <c r="S4569" s="25" t="s">
        <v>31</v>
      </c>
      <c r="T4569" s="48">
        <f>T4570+T4750+T4779+T4822+T4843+T4879+T4933+T4966+T5008+T5026+T5043+T5154+T5347</f>
        <v>7574000</v>
      </c>
      <c r="U4569" s="49"/>
      <c r="V4569" s="26"/>
      <c r="W4569" s="25" t="s">
        <v>31</v>
      </c>
      <c r="X4569" s="48">
        <f>X4570+X4750+X4779+X4822+X4843+X4879+X4933+X4966+X5008+X5026+X5043+X5154+X5347</f>
        <v>6314880.4800000004</v>
      </c>
      <c r="Y4569" s="49"/>
      <c r="Z4569" s="26"/>
      <c r="AA4569" s="25" t="s">
        <v>31</v>
      </c>
      <c r="AB4569" s="48">
        <f>AB4570+AB4750+AB4779+AB4822+AB4843+AB4879+AB4933+AB4966+AB5008+AB5026+AB5043+AB5154+AB5347</f>
        <v>14934118.65</v>
      </c>
      <c r="AC4569" s="49"/>
      <c r="AD4569" s="26"/>
      <c r="AE4569" s="25" t="s">
        <v>31</v>
      </c>
      <c r="AF4569" s="48">
        <f>AF4570+AF4750+AF4779+AF4822+AF4843+AF4879+AF4933+AF4966+AF5008+AF5026+AF5043+AF5154+AF5347</f>
        <v>11092884</v>
      </c>
      <c r="AG4569" s="49"/>
    </row>
    <row r="4570" spans="1:33">
      <c r="A4570" s="55" t="s">
        <v>5980</v>
      </c>
      <c r="B4570" s="55"/>
      <c r="C4570" s="55"/>
      <c r="D4570" s="55"/>
      <c r="E4570" s="55"/>
      <c r="F4570" s="55"/>
      <c r="I4570" s="36"/>
      <c r="J4570" s="36">
        <v>250974</v>
      </c>
      <c r="K4570" s="30" t="s">
        <v>5981</v>
      </c>
      <c r="L4570" s="73">
        <v>3325475</v>
      </c>
      <c r="M4570" s="74"/>
      <c r="O4570" s="15" t="s">
        <v>5981</v>
      </c>
      <c r="P4570" s="52">
        <v>1441060</v>
      </c>
      <c r="Q4570" s="53"/>
      <c r="S4570" s="15" t="s">
        <v>5981</v>
      </c>
      <c r="T4570" s="52">
        <v>1917623</v>
      </c>
      <c r="U4570" s="53"/>
      <c r="W4570" s="15" t="s">
        <v>5981</v>
      </c>
      <c r="X4570" s="52">
        <v>0</v>
      </c>
      <c r="Y4570" s="53"/>
      <c r="AA4570" s="15" t="s">
        <v>5981</v>
      </c>
      <c r="AB4570" s="52">
        <v>4923750</v>
      </c>
      <c r="AC4570" s="53"/>
      <c r="AE4570" s="15" t="s">
        <v>5981</v>
      </c>
      <c r="AF4570" s="52">
        <v>3983390</v>
      </c>
      <c r="AG4570" s="53"/>
    </row>
    <row r="4571" spans="1:33" hidden="1">
      <c r="A4571" s="1"/>
      <c r="B4571" s="5" t="s">
        <v>34</v>
      </c>
      <c r="C4571" s="5" t="s">
        <v>35</v>
      </c>
      <c r="K4571" s="68"/>
      <c r="L4571" s="68"/>
      <c r="M4571" s="69"/>
      <c r="O4571" s="68"/>
      <c r="P4571" s="68"/>
      <c r="Q4571" s="69"/>
      <c r="S4571" s="68"/>
      <c r="T4571" s="68"/>
      <c r="U4571" s="69"/>
      <c r="W4571" s="68"/>
      <c r="X4571" s="68"/>
      <c r="Y4571" s="69"/>
      <c r="AA4571" s="68"/>
      <c r="AB4571" s="68"/>
      <c r="AC4571" s="69"/>
      <c r="AE4571" s="68"/>
      <c r="AF4571" s="68"/>
      <c r="AG4571" s="69"/>
    </row>
    <row r="4572" spans="1:33" hidden="1" outlineLevel="1">
      <c r="A4572" s="6" t="s">
        <v>5982</v>
      </c>
      <c r="B4572" s="7" t="s">
        <v>37</v>
      </c>
      <c r="C4572" s="7" t="s">
        <v>38</v>
      </c>
      <c r="K4572" s="68"/>
      <c r="L4572" s="68"/>
      <c r="M4572" s="69"/>
      <c r="O4572" s="68"/>
      <c r="P4572" s="68"/>
      <c r="Q4572" s="69"/>
      <c r="S4572" s="68"/>
      <c r="T4572" s="68"/>
      <c r="U4572" s="69"/>
      <c r="W4572" s="68"/>
      <c r="X4572" s="68"/>
      <c r="Y4572" s="69"/>
      <c r="AA4572" s="68"/>
      <c r="AB4572" s="68"/>
      <c r="AC4572" s="69"/>
      <c r="AE4572" s="68"/>
      <c r="AF4572" s="68"/>
      <c r="AG4572" s="69"/>
    </row>
    <row r="4573" spans="1:33" ht="135" hidden="1" outlineLevel="1">
      <c r="A4573" s="6" t="s">
        <v>5983</v>
      </c>
      <c r="B4573" s="7" t="s">
        <v>37</v>
      </c>
      <c r="C4573" s="7" t="s">
        <v>40</v>
      </c>
      <c r="K4573" s="68"/>
      <c r="L4573" s="68"/>
      <c r="M4573" s="69"/>
      <c r="O4573" s="68"/>
      <c r="P4573" s="68"/>
      <c r="Q4573" s="69"/>
      <c r="S4573" s="68"/>
      <c r="T4573" s="68"/>
      <c r="U4573" s="69"/>
      <c r="W4573" s="68"/>
      <c r="X4573" s="68"/>
      <c r="Y4573" s="69"/>
      <c r="AA4573" s="68"/>
      <c r="AB4573" s="68"/>
      <c r="AC4573" s="69"/>
      <c r="AE4573" s="68"/>
      <c r="AF4573" s="68"/>
      <c r="AG4573" s="69"/>
    </row>
    <row r="4574" spans="1:33" ht="30" hidden="1" outlineLevel="1">
      <c r="A4574" s="6" t="s">
        <v>5984</v>
      </c>
      <c r="B4574" s="7" t="s">
        <v>37</v>
      </c>
      <c r="C4574" s="7" t="s">
        <v>42</v>
      </c>
      <c r="K4574" s="68"/>
      <c r="L4574" s="68"/>
      <c r="M4574" s="69"/>
      <c r="O4574" s="68"/>
      <c r="P4574" s="68"/>
      <c r="Q4574" s="69"/>
      <c r="S4574" s="68"/>
      <c r="T4574" s="68"/>
      <c r="U4574" s="69"/>
      <c r="W4574" s="68"/>
      <c r="X4574" s="68"/>
      <c r="Y4574" s="69"/>
      <c r="AA4574" s="68"/>
      <c r="AB4574" s="68"/>
      <c r="AC4574" s="69"/>
      <c r="AE4574" s="68"/>
      <c r="AF4574" s="68"/>
      <c r="AG4574" s="69"/>
    </row>
    <row r="4575" spans="1:33" ht="60" hidden="1" outlineLevel="1">
      <c r="A4575" s="6" t="s">
        <v>5985</v>
      </c>
      <c r="B4575" s="7" t="s">
        <v>37</v>
      </c>
      <c r="C4575" s="7" t="s">
        <v>44</v>
      </c>
      <c r="K4575" s="68"/>
      <c r="L4575" s="68"/>
      <c r="M4575" s="69"/>
      <c r="O4575" s="68"/>
      <c r="P4575" s="68"/>
      <c r="Q4575" s="69"/>
      <c r="S4575" s="68"/>
      <c r="T4575" s="68"/>
      <c r="U4575" s="69"/>
      <c r="W4575" s="68"/>
      <c r="X4575" s="68"/>
      <c r="Y4575" s="69"/>
      <c r="AA4575" s="68"/>
      <c r="AB4575" s="68"/>
      <c r="AC4575" s="69"/>
      <c r="AE4575" s="68"/>
      <c r="AF4575" s="68"/>
      <c r="AG4575" s="69"/>
    </row>
    <row r="4576" spans="1:33" ht="150" hidden="1" outlineLevel="1">
      <c r="A4576" s="6" t="s">
        <v>5986</v>
      </c>
      <c r="B4576" s="7" t="s">
        <v>37</v>
      </c>
      <c r="C4576" s="7" t="s">
        <v>46</v>
      </c>
      <c r="K4576" s="68"/>
      <c r="L4576" s="68"/>
      <c r="M4576" s="69"/>
      <c r="O4576" s="68"/>
      <c r="P4576" s="68"/>
      <c r="Q4576" s="69"/>
      <c r="S4576" s="68"/>
      <c r="T4576" s="68"/>
      <c r="U4576" s="69"/>
      <c r="W4576" s="68"/>
      <c r="X4576" s="68"/>
      <c r="Y4576" s="69"/>
      <c r="AA4576" s="68"/>
      <c r="AB4576" s="68"/>
      <c r="AC4576" s="69"/>
      <c r="AE4576" s="68"/>
      <c r="AF4576" s="68"/>
      <c r="AG4576" s="69"/>
    </row>
    <row r="4577" spans="1:33" hidden="1" outlineLevel="1">
      <c r="A4577" s="6" t="s">
        <v>5987</v>
      </c>
      <c r="B4577" s="7" t="s">
        <v>37</v>
      </c>
      <c r="C4577" s="7" t="s">
        <v>48</v>
      </c>
      <c r="K4577" s="68"/>
      <c r="L4577" s="68"/>
      <c r="M4577" s="69"/>
      <c r="O4577" s="68"/>
      <c r="P4577" s="68"/>
      <c r="Q4577" s="69"/>
      <c r="S4577" s="68"/>
      <c r="T4577" s="68"/>
      <c r="U4577" s="69"/>
      <c r="W4577" s="68"/>
      <c r="X4577" s="68"/>
      <c r="Y4577" s="69"/>
      <c r="AA4577" s="68"/>
      <c r="AB4577" s="68"/>
      <c r="AC4577" s="69"/>
      <c r="AE4577" s="68"/>
      <c r="AF4577" s="68"/>
      <c r="AG4577" s="69"/>
    </row>
    <row r="4578" spans="1:33" ht="150" hidden="1" outlineLevel="1">
      <c r="A4578" s="6" t="s">
        <v>5988</v>
      </c>
      <c r="B4578" s="7" t="s">
        <v>37</v>
      </c>
      <c r="C4578" s="7" t="s">
        <v>50</v>
      </c>
      <c r="K4578" s="68"/>
      <c r="L4578" s="68"/>
      <c r="M4578" s="69"/>
      <c r="O4578" s="68"/>
      <c r="P4578" s="68"/>
      <c r="Q4578" s="69"/>
      <c r="S4578" s="68"/>
      <c r="T4578" s="68"/>
      <c r="U4578" s="69"/>
      <c r="W4578" s="68"/>
      <c r="X4578" s="68"/>
      <c r="Y4578" s="69"/>
      <c r="AA4578" s="68"/>
      <c r="AB4578" s="68"/>
      <c r="AC4578" s="69"/>
      <c r="AE4578" s="68"/>
      <c r="AF4578" s="68"/>
      <c r="AG4578" s="69"/>
    </row>
    <row r="4579" spans="1:33" ht="165" hidden="1" outlineLevel="1">
      <c r="A4579" s="6" t="s">
        <v>5989</v>
      </c>
      <c r="B4579" s="7" t="s">
        <v>37</v>
      </c>
      <c r="C4579" s="7" t="s">
        <v>52</v>
      </c>
      <c r="K4579" s="68"/>
      <c r="L4579" s="68"/>
      <c r="M4579" s="69"/>
      <c r="O4579" s="68"/>
      <c r="P4579" s="68"/>
      <c r="Q4579" s="69"/>
      <c r="S4579" s="68"/>
      <c r="T4579" s="68"/>
      <c r="U4579" s="69"/>
      <c r="W4579" s="68"/>
      <c r="X4579" s="68"/>
      <c r="Y4579" s="69"/>
      <c r="AA4579" s="68"/>
      <c r="AB4579" s="68"/>
      <c r="AC4579" s="69"/>
      <c r="AE4579" s="68"/>
      <c r="AF4579" s="68"/>
      <c r="AG4579" s="69"/>
    </row>
    <row r="4580" spans="1:33" ht="105" hidden="1" outlineLevel="1">
      <c r="A4580" s="6" t="s">
        <v>5990</v>
      </c>
      <c r="B4580" s="7" t="s">
        <v>37</v>
      </c>
      <c r="C4580" s="7" t="s">
        <v>54</v>
      </c>
      <c r="K4580" s="68"/>
      <c r="L4580" s="68"/>
      <c r="M4580" s="69"/>
      <c r="O4580" s="68"/>
      <c r="P4580" s="68"/>
      <c r="Q4580" s="69"/>
      <c r="S4580" s="68"/>
      <c r="T4580" s="68"/>
      <c r="U4580" s="69"/>
      <c r="W4580" s="68"/>
      <c r="X4580" s="68"/>
      <c r="Y4580" s="69"/>
      <c r="AA4580" s="68"/>
      <c r="AB4580" s="68"/>
      <c r="AC4580" s="69"/>
      <c r="AE4580" s="68"/>
      <c r="AF4580" s="68"/>
      <c r="AG4580" s="69"/>
    </row>
    <row r="4581" spans="1:33" ht="105" hidden="1" outlineLevel="1">
      <c r="A4581" s="6" t="s">
        <v>5991</v>
      </c>
      <c r="B4581" s="7" t="s">
        <v>37</v>
      </c>
      <c r="C4581" s="7" t="s">
        <v>56</v>
      </c>
      <c r="K4581" s="68"/>
      <c r="L4581" s="68"/>
      <c r="M4581" s="69"/>
      <c r="O4581" s="68"/>
      <c r="P4581" s="68"/>
      <c r="Q4581" s="69"/>
      <c r="S4581" s="68"/>
      <c r="T4581" s="68"/>
      <c r="U4581" s="69"/>
      <c r="W4581" s="68"/>
      <c r="X4581" s="68"/>
      <c r="Y4581" s="69"/>
      <c r="AA4581" s="68"/>
      <c r="AB4581" s="68"/>
      <c r="AC4581" s="69"/>
      <c r="AE4581" s="68"/>
      <c r="AF4581" s="68"/>
      <c r="AG4581" s="69"/>
    </row>
    <row r="4582" spans="1:33" ht="90" hidden="1" outlineLevel="1">
      <c r="A4582" s="6" t="s">
        <v>5992</v>
      </c>
      <c r="B4582" s="7" t="s">
        <v>37</v>
      </c>
      <c r="C4582" s="7" t="s">
        <v>58</v>
      </c>
      <c r="K4582" s="68"/>
      <c r="L4582" s="68"/>
      <c r="M4582" s="69"/>
      <c r="O4582" s="68"/>
      <c r="P4582" s="68"/>
      <c r="Q4582" s="69"/>
      <c r="S4582" s="68"/>
      <c r="T4582" s="68"/>
      <c r="U4582" s="69"/>
      <c r="W4582" s="68"/>
      <c r="X4582" s="68"/>
      <c r="Y4582" s="69"/>
      <c r="AA4582" s="68"/>
      <c r="AB4582" s="68"/>
      <c r="AC4582" s="69"/>
      <c r="AE4582" s="68"/>
      <c r="AF4582" s="68"/>
      <c r="AG4582" s="69"/>
    </row>
    <row r="4583" spans="1:33" hidden="1" outlineLevel="1">
      <c r="A4583" s="6" t="s">
        <v>5993</v>
      </c>
      <c r="B4583" s="7" t="s">
        <v>37</v>
      </c>
      <c r="C4583" s="7" t="s">
        <v>60</v>
      </c>
      <c r="K4583" s="68"/>
      <c r="L4583" s="68"/>
      <c r="M4583" s="69"/>
      <c r="O4583" s="68"/>
      <c r="P4583" s="68"/>
      <c r="Q4583" s="69"/>
      <c r="S4583" s="68"/>
      <c r="T4583" s="68"/>
      <c r="U4583" s="69"/>
      <c r="W4583" s="68"/>
      <c r="X4583" s="68"/>
      <c r="Y4583" s="69"/>
      <c r="AA4583" s="68"/>
      <c r="AB4583" s="68"/>
      <c r="AC4583" s="69"/>
      <c r="AE4583" s="68"/>
      <c r="AF4583" s="68"/>
      <c r="AG4583" s="69"/>
    </row>
    <row r="4584" spans="1:33" ht="60" hidden="1" outlineLevel="1">
      <c r="A4584" s="1"/>
      <c r="B4584" s="5" t="s">
        <v>61</v>
      </c>
      <c r="C4584" s="5" t="s">
        <v>62</v>
      </c>
      <c r="D4584" s="5" t="s">
        <v>63</v>
      </c>
      <c r="E4584" s="11" t="s">
        <v>64</v>
      </c>
      <c r="F4584" s="16" t="s">
        <v>65</v>
      </c>
      <c r="K4584" s="17" t="s">
        <v>66</v>
      </c>
      <c r="L4584" s="70" t="s">
        <v>28</v>
      </c>
      <c r="M4584" s="71"/>
      <c r="O4584" s="17" t="s">
        <v>66</v>
      </c>
      <c r="P4584" s="70" t="s">
        <v>28</v>
      </c>
      <c r="Q4584" s="71"/>
      <c r="S4584" s="17" t="s">
        <v>66</v>
      </c>
      <c r="T4584" s="70" t="s">
        <v>28</v>
      </c>
      <c r="U4584" s="71"/>
      <c r="W4584" s="17" t="s">
        <v>66</v>
      </c>
      <c r="X4584" s="70" t="s">
        <v>28</v>
      </c>
      <c r="Y4584" s="71"/>
      <c r="AA4584" s="17" t="s">
        <v>66</v>
      </c>
      <c r="AB4584" s="70" t="s">
        <v>28</v>
      </c>
      <c r="AC4584" s="71"/>
      <c r="AE4584" s="17" t="s">
        <v>66</v>
      </c>
      <c r="AF4584" s="70" t="s">
        <v>28</v>
      </c>
      <c r="AG4584" s="71"/>
    </row>
    <row r="4585" spans="1:33" ht="90" hidden="1" outlineLevel="1">
      <c r="A4585" s="6" t="s">
        <v>5994</v>
      </c>
      <c r="B4585" s="7" t="s">
        <v>68</v>
      </c>
      <c r="C4585" s="7" t="s">
        <v>69</v>
      </c>
      <c r="D4585" s="7"/>
      <c r="E4585" s="23" t="s">
        <v>70</v>
      </c>
      <c r="F4585" s="18">
        <v>1</v>
      </c>
      <c r="K4585" s="19">
        <v>3325475</v>
      </c>
      <c r="L4585" s="52">
        <v>3325475</v>
      </c>
      <c r="M4585" s="53"/>
      <c r="O4585" s="19">
        <v>40540</v>
      </c>
      <c r="P4585" s="52">
        <v>40540</v>
      </c>
      <c r="Q4585" s="53"/>
      <c r="S4585" s="19">
        <v>5000</v>
      </c>
      <c r="T4585" s="52">
        <v>5000</v>
      </c>
      <c r="U4585" s="53"/>
      <c r="W4585" s="19">
        <v>0</v>
      </c>
      <c r="X4585" s="52">
        <v>0</v>
      </c>
      <c r="Y4585" s="53"/>
      <c r="AA4585" s="19">
        <v>50000</v>
      </c>
      <c r="AB4585" s="52">
        <v>50000</v>
      </c>
      <c r="AC4585" s="53"/>
      <c r="AE4585" s="19">
        <v>19400</v>
      </c>
      <c r="AF4585" s="52">
        <v>19400</v>
      </c>
      <c r="AG4585" s="53"/>
    </row>
    <row r="4586" spans="1:33" hidden="1" outlineLevel="1">
      <c r="A4586" s="1"/>
      <c r="B4586" s="5" t="s">
        <v>34</v>
      </c>
      <c r="C4586" s="5" t="s">
        <v>35</v>
      </c>
      <c r="K4586" s="68"/>
      <c r="L4586" s="68"/>
      <c r="M4586" s="69"/>
      <c r="O4586" s="68"/>
      <c r="P4586" s="68"/>
      <c r="Q4586" s="69"/>
      <c r="S4586" s="68"/>
      <c r="T4586" s="68"/>
      <c r="U4586" s="69"/>
      <c r="W4586" s="68"/>
      <c r="X4586" s="68"/>
      <c r="Y4586" s="69"/>
      <c r="AA4586" s="68"/>
      <c r="AB4586" s="68"/>
      <c r="AC4586" s="69"/>
      <c r="AE4586" s="68"/>
      <c r="AF4586" s="68"/>
      <c r="AG4586" s="69"/>
    </row>
    <row r="4587" spans="1:33" hidden="1" outlineLevel="1">
      <c r="A4587" s="6" t="s">
        <v>5995</v>
      </c>
      <c r="B4587" s="7" t="s">
        <v>37</v>
      </c>
      <c r="C4587" s="7" t="s">
        <v>72</v>
      </c>
      <c r="K4587" s="68"/>
      <c r="L4587" s="68"/>
      <c r="M4587" s="69"/>
      <c r="O4587" s="68"/>
      <c r="P4587" s="68"/>
      <c r="Q4587" s="69"/>
      <c r="S4587" s="68"/>
      <c r="T4587" s="68"/>
      <c r="U4587" s="69"/>
      <c r="W4587" s="68"/>
      <c r="X4587" s="68"/>
      <c r="Y4587" s="69"/>
      <c r="AA4587" s="68"/>
      <c r="AB4587" s="68"/>
      <c r="AC4587" s="69"/>
      <c r="AE4587" s="68"/>
      <c r="AF4587" s="68"/>
      <c r="AG4587" s="69"/>
    </row>
    <row r="4588" spans="1:33" ht="60" hidden="1" outlineLevel="1">
      <c r="A4588" s="1"/>
      <c r="B4588" s="5" t="s">
        <v>61</v>
      </c>
      <c r="C4588" s="5" t="s">
        <v>62</v>
      </c>
      <c r="D4588" s="5" t="s">
        <v>63</v>
      </c>
      <c r="E4588" s="11" t="s">
        <v>64</v>
      </c>
      <c r="F4588" s="16" t="s">
        <v>65</v>
      </c>
      <c r="K4588" s="17" t="s">
        <v>66</v>
      </c>
      <c r="L4588" s="70" t="s">
        <v>28</v>
      </c>
      <c r="M4588" s="71"/>
      <c r="O4588" s="17" t="s">
        <v>66</v>
      </c>
      <c r="P4588" s="70" t="s">
        <v>28</v>
      </c>
      <c r="Q4588" s="71"/>
      <c r="S4588" s="17" t="s">
        <v>66</v>
      </c>
      <c r="T4588" s="70" t="s">
        <v>28</v>
      </c>
      <c r="U4588" s="71"/>
      <c r="W4588" s="17" t="s">
        <v>66</v>
      </c>
      <c r="X4588" s="70" t="s">
        <v>28</v>
      </c>
      <c r="Y4588" s="71"/>
      <c r="AA4588" s="17" t="s">
        <v>66</v>
      </c>
      <c r="AB4588" s="70" t="s">
        <v>28</v>
      </c>
      <c r="AC4588" s="71"/>
      <c r="AE4588" s="17" t="s">
        <v>66</v>
      </c>
      <c r="AF4588" s="70" t="s">
        <v>28</v>
      </c>
      <c r="AG4588" s="71"/>
    </row>
    <row r="4589" spans="1:33" ht="90" hidden="1" outlineLevel="1">
      <c r="A4589" s="6" t="s">
        <v>5996</v>
      </c>
      <c r="B4589" s="7" t="s">
        <v>74</v>
      </c>
      <c r="C4589" s="7" t="s">
        <v>75</v>
      </c>
      <c r="D4589" s="7"/>
      <c r="E4589" s="23" t="s">
        <v>70</v>
      </c>
      <c r="F4589" s="18">
        <v>1</v>
      </c>
      <c r="K4589" s="19">
        <v>0</v>
      </c>
      <c r="L4589" s="52">
        <v>0</v>
      </c>
      <c r="M4589" s="53"/>
      <c r="O4589" s="19">
        <v>40540</v>
      </c>
      <c r="P4589" s="52">
        <v>40540</v>
      </c>
      <c r="Q4589" s="53"/>
      <c r="S4589" s="19">
        <v>5000</v>
      </c>
      <c r="T4589" s="52">
        <v>5000</v>
      </c>
      <c r="U4589" s="53"/>
      <c r="W4589" s="19">
        <v>0</v>
      </c>
      <c r="X4589" s="52">
        <v>0</v>
      </c>
      <c r="Y4589" s="53"/>
      <c r="AA4589" s="19">
        <v>50000</v>
      </c>
      <c r="AB4589" s="52">
        <v>50000</v>
      </c>
      <c r="AC4589" s="53"/>
      <c r="AE4589" s="19">
        <v>61750</v>
      </c>
      <c r="AF4589" s="52">
        <v>61750</v>
      </c>
      <c r="AG4589" s="53"/>
    </row>
    <row r="4590" spans="1:33" hidden="1" outlineLevel="1">
      <c r="A4590" s="1"/>
      <c r="B4590" s="5" t="s">
        <v>34</v>
      </c>
      <c r="C4590" s="5" t="s">
        <v>35</v>
      </c>
      <c r="K4590" s="68"/>
      <c r="L4590" s="68"/>
      <c r="M4590" s="69"/>
      <c r="O4590" s="68"/>
      <c r="P4590" s="68"/>
      <c r="Q4590" s="69"/>
      <c r="S4590" s="68"/>
      <c r="T4590" s="68"/>
      <c r="U4590" s="69"/>
      <c r="W4590" s="68"/>
      <c r="X4590" s="68"/>
      <c r="Y4590" s="69"/>
      <c r="AA4590" s="68"/>
      <c r="AB4590" s="68"/>
      <c r="AC4590" s="69"/>
      <c r="AE4590" s="68"/>
      <c r="AF4590" s="68"/>
      <c r="AG4590" s="69"/>
    </row>
    <row r="4591" spans="1:33" hidden="1" outlineLevel="1">
      <c r="A4591" s="6" t="s">
        <v>5997</v>
      </c>
      <c r="B4591" s="7" t="s">
        <v>37</v>
      </c>
      <c r="C4591" s="7" t="s">
        <v>77</v>
      </c>
      <c r="K4591" s="68"/>
      <c r="L4591" s="68"/>
      <c r="M4591" s="69"/>
      <c r="O4591" s="68"/>
      <c r="P4591" s="68"/>
      <c r="Q4591" s="69"/>
      <c r="S4591" s="68"/>
      <c r="T4591" s="68"/>
      <c r="U4591" s="69"/>
      <c r="W4591" s="68"/>
      <c r="X4591" s="68"/>
      <c r="Y4591" s="69"/>
      <c r="AA4591" s="68"/>
      <c r="AB4591" s="68"/>
      <c r="AC4591" s="69"/>
      <c r="AE4591" s="68"/>
      <c r="AF4591" s="68"/>
      <c r="AG4591" s="69"/>
    </row>
    <row r="4592" spans="1:33" ht="60" hidden="1" outlineLevel="1">
      <c r="A4592" s="1"/>
      <c r="B4592" s="5" t="s">
        <v>61</v>
      </c>
      <c r="C4592" s="5" t="s">
        <v>62</v>
      </c>
      <c r="D4592" s="5" t="s">
        <v>63</v>
      </c>
      <c r="E4592" s="11" t="s">
        <v>64</v>
      </c>
      <c r="F4592" s="16" t="s">
        <v>65</v>
      </c>
      <c r="K4592" s="17" t="s">
        <v>66</v>
      </c>
      <c r="L4592" s="70" t="s">
        <v>28</v>
      </c>
      <c r="M4592" s="71"/>
      <c r="O4592" s="17" t="s">
        <v>66</v>
      </c>
      <c r="P4592" s="70" t="s">
        <v>28</v>
      </c>
      <c r="Q4592" s="71"/>
      <c r="S4592" s="17" t="s">
        <v>66</v>
      </c>
      <c r="T4592" s="70" t="s">
        <v>28</v>
      </c>
      <c r="U4592" s="71"/>
      <c r="W4592" s="17" t="s">
        <v>66</v>
      </c>
      <c r="X4592" s="70" t="s">
        <v>28</v>
      </c>
      <c r="Y4592" s="71"/>
      <c r="AA4592" s="17" t="s">
        <v>66</v>
      </c>
      <c r="AB4592" s="70" t="s">
        <v>28</v>
      </c>
      <c r="AC4592" s="71"/>
      <c r="AE4592" s="17" t="s">
        <v>66</v>
      </c>
      <c r="AF4592" s="70" t="s">
        <v>28</v>
      </c>
      <c r="AG4592" s="71"/>
    </row>
    <row r="4593" spans="1:33" ht="75" hidden="1" outlineLevel="1">
      <c r="A4593" s="6" t="s">
        <v>5998</v>
      </c>
      <c r="B4593" s="7" t="s">
        <v>79</v>
      </c>
      <c r="C4593" s="7" t="s">
        <v>80</v>
      </c>
      <c r="D4593" s="7"/>
      <c r="E4593" s="23" t="s">
        <v>70</v>
      </c>
      <c r="F4593" s="18">
        <v>1</v>
      </c>
      <c r="K4593" s="19">
        <v>0</v>
      </c>
      <c r="L4593" s="52">
        <v>0</v>
      </c>
      <c r="M4593" s="53"/>
      <c r="O4593" s="19">
        <v>37160</v>
      </c>
      <c r="P4593" s="52">
        <v>37160</v>
      </c>
      <c r="Q4593" s="53"/>
      <c r="S4593" s="19">
        <v>500</v>
      </c>
      <c r="T4593" s="52">
        <v>500</v>
      </c>
      <c r="U4593" s="53"/>
      <c r="W4593" s="19">
        <v>0</v>
      </c>
      <c r="X4593" s="52">
        <v>0</v>
      </c>
      <c r="Y4593" s="53"/>
      <c r="AA4593" s="19">
        <v>10000</v>
      </c>
      <c r="AB4593" s="52">
        <v>10000</v>
      </c>
      <c r="AC4593" s="53"/>
      <c r="AE4593" s="19">
        <v>9200</v>
      </c>
      <c r="AF4593" s="52">
        <v>9200</v>
      </c>
      <c r="AG4593" s="53"/>
    </row>
    <row r="4594" spans="1:33" hidden="1" outlineLevel="1">
      <c r="A4594" s="1"/>
      <c r="B4594" s="5" t="s">
        <v>34</v>
      </c>
      <c r="C4594" s="5" t="s">
        <v>35</v>
      </c>
      <c r="K4594" s="68"/>
      <c r="L4594" s="68"/>
      <c r="M4594" s="69"/>
      <c r="O4594" s="68"/>
      <c r="P4594" s="68"/>
      <c r="Q4594" s="69"/>
      <c r="S4594" s="68"/>
      <c r="T4594" s="68"/>
      <c r="U4594" s="69"/>
      <c r="W4594" s="68"/>
      <c r="X4594" s="68"/>
      <c r="Y4594" s="69"/>
      <c r="AA4594" s="68"/>
      <c r="AB4594" s="68"/>
      <c r="AC4594" s="69"/>
      <c r="AE4594" s="68"/>
      <c r="AF4594" s="68"/>
      <c r="AG4594" s="69"/>
    </row>
    <row r="4595" spans="1:33" hidden="1" outlineLevel="1">
      <c r="A4595" s="6" t="s">
        <v>5999</v>
      </c>
      <c r="B4595" s="7" t="s">
        <v>37</v>
      </c>
      <c r="C4595" s="7" t="s">
        <v>82</v>
      </c>
      <c r="K4595" s="68"/>
      <c r="L4595" s="68"/>
      <c r="M4595" s="69"/>
      <c r="O4595" s="68"/>
      <c r="P4595" s="68"/>
      <c r="Q4595" s="69"/>
      <c r="S4595" s="68"/>
      <c r="T4595" s="68"/>
      <c r="U4595" s="69"/>
      <c r="W4595" s="68"/>
      <c r="X4595" s="68"/>
      <c r="Y4595" s="69"/>
      <c r="AA4595" s="68"/>
      <c r="AB4595" s="68"/>
      <c r="AC4595" s="69"/>
      <c r="AE4595" s="68"/>
      <c r="AF4595" s="68"/>
      <c r="AG4595" s="69"/>
    </row>
    <row r="4596" spans="1:33" ht="60" hidden="1" outlineLevel="1">
      <c r="A4596" s="1"/>
      <c r="B4596" s="5" t="s">
        <v>61</v>
      </c>
      <c r="C4596" s="5" t="s">
        <v>62</v>
      </c>
      <c r="D4596" s="5" t="s">
        <v>63</v>
      </c>
      <c r="E4596" s="11" t="s">
        <v>64</v>
      </c>
      <c r="F4596" s="16" t="s">
        <v>65</v>
      </c>
      <c r="K4596" s="17" t="s">
        <v>66</v>
      </c>
      <c r="L4596" s="70" t="s">
        <v>28</v>
      </c>
      <c r="M4596" s="71"/>
      <c r="O4596" s="17" t="s">
        <v>66</v>
      </c>
      <c r="P4596" s="70" t="s">
        <v>28</v>
      </c>
      <c r="Q4596" s="71"/>
      <c r="S4596" s="17" t="s">
        <v>66</v>
      </c>
      <c r="T4596" s="70" t="s">
        <v>28</v>
      </c>
      <c r="U4596" s="71"/>
      <c r="W4596" s="17" t="s">
        <v>66</v>
      </c>
      <c r="X4596" s="70" t="s">
        <v>28</v>
      </c>
      <c r="Y4596" s="71"/>
      <c r="AA4596" s="17" t="s">
        <v>66</v>
      </c>
      <c r="AB4596" s="70" t="s">
        <v>28</v>
      </c>
      <c r="AC4596" s="71"/>
      <c r="AE4596" s="17" t="s">
        <v>66</v>
      </c>
      <c r="AF4596" s="70" t="s">
        <v>28</v>
      </c>
      <c r="AG4596" s="71"/>
    </row>
    <row r="4597" spans="1:33" ht="135" hidden="1" outlineLevel="1">
      <c r="A4597" s="6" t="s">
        <v>6000</v>
      </c>
      <c r="B4597" s="7" t="s">
        <v>84</v>
      </c>
      <c r="C4597" s="7" t="s">
        <v>85</v>
      </c>
      <c r="D4597" s="7"/>
      <c r="E4597" s="23" t="s">
        <v>70</v>
      </c>
      <c r="F4597" s="18">
        <v>1</v>
      </c>
      <c r="K4597" s="19">
        <v>0</v>
      </c>
      <c r="L4597" s="52">
        <v>0</v>
      </c>
      <c r="M4597" s="53"/>
      <c r="O4597" s="19">
        <v>15000</v>
      </c>
      <c r="P4597" s="52">
        <v>15000</v>
      </c>
      <c r="Q4597" s="53"/>
      <c r="S4597" s="19">
        <v>5000</v>
      </c>
      <c r="T4597" s="52">
        <v>5000</v>
      </c>
      <c r="U4597" s="53"/>
      <c r="W4597" s="19">
        <v>0</v>
      </c>
      <c r="X4597" s="52">
        <v>0</v>
      </c>
      <c r="Y4597" s="53"/>
      <c r="AA4597" s="19">
        <v>20000</v>
      </c>
      <c r="AB4597" s="52">
        <v>20000</v>
      </c>
      <c r="AC4597" s="53"/>
      <c r="AE4597" s="19">
        <v>17000</v>
      </c>
      <c r="AF4597" s="52">
        <v>17000</v>
      </c>
      <c r="AG4597" s="53"/>
    </row>
    <row r="4598" spans="1:33" hidden="1" outlineLevel="1">
      <c r="A4598" s="1"/>
      <c r="B4598" s="5" t="s">
        <v>34</v>
      </c>
      <c r="C4598" s="5" t="s">
        <v>35</v>
      </c>
      <c r="K4598" s="68"/>
      <c r="L4598" s="68"/>
      <c r="M4598" s="69"/>
      <c r="O4598" s="68"/>
      <c r="P4598" s="68"/>
      <c r="Q4598" s="69"/>
      <c r="S4598" s="68"/>
      <c r="T4598" s="68"/>
      <c r="U4598" s="69"/>
      <c r="W4598" s="68"/>
      <c r="X4598" s="68"/>
      <c r="Y4598" s="69"/>
      <c r="AA4598" s="68"/>
      <c r="AB4598" s="68"/>
      <c r="AC4598" s="69"/>
      <c r="AE4598" s="68"/>
      <c r="AF4598" s="68"/>
      <c r="AG4598" s="69"/>
    </row>
    <row r="4599" spans="1:33" ht="30" hidden="1" outlineLevel="1">
      <c r="A4599" s="6" t="s">
        <v>6001</v>
      </c>
      <c r="B4599" s="7" t="s">
        <v>37</v>
      </c>
      <c r="C4599" s="7" t="s">
        <v>88</v>
      </c>
      <c r="K4599" s="68"/>
      <c r="L4599" s="68"/>
      <c r="M4599" s="69"/>
      <c r="O4599" s="68"/>
      <c r="P4599" s="68"/>
      <c r="Q4599" s="69"/>
      <c r="S4599" s="68"/>
      <c r="T4599" s="68"/>
      <c r="U4599" s="69"/>
      <c r="W4599" s="68"/>
      <c r="X4599" s="68"/>
      <c r="Y4599" s="69"/>
      <c r="AA4599" s="68"/>
      <c r="AB4599" s="68"/>
      <c r="AC4599" s="69"/>
      <c r="AE4599" s="68"/>
      <c r="AF4599" s="68"/>
      <c r="AG4599" s="69"/>
    </row>
    <row r="4600" spans="1:33" ht="135" hidden="1" outlineLevel="1">
      <c r="A4600" s="6" t="s">
        <v>6002</v>
      </c>
      <c r="B4600" s="7" t="s">
        <v>37</v>
      </c>
      <c r="C4600" s="7" t="s">
        <v>90</v>
      </c>
      <c r="K4600" s="68"/>
      <c r="L4600" s="68"/>
      <c r="M4600" s="69"/>
      <c r="O4600" s="68"/>
      <c r="P4600" s="68"/>
      <c r="Q4600" s="69"/>
      <c r="S4600" s="68"/>
      <c r="T4600" s="68"/>
      <c r="U4600" s="69"/>
      <c r="W4600" s="68"/>
      <c r="X4600" s="68"/>
      <c r="Y4600" s="69"/>
      <c r="AA4600" s="68"/>
      <c r="AB4600" s="68"/>
      <c r="AC4600" s="69"/>
      <c r="AE4600" s="68"/>
      <c r="AF4600" s="68"/>
      <c r="AG4600" s="69"/>
    </row>
    <row r="4601" spans="1:33" ht="90" hidden="1" outlineLevel="1">
      <c r="A4601" s="6" t="s">
        <v>6003</v>
      </c>
      <c r="B4601" s="7" t="s">
        <v>37</v>
      </c>
      <c r="C4601" s="7" t="s">
        <v>92</v>
      </c>
      <c r="K4601" s="68"/>
      <c r="L4601" s="68"/>
      <c r="M4601" s="69"/>
      <c r="O4601" s="68"/>
      <c r="P4601" s="68"/>
      <c r="Q4601" s="69"/>
      <c r="S4601" s="68"/>
      <c r="T4601" s="68"/>
      <c r="U4601" s="69"/>
      <c r="W4601" s="68"/>
      <c r="X4601" s="68"/>
      <c r="Y4601" s="69"/>
      <c r="AA4601" s="68"/>
      <c r="AB4601" s="68"/>
      <c r="AC4601" s="69"/>
      <c r="AE4601" s="68"/>
      <c r="AF4601" s="68"/>
      <c r="AG4601" s="69"/>
    </row>
    <row r="4602" spans="1:33" ht="60" hidden="1" outlineLevel="1">
      <c r="A4602" s="1"/>
      <c r="B4602" s="5" t="s">
        <v>61</v>
      </c>
      <c r="C4602" s="5" t="s">
        <v>62</v>
      </c>
      <c r="D4602" s="5" t="s">
        <v>63</v>
      </c>
      <c r="E4602" s="11" t="s">
        <v>64</v>
      </c>
      <c r="F4602" s="16" t="s">
        <v>65</v>
      </c>
      <c r="K4602" s="17" t="s">
        <v>66</v>
      </c>
      <c r="L4602" s="70" t="s">
        <v>28</v>
      </c>
      <c r="M4602" s="71"/>
      <c r="O4602" s="17" t="s">
        <v>66</v>
      </c>
      <c r="P4602" s="70" t="s">
        <v>28</v>
      </c>
      <c r="Q4602" s="71"/>
      <c r="S4602" s="17" t="s">
        <v>66</v>
      </c>
      <c r="T4602" s="70" t="s">
        <v>28</v>
      </c>
      <c r="U4602" s="71"/>
      <c r="W4602" s="17" t="s">
        <v>66</v>
      </c>
      <c r="X4602" s="70" t="s">
        <v>28</v>
      </c>
      <c r="Y4602" s="71"/>
      <c r="AA4602" s="17" t="s">
        <v>66</v>
      </c>
      <c r="AB4602" s="70" t="s">
        <v>28</v>
      </c>
      <c r="AC4602" s="71"/>
      <c r="AE4602" s="17" t="s">
        <v>66</v>
      </c>
      <c r="AF4602" s="70" t="s">
        <v>28</v>
      </c>
      <c r="AG4602" s="71"/>
    </row>
    <row r="4603" spans="1:33" hidden="1" outlineLevel="1">
      <c r="A4603" s="6" t="s">
        <v>6004</v>
      </c>
      <c r="B4603" s="7" t="s">
        <v>6005</v>
      </c>
      <c r="C4603" s="7" t="s">
        <v>6006</v>
      </c>
      <c r="D4603" s="7"/>
      <c r="E4603" s="23" t="s">
        <v>70</v>
      </c>
      <c r="F4603" s="18">
        <v>1</v>
      </c>
      <c r="K4603" s="19">
        <v>0</v>
      </c>
      <c r="L4603" s="52">
        <v>0</v>
      </c>
      <c r="M4603" s="53"/>
      <c r="O4603" s="19">
        <v>133520</v>
      </c>
      <c r="P4603" s="52">
        <v>133520</v>
      </c>
      <c r="Q4603" s="53"/>
      <c r="S4603" s="19">
        <v>100000</v>
      </c>
      <c r="T4603" s="52">
        <v>100000</v>
      </c>
      <c r="U4603" s="53"/>
      <c r="W4603" s="19">
        <v>0</v>
      </c>
      <c r="X4603" s="52">
        <v>0</v>
      </c>
      <c r="Y4603" s="53"/>
      <c r="AA4603" s="19">
        <v>0</v>
      </c>
      <c r="AB4603" s="52">
        <v>0</v>
      </c>
      <c r="AC4603" s="53"/>
      <c r="AE4603" s="19">
        <v>190000</v>
      </c>
      <c r="AF4603" s="52">
        <v>190000</v>
      </c>
      <c r="AG4603" s="53"/>
    </row>
    <row r="4604" spans="1:33" ht="60" hidden="1" outlineLevel="1">
      <c r="A4604" s="6" t="s">
        <v>6007</v>
      </c>
      <c r="B4604" s="7" t="s">
        <v>6008</v>
      </c>
      <c r="C4604" s="7" t="s">
        <v>6009</v>
      </c>
      <c r="D4604" s="7"/>
      <c r="E4604" s="23" t="s">
        <v>70</v>
      </c>
      <c r="F4604" s="18">
        <v>1</v>
      </c>
      <c r="K4604" s="19">
        <v>0</v>
      </c>
      <c r="L4604" s="52">
        <v>0</v>
      </c>
      <c r="M4604" s="53"/>
      <c r="O4604" s="19">
        <v>142840</v>
      </c>
      <c r="P4604" s="52">
        <v>142840</v>
      </c>
      <c r="Q4604" s="53"/>
      <c r="S4604" s="19">
        <v>25000</v>
      </c>
      <c r="T4604" s="52">
        <v>25000</v>
      </c>
      <c r="U4604" s="53"/>
      <c r="W4604" s="19">
        <v>0</v>
      </c>
      <c r="X4604" s="52">
        <v>0</v>
      </c>
      <c r="Y4604" s="53"/>
      <c r="AA4604" s="19">
        <v>400000</v>
      </c>
      <c r="AB4604" s="52">
        <v>400000</v>
      </c>
      <c r="AC4604" s="53"/>
      <c r="AE4604" s="19">
        <v>43200</v>
      </c>
      <c r="AF4604" s="52">
        <v>43200</v>
      </c>
      <c r="AG4604" s="53"/>
    </row>
    <row r="4605" spans="1:33" hidden="1" outlineLevel="1">
      <c r="A4605" s="6" t="s">
        <v>6010</v>
      </c>
      <c r="B4605" s="7" t="s">
        <v>6011</v>
      </c>
      <c r="C4605" s="7" t="s">
        <v>6012</v>
      </c>
      <c r="D4605" s="7"/>
      <c r="E4605" s="23" t="s">
        <v>70</v>
      </c>
      <c r="F4605" s="18">
        <v>1</v>
      </c>
      <c r="K4605" s="19">
        <v>0</v>
      </c>
      <c r="L4605" s="52">
        <v>0</v>
      </c>
      <c r="M4605" s="53"/>
      <c r="O4605" s="19">
        <v>7320</v>
      </c>
      <c r="P4605" s="52">
        <v>7320</v>
      </c>
      <c r="Q4605" s="53"/>
      <c r="S4605" s="19">
        <v>2000</v>
      </c>
      <c r="T4605" s="52">
        <v>2000</v>
      </c>
      <c r="U4605" s="53"/>
      <c r="W4605" s="19">
        <v>0</v>
      </c>
      <c r="X4605" s="52">
        <v>0</v>
      </c>
      <c r="Y4605" s="53"/>
      <c r="AA4605" s="19">
        <v>100000</v>
      </c>
      <c r="AB4605" s="52">
        <v>100000</v>
      </c>
      <c r="AC4605" s="53"/>
      <c r="AE4605" s="19">
        <v>4800</v>
      </c>
      <c r="AF4605" s="52">
        <v>4800</v>
      </c>
      <c r="AG4605" s="53"/>
    </row>
    <row r="4606" spans="1:33" ht="30" hidden="1" outlineLevel="1">
      <c r="A4606" s="6" t="s">
        <v>6013</v>
      </c>
      <c r="B4606" s="7" t="s">
        <v>6014</v>
      </c>
      <c r="C4606" s="7" t="s">
        <v>6015</v>
      </c>
      <c r="D4606" s="7"/>
      <c r="E4606" s="23" t="s">
        <v>70</v>
      </c>
      <c r="F4606" s="18">
        <v>1</v>
      </c>
      <c r="K4606" s="19">
        <v>0</v>
      </c>
      <c r="L4606" s="52">
        <v>0</v>
      </c>
      <c r="M4606" s="53"/>
      <c r="O4606" s="19">
        <v>32960</v>
      </c>
      <c r="P4606" s="52">
        <v>32960</v>
      </c>
      <c r="Q4606" s="53"/>
      <c r="S4606" s="19">
        <v>20000</v>
      </c>
      <c r="T4606" s="52">
        <v>20000</v>
      </c>
      <c r="U4606" s="53"/>
      <c r="W4606" s="19">
        <v>0</v>
      </c>
      <c r="X4606" s="52">
        <v>0</v>
      </c>
      <c r="Y4606" s="53"/>
      <c r="AA4606" s="19">
        <v>220000</v>
      </c>
      <c r="AB4606" s="52">
        <v>220000</v>
      </c>
      <c r="AC4606" s="53"/>
      <c r="AE4606" s="19">
        <v>28800</v>
      </c>
      <c r="AF4606" s="52">
        <v>28800</v>
      </c>
      <c r="AG4606" s="53"/>
    </row>
    <row r="4607" spans="1:33" hidden="1" outlineLevel="1">
      <c r="A4607" s="1"/>
      <c r="B4607" s="5" t="s">
        <v>34</v>
      </c>
      <c r="C4607" s="5" t="s">
        <v>35</v>
      </c>
      <c r="K4607" s="68"/>
      <c r="L4607" s="68"/>
      <c r="M4607" s="69"/>
      <c r="O4607" s="68"/>
      <c r="P4607" s="68"/>
      <c r="Q4607" s="69"/>
      <c r="S4607" s="68"/>
      <c r="T4607" s="68"/>
      <c r="U4607" s="69"/>
      <c r="W4607" s="68"/>
      <c r="X4607" s="68"/>
      <c r="Y4607" s="69"/>
      <c r="AA4607" s="68"/>
      <c r="AB4607" s="68"/>
      <c r="AC4607" s="69"/>
      <c r="AE4607" s="68"/>
      <c r="AF4607" s="68"/>
      <c r="AG4607" s="69"/>
    </row>
    <row r="4608" spans="1:33" hidden="1" outlineLevel="1">
      <c r="A4608" s="6" t="s">
        <v>6016</v>
      </c>
      <c r="B4608" s="7" t="s">
        <v>37</v>
      </c>
      <c r="C4608" s="7" t="s">
        <v>102</v>
      </c>
      <c r="K4608" s="68"/>
      <c r="L4608" s="68"/>
      <c r="M4608" s="69"/>
      <c r="O4608" s="68"/>
      <c r="P4608" s="68"/>
      <c r="Q4608" s="69"/>
      <c r="S4608" s="68"/>
      <c r="T4608" s="68"/>
      <c r="U4608" s="69"/>
      <c r="W4608" s="68"/>
      <c r="X4608" s="68"/>
      <c r="Y4608" s="69"/>
      <c r="AA4608" s="68"/>
      <c r="AB4608" s="68"/>
      <c r="AC4608" s="69"/>
      <c r="AE4608" s="68"/>
      <c r="AF4608" s="68"/>
      <c r="AG4608" s="69"/>
    </row>
    <row r="4609" spans="1:33" ht="75" hidden="1" outlineLevel="1">
      <c r="A4609" s="6" t="s">
        <v>6017</v>
      </c>
      <c r="B4609" s="7" t="s">
        <v>37</v>
      </c>
      <c r="C4609" s="7" t="s">
        <v>104</v>
      </c>
      <c r="K4609" s="68"/>
      <c r="L4609" s="68"/>
      <c r="M4609" s="69"/>
      <c r="O4609" s="68"/>
      <c r="P4609" s="68"/>
      <c r="Q4609" s="69"/>
      <c r="S4609" s="68"/>
      <c r="T4609" s="68"/>
      <c r="U4609" s="69"/>
      <c r="W4609" s="68"/>
      <c r="X4609" s="68"/>
      <c r="Y4609" s="69"/>
      <c r="AA4609" s="68"/>
      <c r="AB4609" s="68"/>
      <c r="AC4609" s="69"/>
      <c r="AE4609" s="68"/>
      <c r="AF4609" s="68"/>
      <c r="AG4609" s="69"/>
    </row>
    <row r="4610" spans="1:33" ht="60" hidden="1" outlineLevel="1">
      <c r="A4610" s="1"/>
      <c r="B4610" s="5" t="s">
        <v>61</v>
      </c>
      <c r="C4610" s="5" t="s">
        <v>62</v>
      </c>
      <c r="D4610" s="5" t="s">
        <v>63</v>
      </c>
      <c r="E4610" s="11" t="s">
        <v>64</v>
      </c>
      <c r="F4610" s="16" t="s">
        <v>65</v>
      </c>
      <c r="K4610" s="17" t="s">
        <v>66</v>
      </c>
      <c r="L4610" s="70" t="s">
        <v>28</v>
      </c>
      <c r="M4610" s="71"/>
      <c r="O4610" s="17" t="s">
        <v>66</v>
      </c>
      <c r="P4610" s="70" t="s">
        <v>28</v>
      </c>
      <c r="Q4610" s="71"/>
      <c r="S4610" s="17" t="s">
        <v>66</v>
      </c>
      <c r="T4610" s="70" t="s">
        <v>28</v>
      </c>
      <c r="U4610" s="71"/>
      <c r="W4610" s="17" t="s">
        <v>66</v>
      </c>
      <c r="X4610" s="70" t="s">
        <v>28</v>
      </c>
      <c r="Y4610" s="71"/>
      <c r="AA4610" s="17" t="s">
        <v>66</v>
      </c>
      <c r="AB4610" s="70" t="s">
        <v>28</v>
      </c>
      <c r="AC4610" s="71"/>
      <c r="AE4610" s="17" t="s">
        <v>66</v>
      </c>
      <c r="AF4610" s="70" t="s">
        <v>28</v>
      </c>
      <c r="AG4610" s="71"/>
    </row>
    <row r="4611" spans="1:33" hidden="1" outlineLevel="1">
      <c r="A4611" s="6" t="s">
        <v>6018</v>
      </c>
      <c r="B4611" s="7" t="s">
        <v>6019</v>
      </c>
      <c r="C4611" s="7" t="s">
        <v>128</v>
      </c>
      <c r="D4611" s="7"/>
      <c r="E4611" s="23" t="s">
        <v>70</v>
      </c>
      <c r="F4611" s="18">
        <v>1</v>
      </c>
      <c r="K4611" s="19">
        <v>0</v>
      </c>
      <c r="L4611" s="52">
        <v>0</v>
      </c>
      <c r="M4611" s="53"/>
      <c r="O4611" s="19">
        <v>150740</v>
      </c>
      <c r="P4611" s="52">
        <v>150740</v>
      </c>
      <c r="Q4611" s="53"/>
      <c r="S4611" s="19">
        <v>250000</v>
      </c>
      <c r="T4611" s="52">
        <v>250000</v>
      </c>
      <c r="U4611" s="53"/>
      <c r="W4611" s="19">
        <v>0</v>
      </c>
      <c r="X4611" s="52">
        <v>0</v>
      </c>
      <c r="Y4611" s="53"/>
      <c r="AA4611" s="19">
        <v>0</v>
      </c>
      <c r="AB4611" s="52">
        <v>0</v>
      </c>
      <c r="AC4611" s="53"/>
      <c r="AE4611" s="19">
        <v>172000</v>
      </c>
      <c r="AF4611" s="52">
        <v>172000</v>
      </c>
      <c r="AG4611" s="53"/>
    </row>
    <row r="4612" spans="1:33" hidden="1" outlineLevel="1">
      <c r="A4612" s="6" t="s">
        <v>6020</v>
      </c>
      <c r="B4612" s="7" t="s">
        <v>6021</v>
      </c>
      <c r="C4612" s="7" t="s">
        <v>187</v>
      </c>
      <c r="D4612" s="7"/>
      <c r="E4612" s="23" t="s">
        <v>70</v>
      </c>
      <c r="F4612" s="18">
        <v>1</v>
      </c>
      <c r="K4612" s="19">
        <v>0</v>
      </c>
      <c r="L4612" s="52">
        <v>0</v>
      </c>
      <c r="M4612" s="53"/>
      <c r="O4612" s="19">
        <v>142840</v>
      </c>
      <c r="P4612" s="52">
        <v>142840</v>
      </c>
      <c r="Q4612" s="53"/>
      <c r="S4612" s="19">
        <v>150000</v>
      </c>
      <c r="T4612" s="52">
        <v>150000</v>
      </c>
      <c r="U4612" s="53"/>
      <c r="W4612" s="19">
        <v>0</v>
      </c>
      <c r="X4612" s="52">
        <v>0</v>
      </c>
      <c r="Y4612" s="53"/>
      <c r="AA4612" s="19">
        <v>400000</v>
      </c>
      <c r="AB4612" s="52">
        <v>400000</v>
      </c>
      <c r="AC4612" s="53"/>
      <c r="AE4612" s="19">
        <v>57600</v>
      </c>
      <c r="AF4612" s="52">
        <v>57600</v>
      </c>
      <c r="AG4612" s="53"/>
    </row>
    <row r="4613" spans="1:33" hidden="1" outlineLevel="1">
      <c r="A4613" s="6" t="s">
        <v>6022</v>
      </c>
      <c r="B4613" s="7" t="s">
        <v>6023</v>
      </c>
      <c r="C4613" s="7" t="s">
        <v>134</v>
      </c>
      <c r="D4613" s="7"/>
      <c r="E4613" s="23" t="s">
        <v>70</v>
      </c>
      <c r="F4613" s="18">
        <v>1</v>
      </c>
      <c r="K4613" s="19">
        <v>0</v>
      </c>
      <c r="L4613" s="52">
        <v>0</v>
      </c>
      <c r="M4613" s="53"/>
      <c r="O4613" s="19">
        <v>7320</v>
      </c>
      <c r="P4613" s="52">
        <v>7320</v>
      </c>
      <c r="Q4613" s="53"/>
      <c r="S4613" s="19">
        <v>2000</v>
      </c>
      <c r="T4613" s="52">
        <v>2000</v>
      </c>
      <c r="U4613" s="53"/>
      <c r="W4613" s="19">
        <v>0</v>
      </c>
      <c r="X4613" s="52">
        <v>0</v>
      </c>
      <c r="Y4613" s="53"/>
      <c r="AA4613" s="19">
        <v>60000</v>
      </c>
      <c r="AB4613" s="52">
        <v>60000</v>
      </c>
      <c r="AC4613" s="53"/>
      <c r="AE4613" s="19">
        <v>7200</v>
      </c>
      <c r="AF4613" s="52">
        <v>7200</v>
      </c>
      <c r="AG4613" s="53"/>
    </row>
    <row r="4614" spans="1:33" ht="75" hidden="1" outlineLevel="1">
      <c r="A4614" s="6" t="s">
        <v>6024</v>
      </c>
      <c r="B4614" s="7" t="s">
        <v>6025</v>
      </c>
      <c r="C4614" s="7" t="s">
        <v>112</v>
      </c>
      <c r="D4614" s="7"/>
      <c r="E4614" s="23" t="s">
        <v>70</v>
      </c>
      <c r="F4614" s="18">
        <v>1</v>
      </c>
      <c r="K4614" s="19">
        <v>0</v>
      </c>
      <c r="L4614" s="52">
        <v>0</v>
      </c>
      <c r="M4614" s="53"/>
      <c r="O4614" s="19">
        <v>45790</v>
      </c>
      <c r="P4614" s="52">
        <v>45790</v>
      </c>
      <c r="Q4614" s="53"/>
      <c r="S4614" s="19">
        <v>50000</v>
      </c>
      <c r="T4614" s="52">
        <v>50000</v>
      </c>
      <c r="U4614" s="53"/>
      <c r="W4614" s="19">
        <v>0</v>
      </c>
      <c r="X4614" s="52">
        <v>0</v>
      </c>
      <c r="Y4614" s="53"/>
      <c r="AA4614" s="19">
        <v>50000</v>
      </c>
      <c r="AB4614" s="52">
        <v>50000</v>
      </c>
      <c r="AC4614" s="53"/>
      <c r="AE4614" s="19">
        <v>82800</v>
      </c>
      <c r="AF4614" s="52">
        <v>82800</v>
      </c>
      <c r="AG4614" s="53"/>
    </row>
    <row r="4615" spans="1:33" hidden="1" outlineLevel="1">
      <c r="A4615" s="1"/>
      <c r="B4615" s="5" t="s">
        <v>34</v>
      </c>
      <c r="C4615" s="5" t="s">
        <v>35</v>
      </c>
      <c r="K4615" s="68"/>
      <c r="L4615" s="68"/>
      <c r="M4615" s="69"/>
      <c r="O4615" s="68"/>
      <c r="P4615" s="68"/>
      <c r="Q4615" s="69"/>
      <c r="S4615" s="68"/>
      <c r="T4615" s="68"/>
      <c r="U4615" s="69"/>
      <c r="W4615" s="68"/>
      <c r="X4615" s="68"/>
      <c r="Y4615" s="69"/>
      <c r="AA4615" s="68"/>
      <c r="AB4615" s="68"/>
      <c r="AC4615" s="69"/>
      <c r="AE4615" s="68"/>
      <c r="AF4615" s="68"/>
      <c r="AG4615" s="69"/>
    </row>
    <row r="4616" spans="1:33" hidden="1" outlineLevel="1">
      <c r="A4616" s="6" t="s">
        <v>6026</v>
      </c>
      <c r="B4616" s="7" t="s">
        <v>37</v>
      </c>
      <c r="C4616" s="7" t="s">
        <v>114</v>
      </c>
      <c r="K4616" s="68"/>
      <c r="L4616" s="68"/>
      <c r="M4616" s="69"/>
      <c r="O4616" s="68"/>
      <c r="P4616" s="68"/>
      <c r="Q4616" s="69"/>
      <c r="S4616" s="68"/>
      <c r="T4616" s="68"/>
      <c r="U4616" s="69"/>
      <c r="W4616" s="68"/>
      <c r="X4616" s="68"/>
      <c r="Y4616" s="69"/>
      <c r="AA4616" s="68"/>
      <c r="AB4616" s="68"/>
      <c r="AC4616" s="69"/>
      <c r="AE4616" s="68"/>
      <c r="AF4616" s="68"/>
      <c r="AG4616" s="69"/>
    </row>
    <row r="4617" spans="1:33" ht="120" hidden="1" outlineLevel="1">
      <c r="A4617" s="6" t="s">
        <v>6027</v>
      </c>
      <c r="B4617" s="7" t="s">
        <v>37</v>
      </c>
      <c r="C4617" s="7" t="s">
        <v>116</v>
      </c>
      <c r="K4617" s="68"/>
      <c r="L4617" s="68"/>
      <c r="M4617" s="69"/>
      <c r="O4617" s="68"/>
      <c r="P4617" s="68"/>
      <c r="Q4617" s="69"/>
      <c r="S4617" s="68"/>
      <c r="T4617" s="68"/>
      <c r="U4617" s="69"/>
      <c r="W4617" s="68"/>
      <c r="X4617" s="68"/>
      <c r="Y4617" s="69"/>
      <c r="AA4617" s="68"/>
      <c r="AB4617" s="68"/>
      <c r="AC4617" s="69"/>
      <c r="AE4617" s="68"/>
      <c r="AF4617" s="68"/>
      <c r="AG4617" s="69"/>
    </row>
    <row r="4618" spans="1:33" ht="60" hidden="1" outlineLevel="1">
      <c r="A4618" s="1"/>
      <c r="B4618" s="5" t="s">
        <v>61</v>
      </c>
      <c r="C4618" s="5" t="s">
        <v>62</v>
      </c>
      <c r="D4618" s="5" t="s">
        <v>63</v>
      </c>
      <c r="E4618" s="11" t="s">
        <v>64</v>
      </c>
      <c r="F4618" s="16" t="s">
        <v>65</v>
      </c>
      <c r="K4618" s="17" t="s">
        <v>66</v>
      </c>
      <c r="L4618" s="70" t="s">
        <v>28</v>
      </c>
      <c r="M4618" s="71"/>
      <c r="O4618" s="17" t="s">
        <v>66</v>
      </c>
      <c r="P4618" s="70" t="s">
        <v>28</v>
      </c>
      <c r="Q4618" s="71"/>
      <c r="S4618" s="17" t="s">
        <v>66</v>
      </c>
      <c r="T4618" s="70" t="s">
        <v>28</v>
      </c>
      <c r="U4618" s="71"/>
      <c r="W4618" s="17" t="s">
        <v>66</v>
      </c>
      <c r="X4618" s="70" t="s">
        <v>28</v>
      </c>
      <c r="Y4618" s="71"/>
      <c r="AA4618" s="17" t="s">
        <v>66</v>
      </c>
      <c r="AB4618" s="70" t="s">
        <v>28</v>
      </c>
      <c r="AC4618" s="71"/>
      <c r="AE4618" s="17" t="s">
        <v>66</v>
      </c>
      <c r="AF4618" s="70" t="s">
        <v>28</v>
      </c>
      <c r="AG4618" s="71"/>
    </row>
    <row r="4619" spans="1:33" hidden="1" outlineLevel="1">
      <c r="A4619" s="6" t="s">
        <v>6028</v>
      </c>
      <c r="B4619" s="7" t="s">
        <v>6029</v>
      </c>
      <c r="C4619" s="7" t="s">
        <v>6030</v>
      </c>
      <c r="D4619" s="7"/>
      <c r="E4619" s="23" t="s">
        <v>70</v>
      </c>
      <c r="F4619" s="18">
        <v>1</v>
      </c>
      <c r="K4619" s="19">
        <v>0</v>
      </c>
      <c r="L4619" s="52">
        <v>0</v>
      </c>
      <c r="M4619" s="53"/>
      <c r="O4619" s="19">
        <v>91570</v>
      </c>
      <c r="P4619" s="52">
        <v>91570</v>
      </c>
      <c r="Q4619" s="53"/>
      <c r="S4619" s="19">
        <v>400000</v>
      </c>
      <c r="T4619" s="52">
        <v>400000</v>
      </c>
      <c r="U4619" s="53"/>
      <c r="W4619" s="19">
        <v>0</v>
      </c>
      <c r="X4619" s="52">
        <v>0</v>
      </c>
      <c r="Y4619" s="53"/>
      <c r="AA4619" s="19">
        <v>150000</v>
      </c>
      <c r="AB4619" s="52">
        <v>150000</v>
      </c>
      <c r="AC4619" s="53"/>
      <c r="AE4619" s="19">
        <v>846000</v>
      </c>
      <c r="AF4619" s="52">
        <v>846000</v>
      </c>
      <c r="AG4619" s="53"/>
    </row>
    <row r="4620" spans="1:33" hidden="1" outlineLevel="1">
      <c r="A4620" s="6" t="s">
        <v>6031</v>
      </c>
      <c r="B4620" s="7" t="s">
        <v>6032</v>
      </c>
      <c r="C4620" s="7" t="s">
        <v>187</v>
      </c>
      <c r="D4620" s="7"/>
      <c r="E4620" s="23" t="s">
        <v>70</v>
      </c>
      <c r="F4620" s="18">
        <v>1</v>
      </c>
      <c r="K4620" s="19">
        <v>0</v>
      </c>
      <c r="L4620" s="52">
        <v>0</v>
      </c>
      <c r="M4620" s="53"/>
      <c r="O4620" s="19">
        <v>910</v>
      </c>
      <c r="P4620" s="52">
        <v>910</v>
      </c>
      <c r="Q4620" s="53"/>
      <c r="S4620" s="19">
        <v>20000</v>
      </c>
      <c r="T4620" s="52">
        <v>20000</v>
      </c>
      <c r="U4620" s="53"/>
      <c r="W4620" s="19">
        <v>0</v>
      </c>
      <c r="X4620" s="52">
        <v>0</v>
      </c>
      <c r="Y4620" s="53"/>
      <c r="AA4620" s="19">
        <v>300000</v>
      </c>
      <c r="AB4620" s="52">
        <v>300000</v>
      </c>
      <c r="AC4620" s="53"/>
      <c r="AE4620" s="19">
        <v>144000</v>
      </c>
      <c r="AF4620" s="52">
        <v>144000</v>
      </c>
      <c r="AG4620" s="53"/>
    </row>
    <row r="4621" spans="1:33" hidden="1" outlineLevel="1">
      <c r="A4621" s="6" t="s">
        <v>6033</v>
      </c>
      <c r="B4621" s="7" t="s">
        <v>6034</v>
      </c>
      <c r="C4621" s="7" t="s">
        <v>6035</v>
      </c>
      <c r="D4621" s="7"/>
      <c r="E4621" s="23" t="s">
        <v>70</v>
      </c>
      <c r="F4621" s="18">
        <v>1</v>
      </c>
      <c r="K4621" s="19">
        <v>0</v>
      </c>
      <c r="L4621" s="52">
        <v>0</v>
      </c>
      <c r="M4621" s="53"/>
      <c r="O4621" s="19">
        <v>910</v>
      </c>
      <c r="P4621" s="52">
        <v>910</v>
      </c>
      <c r="Q4621" s="53"/>
      <c r="S4621" s="19">
        <v>2000</v>
      </c>
      <c r="T4621" s="52">
        <v>2000</v>
      </c>
      <c r="U4621" s="53"/>
      <c r="W4621" s="19">
        <v>0</v>
      </c>
      <c r="X4621" s="52">
        <v>0</v>
      </c>
      <c r="Y4621" s="53"/>
      <c r="AA4621" s="19">
        <v>50000</v>
      </c>
      <c r="AB4621" s="52">
        <v>50000</v>
      </c>
      <c r="AC4621" s="53"/>
      <c r="AE4621" s="19">
        <v>12000</v>
      </c>
      <c r="AF4621" s="52">
        <v>12000</v>
      </c>
      <c r="AG4621" s="53"/>
    </row>
    <row r="4622" spans="1:33" hidden="1" outlineLevel="1">
      <c r="A4622" s="1"/>
      <c r="B4622" s="5" t="s">
        <v>34</v>
      </c>
      <c r="C4622" s="5" t="s">
        <v>35</v>
      </c>
      <c r="K4622" s="68"/>
      <c r="L4622" s="68"/>
      <c r="M4622" s="69"/>
      <c r="O4622" s="68"/>
      <c r="P4622" s="68"/>
      <c r="Q4622" s="69"/>
      <c r="S4622" s="68"/>
      <c r="T4622" s="68"/>
      <c r="U4622" s="69"/>
      <c r="W4622" s="68"/>
      <c r="X4622" s="68"/>
      <c r="Y4622" s="69"/>
      <c r="AA4622" s="68"/>
      <c r="AB4622" s="68"/>
      <c r="AC4622" s="69"/>
      <c r="AE4622" s="68"/>
      <c r="AF4622" s="68"/>
      <c r="AG4622" s="69"/>
    </row>
    <row r="4623" spans="1:33" ht="30" hidden="1" outlineLevel="1">
      <c r="A4623" s="6" t="s">
        <v>6036</v>
      </c>
      <c r="B4623" s="7" t="s">
        <v>37</v>
      </c>
      <c r="C4623" s="7" t="s">
        <v>123</v>
      </c>
      <c r="K4623" s="68"/>
      <c r="L4623" s="68"/>
      <c r="M4623" s="69"/>
      <c r="O4623" s="68"/>
      <c r="P4623" s="68"/>
      <c r="Q4623" s="69"/>
      <c r="S4623" s="68"/>
      <c r="T4623" s="68"/>
      <c r="U4623" s="69"/>
      <c r="W4623" s="68"/>
      <c r="X4623" s="68"/>
      <c r="Y4623" s="69"/>
      <c r="AA4623" s="68"/>
      <c r="AB4623" s="68"/>
      <c r="AC4623" s="69"/>
      <c r="AE4623" s="68"/>
      <c r="AF4623" s="68"/>
      <c r="AG4623" s="69"/>
    </row>
    <row r="4624" spans="1:33" ht="120" hidden="1" outlineLevel="1">
      <c r="A4624" s="6" t="s">
        <v>6037</v>
      </c>
      <c r="B4624" s="7" t="s">
        <v>37</v>
      </c>
      <c r="C4624" s="7" t="s">
        <v>125</v>
      </c>
      <c r="K4624" s="68"/>
      <c r="L4624" s="68"/>
      <c r="M4624" s="69"/>
      <c r="O4624" s="68"/>
      <c r="P4624" s="68"/>
      <c r="Q4624" s="69"/>
      <c r="S4624" s="68"/>
      <c r="T4624" s="68"/>
      <c r="U4624" s="69"/>
      <c r="W4624" s="68"/>
      <c r="X4624" s="68"/>
      <c r="Y4624" s="69"/>
      <c r="AA4624" s="68"/>
      <c r="AB4624" s="68"/>
      <c r="AC4624" s="69"/>
      <c r="AE4624" s="68"/>
      <c r="AF4624" s="68"/>
      <c r="AG4624" s="69"/>
    </row>
    <row r="4625" spans="1:33" ht="60" hidden="1" outlineLevel="1">
      <c r="A4625" s="1"/>
      <c r="B4625" s="5" t="s">
        <v>61</v>
      </c>
      <c r="C4625" s="5" t="s">
        <v>62</v>
      </c>
      <c r="D4625" s="5" t="s">
        <v>63</v>
      </c>
      <c r="E4625" s="11" t="s">
        <v>64</v>
      </c>
      <c r="F4625" s="16" t="s">
        <v>65</v>
      </c>
      <c r="K4625" s="17" t="s">
        <v>66</v>
      </c>
      <c r="L4625" s="70" t="s">
        <v>28</v>
      </c>
      <c r="M4625" s="71"/>
      <c r="O4625" s="17" t="s">
        <v>66</v>
      </c>
      <c r="P4625" s="70" t="s">
        <v>28</v>
      </c>
      <c r="Q4625" s="71"/>
      <c r="S4625" s="17" t="s">
        <v>66</v>
      </c>
      <c r="T4625" s="70" t="s">
        <v>28</v>
      </c>
      <c r="U4625" s="71"/>
      <c r="W4625" s="17" t="s">
        <v>66</v>
      </c>
      <c r="X4625" s="70" t="s">
        <v>28</v>
      </c>
      <c r="Y4625" s="71"/>
      <c r="AA4625" s="17" t="s">
        <v>66</v>
      </c>
      <c r="AB4625" s="70" t="s">
        <v>28</v>
      </c>
      <c r="AC4625" s="71"/>
      <c r="AE4625" s="17" t="s">
        <v>66</v>
      </c>
      <c r="AF4625" s="70" t="s">
        <v>28</v>
      </c>
      <c r="AG4625" s="71"/>
    </row>
    <row r="4626" spans="1:33" hidden="1" outlineLevel="1">
      <c r="A4626" s="6" t="s">
        <v>6038</v>
      </c>
      <c r="B4626" s="7" t="s">
        <v>127</v>
      </c>
      <c r="C4626" s="7" t="s">
        <v>128</v>
      </c>
      <c r="D4626" s="7"/>
      <c r="E4626" s="23" t="s">
        <v>70</v>
      </c>
      <c r="F4626" s="18">
        <v>1</v>
      </c>
      <c r="K4626" s="19">
        <v>0</v>
      </c>
      <c r="L4626" s="52">
        <v>0</v>
      </c>
      <c r="M4626" s="53"/>
      <c r="O4626" s="19">
        <v>15200</v>
      </c>
      <c r="P4626" s="52">
        <v>15200</v>
      </c>
      <c r="Q4626" s="53"/>
      <c r="S4626" s="19">
        <v>50000</v>
      </c>
      <c r="T4626" s="52">
        <v>50000</v>
      </c>
      <c r="U4626" s="53"/>
      <c r="W4626" s="19">
        <v>0</v>
      </c>
      <c r="X4626" s="52">
        <v>0</v>
      </c>
      <c r="Y4626" s="53"/>
      <c r="AA4626" s="19">
        <v>0</v>
      </c>
      <c r="AB4626" s="52">
        <v>0</v>
      </c>
      <c r="AC4626" s="53"/>
      <c r="AE4626" s="19">
        <v>238920</v>
      </c>
      <c r="AF4626" s="52">
        <v>238920</v>
      </c>
      <c r="AG4626" s="53"/>
    </row>
    <row r="4627" spans="1:33" hidden="1" outlineLevel="1">
      <c r="A4627" s="6" t="s">
        <v>6039</v>
      </c>
      <c r="B4627" s="7" t="s">
        <v>130</v>
      </c>
      <c r="C4627" s="7" t="s">
        <v>131</v>
      </c>
      <c r="D4627" s="7"/>
      <c r="E4627" s="23" t="s">
        <v>70</v>
      </c>
      <c r="F4627" s="18">
        <v>1</v>
      </c>
      <c r="K4627" s="19">
        <v>0</v>
      </c>
      <c r="L4627" s="52">
        <v>0</v>
      </c>
      <c r="M4627" s="53"/>
      <c r="O4627" s="19">
        <v>1690</v>
      </c>
      <c r="P4627" s="52">
        <v>1690</v>
      </c>
      <c r="Q4627" s="53"/>
      <c r="S4627" s="19">
        <v>5000</v>
      </c>
      <c r="T4627" s="52">
        <v>5000</v>
      </c>
      <c r="U4627" s="53"/>
      <c r="W4627" s="19">
        <v>0</v>
      </c>
      <c r="X4627" s="52">
        <v>0</v>
      </c>
      <c r="Y4627" s="53"/>
      <c r="AA4627" s="19">
        <v>0</v>
      </c>
      <c r="AB4627" s="52">
        <v>0</v>
      </c>
      <c r="AC4627" s="53"/>
      <c r="AE4627" s="19">
        <v>33600</v>
      </c>
      <c r="AF4627" s="52">
        <v>33600</v>
      </c>
      <c r="AG4627" s="53"/>
    </row>
    <row r="4628" spans="1:33" hidden="1" outlineLevel="1">
      <c r="A4628" s="6" t="s">
        <v>6040</v>
      </c>
      <c r="B4628" s="7" t="s">
        <v>133</v>
      </c>
      <c r="C4628" s="7" t="s">
        <v>134</v>
      </c>
      <c r="D4628" s="7"/>
      <c r="E4628" s="23" t="s">
        <v>70</v>
      </c>
      <c r="F4628" s="18">
        <v>1</v>
      </c>
      <c r="K4628" s="19">
        <v>0</v>
      </c>
      <c r="L4628" s="52">
        <v>0</v>
      </c>
      <c r="M4628" s="53"/>
      <c r="O4628" s="19">
        <v>510</v>
      </c>
      <c r="P4628" s="52">
        <v>510</v>
      </c>
      <c r="Q4628" s="53"/>
      <c r="S4628" s="19">
        <v>1000</v>
      </c>
      <c r="T4628" s="52">
        <v>1000</v>
      </c>
      <c r="U4628" s="53"/>
      <c r="W4628" s="19">
        <v>0</v>
      </c>
      <c r="X4628" s="52">
        <v>0</v>
      </c>
      <c r="Y4628" s="53"/>
      <c r="AA4628" s="19">
        <v>0</v>
      </c>
      <c r="AB4628" s="52">
        <v>0</v>
      </c>
      <c r="AC4628" s="53"/>
      <c r="AE4628" s="19">
        <v>2800</v>
      </c>
      <c r="AF4628" s="52">
        <v>2800</v>
      </c>
      <c r="AG4628" s="53"/>
    </row>
    <row r="4629" spans="1:33" hidden="1" outlineLevel="1">
      <c r="A4629" s="1"/>
      <c r="B4629" s="5" t="s">
        <v>34</v>
      </c>
      <c r="C4629" s="5" t="s">
        <v>35</v>
      </c>
      <c r="K4629" s="68"/>
      <c r="L4629" s="68"/>
      <c r="M4629" s="69"/>
      <c r="O4629" s="68"/>
      <c r="P4629" s="68"/>
      <c r="Q4629" s="69"/>
      <c r="S4629" s="68"/>
      <c r="T4629" s="68"/>
      <c r="U4629" s="69"/>
      <c r="W4629" s="68"/>
      <c r="X4629" s="68"/>
      <c r="Y4629" s="69"/>
      <c r="AA4629" s="68"/>
      <c r="AB4629" s="68"/>
      <c r="AC4629" s="69"/>
      <c r="AE4629" s="68"/>
      <c r="AF4629" s="68"/>
      <c r="AG4629" s="69"/>
    </row>
    <row r="4630" spans="1:33" hidden="1" outlineLevel="1">
      <c r="A4630" s="6" t="s">
        <v>6041</v>
      </c>
      <c r="B4630" s="7" t="s">
        <v>37</v>
      </c>
      <c r="C4630" s="7" t="s">
        <v>136</v>
      </c>
      <c r="K4630" s="68"/>
      <c r="L4630" s="68"/>
      <c r="M4630" s="69"/>
      <c r="O4630" s="68"/>
      <c r="P4630" s="68"/>
      <c r="Q4630" s="69"/>
      <c r="S4630" s="68"/>
      <c r="T4630" s="68"/>
      <c r="U4630" s="69"/>
      <c r="W4630" s="68"/>
      <c r="X4630" s="68"/>
      <c r="Y4630" s="69"/>
      <c r="AA4630" s="68"/>
      <c r="AB4630" s="68"/>
      <c r="AC4630" s="69"/>
      <c r="AE4630" s="68"/>
      <c r="AF4630" s="68"/>
      <c r="AG4630" s="69"/>
    </row>
    <row r="4631" spans="1:33" ht="60" hidden="1" outlineLevel="1">
      <c r="A4631" s="1"/>
      <c r="B4631" s="5" t="s">
        <v>61</v>
      </c>
      <c r="C4631" s="5" t="s">
        <v>62</v>
      </c>
      <c r="D4631" s="5" t="s">
        <v>63</v>
      </c>
      <c r="E4631" s="11" t="s">
        <v>64</v>
      </c>
      <c r="F4631" s="16" t="s">
        <v>65</v>
      </c>
      <c r="K4631" s="17" t="s">
        <v>66</v>
      </c>
      <c r="L4631" s="70" t="s">
        <v>28</v>
      </c>
      <c r="M4631" s="71"/>
      <c r="O4631" s="17" t="s">
        <v>66</v>
      </c>
      <c r="P4631" s="70" t="s">
        <v>28</v>
      </c>
      <c r="Q4631" s="71"/>
      <c r="S4631" s="17" t="s">
        <v>66</v>
      </c>
      <c r="T4631" s="70" t="s">
        <v>28</v>
      </c>
      <c r="U4631" s="71"/>
      <c r="W4631" s="17" t="s">
        <v>66</v>
      </c>
      <c r="X4631" s="70" t="s">
        <v>28</v>
      </c>
      <c r="Y4631" s="71"/>
      <c r="AA4631" s="17" t="s">
        <v>66</v>
      </c>
      <c r="AB4631" s="70" t="s">
        <v>28</v>
      </c>
      <c r="AC4631" s="71"/>
      <c r="AE4631" s="17" t="s">
        <v>66</v>
      </c>
      <c r="AF4631" s="70" t="s">
        <v>28</v>
      </c>
      <c r="AG4631" s="71"/>
    </row>
    <row r="4632" spans="1:33" ht="30" hidden="1" outlineLevel="1">
      <c r="A4632" s="6" t="s">
        <v>6042</v>
      </c>
      <c r="B4632" s="7" t="s">
        <v>138</v>
      </c>
      <c r="C4632" s="7" t="s">
        <v>139</v>
      </c>
      <c r="D4632" s="7"/>
      <c r="E4632" s="23" t="s">
        <v>70</v>
      </c>
      <c r="F4632" s="18">
        <v>1</v>
      </c>
      <c r="K4632" s="19">
        <v>0</v>
      </c>
      <c r="L4632" s="52">
        <v>0</v>
      </c>
      <c r="M4632" s="53"/>
      <c r="O4632" s="19">
        <v>260670</v>
      </c>
      <c r="P4632" s="52">
        <v>260670</v>
      </c>
      <c r="Q4632" s="53"/>
      <c r="S4632" s="19">
        <v>200000</v>
      </c>
      <c r="T4632" s="52">
        <v>200000</v>
      </c>
      <c r="U4632" s="53"/>
      <c r="W4632" s="19">
        <v>0</v>
      </c>
      <c r="X4632" s="52">
        <v>0</v>
      </c>
      <c r="Y4632" s="53"/>
      <c r="AA4632" s="19">
        <v>2300000</v>
      </c>
      <c r="AB4632" s="52">
        <v>2300000</v>
      </c>
      <c r="AC4632" s="53"/>
      <c r="AE4632" s="19">
        <v>585120</v>
      </c>
      <c r="AF4632" s="52">
        <v>585120</v>
      </c>
      <c r="AG4632" s="53"/>
    </row>
    <row r="4633" spans="1:33" hidden="1" outlineLevel="1">
      <c r="A4633" s="1"/>
      <c r="B4633" s="5" t="s">
        <v>34</v>
      </c>
      <c r="C4633" s="5" t="s">
        <v>35</v>
      </c>
      <c r="K4633" s="68"/>
      <c r="L4633" s="68"/>
      <c r="M4633" s="69"/>
      <c r="O4633" s="68"/>
      <c r="P4633" s="68"/>
      <c r="Q4633" s="69"/>
      <c r="S4633" s="68"/>
      <c r="T4633" s="68"/>
      <c r="U4633" s="69"/>
      <c r="W4633" s="68"/>
      <c r="X4633" s="68"/>
      <c r="Y4633" s="69"/>
      <c r="AA4633" s="68"/>
      <c r="AB4633" s="68"/>
      <c r="AC4633" s="69"/>
      <c r="AE4633" s="68"/>
      <c r="AF4633" s="68"/>
      <c r="AG4633" s="69"/>
    </row>
    <row r="4634" spans="1:33" hidden="1" outlineLevel="1">
      <c r="A4634" s="6" t="s">
        <v>6043</v>
      </c>
      <c r="B4634" s="7" t="s">
        <v>37</v>
      </c>
      <c r="C4634" s="7" t="s">
        <v>5080</v>
      </c>
      <c r="K4634" s="68"/>
      <c r="L4634" s="68"/>
      <c r="M4634" s="69"/>
      <c r="O4634" s="68"/>
      <c r="P4634" s="68"/>
      <c r="Q4634" s="69"/>
      <c r="S4634" s="68"/>
      <c r="T4634" s="68"/>
      <c r="U4634" s="69"/>
      <c r="W4634" s="68"/>
      <c r="X4634" s="68"/>
      <c r="Y4634" s="69"/>
      <c r="AA4634" s="68"/>
      <c r="AB4634" s="68"/>
      <c r="AC4634" s="69"/>
      <c r="AE4634" s="68"/>
      <c r="AF4634" s="68"/>
      <c r="AG4634" s="69"/>
    </row>
    <row r="4635" spans="1:33" ht="60" hidden="1" outlineLevel="1">
      <c r="A4635" s="1"/>
      <c r="B4635" s="5" t="s">
        <v>61</v>
      </c>
      <c r="C4635" s="5" t="s">
        <v>62</v>
      </c>
      <c r="D4635" s="5" t="s">
        <v>63</v>
      </c>
      <c r="E4635" s="11" t="s">
        <v>64</v>
      </c>
      <c r="F4635" s="16" t="s">
        <v>65</v>
      </c>
      <c r="K4635" s="17" t="s">
        <v>66</v>
      </c>
      <c r="L4635" s="70" t="s">
        <v>28</v>
      </c>
      <c r="M4635" s="71"/>
      <c r="O4635" s="17" t="s">
        <v>66</v>
      </c>
      <c r="P4635" s="70" t="s">
        <v>28</v>
      </c>
      <c r="Q4635" s="71"/>
      <c r="S4635" s="17" t="s">
        <v>66</v>
      </c>
      <c r="T4635" s="70" t="s">
        <v>28</v>
      </c>
      <c r="U4635" s="71"/>
      <c r="W4635" s="17" t="s">
        <v>66</v>
      </c>
      <c r="X4635" s="70" t="s">
        <v>28</v>
      </c>
      <c r="Y4635" s="71"/>
      <c r="AA4635" s="17" t="s">
        <v>66</v>
      </c>
      <c r="AB4635" s="70" t="s">
        <v>28</v>
      </c>
      <c r="AC4635" s="71"/>
      <c r="AE4635" s="17" t="s">
        <v>66</v>
      </c>
      <c r="AF4635" s="70" t="s">
        <v>28</v>
      </c>
      <c r="AG4635" s="71"/>
    </row>
    <row r="4636" spans="1:33" ht="45" hidden="1" outlineLevel="1">
      <c r="A4636" s="6" t="s">
        <v>6044</v>
      </c>
      <c r="B4636" s="7" t="s">
        <v>143</v>
      </c>
      <c r="C4636" s="7" t="s">
        <v>5082</v>
      </c>
      <c r="D4636" s="7"/>
      <c r="E4636" s="23" t="s">
        <v>70</v>
      </c>
      <c r="F4636" s="18">
        <v>1</v>
      </c>
      <c r="K4636" s="19">
        <v>0</v>
      </c>
      <c r="L4636" s="52">
        <v>0</v>
      </c>
      <c r="M4636" s="53"/>
      <c r="O4636" s="19">
        <v>680</v>
      </c>
      <c r="P4636" s="52">
        <v>680</v>
      </c>
      <c r="Q4636" s="53"/>
      <c r="S4636" s="19">
        <v>277500</v>
      </c>
      <c r="T4636" s="52">
        <v>277500</v>
      </c>
      <c r="U4636" s="53"/>
      <c r="W4636" s="19">
        <v>0</v>
      </c>
      <c r="X4636" s="52">
        <v>0</v>
      </c>
      <c r="Y4636" s="53"/>
      <c r="AA4636" s="19">
        <v>0</v>
      </c>
      <c r="AB4636" s="52">
        <v>0</v>
      </c>
      <c r="AC4636" s="53"/>
      <c r="AE4636" s="19">
        <v>132800</v>
      </c>
      <c r="AF4636" s="52">
        <v>132800</v>
      </c>
      <c r="AG4636" s="53"/>
    </row>
    <row r="4637" spans="1:33" hidden="1" outlineLevel="1">
      <c r="A4637" s="1"/>
      <c r="B4637" s="5" t="s">
        <v>34</v>
      </c>
      <c r="C4637" s="5" t="s">
        <v>35</v>
      </c>
      <c r="K4637" s="68"/>
      <c r="L4637" s="68"/>
      <c r="M4637" s="69"/>
      <c r="O4637" s="68"/>
      <c r="P4637" s="68"/>
      <c r="Q4637" s="69"/>
      <c r="S4637" s="68"/>
      <c r="T4637" s="68"/>
      <c r="U4637" s="69"/>
      <c r="W4637" s="68"/>
      <c r="X4637" s="68"/>
      <c r="Y4637" s="69"/>
      <c r="AA4637" s="68"/>
      <c r="AB4637" s="68"/>
      <c r="AC4637" s="69"/>
      <c r="AE4637" s="68"/>
      <c r="AF4637" s="68"/>
      <c r="AG4637" s="69"/>
    </row>
    <row r="4638" spans="1:33" hidden="1" outlineLevel="1">
      <c r="A4638" s="6" t="s">
        <v>6045</v>
      </c>
      <c r="B4638" s="7" t="s">
        <v>37</v>
      </c>
      <c r="C4638" s="7" t="s">
        <v>146</v>
      </c>
      <c r="K4638" s="68"/>
      <c r="L4638" s="68"/>
      <c r="M4638" s="69"/>
      <c r="O4638" s="68"/>
      <c r="P4638" s="68"/>
      <c r="Q4638" s="69"/>
      <c r="S4638" s="68"/>
      <c r="T4638" s="68"/>
      <c r="U4638" s="69"/>
      <c r="W4638" s="68"/>
      <c r="X4638" s="68"/>
      <c r="Y4638" s="69"/>
      <c r="AA4638" s="68"/>
      <c r="AB4638" s="68"/>
      <c r="AC4638" s="69"/>
      <c r="AE4638" s="68"/>
      <c r="AF4638" s="68"/>
      <c r="AG4638" s="69"/>
    </row>
    <row r="4639" spans="1:33" ht="120" hidden="1" outlineLevel="1">
      <c r="A4639" s="6" t="s">
        <v>6046</v>
      </c>
      <c r="B4639" s="7" t="s">
        <v>37</v>
      </c>
      <c r="C4639" s="7" t="s">
        <v>148</v>
      </c>
      <c r="K4639" s="68"/>
      <c r="L4639" s="68"/>
      <c r="M4639" s="69"/>
      <c r="O4639" s="68"/>
      <c r="P4639" s="68"/>
      <c r="Q4639" s="69"/>
      <c r="S4639" s="68"/>
      <c r="T4639" s="68"/>
      <c r="U4639" s="69"/>
      <c r="W4639" s="68"/>
      <c r="X4639" s="68"/>
      <c r="Y4639" s="69"/>
      <c r="AA4639" s="68"/>
      <c r="AB4639" s="68"/>
      <c r="AC4639" s="69"/>
      <c r="AE4639" s="68"/>
      <c r="AF4639" s="68"/>
      <c r="AG4639" s="69"/>
    </row>
    <row r="4640" spans="1:33" ht="60" hidden="1" outlineLevel="1">
      <c r="A4640" s="1"/>
      <c r="B4640" s="5" t="s">
        <v>61</v>
      </c>
      <c r="C4640" s="5" t="s">
        <v>62</v>
      </c>
      <c r="D4640" s="5" t="s">
        <v>63</v>
      </c>
      <c r="E4640" s="11" t="s">
        <v>64</v>
      </c>
      <c r="F4640" s="16" t="s">
        <v>65</v>
      </c>
      <c r="K4640" s="17" t="s">
        <v>66</v>
      </c>
      <c r="L4640" s="70" t="s">
        <v>28</v>
      </c>
      <c r="M4640" s="71"/>
      <c r="O4640" s="17" t="s">
        <v>66</v>
      </c>
      <c r="P4640" s="70" t="s">
        <v>28</v>
      </c>
      <c r="Q4640" s="71"/>
      <c r="S4640" s="17" t="s">
        <v>66</v>
      </c>
      <c r="T4640" s="70" t="s">
        <v>28</v>
      </c>
      <c r="U4640" s="71"/>
      <c r="W4640" s="17" t="s">
        <v>66</v>
      </c>
      <c r="X4640" s="70" t="s">
        <v>28</v>
      </c>
      <c r="Y4640" s="71"/>
      <c r="AA4640" s="17" t="s">
        <v>66</v>
      </c>
      <c r="AB4640" s="70" t="s">
        <v>28</v>
      </c>
      <c r="AC4640" s="71"/>
      <c r="AE4640" s="17" t="s">
        <v>66</v>
      </c>
      <c r="AF4640" s="70" t="s">
        <v>28</v>
      </c>
      <c r="AG4640" s="71"/>
    </row>
    <row r="4641" spans="1:33" hidden="1" outlineLevel="1">
      <c r="A4641" s="6" t="s">
        <v>6047</v>
      </c>
      <c r="B4641" s="7" t="s">
        <v>150</v>
      </c>
      <c r="C4641" s="7" t="s">
        <v>128</v>
      </c>
      <c r="D4641" s="7"/>
      <c r="E4641" s="23" t="s">
        <v>70</v>
      </c>
      <c r="F4641" s="18">
        <v>1</v>
      </c>
      <c r="K4641" s="19">
        <v>0</v>
      </c>
      <c r="L4641" s="52">
        <v>0</v>
      </c>
      <c r="M4641" s="53"/>
      <c r="O4641" s="19">
        <v>61430</v>
      </c>
      <c r="P4641" s="52">
        <v>61430</v>
      </c>
      <c r="Q4641" s="53"/>
      <c r="S4641" s="19">
        <v>25000</v>
      </c>
      <c r="T4641" s="52">
        <v>25000</v>
      </c>
      <c r="U4641" s="53"/>
      <c r="W4641" s="19">
        <v>0</v>
      </c>
      <c r="X4641" s="52">
        <v>0</v>
      </c>
      <c r="Y4641" s="53"/>
      <c r="AA4641" s="19">
        <v>25000</v>
      </c>
      <c r="AB4641" s="52">
        <v>25000</v>
      </c>
      <c r="AC4641" s="53"/>
      <c r="AE4641" s="19">
        <v>56000</v>
      </c>
      <c r="AF4641" s="52">
        <v>56000</v>
      </c>
      <c r="AG4641" s="53"/>
    </row>
    <row r="4642" spans="1:33" hidden="1" outlineLevel="1">
      <c r="A4642" s="6" t="s">
        <v>6048</v>
      </c>
      <c r="B4642" s="7" t="s">
        <v>152</v>
      </c>
      <c r="C4642" s="7" t="s">
        <v>153</v>
      </c>
      <c r="D4642" s="7"/>
      <c r="E4642" s="23" t="s">
        <v>70</v>
      </c>
      <c r="F4642" s="18">
        <v>1</v>
      </c>
      <c r="K4642" s="19">
        <v>0</v>
      </c>
      <c r="L4642" s="52">
        <v>0</v>
      </c>
      <c r="M4642" s="53"/>
      <c r="O4642" s="19">
        <v>17140</v>
      </c>
      <c r="P4642" s="52">
        <v>17140</v>
      </c>
      <c r="Q4642" s="53"/>
      <c r="S4642" s="19">
        <v>25000</v>
      </c>
      <c r="T4642" s="52">
        <v>25000</v>
      </c>
      <c r="U4642" s="53"/>
      <c r="W4642" s="19">
        <v>0</v>
      </c>
      <c r="X4642" s="52">
        <v>0</v>
      </c>
      <c r="Y4642" s="53"/>
      <c r="AA4642" s="19">
        <v>168000</v>
      </c>
      <c r="AB4642" s="52">
        <v>168000</v>
      </c>
      <c r="AC4642" s="53"/>
      <c r="AE4642" s="19">
        <v>38400</v>
      </c>
      <c r="AF4642" s="52">
        <v>38400</v>
      </c>
      <c r="AG4642" s="53"/>
    </row>
    <row r="4643" spans="1:33" hidden="1" outlineLevel="1">
      <c r="A4643" s="6" t="s">
        <v>6049</v>
      </c>
      <c r="B4643" s="7" t="s">
        <v>155</v>
      </c>
      <c r="C4643" s="7" t="s">
        <v>134</v>
      </c>
      <c r="D4643" s="7"/>
      <c r="E4643" s="23" t="s">
        <v>70</v>
      </c>
      <c r="F4643" s="18">
        <v>1</v>
      </c>
      <c r="K4643" s="19">
        <v>0</v>
      </c>
      <c r="L4643" s="52">
        <v>0</v>
      </c>
      <c r="M4643" s="53"/>
      <c r="O4643" s="19">
        <v>11430</v>
      </c>
      <c r="P4643" s="52">
        <v>11430</v>
      </c>
      <c r="Q4643" s="53"/>
      <c r="S4643" s="19">
        <v>2000</v>
      </c>
      <c r="T4643" s="52">
        <v>2000</v>
      </c>
      <c r="U4643" s="53"/>
      <c r="W4643" s="19">
        <v>0</v>
      </c>
      <c r="X4643" s="52">
        <v>0</v>
      </c>
      <c r="Y4643" s="53"/>
      <c r="AA4643" s="19">
        <v>10000</v>
      </c>
      <c r="AB4643" s="52">
        <v>10000</v>
      </c>
      <c r="AC4643" s="53"/>
      <c r="AE4643" s="19">
        <v>2800</v>
      </c>
      <c r="AF4643" s="52">
        <v>2800</v>
      </c>
      <c r="AG4643" s="53"/>
    </row>
    <row r="4644" spans="1:33" hidden="1" outlineLevel="1">
      <c r="A4644" s="1"/>
      <c r="B4644" s="5" t="s">
        <v>34</v>
      </c>
      <c r="C4644" s="5" t="s">
        <v>35</v>
      </c>
      <c r="K4644" s="68"/>
      <c r="L4644" s="68"/>
      <c r="M4644" s="69"/>
      <c r="O4644" s="68"/>
      <c r="P4644" s="68"/>
      <c r="Q4644" s="69"/>
      <c r="S4644" s="68"/>
      <c r="T4644" s="68"/>
      <c r="U4644" s="69"/>
      <c r="W4644" s="68"/>
      <c r="X4644" s="68"/>
      <c r="Y4644" s="69"/>
      <c r="AA4644" s="68"/>
      <c r="AB4644" s="68"/>
      <c r="AC4644" s="69"/>
      <c r="AE4644" s="68"/>
      <c r="AF4644" s="68"/>
      <c r="AG4644" s="69"/>
    </row>
    <row r="4645" spans="1:33" hidden="1" outlineLevel="1">
      <c r="A4645" s="6" t="s">
        <v>6050</v>
      </c>
      <c r="B4645" s="7" t="s">
        <v>37</v>
      </c>
      <c r="C4645" s="7" t="s">
        <v>157</v>
      </c>
      <c r="K4645" s="68"/>
      <c r="L4645" s="68"/>
      <c r="M4645" s="69"/>
      <c r="O4645" s="68"/>
      <c r="P4645" s="68"/>
      <c r="Q4645" s="69"/>
      <c r="S4645" s="68"/>
      <c r="T4645" s="68"/>
      <c r="U4645" s="69"/>
      <c r="W4645" s="68"/>
      <c r="X4645" s="68"/>
      <c r="Y4645" s="69"/>
      <c r="AA4645" s="68"/>
      <c r="AB4645" s="68"/>
      <c r="AC4645" s="69"/>
      <c r="AE4645" s="68"/>
      <c r="AF4645" s="68"/>
      <c r="AG4645" s="69"/>
    </row>
    <row r="4646" spans="1:33" ht="60" hidden="1" outlineLevel="1">
      <c r="A4646" s="1"/>
      <c r="B4646" s="5" t="s">
        <v>61</v>
      </c>
      <c r="C4646" s="5" t="s">
        <v>62</v>
      </c>
      <c r="D4646" s="5" t="s">
        <v>63</v>
      </c>
      <c r="E4646" s="11" t="s">
        <v>64</v>
      </c>
      <c r="F4646" s="16" t="s">
        <v>65</v>
      </c>
      <c r="K4646" s="17" t="s">
        <v>66</v>
      </c>
      <c r="L4646" s="70" t="s">
        <v>28</v>
      </c>
      <c r="M4646" s="71"/>
      <c r="O4646" s="17" t="s">
        <v>66</v>
      </c>
      <c r="P4646" s="70" t="s">
        <v>28</v>
      </c>
      <c r="Q4646" s="71"/>
      <c r="S4646" s="17" t="s">
        <v>66</v>
      </c>
      <c r="T4646" s="70" t="s">
        <v>28</v>
      </c>
      <c r="U4646" s="71"/>
      <c r="W4646" s="17" t="s">
        <v>66</v>
      </c>
      <c r="X4646" s="70" t="s">
        <v>28</v>
      </c>
      <c r="Y4646" s="71"/>
      <c r="AA4646" s="17" t="s">
        <v>66</v>
      </c>
      <c r="AB4646" s="70" t="s">
        <v>28</v>
      </c>
      <c r="AC4646" s="71"/>
      <c r="AE4646" s="17" t="s">
        <v>66</v>
      </c>
      <c r="AF4646" s="70" t="s">
        <v>28</v>
      </c>
      <c r="AG4646" s="71"/>
    </row>
    <row r="4647" spans="1:33" ht="45" hidden="1" outlineLevel="1">
      <c r="A4647" s="6" t="s">
        <v>6051</v>
      </c>
      <c r="B4647" s="7" t="s">
        <v>159</v>
      </c>
      <c r="C4647" s="7" t="s">
        <v>160</v>
      </c>
      <c r="D4647" s="7"/>
      <c r="E4647" s="23" t="s">
        <v>70</v>
      </c>
      <c r="F4647" s="18">
        <v>1</v>
      </c>
      <c r="K4647" s="19">
        <v>0</v>
      </c>
      <c r="L4647" s="52">
        <v>0</v>
      </c>
      <c r="M4647" s="53"/>
      <c r="O4647" s="19">
        <v>4050</v>
      </c>
      <c r="P4647" s="52">
        <v>4050</v>
      </c>
      <c r="Q4647" s="53"/>
      <c r="S4647" s="19">
        <v>1000</v>
      </c>
      <c r="T4647" s="52">
        <v>1000</v>
      </c>
      <c r="U4647" s="53"/>
      <c r="W4647" s="19">
        <v>0</v>
      </c>
      <c r="X4647" s="52">
        <v>0</v>
      </c>
      <c r="Y4647" s="53"/>
      <c r="AA4647" s="19">
        <v>25000</v>
      </c>
      <c r="AB4647" s="52">
        <v>25000</v>
      </c>
      <c r="AC4647" s="53"/>
      <c r="AE4647" s="19">
        <v>18200</v>
      </c>
      <c r="AF4647" s="52">
        <v>18200</v>
      </c>
      <c r="AG4647" s="53"/>
    </row>
    <row r="4648" spans="1:33" ht="90" hidden="1" outlineLevel="1">
      <c r="A4648" s="6" t="s">
        <v>6052</v>
      </c>
      <c r="B4648" s="7" t="s">
        <v>162</v>
      </c>
      <c r="C4648" s="7" t="s">
        <v>163</v>
      </c>
      <c r="D4648" s="7"/>
      <c r="E4648" s="23" t="s">
        <v>70</v>
      </c>
      <c r="F4648" s="18">
        <v>1</v>
      </c>
      <c r="K4648" s="19">
        <v>0</v>
      </c>
      <c r="L4648" s="52">
        <v>0</v>
      </c>
      <c r="M4648" s="53"/>
      <c r="O4648" s="19">
        <v>6080</v>
      </c>
      <c r="P4648" s="52">
        <v>6080</v>
      </c>
      <c r="Q4648" s="53"/>
      <c r="S4648" s="19">
        <v>1000</v>
      </c>
      <c r="T4648" s="52">
        <v>1000</v>
      </c>
      <c r="U4648" s="53"/>
      <c r="W4648" s="19">
        <v>0</v>
      </c>
      <c r="X4648" s="52">
        <v>0</v>
      </c>
      <c r="Y4648" s="53"/>
      <c r="AA4648" s="19">
        <v>30000</v>
      </c>
      <c r="AB4648" s="52">
        <v>30000</v>
      </c>
      <c r="AC4648" s="53"/>
      <c r="AE4648" s="19">
        <v>33600</v>
      </c>
      <c r="AF4648" s="52">
        <v>33600</v>
      </c>
      <c r="AG4648" s="53"/>
    </row>
    <row r="4649" spans="1:33" hidden="1" outlineLevel="1">
      <c r="A4649" s="1"/>
      <c r="B4649" s="5" t="s">
        <v>34</v>
      </c>
      <c r="C4649" s="5" t="s">
        <v>35</v>
      </c>
      <c r="K4649" s="68"/>
      <c r="L4649" s="68"/>
      <c r="M4649" s="69"/>
      <c r="O4649" s="68"/>
      <c r="P4649" s="68"/>
      <c r="Q4649" s="69"/>
      <c r="S4649" s="68"/>
      <c r="T4649" s="68"/>
      <c r="U4649" s="69"/>
      <c r="W4649" s="68"/>
      <c r="X4649" s="68"/>
      <c r="Y4649" s="69"/>
      <c r="AA4649" s="68"/>
      <c r="AB4649" s="68"/>
      <c r="AC4649" s="69"/>
      <c r="AE4649" s="68"/>
      <c r="AF4649" s="68"/>
      <c r="AG4649" s="69"/>
    </row>
    <row r="4650" spans="1:33" ht="105" hidden="1" outlineLevel="1">
      <c r="A4650" s="6" t="s">
        <v>6053</v>
      </c>
      <c r="B4650" s="7" t="s">
        <v>37</v>
      </c>
      <c r="C4650" s="7" t="s">
        <v>165</v>
      </c>
      <c r="K4650" s="68"/>
      <c r="L4650" s="68"/>
      <c r="M4650" s="69"/>
      <c r="O4650" s="68"/>
      <c r="P4650" s="68"/>
      <c r="Q4650" s="69"/>
      <c r="S4650" s="68"/>
      <c r="T4650" s="68"/>
      <c r="U4650" s="69"/>
      <c r="W4650" s="68"/>
      <c r="X4650" s="68"/>
      <c r="Y4650" s="69"/>
      <c r="AA4650" s="68"/>
      <c r="AB4650" s="68"/>
      <c r="AC4650" s="69"/>
      <c r="AE4650" s="68"/>
      <c r="AF4650" s="68"/>
      <c r="AG4650" s="69"/>
    </row>
    <row r="4651" spans="1:33" hidden="1" outlineLevel="1">
      <c r="A4651" s="6" t="s">
        <v>6054</v>
      </c>
      <c r="B4651" s="7" t="s">
        <v>37</v>
      </c>
      <c r="C4651" s="7" t="s">
        <v>167</v>
      </c>
      <c r="K4651" s="68"/>
      <c r="L4651" s="68"/>
      <c r="M4651" s="69"/>
      <c r="O4651" s="68"/>
      <c r="P4651" s="68"/>
      <c r="Q4651" s="69"/>
      <c r="S4651" s="68"/>
      <c r="T4651" s="68"/>
      <c r="U4651" s="69"/>
      <c r="W4651" s="68"/>
      <c r="X4651" s="68"/>
      <c r="Y4651" s="69"/>
      <c r="AA4651" s="68"/>
      <c r="AB4651" s="68"/>
      <c r="AC4651" s="69"/>
      <c r="AE4651" s="68"/>
      <c r="AF4651" s="68"/>
      <c r="AG4651" s="69"/>
    </row>
    <row r="4652" spans="1:33" ht="105" hidden="1" outlineLevel="1">
      <c r="A4652" s="6" t="s">
        <v>6055</v>
      </c>
      <c r="B4652" s="7" t="s">
        <v>37</v>
      </c>
      <c r="C4652" s="7" t="s">
        <v>169</v>
      </c>
      <c r="K4652" s="68"/>
      <c r="L4652" s="68"/>
      <c r="M4652" s="69"/>
      <c r="O4652" s="68"/>
      <c r="P4652" s="68"/>
      <c r="Q4652" s="69"/>
      <c r="S4652" s="68"/>
      <c r="T4652" s="68"/>
      <c r="U4652" s="69"/>
      <c r="W4652" s="68"/>
      <c r="X4652" s="68"/>
      <c r="Y4652" s="69"/>
      <c r="AA4652" s="68"/>
      <c r="AB4652" s="68"/>
      <c r="AC4652" s="69"/>
      <c r="AE4652" s="68"/>
      <c r="AF4652" s="68"/>
      <c r="AG4652" s="69"/>
    </row>
    <row r="4653" spans="1:33" ht="60" hidden="1" outlineLevel="1">
      <c r="A4653" s="1"/>
      <c r="B4653" s="5" t="s">
        <v>61</v>
      </c>
      <c r="C4653" s="5" t="s">
        <v>62</v>
      </c>
      <c r="D4653" s="5" t="s">
        <v>63</v>
      </c>
      <c r="E4653" s="11" t="s">
        <v>64</v>
      </c>
      <c r="F4653" s="16" t="s">
        <v>65</v>
      </c>
      <c r="K4653" s="17" t="s">
        <v>66</v>
      </c>
      <c r="L4653" s="70" t="s">
        <v>28</v>
      </c>
      <c r="M4653" s="71"/>
      <c r="O4653" s="17" t="s">
        <v>66</v>
      </c>
      <c r="P4653" s="70" t="s">
        <v>28</v>
      </c>
      <c r="Q4653" s="71"/>
      <c r="S4653" s="17" t="s">
        <v>66</v>
      </c>
      <c r="T4653" s="70" t="s">
        <v>28</v>
      </c>
      <c r="U4653" s="71"/>
      <c r="W4653" s="17" t="s">
        <v>66</v>
      </c>
      <c r="X4653" s="70" t="s">
        <v>28</v>
      </c>
      <c r="Y4653" s="71"/>
      <c r="AA4653" s="17" t="s">
        <v>66</v>
      </c>
      <c r="AB4653" s="70" t="s">
        <v>28</v>
      </c>
      <c r="AC4653" s="71"/>
      <c r="AE4653" s="17" t="s">
        <v>66</v>
      </c>
      <c r="AF4653" s="70" t="s">
        <v>28</v>
      </c>
      <c r="AG4653" s="71"/>
    </row>
    <row r="4654" spans="1:33" hidden="1" outlineLevel="1">
      <c r="A4654" s="6" t="s">
        <v>6056</v>
      </c>
      <c r="B4654" s="7" t="s">
        <v>171</v>
      </c>
      <c r="C4654" s="7" t="s">
        <v>172</v>
      </c>
      <c r="D4654" s="7"/>
      <c r="E4654" s="23" t="s">
        <v>70</v>
      </c>
      <c r="F4654" s="18">
        <v>1</v>
      </c>
      <c r="K4654" s="19">
        <v>0</v>
      </c>
      <c r="L4654" s="52">
        <v>0</v>
      </c>
      <c r="M4654" s="53"/>
      <c r="O4654" s="19">
        <v>16420</v>
      </c>
      <c r="P4654" s="52">
        <v>16420</v>
      </c>
      <c r="Q4654" s="53"/>
      <c r="S4654" s="19">
        <v>40000</v>
      </c>
      <c r="T4654" s="52">
        <v>40000</v>
      </c>
      <c r="U4654" s="53"/>
      <c r="W4654" s="19">
        <v>0</v>
      </c>
      <c r="X4654" s="52">
        <v>0</v>
      </c>
      <c r="Y4654" s="53"/>
      <c r="AA4654" s="19">
        <v>27750</v>
      </c>
      <c r="AB4654" s="52">
        <v>27750</v>
      </c>
      <c r="AC4654" s="53"/>
      <c r="AE4654" s="19">
        <v>50000</v>
      </c>
      <c r="AF4654" s="52">
        <v>50000</v>
      </c>
      <c r="AG4654" s="53"/>
    </row>
    <row r="4655" spans="1:33" hidden="1" outlineLevel="1">
      <c r="A4655" s="6" t="s">
        <v>6057</v>
      </c>
      <c r="B4655" s="7" t="s">
        <v>174</v>
      </c>
      <c r="C4655" s="7" t="s">
        <v>175</v>
      </c>
      <c r="D4655" s="7"/>
      <c r="E4655" s="23" t="s">
        <v>70</v>
      </c>
      <c r="F4655" s="18">
        <v>1</v>
      </c>
      <c r="K4655" s="19">
        <v>0</v>
      </c>
      <c r="L4655" s="52">
        <v>0</v>
      </c>
      <c r="M4655" s="53"/>
      <c r="O4655" s="19">
        <v>1350</v>
      </c>
      <c r="P4655" s="52">
        <v>1350</v>
      </c>
      <c r="Q4655" s="53"/>
      <c r="S4655" s="19">
        <v>10000</v>
      </c>
      <c r="T4655" s="52">
        <v>10000</v>
      </c>
      <c r="U4655" s="53"/>
      <c r="W4655" s="19">
        <v>0</v>
      </c>
      <c r="X4655" s="52">
        <v>0</v>
      </c>
      <c r="Y4655" s="53"/>
      <c r="AA4655" s="19">
        <v>12000</v>
      </c>
      <c r="AB4655" s="52">
        <v>12000</v>
      </c>
      <c r="AC4655" s="53"/>
      <c r="AE4655" s="19">
        <v>12000</v>
      </c>
      <c r="AF4655" s="52">
        <v>12000</v>
      </c>
      <c r="AG4655" s="53"/>
    </row>
    <row r="4656" spans="1:33" hidden="1" outlineLevel="1">
      <c r="A4656" s="6" t="s">
        <v>6058</v>
      </c>
      <c r="B4656" s="7" t="s">
        <v>177</v>
      </c>
      <c r="C4656" s="7" t="s">
        <v>178</v>
      </c>
      <c r="D4656" s="7"/>
      <c r="E4656" s="23" t="s">
        <v>70</v>
      </c>
      <c r="F4656" s="18">
        <v>1</v>
      </c>
      <c r="K4656" s="19">
        <v>0</v>
      </c>
      <c r="L4656" s="52">
        <v>0</v>
      </c>
      <c r="M4656" s="53"/>
      <c r="O4656" s="19">
        <v>840</v>
      </c>
      <c r="P4656" s="52">
        <v>840</v>
      </c>
      <c r="Q4656" s="53"/>
      <c r="S4656" s="19">
        <v>2000</v>
      </c>
      <c r="T4656" s="52">
        <v>2000</v>
      </c>
      <c r="U4656" s="53"/>
      <c r="W4656" s="19">
        <v>0</v>
      </c>
      <c r="X4656" s="52">
        <v>0</v>
      </c>
      <c r="Y4656" s="53"/>
      <c r="AA4656" s="19">
        <v>10000</v>
      </c>
      <c r="AB4656" s="52">
        <v>10000</v>
      </c>
      <c r="AC4656" s="53"/>
      <c r="AE4656" s="19">
        <v>5000</v>
      </c>
      <c r="AF4656" s="52">
        <v>5000</v>
      </c>
      <c r="AG4656" s="53"/>
    </row>
    <row r="4657" spans="1:33" hidden="1" outlineLevel="1">
      <c r="A4657" s="1"/>
      <c r="B4657" s="5" t="s">
        <v>34</v>
      </c>
      <c r="C4657" s="5" t="s">
        <v>35</v>
      </c>
      <c r="K4657" s="68"/>
      <c r="L4657" s="68"/>
      <c r="M4657" s="69"/>
      <c r="O4657" s="68"/>
      <c r="P4657" s="68"/>
      <c r="Q4657" s="69"/>
      <c r="S4657" s="68"/>
      <c r="T4657" s="68"/>
      <c r="U4657" s="69"/>
      <c r="W4657" s="68"/>
      <c r="X4657" s="68"/>
      <c r="Y4657" s="69"/>
      <c r="AA4657" s="68"/>
      <c r="AB4657" s="68"/>
      <c r="AC4657" s="69"/>
      <c r="AE4657" s="68"/>
      <c r="AF4657" s="68"/>
      <c r="AG4657" s="69"/>
    </row>
    <row r="4658" spans="1:33" hidden="1" outlineLevel="1">
      <c r="A4658" s="6" t="s">
        <v>6059</v>
      </c>
      <c r="B4658" s="7" t="s">
        <v>37</v>
      </c>
      <c r="C4658" s="7" t="s">
        <v>180</v>
      </c>
      <c r="K4658" s="68"/>
      <c r="L4658" s="68"/>
      <c r="M4658" s="69"/>
      <c r="O4658" s="68"/>
      <c r="P4658" s="68"/>
      <c r="Q4658" s="69"/>
      <c r="S4658" s="68"/>
      <c r="T4658" s="68"/>
      <c r="U4658" s="69"/>
      <c r="W4658" s="68"/>
      <c r="X4658" s="68"/>
      <c r="Y4658" s="69"/>
      <c r="AA4658" s="68"/>
      <c r="AB4658" s="68"/>
      <c r="AC4658" s="69"/>
      <c r="AE4658" s="68"/>
      <c r="AF4658" s="68"/>
      <c r="AG4658" s="69"/>
    </row>
    <row r="4659" spans="1:33" ht="120" hidden="1" outlineLevel="1">
      <c r="A4659" s="6" t="s">
        <v>6060</v>
      </c>
      <c r="B4659" s="7" t="s">
        <v>37</v>
      </c>
      <c r="C4659" s="7" t="s">
        <v>182</v>
      </c>
      <c r="K4659" s="68"/>
      <c r="L4659" s="68"/>
      <c r="M4659" s="69"/>
      <c r="O4659" s="68"/>
      <c r="P4659" s="68"/>
      <c r="Q4659" s="69"/>
      <c r="S4659" s="68"/>
      <c r="T4659" s="68"/>
      <c r="U4659" s="69"/>
      <c r="W4659" s="68"/>
      <c r="X4659" s="68"/>
      <c r="Y4659" s="69"/>
      <c r="AA4659" s="68"/>
      <c r="AB4659" s="68"/>
      <c r="AC4659" s="69"/>
      <c r="AE4659" s="68"/>
      <c r="AF4659" s="68"/>
      <c r="AG4659" s="69"/>
    </row>
    <row r="4660" spans="1:33" ht="60" hidden="1" outlineLevel="1">
      <c r="A4660" s="1"/>
      <c r="B4660" s="5" t="s">
        <v>61</v>
      </c>
      <c r="C4660" s="5" t="s">
        <v>62</v>
      </c>
      <c r="D4660" s="5" t="s">
        <v>63</v>
      </c>
      <c r="E4660" s="11" t="s">
        <v>64</v>
      </c>
      <c r="F4660" s="16" t="s">
        <v>65</v>
      </c>
      <c r="K4660" s="17" t="s">
        <v>66</v>
      </c>
      <c r="L4660" s="70" t="s">
        <v>28</v>
      </c>
      <c r="M4660" s="71"/>
      <c r="O4660" s="17" t="s">
        <v>66</v>
      </c>
      <c r="P4660" s="70" t="s">
        <v>28</v>
      </c>
      <c r="Q4660" s="71"/>
      <c r="S4660" s="17" t="s">
        <v>66</v>
      </c>
      <c r="T4660" s="70" t="s">
        <v>28</v>
      </c>
      <c r="U4660" s="71"/>
      <c r="W4660" s="17" t="s">
        <v>66</v>
      </c>
      <c r="X4660" s="70" t="s">
        <v>28</v>
      </c>
      <c r="Y4660" s="71"/>
      <c r="AA4660" s="17" t="s">
        <v>66</v>
      </c>
      <c r="AB4660" s="70" t="s">
        <v>28</v>
      </c>
      <c r="AC4660" s="71"/>
      <c r="AE4660" s="17" t="s">
        <v>66</v>
      </c>
      <c r="AF4660" s="70" t="s">
        <v>28</v>
      </c>
      <c r="AG4660" s="71"/>
    </row>
    <row r="4661" spans="1:33" hidden="1" outlineLevel="1">
      <c r="A4661" s="6" t="s">
        <v>6061</v>
      </c>
      <c r="B4661" s="7" t="s">
        <v>184</v>
      </c>
      <c r="C4661" s="7" t="s">
        <v>128</v>
      </c>
      <c r="D4661" s="7"/>
      <c r="E4661" s="23" t="s">
        <v>70</v>
      </c>
      <c r="F4661" s="18">
        <v>1</v>
      </c>
      <c r="K4661" s="19">
        <v>0</v>
      </c>
      <c r="L4661" s="52">
        <v>0</v>
      </c>
      <c r="M4661" s="53"/>
      <c r="O4661" s="19">
        <v>25000</v>
      </c>
      <c r="P4661" s="52">
        <v>25000</v>
      </c>
      <c r="Q4661" s="53"/>
      <c r="S4661" s="19">
        <v>25000</v>
      </c>
      <c r="T4661" s="52">
        <v>25000</v>
      </c>
      <c r="U4661" s="53"/>
      <c r="W4661" s="19">
        <v>0</v>
      </c>
      <c r="X4661" s="52">
        <v>0</v>
      </c>
      <c r="Y4661" s="53"/>
      <c r="AA4661" s="19">
        <v>35000</v>
      </c>
      <c r="AB4661" s="52">
        <v>35000</v>
      </c>
      <c r="AC4661" s="53"/>
      <c r="AE4661" s="19">
        <v>40000</v>
      </c>
      <c r="AF4661" s="52">
        <v>40000</v>
      </c>
      <c r="AG4661" s="53"/>
    </row>
    <row r="4662" spans="1:33" hidden="1" outlineLevel="1">
      <c r="A4662" s="6" t="s">
        <v>6062</v>
      </c>
      <c r="B4662" s="7" t="s">
        <v>186</v>
      </c>
      <c r="C4662" s="7" t="s">
        <v>187</v>
      </c>
      <c r="D4662" s="7"/>
      <c r="E4662" s="23" t="s">
        <v>70</v>
      </c>
      <c r="F4662" s="18">
        <v>1</v>
      </c>
      <c r="K4662" s="19">
        <v>0</v>
      </c>
      <c r="L4662" s="52">
        <v>0</v>
      </c>
      <c r="M4662" s="53"/>
      <c r="O4662" s="19">
        <v>4290</v>
      </c>
      <c r="P4662" s="52">
        <v>4290</v>
      </c>
      <c r="Q4662" s="53"/>
      <c r="S4662" s="19">
        <v>5000</v>
      </c>
      <c r="T4662" s="52">
        <v>5000</v>
      </c>
      <c r="U4662" s="53"/>
      <c r="W4662" s="19">
        <v>0</v>
      </c>
      <c r="X4662" s="52">
        <v>0</v>
      </c>
      <c r="Y4662" s="53"/>
      <c r="AA4662" s="19">
        <v>6000</v>
      </c>
      <c r="AB4662" s="52">
        <v>6000</v>
      </c>
      <c r="AC4662" s="53"/>
      <c r="AE4662" s="19">
        <v>6000</v>
      </c>
      <c r="AF4662" s="52">
        <v>6000</v>
      </c>
      <c r="AG4662" s="53"/>
    </row>
    <row r="4663" spans="1:33" hidden="1" outlineLevel="1">
      <c r="A4663" s="6" t="s">
        <v>6063</v>
      </c>
      <c r="B4663" s="7" t="s">
        <v>189</v>
      </c>
      <c r="C4663" s="7" t="s">
        <v>134</v>
      </c>
      <c r="D4663" s="7"/>
      <c r="E4663" s="23" t="s">
        <v>70</v>
      </c>
      <c r="F4663" s="18">
        <v>1</v>
      </c>
      <c r="K4663" s="19">
        <v>0</v>
      </c>
      <c r="L4663" s="52">
        <v>0</v>
      </c>
      <c r="M4663" s="53"/>
      <c r="O4663" s="19">
        <v>4290</v>
      </c>
      <c r="P4663" s="52">
        <v>4290</v>
      </c>
      <c r="Q4663" s="53"/>
      <c r="S4663" s="19">
        <v>2000</v>
      </c>
      <c r="T4663" s="52">
        <v>2000</v>
      </c>
      <c r="U4663" s="53"/>
      <c r="W4663" s="19">
        <v>0</v>
      </c>
      <c r="X4663" s="52">
        <v>0</v>
      </c>
      <c r="Y4663" s="53"/>
      <c r="AA4663" s="19">
        <v>3000</v>
      </c>
      <c r="AB4663" s="52">
        <v>3000</v>
      </c>
      <c r="AC4663" s="53"/>
      <c r="AE4663" s="19">
        <v>5000</v>
      </c>
      <c r="AF4663" s="52">
        <v>5000</v>
      </c>
      <c r="AG4663" s="53"/>
    </row>
    <row r="4664" spans="1:33" hidden="1" outlineLevel="1">
      <c r="A4664" s="1"/>
      <c r="B4664" s="5" t="s">
        <v>34</v>
      </c>
      <c r="C4664" s="5" t="s">
        <v>35</v>
      </c>
      <c r="K4664" s="68"/>
      <c r="L4664" s="68"/>
      <c r="M4664" s="69"/>
      <c r="O4664" s="68"/>
      <c r="P4664" s="68"/>
      <c r="Q4664" s="69"/>
      <c r="S4664" s="68"/>
      <c r="T4664" s="68"/>
      <c r="U4664" s="69"/>
      <c r="W4664" s="68"/>
      <c r="X4664" s="68"/>
      <c r="Y4664" s="69"/>
      <c r="AA4664" s="68"/>
      <c r="AB4664" s="68"/>
      <c r="AC4664" s="69"/>
      <c r="AE4664" s="68"/>
      <c r="AF4664" s="68"/>
      <c r="AG4664" s="69"/>
    </row>
    <row r="4665" spans="1:33" hidden="1" outlineLevel="1">
      <c r="A4665" s="6" t="s">
        <v>6064</v>
      </c>
      <c r="B4665" s="7" t="s">
        <v>37</v>
      </c>
      <c r="C4665" s="7" t="s">
        <v>191</v>
      </c>
      <c r="K4665" s="68"/>
      <c r="L4665" s="68"/>
      <c r="M4665" s="69"/>
      <c r="O4665" s="68"/>
      <c r="P4665" s="68"/>
      <c r="Q4665" s="69"/>
      <c r="S4665" s="68"/>
      <c r="T4665" s="68"/>
      <c r="U4665" s="69"/>
      <c r="W4665" s="68"/>
      <c r="X4665" s="68"/>
      <c r="Y4665" s="69"/>
      <c r="AA4665" s="68"/>
      <c r="AB4665" s="68"/>
      <c r="AC4665" s="69"/>
      <c r="AE4665" s="68"/>
      <c r="AF4665" s="68"/>
      <c r="AG4665" s="69"/>
    </row>
    <row r="4666" spans="1:33" ht="60" hidden="1" outlineLevel="1">
      <c r="A4666" s="1"/>
      <c r="B4666" s="5" t="s">
        <v>61</v>
      </c>
      <c r="C4666" s="5" t="s">
        <v>62</v>
      </c>
      <c r="D4666" s="5" t="s">
        <v>63</v>
      </c>
      <c r="E4666" s="11" t="s">
        <v>64</v>
      </c>
      <c r="F4666" s="16" t="s">
        <v>65</v>
      </c>
      <c r="K4666" s="17" t="s">
        <v>66</v>
      </c>
      <c r="L4666" s="70" t="s">
        <v>28</v>
      </c>
      <c r="M4666" s="71"/>
      <c r="O4666" s="17" t="s">
        <v>66</v>
      </c>
      <c r="P4666" s="70" t="s">
        <v>28</v>
      </c>
      <c r="Q4666" s="71"/>
      <c r="S4666" s="17" t="s">
        <v>66</v>
      </c>
      <c r="T4666" s="70" t="s">
        <v>28</v>
      </c>
      <c r="U4666" s="71"/>
      <c r="W4666" s="17" t="s">
        <v>66</v>
      </c>
      <c r="X4666" s="70" t="s">
        <v>28</v>
      </c>
      <c r="Y4666" s="71"/>
      <c r="AA4666" s="17" t="s">
        <v>66</v>
      </c>
      <c r="AB4666" s="70" t="s">
        <v>28</v>
      </c>
      <c r="AC4666" s="71"/>
      <c r="AE4666" s="17" t="s">
        <v>66</v>
      </c>
      <c r="AF4666" s="70" t="s">
        <v>28</v>
      </c>
      <c r="AG4666" s="71"/>
    </row>
    <row r="4667" spans="1:33" ht="75" hidden="1" outlineLevel="1">
      <c r="A4667" s="6" t="s">
        <v>6065</v>
      </c>
      <c r="B4667" s="7" t="s">
        <v>193</v>
      </c>
      <c r="C4667" s="7" t="s">
        <v>194</v>
      </c>
      <c r="D4667" s="7"/>
      <c r="E4667" s="23" t="s">
        <v>70</v>
      </c>
      <c r="F4667" s="18">
        <v>1</v>
      </c>
      <c r="K4667" s="19">
        <v>0</v>
      </c>
      <c r="L4667" s="52">
        <v>0</v>
      </c>
      <c r="M4667" s="53"/>
      <c r="O4667" s="19">
        <v>6760</v>
      </c>
      <c r="P4667" s="52">
        <v>6760</v>
      </c>
      <c r="Q4667" s="53"/>
      <c r="S4667" s="19">
        <v>500</v>
      </c>
      <c r="T4667" s="52">
        <v>500</v>
      </c>
      <c r="U4667" s="53"/>
      <c r="W4667" s="19">
        <v>0</v>
      </c>
      <c r="X4667" s="52">
        <v>0</v>
      </c>
      <c r="Y4667" s="53"/>
      <c r="AA4667" s="19">
        <v>12000</v>
      </c>
      <c r="AB4667" s="52">
        <v>12000</v>
      </c>
      <c r="AC4667" s="53"/>
      <c r="AE4667" s="19">
        <v>50000</v>
      </c>
      <c r="AF4667" s="52">
        <v>50000</v>
      </c>
      <c r="AG4667" s="53"/>
    </row>
    <row r="4668" spans="1:33" hidden="1" outlineLevel="1">
      <c r="A4668" s="1"/>
      <c r="B4668" s="5" t="s">
        <v>34</v>
      </c>
      <c r="C4668" s="5" t="s">
        <v>35</v>
      </c>
      <c r="K4668" s="68"/>
      <c r="L4668" s="68"/>
      <c r="M4668" s="69"/>
      <c r="O4668" s="68"/>
      <c r="P4668" s="68"/>
      <c r="Q4668" s="69"/>
      <c r="S4668" s="68"/>
      <c r="T4668" s="68"/>
      <c r="U4668" s="69"/>
      <c r="W4668" s="68"/>
      <c r="X4668" s="68"/>
      <c r="Y4668" s="69"/>
      <c r="AA4668" s="68"/>
      <c r="AB4668" s="68"/>
      <c r="AC4668" s="69"/>
      <c r="AE4668" s="68"/>
      <c r="AF4668" s="68"/>
      <c r="AG4668" s="69"/>
    </row>
    <row r="4669" spans="1:33" hidden="1" outlineLevel="1">
      <c r="A4669" s="6" t="s">
        <v>6066</v>
      </c>
      <c r="B4669" s="7" t="s">
        <v>37</v>
      </c>
      <c r="C4669" s="7" t="s">
        <v>196</v>
      </c>
      <c r="K4669" s="68"/>
      <c r="L4669" s="68"/>
      <c r="M4669" s="69"/>
      <c r="O4669" s="68"/>
      <c r="P4669" s="68"/>
      <c r="Q4669" s="69"/>
      <c r="S4669" s="68"/>
      <c r="T4669" s="68"/>
      <c r="U4669" s="69"/>
      <c r="W4669" s="68"/>
      <c r="X4669" s="68"/>
      <c r="Y4669" s="69"/>
      <c r="AA4669" s="68"/>
      <c r="AB4669" s="68"/>
      <c r="AC4669" s="69"/>
      <c r="AE4669" s="68"/>
      <c r="AF4669" s="68"/>
      <c r="AG4669" s="69"/>
    </row>
    <row r="4670" spans="1:33" ht="60" hidden="1" outlineLevel="1">
      <c r="A4670" s="1"/>
      <c r="B4670" s="5" t="s">
        <v>61</v>
      </c>
      <c r="C4670" s="5" t="s">
        <v>62</v>
      </c>
      <c r="D4670" s="5" t="s">
        <v>63</v>
      </c>
      <c r="E4670" s="11" t="s">
        <v>64</v>
      </c>
      <c r="F4670" s="16" t="s">
        <v>65</v>
      </c>
      <c r="K4670" s="17" t="s">
        <v>66</v>
      </c>
      <c r="L4670" s="70" t="s">
        <v>28</v>
      </c>
      <c r="M4670" s="71"/>
      <c r="O4670" s="17" t="s">
        <v>66</v>
      </c>
      <c r="P4670" s="70" t="s">
        <v>28</v>
      </c>
      <c r="Q4670" s="71"/>
      <c r="S4670" s="17" t="s">
        <v>66</v>
      </c>
      <c r="T4670" s="70" t="s">
        <v>28</v>
      </c>
      <c r="U4670" s="71"/>
      <c r="W4670" s="17" t="s">
        <v>66</v>
      </c>
      <c r="X4670" s="70" t="s">
        <v>28</v>
      </c>
      <c r="Y4670" s="71"/>
      <c r="AA4670" s="17" t="s">
        <v>66</v>
      </c>
      <c r="AB4670" s="70" t="s">
        <v>28</v>
      </c>
      <c r="AC4670" s="71"/>
      <c r="AE4670" s="17" t="s">
        <v>66</v>
      </c>
      <c r="AF4670" s="70" t="s">
        <v>28</v>
      </c>
      <c r="AG4670" s="71"/>
    </row>
    <row r="4671" spans="1:33" ht="75" hidden="1" outlineLevel="1">
      <c r="A4671" s="6" t="s">
        <v>6067</v>
      </c>
      <c r="B4671" s="7" t="s">
        <v>198</v>
      </c>
      <c r="C4671" s="7" t="s">
        <v>199</v>
      </c>
      <c r="D4671" s="7"/>
      <c r="E4671" s="23" t="s">
        <v>70</v>
      </c>
      <c r="F4671" s="18">
        <v>1</v>
      </c>
      <c r="K4671" s="19">
        <v>0</v>
      </c>
      <c r="L4671" s="52">
        <v>0</v>
      </c>
      <c r="M4671" s="53"/>
      <c r="O4671" s="19">
        <v>1180</v>
      </c>
      <c r="P4671" s="52">
        <v>1180</v>
      </c>
      <c r="Q4671" s="53"/>
      <c r="S4671" s="19">
        <v>500</v>
      </c>
      <c r="T4671" s="52">
        <v>500</v>
      </c>
      <c r="U4671" s="53"/>
      <c r="W4671" s="19">
        <v>0</v>
      </c>
      <c r="X4671" s="52">
        <v>0</v>
      </c>
      <c r="Y4671" s="53"/>
      <c r="AA4671" s="19">
        <v>0</v>
      </c>
      <c r="AB4671" s="52">
        <v>0</v>
      </c>
      <c r="AC4671" s="53"/>
      <c r="AE4671" s="19">
        <v>30000</v>
      </c>
      <c r="AF4671" s="52">
        <v>30000</v>
      </c>
      <c r="AG4671" s="53"/>
    </row>
    <row r="4672" spans="1:33" hidden="1" outlineLevel="1">
      <c r="A4672" s="1"/>
      <c r="B4672" s="5" t="s">
        <v>34</v>
      </c>
      <c r="C4672" s="5" t="s">
        <v>35</v>
      </c>
      <c r="K4672" s="68"/>
      <c r="L4672" s="68"/>
      <c r="M4672" s="69"/>
      <c r="O4672" s="68"/>
      <c r="P4672" s="68"/>
      <c r="Q4672" s="69"/>
      <c r="S4672" s="68"/>
      <c r="T4672" s="68"/>
      <c r="U4672" s="69"/>
      <c r="W4672" s="68"/>
      <c r="X4672" s="68"/>
      <c r="Y4672" s="69"/>
      <c r="AA4672" s="68"/>
      <c r="AB4672" s="68"/>
      <c r="AC4672" s="69"/>
      <c r="AE4672" s="68"/>
      <c r="AF4672" s="68"/>
      <c r="AG4672" s="69"/>
    </row>
    <row r="4673" spans="1:33" ht="30" hidden="1" outlineLevel="1">
      <c r="A4673" s="6" t="s">
        <v>6068</v>
      </c>
      <c r="B4673" s="7" t="s">
        <v>37</v>
      </c>
      <c r="C4673" s="7" t="s">
        <v>201</v>
      </c>
      <c r="K4673" s="68"/>
      <c r="L4673" s="68"/>
      <c r="M4673" s="69"/>
      <c r="O4673" s="68"/>
      <c r="P4673" s="68"/>
      <c r="Q4673" s="69"/>
      <c r="S4673" s="68"/>
      <c r="T4673" s="68"/>
      <c r="U4673" s="69"/>
      <c r="W4673" s="68"/>
      <c r="X4673" s="68"/>
      <c r="Y4673" s="69"/>
      <c r="AA4673" s="68"/>
      <c r="AB4673" s="68"/>
      <c r="AC4673" s="69"/>
      <c r="AE4673" s="68"/>
      <c r="AF4673" s="68"/>
      <c r="AG4673" s="69"/>
    </row>
    <row r="4674" spans="1:33" ht="60" hidden="1" outlineLevel="1">
      <c r="A4674" s="1"/>
      <c r="B4674" s="5" t="s">
        <v>61</v>
      </c>
      <c r="C4674" s="5" t="s">
        <v>62</v>
      </c>
      <c r="D4674" s="5" t="s">
        <v>63</v>
      </c>
      <c r="E4674" s="11" t="s">
        <v>64</v>
      </c>
      <c r="F4674" s="16" t="s">
        <v>65</v>
      </c>
      <c r="K4674" s="17" t="s">
        <v>66</v>
      </c>
      <c r="L4674" s="70" t="s">
        <v>28</v>
      </c>
      <c r="M4674" s="71"/>
      <c r="O4674" s="17" t="s">
        <v>66</v>
      </c>
      <c r="P4674" s="70" t="s">
        <v>28</v>
      </c>
      <c r="Q4674" s="71"/>
      <c r="S4674" s="17" t="s">
        <v>66</v>
      </c>
      <c r="T4674" s="70" t="s">
        <v>28</v>
      </c>
      <c r="U4674" s="71"/>
      <c r="W4674" s="17" t="s">
        <v>66</v>
      </c>
      <c r="X4674" s="70" t="s">
        <v>28</v>
      </c>
      <c r="Y4674" s="71"/>
      <c r="AA4674" s="17" t="s">
        <v>66</v>
      </c>
      <c r="AB4674" s="70" t="s">
        <v>28</v>
      </c>
      <c r="AC4674" s="71"/>
      <c r="AE4674" s="17" t="s">
        <v>66</v>
      </c>
      <c r="AF4674" s="70" t="s">
        <v>28</v>
      </c>
      <c r="AG4674" s="71"/>
    </row>
    <row r="4675" spans="1:33" ht="90" hidden="1" outlineLevel="1">
      <c r="A4675" s="6" t="s">
        <v>6069</v>
      </c>
      <c r="B4675" s="7" t="s">
        <v>203</v>
      </c>
      <c r="C4675" s="7" t="s">
        <v>5108</v>
      </c>
      <c r="D4675" s="7"/>
      <c r="E4675" s="23" t="s">
        <v>70</v>
      </c>
      <c r="F4675" s="18">
        <v>1</v>
      </c>
      <c r="K4675" s="19">
        <v>0</v>
      </c>
      <c r="L4675" s="52">
        <v>0</v>
      </c>
      <c r="M4675" s="53"/>
      <c r="O4675" s="19">
        <v>21430</v>
      </c>
      <c r="P4675" s="52">
        <v>21430</v>
      </c>
      <c r="Q4675" s="53"/>
      <c r="S4675" s="19">
        <v>500</v>
      </c>
      <c r="T4675" s="52">
        <v>500</v>
      </c>
      <c r="U4675" s="53"/>
      <c r="W4675" s="19">
        <v>0</v>
      </c>
      <c r="X4675" s="52">
        <v>0</v>
      </c>
      <c r="Y4675" s="53"/>
      <c r="AA4675" s="19">
        <v>0</v>
      </c>
      <c r="AB4675" s="52">
        <v>0</v>
      </c>
      <c r="AC4675" s="53"/>
      <c r="AE4675" s="19">
        <v>28000</v>
      </c>
      <c r="AF4675" s="52">
        <v>28000</v>
      </c>
      <c r="AG4675" s="53"/>
    </row>
    <row r="4676" spans="1:33" hidden="1" outlineLevel="1">
      <c r="A4676" s="1"/>
      <c r="B4676" s="5" t="s">
        <v>34</v>
      </c>
      <c r="C4676" s="5" t="s">
        <v>35</v>
      </c>
      <c r="K4676" s="68"/>
      <c r="L4676" s="68"/>
      <c r="M4676" s="69"/>
      <c r="O4676" s="68"/>
      <c r="P4676" s="68"/>
      <c r="Q4676" s="69"/>
      <c r="S4676" s="68"/>
      <c r="T4676" s="68"/>
      <c r="U4676" s="69"/>
      <c r="W4676" s="68"/>
      <c r="X4676" s="68"/>
      <c r="Y4676" s="69"/>
      <c r="AA4676" s="68"/>
      <c r="AB4676" s="68"/>
      <c r="AC4676" s="69"/>
      <c r="AE4676" s="68"/>
      <c r="AF4676" s="68"/>
      <c r="AG4676" s="69"/>
    </row>
    <row r="4677" spans="1:33" hidden="1" outlineLevel="1">
      <c r="A4677" s="6" t="s">
        <v>6070</v>
      </c>
      <c r="B4677" s="7" t="s">
        <v>37</v>
      </c>
      <c r="C4677" s="7" t="s">
        <v>206</v>
      </c>
      <c r="K4677" s="68"/>
      <c r="L4677" s="68"/>
      <c r="M4677" s="69"/>
      <c r="O4677" s="68"/>
      <c r="P4677" s="68"/>
      <c r="Q4677" s="69"/>
      <c r="S4677" s="68"/>
      <c r="T4677" s="68"/>
      <c r="U4677" s="69"/>
      <c r="W4677" s="68"/>
      <c r="X4677" s="68"/>
      <c r="Y4677" s="69"/>
      <c r="AA4677" s="68"/>
      <c r="AB4677" s="68"/>
      <c r="AC4677" s="69"/>
      <c r="AE4677" s="68"/>
      <c r="AF4677" s="68"/>
      <c r="AG4677" s="69"/>
    </row>
    <row r="4678" spans="1:33" ht="60" hidden="1" outlineLevel="1">
      <c r="A4678" s="1"/>
      <c r="B4678" s="5" t="s">
        <v>61</v>
      </c>
      <c r="C4678" s="5" t="s">
        <v>62</v>
      </c>
      <c r="D4678" s="5" t="s">
        <v>63</v>
      </c>
      <c r="E4678" s="11" t="s">
        <v>64</v>
      </c>
      <c r="F4678" s="16" t="s">
        <v>65</v>
      </c>
      <c r="K4678" s="17" t="s">
        <v>66</v>
      </c>
      <c r="L4678" s="70" t="s">
        <v>28</v>
      </c>
      <c r="M4678" s="71"/>
      <c r="O4678" s="17" t="s">
        <v>66</v>
      </c>
      <c r="P4678" s="70" t="s">
        <v>28</v>
      </c>
      <c r="Q4678" s="71"/>
      <c r="S4678" s="17" t="s">
        <v>66</v>
      </c>
      <c r="T4678" s="70" t="s">
        <v>28</v>
      </c>
      <c r="U4678" s="71"/>
      <c r="W4678" s="17" t="s">
        <v>66</v>
      </c>
      <c r="X4678" s="70" t="s">
        <v>28</v>
      </c>
      <c r="Y4678" s="71"/>
      <c r="AA4678" s="17" t="s">
        <v>66</v>
      </c>
      <c r="AB4678" s="70" t="s">
        <v>28</v>
      </c>
      <c r="AC4678" s="71"/>
      <c r="AE4678" s="17" t="s">
        <v>66</v>
      </c>
      <c r="AF4678" s="70" t="s">
        <v>28</v>
      </c>
      <c r="AG4678" s="71"/>
    </row>
    <row r="4679" spans="1:33" ht="75" hidden="1" outlineLevel="1">
      <c r="A4679" s="6" t="s">
        <v>6071</v>
      </c>
      <c r="B4679" s="7" t="s">
        <v>208</v>
      </c>
      <c r="C4679" s="7" t="s">
        <v>209</v>
      </c>
      <c r="D4679" s="7"/>
      <c r="E4679" s="23" t="s">
        <v>70</v>
      </c>
      <c r="F4679" s="18">
        <v>1</v>
      </c>
      <c r="K4679" s="19">
        <v>0</v>
      </c>
      <c r="L4679" s="52">
        <v>0</v>
      </c>
      <c r="M4679" s="53"/>
      <c r="O4679" s="19">
        <v>10140</v>
      </c>
      <c r="P4679" s="52">
        <v>10140</v>
      </c>
      <c r="Q4679" s="53"/>
      <c r="S4679" s="19">
        <v>500</v>
      </c>
      <c r="T4679" s="52">
        <v>500</v>
      </c>
      <c r="U4679" s="53"/>
      <c r="W4679" s="19">
        <v>0</v>
      </c>
      <c r="X4679" s="52">
        <v>0</v>
      </c>
      <c r="Y4679" s="53"/>
      <c r="AA4679" s="19">
        <v>36000</v>
      </c>
      <c r="AB4679" s="52">
        <v>36000</v>
      </c>
      <c r="AC4679" s="53"/>
      <c r="AE4679" s="19">
        <v>35000</v>
      </c>
      <c r="AF4679" s="52">
        <v>35000</v>
      </c>
      <c r="AG4679" s="53"/>
    </row>
    <row r="4680" spans="1:33" hidden="1" outlineLevel="1">
      <c r="A4680" s="1"/>
      <c r="B4680" s="5" t="s">
        <v>34</v>
      </c>
      <c r="C4680" s="5" t="s">
        <v>35</v>
      </c>
      <c r="K4680" s="68"/>
      <c r="L4680" s="68"/>
      <c r="M4680" s="69"/>
      <c r="O4680" s="68"/>
      <c r="P4680" s="68"/>
      <c r="Q4680" s="69"/>
      <c r="S4680" s="68"/>
      <c r="T4680" s="68"/>
      <c r="U4680" s="69"/>
      <c r="W4680" s="68"/>
      <c r="X4680" s="68"/>
      <c r="Y4680" s="69"/>
      <c r="AA4680" s="68"/>
      <c r="AB4680" s="68"/>
      <c r="AC4680" s="69"/>
      <c r="AE4680" s="68"/>
      <c r="AF4680" s="68"/>
      <c r="AG4680" s="69"/>
    </row>
    <row r="4681" spans="1:33" hidden="1" outlineLevel="1">
      <c r="A4681" s="6" t="s">
        <v>6072</v>
      </c>
      <c r="B4681" s="7" t="s">
        <v>37</v>
      </c>
      <c r="C4681" s="7" t="s">
        <v>211</v>
      </c>
      <c r="K4681" s="68"/>
      <c r="L4681" s="68"/>
      <c r="M4681" s="69"/>
      <c r="O4681" s="68"/>
      <c r="P4681" s="68"/>
      <c r="Q4681" s="69"/>
      <c r="S4681" s="68"/>
      <c r="T4681" s="68"/>
      <c r="U4681" s="69"/>
      <c r="W4681" s="68"/>
      <c r="X4681" s="68"/>
      <c r="Y4681" s="69"/>
      <c r="AA4681" s="68"/>
      <c r="AB4681" s="68"/>
      <c r="AC4681" s="69"/>
      <c r="AE4681" s="68"/>
      <c r="AF4681" s="68"/>
      <c r="AG4681" s="69"/>
    </row>
    <row r="4682" spans="1:33" ht="60" hidden="1" outlineLevel="1">
      <c r="A4682" s="1"/>
      <c r="B4682" s="5" t="s">
        <v>61</v>
      </c>
      <c r="C4682" s="5" t="s">
        <v>62</v>
      </c>
      <c r="D4682" s="5" t="s">
        <v>63</v>
      </c>
      <c r="E4682" s="11" t="s">
        <v>64</v>
      </c>
      <c r="F4682" s="16" t="s">
        <v>65</v>
      </c>
      <c r="K4682" s="17" t="s">
        <v>66</v>
      </c>
      <c r="L4682" s="70" t="s">
        <v>28</v>
      </c>
      <c r="M4682" s="71"/>
      <c r="O4682" s="17" t="s">
        <v>66</v>
      </c>
      <c r="P4682" s="70" t="s">
        <v>28</v>
      </c>
      <c r="Q4682" s="71"/>
      <c r="S4682" s="17" t="s">
        <v>66</v>
      </c>
      <c r="T4682" s="70" t="s">
        <v>28</v>
      </c>
      <c r="U4682" s="71"/>
      <c r="W4682" s="17" t="s">
        <v>66</v>
      </c>
      <c r="X4682" s="70" t="s">
        <v>28</v>
      </c>
      <c r="Y4682" s="71"/>
      <c r="AA4682" s="17" t="s">
        <v>66</v>
      </c>
      <c r="AB4682" s="70" t="s">
        <v>28</v>
      </c>
      <c r="AC4682" s="71"/>
      <c r="AE4682" s="17" t="s">
        <v>66</v>
      </c>
      <c r="AF4682" s="70" t="s">
        <v>28</v>
      </c>
      <c r="AG4682" s="71"/>
    </row>
    <row r="4683" spans="1:33" ht="105" hidden="1" outlineLevel="1">
      <c r="A4683" s="6" t="s">
        <v>6073</v>
      </c>
      <c r="B4683" s="7" t="s">
        <v>213</v>
      </c>
      <c r="C4683" s="7" t="s">
        <v>214</v>
      </c>
      <c r="D4683" s="7"/>
      <c r="E4683" s="23" t="s">
        <v>70</v>
      </c>
      <c r="F4683" s="18">
        <v>1</v>
      </c>
      <c r="K4683" s="19">
        <v>0</v>
      </c>
      <c r="L4683" s="52">
        <v>0</v>
      </c>
      <c r="M4683" s="53"/>
      <c r="O4683" s="19">
        <v>31430</v>
      </c>
      <c r="P4683" s="52">
        <v>31430</v>
      </c>
      <c r="Q4683" s="53"/>
      <c r="S4683" s="19">
        <v>500</v>
      </c>
      <c r="T4683" s="52">
        <v>500</v>
      </c>
      <c r="U4683" s="53"/>
      <c r="W4683" s="19">
        <v>0</v>
      </c>
      <c r="X4683" s="52">
        <v>0</v>
      </c>
      <c r="Y4683" s="53"/>
      <c r="AA4683" s="19">
        <v>20000</v>
      </c>
      <c r="AB4683" s="52">
        <v>20000</v>
      </c>
      <c r="AC4683" s="53"/>
      <c r="AE4683" s="19">
        <v>80000</v>
      </c>
      <c r="AF4683" s="52">
        <v>80000</v>
      </c>
      <c r="AG4683" s="53"/>
    </row>
    <row r="4684" spans="1:33" hidden="1" outlineLevel="1">
      <c r="A4684" s="1"/>
      <c r="B4684" s="5" t="s">
        <v>34</v>
      </c>
      <c r="C4684" s="5" t="s">
        <v>35</v>
      </c>
      <c r="K4684" s="68"/>
      <c r="L4684" s="68"/>
      <c r="M4684" s="69"/>
      <c r="O4684" s="68"/>
      <c r="P4684" s="68"/>
      <c r="Q4684" s="69"/>
      <c r="S4684" s="68"/>
      <c r="T4684" s="68"/>
      <c r="U4684" s="69"/>
      <c r="W4684" s="68"/>
      <c r="X4684" s="68"/>
      <c r="Y4684" s="69"/>
      <c r="AA4684" s="68"/>
      <c r="AB4684" s="68"/>
      <c r="AC4684" s="69"/>
      <c r="AE4684" s="68"/>
      <c r="AF4684" s="68"/>
      <c r="AG4684" s="69"/>
    </row>
    <row r="4685" spans="1:33" hidden="1" outlineLevel="1">
      <c r="A4685" s="6" t="s">
        <v>6074</v>
      </c>
      <c r="B4685" s="7" t="s">
        <v>37</v>
      </c>
      <c r="C4685" s="7" t="s">
        <v>216</v>
      </c>
      <c r="K4685" s="68"/>
      <c r="L4685" s="68"/>
      <c r="M4685" s="69"/>
      <c r="O4685" s="68"/>
      <c r="P4685" s="68"/>
      <c r="Q4685" s="69"/>
      <c r="S4685" s="68"/>
      <c r="T4685" s="68"/>
      <c r="U4685" s="69"/>
      <c r="W4685" s="68"/>
      <c r="X4685" s="68"/>
      <c r="Y4685" s="69"/>
      <c r="AA4685" s="68"/>
      <c r="AB4685" s="68"/>
      <c r="AC4685" s="69"/>
      <c r="AE4685" s="68"/>
      <c r="AF4685" s="68"/>
      <c r="AG4685" s="69"/>
    </row>
    <row r="4686" spans="1:33" ht="105" hidden="1" outlineLevel="1">
      <c r="A4686" s="6" t="s">
        <v>6075</v>
      </c>
      <c r="B4686" s="7" t="s">
        <v>37</v>
      </c>
      <c r="C4686" s="7" t="s">
        <v>218</v>
      </c>
      <c r="K4686" s="68"/>
      <c r="L4686" s="68"/>
      <c r="M4686" s="69"/>
      <c r="O4686" s="68"/>
      <c r="P4686" s="68"/>
      <c r="Q4686" s="69"/>
      <c r="S4686" s="68"/>
      <c r="T4686" s="68"/>
      <c r="U4686" s="69"/>
      <c r="W4686" s="68"/>
      <c r="X4686" s="68"/>
      <c r="Y4686" s="69"/>
      <c r="AA4686" s="68"/>
      <c r="AB4686" s="68"/>
      <c r="AC4686" s="69"/>
      <c r="AE4686" s="68"/>
      <c r="AF4686" s="68"/>
      <c r="AG4686" s="69"/>
    </row>
    <row r="4687" spans="1:33" ht="90" hidden="1" outlineLevel="1">
      <c r="A4687" s="6" t="s">
        <v>6076</v>
      </c>
      <c r="B4687" s="7" t="s">
        <v>37</v>
      </c>
      <c r="C4687" s="7" t="s">
        <v>220</v>
      </c>
      <c r="K4687" s="68"/>
      <c r="L4687" s="68"/>
      <c r="M4687" s="69"/>
      <c r="O4687" s="68"/>
      <c r="P4687" s="68"/>
      <c r="Q4687" s="69"/>
      <c r="S4687" s="68"/>
      <c r="T4687" s="68"/>
      <c r="U4687" s="69"/>
      <c r="W4687" s="68"/>
      <c r="X4687" s="68"/>
      <c r="Y4687" s="69"/>
      <c r="AA4687" s="68"/>
      <c r="AB4687" s="68"/>
      <c r="AC4687" s="69"/>
      <c r="AE4687" s="68"/>
      <c r="AF4687" s="68"/>
      <c r="AG4687" s="69"/>
    </row>
    <row r="4688" spans="1:33" ht="60" hidden="1" outlineLevel="1">
      <c r="A4688" s="1"/>
      <c r="B4688" s="5" t="s">
        <v>61</v>
      </c>
      <c r="C4688" s="5" t="s">
        <v>62</v>
      </c>
      <c r="D4688" s="5" t="s">
        <v>63</v>
      </c>
      <c r="E4688" s="11" t="s">
        <v>64</v>
      </c>
      <c r="F4688" s="16" t="s">
        <v>65</v>
      </c>
      <c r="K4688" s="17" t="s">
        <v>66</v>
      </c>
      <c r="L4688" s="70" t="s">
        <v>28</v>
      </c>
      <c r="M4688" s="71"/>
      <c r="O4688" s="17" t="s">
        <v>66</v>
      </c>
      <c r="P4688" s="70" t="s">
        <v>28</v>
      </c>
      <c r="Q4688" s="71"/>
      <c r="S4688" s="17" t="s">
        <v>66</v>
      </c>
      <c r="T4688" s="70" t="s">
        <v>28</v>
      </c>
      <c r="U4688" s="71"/>
      <c r="W4688" s="17" t="s">
        <v>66</v>
      </c>
      <c r="X4688" s="70" t="s">
        <v>28</v>
      </c>
      <c r="Y4688" s="71"/>
      <c r="AA4688" s="17" t="s">
        <v>66</v>
      </c>
      <c r="AB4688" s="70" t="s">
        <v>28</v>
      </c>
      <c r="AC4688" s="71"/>
      <c r="AE4688" s="17" t="s">
        <v>66</v>
      </c>
      <c r="AF4688" s="70" t="s">
        <v>28</v>
      </c>
      <c r="AG4688" s="71"/>
    </row>
    <row r="4689" spans="1:33" hidden="1" outlineLevel="1">
      <c r="A4689" s="6" t="s">
        <v>6077</v>
      </c>
      <c r="B4689" s="7" t="s">
        <v>222</v>
      </c>
      <c r="C4689" s="7" t="s">
        <v>128</v>
      </c>
      <c r="D4689" s="7"/>
      <c r="E4689" s="23" t="s">
        <v>70</v>
      </c>
      <c r="F4689" s="18">
        <v>1</v>
      </c>
      <c r="K4689" s="19">
        <v>0</v>
      </c>
      <c r="L4689" s="52">
        <v>0</v>
      </c>
      <c r="M4689" s="53"/>
      <c r="O4689" s="19">
        <v>4050</v>
      </c>
      <c r="P4689" s="52">
        <v>4050</v>
      </c>
      <c r="Q4689" s="53"/>
      <c r="S4689" s="19">
        <v>1000</v>
      </c>
      <c r="T4689" s="52">
        <v>1000</v>
      </c>
      <c r="U4689" s="53"/>
      <c r="W4689" s="19">
        <v>0</v>
      </c>
      <c r="X4689" s="52">
        <v>0</v>
      </c>
      <c r="Y4689" s="53"/>
      <c r="AA4689" s="19">
        <v>40000</v>
      </c>
      <c r="AB4689" s="52">
        <v>40000</v>
      </c>
      <c r="AC4689" s="53"/>
      <c r="AE4689" s="19">
        <v>50000</v>
      </c>
      <c r="AF4689" s="52">
        <v>50000</v>
      </c>
      <c r="AG4689" s="53"/>
    </row>
    <row r="4690" spans="1:33" hidden="1" outlineLevel="1">
      <c r="A4690" s="6" t="s">
        <v>6078</v>
      </c>
      <c r="B4690" s="7" t="s">
        <v>224</v>
      </c>
      <c r="C4690" s="7" t="s">
        <v>131</v>
      </c>
      <c r="D4690" s="7"/>
      <c r="E4690" s="23" t="s">
        <v>70</v>
      </c>
      <c r="F4690" s="18">
        <v>1</v>
      </c>
      <c r="K4690" s="19">
        <v>0</v>
      </c>
      <c r="L4690" s="52">
        <v>0</v>
      </c>
      <c r="M4690" s="53"/>
      <c r="O4690" s="19">
        <v>590</v>
      </c>
      <c r="P4690" s="52">
        <v>590</v>
      </c>
      <c r="Q4690" s="53"/>
      <c r="S4690" s="19">
        <v>500</v>
      </c>
      <c r="T4690" s="52">
        <v>500</v>
      </c>
      <c r="U4690" s="53"/>
      <c r="W4690" s="19">
        <v>0</v>
      </c>
      <c r="X4690" s="52">
        <v>0</v>
      </c>
      <c r="Y4690" s="53"/>
      <c r="AA4690" s="19">
        <v>60000</v>
      </c>
      <c r="AB4690" s="52">
        <v>60000</v>
      </c>
      <c r="AC4690" s="53"/>
      <c r="AE4690" s="19">
        <v>36000</v>
      </c>
      <c r="AF4690" s="52">
        <v>36000</v>
      </c>
      <c r="AG4690" s="53"/>
    </row>
    <row r="4691" spans="1:33" hidden="1" outlineLevel="1">
      <c r="A4691" s="6" t="s">
        <v>6079</v>
      </c>
      <c r="B4691" s="7" t="s">
        <v>226</v>
      </c>
      <c r="C4691" s="7" t="s">
        <v>134</v>
      </c>
      <c r="D4691" s="7"/>
      <c r="E4691" s="23" t="s">
        <v>70</v>
      </c>
      <c r="F4691" s="18">
        <v>1</v>
      </c>
      <c r="K4691" s="19">
        <v>0</v>
      </c>
      <c r="L4691" s="52">
        <v>0</v>
      </c>
      <c r="M4691" s="53"/>
      <c r="O4691" s="19">
        <v>590</v>
      </c>
      <c r="P4691" s="52">
        <v>590</v>
      </c>
      <c r="Q4691" s="53"/>
      <c r="S4691" s="19">
        <v>500</v>
      </c>
      <c r="T4691" s="52">
        <v>500</v>
      </c>
      <c r="U4691" s="53"/>
      <c r="W4691" s="19">
        <v>0</v>
      </c>
      <c r="X4691" s="52">
        <v>0</v>
      </c>
      <c r="Y4691" s="53"/>
      <c r="AA4691" s="19">
        <v>5000</v>
      </c>
      <c r="AB4691" s="52">
        <v>5000</v>
      </c>
      <c r="AC4691" s="53"/>
      <c r="AE4691" s="19">
        <v>10000</v>
      </c>
      <c r="AF4691" s="52">
        <v>10000</v>
      </c>
      <c r="AG4691" s="53"/>
    </row>
    <row r="4692" spans="1:33" hidden="1" outlineLevel="1">
      <c r="A4692" s="1"/>
      <c r="B4692" s="5" t="s">
        <v>34</v>
      </c>
      <c r="C4692" s="5" t="s">
        <v>35</v>
      </c>
      <c r="K4692" s="68"/>
      <c r="L4692" s="68"/>
      <c r="M4692" s="69"/>
      <c r="O4692" s="68"/>
      <c r="P4692" s="68"/>
      <c r="Q4692" s="69"/>
      <c r="S4692" s="68"/>
      <c r="T4692" s="68"/>
      <c r="U4692" s="69"/>
      <c r="W4692" s="68"/>
      <c r="X4692" s="68"/>
      <c r="Y4692" s="69"/>
      <c r="AA4692" s="68"/>
      <c r="AB4692" s="68"/>
      <c r="AC4692" s="69"/>
      <c r="AE4692" s="68"/>
      <c r="AF4692" s="68"/>
      <c r="AG4692" s="69"/>
    </row>
    <row r="4693" spans="1:33" ht="30" hidden="1" outlineLevel="1">
      <c r="A4693" s="6" t="s">
        <v>6080</v>
      </c>
      <c r="B4693" s="7" t="s">
        <v>37</v>
      </c>
      <c r="C4693" s="7" t="s">
        <v>228</v>
      </c>
      <c r="K4693" s="68"/>
      <c r="L4693" s="68"/>
      <c r="M4693" s="69"/>
      <c r="O4693" s="68"/>
      <c r="P4693" s="68"/>
      <c r="Q4693" s="69"/>
      <c r="S4693" s="68"/>
      <c r="T4693" s="68"/>
      <c r="U4693" s="69"/>
      <c r="W4693" s="68"/>
      <c r="X4693" s="68"/>
      <c r="Y4693" s="69"/>
      <c r="AA4693" s="68"/>
      <c r="AB4693" s="68"/>
      <c r="AC4693" s="69"/>
      <c r="AE4693" s="68"/>
      <c r="AF4693" s="68"/>
      <c r="AG4693" s="69"/>
    </row>
    <row r="4694" spans="1:33" ht="60" hidden="1" outlineLevel="1">
      <c r="A4694" s="1"/>
      <c r="B4694" s="5" t="s">
        <v>61</v>
      </c>
      <c r="C4694" s="5" t="s">
        <v>62</v>
      </c>
      <c r="D4694" s="5" t="s">
        <v>63</v>
      </c>
      <c r="E4694" s="11" t="s">
        <v>64</v>
      </c>
      <c r="F4694" s="16" t="s">
        <v>65</v>
      </c>
      <c r="K4694" s="17" t="s">
        <v>66</v>
      </c>
      <c r="L4694" s="70" t="s">
        <v>28</v>
      </c>
      <c r="M4694" s="71"/>
      <c r="O4694" s="17" t="s">
        <v>66</v>
      </c>
      <c r="P4694" s="70" t="s">
        <v>28</v>
      </c>
      <c r="Q4694" s="71"/>
      <c r="S4694" s="17" t="s">
        <v>66</v>
      </c>
      <c r="T4694" s="70" t="s">
        <v>28</v>
      </c>
      <c r="U4694" s="71"/>
      <c r="W4694" s="17" t="s">
        <v>66</v>
      </c>
      <c r="X4694" s="70" t="s">
        <v>28</v>
      </c>
      <c r="Y4694" s="71"/>
      <c r="AA4694" s="17" t="s">
        <v>66</v>
      </c>
      <c r="AB4694" s="70" t="s">
        <v>28</v>
      </c>
      <c r="AC4694" s="71"/>
      <c r="AE4694" s="17" t="s">
        <v>66</v>
      </c>
      <c r="AF4694" s="70" t="s">
        <v>28</v>
      </c>
      <c r="AG4694" s="71"/>
    </row>
    <row r="4695" spans="1:33" ht="60" hidden="1" outlineLevel="1">
      <c r="A4695" s="6" t="s">
        <v>6081</v>
      </c>
      <c r="B4695" s="7" t="s">
        <v>230</v>
      </c>
      <c r="C4695" s="7" t="s">
        <v>231</v>
      </c>
      <c r="D4695" s="7"/>
      <c r="E4695" s="23" t="s">
        <v>70</v>
      </c>
      <c r="F4695" s="18">
        <v>1</v>
      </c>
      <c r="K4695" s="19">
        <v>0</v>
      </c>
      <c r="L4695" s="52">
        <v>0</v>
      </c>
      <c r="M4695" s="53"/>
      <c r="O4695" s="19">
        <v>1000</v>
      </c>
      <c r="P4695" s="52">
        <v>1000</v>
      </c>
      <c r="Q4695" s="53"/>
      <c r="S4695" s="19">
        <v>500</v>
      </c>
      <c r="T4695" s="52">
        <v>500</v>
      </c>
      <c r="U4695" s="53"/>
      <c r="W4695" s="19">
        <v>0</v>
      </c>
      <c r="X4695" s="52">
        <v>0</v>
      </c>
      <c r="Y4695" s="53"/>
      <c r="AA4695" s="19">
        <v>10000</v>
      </c>
      <c r="AB4695" s="52">
        <v>10000</v>
      </c>
      <c r="AC4695" s="53"/>
      <c r="AE4695" s="19">
        <v>50000</v>
      </c>
      <c r="AF4695" s="52">
        <v>50000</v>
      </c>
      <c r="AG4695" s="53"/>
    </row>
    <row r="4696" spans="1:33" hidden="1" outlineLevel="1">
      <c r="A4696" s="1"/>
      <c r="B4696" s="5" t="s">
        <v>34</v>
      </c>
      <c r="C4696" s="5" t="s">
        <v>35</v>
      </c>
      <c r="K4696" s="68"/>
      <c r="L4696" s="68"/>
      <c r="M4696" s="69"/>
      <c r="O4696" s="68"/>
      <c r="P4696" s="68"/>
      <c r="Q4696" s="69"/>
      <c r="S4696" s="68"/>
      <c r="T4696" s="68"/>
      <c r="U4696" s="69"/>
      <c r="W4696" s="68"/>
      <c r="X4696" s="68"/>
      <c r="Y4696" s="69"/>
      <c r="AA4696" s="68"/>
      <c r="AB4696" s="68"/>
      <c r="AC4696" s="69"/>
      <c r="AE4696" s="68"/>
      <c r="AF4696" s="68"/>
      <c r="AG4696" s="69"/>
    </row>
    <row r="4697" spans="1:33" ht="30" hidden="1" outlineLevel="1">
      <c r="A4697" s="6" t="s">
        <v>6082</v>
      </c>
      <c r="B4697" s="7" t="s">
        <v>37</v>
      </c>
      <c r="C4697" s="7" t="s">
        <v>233</v>
      </c>
      <c r="K4697" s="68"/>
      <c r="L4697" s="68"/>
      <c r="M4697" s="69"/>
      <c r="O4697" s="68"/>
      <c r="P4697" s="68"/>
      <c r="Q4697" s="69"/>
      <c r="S4697" s="68"/>
      <c r="T4697" s="68"/>
      <c r="U4697" s="69"/>
      <c r="W4697" s="68"/>
      <c r="X4697" s="68"/>
      <c r="Y4697" s="69"/>
      <c r="AA4697" s="68"/>
      <c r="AB4697" s="68"/>
      <c r="AC4697" s="69"/>
      <c r="AE4697" s="68"/>
      <c r="AF4697" s="68"/>
      <c r="AG4697" s="69"/>
    </row>
    <row r="4698" spans="1:33" ht="60" hidden="1" outlineLevel="1">
      <c r="A4698" s="1"/>
      <c r="B4698" s="5" t="s">
        <v>61</v>
      </c>
      <c r="C4698" s="5" t="s">
        <v>62</v>
      </c>
      <c r="D4698" s="5" t="s">
        <v>63</v>
      </c>
      <c r="E4698" s="11" t="s">
        <v>64</v>
      </c>
      <c r="F4698" s="16" t="s">
        <v>65</v>
      </c>
      <c r="K4698" s="17" t="s">
        <v>66</v>
      </c>
      <c r="L4698" s="70" t="s">
        <v>28</v>
      </c>
      <c r="M4698" s="71"/>
      <c r="O4698" s="17" t="s">
        <v>66</v>
      </c>
      <c r="P4698" s="70" t="s">
        <v>28</v>
      </c>
      <c r="Q4698" s="71"/>
      <c r="S4698" s="17" t="s">
        <v>66</v>
      </c>
      <c r="T4698" s="70" t="s">
        <v>28</v>
      </c>
      <c r="U4698" s="71"/>
      <c r="W4698" s="17" t="s">
        <v>66</v>
      </c>
      <c r="X4698" s="70" t="s">
        <v>28</v>
      </c>
      <c r="Y4698" s="71"/>
      <c r="AA4698" s="17" t="s">
        <v>66</v>
      </c>
      <c r="AB4698" s="70" t="s">
        <v>28</v>
      </c>
      <c r="AC4698" s="71"/>
      <c r="AE4698" s="17" t="s">
        <v>66</v>
      </c>
      <c r="AF4698" s="70" t="s">
        <v>28</v>
      </c>
      <c r="AG4698" s="71"/>
    </row>
    <row r="4699" spans="1:33" ht="120" hidden="1" outlineLevel="1">
      <c r="A4699" s="6" t="s">
        <v>6083</v>
      </c>
      <c r="B4699" s="7" t="s">
        <v>235</v>
      </c>
      <c r="C4699" s="7" t="s">
        <v>5123</v>
      </c>
      <c r="D4699" s="7"/>
      <c r="E4699" s="23" t="s">
        <v>70</v>
      </c>
      <c r="F4699" s="18">
        <v>1</v>
      </c>
      <c r="K4699" s="19">
        <v>0</v>
      </c>
      <c r="L4699" s="52">
        <v>0</v>
      </c>
      <c r="M4699" s="53"/>
      <c r="O4699" s="19">
        <v>6080</v>
      </c>
      <c r="P4699" s="52">
        <v>6080</v>
      </c>
      <c r="Q4699" s="53"/>
      <c r="S4699" s="19">
        <v>1000</v>
      </c>
      <c r="T4699" s="52">
        <v>1000</v>
      </c>
      <c r="U4699" s="53"/>
      <c r="W4699" s="19">
        <v>0</v>
      </c>
      <c r="X4699" s="52">
        <v>0</v>
      </c>
      <c r="Y4699" s="53"/>
      <c r="AA4699" s="19">
        <v>36000</v>
      </c>
      <c r="AB4699" s="52">
        <v>36000</v>
      </c>
      <c r="AC4699" s="53"/>
      <c r="AE4699" s="19">
        <v>36000</v>
      </c>
      <c r="AF4699" s="52">
        <v>36000</v>
      </c>
      <c r="AG4699" s="53"/>
    </row>
    <row r="4700" spans="1:33" hidden="1" outlineLevel="1">
      <c r="A4700" s="1"/>
      <c r="B4700" s="5" t="s">
        <v>34</v>
      </c>
      <c r="C4700" s="5" t="s">
        <v>35</v>
      </c>
      <c r="K4700" s="68"/>
      <c r="L4700" s="68"/>
      <c r="M4700" s="69"/>
      <c r="O4700" s="68"/>
      <c r="P4700" s="68"/>
      <c r="Q4700" s="69"/>
      <c r="S4700" s="68"/>
      <c r="T4700" s="68"/>
      <c r="U4700" s="69"/>
      <c r="W4700" s="68"/>
      <c r="X4700" s="68"/>
      <c r="Y4700" s="69"/>
      <c r="AA4700" s="68"/>
      <c r="AB4700" s="68"/>
      <c r="AC4700" s="69"/>
      <c r="AE4700" s="68"/>
      <c r="AF4700" s="68"/>
      <c r="AG4700" s="69"/>
    </row>
    <row r="4701" spans="1:33" hidden="1" outlineLevel="1">
      <c r="A4701" s="6" t="s">
        <v>6084</v>
      </c>
      <c r="B4701" s="7" t="s">
        <v>37</v>
      </c>
      <c r="C4701" s="7" t="s">
        <v>238</v>
      </c>
      <c r="K4701" s="68"/>
      <c r="L4701" s="68"/>
      <c r="M4701" s="69"/>
      <c r="O4701" s="68"/>
      <c r="P4701" s="68"/>
      <c r="Q4701" s="69"/>
      <c r="S4701" s="68"/>
      <c r="T4701" s="68"/>
      <c r="U4701" s="69"/>
      <c r="W4701" s="68"/>
      <c r="X4701" s="68"/>
      <c r="Y4701" s="69"/>
      <c r="AA4701" s="68"/>
      <c r="AB4701" s="68"/>
      <c r="AC4701" s="69"/>
      <c r="AE4701" s="68"/>
      <c r="AF4701" s="68"/>
      <c r="AG4701" s="69"/>
    </row>
    <row r="4702" spans="1:33" ht="60" hidden="1" outlineLevel="1">
      <c r="A4702" s="1"/>
      <c r="B4702" s="5" t="s">
        <v>61</v>
      </c>
      <c r="C4702" s="5" t="s">
        <v>62</v>
      </c>
      <c r="D4702" s="5" t="s">
        <v>63</v>
      </c>
      <c r="E4702" s="11" t="s">
        <v>64</v>
      </c>
      <c r="F4702" s="16" t="s">
        <v>65</v>
      </c>
      <c r="K4702" s="17" t="s">
        <v>66</v>
      </c>
      <c r="L4702" s="70" t="s">
        <v>28</v>
      </c>
      <c r="M4702" s="71"/>
      <c r="O4702" s="17" t="s">
        <v>66</v>
      </c>
      <c r="P4702" s="70" t="s">
        <v>28</v>
      </c>
      <c r="Q4702" s="71"/>
      <c r="S4702" s="17" t="s">
        <v>66</v>
      </c>
      <c r="T4702" s="70" t="s">
        <v>28</v>
      </c>
      <c r="U4702" s="71"/>
      <c r="W4702" s="17" t="s">
        <v>66</v>
      </c>
      <c r="X4702" s="70" t="s">
        <v>28</v>
      </c>
      <c r="Y4702" s="71"/>
      <c r="AA4702" s="17" t="s">
        <v>66</v>
      </c>
      <c r="AB4702" s="70" t="s">
        <v>28</v>
      </c>
      <c r="AC4702" s="71"/>
      <c r="AE4702" s="17" t="s">
        <v>66</v>
      </c>
      <c r="AF4702" s="70" t="s">
        <v>28</v>
      </c>
      <c r="AG4702" s="71"/>
    </row>
    <row r="4703" spans="1:33" ht="120" hidden="1" outlineLevel="1">
      <c r="A4703" s="6" t="s">
        <v>6085</v>
      </c>
      <c r="B4703" s="7" t="s">
        <v>240</v>
      </c>
      <c r="C4703" s="7" t="s">
        <v>241</v>
      </c>
      <c r="D4703" s="7"/>
      <c r="E4703" s="23" t="s">
        <v>70</v>
      </c>
      <c r="F4703" s="18">
        <v>1</v>
      </c>
      <c r="K4703" s="19">
        <v>0</v>
      </c>
      <c r="L4703" s="52">
        <v>0</v>
      </c>
      <c r="M4703" s="53"/>
      <c r="O4703" s="19">
        <v>240</v>
      </c>
      <c r="P4703" s="52">
        <v>240</v>
      </c>
      <c r="Q4703" s="53"/>
      <c r="S4703" s="19">
        <v>500</v>
      </c>
      <c r="T4703" s="52">
        <v>500</v>
      </c>
      <c r="U4703" s="53"/>
      <c r="W4703" s="19">
        <v>0</v>
      </c>
      <c r="X4703" s="52">
        <v>0</v>
      </c>
      <c r="Y4703" s="53"/>
      <c r="AA4703" s="19">
        <v>10000</v>
      </c>
      <c r="AB4703" s="52">
        <v>10000</v>
      </c>
      <c r="AC4703" s="53"/>
      <c r="AE4703" s="19">
        <v>36000</v>
      </c>
      <c r="AF4703" s="52">
        <v>36000</v>
      </c>
      <c r="AG4703" s="53"/>
    </row>
    <row r="4704" spans="1:33" hidden="1" outlineLevel="1">
      <c r="A4704" s="1"/>
      <c r="B4704" s="5" t="s">
        <v>34</v>
      </c>
      <c r="C4704" s="5" t="s">
        <v>35</v>
      </c>
      <c r="K4704" s="68"/>
      <c r="L4704" s="68"/>
      <c r="M4704" s="69"/>
      <c r="O4704" s="68"/>
      <c r="P4704" s="68"/>
      <c r="Q4704" s="69"/>
      <c r="S4704" s="68"/>
      <c r="T4704" s="68"/>
      <c r="U4704" s="69"/>
      <c r="W4704" s="68"/>
      <c r="X4704" s="68"/>
      <c r="Y4704" s="69"/>
      <c r="AA4704" s="68"/>
      <c r="AB4704" s="68"/>
      <c r="AC4704" s="69"/>
      <c r="AE4704" s="68"/>
      <c r="AF4704" s="68"/>
      <c r="AG4704" s="69"/>
    </row>
    <row r="4705" spans="1:33" hidden="1" outlineLevel="1">
      <c r="A4705" s="6" t="s">
        <v>6086</v>
      </c>
      <c r="B4705" s="7" t="s">
        <v>37</v>
      </c>
      <c r="C4705" s="7" t="s">
        <v>243</v>
      </c>
      <c r="K4705" s="68"/>
      <c r="L4705" s="68"/>
      <c r="M4705" s="69"/>
      <c r="O4705" s="68"/>
      <c r="P4705" s="68"/>
      <c r="Q4705" s="69"/>
      <c r="S4705" s="68"/>
      <c r="T4705" s="68"/>
      <c r="U4705" s="69"/>
      <c r="W4705" s="68"/>
      <c r="X4705" s="68"/>
      <c r="Y4705" s="69"/>
      <c r="AA4705" s="68"/>
      <c r="AB4705" s="68"/>
      <c r="AC4705" s="69"/>
      <c r="AE4705" s="68"/>
      <c r="AF4705" s="68"/>
      <c r="AG4705" s="69"/>
    </row>
    <row r="4706" spans="1:33" ht="60" hidden="1" outlineLevel="1">
      <c r="A4706" s="1"/>
      <c r="B4706" s="5" t="s">
        <v>61</v>
      </c>
      <c r="C4706" s="5" t="s">
        <v>62</v>
      </c>
      <c r="D4706" s="5" t="s">
        <v>63</v>
      </c>
      <c r="E4706" s="11" t="s">
        <v>64</v>
      </c>
      <c r="F4706" s="16" t="s">
        <v>65</v>
      </c>
      <c r="K4706" s="17" t="s">
        <v>66</v>
      </c>
      <c r="L4706" s="70" t="s">
        <v>28</v>
      </c>
      <c r="M4706" s="71"/>
      <c r="O4706" s="17" t="s">
        <v>66</v>
      </c>
      <c r="P4706" s="70" t="s">
        <v>28</v>
      </c>
      <c r="Q4706" s="71"/>
      <c r="S4706" s="17" t="s">
        <v>66</v>
      </c>
      <c r="T4706" s="70" t="s">
        <v>28</v>
      </c>
      <c r="U4706" s="71"/>
      <c r="W4706" s="17" t="s">
        <v>66</v>
      </c>
      <c r="X4706" s="70" t="s">
        <v>28</v>
      </c>
      <c r="Y4706" s="71"/>
      <c r="AA4706" s="17" t="s">
        <v>66</v>
      </c>
      <c r="AB4706" s="70" t="s">
        <v>28</v>
      </c>
      <c r="AC4706" s="71"/>
      <c r="AE4706" s="17" t="s">
        <v>66</v>
      </c>
      <c r="AF4706" s="70" t="s">
        <v>28</v>
      </c>
      <c r="AG4706" s="71"/>
    </row>
    <row r="4707" spans="1:33" ht="45" hidden="1" outlineLevel="1">
      <c r="A4707" s="6" t="s">
        <v>6087</v>
      </c>
      <c r="B4707" s="7" t="s">
        <v>245</v>
      </c>
      <c r="C4707" s="7" t="s">
        <v>246</v>
      </c>
      <c r="D4707" s="7"/>
      <c r="E4707" s="23" t="s">
        <v>70</v>
      </c>
      <c r="F4707" s="18">
        <v>1</v>
      </c>
      <c r="K4707" s="19">
        <v>0</v>
      </c>
      <c r="L4707" s="52">
        <v>0</v>
      </c>
      <c r="M4707" s="53"/>
      <c r="O4707" s="19">
        <v>240</v>
      </c>
      <c r="P4707" s="52">
        <v>240</v>
      </c>
      <c r="Q4707" s="53"/>
      <c r="S4707" s="19">
        <v>500</v>
      </c>
      <c r="T4707" s="52">
        <v>500</v>
      </c>
      <c r="U4707" s="53"/>
      <c r="W4707" s="19">
        <v>0</v>
      </c>
      <c r="X4707" s="52">
        <v>0</v>
      </c>
      <c r="Y4707" s="53"/>
      <c r="AA4707" s="19">
        <v>0</v>
      </c>
      <c r="AB4707" s="52">
        <v>0</v>
      </c>
      <c r="AC4707" s="53"/>
      <c r="AE4707" s="19">
        <v>36000</v>
      </c>
      <c r="AF4707" s="52">
        <v>36000</v>
      </c>
      <c r="AG4707" s="53"/>
    </row>
    <row r="4708" spans="1:33" hidden="1" outlineLevel="1">
      <c r="A4708" s="1"/>
      <c r="B4708" s="5" t="s">
        <v>34</v>
      </c>
      <c r="C4708" s="5" t="s">
        <v>35</v>
      </c>
      <c r="K4708" s="68"/>
      <c r="L4708" s="68"/>
      <c r="M4708" s="69"/>
      <c r="O4708" s="68"/>
      <c r="P4708" s="68"/>
      <c r="Q4708" s="69"/>
      <c r="S4708" s="68"/>
      <c r="T4708" s="68"/>
      <c r="U4708" s="69"/>
      <c r="W4708" s="68"/>
      <c r="X4708" s="68"/>
      <c r="Y4708" s="69"/>
      <c r="AA4708" s="68"/>
      <c r="AB4708" s="68"/>
      <c r="AC4708" s="69"/>
      <c r="AE4708" s="68"/>
      <c r="AF4708" s="68"/>
      <c r="AG4708" s="69"/>
    </row>
    <row r="4709" spans="1:33" hidden="1" outlineLevel="1">
      <c r="A4709" s="6" t="s">
        <v>6088</v>
      </c>
      <c r="B4709" s="7" t="s">
        <v>37</v>
      </c>
      <c r="C4709" s="7" t="s">
        <v>248</v>
      </c>
      <c r="K4709" s="68"/>
      <c r="L4709" s="68"/>
      <c r="M4709" s="69"/>
      <c r="O4709" s="68"/>
      <c r="P4709" s="68"/>
      <c r="Q4709" s="69"/>
      <c r="S4709" s="68"/>
      <c r="T4709" s="68"/>
      <c r="U4709" s="69"/>
      <c r="W4709" s="68"/>
      <c r="X4709" s="68"/>
      <c r="Y4709" s="69"/>
      <c r="AA4709" s="68"/>
      <c r="AB4709" s="68"/>
      <c r="AC4709" s="69"/>
      <c r="AE4709" s="68"/>
      <c r="AF4709" s="68"/>
      <c r="AG4709" s="69"/>
    </row>
    <row r="4710" spans="1:33" ht="60" hidden="1" outlineLevel="1">
      <c r="A4710" s="1"/>
      <c r="B4710" s="5" t="s">
        <v>61</v>
      </c>
      <c r="C4710" s="5" t="s">
        <v>62</v>
      </c>
      <c r="D4710" s="5" t="s">
        <v>63</v>
      </c>
      <c r="E4710" s="11" t="s">
        <v>64</v>
      </c>
      <c r="F4710" s="16" t="s">
        <v>65</v>
      </c>
      <c r="K4710" s="17" t="s">
        <v>66</v>
      </c>
      <c r="L4710" s="70" t="s">
        <v>28</v>
      </c>
      <c r="M4710" s="71"/>
      <c r="O4710" s="17" t="s">
        <v>66</v>
      </c>
      <c r="P4710" s="70" t="s">
        <v>28</v>
      </c>
      <c r="Q4710" s="71"/>
      <c r="S4710" s="17" t="s">
        <v>66</v>
      </c>
      <c r="T4710" s="70" t="s">
        <v>28</v>
      </c>
      <c r="U4710" s="71"/>
      <c r="W4710" s="17" t="s">
        <v>66</v>
      </c>
      <c r="X4710" s="70" t="s">
        <v>28</v>
      </c>
      <c r="Y4710" s="71"/>
      <c r="AA4710" s="17" t="s">
        <v>66</v>
      </c>
      <c r="AB4710" s="70" t="s">
        <v>28</v>
      </c>
      <c r="AC4710" s="71"/>
      <c r="AE4710" s="17" t="s">
        <v>66</v>
      </c>
      <c r="AF4710" s="70" t="s">
        <v>28</v>
      </c>
      <c r="AG4710" s="71"/>
    </row>
    <row r="4711" spans="1:33" ht="45" hidden="1" outlineLevel="1">
      <c r="A4711" s="6" t="s">
        <v>6089</v>
      </c>
      <c r="B4711" s="7" t="s">
        <v>250</v>
      </c>
      <c r="C4711" s="7" t="s">
        <v>251</v>
      </c>
      <c r="D4711" s="7"/>
      <c r="E4711" s="23" t="s">
        <v>70</v>
      </c>
      <c r="F4711" s="18">
        <v>1</v>
      </c>
      <c r="K4711" s="19">
        <v>0</v>
      </c>
      <c r="L4711" s="52">
        <v>0</v>
      </c>
      <c r="M4711" s="53"/>
      <c r="O4711" s="19">
        <v>710</v>
      </c>
      <c r="P4711" s="52">
        <v>710</v>
      </c>
      <c r="Q4711" s="53"/>
      <c r="S4711" s="19">
        <v>500</v>
      </c>
      <c r="T4711" s="52">
        <v>500</v>
      </c>
      <c r="U4711" s="53"/>
      <c r="W4711" s="19">
        <v>0</v>
      </c>
      <c r="X4711" s="52">
        <v>0</v>
      </c>
      <c r="Y4711" s="53"/>
      <c r="AA4711" s="19">
        <v>12000</v>
      </c>
      <c r="AB4711" s="52">
        <v>12000</v>
      </c>
      <c r="AC4711" s="53"/>
      <c r="AE4711" s="19">
        <v>24000</v>
      </c>
      <c r="AF4711" s="52">
        <v>24000</v>
      </c>
      <c r="AG4711" s="53"/>
    </row>
    <row r="4712" spans="1:33" hidden="1" outlineLevel="1">
      <c r="A4712" s="1"/>
      <c r="B4712" s="5" t="s">
        <v>34</v>
      </c>
      <c r="C4712" s="5" t="s">
        <v>35</v>
      </c>
      <c r="K4712" s="68"/>
      <c r="L4712" s="68"/>
      <c r="M4712" s="69"/>
      <c r="O4712" s="68"/>
      <c r="P4712" s="68"/>
      <c r="Q4712" s="69"/>
      <c r="S4712" s="68"/>
      <c r="T4712" s="68"/>
      <c r="U4712" s="69"/>
      <c r="W4712" s="68"/>
      <c r="X4712" s="68"/>
      <c r="Y4712" s="69"/>
      <c r="AA4712" s="68"/>
      <c r="AB4712" s="68"/>
      <c r="AC4712" s="69"/>
      <c r="AE4712" s="68"/>
      <c r="AF4712" s="68"/>
      <c r="AG4712" s="69"/>
    </row>
    <row r="4713" spans="1:33" hidden="1" outlineLevel="1">
      <c r="A4713" s="6" t="s">
        <v>6090</v>
      </c>
      <c r="B4713" s="7" t="s">
        <v>37</v>
      </c>
      <c r="C4713" s="7" t="s">
        <v>253</v>
      </c>
      <c r="K4713" s="68"/>
      <c r="L4713" s="68"/>
      <c r="M4713" s="69"/>
      <c r="O4713" s="68"/>
      <c r="P4713" s="68"/>
      <c r="Q4713" s="69"/>
      <c r="S4713" s="68"/>
      <c r="T4713" s="68"/>
      <c r="U4713" s="69"/>
      <c r="W4713" s="68"/>
      <c r="X4713" s="68"/>
      <c r="Y4713" s="69"/>
      <c r="AA4713" s="68"/>
      <c r="AB4713" s="68"/>
      <c r="AC4713" s="69"/>
      <c r="AE4713" s="68"/>
      <c r="AF4713" s="68"/>
      <c r="AG4713" s="69"/>
    </row>
    <row r="4714" spans="1:33" ht="60" hidden="1" outlineLevel="1">
      <c r="A4714" s="1"/>
      <c r="B4714" s="5" t="s">
        <v>61</v>
      </c>
      <c r="C4714" s="5" t="s">
        <v>62</v>
      </c>
      <c r="D4714" s="5" t="s">
        <v>63</v>
      </c>
      <c r="E4714" s="11" t="s">
        <v>64</v>
      </c>
      <c r="F4714" s="16" t="s">
        <v>65</v>
      </c>
      <c r="K4714" s="17" t="s">
        <v>66</v>
      </c>
      <c r="L4714" s="70" t="s">
        <v>28</v>
      </c>
      <c r="M4714" s="71"/>
      <c r="O4714" s="17" t="s">
        <v>66</v>
      </c>
      <c r="P4714" s="70" t="s">
        <v>28</v>
      </c>
      <c r="Q4714" s="71"/>
      <c r="S4714" s="17" t="s">
        <v>66</v>
      </c>
      <c r="T4714" s="70" t="s">
        <v>28</v>
      </c>
      <c r="U4714" s="71"/>
      <c r="W4714" s="17" t="s">
        <v>66</v>
      </c>
      <c r="X4714" s="70" t="s">
        <v>28</v>
      </c>
      <c r="Y4714" s="71"/>
      <c r="AA4714" s="17" t="s">
        <v>66</v>
      </c>
      <c r="AB4714" s="70" t="s">
        <v>28</v>
      </c>
      <c r="AC4714" s="71"/>
      <c r="AE4714" s="17" t="s">
        <v>66</v>
      </c>
      <c r="AF4714" s="70" t="s">
        <v>28</v>
      </c>
      <c r="AG4714" s="71"/>
    </row>
    <row r="4715" spans="1:33" ht="90" hidden="1" outlineLevel="1">
      <c r="A4715" s="6" t="s">
        <v>6091</v>
      </c>
      <c r="B4715" s="7" t="s">
        <v>255</v>
      </c>
      <c r="C4715" s="7" t="s">
        <v>256</v>
      </c>
      <c r="D4715" s="7"/>
      <c r="E4715" s="23" t="s">
        <v>70</v>
      </c>
      <c r="F4715" s="18">
        <v>1</v>
      </c>
      <c r="K4715" s="19">
        <v>0</v>
      </c>
      <c r="L4715" s="52">
        <v>0</v>
      </c>
      <c r="M4715" s="53"/>
      <c r="O4715" s="19">
        <v>1180</v>
      </c>
      <c r="P4715" s="52">
        <v>1180</v>
      </c>
      <c r="Q4715" s="53"/>
      <c r="S4715" s="19">
        <v>500</v>
      </c>
      <c r="T4715" s="52">
        <v>500</v>
      </c>
      <c r="U4715" s="53"/>
      <c r="W4715" s="19">
        <v>0</v>
      </c>
      <c r="X4715" s="52">
        <v>0</v>
      </c>
      <c r="Y4715" s="53"/>
      <c r="AA4715" s="19">
        <v>25000</v>
      </c>
      <c r="AB4715" s="52">
        <v>25000</v>
      </c>
      <c r="AC4715" s="53"/>
      <c r="AE4715" s="19">
        <v>60000</v>
      </c>
      <c r="AF4715" s="52">
        <v>60000</v>
      </c>
      <c r="AG4715" s="53"/>
    </row>
    <row r="4716" spans="1:33" hidden="1" outlineLevel="1">
      <c r="A4716" s="1"/>
      <c r="B4716" s="5" t="s">
        <v>34</v>
      </c>
      <c r="C4716" s="5" t="s">
        <v>35</v>
      </c>
      <c r="K4716" s="68"/>
      <c r="L4716" s="68"/>
      <c r="M4716" s="69"/>
      <c r="O4716" s="68"/>
      <c r="P4716" s="68"/>
      <c r="Q4716" s="69"/>
      <c r="S4716" s="68"/>
      <c r="T4716" s="68"/>
      <c r="U4716" s="69"/>
      <c r="W4716" s="68"/>
      <c r="X4716" s="68"/>
      <c r="Y4716" s="69"/>
      <c r="AA4716" s="68"/>
      <c r="AB4716" s="68"/>
      <c r="AC4716" s="69"/>
      <c r="AE4716" s="68"/>
      <c r="AF4716" s="68"/>
      <c r="AG4716" s="69"/>
    </row>
    <row r="4717" spans="1:33" hidden="1" outlineLevel="1">
      <c r="A4717" s="6" t="s">
        <v>6092</v>
      </c>
      <c r="B4717" s="7" t="s">
        <v>37</v>
      </c>
      <c r="C4717" s="7" t="s">
        <v>258</v>
      </c>
      <c r="K4717" s="68"/>
      <c r="L4717" s="68"/>
      <c r="M4717" s="69"/>
      <c r="O4717" s="68"/>
      <c r="P4717" s="68"/>
      <c r="Q4717" s="69"/>
      <c r="S4717" s="68"/>
      <c r="T4717" s="68"/>
      <c r="U4717" s="69"/>
      <c r="W4717" s="68"/>
      <c r="X4717" s="68"/>
      <c r="Y4717" s="69"/>
      <c r="AA4717" s="68"/>
      <c r="AB4717" s="68"/>
      <c r="AC4717" s="69"/>
      <c r="AE4717" s="68"/>
      <c r="AF4717" s="68"/>
      <c r="AG4717" s="69"/>
    </row>
    <row r="4718" spans="1:33" ht="60" hidden="1" outlineLevel="1">
      <c r="A4718" s="1"/>
      <c r="B4718" s="5" t="s">
        <v>61</v>
      </c>
      <c r="C4718" s="5" t="s">
        <v>62</v>
      </c>
      <c r="D4718" s="5" t="s">
        <v>63</v>
      </c>
      <c r="E4718" s="11" t="s">
        <v>64</v>
      </c>
      <c r="F4718" s="16" t="s">
        <v>65</v>
      </c>
      <c r="K4718" s="17" t="s">
        <v>66</v>
      </c>
      <c r="L4718" s="70" t="s">
        <v>28</v>
      </c>
      <c r="M4718" s="71"/>
      <c r="O4718" s="17" t="s">
        <v>66</v>
      </c>
      <c r="P4718" s="70" t="s">
        <v>28</v>
      </c>
      <c r="Q4718" s="71"/>
      <c r="S4718" s="17" t="s">
        <v>66</v>
      </c>
      <c r="T4718" s="70" t="s">
        <v>28</v>
      </c>
      <c r="U4718" s="71"/>
      <c r="W4718" s="17" t="s">
        <v>66</v>
      </c>
      <c r="X4718" s="70" t="s">
        <v>28</v>
      </c>
      <c r="Y4718" s="71"/>
      <c r="AA4718" s="17" t="s">
        <v>66</v>
      </c>
      <c r="AB4718" s="70" t="s">
        <v>28</v>
      </c>
      <c r="AC4718" s="71"/>
      <c r="AE4718" s="17" t="s">
        <v>66</v>
      </c>
      <c r="AF4718" s="70" t="s">
        <v>28</v>
      </c>
      <c r="AG4718" s="71"/>
    </row>
    <row r="4719" spans="1:33" ht="60" hidden="1" outlineLevel="1">
      <c r="A4719" s="6" t="s">
        <v>6093</v>
      </c>
      <c r="B4719" s="7" t="s">
        <v>260</v>
      </c>
      <c r="C4719" s="7" t="s">
        <v>261</v>
      </c>
      <c r="D4719" s="7"/>
      <c r="E4719" s="23" t="s">
        <v>70</v>
      </c>
      <c r="F4719" s="18">
        <v>1</v>
      </c>
      <c r="K4719" s="19">
        <v>0</v>
      </c>
      <c r="L4719" s="52">
        <v>0</v>
      </c>
      <c r="M4719" s="53"/>
      <c r="O4719" s="19">
        <v>2360</v>
      </c>
      <c r="P4719" s="52">
        <v>2360</v>
      </c>
      <c r="Q4719" s="53"/>
      <c r="S4719" s="19">
        <v>500</v>
      </c>
      <c r="T4719" s="52">
        <v>500</v>
      </c>
      <c r="U4719" s="53"/>
      <c r="W4719" s="19">
        <v>0</v>
      </c>
      <c r="X4719" s="52">
        <v>0</v>
      </c>
      <c r="Y4719" s="53"/>
      <c r="AA4719" s="19">
        <v>0</v>
      </c>
      <c r="AB4719" s="52">
        <v>0</v>
      </c>
      <c r="AC4719" s="53"/>
      <c r="AE4719" s="19">
        <v>36000</v>
      </c>
      <c r="AF4719" s="52">
        <v>36000</v>
      </c>
      <c r="AG4719" s="53"/>
    </row>
    <row r="4720" spans="1:33" hidden="1" outlineLevel="1">
      <c r="A4720" s="1"/>
      <c r="B4720" s="5" t="s">
        <v>34</v>
      </c>
      <c r="C4720" s="5" t="s">
        <v>35</v>
      </c>
      <c r="K4720" s="68"/>
      <c r="L4720" s="68"/>
      <c r="M4720" s="69"/>
      <c r="O4720" s="68"/>
      <c r="P4720" s="68"/>
      <c r="Q4720" s="69"/>
      <c r="S4720" s="68"/>
      <c r="T4720" s="68"/>
      <c r="U4720" s="69"/>
      <c r="W4720" s="68"/>
      <c r="X4720" s="68"/>
      <c r="Y4720" s="69"/>
      <c r="AA4720" s="68"/>
      <c r="AB4720" s="68"/>
      <c r="AC4720" s="69"/>
      <c r="AE4720" s="68"/>
      <c r="AF4720" s="68"/>
      <c r="AG4720" s="69"/>
    </row>
    <row r="4721" spans="1:33" ht="150" hidden="1" outlineLevel="1">
      <c r="A4721" s="6" t="s">
        <v>6094</v>
      </c>
      <c r="B4721" s="7" t="s">
        <v>37</v>
      </c>
      <c r="C4721" s="7" t="s">
        <v>263</v>
      </c>
      <c r="K4721" s="68"/>
      <c r="L4721" s="68"/>
      <c r="M4721" s="69"/>
      <c r="O4721" s="68"/>
      <c r="P4721" s="68"/>
      <c r="Q4721" s="69"/>
      <c r="S4721" s="68"/>
      <c r="T4721" s="68"/>
      <c r="U4721" s="69"/>
      <c r="W4721" s="68"/>
      <c r="X4721" s="68"/>
      <c r="Y4721" s="69"/>
      <c r="AA4721" s="68"/>
      <c r="AB4721" s="68"/>
      <c r="AC4721" s="69"/>
      <c r="AE4721" s="68"/>
      <c r="AF4721" s="68"/>
      <c r="AG4721" s="69"/>
    </row>
    <row r="4722" spans="1:33" ht="60" hidden="1" outlineLevel="1">
      <c r="A4722" s="1"/>
      <c r="B4722" s="5" t="s">
        <v>61</v>
      </c>
      <c r="C4722" s="5" t="s">
        <v>62</v>
      </c>
      <c r="D4722" s="5" t="s">
        <v>63</v>
      </c>
      <c r="E4722" s="11" t="s">
        <v>64</v>
      </c>
      <c r="F4722" s="16" t="s">
        <v>65</v>
      </c>
      <c r="K4722" s="17" t="s">
        <v>66</v>
      </c>
      <c r="L4722" s="70" t="s">
        <v>28</v>
      </c>
      <c r="M4722" s="71"/>
      <c r="O4722" s="17" t="s">
        <v>66</v>
      </c>
      <c r="P4722" s="70" t="s">
        <v>28</v>
      </c>
      <c r="Q4722" s="71"/>
      <c r="S4722" s="17" t="s">
        <v>66</v>
      </c>
      <c r="T4722" s="70" t="s">
        <v>28</v>
      </c>
      <c r="U4722" s="71"/>
      <c r="W4722" s="17" t="s">
        <v>66</v>
      </c>
      <c r="X4722" s="70" t="s">
        <v>28</v>
      </c>
      <c r="Y4722" s="71"/>
      <c r="AA4722" s="17" t="s">
        <v>66</v>
      </c>
      <c r="AB4722" s="70" t="s">
        <v>28</v>
      </c>
      <c r="AC4722" s="71"/>
      <c r="AE4722" s="17" t="s">
        <v>66</v>
      </c>
      <c r="AF4722" s="70" t="s">
        <v>28</v>
      </c>
      <c r="AG4722" s="71"/>
    </row>
    <row r="4723" spans="1:33" ht="60" hidden="1" outlineLevel="1">
      <c r="A4723" s="6" t="s">
        <v>6095</v>
      </c>
      <c r="B4723" s="7" t="s">
        <v>265</v>
      </c>
      <c r="C4723" s="7" t="s">
        <v>266</v>
      </c>
      <c r="D4723" s="7"/>
      <c r="E4723" s="23" t="s">
        <v>70</v>
      </c>
      <c r="F4723" s="18">
        <v>1</v>
      </c>
      <c r="K4723" s="19">
        <v>0</v>
      </c>
      <c r="L4723" s="52">
        <v>0</v>
      </c>
      <c r="M4723" s="53"/>
      <c r="O4723" s="19">
        <v>1180</v>
      </c>
      <c r="P4723" s="52">
        <v>1180</v>
      </c>
      <c r="Q4723" s="53"/>
      <c r="S4723" s="19">
        <v>500</v>
      </c>
      <c r="T4723" s="52">
        <v>500</v>
      </c>
      <c r="U4723" s="53"/>
      <c r="W4723" s="19">
        <v>0</v>
      </c>
      <c r="X4723" s="52">
        <v>0</v>
      </c>
      <c r="Y4723" s="53"/>
      <c r="AA4723" s="19">
        <v>0</v>
      </c>
      <c r="AB4723" s="52">
        <v>0</v>
      </c>
      <c r="AC4723" s="53"/>
      <c r="AE4723" s="19">
        <v>36000</v>
      </c>
      <c r="AF4723" s="52">
        <v>36000</v>
      </c>
      <c r="AG4723" s="53"/>
    </row>
    <row r="4724" spans="1:33" hidden="1" outlineLevel="1">
      <c r="A4724" s="1"/>
      <c r="B4724" s="5" t="s">
        <v>34</v>
      </c>
      <c r="C4724" s="5" t="s">
        <v>35</v>
      </c>
      <c r="K4724" s="68"/>
      <c r="L4724" s="68"/>
      <c r="M4724" s="69"/>
      <c r="O4724" s="68"/>
      <c r="P4724" s="68"/>
      <c r="Q4724" s="69"/>
      <c r="S4724" s="68"/>
      <c r="T4724" s="68"/>
      <c r="U4724" s="69"/>
      <c r="W4724" s="68"/>
      <c r="X4724" s="68"/>
      <c r="Y4724" s="69"/>
      <c r="AA4724" s="68"/>
      <c r="AB4724" s="68"/>
      <c r="AC4724" s="69"/>
      <c r="AE4724" s="68"/>
      <c r="AF4724" s="68"/>
      <c r="AG4724" s="69"/>
    </row>
    <row r="4725" spans="1:33" hidden="1" outlineLevel="1">
      <c r="A4725" s="6" t="s">
        <v>6096</v>
      </c>
      <c r="B4725" s="7" t="s">
        <v>37</v>
      </c>
      <c r="C4725" s="7" t="s">
        <v>268</v>
      </c>
      <c r="K4725" s="68"/>
      <c r="L4725" s="68"/>
      <c r="M4725" s="69"/>
      <c r="O4725" s="68"/>
      <c r="P4725" s="68"/>
      <c r="Q4725" s="69"/>
      <c r="S4725" s="68"/>
      <c r="T4725" s="68"/>
      <c r="U4725" s="69"/>
      <c r="W4725" s="68"/>
      <c r="X4725" s="68"/>
      <c r="Y4725" s="69"/>
      <c r="AA4725" s="68"/>
      <c r="AB4725" s="68"/>
      <c r="AC4725" s="69"/>
      <c r="AE4725" s="68"/>
      <c r="AF4725" s="68"/>
      <c r="AG4725" s="69"/>
    </row>
    <row r="4726" spans="1:33" ht="60" hidden="1" outlineLevel="1">
      <c r="A4726" s="1"/>
      <c r="B4726" s="5" t="s">
        <v>61</v>
      </c>
      <c r="C4726" s="5" t="s">
        <v>62</v>
      </c>
      <c r="D4726" s="5" t="s">
        <v>63</v>
      </c>
      <c r="E4726" s="11" t="s">
        <v>64</v>
      </c>
      <c r="F4726" s="16" t="s">
        <v>65</v>
      </c>
      <c r="K4726" s="17" t="s">
        <v>66</v>
      </c>
      <c r="L4726" s="70" t="s">
        <v>28</v>
      </c>
      <c r="M4726" s="71"/>
      <c r="O4726" s="17" t="s">
        <v>66</v>
      </c>
      <c r="P4726" s="70" t="s">
        <v>28</v>
      </c>
      <c r="Q4726" s="71"/>
      <c r="S4726" s="17" t="s">
        <v>66</v>
      </c>
      <c r="T4726" s="70" t="s">
        <v>28</v>
      </c>
      <c r="U4726" s="71"/>
      <c r="W4726" s="17" t="s">
        <v>66</v>
      </c>
      <c r="X4726" s="70" t="s">
        <v>28</v>
      </c>
      <c r="Y4726" s="71"/>
      <c r="AA4726" s="17" t="s">
        <v>66</v>
      </c>
      <c r="AB4726" s="70" t="s">
        <v>28</v>
      </c>
      <c r="AC4726" s="71"/>
      <c r="AE4726" s="17" t="s">
        <v>66</v>
      </c>
      <c r="AF4726" s="70" t="s">
        <v>28</v>
      </c>
      <c r="AG4726" s="71"/>
    </row>
    <row r="4727" spans="1:33" ht="75" hidden="1" outlineLevel="1">
      <c r="A4727" s="6" t="s">
        <v>6097</v>
      </c>
      <c r="B4727" s="7" t="s">
        <v>270</v>
      </c>
      <c r="C4727" s="7" t="s">
        <v>271</v>
      </c>
      <c r="D4727" s="7"/>
      <c r="E4727" s="23" t="s">
        <v>70</v>
      </c>
      <c r="F4727" s="18">
        <v>1</v>
      </c>
      <c r="K4727" s="19">
        <v>0</v>
      </c>
      <c r="L4727" s="52">
        <v>0</v>
      </c>
      <c r="M4727" s="53"/>
      <c r="O4727" s="19">
        <v>470</v>
      </c>
      <c r="P4727" s="52">
        <v>470</v>
      </c>
      <c r="Q4727" s="53"/>
      <c r="S4727" s="19">
        <v>500</v>
      </c>
      <c r="T4727" s="52">
        <v>500</v>
      </c>
      <c r="U4727" s="53"/>
      <c r="W4727" s="19">
        <v>0</v>
      </c>
      <c r="X4727" s="52">
        <v>0</v>
      </c>
      <c r="Y4727" s="53"/>
      <c r="AA4727" s="19">
        <v>0</v>
      </c>
      <c r="AB4727" s="52">
        <v>0</v>
      </c>
      <c r="AC4727" s="53"/>
      <c r="AE4727" s="19">
        <v>10000</v>
      </c>
      <c r="AF4727" s="52">
        <v>10000</v>
      </c>
      <c r="AG4727" s="53"/>
    </row>
    <row r="4728" spans="1:33" hidden="1" outlineLevel="1">
      <c r="A4728" s="1"/>
      <c r="B4728" s="5" t="s">
        <v>34</v>
      </c>
      <c r="C4728" s="5" t="s">
        <v>35</v>
      </c>
      <c r="K4728" s="68"/>
      <c r="L4728" s="68"/>
      <c r="M4728" s="69"/>
      <c r="O4728" s="68"/>
      <c r="P4728" s="68"/>
      <c r="Q4728" s="69"/>
      <c r="S4728" s="68"/>
      <c r="T4728" s="68"/>
      <c r="U4728" s="69"/>
      <c r="W4728" s="68"/>
      <c r="X4728" s="68"/>
      <c r="Y4728" s="69"/>
      <c r="AA4728" s="68"/>
      <c r="AB4728" s="68"/>
      <c r="AC4728" s="69"/>
      <c r="AE4728" s="68"/>
      <c r="AF4728" s="68"/>
      <c r="AG4728" s="69"/>
    </row>
    <row r="4729" spans="1:33" ht="30" hidden="1" outlineLevel="1">
      <c r="A4729" s="6" t="s">
        <v>6098</v>
      </c>
      <c r="B4729" s="7" t="s">
        <v>37</v>
      </c>
      <c r="C4729" s="7" t="s">
        <v>273</v>
      </c>
      <c r="K4729" s="68"/>
      <c r="L4729" s="68"/>
      <c r="M4729" s="69"/>
      <c r="O4729" s="68"/>
      <c r="P4729" s="68"/>
      <c r="Q4729" s="69"/>
      <c r="S4729" s="68"/>
      <c r="T4729" s="68"/>
      <c r="U4729" s="69"/>
      <c r="W4729" s="68"/>
      <c r="X4729" s="68"/>
      <c r="Y4729" s="69"/>
      <c r="AA4729" s="68"/>
      <c r="AB4729" s="68"/>
      <c r="AC4729" s="69"/>
      <c r="AE4729" s="68"/>
      <c r="AF4729" s="68"/>
      <c r="AG4729" s="69"/>
    </row>
    <row r="4730" spans="1:33" ht="60" hidden="1" outlineLevel="1">
      <c r="A4730" s="1"/>
      <c r="B4730" s="5" t="s">
        <v>61</v>
      </c>
      <c r="C4730" s="5" t="s">
        <v>62</v>
      </c>
      <c r="D4730" s="5" t="s">
        <v>63</v>
      </c>
      <c r="E4730" s="11" t="s">
        <v>64</v>
      </c>
      <c r="F4730" s="16" t="s">
        <v>65</v>
      </c>
      <c r="K4730" s="17" t="s">
        <v>66</v>
      </c>
      <c r="L4730" s="70" t="s">
        <v>28</v>
      </c>
      <c r="M4730" s="71"/>
      <c r="O4730" s="17" t="s">
        <v>66</v>
      </c>
      <c r="P4730" s="70" t="s">
        <v>28</v>
      </c>
      <c r="Q4730" s="71"/>
      <c r="S4730" s="17" t="s">
        <v>66</v>
      </c>
      <c r="T4730" s="70" t="s">
        <v>28</v>
      </c>
      <c r="U4730" s="71"/>
      <c r="W4730" s="17" t="s">
        <v>66</v>
      </c>
      <c r="X4730" s="70" t="s">
        <v>28</v>
      </c>
      <c r="Y4730" s="71"/>
      <c r="AA4730" s="17" t="s">
        <v>66</v>
      </c>
      <c r="AB4730" s="70" t="s">
        <v>28</v>
      </c>
      <c r="AC4730" s="71"/>
      <c r="AE4730" s="17" t="s">
        <v>66</v>
      </c>
      <c r="AF4730" s="70" t="s">
        <v>28</v>
      </c>
      <c r="AG4730" s="71"/>
    </row>
    <row r="4731" spans="1:33" ht="45" hidden="1" outlineLevel="1">
      <c r="A4731" s="6" t="s">
        <v>6099</v>
      </c>
      <c r="B4731" s="7" t="s">
        <v>275</v>
      </c>
      <c r="C4731" s="7" t="s">
        <v>276</v>
      </c>
      <c r="D4731" s="7"/>
      <c r="E4731" s="23" t="s">
        <v>70</v>
      </c>
      <c r="F4731" s="18">
        <v>1</v>
      </c>
      <c r="K4731" s="19">
        <v>0</v>
      </c>
      <c r="L4731" s="52">
        <v>0</v>
      </c>
      <c r="M4731" s="53"/>
      <c r="O4731" s="19">
        <v>2360</v>
      </c>
      <c r="P4731" s="52">
        <v>2360</v>
      </c>
      <c r="Q4731" s="53"/>
      <c r="S4731" s="19">
        <v>500</v>
      </c>
      <c r="T4731" s="52">
        <v>500</v>
      </c>
      <c r="U4731" s="53"/>
      <c r="W4731" s="19">
        <v>0</v>
      </c>
      <c r="X4731" s="52">
        <v>0</v>
      </c>
      <c r="Y4731" s="53"/>
      <c r="AA4731" s="19">
        <v>36000</v>
      </c>
      <c r="AB4731" s="52">
        <v>36000</v>
      </c>
      <c r="AC4731" s="53"/>
      <c r="AE4731" s="19">
        <v>180000</v>
      </c>
      <c r="AF4731" s="52">
        <v>180000</v>
      </c>
      <c r="AG4731" s="53"/>
    </row>
    <row r="4732" spans="1:33" hidden="1" outlineLevel="1">
      <c r="A4732" s="1"/>
      <c r="B4732" s="5" t="s">
        <v>34</v>
      </c>
      <c r="C4732" s="5" t="s">
        <v>35</v>
      </c>
      <c r="K4732" s="68"/>
      <c r="L4732" s="68"/>
      <c r="M4732" s="69"/>
      <c r="O4732" s="68"/>
      <c r="P4732" s="68"/>
      <c r="Q4732" s="69"/>
      <c r="S4732" s="68"/>
      <c r="T4732" s="68"/>
      <c r="U4732" s="69"/>
      <c r="W4732" s="68"/>
      <c r="X4732" s="68"/>
      <c r="Y4732" s="69"/>
      <c r="AA4732" s="68"/>
      <c r="AB4732" s="68"/>
      <c r="AC4732" s="69"/>
      <c r="AE4732" s="68"/>
      <c r="AF4732" s="68"/>
      <c r="AG4732" s="69"/>
    </row>
    <row r="4733" spans="1:33" hidden="1" outlineLevel="1">
      <c r="A4733" s="6" t="s">
        <v>6100</v>
      </c>
      <c r="B4733" s="7" t="s">
        <v>37</v>
      </c>
      <c r="C4733" s="7" t="s">
        <v>278</v>
      </c>
      <c r="K4733" s="68"/>
      <c r="L4733" s="68"/>
      <c r="M4733" s="69"/>
      <c r="O4733" s="68"/>
      <c r="P4733" s="68"/>
      <c r="Q4733" s="69"/>
      <c r="S4733" s="68"/>
      <c r="T4733" s="68"/>
      <c r="U4733" s="69"/>
      <c r="W4733" s="68"/>
      <c r="X4733" s="68"/>
      <c r="Y4733" s="69"/>
      <c r="AA4733" s="68"/>
      <c r="AB4733" s="68"/>
      <c r="AC4733" s="69"/>
      <c r="AE4733" s="68"/>
      <c r="AF4733" s="68"/>
      <c r="AG4733" s="69"/>
    </row>
    <row r="4734" spans="1:33" ht="60" hidden="1" outlineLevel="1">
      <c r="A4734" s="1"/>
      <c r="B4734" s="5" t="s">
        <v>61</v>
      </c>
      <c r="C4734" s="5" t="s">
        <v>62</v>
      </c>
      <c r="D4734" s="5" t="s">
        <v>63</v>
      </c>
      <c r="E4734" s="11" t="s">
        <v>64</v>
      </c>
      <c r="F4734" s="16" t="s">
        <v>65</v>
      </c>
      <c r="K4734" s="17" t="s">
        <v>66</v>
      </c>
      <c r="L4734" s="70" t="s">
        <v>28</v>
      </c>
      <c r="M4734" s="71"/>
      <c r="O4734" s="17" t="s">
        <v>66</v>
      </c>
      <c r="P4734" s="70" t="s">
        <v>28</v>
      </c>
      <c r="Q4734" s="71"/>
      <c r="S4734" s="17" t="s">
        <v>66</v>
      </c>
      <c r="T4734" s="70" t="s">
        <v>28</v>
      </c>
      <c r="U4734" s="71"/>
      <c r="W4734" s="17" t="s">
        <v>66</v>
      </c>
      <c r="X4734" s="70" t="s">
        <v>28</v>
      </c>
      <c r="Y4734" s="71"/>
      <c r="AA4734" s="17" t="s">
        <v>66</v>
      </c>
      <c r="AB4734" s="70" t="s">
        <v>28</v>
      </c>
      <c r="AC4734" s="71"/>
      <c r="AE4734" s="17" t="s">
        <v>66</v>
      </c>
      <c r="AF4734" s="70" t="s">
        <v>28</v>
      </c>
      <c r="AG4734" s="71"/>
    </row>
    <row r="4735" spans="1:33" ht="120" hidden="1" outlineLevel="1">
      <c r="A4735" s="6" t="s">
        <v>6101</v>
      </c>
      <c r="B4735" s="7" t="s">
        <v>280</v>
      </c>
      <c r="C4735" s="7" t="s">
        <v>281</v>
      </c>
      <c r="D4735" s="7"/>
      <c r="E4735" s="23" t="s">
        <v>70</v>
      </c>
      <c r="F4735" s="18">
        <v>1</v>
      </c>
      <c r="K4735" s="19">
        <v>0</v>
      </c>
      <c r="L4735" s="52">
        <v>0</v>
      </c>
      <c r="M4735" s="53"/>
      <c r="O4735" s="19">
        <v>10640</v>
      </c>
      <c r="P4735" s="52">
        <v>10640</v>
      </c>
      <c r="Q4735" s="53"/>
      <c r="S4735" s="19">
        <v>100000</v>
      </c>
      <c r="T4735" s="52">
        <v>100000</v>
      </c>
      <c r="U4735" s="53"/>
      <c r="W4735" s="19">
        <v>0</v>
      </c>
      <c r="X4735" s="52">
        <v>0</v>
      </c>
      <c r="Y4735" s="53"/>
      <c r="AA4735" s="19">
        <v>60000</v>
      </c>
      <c r="AB4735" s="52">
        <v>60000</v>
      </c>
      <c r="AC4735" s="53"/>
      <c r="AE4735" s="19">
        <v>24400</v>
      </c>
      <c r="AF4735" s="52">
        <v>24400</v>
      </c>
      <c r="AG4735" s="53"/>
    </row>
    <row r="4736" spans="1:33" hidden="1" outlineLevel="1">
      <c r="A4736" s="1"/>
      <c r="B4736" s="5" t="s">
        <v>34</v>
      </c>
      <c r="C4736" s="5" t="s">
        <v>35</v>
      </c>
      <c r="K4736" s="68"/>
      <c r="L4736" s="68"/>
      <c r="M4736" s="69"/>
      <c r="O4736" s="68"/>
      <c r="P4736" s="68"/>
      <c r="Q4736" s="69"/>
      <c r="S4736" s="68"/>
      <c r="T4736" s="68"/>
      <c r="U4736" s="69"/>
      <c r="W4736" s="68"/>
      <c r="X4736" s="68"/>
      <c r="Y4736" s="69"/>
      <c r="AA4736" s="68"/>
      <c r="AB4736" s="68"/>
      <c r="AC4736" s="69"/>
      <c r="AE4736" s="68"/>
      <c r="AF4736" s="68"/>
      <c r="AG4736" s="69"/>
    </row>
    <row r="4737" spans="1:33" hidden="1" outlineLevel="1">
      <c r="A4737" s="6" t="s">
        <v>6102</v>
      </c>
      <c r="B4737" s="7" t="s">
        <v>37</v>
      </c>
      <c r="C4737" s="7" t="s">
        <v>283</v>
      </c>
      <c r="K4737" s="68"/>
      <c r="L4737" s="68"/>
      <c r="M4737" s="69"/>
      <c r="O4737" s="68"/>
      <c r="P4737" s="68"/>
      <c r="Q4737" s="69"/>
      <c r="S4737" s="68"/>
      <c r="T4737" s="68"/>
      <c r="U4737" s="69"/>
      <c r="W4737" s="68"/>
      <c r="X4737" s="68"/>
      <c r="Y4737" s="69"/>
      <c r="AA4737" s="68"/>
      <c r="AB4737" s="68"/>
      <c r="AC4737" s="69"/>
      <c r="AE4737" s="68"/>
      <c r="AF4737" s="68"/>
      <c r="AG4737" s="69"/>
    </row>
    <row r="4738" spans="1:33" ht="60" hidden="1" outlineLevel="1">
      <c r="A4738" s="1"/>
      <c r="B4738" s="5" t="s">
        <v>61</v>
      </c>
      <c r="C4738" s="5" t="s">
        <v>62</v>
      </c>
      <c r="D4738" s="5" t="s">
        <v>63</v>
      </c>
      <c r="E4738" s="11" t="s">
        <v>64</v>
      </c>
      <c r="F4738" s="16" t="s">
        <v>65</v>
      </c>
      <c r="K4738" s="17" t="s">
        <v>66</v>
      </c>
      <c r="L4738" s="70" t="s">
        <v>28</v>
      </c>
      <c r="M4738" s="71"/>
      <c r="O4738" s="17" t="s">
        <v>66</v>
      </c>
      <c r="P4738" s="70" t="s">
        <v>28</v>
      </c>
      <c r="Q4738" s="71"/>
      <c r="S4738" s="17" t="s">
        <v>66</v>
      </c>
      <c r="T4738" s="70" t="s">
        <v>28</v>
      </c>
      <c r="U4738" s="71"/>
      <c r="W4738" s="17" t="s">
        <v>66</v>
      </c>
      <c r="X4738" s="70" t="s">
        <v>28</v>
      </c>
      <c r="Y4738" s="71"/>
      <c r="AA4738" s="17" t="s">
        <v>66</v>
      </c>
      <c r="AB4738" s="70" t="s">
        <v>28</v>
      </c>
      <c r="AC4738" s="71"/>
      <c r="AE4738" s="17" t="s">
        <v>66</v>
      </c>
      <c r="AF4738" s="70" t="s">
        <v>28</v>
      </c>
      <c r="AG4738" s="71"/>
    </row>
    <row r="4739" spans="1:33" ht="180" hidden="1" outlineLevel="1">
      <c r="A4739" s="6" t="s">
        <v>6103</v>
      </c>
      <c r="B4739" s="7" t="s">
        <v>285</v>
      </c>
      <c r="C4739" s="7" t="s">
        <v>286</v>
      </c>
      <c r="D4739" s="7"/>
      <c r="E4739" s="23" t="s">
        <v>70</v>
      </c>
      <c r="F4739" s="18">
        <v>1</v>
      </c>
      <c r="K4739" s="19">
        <v>0</v>
      </c>
      <c r="L4739" s="52">
        <v>0</v>
      </c>
      <c r="M4739" s="53"/>
      <c r="O4739" s="19">
        <v>4390</v>
      </c>
      <c r="P4739" s="52">
        <v>4390</v>
      </c>
      <c r="Q4739" s="53"/>
      <c r="S4739" s="19">
        <v>49623</v>
      </c>
      <c r="T4739" s="52">
        <v>49623</v>
      </c>
      <c r="U4739" s="53"/>
      <c r="W4739" s="19">
        <v>0</v>
      </c>
      <c r="X4739" s="52">
        <v>0</v>
      </c>
      <c r="Y4739" s="53"/>
      <c r="AA4739" s="19">
        <v>50000</v>
      </c>
      <c r="AB4739" s="52">
        <v>50000</v>
      </c>
      <c r="AC4739" s="53"/>
      <c r="AE4739" s="19">
        <v>80000</v>
      </c>
      <c r="AF4739" s="52">
        <v>80000</v>
      </c>
      <c r="AG4739" s="53"/>
    </row>
    <row r="4740" spans="1:33" hidden="1" outlineLevel="1">
      <c r="A4740" s="1"/>
      <c r="B4740" s="5" t="s">
        <v>34</v>
      </c>
      <c r="C4740" s="5" t="s">
        <v>35</v>
      </c>
      <c r="K4740" s="68"/>
      <c r="L4740" s="68"/>
      <c r="M4740" s="69"/>
      <c r="O4740" s="68"/>
      <c r="P4740" s="68"/>
      <c r="Q4740" s="69"/>
      <c r="S4740" s="68"/>
      <c r="T4740" s="68"/>
      <c r="U4740" s="69"/>
      <c r="W4740" s="68"/>
      <c r="X4740" s="68"/>
      <c r="Y4740" s="69"/>
      <c r="AA4740" s="68"/>
      <c r="AB4740" s="68"/>
      <c r="AC4740" s="69"/>
      <c r="AE4740" s="68"/>
      <c r="AF4740" s="68"/>
      <c r="AG4740" s="69"/>
    </row>
    <row r="4741" spans="1:33" hidden="1" outlineLevel="1">
      <c r="A4741" s="6" t="s">
        <v>6104</v>
      </c>
      <c r="B4741" s="7" t="s">
        <v>37</v>
      </c>
      <c r="C4741" s="7" t="s">
        <v>288</v>
      </c>
      <c r="K4741" s="68"/>
      <c r="L4741" s="68"/>
      <c r="M4741" s="69"/>
      <c r="O4741" s="68"/>
      <c r="P4741" s="68"/>
      <c r="Q4741" s="69"/>
      <c r="S4741" s="68"/>
      <c r="T4741" s="68"/>
      <c r="U4741" s="69"/>
      <c r="W4741" s="68"/>
      <c r="X4741" s="68"/>
      <c r="Y4741" s="69"/>
      <c r="AA4741" s="68"/>
      <c r="AB4741" s="68"/>
      <c r="AC4741" s="69"/>
      <c r="AE4741" s="68"/>
      <c r="AF4741" s="68"/>
      <c r="AG4741" s="69"/>
    </row>
    <row r="4742" spans="1:33" ht="60" hidden="1" outlineLevel="1">
      <c r="A4742" s="1"/>
      <c r="B4742" s="5" t="s">
        <v>61</v>
      </c>
      <c r="C4742" s="5" t="s">
        <v>62</v>
      </c>
      <c r="D4742" s="5" t="s">
        <v>63</v>
      </c>
      <c r="E4742" s="11" t="s">
        <v>64</v>
      </c>
      <c r="F4742" s="16" t="s">
        <v>65</v>
      </c>
      <c r="K4742" s="17" t="s">
        <v>66</v>
      </c>
      <c r="L4742" s="70" t="s">
        <v>28</v>
      </c>
      <c r="M4742" s="71"/>
      <c r="O4742" s="17" t="s">
        <v>66</v>
      </c>
      <c r="P4742" s="70" t="s">
        <v>28</v>
      </c>
      <c r="Q4742" s="71"/>
      <c r="S4742" s="17" t="s">
        <v>66</v>
      </c>
      <c r="T4742" s="70" t="s">
        <v>28</v>
      </c>
      <c r="U4742" s="71"/>
      <c r="W4742" s="17" t="s">
        <v>66</v>
      </c>
      <c r="X4742" s="70" t="s">
        <v>28</v>
      </c>
      <c r="Y4742" s="71"/>
      <c r="AA4742" s="17" t="s">
        <v>66</v>
      </c>
      <c r="AB4742" s="70" t="s">
        <v>28</v>
      </c>
      <c r="AC4742" s="71"/>
      <c r="AE4742" s="17" t="s">
        <v>66</v>
      </c>
      <c r="AF4742" s="70" t="s">
        <v>28</v>
      </c>
      <c r="AG4742" s="71"/>
    </row>
    <row r="4743" spans="1:33" ht="60" hidden="1" outlineLevel="1">
      <c r="A4743" s="6" t="s">
        <v>6105</v>
      </c>
      <c r="B4743" s="7" t="s">
        <v>290</v>
      </c>
      <c r="C4743" s="7" t="s">
        <v>291</v>
      </c>
      <c r="D4743" s="7"/>
      <c r="E4743" s="23" t="s">
        <v>70</v>
      </c>
      <c r="F4743" s="18">
        <v>1</v>
      </c>
      <c r="K4743" s="19">
        <v>0</v>
      </c>
      <c r="L4743" s="52">
        <v>0</v>
      </c>
      <c r="M4743" s="53"/>
      <c r="O4743" s="19">
        <v>13010</v>
      </c>
      <c r="P4743" s="52">
        <v>13010</v>
      </c>
      <c r="Q4743" s="53"/>
      <c r="S4743" s="19">
        <v>50000</v>
      </c>
      <c r="T4743" s="52">
        <v>50000</v>
      </c>
      <c r="U4743" s="53"/>
      <c r="W4743" s="19">
        <v>0</v>
      </c>
      <c r="X4743" s="52">
        <v>0</v>
      </c>
      <c r="Y4743" s="53"/>
      <c r="AA4743" s="19">
        <v>0</v>
      </c>
      <c r="AB4743" s="52">
        <v>0</v>
      </c>
      <c r="AC4743" s="53"/>
      <c r="AE4743" s="19">
        <v>100000</v>
      </c>
      <c r="AF4743" s="52">
        <v>100000</v>
      </c>
      <c r="AG4743" s="53"/>
    </row>
    <row r="4744" spans="1:33" hidden="1" outlineLevel="1">
      <c r="A4744" s="1"/>
      <c r="B4744" s="5" t="s">
        <v>34</v>
      </c>
      <c r="C4744" s="5" t="s">
        <v>35</v>
      </c>
      <c r="K4744" s="68"/>
      <c r="L4744" s="68"/>
      <c r="M4744" s="69"/>
      <c r="O4744" s="68"/>
      <c r="P4744" s="68"/>
      <c r="Q4744" s="69"/>
      <c r="S4744" s="68"/>
      <c r="T4744" s="68"/>
      <c r="U4744" s="69"/>
      <c r="W4744" s="68"/>
      <c r="X4744" s="68"/>
      <c r="Y4744" s="69"/>
      <c r="AA4744" s="68"/>
      <c r="AB4744" s="68"/>
      <c r="AC4744" s="69"/>
      <c r="AE4744" s="68"/>
      <c r="AF4744" s="68"/>
      <c r="AG4744" s="69"/>
    </row>
    <row r="4745" spans="1:33" hidden="1" outlineLevel="1">
      <c r="A4745" s="6" t="s">
        <v>6106</v>
      </c>
      <c r="B4745" s="7" t="s">
        <v>37</v>
      </c>
      <c r="C4745" s="7" t="s">
        <v>293</v>
      </c>
      <c r="K4745" s="68"/>
      <c r="L4745" s="68"/>
      <c r="M4745" s="69"/>
      <c r="O4745" s="68"/>
      <c r="P4745" s="68"/>
      <c r="Q4745" s="69"/>
      <c r="S4745" s="68"/>
      <c r="T4745" s="68"/>
      <c r="U4745" s="69"/>
      <c r="W4745" s="68"/>
      <c r="X4745" s="68"/>
      <c r="Y4745" s="69"/>
      <c r="AA4745" s="68"/>
      <c r="AB4745" s="68"/>
      <c r="AC4745" s="69"/>
      <c r="AE4745" s="68"/>
      <c r="AF4745" s="68"/>
      <c r="AG4745" s="69"/>
    </row>
    <row r="4746" spans="1:33" ht="60" hidden="1" outlineLevel="1">
      <c r="A4746" s="1"/>
      <c r="B4746" s="5" t="s">
        <v>61</v>
      </c>
      <c r="C4746" s="5" t="s">
        <v>62</v>
      </c>
      <c r="D4746" s="5" t="s">
        <v>63</v>
      </c>
      <c r="E4746" s="11" t="s">
        <v>64</v>
      </c>
      <c r="F4746" s="16" t="s">
        <v>65</v>
      </c>
      <c r="K4746" s="17" t="s">
        <v>66</v>
      </c>
      <c r="L4746" s="70" t="s">
        <v>28</v>
      </c>
      <c r="M4746" s="71"/>
      <c r="O4746" s="17" t="s">
        <v>66</v>
      </c>
      <c r="P4746" s="70" t="s">
        <v>28</v>
      </c>
      <c r="Q4746" s="71"/>
      <c r="S4746" s="17" t="s">
        <v>66</v>
      </c>
      <c r="T4746" s="70" t="s">
        <v>28</v>
      </c>
      <c r="U4746" s="71"/>
      <c r="W4746" s="17" t="s">
        <v>66</v>
      </c>
      <c r="X4746" s="70" t="s">
        <v>28</v>
      </c>
      <c r="Y4746" s="71"/>
      <c r="AA4746" s="17" t="s">
        <v>66</v>
      </c>
      <c r="AB4746" s="70" t="s">
        <v>28</v>
      </c>
      <c r="AC4746" s="71"/>
      <c r="AE4746" s="17" t="s">
        <v>66</v>
      </c>
      <c r="AF4746" s="70" t="s">
        <v>28</v>
      </c>
      <c r="AG4746" s="71"/>
    </row>
    <row r="4747" spans="1:33" ht="135" hidden="1" outlineLevel="1">
      <c r="A4747" s="6" t="s">
        <v>6107</v>
      </c>
      <c r="B4747" s="7" t="s">
        <v>295</v>
      </c>
      <c r="C4747" s="7" t="s">
        <v>5148</v>
      </c>
      <c r="D4747" s="7"/>
      <c r="E4747" s="23" t="s">
        <v>70</v>
      </c>
      <c r="F4747" s="18">
        <v>1</v>
      </c>
      <c r="K4747" s="19">
        <v>0</v>
      </c>
      <c r="L4747" s="52">
        <v>0</v>
      </c>
      <c r="M4747" s="53"/>
      <c r="O4747" s="19">
        <v>0</v>
      </c>
      <c r="P4747" s="52">
        <v>0</v>
      </c>
      <c r="Q4747" s="53"/>
      <c r="S4747" s="19">
        <v>0</v>
      </c>
      <c r="T4747" s="52">
        <v>0</v>
      </c>
      <c r="U4747" s="53"/>
      <c r="W4747" s="19">
        <v>0</v>
      </c>
      <c r="X4747" s="52">
        <v>0</v>
      </c>
      <c r="Y4747" s="53"/>
      <c r="AA4747" s="19">
        <v>0</v>
      </c>
      <c r="AB4747" s="52">
        <v>0</v>
      </c>
      <c r="AC4747" s="53"/>
      <c r="AE4747" s="19">
        <v>0</v>
      </c>
      <c r="AF4747" s="52">
        <v>0</v>
      </c>
      <c r="AG4747" s="53"/>
    </row>
    <row r="4748" spans="1:33" hidden="1" outlineLevel="1">
      <c r="A4748" s="1"/>
      <c r="B4748" s="5" t="s">
        <v>34</v>
      </c>
      <c r="C4748" s="5" t="s">
        <v>35</v>
      </c>
      <c r="K4748" s="68"/>
      <c r="L4748" s="68"/>
      <c r="M4748" s="69"/>
      <c r="O4748" s="68"/>
      <c r="P4748" s="68"/>
      <c r="Q4748" s="69"/>
      <c r="S4748" s="68"/>
      <c r="T4748" s="68"/>
      <c r="U4748" s="69"/>
      <c r="W4748" s="68"/>
      <c r="X4748" s="68"/>
      <c r="Y4748" s="69"/>
      <c r="AA4748" s="68"/>
      <c r="AB4748" s="68"/>
      <c r="AC4748" s="69"/>
      <c r="AE4748" s="68"/>
      <c r="AF4748" s="68"/>
      <c r="AG4748" s="69"/>
    </row>
    <row r="4749" spans="1:33" ht="75" hidden="1" outlineLevel="1">
      <c r="A4749" s="6" t="s">
        <v>6108</v>
      </c>
      <c r="B4749" s="7" t="s">
        <v>37</v>
      </c>
      <c r="C4749" s="7" t="s">
        <v>298</v>
      </c>
      <c r="I4749" s="35"/>
      <c r="J4749" s="35"/>
      <c r="K4749" s="68"/>
      <c r="L4749" s="68"/>
      <c r="M4749" s="69"/>
      <c r="O4749" s="68"/>
      <c r="P4749" s="68"/>
      <c r="Q4749" s="69"/>
      <c r="S4749" s="68"/>
      <c r="T4749" s="68"/>
      <c r="U4749" s="69"/>
      <c r="W4749" s="68"/>
      <c r="X4749" s="68"/>
      <c r="Y4749" s="69"/>
      <c r="AA4749" s="68"/>
      <c r="AB4749" s="68"/>
      <c r="AC4749" s="69"/>
      <c r="AE4749" s="68"/>
      <c r="AF4749" s="68"/>
      <c r="AG4749" s="69"/>
    </row>
    <row r="4750" spans="1:33" collapsed="1">
      <c r="A4750" s="55" t="s">
        <v>6109</v>
      </c>
      <c r="B4750" s="55"/>
      <c r="C4750" s="55"/>
      <c r="D4750" s="55"/>
      <c r="E4750" s="55"/>
      <c r="F4750" s="55"/>
      <c r="I4750" s="36"/>
      <c r="J4750" s="36">
        <v>84561</v>
      </c>
      <c r="K4750" s="30" t="s">
        <v>1591</v>
      </c>
      <c r="L4750" s="52">
        <v>83274</v>
      </c>
      <c r="M4750" s="53"/>
      <c r="O4750" s="15" t="s">
        <v>1591</v>
      </c>
      <c r="P4750" s="52">
        <v>209340.48</v>
      </c>
      <c r="Q4750" s="53"/>
      <c r="S4750" s="15" t="s">
        <v>1591</v>
      </c>
      <c r="T4750" s="52">
        <v>78443</v>
      </c>
      <c r="U4750" s="53"/>
      <c r="W4750" s="15" t="s">
        <v>1591</v>
      </c>
      <c r="X4750" s="52">
        <v>102787</v>
      </c>
      <c r="Y4750" s="53"/>
      <c r="AA4750" s="15" t="s">
        <v>1591</v>
      </c>
      <c r="AB4750" s="52">
        <v>190339.33</v>
      </c>
      <c r="AC4750" s="53"/>
      <c r="AE4750" s="15" t="s">
        <v>1591</v>
      </c>
      <c r="AF4750" s="52">
        <v>312894</v>
      </c>
      <c r="AG4750" s="53"/>
    </row>
    <row r="4751" spans="1:33" hidden="1">
      <c r="A4751" s="1"/>
      <c r="B4751" s="5" t="s">
        <v>34</v>
      </c>
      <c r="C4751" s="5" t="s">
        <v>35</v>
      </c>
      <c r="K4751" s="68"/>
      <c r="L4751" s="68"/>
      <c r="M4751" s="69"/>
      <c r="O4751" s="68"/>
      <c r="P4751" s="68"/>
      <c r="Q4751" s="69"/>
      <c r="S4751" s="68"/>
      <c r="T4751" s="68"/>
      <c r="U4751" s="69"/>
      <c r="W4751" s="68"/>
      <c r="X4751" s="68"/>
      <c r="Y4751" s="69"/>
      <c r="AA4751" s="68"/>
      <c r="AB4751" s="68"/>
      <c r="AC4751" s="69"/>
      <c r="AE4751" s="68"/>
      <c r="AF4751" s="68"/>
      <c r="AG4751" s="69"/>
    </row>
    <row r="4752" spans="1:33" hidden="1" outlineLevel="1">
      <c r="A4752" s="6" t="s">
        <v>6110</v>
      </c>
      <c r="B4752" s="7" t="s">
        <v>37</v>
      </c>
      <c r="C4752" s="7" t="s">
        <v>6111</v>
      </c>
      <c r="K4752" s="68"/>
      <c r="L4752" s="68"/>
      <c r="M4752" s="69"/>
      <c r="O4752" s="68"/>
      <c r="P4752" s="68"/>
      <c r="Q4752" s="69"/>
      <c r="S4752" s="68"/>
      <c r="T4752" s="68"/>
      <c r="U4752" s="69"/>
      <c r="W4752" s="68"/>
      <c r="X4752" s="68"/>
      <c r="Y4752" s="69"/>
      <c r="AA4752" s="68"/>
      <c r="AB4752" s="68"/>
      <c r="AC4752" s="69"/>
      <c r="AE4752" s="68"/>
      <c r="AF4752" s="68"/>
      <c r="AG4752" s="69"/>
    </row>
    <row r="4753" spans="1:33" ht="60" hidden="1" outlineLevel="1">
      <c r="A4753" s="1"/>
      <c r="B4753" s="5" t="s">
        <v>61</v>
      </c>
      <c r="C4753" s="5" t="s">
        <v>62</v>
      </c>
      <c r="D4753" s="5" t="s">
        <v>63</v>
      </c>
      <c r="E4753" s="11" t="s">
        <v>64</v>
      </c>
      <c r="F4753" s="16" t="s">
        <v>65</v>
      </c>
      <c r="K4753" s="17" t="s">
        <v>66</v>
      </c>
      <c r="L4753" s="70" t="s">
        <v>28</v>
      </c>
      <c r="M4753" s="71"/>
      <c r="O4753" s="17" t="s">
        <v>66</v>
      </c>
      <c r="P4753" s="70" t="s">
        <v>28</v>
      </c>
      <c r="Q4753" s="71"/>
      <c r="S4753" s="17" t="s">
        <v>66</v>
      </c>
      <c r="T4753" s="70" t="s">
        <v>28</v>
      </c>
      <c r="U4753" s="71"/>
      <c r="W4753" s="17" t="s">
        <v>66</v>
      </c>
      <c r="X4753" s="70" t="s">
        <v>28</v>
      </c>
      <c r="Y4753" s="71"/>
      <c r="AA4753" s="17" t="s">
        <v>66</v>
      </c>
      <c r="AB4753" s="70" t="s">
        <v>28</v>
      </c>
      <c r="AC4753" s="71"/>
      <c r="AE4753" s="17" t="s">
        <v>66</v>
      </c>
      <c r="AF4753" s="70" t="s">
        <v>28</v>
      </c>
      <c r="AG4753" s="71"/>
    </row>
    <row r="4754" spans="1:33" hidden="1" outlineLevel="1">
      <c r="A4754" s="6" t="s">
        <v>6112</v>
      </c>
      <c r="B4754" s="7" t="s">
        <v>305</v>
      </c>
      <c r="C4754" s="7" t="s">
        <v>5158</v>
      </c>
      <c r="D4754" s="7"/>
      <c r="E4754" s="23" t="s">
        <v>320</v>
      </c>
      <c r="F4754" s="18">
        <v>2024</v>
      </c>
      <c r="K4754" s="19">
        <v>5</v>
      </c>
      <c r="L4754" s="52">
        <v>10120</v>
      </c>
      <c r="M4754" s="53"/>
      <c r="O4754" s="19">
        <v>28.5</v>
      </c>
      <c r="P4754" s="52">
        <v>57684</v>
      </c>
      <c r="Q4754" s="53"/>
      <c r="S4754" s="19">
        <v>10</v>
      </c>
      <c r="T4754" s="52">
        <v>20240</v>
      </c>
      <c r="U4754" s="53"/>
      <c r="W4754" s="19">
        <v>10</v>
      </c>
      <c r="X4754" s="52">
        <v>20240</v>
      </c>
      <c r="Y4754" s="53"/>
      <c r="AA4754" s="19">
        <v>9.59</v>
      </c>
      <c r="AB4754" s="52">
        <v>19410.16</v>
      </c>
      <c r="AC4754" s="53"/>
      <c r="AE4754" s="19">
        <v>50</v>
      </c>
      <c r="AF4754" s="52">
        <v>101200</v>
      </c>
      <c r="AG4754" s="53"/>
    </row>
    <row r="4755" spans="1:33" hidden="1" outlineLevel="1">
      <c r="A4755" s="1"/>
      <c r="B4755" s="5" t="s">
        <v>34</v>
      </c>
      <c r="C4755" s="5" t="s">
        <v>35</v>
      </c>
      <c r="K4755" s="68"/>
      <c r="L4755" s="68"/>
      <c r="M4755" s="69"/>
      <c r="O4755" s="68"/>
      <c r="P4755" s="68"/>
      <c r="Q4755" s="69"/>
      <c r="S4755" s="68"/>
      <c r="T4755" s="68"/>
      <c r="U4755" s="69"/>
      <c r="W4755" s="68"/>
      <c r="X4755" s="68"/>
      <c r="Y4755" s="69"/>
      <c r="AA4755" s="68"/>
      <c r="AB4755" s="68"/>
      <c r="AC4755" s="69"/>
      <c r="AE4755" s="68"/>
      <c r="AF4755" s="68"/>
      <c r="AG4755" s="69"/>
    </row>
    <row r="4756" spans="1:33" hidden="1" outlineLevel="1">
      <c r="A4756" s="6" t="s">
        <v>6113</v>
      </c>
      <c r="B4756" s="7" t="s">
        <v>37</v>
      </c>
      <c r="C4756" s="7" t="s">
        <v>303</v>
      </c>
      <c r="K4756" s="68"/>
      <c r="L4756" s="68"/>
      <c r="M4756" s="69"/>
      <c r="O4756" s="68"/>
      <c r="P4756" s="68"/>
      <c r="Q4756" s="69"/>
      <c r="S4756" s="68"/>
      <c r="T4756" s="68"/>
      <c r="U4756" s="69"/>
      <c r="W4756" s="68"/>
      <c r="X4756" s="68"/>
      <c r="Y4756" s="69"/>
      <c r="AA4756" s="68"/>
      <c r="AB4756" s="68"/>
      <c r="AC4756" s="69"/>
      <c r="AE4756" s="68"/>
      <c r="AF4756" s="68"/>
      <c r="AG4756" s="69"/>
    </row>
    <row r="4757" spans="1:33" ht="60" hidden="1" outlineLevel="1">
      <c r="A4757" s="1"/>
      <c r="B4757" s="5" t="s">
        <v>61</v>
      </c>
      <c r="C4757" s="5" t="s">
        <v>62</v>
      </c>
      <c r="D4757" s="5" t="s">
        <v>63</v>
      </c>
      <c r="E4757" s="11" t="s">
        <v>64</v>
      </c>
      <c r="F4757" s="16" t="s">
        <v>65</v>
      </c>
      <c r="K4757" s="17" t="s">
        <v>66</v>
      </c>
      <c r="L4757" s="70" t="s">
        <v>28</v>
      </c>
      <c r="M4757" s="71"/>
      <c r="O4757" s="17" t="s">
        <v>66</v>
      </c>
      <c r="P4757" s="70" t="s">
        <v>28</v>
      </c>
      <c r="Q4757" s="71"/>
      <c r="S4757" s="17" t="s">
        <v>66</v>
      </c>
      <c r="T4757" s="70" t="s">
        <v>28</v>
      </c>
      <c r="U4757" s="71"/>
      <c r="W4757" s="17" t="s">
        <v>66</v>
      </c>
      <c r="X4757" s="70" t="s">
        <v>28</v>
      </c>
      <c r="Y4757" s="71"/>
      <c r="AA4757" s="17" t="s">
        <v>66</v>
      </c>
      <c r="AB4757" s="70" t="s">
        <v>28</v>
      </c>
      <c r="AC4757" s="71"/>
      <c r="AE4757" s="17" t="s">
        <v>66</v>
      </c>
      <c r="AF4757" s="70" t="s">
        <v>28</v>
      </c>
      <c r="AG4757" s="71"/>
    </row>
    <row r="4758" spans="1:33" ht="30" hidden="1" outlineLevel="1">
      <c r="A4758" s="6" t="s">
        <v>6114</v>
      </c>
      <c r="B4758" s="7" t="s">
        <v>311</v>
      </c>
      <c r="C4758" s="7" t="s">
        <v>306</v>
      </c>
      <c r="D4758" s="7"/>
      <c r="E4758" s="23" t="s">
        <v>307</v>
      </c>
      <c r="F4758" s="18">
        <v>1454</v>
      </c>
      <c r="K4758" s="19">
        <v>18</v>
      </c>
      <c r="L4758" s="52">
        <v>26172</v>
      </c>
      <c r="M4758" s="53"/>
      <c r="O4758" s="19">
        <v>45.6</v>
      </c>
      <c r="P4758" s="52">
        <v>66302.399999999994</v>
      </c>
      <c r="Q4758" s="53"/>
      <c r="S4758" s="19">
        <v>15</v>
      </c>
      <c r="T4758" s="52">
        <v>21810</v>
      </c>
      <c r="U4758" s="53"/>
      <c r="W4758" s="19">
        <v>28</v>
      </c>
      <c r="X4758" s="52">
        <v>40712</v>
      </c>
      <c r="Y4758" s="53"/>
      <c r="AA4758" s="19">
        <v>41.95</v>
      </c>
      <c r="AB4758" s="52">
        <v>60995.3</v>
      </c>
      <c r="AC4758" s="53"/>
      <c r="AE4758" s="19">
        <v>40</v>
      </c>
      <c r="AF4758" s="52">
        <v>58160</v>
      </c>
      <c r="AG4758" s="53"/>
    </row>
    <row r="4759" spans="1:33" hidden="1" outlineLevel="1">
      <c r="A4759" s="1"/>
      <c r="B4759" s="5" t="s">
        <v>34</v>
      </c>
      <c r="C4759" s="5" t="s">
        <v>35</v>
      </c>
      <c r="K4759" s="68"/>
      <c r="L4759" s="68"/>
      <c r="M4759" s="69"/>
      <c r="O4759" s="68"/>
      <c r="P4759" s="68"/>
      <c r="Q4759" s="69"/>
      <c r="S4759" s="68"/>
      <c r="T4759" s="68"/>
      <c r="U4759" s="69"/>
      <c r="W4759" s="68"/>
      <c r="X4759" s="68"/>
      <c r="Y4759" s="69"/>
      <c r="AA4759" s="68"/>
      <c r="AB4759" s="68"/>
      <c r="AC4759" s="69"/>
      <c r="AE4759" s="68"/>
      <c r="AF4759" s="68"/>
      <c r="AG4759" s="69"/>
    </row>
    <row r="4760" spans="1:33" hidden="1" outlineLevel="1">
      <c r="A4760" s="6" t="s">
        <v>6115</v>
      </c>
      <c r="B4760" s="7" t="s">
        <v>37</v>
      </c>
      <c r="C4760" s="7" t="s">
        <v>6116</v>
      </c>
      <c r="K4760" s="68"/>
      <c r="L4760" s="68"/>
      <c r="M4760" s="69"/>
      <c r="O4760" s="68"/>
      <c r="P4760" s="68"/>
      <c r="Q4760" s="69"/>
      <c r="S4760" s="68"/>
      <c r="T4760" s="68"/>
      <c r="U4760" s="69"/>
      <c r="W4760" s="68"/>
      <c r="X4760" s="68"/>
      <c r="Y4760" s="69"/>
      <c r="AA4760" s="68"/>
      <c r="AB4760" s="68"/>
      <c r="AC4760" s="69"/>
      <c r="AE4760" s="68"/>
      <c r="AF4760" s="68"/>
      <c r="AG4760" s="69"/>
    </row>
    <row r="4761" spans="1:33" ht="30" hidden="1" outlineLevel="1">
      <c r="A4761" s="6" t="s">
        <v>6117</v>
      </c>
      <c r="B4761" s="7" t="s">
        <v>37</v>
      </c>
      <c r="C4761" s="7" t="s">
        <v>5165</v>
      </c>
      <c r="K4761" s="68"/>
      <c r="L4761" s="68"/>
      <c r="M4761" s="69"/>
      <c r="O4761" s="68"/>
      <c r="P4761" s="68"/>
      <c r="Q4761" s="69"/>
      <c r="S4761" s="68"/>
      <c r="T4761" s="68"/>
      <c r="U4761" s="69"/>
      <c r="W4761" s="68"/>
      <c r="X4761" s="68"/>
      <c r="Y4761" s="69"/>
      <c r="AA4761" s="68"/>
      <c r="AB4761" s="68"/>
      <c r="AC4761" s="69"/>
      <c r="AE4761" s="68"/>
      <c r="AF4761" s="68"/>
      <c r="AG4761" s="69"/>
    </row>
    <row r="4762" spans="1:33" ht="60" hidden="1" outlineLevel="1">
      <c r="A4762" s="1"/>
      <c r="B4762" s="5" t="s">
        <v>61</v>
      </c>
      <c r="C4762" s="5" t="s">
        <v>62</v>
      </c>
      <c r="D4762" s="5" t="s">
        <v>63</v>
      </c>
      <c r="E4762" s="11" t="s">
        <v>64</v>
      </c>
      <c r="F4762" s="16" t="s">
        <v>65</v>
      </c>
      <c r="K4762" s="17" t="s">
        <v>66</v>
      </c>
      <c r="L4762" s="70" t="s">
        <v>28</v>
      </c>
      <c r="M4762" s="71"/>
      <c r="O4762" s="17" t="s">
        <v>66</v>
      </c>
      <c r="P4762" s="70" t="s">
        <v>28</v>
      </c>
      <c r="Q4762" s="71"/>
      <c r="S4762" s="17" t="s">
        <v>66</v>
      </c>
      <c r="T4762" s="70" t="s">
        <v>28</v>
      </c>
      <c r="U4762" s="71"/>
      <c r="W4762" s="17" t="s">
        <v>66</v>
      </c>
      <c r="X4762" s="70" t="s">
        <v>28</v>
      </c>
      <c r="Y4762" s="71"/>
      <c r="AA4762" s="17" t="s">
        <v>66</v>
      </c>
      <c r="AB4762" s="70" t="s">
        <v>28</v>
      </c>
      <c r="AC4762" s="71"/>
      <c r="AE4762" s="17" t="s">
        <v>66</v>
      </c>
      <c r="AF4762" s="70" t="s">
        <v>28</v>
      </c>
      <c r="AG4762" s="71"/>
    </row>
    <row r="4763" spans="1:33" hidden="1" outlineLevel="1">
      <c r="A4763" s="6" t="s">
        <v>6118</v>
      </c>
      <c r="B4763" s="7" t="s">
        <v>318</v>
      </c>
      <c r="C4763" s="7" t="s">
        <v>5168</v>
      </c>
      <c r="D4763" s="7"/>
      <c r="E4763" s="23" t="s">
        <v>70</v>
      </c>
      <c r="F4763" s="18">
        <v>1</v>
      </c>
      <c r="K4763" s="19">
        <v>19796</v>
      </c>
      <c r="L4763" s="52">
        <v>19796</v>
      </c>
      <c r="M4763" s="53"/>
      <c r="O4763" s="19">
        <v>22800</v>
      </c>
      <c r="P4763" s="52">
        <v>22800</v>
      </c>
      <c r="Q4763" s="53"/>
      <c r="S4763" s="19">
        <v>20</v>
      </c>
      <c r="T4763" s="52">
        <v>20</v>
      </c>
      <c r="U4763" s="53"/>
      <c r="W4763" s="19">
        <v>7540</v>
      </c>
      <c r="X4763" s="52">
        <v>7540</v>
      </c>
      <c r="Y4763" s="53"/>
      <c r="AA4763" s="19">
        <v>43567.7</v>
      </c>
      <c r="AB4763" s="52">
        <v>43567.7</v>
      </c>
      <c r="AC4763" s="53"/>
      <c r="AE4763" s="19">
        <v>60000</v>
      </c>
      <c r="AF4763" s="52">
        <v>60000</v>
      </c>
      <c r="AG4763" s="53"/>
    </row>
    <row r="4764" spans="1:33" hidden="1" outlineLevel="1">
      <c r="A4764" s="1"/>
      <c r="B4764" s="5" t="s">
        <v>34</v>
      </c>
      <c r="C4764" s="5" t="s">
        <v>35</v>
      </c>
      <c r="K4764" s="68"/>
      <c r="L4764" s="68"/>
      <c r="M4764" s="69"/>
      <c r="O4764" s="68"/>
      <c r="P4764" s="68"/>
      <c r="Q4764" s="69"/>
      <c r="S4764" s="68"/>
      <c r="T4764" s="68"/>
      <c r="U4764" s="69"/>
      <c r="W4764" s="68"/>
      <c r="X4764" s="68"/>
      <c r="Y4764" s="69"/>
      <c r="AA4764" s="68"/>
      <c r="AB4764" s="68"/>
      <c r="AC4764" s="69"/>
      <c r="AE4764" s="68"/>
      <c r="AF4764" s="68"/>
      <c r="AG4764" s="69"/>
    </row>
    <row r="4765" spans="1:33" hidden="1" outlineLevel="1">
      <c r="A4765" s="6" t="s">
        <v>6119</v>
      </c>
      <c r="B4765" s="7" t="s">
        <v>37</v>
      </c>
      <c r="C4765" s="7" t="s">
        <v>309</v>
      </c>
      <c r="K4765" s="68"/>
      <c r="L4765" s="68"/>
      <c r="M4765" s="69"/>
      <c r="O4765" s="68"/>
      <c r="P4765" s="68"/>
      <c r="Q4765" s="69"/>
      <c r="S4765" s="68"/>
      <c r="T4765" s="68"/>
      <c r="U4765" s="69"/>
      <c r="W4765" s="68"/>
      <c r="X4765" s="68"/>
      <c r="Y4765" s="69"/>
      <c r="AA4765" s="68"/>
      <c r="AB4765" s="68"/>
      <c r="AC4765" s="69"/>
      <c r="AE4765" s="68"/>
      <c r="AF4765" s="68"/>
      <c r="AG4765" s="69"/>
    </row>
    <row r="4766" spans="1:33" ht="60" hidden="1" outlineLevel="1">
      <c r="A4766" s="1"/>
      <c r="B4766" s="5" t="s">
        <v>61</v>
      </c>
      <c r="C4766" s="5" t="s">
        <v>62</v>
      </c>
      <c r="D4766" s="5" t="s">
        <v>63</v>
      </c>
      <c r="E4766" s="11" t="s">
        <v>64</v>
      </c>
      <c r="F4766" s="16" t="s">
        <v>65</v>
      </c>
      <c r="K4766" s="17" t="s">
        <v>66</v>
      </c>
      <c r="L4766" s="70" t="s">
        <v>28</v>
      </c>
      <c r="M4766" s="71"/>
      <c r="O4766" s="17" t="s">
        <v>66</v>
      </c>
      <c r="P4766" s="70" t="s">
        <v>28</v>
      </c>
      <c r="Q4766" s="71"/>
      <c r="S4766" s="17" t="s">
        <v>66</v>
      </c>
      <c r="T4766" s="70" t="s">
        <v>28</v>
      </c>
      <c r="U4766" s="71"/>
      <c r="W4766" s="17" t="s">
        <v>66</v>
      </c>
      <c r="X4766" s="70" t="s">
        <v>28</v>
      </c>
      <c r="Y4766" s="71"/>
      <c r="AA4766" s="17" t="s">
        <v>66</v>
      </c>
      <c r="AB4766" s="70" t="s">
        <v>28</v>
      </c>
      <c r="AC4766" s="71"/>
      <c r="AE4766" s="17" t="s">
        <v>66</v>
      </c>
      <c r="AF4766" s="70" t="s">
        <v>28</v>
      </c>
      <c r="AG4766" s="71"/>
    </row>
    <row r="4767" spans="1:33" ht="30" hidden="1" outlineLevel="1">
      <c r="A4767" s="6" t="s">
        <v>6120</v>
      </c>
      <c r="B4767" s="7" t="s">
        <v>5167</v>
      </c>
      <c r="C4767" s="7" t="s">
        <v>4080</v>
      </c>
      <c r="D4767" s="7"/>
      <c r="E4767" s="23" t="s">
        <v>307</v>
      </c>
      <c r="F4767" s="18">
        <v>1164</v>
      </c>
      <c r="K4767" s="19">
        <v>18</v>
      </c>
      <c r="L4767" s="52">
        <v>20952</v>
      </c>
      <c r="M4767" s="53"/>
      <c r="O4767" s="19">
        <v>45.6</v>
      </c>
      <c r="P4767" s="52">
        <v>53078.400000000001</v>
      </c>
      <c r="Q4767" s="53"/>
      <c r="S4767" s="19">
        <v>25</v>
      </c>
      <c r="T4767" s="52">
        <v>29100</v>
      </c>
      <c r="U4767" s="53"/>
      <c r="W4767" s="19">
        <v>25</v>
      </c>
      <c r="X4767" s="52">
        <v>29100</v>
      </c>
      <c r="Y4767" s="53"/>
      <c r="AA4767" s="19">
        <v>52.74</v>
      </c>
      <c r="AB4767" s="52">
        <v>61389.36</v>
      </c>
      <c r="AC4767" s="53"/>
      <c r="AE4767" s="19">
        <v>75</v>
      </c>
      <c r="AF4767" s="52">
        <v>87300</v>
      </c>
      <c r="AG4767" s="53"/>
    </row>
    <row r="4768" spans="1:33" hidden="1" outlineLevel="1">
      <c r="A4768" s="1"/>
      <c r="B4768" s="5" t="s">
        <v>34</v>
      </c>
      <c r="C4768" s="5" t="s">
        <v>35</v>
      </c>
      <c r="K4768" s="68"/>
      <c r="L4768" s="68"/>
      <c r="M4768" s="69"/>
      <c r="O4768" s="68"/>
      <c r="P4768" s="68"/>
      <c r="Q4768" s="69"/>
      <c r="S4768" s="68"/>
      <c r="T4768" s="68"/>
      <c r="U4768" s="69"/>
      <c r="W4768" s="68"/>
      <c r="X4768" s="68"/>
      <c r="Y4768" s="69"/>
      <c r="AA4768" s="68"/>
      <c r="AB4768" s="68"/>
      <c r="AC4768" s="69"/>
      <c r="AE4768" s="68"/>
      <c r="AF4768" s="68"/>
      <c r="AG4768" s="69"/>
    </row>
    <row r="4769" spans="1:33" hidden="1" outlineLevel="1">
      <c r="A4769" s="6" t="s">
        <v>6121</v>
      </c>
      <c r="B4769" s="7" t="s">
        <v>37</v>
      </c>
      <c r="C4769" s="7" t="s">
        <v>314</v>
      </c>
      <c r="K4769" s="68"/>
      <c r="L4769" s="68"/>
      <c r="M4769" s="69"/>
      <c r="O4769" s="68"/>
      <c r="P4769" s="68"/>
      <c r="Q4769" s="69"/>
      <c r="S4769" s="68"/>
      <c r="T4769" s="68"/>
      <c r="U4769" s="69"/>
      <c r="W4769" s="68"/>
      <c r="X4769" s="68"/>
      <c r="Y4769" s="69"/>
      <c r="AA4769" s="68"/>
      <c r="AB4769" s="68"/>
      <c r="AC4769" s="69"/>
      <c r="AE4769" s="68"/>
      <c r="AF4769" s="68"/>
      <c r="AG4769" s="69"/>
    </row>
    <row r="4770" spans="1:33" ht="60" hidden="1" outlineLevel="1">
      <c r="A4770" s="6" t="s">
        <v>6122</v>
      </c>
      <c r="B4770" s="7" t="s">
        <v>37</v>
      </c>
      <c r="C4770" s="7" t="s">
        <v>316</v>
      </c>
      <c r="K4770" s="68"/>
      <c r="L4770" s="68"/>
      <c r="M4770" s="69"/>
      <c r="O4770" s="68"/>
      <c r="P4770" s="68"/>
      <c r="Q4770" s="69"/>
      <c r="S4770" s="68"/>
      <c r="T4770" s="68"/>
      <c r="U4770" s="69"/>
      <c r="W4770" s="68"/>
      <c r="X4770" s="68"/>
      <c r="Y4770" s="69"/>
      <c r="AA4770" s="68"/>
      <c r="AB4770" s="68"/>
      <c r="AC4770" s="69"/>
      <c r="AE4770" s="68"/>
      <c r="AF4770" s="68"/>
      <c r="AG4770" s="69"/>
    </row>
    <row r="4771" spans="1:33" ht="60" hidden="1" outlineLevel="1">
      <c r="A4771" s="1"/>
      <c r="B4771" s="5" t="s">
        <v>61</v>
      </c>
      <c r="C4771" s="5" t="s">
        <v>62</v>
      </c>
      <c r="D4771" s="5" t="s">
        <v>63</v>
      </c>
      <c r="E4771" s="11" t="s">
        <v>64</v>
      </c>
      <c r="F4771" s="16" t="s">
        <v>65</v>
      </c>
      <c r="K4771" s="17" t="s">
        <v>66</v>
      </c>
      <c r="L4771" s="70" t="s">
        <v>28</v>
      </c>
      <c r="M4771" s="71"/>
      <c r="O4771" s="17" t="s">
        <v>66</v>
      </c>
      <c r="P4771" s="70" t="s">
        <v>28</v>
      </c>
      <c r="Q4771" s="71"/>
      <c r="S4771" s="17" t="s">
        <v>66</v>
      </c>
      <c r="T4771" s="70" t="s">
        <v>28</v>
      </c>
      <c r="U4771" s="71"/>
      <c r="W4771" s="17" t="s">
        <v>66</v>
      </c>
      <c r="X4771" s="70" t="s">
        <v>28</v>
      </c>
      <c r="Y4771" s="71"/>
      <c r="AA4771" s="17" t="s">
        <v>66</v>
      </c>
      <c r="AB4771" s="70" t="s">
        <v>28</v>
      </c>
      <c r="AC4771" s="71"/>
      <c r="AE4771" s="17" t="s">
        <v>66</v>
      </c>
      <c r="AF4771" s="70" t="s">
        <v>28</v>
      </c>
      <c r="AG4771" s="71"/>
    </row>
    <row r="4772" spans="1:33" hidden="1" outlineLevel="1">
      <c r="A4772" s="6" t="s">
        <v>6123</v>
      </c>
      <c r="B4772" s="7" t="s">
        <v>5172</v>
      </c>
      <c r="C4772" s="7" t="s">
        <v>319</v>
      </c>
      <c r="D4772" s="7"/>
      <c r="E4772" s="23" t="s">
        <v>320</v>
      </c>
      <c r="F4772" s="18">
        <v>1039</v>
      </c>
      <c r="K4772" s="19">
        <v>6</v>
      </c>
      <c r="L4772" s="52">
        <v>6234</v>
      </c>
      <c r="M4772" s="53"/>
      <c r="O4772" s="19">
        <v>9.1199999999999992</v>
      </c>
      <c r="P4772" s="52">
        <v>9475.68</v>
      </c>
      <c r="Q4772" s="53"/>
      <c r="S4772" s="19">
        <v>7</v>
      </c>
      <c r="T4772" s="52">
        <v>7273</v>
      </c>
      <c r="U4772" s="53"/>
      <c r="W4772" s="19">
        <v>5</v>
      </c>
      <c r="X4772" s="52">
        <v>5195</v>
      </c>
      <c r="Y4772" s="53"/>
      <c r="AA4772" s="19">
        <v>4.79</v>
      </c>
      <c r="AB4772" s="52">
        <v>4976.8100000000004</v>
      </c>
      <c r="AC4772" s="53"/>
      <c r="AE4772" s="19">
        <v>6</v>
      </c>
      <c r="AF4772" s="52">
        <v>6234</v>
      </c>
      <c r="AG4772" s="53"/>
    </row>
    <row r="4773" spans="1:33" hidden="1" outlineLevel="1">
      <c r="A4773" s="1"/>
      <c r="B4773" s="5" t="s">
        <v>34</v>
      </c>
      <c r="C4773" s="5" t="s">
        <v>35</v>
      </c>
      <c r="K4773" s="68"/>
      <c r="L4773" s="68"/>
      <c r="M4773" s="69"/>
      <c r="O4773" s="68"/>
      <c r="P4773" s="68"/>
      <c r="Q4773" s="69"/>
      <c r="S4773" s="68"/>
      <c r="T4773" s="68"/>
      <c r="U4773" s="69"/>
      <c r="W4773" s="68"/>
      <c r="X4773" s="68"/>
      <c r="Y4773" s="69"/>
      <c r="AA4773" s="68"/>
      <c r="AB4773" s="68"/>
      <c r="AC4773" s="69"/>
      <c r="AE4773" s="68"/>
      <c r="AF4773" s="68"/>
      <c r="AG4773" s="69"/>
    </row>
    <row r="4774" spans="1:33" hidden="1" outlineLevel="1">
      <c r="A4774" s="6" t="s">
        <v>6124</v>
      </c>
      <c r="B4774" s="7" t="s">
        <v>37</v>
      </c>
      <c r="C4774" s="7" t="s">
        <v>322</v>
      </c>
      <c r="K4774" s="68"/>
      <c r="L4774" s="68"/>
      <c r="M4774" s="69"/>
      <c r="O4774" s="68"/>
      <c r="P4774" s="68"/>
      <c r="Q4774" s="69"/>
      <c r="S4774" s="68"/>
      <c r="T4774" s="68"/>
      <c r="U4774" s="69"/>
      <c r="W4774" s="68"/>
      <c r="X4774" s="68"/>
      <c r="Y4774" s="69"/>
      <c r="AA4774" s="68"/>
      <c r="AB4774" s="68"/>
      <c r="AC4774" s="69"/>
      <c r="AE4774" s="68"/>
      <c r="AF4774" s="68"/>
      <c r="AG4774" s="69"/>
    </row>
    <row r="4775" spans="1:33" ht="60" hidden="1" outlineLevel="1">
      <c r="A4775" s="1"/>
      <c r="B4775" s="5" t="s">
        <v>61</v>
      </c>
      <c r="C4775" s="5" t="s">
        <v>62</v>
      </c>
      <c r="D4775" s="5" t="s">
        <v>63</v>
      </c>
      <c r="E4775" s="11" t="s">
        <v>64</v>
      </c>
      <c r="F4775" s="16" t="s">
        <v>65</v>
      </c>
      <c r="K4775" s="17" t="s">
        <v>66</v>
      </c>
      <c r="L4775" s="70" t="s">
        <v>28</v>
      </c>
      <c r="M4775" s="71"/>
      <c r="O4775" s="17" t="s">
        <v>66</v>
      </c>
      <c r="P4775" s="70" t="s">
        <v>28</v>
      </c>
      <c r="Q4775" s="71"/>
      <c r="S4775" s="17" t="s">
        <v>66</v>
      </c>
      <c r="T4775" s="70" t="s">
        <v>28</v>
      </c>
      <c r="U4775" s="71"/>
      <c r="W4775" s="17" t="s">
        <v>66</v>
      </c>
      <c r="X4775" s="70" t="s">
        <v>28</v>
      </c>
      <c r="Y4775" s="71"/>
      <c r="AA4775" s="17" t="s">
        <v>66</v>
      </c>
      <c r="AB4775" s="70" t="s">
        <v>28</v>
      </c>
      <c r="AC4775" s="71"/>
      <c r="AE4775" s="17" t="s">
        <v>66</v>
      </c>
      <c r="AF4775" s="70" t="s">
        <v>28</v>
      </c>
      <c r="AG4775" s="71"/>
    </row>
    <row r="4776" spans="1:33" ht="135" hidden="1" outlineLevel="1">
      <c r="A4776" s="6" t="s">
        <v>6125</v>
      </c>
      <c r="B4776" s="7" t="s">
        <v>324</v>
      </c>
      <c r="C4776" s="7" t="s">
        <v>1100</v>
      </c>
      <c r="D4776" s="7"/>
      <c r="E4776" s="23" t="s">
        <v>70</v>
      </c>
      <c r="F4776" s="18">
        <v>1</v>
      </c>
      <c r="K4776" s="19">
        <v>0</v>
      </c>
      <c r="L4776" s="52">
        <v>0</v>
      </c>
      <c r="M4776" s="53"/>
      <c r="O4776" s="19">
        <v>0</v>
      </c>
      <c r="P4776" s="52">
        <v>0</v>
      </c>
      <c r="Q4776" s="53"/>
      <c r="S4776" s="19">
        <v>0</v>
      </c>
      <c r="T4776" s="52">
        <v>0</v>
      </c>
      <c r="U4776" s="53"/>
      <c r="W4776" s="19">
        <v>0</v>
      </c>
      <c r="X4776" s="52">
        <v>0</v>
      </c>
      <c r="Y4776" s="53"/>
      <c r="AA4776" s="19">
        <v>0</v>
      </c>
      <c r="AB4776" s="52">
        <v>0</v>
      </c>
      <c r="AC4776" s="53"/>
      <c r="AE4776" s="19">
        <v>0</v>
      </c>
      <c r="AF4776" s="52">
        <v>0</v>
      </c>
      <c r="AG4776" s="53"/>
    </row>
    <row r="4777" spans="1:33" hidden="1" outlineLevel="1">
      <c r="A4777" s="1"/>
      <c r="B4777" s="5" t="s">
        <v>34</v>
      </c>
      <c r="C4777" s="5" t="s">
        <v>35</v>
      </c>
      <c r="K4777" s="68"/>
      <c r="L4777" s="68"/>
      <c r="M4777" s="69"/>
      <c r="O4777" s="68"/>
      <c r="P4777" s="68"/>
      <c r="Q4777" s="69"/>
      <c r="S4777" s="68"/>
      <c r="T4777" s="68"/>
      <c r="U4777" s="69"/>
      <c r="W4777" s="68"/>
      <c r="X4777" s="68"/>
      <c r="Y4777" s="69"/>
      <c r="AA4777" s="68"/>
      <c r="AB4777" s="68"/>
      <c r="AC4777" s="69"/>
      <c r="AE4777" s="68"/>
      <c r="AF4777" s="68"/>
      <c r="AG4777" s="69"/>
    </row>
    <row r="4778" spans="1:33" ht="75" hidden="1" outlineLevel="1">
      <c r="A4778" s="6" t="s">
        <v>6126</v>
      </c>
      <c r="B4778" s="7" t="s">
        <v>37</v>
      </c>
      <c r="C4778" s="7" t="s">
        <v>298</v>
      </c>
      <c r="I4778" s="35"/>
      <c r="J4778" s="35"/>
      <c r="K4778" s="68"/>
      <c r="L4778" s="68"/>
      <c r="M4778" s="69"/>
      <c r="O4778" s="68"/>
      <c r="P4778" s="68"/>
      <c r="Q4778" s="69"/>
      <c r="S4778" s="68"/>
      <c r="T4778" s="68"/>
      <c r="U4778" s="69"/>
      <c r="W4778" s="68"/>
      <c r="X4778" s="68"/>
      <c r="Y4778" s="69"/>
      <c r="AA4778" s="68"/>
      <c r="AB4778" s="68"/>
      <c r="AC4778" s="69"/>
      <c r="AE4778" s="68"/>
      <c r="AF4778" s="68"/>
      <c r="AG4778" s="69"/>
    </row>
    <row r="4779" spans="1:33" collapsed="1">
      <c r="A4779" s="55" t="s">
        <v>6127</v>
      </c>
      <c r="B4779" s="55"/>
      <c r="C4779" s="55"/>
      <c r="D4779" s="55"/>
      <c r="E4779" s="55"/>
      <c r="F4779" s="55"/>
      <c r="I4779" s="36"/>
      <c r="J4779" s="36">
        <v>586170</v>
      </c>
      <c r="K4779" s="30" t="s">
        <v>1798</v>
      </c>
      <c r="L4779" s="52">
        <v>689649</v>
      </c>
      <c r="M4779" s="53"/>
      <c r="O4779" s="15" t="s">
        <v>1798</v>
      </c>
      <c r="P4779" s="52">
        <v>919068</v>
      </c>
      <c r="Q4779" s="53"/>
      <c r="S4779" s="15" t="s">
        <v>1798</v>
      </c>
      <c r="T4779" s="52">
        <v>663045</v>
      </c>
      <c r="U4779" s="53"/>
      <c r="W4779" s="15" t="s">
        <v>1798</v>
      </c>
      <c r="X4779" s="52">
        <v>713128</v>
      </c>
      <c r="Y4779" s="53"/>
      <c r="AA4779" s="15" t="s">
        <v>1798</v>
      </c>
      <c r="AB4779" s="52">
        <v>1061562.95</v>
      </c>
      <c r="AC4779" s="53"/>
      <c r="AE4779" s="15" t="s">
        <v>1798</v>
      </c>
      <c r="AF4779" s="52">
        <v>956200</v>
      </c>
      <c r="AG4779" s="53"/>
    </row>
    <row r="4780" spans="1:33" hidden="1">
      <c r="A4780" s="1"/>
      <c r="B4780" s="5" t="s">
        <v>34</v>
      </c>
      <c r="C4780" s="5" t="s">
        <v>35</v>
      </c>
      <c r="K4780" s="68"/>
      <c r="L4780" s="68"/>
      <c r="M4780" s="69"/>
      <c r="O4780" s="68"/>
      <c r="P4780" s="68"/>
      <c r="Q4780" s="69"/>
      <c r="S4780" s="68"/>
      <c r="T4780" s="68"/>
      <c r="U4780" s="69"/>
      <c r="W4780" s="68"/>
      <c r="X4780" s="68"/>
      <c r="Y4780" s="69"/>
      <c r="AA4780" s="68"/>
      <c r="AB4780" s="68"/>
      <c r="AC4780" s="69"/>
      <c r="AE4780" s="68"/>
      <c r="AF4780" s="68"/>
      <c r="AG4780" s="69"/>
    </row>
    <row r="4781" spans="1:33" hidden="1" outlineLevel="1">
      <c r="A4781" s="6" t="s">
        <v>6128</v>
      </c>
      <c r="B4781" s="7" t="s">
        <v>37</v>
      </c>
      <c r="C4781" s="7" t="s">
        <v>330</v>
      </c>
      <c r="K4781" s="68"/>
      <c r="L4781" s="68"/>
      <c r="M4781" s="69"/>
      <c r="O4781" s="68"/>
      <c r="P4781" s="68"/>
      <c r="Q4781" s="69"/>
      <c r="S4781" s="68"/>
      <c r="T4781" s="68"/>
      <c r="U4781" s="69"/>
      <c r="W4781" s="68"/>
      <c r="X4781" s="68"/>
      <c r="Y4781" s="69"/>
      <c r="AA4781" s="68"/>
      <c r="AB4781" s="68"/>
      <c r="AC4781" s="69"/>
      <c r="AE4781" s="68"/>
      <c r="AF4781" s="68"/>
      <c r="AG4781" s="69"/>
    </row>
    <row r="4782" spans="1:33" hidden="1" outlineLevel="1">
      <c r="A4782" s="6" t="s">
        <v>6129</v>
      </c>
      <c r="B4782" s="7" t="s">
        <v>37</v>
      </c>
      <c r="C4782" s="7" t="s">
        <v>332</v>
      </c>
      <c r="K4782" s="68"/>
      <c r="L4782" s="68"/>
      <c r="M4782" s="69"/>
      <c r="O4782" s="68"/>
      <c r="P4782" s="68"/>
      <c r="Q4782" s="69"/>
      <c r="S4782" s="68"/>
      <c r="T4782" s="68"/>
      <c r="U4782" s="69"/>
      <c r="W4782" s="68"/>
      <c r="X4782" s="68"/>
      <c r="Y4782" s="69"/>
      <c r="AA4782" s="68"/>
      <c r="AB4782" s="68"/>
      <c r="AC4782" s="69"/>
      <c r="AE4782" s="68"/>
      <c r="AF4782" s="68"/>
      <c r="AG4782" s="69"/>
    </row>
    <row r="4783" spans="1:33" ht="30" hidden="1" outlineLevel="1">
      <c r="A4783" s="6" t="s">
        <v>6130</v>
      </c>
      <c r="B4783" s="7" t="s">
        <v>37</v>
      </c>
      <c r="C4783" s="7" t="s">
        <v>334</v>
      </c>
      <c r="K4783" s="68"/>
      <c r="L4783" s="68"/>
      <c r="M4783" s="69"/>
      <c r="O4783" s="68"/>
      <c r="P4783" s="68"/>
      <c r="Q4783" s="69"/>
      <c r="S4783" s="68"/>
      <c r="T4783" s="68"/>
      <c r="U4783" s="69"/>
      <c r="W4783" s="68"/>
      <c r="X4783" s="68"/>
      <c r="Y4783" s="69"/>
      <c r="AA4783" s="68"/>
      <c r="AB4783" s="68"/>
      <c r="AC4783" s="69"/>
      <c r="AE4783" s="68"/>
      <c r="AF4783" s="68"/>
      <c r="AG4783" s="69"/>
    </row>
    <row r="4784" spans="1:33" ht="60" hidden="1" outlineLevel="1">
      <c r="A4784" s="1"/>
      <c r="B4784" s="5" t="s">
        <v>61</v>
      </c>
      <c r="C4784" s="5" t="s">
        <v>62</v>
      </c>
      <c r="D4784" s="5" t="s">
        <v>63</v>
      </c>
      <c r="E4784" s="11" t="s">
        <v>64</v>
      </c>
      <c r="F4784" s="16" t="s">
        <v>65</v>
      </c>
      <c r="K4784" s="17" t="s">
        <v>66</v>
      </c>
      <c r="L4784" s="70" t="s">
        <v>28</v>
      </c>
      <c r="M4784" s="71"/>
      <c r="O4784" s="17" t="s">
        <v>66</v>
      </c>
      <c r="P4784" s="70" t="s">
        <v>28</v>
      </c>
      <c r="Q4784" s="71"/>
      <c r="S4784" s="17" t="s">
        <v>66</v>
      </c>
      <c r="T4784" s="70" t="s">
        <v>28</v>
      </c>
      <c r="U4784" s="71"/>
      <c r="W4784" s="17" t="s">
        <v>66</v>
      </c>
      <c r="X4784" s="70" t="s">
        <v>28</v>
      </c>
      <c r="Y4784" s="71"/>
      <c r="AA4784" s="17" t="s">
        <v>66</v>
      </c>
      <c r="AB4784" s="70" t="s">
        <v>28</v>
      </c>
      <c r="AC4784" s="71"/>
      <c r="AE4784" s="17" t="s">
        <v>66</v>
      </c>
      <c r="AF4784" s="70" t="s">
        <v>28</v>
      </c>
      <c r="AG4784" s="71"/>
    </row>
    <row r="4785" spans="1:33" hidden="1" outlineLevel="1">
      <c r="A4785" s="6" t="s">
        <v>6131</v>
      </c>
      <c r="B4785" s="7" t="s">
        <v>336</v>
      </c>
      <c r="C4785" s="7" t="s">
        <v>5188</v>
      </c>
      <c r="D4785" s="7"/>
      <c r="E4785" s="23" t="s">
        <v>307</v>
      </c>
      <c r="F4785" s="18">
        <v>35</v>
      </c>
      <c r="K4785" s="19">
        <v>460</v>
      </c>
      <c r="L4785" s="52">
        <v>16100</v>
      </c>
      <c r="M4785" s="53"/>
      <c r="O4785" s="19">
        <v>798</v>
      </c>
      <c r="P4785" s="52">
        <v>27930</v>
      </c>
      <c r="Q4785" s="53"/>
      <c r="S4785" s="19">
        <v>385</v>
      </c>
      <c r="T4785" s="52">
        <v>13475</v>
      </c>
      <c r="U4785" s="53"/>
      <c r="W4785" s="19">
        <v>413</v>
      </c>
      <c r="X4785" s="52">
        <v>14455</v>
      </c>
      <c r="Y4785" s="53"/>
      <c r="AA4785" s="19">
        <v>496.2</v>
      </c>
      <c r="AB4785" s="52">
        <v>17367</v>
      </c>
      <c r="AC4785" s="53"/>
      <c r="AE4785" s="19">
        <v>600</v>
      </c>
      <c r="AF4785" s="52">
        <v>21000</v>
      </c>
      <c r="AG4785" s="53"/>
    </row>
    <row r="4786" spans="1:33" hidden="1" outlineLevel="1">
      <c r="A4786" s="6" t="s">
        <v>6132</v>
      </c>
      <c r="B4786" s="7" t="s">
        <v>339</v>
      </c>
      <c r="C4786" s="7" t="s">
        <v>5190</v>
      </c>
      <c r="D4786" s="7"/>
      <c r="E4786" s="23" t="s">
        <v>307</v>
      </c>
      <c r="F4786" s="18">
        <v>26</v>
      </c>
      <c r="K4786" s="19">
        <v>23</v>
      </c>
      <c r="L4786" s="52">
        <v>598</v>
      </c>
      <c r="M4786" s="53"/>
      <c r="O4786" s="19">
        <v>798</v>
      </c>
      <c r="P4786" s="52">
        <v>20748</v>
      </c>
      <c r="Q4786" s="53"/>
      <c r="S4786" s="19">
        <v>385</v>
      </c>
      <c r="T4786" s="52">
        <v>10010</v>
      </c>
      <c r="U4786" s="53"/>
      <c r="W4786" s="19">
        <v>413</v>
      </c>
      <c r="X4786" s="52">
        <v>10738</v>
      </c>
      <c r="Y4786" s="53"/>
      <c r="AA4786" s="19">
        <v>496.2</v>
      </c>
      <c r="AB4786" s="52">
        <v>12901.2</v>
      </c>
      <c r="AC4786" s="53"/>
      <c r="AE4786" s="19">
        <v>600</v>
      </c>
      <c r="AF4786" s="52">
        <v>15600</v>
      </c>
      <c r="AG4786" s="53"/>
    </row>
    <row r="4787" spans="1:33" hidden="1" outlineLevel="1">
      <c r="A4787" s="1"/>
      <c r="B4787" s="5" t="s">
        <v>34</v>
      </c>
      <c r="C4787" s="5" t="s">
        <v>35</v>
      </c>
      <c r="K4787" s="68"/>
      <c r="L4787" s="68"/>
      <c r="M4787" s="69"/>
      <c r="O4787" s="68"/>
      <c r="P4787" s="68"/>
      <c r="Q4787" s="69"/>
      <c r="S4787" s="68"/>
      <c r="T4787" s="68"/>
      <c r="U4787" s="69"/>
      <c r="W4787" s="68"/>
      <c r="X4787" s="68"/>
      <c r="Y4787" s="69"/>
      <c r="AA4787" s="68"/>
      <c r="AB4787" s="68"/>
      <c r="AC4787" s="69"/>
      <c r="AE4787" s="68"/>
      <c r="AF4787" s="68"/>
      <c r="AG4787" s="69"/>
    </row>
    <row r="4788" spans="1:33" ht="45" hidden="1" outlineLevel="1">
      <c r="A4788" s="6" t="s">
        <v>6133</v>
      </c>
      <c r="B4788" s="7" t="s">
        <v>37</v>
      </c>
      <c r="C4788" s="7" t="s">
        <v>1522</v>
      </c>
      <c r="K4788" s="68"/>
      <c r="L4788" s="68"/>
      <c r="M4788" s="69"/>
      <c r="O4788" s="68"/>
      <c r="P4788" s="68"/>
      <c r="Q4788" s="69"/>
      <c r="S4788" s="68"/>
      <c r="T4788" s="68"/>
      <c r="U4788" s="69"/>
      <c r="W4788" s="68"/>
      <c r="X4788" s="68"/>
      <c r="Y4788" s="69"/>
      <c r="AA4788" s="68"/>
      <c r="AB4788" s="68"/>
      <c r="AC4788" s="69"/>
      <c r="AE4788" s="68"/>
      <c r="AF4788" s="68"/>
      <c r="AG4788" s="69"/>
    </row>
    <row r="4789" spans="1:33" ht="60" hidden="1" outlineLevel="1">
      <c r="A4789" s="1"/>
      <c r="B4789" s="5" t="s">
        <v>61</v>
      </c>
      <c r="C4789" s="5" t="s">
        <v>62</v>
      </c>
      <c r="D4789" s="5" t="s">
        <v>63</v>
      </c>
      <c r="E4789" s="11" t="s">
        <v>64</v>
      </c>
      <c r="F4789" s="16" t="s">
        <v>65</v>
      </c>
      <c r="K4789" s="17" t="s">
        <v>66</v>
      </c>
      <c r="L4789" s="70" t="s">
        <v>28</v>
      </c>
      <c r="M4789" s="71"/>
      <c r="O4789" s="17" t="s">
        <v>66</v>
      </c>
      <c r="P4789" s="70" t="s">
        <v>28</v>
      </c>
      <c r="Q4789" s="71"/>
      <c r="S4789" s="17" t="s">
        <v>66</v>
      </c>
      <c r="T4789" s="70" t="s">
        <v>28</v>
      </c>
      <c r="U4789" s="71"/>
      <c r="W4789" s="17" t="s">
        <v>66</v>
      </c>
      <c r="X4789" s="70" t="s">
        <v>28</v>
      </c>
      <c r="Y4789" s="71"/>
      <c r="AA4789" s="17" t="s">
        <v>66</v>
      </c>
      <c r="AB4789" s="70" t="s">
        <v>28</v>
      </c>
      <c r="AC4789" s="71"/>
      <c r="AE4789" s="17" t="s">
        <v>66</v>
      </c>
      <c r="AF4789" s="70" t="s">
        <v>28</v>
      </c>
      <c r="AG4789" s="71"/>
    </row>
    <row r="4790" spans="1:33" hidden="1" outlineLevel="1">
      <c r="A4790" s="6" t="s">
        <v>6134</v>
      </c>
      <c r="B4790" s="7" t="s">
        <v>344</v>
      </c>
      <c r="C4790" s="7" t="s">
        <v>2170</v>
      </c>
      <c r="D4790" s="7"/>
      <c r="E4790" s="23" t="s">
        <v>307</v>
      </c>
      <c r="F4790" s="18">
        <v>83</v>
      </c>
      <c r="K4790" s="19">
        <v>1334</v>
      </c>
      <c r="L4790" s="52">
        <v>110722</v>
      </c>
      <c r="M4790" s="53"/>
      <c r="O4790" s="19">
        <v>1710</v>
      </c>
      <c r="P4790" s="52">
        <v>141930</v>
      </c>
      <c r="Q4790" s="53"/>
      <c r="S4790" s="19">
        <v>1000</v>
      </c>
      <c r="T4790" s="52">
        <v>83000</v>
      </c>
      <c r="U4790" s="53"/>
      <c r="W4790" s="19">
        <v>951</v>
      </c>
      <c r="X4790" s="52">
        <v>78933</v>
      </c>
      <c r="Y4790" s="53"/>
      <c r="AA4790" s="19">
        <v>1549.74</v>
      </c>
      <c r="AB4790" s="52">
        <v>128628.42</v>
      </c>
      <c r="AC4790" s="53"/>
      <c r="AE4790" s="19">
        <v>1300</v>
      </c>
      <c r="AF4790" s="52">
        <v>107900</v>
      </c>
      <c r="AG4790" s="53"/>
    </row>
    <row r="4791" spans="1:33" hidden="1" outlineLevel="1">
      <c r="A4791" s="6" t="s">
        <v>6135</v>
      </c>
      <c r="B4791" s="7" t="s">
        <v>347</v>
      </c>
      <c r="C4791" s="7" t="s">
        <v>5194</v>
      </c>
      <c r="D4791" s="7"/>
      <c r="E4791" s="23" t="s">
        <v>307</v>
      </c>
      <c r="F4791" s="18">
        <v>77</v>
      </c>
      <c r="K4791" s="19">
        <v>1440</v>
      </c>
      <c r="L4791" s="52">
        <v>110880</v>
      </c>
      <c r="M4791" s="53"/>
      <c r="O4791" s="19">
        <v>1710</v>
      </c>
      <c r="P4791" s="52">
        <v>131670</v>
      </c>
      <c r="Q4791" s="53"/>
      <c r="S4791" s="19">
        <v>2050</v>
      </c>
      <c r="T4791" s="52">
        <v>157850</v>
      </c>
      <c r="U4791" s="53"/>
      <c r="W4791" s="19">
        <v>1398</v>
      </c>
      <c r="X4791" s="52">
        <v>107646</v>
      </c>
      <c r="Y4791" s="53"/>
      <c r="AA4791" s="19">
        <v>2174.19</v>
      </c>
      <c r="AB4791" s="52">
        <v>167412.63</v>
      </c>
      <c r="AC4791" s="53"/>
      <c r="AE4791" s="19">
        <v>1600</v>
      </c>
      <c r="AF4791" s="52">
        <v>123200</v>
      </c>
      <c r="AG4791" s="53"/>
    </row>
    <row r="4792" spans="1:33" hidden="1" outlineLevel="1">
      <c r="A4792" s="6" t="s">
        <v>6136</v>
      </c>
      <c r="B4792" s="7" t="s">
        <v>350</v>
      </c>
      <c r="C4792" s="7" t="s">
        <v>6137</v>
      </c>
      <c r="D4792" s="7"/>
      <c r="E4792" s="23" t="s">
        <v>307</v>
      </c>
      <c r="F4792" s="18">
        <v>101</v>
      </c>
      <c r="K4792" s="19">
        <v>1149</v>
      </c>
      <c r="L4792" s="52">
        <v>116049</v>
      </c>
      <c r="M4792" s="53"/>
      <c r="O4792" s="19">
        <v>1710</v>
      </c>
      <c r="P4792" s="52">
        <v>172710</v>
      </c>
      <c r="Q4792" s="53"/>
      <c r="S4792" s="19">
        <v>685</v>
      </c>
      <c r="T4792" s="52">
        <v>69185</v>
      </c>
      <c r="U4792" s="53"/>
      <c r="W4792" s="19">
        <v>567</v>
      </c>
      <c r="X4792" s="52">
        <v>57267</v>
      </c>
      <c r="Y4792" s="53"/>
      <c r="AA4792" s="19">
        <v>835.4</v>
      </c>
      <c r="AB4792" s="52">
        <v>84375.4</v>
      </c>
      <c r="AC4792" s="53"/>
      <c r="AE4792" s="19">
        <v>1200</v>
      </c>
      <c r="AF4792" s="52">
        <v>121200</v>
      </c>
      <c r="AG4792" s="53"/>
    </row>
    <row r="4793" spans="1:33" hidden="1" outlineLevel="1">
      <c r="A4793" s="6" t="s">
        <v>6138</v>
      </c>
      <c r="B4793" s="7" t="s">
        <v>353</v>
      </c>
      <c r="C4793" s="7" t="s">
        <v>5198</v>
      </c>
      <c r="D4793" s="7"/>
      <c r="E4793" s="23" t="s">
        <v>307</v>
      </c>
      <c r="F4793" s="18">
        <v>3</v>
      </c>
      <c r="K4793" s="19">
        <v>1479</v>
      </c>
      <c r="L4793" s="52">
        <v>4437</v>
      </c>
      <c r="M4793" s="53"/>
      <c r="O4793" s="19">
        <v>1710</v>
      </c>
      <c r="P4793" s="52">
        <v>5130</v>
      </c>
      <c r="Q4793" s="53"/>
      <c r="S4793" s="19">
        <v>1800</v>
      </c>
      <c r="T4793" s="52">
        <v>5400</v>
      </c>
      <c r="U4793" s="53"/>
      <c r="W4793" s="19">
        <v>2655</v>
      </c>
      <c r="X4793" s="52">
        <v>7965</v>
      </c>
      <c r="Y4793" s="53"/>
      <c r="AA4793" s="19">
        <v>2475.0300000000002</v>
      </c>
      <c r="AB4793" s="52">
        <v>7425.09</v>
      </c>
      <c r="AC4793" s="53"/>
      <c r="AE4793" s="19">
        <v>1900</v>
      </c>
      <c r="AF4793" s="52">
        <v>5700</v>
      </c>
      <c r="AG4793" s="53"/>
    </row>
    <row r="4794" spans="1:33" hidden="1" outlineLevel="1">
      <c r="A4794" s="6" t="s">
        <v>6139</v>
      </c>
      <c r="B4794" s="7" t="s">
        <v>356</v>
      </c>
      <c r="C4794" s="7" t="s">
        <v>6140</v>
      </c>
      <c r="D4794" s="7"/>
      <c r="E4794" s="23" t="s">
        <v>307</v>
      </c>
      <c r="F4794" s="18">
        <v>35</v>
      </c>
      <c r="K4794" s="19">
        <v>1361</v>
      </c>
      <c r="L4794" s="52">
        <v>47635</v>
      </c>
      <c r="M4794" s="53"/>
      <c r="O4794" s="19">
        <v>1710</v>
      </c>
      <c r="P4794" s="52">
        <v>59850</v>
      </c>
      <c r="Q4794" s="53"/>
      <c r="S4794" s="19">
        <v>1500</v>
      </c>
      <c r="T4794" s="52">
        <v>52500</v>
      </c>
      <c r="U4794" s="53"/>
      <c r="W4794" s="19">
        <v>2263</v>
      </c>
      <c r="X4794" s="52">
        <v>79205</v>
      </c>
      <c r="Y4794" s="53"/>
      <c r="AA4794" s="19">
        <v>2475.0300000000002</v>
      </c>
      <c r="AB4794" s="52">
        <v>86626.05</v>
      </c>
      <c r="AC4794" s="53"/>
      <c r="AE4794" s="19">
        <v>1500</v>
      </c>
      <c r="AF4794" s="52">
        <v>52500</v>
      </c>
      <c r="AG4794" s="53"/>
    </row>
    <row r="4795" spans="1:33" hidden="1" outlineLevel="1">
      <c r="A4795" s="6" t="s">
        <v>6141</v>
      </c>
      <c r="B4795" s="7" t="s">
        <v>363</v>
      </c>
      <c r="C4795" s="7" t="s">
        <v>6142</v>
      </c>
      <c r="D4795" s="7"/>
      <c r="E4795" s="23" t="s">
        <v>70</v>
      </c>
      <c r="F4795" s="18">
        <v>1</v>
      </c>
      <c r="K4795" s="19">
        <v>1334</v>
      </c>
      <c r="L4795" s="52">
        <v>1334</v>
      </c>
      <c r="M4795" s="53"/>
      <c r="O4795" s="19">
        <v>6840</v>
      </c>
      <c r="P4795" s="52">
        <v>6840</v>
      </c>
      <c r="Q4795" s="53"/>
      <c r="S4795" s="19">
        <v>4000</v>
      </c>
      <c r="T4795" s="52">
        <v>4000</v>
      </c>
      <c r="U4795" s="53"/>
      <c r="W4795" s="19">
        <v>1329</v>
      </c>
      <c r="X4795" s="52">
        <v>1329</v>
      </c>
      <c r="Y4795" s="53"/>
      <c r="AA4795" s="19">
        <v>7518.57</v>
      </c>
      <c r="AB4795" s="52">
        <v>7518.57</v>
      </c>
      <c r="AC4795" s="53"/>
      <c r="AE4795" s="19">
        <v>1300</v>
      </c>
      <c r="AF4795" s="52">
        <v>1300</v>
      </c>
      <c r="AG4795" s="53"/>
    </row>
    <row r="4796" spans="1:33" hidden="1" outlineLevel="1">
      <c r="A4796" s="6" t="s">
        <v>6143</v>
      </c>
      <c r="B4796" s="7" t="s">
        <v>366</v>
      </c>
      <c r="C4796" s="7" t="s">
        <v>6144</v>
      </c>
      <c r="D4796" s="7"/>
      <c r="E4796" s="23" t="s">
        <v>307</v>
      </c>
      <c r="F4796" s="18">
        <v>5</v>
      </c>
      <c r="K4796" s="19">
        <v>1282</v>
      </c>
      <c r="L4796" s="52">
        <v>6410</v>
      </c>
      <c r="M4796" s="53"/>
      <c r="O4796" s="19">
        <v>1710</v>
      </c>
      <c r="P4796" s="52">
        <v>8550</v>
      </c>
      <c r="Q4796" s="53"/>
      <c r="S4796" s="19">
        <v>1560</v>
      </c>
      <c r="T4796" s="52">
        <v>7800</v>
      </c>
      <c r="U4796" s="53"/>
      <c r="W4796" s="19">
        <v>1412</v>
      </c>
      <c r="X4796" s="52">
        <v>7060</v>
      </c>
      <c r="Y4796" s="53"/>
      <c r="AA4796" s="19">
        <v>2996.4</v>
      </c>
      <c r="AB4796" s="52">
        <v>14982</v>
      </c>
      <c r="AC4796" s="53"/>
      <c r="AE4796" s="19">
        <v>20000</v>
      </c>
      <c r="AF4796" s="52">
        <v>100000</v>
      </c>
      <c r="AG4796" s="53"/>
    </row>
    <row r="4797" spans="1:33" hidden="1" outlineLevel="1">
      <c r="A4797" s="1"/>
      <c r="B4797" s="5" t="s">
        <v>34</v>
      </c>
      <c r="C4797" s="5" t="s">
        <v>35</v>
      </c>
      <c r="K4797" s="68"/>
      <c r="L4797" s="68"/>
      <c r="M4797" s="69"/>
      <c r="O4797" s="68"/>
      <c r="P4797" s="68"/>
      <c r="Q4797" s="69"/>
      <c r="S4797" s="68"/>
      <c r="T4797" s="68"/>
      <c r="U4797" s="69"/>
      <c r="W4797" s="68"/>
      <c r="X4797" s="68"/>
      <c r="Y4797" s="69"/>
      <c r="AA4797" s="68"/>
      <c r="AB4797" s="68"/>
      <c r="AC4797" s="69"/>
      <c r="AE4797" s="68"/>
      <c r="AF4797" s="68"/>
      <c r="AG4797" s="69"/>
    </row>
    <row r="4798" spans="1:33" hidden="1" outlineLevel="1">
      <c r="A4798" s="6" t="s">
        <v>6145</v>
      </c>
      <c r="B4798" s="7" t="s">
        <v>37</v>
      </c>
      <c r="C4798" s="7" t="s">
        <v>359</v>
      </c>
      <c r="K4798" s="68"/>
      <c r="L4798" s="68"/>
      <c r="M4798" s="69"/>
      <c r="O4798" s="68"/>
      <c r="P4798" s="68"/>
      <c r="Q4798" s="69"/>
      <c r="S4798" s="68"/>
      <c r="T4798" s="68"/>
      <c r="U4798" s="69"/>
      <c r="W4798" s="68"/>
      <c r="X4798" s="68"/>
      <c r="Y4798" s="69"/>
      <c r="AA4798" s="68"/>
      <c r="AB4798" s="68"/>
      <c r="AC4798" s="69"/>
      <c r="AE4798" s="68"/>
      <c r="AF4798" s="68"/>
      <c r="AG4798" s="69"/>
    </row>
    <row r="4799" spans="1:33" ht="45" hidden="1" outlineLevel="1">
      <c r="A4799" s="6" t="s">
        <v>6146</v>
      </c>
      <c r="B4799" s="7" t="s">
        <v>37</v>
      </c>
      <c r="C4799" s="7" t="s">
        <v>1533</v>
      </c>
      <c r="K4799" s="68"/>
      <c r="L4799" s="68"/>
      <c r="M4799" s="69"/>
      <c r="O4799" s="68"/>
      <c r="P4799" s="68"/>
      <c r="Q4799" s="69"/>
      <c r="S4799" s="68"/>
      <c r="T4799" s="68"/>
      <c r="U4799" s="69"/>
      <c r="W4799" s="68"/>
      <c r="X4799" s="68"/>
      <c r="Y4799" s="69"/>
      <c r="AA4799" s="68"/>
      <c r="AB4799" s="68"/>
      <c r="AC4799" s="69"/>
      <c r="AE4799" s="68"/>
      <c r="AF4799" s="68"/>
      <c r="AG4799" s="69"/>
    </row>
    <row r="4800" spans="1:33" ht="60" hidden="1" outlineLevel="1">
      <c r="A4800" s="1"/>
      <c r="B4800" s="5" t="s">
        <v>61</v>
      </c>
      <c r="C4800" s="5" t="s">
        <v>62</v>
      </c>
      <c r="D4800" s="5" t="s">
        <v>63</v>
      </c>
      <c r="E4800" s="11" t="s">
        <v>64</v>
      </c>
      <c r="F4800" s="16" t="s">
        <v>65</v>
      </c>
      <c r="K4800" s="17" t="s">
        <v>66</v>
      </c>
      <c r="L4800" s="70" t="s">
        <v>28</v>
      </c>
      <c r="M4800" s="71"/>
      <c r="O4800" s="17" t="s">
        <v>66</v>
      </c>
      <c r="P4800" s="70" t="s">
        <v>28</v>
      </c>
      <c r="Q4800" s="71"/>
      <c r="S4800" s="17" t="s">
        <v>66</v>
      </c>
      <c r="T4800" s="70" t="s">
        <v>28</v>
      </c>
      <c r="U4800" s="71"/>
      <c r="W4800" s="17" t="s">
        <v>66</v>
      </c>
      <c r="X4800" s="70" t="s">
        <v>28</v>
      </c>
      <c r="Y4800" s="71"/>
      <c r="AA4800" s="17" t="s">
        <v>66</v>
      </c>
      <c r="AB4800" s="70" t="s">
        <v>28</v>
      </c>
      <c r="AC4800" s="71"/>
      <c r="AE4800" s="17" t="s">
        <v>66</v>
      </c>
      <c r="AF4800" s="70" t="s">
        <v>28</v>
      </c>
      <c r="AG4800" s="71"/>
    </row>
    <row r="4801" spans="1:33" hidden="1" outlineLevel="1">
      <c r="A4801" s="6" t="s">
        <v>6147</v>
      </c>
      <c r="B4801" s="7" t="s">
        <v>369</v>
      </c>
      <c r="C4801" s="7" t="s">
        <v>6148</v>
      </c>
      <c r="D4801" s="7"/>
      <c r="E4801" s="23" t="s">
        <v>307</v>
      </c>
      <c r="F4801" s="18">
        <v>116</v>
      </c>
      <c r="K4801" s="19">
        <v>1328</v>
      </c>
      <c r="L4801" s="52">
        <v>154048</v>
      </c>
      <c r="M4801" s="53"/>
      <c r="O4801" s="19">
        <v>1710</v>
      </c>
      <c r="P4801" s="52">
        <v>198360</v>
      </c>
      <c r="Q4801" s="53"/>
      <c r="S4801" s="19">
        <v>1120</v>
      </c>
      <c r="T4801" s="52">
        <v>129920</v>
      </c>
      <c r="U4801" s="53"/>
      <c r="W4801" s="19">
        <v>1405</v>
      </c>
      <c r="X4801" s="52">
        <v>162980</v>
      </c>
      <c r="Y4801" s="53"/>
      <c r="AA4801" s="19">
        <v>2196.96</v>
      </c>
      <c r="AB4801" s="52">
        <v>254847.35999999999</v>
      </c>
      <c r="AC4801" s="53"/>
      <c r="AE4801" s="19">
        <v>1400</v>
      </c>
      <c r="AF4801" s="52">
        <v>162400</v>
      </c>
      <c r="AG4801" s="53"/>
    </row>
    <row r="4802" spans="1:33" hidden="1" outlineLevel="1">
      <c r="A4802" s="6" t="s">
        <v>6149</v>
      </c>
      <c r="B4802" s="7" t="s">
        <v>372</v>
      </c>
      <c r="C4802" s="7" t="s">
        <v>2192</v>
      </c>
      <c r="D4802" s="7"/>
      <c r="E4802" s="23" t="s">
        <v>307</v>
      </c>
      <c r="F4802" s="18">
        <v>19</v>
      </c>
      <c r="K4802" s="19">
        <v>1460</v>
      </c>
      <c r="L4802" s="52">
        <v>27740</v>
      </c>
      <c r="M4802" s="53"/>
      <c r="O4802" s="19">
        <v>1710</v>
      </c>
      <c r="P4802" s="52">
        <v>32490</v>
      </c>
      <c r="Q4802" s="53"/>
      <c r="S4802" s="19">
        <v>2285</v>
      </c>
      <c r="T4802" s="52">
        <v>43415</v>
      </c>
      <c r="U4802" s="53"/>
      <c r="W4802" s="19">
        <v>2116</v>
      </c>
      <c r="X4802" s="52">
        <v>40204</v>
      </c>
      <c r="Y4802" s="53"/>
      <c r="AA4802" s="19">
        <v>3004.79</v>
      </c>
      <c r="AB4802" s="52">
        <v>57091.01</v>
      </c>
      <c r="AC4802" s="53"/>
      <c r="AE4802" s="19">
        <v>1600</v>
      </c>
      <c r="AF4802" s="52">
        <v>30400</v>
      </c>
      <c r="AG4802" s="53"/>
    </row>
    <row r="4803" spans="1:33" hidden="1" outlineLevel="1">
      <c r="A4803" s="6" t="s">
        <v>6150</v>
      </c>
      <c r="B4803" s="7" t="s">
        <v>375</v>
      </c>
      <c r="C4803" s="7" t="s">
        <v>2189</v>
      </c>
      <c r="D4803" s="7"/>
      <c r="E4803" s="23" t="s">
        <v>307</v>
      </c>
      <c r="F4803" s="18">
        <v>16</v>
      </c>
      <c r="K4803" s="19">
        <v>1447</v>
      </c>
      <c r="L4803" s="52">
        <v>23152</v>
      </c>
      <c r="M4803" s="53"/>
      <c r="O4803" s="19">
        <v>1710</v>
      </c>
      <c r="P4803" s="52">
        <v>27360</v>
      </c>
      <c r="Q4803" s="53"/>
      <c r="S4803" s="19">
        <v>1610</v>
      </c>
      <c r="T4803" s="52">
        <v>25760</v>
      </c>
      <c r="U4803" s="53"/>
      <c r="W4803" s="19">
        <v>1992</v>
      </c>
      <c r="X4803" s="52">
        <v>31872</v>
      </c>
      <c r="Y4803" s="53"/>
      <c r="AA4803" s="19">
        <v>2798.64</v>
      </c>
      <c r="AB4803" s="52">
        <v>44778.239999999998</v>
      </c>
      <c r="AC4803" s="53"/>
      <c r="AE4803" s="19">
        <v>1500</v>
      </c>
      <c r="AF4803" s="52">
        <v>24000</v>
      </c>
      <c r="AG4803" s="53"/>
    </row>
    <row r="4804" spans="1:33" hidden="1" outlineLevel="1">
      <c r="A4804" s="6" t="s">
        <v>6151</v>
      </c>
      <c r="B4804" s="7" t="s">
        <v>378</v>
      </c>
      <c r="C4804" s="7" t="s">
        <v>2770</v>
      </c>
      <c r="D4804" s="7"/>
      <c r="E4804" s="23" t="s">
        <v>307</v>
      </c>
      <c r="F4804" s="18">
        <v>34</v>
      </c>
      <c r="K4804" s="19">
        <v>1328</v>
      </c>
      <c r="L4804" s="52">
        <v>45152</v>
      </c>
      <c r="M4804" s="53"/>
      <c r="O4804" s="19">
        <v>1710</v>
      </c>
      <c r="P4804" s="52">
        <v>58140</v>
      </c>
      <c r="Q4804" s="53"/>
      <c r="S4804" s="19">
        <v>1345</v>
      </c>
      <c r="T4804" s="52">
        <v>45730</v>
      </c>
      <c r="U4804" s="53"/>
      <c r="W4804" s="19">
        <v>1914</v>
      </c>
      <c r="X4804" s="52">
        <v>65076</v>
      </c>
      <c r="Y4804" s="53"/>
      <c r="AA4804" s="19">
        <v>2798.64</v>
      </c>
      <c r="AB4804" s="52">
        <v>95153.76</v>
      </c>
      <c r="AC4804" s="53"/>
      <c r="AE4804" s="19">
        <v>1500</v>
      </c>
      <c r="AF4804" s="52">
        <v>51000</v>
      </c>
      <c r="AG4804" s="53"/>
    </row>
    <row r="4805" spans="1:33" hidden="1" outlineLevel="1">
      <c r="A4805" s="6" t="s">
        <v>6152</v>
      </c>
      <c r="B4805" s="7" t="s">
        <v>381</v>
      </c>
      <c r="C4805" s="7" t="s">
        <v>5219</v>
      </c>
      <c r="D4805" s="7"/>
      <c r="E4805" s="23" t="s">
        <v>70</v>
      </c>
      <c r="F4805" s="18">
        <v>1</v>
      </c>
      <c r="K4805" s="19">
        <v>12742</v>
      </c>
      <c r="L4805" s="52">
        <v>12742</v>
      </c>
      <c r="M4805" s="53"/>
      <c r="O4805" s="19">
        <v>18240</v>
      </c>
      <c r="P4805" s="52">
        <v>18240</v>
      </c>
      <c r="Q4805" s="53"/>
      <c r="S4805" s="19">
        <v>12000</v>
      </c>
      <c r="T4805" s="52">
        <v>12000</v>
      </c>
      <c r="U4805" s="53"/>
      <c r="W4805" s="19">
        <v>3548</v>
      </c>
      <c r="X4805" s="52">
        <v>3548</v>
      </c>
      <c r="Y4805" s="53"/>
      <c r="AA4805" s="19">
        <v>18596.88</v>
      </c>
      <c r="AB4805" s="52">
        <v>18596.88</v>
      </c>
      <c r="AC4805" s="53"/>
      <c r="AE4805" s="19">
        <v>50000</v>
      </c>
      <c r="AF4805" s="52">
        <v>50000</v>
      </c>
      <c r="AG4805" s="53"/>
    </row>
    <row r="4806" spans="1:33" hidden="1" outlineLevel="1">
      <c r="A4806" s="1"/>
      <c r="B4806" s="5" t="s">
        <v>34</v>
      </c>
      <c r="C4806" s="5" t="s">
        <v>35</v>
      </c>
      <c r="K4806" s="68"/>
      <c r="L4806" s="68"/>
      <c r="M4806" s="69"/>
      <c r="O4806" s="68"/>
      <c r="P4806" s="68"/>
      <c r="Q4806" s="69"/>
      <c r="S4806" s="68"/>
      <c r="T4806" s="68"/>
      <c r="U4806" s="69"/>
      <c r="W4806" s="68"/>
      <c r="X4806" s="68"/>
      <c r="Y4806" s="69"/>
      <c r="AA4806" s="68"/>
      <c r="AB4806" s="68"/>
      <c r="AC4806" s="69"/>
      <c r="AE4806" s="68"/>
      <c r="AF4806" s="68"/>
      <c r="AG4806" s="69"/>
    </row>
    <row r="4807" spans="1:33" hidden="1" outlineLevel="1">
      <c r="A4807" s="6" t="s">
        <v>6153</v>
      </c>
      <c r="B4807" s="7" t="s">
        <v>37</v>
      </c>
      <c r="C4807" s="7" t="s">
        <v>387</v>
      </c>
      <c r="K4807" s="68"/>
      <c r="L4807" s="68"/>
      <c r="M4807" s="69"/>
      <c r="O4807" s="68"/>
      <c r="P4807" s="68"/>
      <c r="Q4807" s="69"/>
      <c r="S4807" s="68"/>
      <c r="T4807" s="68"/>
      <c r="U4807" s="69"/>
      <c r="W4807" s="68"/>
      <c r="X4807" s="68"/>
      <c r="Y4807" s="69"/>
      <c r="AA4807" s="68"/>
      <c r="AB4807" s="68"/>
      <c r="AC4807" s="69"/>
      <c r="AE4807" s="68"/>
      <c r="AF4807" s="68"/>
      <c r="AG4807" s="69"/>
    </row>
    <row r="4808" spans="1:33" ht="60" hidden="1" outlineLevel="1">
      <c r="A4808" s="1"/>
      <c r="B4808" s="5" t="s">
        <v>61</v>
      </c>
      <c r="C4808" s="5" t="s">
        <v>62</v>
      </c>
      <c r="D4808" s="5" t="s">
        <v>63</v>
      </c>
      <c r="E4808" s="11" t="s">
        <v>64</v>
      </c>
      <c r="F4808" s="16" t="s">
        <v>65</v>
      </c>
      <c r="K4808" s="17" t="s">
        <v>66</v>
      </c>
      <c r="L4808" s="70" t="s">
        <v>28</v>
      </c>
      <c r="M4808" s="71"/>
      <c r="O4808" s="17" t="s">
        <v>66</v>
      </c>
      <c r="P4808" s="70" t="s">
        <v>28</v>
      </c>
      <c r="Q4808" s="71"/>
      <c r="S4808" s="17" t="s">
        <v>66</v>
      </c>
      <c r="T4808" s="70" t="s">
        <v>28</v>
      </c>
      <c r="U4808" s="71"/>
      <c r="W4808" s="17" t="s">
        <v>66</v>
      </c>
      <c r="X4808" s="70" t="s">
        <v>28</v>
      </c>
      <c r="Y4808" s="71"/>
      <c r="AA4808" s="17" t="s">
        <v>66</v>
      </c>
      <c r="AB4808" s="70" t="s">
        <v>28</v>
      </c>
      <c r="AC4808" s="71"/>
      <c r="AE4808" s="17" t="s">
        <v>66</v>
      </c>
      <c r="AF4808" s="70" t="s">
        <v>28</v>
      </c>
      <c r="AG4808" s="71"/>
    </row>
    <row r="4809" spans="1:33" ht="30" hidden="1" outlineLevel="1">
      <c r="A4809" s="6" t="s">
        <v>6154</v>
      </c>
      <c r="B4809" s="7" t="s">
        <v>389</v>
      </c>
      <c r="C4809" s="7" t="s">
        <v>390</v>
      </c>
      <c r="D4809" s="7"/>
      <c r="E4809" s="23" t="s">
        <v>70</v>
      </c>
      <c r="F4809" s="18">
        <v>1</v>
      </c>
      <c r="K4809" s="19">
        <v>1150</v>
      </c>
      <c r="L4809" s="52">
        <v>1150</v>
      </c>
      <c r="M4809" s="53"/>
      <c r="O4809" s="19">
        <v>0</v>
      </c>
      <c r="P4809" s="52">
        <v>0</v>
      </c>
      <c r="Q4809" s="53"/>
      <c r="S4809" s="19">
        <v>0</v>
      </c>
      <c r="T4809" s="52">
        <v>0</v>
      </c>
      <c r="U4809" s="53"/>
      <c r="W4809" s="19">
        <v>17250</v>
      </c>
      <c r="X4809" s="52">
        <v>17250</v>
      </c>
      <c r="Y4809" s="53"/>
      <c r="AA4809" s="19">
        <v>13483.81</v>
      </c>
      <c r="AB4809" s="52">
        <v>13483.81</v>
      </c>
      <c r="AC4809" s="53"/>
      <c r="AE4809" s="19">
        <v>40000</v>
      </c>
      <c r="AF4809" s="52">
        <v>40000</v>
      </c>
      <c r="AG4809" s="53"/>
    </row>
    <row r="4810" spans="1:33" hidden="1" outlineLevel="1">
      <c r="A4810" s="1"/>
      <c r="B4810" s="5" t="s">
        <v>34</v>
      </c>
      <c r="C4810" s="5" t="s">
        <v>35</v>
      </c>
      <c r="K4810" s="68"/>
      <c r="L4810" s="68"/>
      <c r="M4810" s="69"/>
      <c r="O4810" s="68"/>
      <c r="P4810" s="68"/>
      <c r="Q4810" s="69"/>
      <c r="S4810" s="68"/>
      <c r="T4810" s="68"/>
      <c r="U4810" s="69"/>
      <c r="W4810" s="68"/>
      <c r="X4810" s="68"/>
      <c r="Y4810" s="69"/>
      <c r="AA4810" s="68"/>
      <c r="AB4810" s="68"/>
      <c r="AC4810" s="69"/>
      <c r="AE4810" s="68"/>
      <c r="AF4810" s="68"/>
      <c r="AG4810" s="69"/>
    </row>
    <row r="4811" spans="1:33" hidden="1" outlineLevel="1">
      <c r="A4811" s="6" t="s">
        <v>6155</v>
      </c>
      <c r="B4811" s="7" t="s">
        <v>37</v>
      </c>
      <c r="C4811" s="7" t="s">
        <v>5224</v>
      </c>
      <c r="K4811" s="68"/>
      <c r="L4811" s="68"/>
      <c r="M4811" s="69"/>
      <c r="O4811" s="68"/>
      <c r="P4811" s="68"/>
      <c r="Q4811" s="69"/>
      <c r="S4811" s="68"/>
      <c r="T4811" s="68"/>
      <c r="U4811" s="69"/>
      <c r="W4811" s="68"/>
      <c r="X4811" s="68"/>
      <c r="Y4811" s="69"/>
      <c r="AA4811" s="68"/>
      <c r="AB4811" s="68"/>
      <c r="AC4811" s="69"/>
      <c r="AE4811" s="68"/>
      <c r="AF4811" s="68"/>
      <c r="AG4811" s="69"/>
    </row>
    <row r="4812" spans="1:33" ht="30" hidden="1" outlineLevel="1">
      <c r="A4812" s="6" t="s">
        <v>6156</v>
      </c>
      <c r="B4812" s="7" t="s">
        <v>37</v>
      </c>
      <c r="C4812" s="7" t="s">
        <v>5226</v>
      </c>
      <c r="K4812" s="68"/>
      <c r="L4812" s="68"/>
      <c r="M4812" s="69"/>
      <c r="O4812" s="68"/>
      <c r="P4812" s="68"/>
      <c r="Q4812" s="69"/>
      <c r="S4812" s="68"/>
      <c r="T4812" s="68"/>
      <c r="U4812" s="69"/>
      <c r="W4812" s="68"/>
      <c r="X4812" s="68"/>
      <c r="Y4812" s="69"/>
      <c r="AA4812" s="68"/>
      <c r="AB4812" s="68"/>
      <c r="AC4812" s="69"/>
      <c r="AE4812" s="68"/>
      <c r="AF4812" s="68"/>
      <c r="AG4812" s="69"/>
    </row>
    <row r="4813" spans="1:33" ht="60" hidden="1" outlineLevel="1">
      <c r="A4813" s="1"/>
      <c r="B4813" s="5" t="s">
        <v>61</v>
      </c>
      <c r="C4813" s="5" t="s">
        <v>62</v>
      </c>
      <c r="D4813" s="5" t="s">
        <v>63</v>
      </c>
      <c r="E4813" s="11" t="s">
        <v>64</v>
      </c>
      <c r="F4813" s="16" t="s">
        <v>65</v>
      </c>
      <c r="K4813" s="17" t="s">
        <v>66</v>
      </c>
      <c r="L4813" s="70" t="s">
        <v>28</v>
      </c>
      <c r="M4813" s="71"/>
      <c r="O4813" s="17" t="s">
        <v>66</v>
      </c>
      <c r="P4813" s="70" t="s">
        <v>28</v>
      </c>
      <c r="Q4813" s="71"/>
      <c r="S4813" s="17" t="s">
        <v>66</v>
      </c>
      <c r="T4813" s="70" t="s">
        <v>28</v>
      </c>
      <c r="U4813" s="71"/>
      <c r="W4813" s="17" t="s">
        <v>66</v>
      </c>
      <c r="X4813" s="70" t="s">
        <v>28</v>
      </c>
      <c r="Y4813" s="71"/>
      <c r="AA4813" s="17" t="s">
        <v>66</v>
      </c>
      <c r="AB4813" s="70" t="s">
        <v>28</v>
      </c>
      <c r="AC4813" s="71"/>
      <c r="AE4813" s="17" t="s">
        <v>66</v>
      </c>
      <c r="AF4813" s="70" t="s">
        <v>28</v>
      </c>
      <c r="AG4813" s="71"/>
    </row>
    <row r="4814" spans="1:33" hidden="1" outlineLevel="1">
      <c r="A4814" s="6" t="s">
        <v>6157</v>
      </c>
      <c r="B4814" s="7" t="s">
        <v>5218</v>
      </c>
      <c r="C4814" s="7" t="s">
        <v>5229</v>
      </c>
      <c r="D4814" s="7"/>
      <c r="E4814" s="23" t="s">
        <v>70</v>
      </c>
      <c r="F4814" s="18">
        <v>1</v>
      </c>
      <c r="K4814" s="19">
        <v>5750</v>
      </c>
      <c r="L4814" s="52">
        <v>5750</v>
      </c>
      <c r="M4814" s="53"/>
      <c r="O4814" s="19">
        <v>3420</v>
      </c>
      <c r="P4814" s="52">
        <v>3420</v>
      </c>
      <c r="Q4814" s="53"/>
      <c r="S4814" s="19">
        <v>2000</v>
      </c>
      <c r="T4814" s="52">
        <v>2000</v>
      </c>
      <c r="U4814" s="53"/>
      <c r="W4814" s="19">
        <v>13800</v>
      </c>
      <c r="X4814" s="52">
        <v>13800</v>
      </c>
      <c r="Y4814" s="53"/>
      <c r="AA4814" s="19">
        <v>33583.69</v>
      </c>
      <c r="AB4814" s="52">
        <v>33583.69</v>
      </c>
      <c r="AC4814" s="53"/>
      <c r="AE4814" s="19">
        <v>25000</v>
      </c>
      <c r="AF4814" s="52">
        <v>25000</v>
      </c>
      <c r="AG4814" s="53"/>
    </row>
    <row r="4815" spans="1:33" hidden="1" outlineLevel="1">
      <c r="A4815" s="6" t="s">
        <v>6158</v>
      </c>
      <c r="B4815" s="7" t="s">
        <v>5222</v>
      </c>
      <c r="C4815" s="7" t="s">
        <v>5232</v>
      </c>
      <c r="D4815" s="7"/>
      <c r="E4815" s="23" t="s">
        <v>70</v>
      </c>
      <c r="F4815" s="18">
        <v>1</v>
      </c>
      <c r="K4815" s="19">
        <v>5750</v>
      </c>
      <c r="L4815" s="52">
        <v>5750</v>
      </c>
      <c r="M4815" s="53"/>
      <c r="O4815" s="19">
        <v>5700</v>
      </c>
      <c r="P4815" s="52">
        <v>5700</v>
      </c>
      <c r="Q4815" s="53"/>
      <c r="S4815" s="19">
        <v>1000</v>
      </c>
      <c r="T4815" s="52">
        <v>1000</v>
      </c>
      <c r="U4815" s="53"/>
      <c r="W4815" s="19">
        <v>13800</v>
      </c>
      <c r="X4815" s="52">
        <v>13800</v>
      </c>
      <c r="Y4815" s="53"/>
      <c r="AA4815" s="19">
        <v>16791.84</v>
      </c>
      <c r="AB4815" s="52">
        <v>16791.84</v>
      </c>
      <c r="AC4815" s="53"/>
      <c r="AE4815" s="19">
        <v>25000</v>
      </c>
      <c r="AF4815" s="52">
        <v>25000</v>
      </c>
      <c r="AG4815" s="53"/>
    </row>
    <row r="4816" spans="1:33" hidden="1" outlineLevel="1">
      <c r="A4816" s="1"/>
      <c r="B4816" s="5" t="s">
        <v>34</v>
      </c>
      <c r="C4816" s="5" t="s">
        <v>35</v>
      </c>
      <c r="K4816" s="68"/>
      <c r="L4816" s="68"/>
      <c r="M4816" s="69"/>
      <c r="O4816" s="68"/>
      <c r="P4816" s="68"/>
      <c r="Q4816" s="69"/>
      <c r="S4816" s="68"/>
      <c r="T4816" s="68"/>
      <c r="U4816" s="69"/>
      <c r="W4816" s="68"/>
      <c r="X4816" s="68"/>
      <c r="Y4816" s="69"/>
      <c r="AA4816" s="68"/>
      <c r="AB4816" s="68"/>
      <c r="AC4816" s="69"/>
      <c r="AE4816" s="68"/>
      <c r="AF4816" s="68"/>
      <c r="AG4816" s="69"/>
    </row>
    <row r="4817" spans="1:33" hidden="1" outlineLevel="1">
      <c r="A4817" s="6" t="s">
        <v>6159</v>
      </c>
      <c r="B4817" s="7" t="s">
        <v>37</v>
      </c>
      <c r="C4817" s="7" t="s">
        <v>322</v>
      </c>
      <c r="K4817" s="68"/>
      <c r="L4817" s="68"/>
      <c r="M4817" s="69"/>
      <c r="O4817" s="68"/>
      <c r="P4817" s="68"/>
      <c r="Q4817" s="69"/>
      <c r="S4817" s="68"/>
      <c r="T4817" s="68"/>
      <c r="U4817" s="69"/>
      <c r="W4817" s="68"/>
      <c r="X4817" s="68"/>
      <c r="Y4817" s="69"/>
      <c r="AA4817" s="68"/>
      <c r="AB4817" s="68"/>
      <c r="AC4817" s="69"/>
      <c r="AE4817" s="68"/>
      <c r="AF4817" s="68"/>
      <c r="AG4817" s="69"/>
    </row>
    <row r="4818" spans="1:33" ht="60" hidden="1" outlineLevel="1">
      <c r="A4818" s="1"/>
      <c r="B4818" s="5" t="s">
        <v>61</v>
      </c>
      <c r="C4818" s="5" t="s">
        <v>62</v>
      </c>
      <c r="D4818" s="5" t="s">
        <v>63</v>
      </c>
      <c r="E4818" s="11" t="s">
        <v>64</v>
      </c>
      <c r="F4818" s="16" t="s">
        <v>65</v>
      </c>
      <c r="K4818" s="17" t="s">
        <v>66</v>
      </c>
      <c r="L4818" s="70" t="s">
        <v>28</v>
      </c>
      <c r="M4818" s="71"/>
      <c r="O4818" s="17" t="s">
        <v>66</v>
      </c>
      <c r="P4818" s="70" t="s">
        <v>28</v>
      </c>
      <c r="Q4818" s="71"/>
      <c r="S4818" s="17" t="s">
        <v>66</v>
      </c>
      <c r="T4818" s="70" t="s">
        <v>28</v>
      </c>
      <c r="U4818" s="71"/>
      <c r="W4818" s="17" t="s">
        <v>66</v>
      </c>
      <c r="X4818" s="70" t="s">
        <v>28</v>
      </c>
      <c r="Y4818" s="71"/>
      <c r="AA4818" s="17" t="s">
        <v>66</v>
      </c>
      <c r="AB4818" s="70" t="s">
        <v>28</v>
      </c>
      <c r="AC4818" s="71"/>
      <c r="AE4818" s="17" t="s">
        <v>66</v>
      </c>
      <c r="AF4818" s="70" t="s">
        <v>28</v>
      </c>
      <c r="AG4818" s="71"/>
    </row>
    <row r="4819" spans="1:33" ht="135" hidden="1" outlineLevel="1">
      <c r="A4819" s="6" t="s">
        <v>6160</v>
      </c>
      <c r="B4819" s="7" t="s">
        <v>324</v>
      </c>
      <c r="C4819" s="7" t="s">
        <v>1100</v>
      </c>
      <c r="D4819" s="7"/>
      <c r="E4819" s="23" t="s">
        <v>70</v>
      </c>
      <c r="F4819" s="18">
        <v>1</v>
      </c>
      <c r="K4819" s="19">
        <v>0</v>
      </c>
      <c r="L4819" s="52">
        <v>0</v>
      </c>
      <c r="M4819" s="53"/>
      <c r="O4819" s="19">
        <v>0</v>
      </c>
      <c r="P4819" s="52">
        <v>0</v>
      </c>
      <c r="Q4819" s="53"/>
      <c r="S4819" s="19">
        <v>0</v>
      </c>
      <c r="T4819" s="52">
        <v>0</v>
      </c>
      <c r="U4819" s="53"/>
      <c r="W4819" s="19">
        <v>0</v>
      </c>
      <c r="X4819" s="52">
        <v>0</v>
      </c>
      <c r="Y4819" s="53"/>
      <c r="AA4819" s="19">
        <v>0</v>
      </c>
      <c r="AB4819" s="52">
        <v>0</v>
      </c>
      <c r="AC4819" s="53"/>
      <c r="AE4819" s="19">
        <v>0</v>
      </c>
      <c r="AF4819" s="52">
        <v>0</v>
      </c>
      <c r="AG4819" s="53"/>
    </row>
    <row r="4820" spans="1:33" hidden="1" outlineLevel="1">
      <c r="A4820" s="1"/>
      <c r="B4820" s="5" t="s">
        <v>34</v>
      </c>
      <c r="C4820" s="5" t="s">
        <v>35</v>
      </c>
      <c r="K4820" s="68"/>
      <c r="L4820" s="68"/>
      <c r="M4820" s="69"/>
      <c r="O4820" s="68"/>
      <c r="P4820" s="68"/>
      <c r="Q4820" s="69"/>
      <c r="S4820" s="68"/>
      <c r="T4820" s="68"/>
      <c r="U4820" s="69"/>
      <c r="W4820" s="68"/>
      <c r="X4820" s="68"/>
      <c r="Y4820" s="69"/>
      <c r="AA4820" s="68"/>
      <c r="AB4820" s="68"/>
      <c r="AC4820" s="69"/>
      <c r="AE4820" s="68"/>
      <c r="AF4820" s="68"/>
      <c r="AG4820" s="69"/>
    </row>
    <row r="4821" spans="1:33" ht="75" hidden="1" outlineLevel="1">
      <c r="A4821" s="6" t="s">
        <v>6161</v>
      </c>
      <c r="B4821" s="7" t="s">
        <v>37</v>
      </c>
      <c r="C4821" s="7" t="s">
        <v>298</v>
      </c>
      <c r="I4821" s="35"/>
      <c r="J4821" s="35"/>
      <c r="K4821" s="68"/>
      <c r="L4821" s="68"/>
      <c r="M4821" s="69"/>
      <c r="O4821" s="68"/>
      <c r="P4821" s="68"/>
      <c r="Q4821" s="69"/>
      <c r="S4821" s="68"/>
      <c r="T4821" s="68"/>
      <c r="U4821" s="69"/>
      <c r="W4821" s="68"/>
      <c r="X4821" s="68"/>
      <c r="Y4821" s="69"/>
      <c r="AA4821" s="68"/>
      <c r="AB4821" s="68"/>
      <c r="AC4821" s="69"/>
      <c r="AE4821" s="68"/>
      <c r="AF4821" s="68"/>
      <c r="AG4821" s="69"/>
    </row>
    <row r="4822" spans="1:33" collapsed="1">
      <c r="A4822" s="55" t="s">
        <v>6162</v>
      </c>
      <c r="B4822" s="55"/>
      <c r="C4822" s="55"/>
      <c r="D4822" s="55"/>
      <c r="E4822" s="55"/>
      <c r="F4822" s="55"/>
      <c r="I4822" s="36"/>
      <c r="J4822" s="36">
        <v>101900</v>
      </c>
      <c r="K4822" s="30" t="s">
        <v>301</v>
      </c>
      <c r="L4822" s="52">
        <v>48753</v>
      </c>
      <c r="M4822" s="53"/>
      <c r="O4822" s="15" t="s">
        <v>301</v>
      </c>
      <c r="P4822" s="52">
        <v>140123.1</v>
      </c>
      <c r="Q4822" s="53"/>
      <c r="S4822" s="15" t="s">
        <v>301</v>
      </c>
      <c r="T4822" s="52">
        <v>87669</v>
      </c>
      <c r="U4822" s="53"/>
      <c r="W4822" s="15" t="s">
        <v>301</v>
      </c>
      <c r="X4822" s="52">
        <v>102103</v>
      </c>
      <c r="Y4822" s="53"/>
      <c r="AA4822" s="15" t="s">
        <v>301</v>
      </c>
      <c r="AB4822" s="52">
        <v>127867.77</v>
      </c>
      <c r="AC4822" s="53"/>
      <c r="AE4822" s="15" t="s">
        <v>301</v>
      </c>
      <c r="AF4822" s="52">
        <v>117180</v>
      </c>
      <c r="AG4822" s="53"/>
    </row>
    <row r="4823" spans="1:33" hidden="1">
      <c r="A4823" s="1"/>
      <c r="B4823" s="5" t="s">
        <v>34</v>
      </c>
      <c r="C4823" s="5" t="s">
        <v>35</v>
      </c>
      <c r="K4823" s="68"/>
      <c r="L4823" s="68"/>
      <c r="M4823" s="69"/>
      <c r="O4823" s="68"/>
      <c r="P4823" s="68"/>
      <c r="Q4823" s="69"/>
      <c r="S4823" s="68"/>
      <c r="T4823" s="68"/>
      <c r="U4823" s="69"/>
      <c r="W4823" s="68"/>
      <c r="X4823" s="68"/>
      <c r="Y4823" s="69"/>
      <c r="AA4823" s="68"/>
      <c r="AB4823" s="68"/>
      <c r="AC4823" s="69"/>
      <c r="AE4823" s="68"/>
      <c r="AF4823" s="68"/>
      <c r="AG4823" s="69"/>
    </row>
    <row r="4824" spans="1:33" hidden="1" outlineLevel="1">
      <c r="A4824" s="6" t="s">
        <v>6163</v>
      </c>
      <c r="B4824" s="7" t="s">
        <v>37</v>
      </c>
      <c r="C4824" s="7" t="s">
        <v>397</v>
      </c>
      <c r="K4824" s="68"/>
      <c r="L4824" s="68"/>
      <c r="M4824" s="69"/>
      <c r="O4824" s="68"/>
      <c r="P4824" s="68"/>
      <c r="Q4824" s="69"/>
      <c r="S4824" s="68"/>
      <c r="T4824" s="68"/>
      <c r="U4824" s="69"/>
      <c r="W4824" s="68"/>
      <c r="X4824" s="68"/>
      <c r="Y4824" s="69"/>
      <c r="AA4824" s="68"/>
      <c r="AB4824" s="68"/>
      <c r="AC4824" s="69"/>
      <c r="AE4824" s="68"/>
      <c r="AF4824" s="68"/>
      <c r="AG4824" s="69"/>
    </row>
    <row r="4825" spans="1:33" ht="105" hidden="1" outlineLevel="1">
      <c r="A4825" s="6" t="s">
        <v>6164</v>
      </c>
      <c r="B4825" s="7" t="s">
        <v>37</v>
      </c>
      <c r="C4825" s="7" t="s">
        <v>5239</v>
      </c>
      <c r="K4825" s="68"/>
      <c r="L4825" s="68"/>
      <c r="M4825" s="69"/>
      <c r="O4825" s="68"/>
      <c r="P4825" s="68"/>
      <c r="Q4825" s="69"/>
      <c r="S4825" s="68"/>
      <c r="T4825" s="68"/>
      <c r="U4825" s="69"/>
      <c r="W4825" s="68"/>
      <c r="X4825" s="68"/>
      <c r="Y4825" s="69"/>
      <c r="AA4825" s="68"/>
      <c r="AB4825" s="68"/>
      <c r="AC4825" s="69"/>
      <c r="AE4825" s="68"/>
      <c r="AF4825" s="68"/>
      <c r="AG4825" s="69"/>
    </row>
    <row r="4826" spans="1:33" ht="60" hidden="1" outlineLevel="1">
      <c r="A4826" s="1"/>
      <c r="B4826" s="5" t="s">
        <v>61</v>
      </c>
      <c r="C4826" s="5" t="s">
        <v>62</v>
      </c>
      <c r="D4826" s="5" t="s">
        <v>63</v>
      </c>
      <c r="E4826" s="11" t="s">
        <v>64</v>
      </c>
      <c r="F4826" s="16" t="s">
        <v>65</v>
      </c>
      <c r="K4826" s="17" t="s">
        <v>66</v>
      </c>
      <c r="L4826" s="70" t="s">
        <v>28</v>
      </c>
      <c r="M4826" s="71"/>
      <c r="O4826" s="17" t="s">
        <v>66</v>
      </c>
      <c r="P4826" s="70" t="s">
        <v>28</v>
      </c>
      <c r="Q4826" s="71"/>
      <c r="S4826" s="17" t="s">
        <v>66</v>
      </c>
      <c r="T4826" s="70" t="s">
        <v>28</v>
      </c>
      <c r="U4826" s="71"/>
      <c r="W4826" s="17" t="s">
        <v>66</v>
      </c>
      <c r="X4826" s="70" t="s">
        <v>28</v>
      </c>
      <c r="Y4826" s="71"/>
      <c r="AA4826" s="17" t="s">
        <v>66</v>
      </c>
      <c r="AB4826" s="70" t="s">
        <v>28</v>
      </c>
      <c r="AC4826" s="71"/>
      <c r="AE4826" s="17" t="s">
        <v>66</v>
      </c>
      <c r="AF4826" s="70" t="s">
        <v>28</v>
      </c>
      <c r="AG4826" s="71"/>
    </row>
    <row r="4827" spans="1:33" hidden="1" outlineLevel="1">
      <c r="A4827" s="6" t="s">
        <v>6165</v>
      </c>
      <c r="B4827" s="7" t="s">
        <v>401</v>
      </c>
      <c r="C4827" s="7" t="s">
        <v>6166</v>
      </c>
      <c r="D4827" s="7"/>
      <c r="E4827" s="23" t="s">
        <v>320</v>
      </c>
      <c r="F4827" s="18">
        <v>309</v>
      </c>
      <c r="K4827" s="19">
        <v>111</v>
      </c>
      <c r="L4827" s="52">
        <v>34299</v>
      </c>
      <c r="M4827" s="53"/>
      <c r="O4827" s="19">
        <v>153.9</v>
      </c>
      <c r="P4827" s="52">
        <v>47555.1</v>
      </c>
      <c r="Q4827" s="53"/>
      <c r="S4827" s="19">
        <v>120</v>
      </c>
      <c r="T4827" s="52">
        <v>37080</v>
      </c>
      <c r="U4827" s="53"/>
      <c r="W4827" s="19">
        <v>135</v>
      </c>
      <c r="X4827" s="52">
        <v>41715</v>
      </c>
      <c r="Y4827" s="53"/>
      <c r="AA4827" s="19">
        <v>140.22999999999999</v>
      </c>
      <c r="AB4827" s="52">
        <v>43331.07</v>
      </c>
      <c r="AC4827" s="53"/>
      <c r="AE4827" s="19">
        <v>160</v>
      </c>
      <c r="AF4827" s="52">
        <v>49440</v>
      </c>
      <c r="AG4827" s="53"/>
    </row>
    <row r="4828" spans="1:33" hidden="1" outlineLevel="1">
      <c r="A4828" s="1"/>
      <c r="B4828" s="5" t="s">
        <v>34</v>
      </c>
      <c r="C4828" s="5" t="s">
        <v>35</v>
      </c>
      <c r="K4828" s="68"/>
      <c r="L4828" s="68"/>
      <c r="M4828" s="69"/>
      <c r="O4828" s="68"/>
      <c r="P4828" s="68"/>
      <c r="Q4828" s="69"/>
      <c r="S4828" s="68"/>
      <c r="T4828" s="68"/>
      <c r="U4828" s="69"/>
      <c r="W4828" s="68"/>
      <c r="X4828" s="68"/>
      <c r="Y4828" s="69"/>
      <c r="AA4828" s="68"/>
      <c r="AB4828" s="68"/>
      <c r="AC4828" s="69"/>
      <c r="AE4828" s="68"/>
      <c r="AF4828" s="68"/>
      <c r="AG4828" s="69"/>
    </row>
    <row r="4829" spans="1:33" hidden="1" outlineLevel="1">
      <c r="A4829" s="6" t="s">
        <v>6167</v>
      </c>
      <c r="B4829" s="7" t="s">
        <v>37</v>
      </c>
      <c r="C4829" s="7" t="s">
        <v>5243</v>
      </c>
      <c r="K4829" s="68"/>
      <c r="L4829" s="68"/>
      <c r="M4829" s="69"/>
      <c r="O4829" s="68"/>
      <c r="P4829" s="68"/>
      <c r="Q4829" s="69"/>
      <c r="S4829" s="68"/>
      <c r="T4829" s="68"/>
      <c r="U4829" s="69"/>
      <c r="W4829" s="68"/>
      <c r="X4829" s="68"/>
      <c r="Y4829" s="69"/>
      <c r="AA4829" s="68"/>
      <c r="AB4829" s="68"/>
      <c r="AC4829" s="69"/>
      <c r="AE4829" s="68"/>
      <c r="AF4829" s="68"/>
      <c r="AG4829" s="69"/>
    </row>
    <row r="4830" spans="1:33" ht="105" hidden="1" outlineLevel="1">
      <c r="A4830" s="6" t="s">
        <v>6168</v>
      </c>
      <c r="B4830" s="7" t="s">
        <v>37</v>
      </c>
      <c r="C4830" s="7" t="s">
        <v>5239</v>
      </c>
      <c r="K4830" s="68"/>
      <c r="L4830" s="68"/>
      <c r="M4830" s="69"/>
      <c r="O4830" s="68"/>
      <c r="P4830" s="68"/>
      <c r="Q4830" s="69"/>
      <c r="S4830" s="68"/>
      <c r="T4830" s="68"/>
      <c r="U4830" s="69"/>
      <c r="W4830" s="68"/>
      <c r="X4830" s="68"/>
      <c r="Y4830" s="69"/>
      <c r="AA4830" s="68"/>
      <c r="AB4830" s="68"/>
      <c r="AC4830" s="69"/>
      <c r="AE4830" s="68"/>
      <c r="AF4830" s="68"/>
      <c r="AG4830" s="69"/>
    </row>
    <row r="4831" spans="1:33" ht="60" hidden="1" outlineLevel="1">
      <c r="A4831" s="1"/>
      <c r="B4831" s="5" t="s">
        <v>61</v>
      </c>
      <c r="C4831" s="5" t="s">
        <v>62</v>
      </c>
      <c r="D4831" s="5" t="s">
        <v>63</v>
      </c>
      <c r="E4831" s="11" t="s">
        <v>64</v>
      </c>
      <c r="F4831" s="16" t="s">
        <v>65</v>
      </c>
      <c r="K4831" s="17" t="s">
        <v>66</v>
      </c>
      <c r="L4831" s="70" t="s">
        <v>28</v>
      </c>
      <c r="M4831" s="71"/>
      <c r="O4831" s="17" t="s">
        <v>66</v>
      </c>
      <c r="P4831" s="70" t="s">
        <v>28</v>
      </c>
      <c r="Q4831" s="71"/>
      <c r="S4831" s="17" t="s">
        <v>66</v>
      </c>
      <c r="T4831" s="70" t="s">
        <v>28</v>
      </c>
      <c r="U4831" s="71"/>
      <c r="W4831" s="17" t="s">
        <v>66</v>
      </c>
      <c r="X4831" s="70" t="s">
        <v>28</v>
      </c>
      <c r="Y4831" s="71"/>
      <c r="AA4831" s="17" t="s">
        <v>66</v>
      </c>
      <c r="AB4831" s="70" t="s">
        <v>28</v>
      </c>
      <c r="AC4831" s="71"/>
      <c r="AE4831" s="17" t="s">
        <v>66</v>
      </c>
      <c r="AF4831" s="70" t="s">
        <v>28</v>
      </c>
      <c r="AG4831" s="71"/>
    </row>
    <row r="4832" spans="1:33" hidden="1" outlineLevel="1">
      <c r="A4832" s="6" t="s">
        <v>6169</v>
      </c>
      <c r="B4832" s="7" t="s">
        <v>408</v>
      </c>
      <c r="C4832" s="7" t="s">
        <v>5246</v>
      </c>
      <c r="D4832" s="7"/>
      <c r="E4832" s="23" t="s">
        <v>320</v>
      </c>
      <c r="F4832" s="18">
        <v>473</v>
      </c>
      <c r="K4832" s="19">
        <v>0</v>
      </c>
      <c r="L4832" s="52">
        <v>0</v>
      </c>
      <c r="M4832" s="53"/>
      <c r="O4832" s="19">
        <v>148.19999999999999</v>
      </c>
      <c r="P4832" s="52">
        <v>70098.600000000006</v>
      </c>
      <c r="Q4832" s="53"/>
      <c r="S4832" s="19">
        <v>73</v>
      </c>
      <c r="T4832" s="52">
        <v>34529</v>
      </c>
      <c r="U4832" s="53"/>
      <c r="W4832" s="19">
        <v>86</v>
      </c>
      <c r="X4832" s="52">
        <v>40678</v>
      </c>
      <c r="Y4832" s="53"/>
      <c r="AA4832" s="19">
        <v>135.44</v>
      </c>
      <c r="AB4832" s="52">
        <v>64063.12</v>
      </c>
      <c r="AC4832" s="53"/>
      <c r="AE4832" s="19">
        <v>100</v>
      </c>
      <c r="AF4832" s="52">
        <v>47300</v>
      </c>
      <c r="AG4832" s="53"/>
    </row>
    <row r="4833" spans="1:33" hidden="1" outlineLevel="1">
      <c r="A4833" s="1"/>
      <c r="B4833" s="5" t="s">
        <v>34</v>
      </c>
      <c r="C4833" s="5" t="s">
        <v>35</v>
      </c>
      <c r="K4833" s="68"/>
      <c r="L4833" s="68"/>
      <c r="M4833" s="69"/>
      <c r="O4833" s="68"/>
      <c r="P4833" s="68"/>
      <c r="Q4833" s="69"/>
      <c r="S4833" s="68"/>
      <c r="T4833" s="68"/>
      <c r="U4833" s="69"/>
      <c r="W4833" s="68"/>
      <c r="X4833" s="68"/>
      <c r="Y4833" s="69"/>
      <c r="AA4833" s="68"/>
      <c r="AB4833" s="68"/>
      <c r="AC4833" s="69"/>
      <c r="AE4833" s="68"/>
      <c r="AF4833" s="68"/>
      <c r="AG4833" s="69"/>
    </row>
    <row r="4834" spans="1:33" hidden="1" outlineLevel="1">
      <c r="A4834" s="6" t="s">
        <v>6170</v>
      </c>
      <c r="B4834" s="7" t="s">
        <v>37</v>
      </c>
      <c r="C4834" s="7" t="s">
        <v>4150</v>
      </c>
      <c r="K4834" s="68"/>
      <c r="L4834" s="68"/>
      <c r="M4834" s="69"/>
      <c r="O4834" s="68"/>
      <c r="P4834" s="68"/>
      <c r="Q4834" s="69"/>
      <c r="S4834" s="68"/>
      <c r="T4834" s="68"/>
      <c r="U4834" s="69"/>
      <c r="W4834" s="68"/>
      <c r="X4834" s="68"/>
      <c r="Y4834" s="69"/>
      <c r="AA4834" s="68"/>
      <c r="AB4834" s="68"/>
      <c r="AC4834" s="69"/>
      <c r="AE4834" s="68"/>
      <c r="AF4834" s="68"/>
      <c r="AG4834" s="69"/>
    </row>
    <row r="4835" spans="1:33" ht="60" hidden="1" outlineLevel="1">
      <c r="A4835" s="1"/>
      <c r="B4835" s="5" t="s">
        <v>61</v>
      </c>
      <c r="C4835" s="5" t="s">
        <v>62</v>
      </c>
      <c r="D4835" s="5" t="s">
        <v>63</v>
      </c>
      <c r="E4835" s="11" t="s">
        <v>64</v>
      </c>
      <c r="F4835" s="16" t="s">
        <v>65</v>
      </c>
      <c r="K4835" s="17" t="s">
        <v>66</v>
      </c>
      <c r="L4835" s="70" t="s">
        <v>28</v>
      </c>
      <c r="M4835" s="71"/>
      <c r="O4835" s="17" t="s">
        <v>66</v>
      </c>
      <c r="P4835" s="70" t="s">
        <v>28</v>
      </c>
      <c r="Q4835" s="71"/>
      <c r="S4835" s="17" t="s">
        <v>66</v>
      </c>
      <c r="T4835" s="70" t="s">
        <v>28</v>
      </c>
      <c r="U4835" s="71"/>
      <c r="W4835" s="17" t="s">
        <v>66</v>
      </c>
      <c r="X4835" s="70" t="s">
        <v>28</v>
      </c>
      <c r="Y4835" s="71"/>
      <c r="AA4835" s="17" t="s">
        <v>66</v>
      </c>
      <c r="AB4835" s="70" t="s">
        <v>28</v>
      </c>
      <c r="AC4835" s="71"/>
      <c r="AE4835" s="17" t="s">
        <v>66</v>
      </c>
      <c r="AF4835" s="70" t="s">
        <v>28</v>
      </c>
      <c r="AG4835" s="71"/>
    </row>
    <row r="4836" spans="1:33" hidden="1" outlineLevel="1">
      <c r="A4836" s="6" t="s">
        <v>6171</v>
      </c>
      <c r="B4836" s="7" t="s">
        <v>411</v>
      </c>
      <c r="C4836" s="7" t="s">
        <v>5249</v>
      </c>
      <c r="D4836" s="7"/>
      <c r="E4836" s="23" t="s">
        <v>320</v>
      </c>
      <c r="F4836" s="18">
        <v>146</v>
      </c>
      <c r="K4836" s="19">
        <v>99</v>
      </c>
      <c r="L4836" s="52">
        <v>14454</v>
      </c>
      <c r="M4836" s="53"/>
      <c r="O4836" s="19">
        <v>153.9</v>
      </c>
      <c r="P4836" s="52">
        <v>22469.4</v>
      </c>
      <c r="Q4836" s="53"/>
      <c r="S4836" s="19">
        <v>110</v>
      </c>
      <c r="T4836" s="52">
        <v>16060</v>
      </c>
      <c r="U4836" s="53"/>
      <c r="W4836" s="19">
        <v>135</v>
      </c>
      <c r="X4836" s="52">
        <v>19710</v>
      </c>
      <c r="Y4836" s="53"/>
      <c r="AA4836" s="19">
        <v>140.22999999999999</v>
      </c>
      <c r="AB4836" s="52">
        <v>20473.580000000002</v>
      </c>
      <c r="AC4836" s="53"/>
      <c r="AE4836" s="19">
        <v>140</v>
      </c>
      <c r="AF4836" s="52">
        <v>20440</v>
      </c>
      <c r="AG4836" s="53"/>
    </row>
    <row r="4837" spans="1:33" hidden="1" outlineLevel="1">
      <c r="A4837" s="1"/>
      <c r="B4837" s="5" t="s">
        <v>34</v>
      </c>
      <c r="C4837" s="5" t="s">
        <v>35</v>
      </c>
      <c r="K4837" s="68"/>
      <c r="L4837" s="68"/>
      <c r="M4837" s="69"/>
      <c r="O4837" s="68"/>
      <c r="P4837" s="68"/>
      <c r="Q4837" s="69"/>
      <c r="S4837" s="68"/>
      <c r="T4837" s="68"/>
      <c r="U4837" s="69"/>
      <c r="W4837" s="68"/>
      <c r="X4837" s="68"/>
      <c r="Y4837" s="69"/>
      <c r="AA4837" s="68"/>
      <c r="AB4837" s="68"/>
      <c r="AC4837" s="69"/>
      <c r="AE4837" s="68"/>
      <c r="AF4837" s="68"/>
      <c r="AG4837" s="69"/>
    </row>
    <row r="4838" spans="1:33" hidden="1" outlineLevel="1">
      <c r="A4838" s="6" t="s">
        <v>6172</v>
      </c>
      <c r="B4838" s="7" t="s">
        <v>37</v>
      </c>
      <c r="C4838" s="7" t="s">
        <v>322</v>
      </c>
      <c r="K4838" s="68"/>
      <c r="L4838" s="68"/>
      <c r="M4838" s="69"/>
      <c r="O4838" s="68"/>
      <c r="P4838" s="68"/>
      <c r="Q4838" s="69"/>
      <c r="S4838" s="68"/>
      <c r="T4838" s="68"/>
      <c r="U4838" s="69"/>
      <c r="W4838" s="68"/>
      <c r="X4838" s="68"/>
      <c r="Y4838" s="69"/>
      <c r="AA4838" s="68"/>
      <c r="AB4838" s="68"/>
      <c r="AC4838" s="69"/>
      <c r="AE4838" s="68"/>
      <c r="AF4838" s="68"/>
      <c r="AG4838" s="69"/>
    </row>
    <row r="4839" spans="1:33" ht="60" hidden="1" outlineLevel="1">
      <c r="A4839" s="1"/>
      <c r="B4839" s="5" t="s">
        <v>61</v>
      </c>
      <c r="C4839" s="5" t="s">
        <v>62</v>
      </c>
      <c r="D4839" s="5" t="s">
        <v>63</v>
      </c>
      <c r="E4839" s="11" t="s">
        <v>64</v>
      </c>
      <c r="F4839" s="16" t="s">
        <v>65</v>
      </c>
      <c r="K4839" s="17" t="s">
        <v>66</v>
      </c>
      <c r="L4839" s="70" t="s">
        <v>28</v>
      </c>
      <c r="M4839" s="71"/>
      <c r="O4839" s="17" t="s">
        <v>66</v>
      </c>
      <c r="P4839" s="70" t="s">
        <v>28</v>
      </c>
      <c r="Q4839" s="71"/>
      <c r="S4839" s="17" t="s">
        <v>66</v>
      </c>
      <c r="T4839" s="70" t="s">
        <v>28</v>
      </c>
      <c r="U4839" s="71"/>
      <c r="W4839" s="17" t="s">
        <v>66</v>
      </c>
      <c r="X4839" s="70" t="s">
        <v>28</v>
      </c>
      <c r="Y4839" s="71"/>
      <c r="AA4839" s="17" t="s">
        <v>66</v>
      </c>
      <c r="AB4839" s="70" t="s">
        <v>28</v>
      </c>
      <c r="AC4839" s="71"/>
      <c r="AE4839" s="17" t="s">
        <v>66</v>
      </c>
      <c r="AF4839" s="70" t="s">
        <v>28</v>
      </c>
      <c r="AG4839" s="71"/>
    </row>
    <row r="4840" spans="1:33" ht="135" hidden="1" outlineLevel="1">
      <c r="A4840" s="6" t="s">
        <v>6173</v>
      </c>
      <c r="B4840" s="7" t="s">
        <v>324</v>
      </c>
      <c r="C4840" s="7" t="s">
        <v>1100</v>
      </c>
      <c r="D4840" s="7"/>
      <c r="E4840" s="23" t="s">
        <v>70</v>
      </c>
      <c r="F4840" s="18">
        <v>1</v>
      </c>
      <c r="K4840" s="19">
        <v>0</v>
      </c>
      <c r="L4840" s="52">
        <v>0</v>
      </c>
      <c r="M4840" s="53"/>
      <c r="O4840" s="19">
        <v>0</v>
      </c>
      <c r="P4840" s="52">
        <v>0</v>
      </c>
      <c r="Q4840" s="53"/>
      <c r="S4840" s="19">
        <v>0</v>
      </c>
      <c r="T4840" s="52">
        <v>0</v>
      </c>
      <c r="U4840" s="53"/>
      <c r="W4840" s="19">
        <v>0</v>
      </c>
      <c r="X4840" s="52">
        <v>0</v>
      </c>
      <c r="Y4840" s="53"/>
      <c r="AA4840" s="19">
        <v>0</v>
      </c>
      <c r="AB4840" s="52">
        <v>0</v>
      </c>
      <c r="AC4840" s="53"/>
      <c r="AE4840" s="19">
        <v>0</v>
      </c>
      <c r="AF4840" s="52">
        <v>0</v>
      </c>
      <c r="AG4840" s="53"/>
    </row>
    <row r="4841" spans="1:33" hidden="1" outlineLevel="1">
      <c r="A4841" s="1"/>
      <c r="B4841" s="5" t="s">
        <v>34</v>
      </c>
      <c r="C4841" s="5" t="s">
        <v>35</v>
      </c>
      <c r="K4841" s="68"/>
      <c r="L4841" s="68"/>
      <c r="M4841" s="69"/>
      <c r="O4841" s="68"/>
      <c r="P4841" s="68"/>
      <c r="Q4841" s="69"/>
      <c r="S4841" s="68"/>
      <c r="T4841" s="68"/>
      <c r="U4841" s="69"/>
      <c r="W4841" s="68"/>
      <c r="X4841" s="68"/>
      <c r="Y4841" s="69"/>
      <c r="AA4841" s="68"/>
      <c r="AB4841" s="68"/>
      <c r="AC4841" s="69"/>
      <c r="AE4841" s="68"/>
      <c r="AF4841" s="68"/>
      <c r="AG4841" s="69"/>
    </row>
    <row r="4842" spans="1:33" ht="75" hidden="1" outlineLevel="1">
      <c r="A4842" s="6" t="s">
        <v>6174</v>
      </c>
      <c r="B4842" s="7" t="s">
        <v>37</v>
      </c>
      <c r="C4842" s="7" t="s">
        <v>298</v>
      </c>
      <c r="I4842" s="35"/>
      <c r="J4842" s="35"/>
      <c r="K4842" s="68"/>
      <c r="L4842" s="68"/>
      <c r="M4842" s="69"/>
      <c r="O4842" s="68"/>
      <c r="P4842" s="68"/>
      <c r="Q4842" s="69"/>
      <c r="S4842" s="68"/>
      <c r="T4842" s="68"/>
      <c r="U4842" s="69"/>
      <c r="W4842" s="68"/>
      <c r="X4842" s="68"/>
      <c r="Y4842" s="69"/>
      <c r="AA4842" s="68"/>
      <c r="AB4842" s="68"/>
      <c r="AC4842" s="69"/>
      <c r="AE4842" s="68"/>
      <c r="AF4842" s="68"/>
      <c r="AG4842" s="69"/>
    </row>
    <row r="4843" spans="1:33" collapsed="1">
      <c r="A4843" s="55" t="s">
        <v>6175</v>
      </c>
      <c r="B4843" s="55"/>
      <c r="C4843" s="55"/>
      <c r="D4843" s="55"/>
      <c r="E4843" s="55"/>
      <c r="F4843" s="55"/>
      <c r="I4843" s="36"/>
      <c r="J4843" s="36">
        <v>423510</v>
      </c>
      <c r="K4843" s="30" t="s">
        <v>2242</v>
      </c>
      <c r="L4843" s="52">
        <v>230194</v>
      </c>
      <c r="M4843" s="53"/>
      <c r="O4843" s="15" t="s">
        <v>2242</v>
      </c>
      <c r="P4843" s="52">
        <v>587727</v>
      </c>
      <c r="Q4843" s="53"/>
      <c r="S4843" s="15" t="s">
        <v>2242</v>
      </c>
      <c r="T4843" s="52">
        <v>1109100</v>
      </c>
      <c r="U4843" s="53"/>
      <c r="W4843" s="15" t="s">
        <v>2242</v>
      </c>
      <c r="X4843" s="52">
        <v>420150</v>
      </c>
      <c r="Y4843" s="53"/>
      <c r="AA4843" s="15" t="s">
        <v>2242</v>
      </c>
      <c r="AB4843" s="52">
        <v>1936510.86</v>
      </c>
      <c r="AC4843" s="53"/>
      <c r="AE4843" s="15" t="s">
        <v>2242</v>
      </c>
      <c r="AF4843" s="52">
        <v>1819100</v>
      </c>
      <c r="AG4843" s="53"/>
    </row>
    <row r="4844" spans="1:33" hidden="1">
      <c r="A4844" s="1"/>
      <c r="B4844" s="5" t="s">
        <v>34</v>
      </c>
      <c r="C4844" s="5" t="s">
        <v>35</v>
      </c>
      <c r="K4844" s="68"/>
      <c r="L4844" s="68"/>
      <c r="M4844" s="69"/>
      <c r="O4844" s="68"/>
      <c r="P4844" s="68"/>
      <c r="Q4844" s="69"/>
      <c r="S4844" s="68"/>
      <c r="T4844" s="68"/>
      <c r="U4844" s="69"/>
      <c r="W4844" s="68"/>
      <c r="X4844" s="68"/>
      <c r="Y4844" s="69"/>
      <c r="AA4844" s="68"/>
      <c r="AB4844" s="68"/>
      <c r="AC4844" s="69"/>
      <c r="AE4844" s="68"/>
      <c r="AF4844" s="68"/>
      <c r="AG4844" s="69"/>
    </row>
    <row r="4845" spans="1:33" hidden="1" outlineLevel="1">
      <c r="A4845" s="6" t="s">
        <v>6176</v>
      </c>
      <c r="B4845" s="7" t="s">
        <v>37</v>
      </c>
      <c r="C4845" s="7" t="s">
        <v>6177</v>
      </c>
      <c r="K4845" s="68"/>
      <c r="L4845" s="68"/>
      <c r="M4845" s="69"/>
      <c r="O4845" s="68"/>
      <c r="P4845" s="68"/>
      <c r="Q4845" s="69"/>
      <c r="S4845" s="68"/>
      <c r="T4845" s="68"/>
      <c r="U4845" s="69"/>
      <c r="W4845" s="68"/>
      <c r="X4845" s="68"/>
      <c r="Y4845" s="69"/>
      <c r="AA4845" s="68"/>
      <c r="AB4845" s="68"/>
      <c r="AC4845" s="69"/>
      <c r="AE4845" s="68"/>
      <c r="AF4845" s="68"/>
      <c r="AG4845" s="69"/>
    </row>
    <row r="4846" spans="1:33" ht="60" hidden="1" outlineLevel="1">
      <c r="A4846" s="1"/>
      <c r="B4846" s="5" t="s">
        <v>61</v>
      </c>
      <c r="C4846" s="5" t="s">
        <v>62</v>
      </c>
      <c r="D4846" s="5" t="s">
        <v>63</v>
      </c>
      <c r="E4846" s="11" t="s">
        <v>64</v>
      </c>
      <c r="F4846" s="16" t="s">
        <v>65</v>
      </c>
      <c r="K4846" s="17" t="s">
        <v>66</v>
      </c>
      <c r="L4846" s="70" t="s">
        <v>28</v>
      </c>
      <c r="M4846" s="71"/>
      <c r="O4846" s="17" t="s">
        <v>66</v>
      </c>
      <c r="P4846" s="70" t="s">
        <v>28</v>
      </c>
      <c r="Q4846" s="71"/>
      <c r="S4846" s="17" t="s">
        <v>66</v>
      </c>
      <c r="T4846" s="70" t="s">
        <v>28</v>
      </c>
      <c r="U4846" s="71"/>
      <c r="W4846" s="17" t="s">
        <v>66</v>
      </c>
      <c r="X4846" s="70" t="s">
        <v>28</v>
      </c>
      <c r="Y4846" s="71"/>
      <c r="AA4846" s="17" t="s">
        <v>66</v>
      </c>
      <c r="AB4846" s="70" t="s">
        <v>28</v>
      </c>
      <c r="AC4846" s="71"/>
      <c r="AE4846" s="17" t="s">
        <v>66</v>
      </c>
      <c r="AF4846" s="70" t="s">
        <v>28</v>
      </c>
      <c r="AG4846" s="71"/>
    </row>
    <row r="4847" spans="1:33" ht="60" hidden="1" outlineLevel="1">
      <c r="A4847" s="6" t="s">
        <v>6178</v>
      </c>
      <c r="B4847" s="7" t="s">
        <v>427</v>
      </c>
      <c r="C4847" s="7" t="s">
        <v>6179</v>
      </c>
      <c r="D4847" s="7"/>
      <c r="E4847" s="23" t="s">
        <v>320</v>
      </c>
      <c r="F4847" s="18">
        <v>90</v>
      </c>
      <c r="K4847" s="19">
        <v>510</v>
      </c>
      <c r="L4847" s="52">
        <v>45900</v>
      </c>
      <c r="M4847" s="53"/>
      <c r="O4847" s="19">
        <v>615.6</v>
      </c>
      <c r="P4847" s="52">
        <v>55404</v>
      </c>
      <c r="Q4847" s="53"/>
      <c r="S4847" s="19">
        <v>410</v>
      </c>
      <c r="T4847" s="52">
        <v>36900</v>
      </c>
      <c r="U4847" s="53"/>
      <c r="W4847" s="19">
        <v>575</v>
      </c>
      <c r="X4847" s="52">
        <v>51750</v>
      </c>
      <c r="Y4847" s="53"/>
      <c r="AA4847" s="19">
        <v>1438.27</v>
      </c>
      <c r="AB4847" s="52">
        <v>129444.3</v>
      </c>
      <c r="AC4847" s="53"/>
      <c r="AE4847" s="19">
        <v>1500</v>
      </c>
      <c r="AF4847" s="52">
        <v>135000</v>
      </c>
      <c r="AG4847" s="53"/>
    </row>
    <row r="4848" spans="1:33" hidden="1" outlineLevel="1">
      <c r="A4848" s="1"/>
      <c r="B4848" s="5" t="s">
        <v>34</v>
      </c>
      <c r="C4848" s="5" t="s">
        <v>35</v>
      </c>
      <c r="K4848" s="68"/>
      <c r="L4848" s="68"/>
      <c r="M4848" s="69"/>
      <c r="O4848" s="68"/>
      <c r="P4848" s="68"/>
      <c r="Q4848" s="69"/>
      <c r="S4848" s="68"/>
      <c r="T4848" s="68"/>
      <c r="U4848" s="69"/>
      <c r="W4848" s="68"/>
      <c r="X4848" s="68"/>
      <c r="Y4848" s="69"/>
      <c r="AA4848" s="68"/>
      <c r="AB4848" s="68"/>
      <c r="AC4848" s="69"/>
      <c r="AE4848" s="68"/>
      <c r="AF4848" s="68"/>
      <c r="AG4848" s="69"/>
    </row>
    <row r="4849" spans="1:33" hidden="1" outlineLevel="1">
      <c r="A4849" s="6" t="s">
        <v>6180</v>
      </c>
      <c r="B4849" s="7" t="s">
        <v>37</v>
      </c>
      <c r="C4849" s="7" t="s">
        <v>6181</v>
      </c>
      <c r="K4849" s="68"/>
      <c r="L4849" s="68"/>
      <c r="M4849" s="69"/>
      <c r="O4849" s="68"/>
      <c r="P4849" s="68"/>
      <c r="Q4849" s="69"/>
      <c r="S4849" s="68"/>
      <c r="T4849" s="68"/>
      <c r="U4849" s="69"/>
      <c r="W4849" s="68"/>
      <c r="X4849" s="68"/>
      <c r="Y4849" s="69"/>
      <c r="AA4849" s="68"/>
      <c r="AB4849" s="68"/>
      <c r="AC4849" s="69"/>
      <c r="AE4849" s="68"/>
      <c r="AF4849" s="68"/>
      <c r="AG4849" s="69"/>
    </row>
    <row r="4850" spans="1:33" ht="45" hidden="1" outlineLevel="1">
      <c r="A4850" s="6" t="s">
        <v>6182</v>
      </c>
      <c r="B4850" s="7" t="s">
        <v>37</v>
      </c>
      <c r="C4850" s="7" t="s">
        <v>6183</v>
      </c>
      <c r="K4850" s="68"/>
      <c r="L4850" s="68"/>
      <c r="M4850" s="69"/>
      <c r="O4850" s="68"/>
      <c r="P4850" s="68"/>
      <c r="Q4850" s="69"/>
      <c r="S4850" s="68"/>
      <c r="T4850" s="68"/>
      <c r="U4850" s="69"/>
      <c r="W4850" s="68"/>
      <c r="X4850" s="68"/>
      <c r="Y4850" s="69"/>
      <c r="AA4850" s="68"/>
      <c r="AB4850" s="68"/>
      <c r="AC4850" s="69"/>
      <c r="AE4850" s="68"/>
      <c r="AF4850" s="68"/>
      <c r="AG4850" s="69"/>
    </row>
    <row r="4851" spans="1:33" ht="60" hidden="1" outlineLevel="1">
      <c r="A4851" s="1"/>
      <c r="B4851" s="5" t="s">
        <v>61</v>
      </c>
      <c r="C4851" s="5" t="s">
        <v>62</v>
      </c>
      <c r="D4851" s="5" t="s">
        <v>63</v>
      </c>
      <c r="E4851" s="11" t="s">
        <v>64</v>
      </c>
      <c r="F4851" s="16" t="s">
        <v>65</v>
      </c>
      <c r="K4851" s="17" t="s">
        <v>66</v>
      </c>
      <c r="L4851" s="70" t="s">
        <v>28</v>
      </c>
      <c r="M4851" s="71"/>
      <c r="O4851" s="17" t="s">
        <v>66</v>
      </c>
      <c r="P4851" s="70" t="s">
        <v>28</v>
      </c>
      <c r="Q4851" s="71"/>
      <c r="S4851" s="17" t="s">
        <v>66</v>
      </c>
      <c r="T4851" s="70" t="s">
        <v>28</v>
      </c>
      <c r="U4851" s="71"/>
      <c r="W4851" s="17" t="s">
        <v>66</v>
      </c>
      <c r="X4851" s="70" t="s">
        <v>28</v>
      </c>
      <c r="Y4851" s="71"/>
      <c r="AA4851" s="17" t="s">
        <v>66</v>
      </c>
      <c r="AB4851" s="70" t="s">
        <v>28</v>
      </c>
      <c r="AC4851" s="71"/>
      <c r="AE4851" s="17" t="s">
        <v>66</v>
      </c>
      <c r="AF4851" s="70" t="s">
        <v>28</v>
      </c>
      <c r="AG4851" s="71"/>
    </row>
    <row r="4852" spans="1:33" ht="30" hidden="1" outlineLevel="1">
      <c r="A4852" s="6" t="s">
        <v>6184</v>
      </c>
      <c r="B4852" s="7" t="s">
        <v>431</v>
      </c>
      <c r="C4852" s="7" t="s">
        <v>6185</v>
      </c>
      <c r="D4852" s="7"/>
      <c r="E4852" s="23" t="s">
        <v>320</v>
      </c>
      <c r="F4852" s="18">
        <v>669</v>
      </c>
      <c r="K4852" s="19">
        <v>110</v>
      </c>
      <c r="L4852" s="52">
        <v>73590</v>
      </c>
      <c r="M4852" s="53"/>
      <c r="O4852" s="19">
        <v>399</v>
      </c>
      <c r="P4852" s="52">
        <v>266931</v>
      </c>
      <c r="Q4852" s="53"/>
      <c r="S4852" s="19">
        <v>800</v>
      </c>
      <c r="T4852" s="52">
        <v>535200</v>
      </c>
      <c r="U4852" s="53"/>
      <c r="W4852" s="19">
        <v>253</v>
      </c>
      <c r="X4852" s="52">
        <v>169257</v>
      </c>
      <c r="Y4852" s="53"/>
      <c r="AA4852" s="19">
        <v>1438.27</v>
      </c>
      <c r="AB4852" s="52">
        <v>962202.63</v>
      </c>
      <c r="AC4852" s="53"/>
      <c r="AE4852" s="19">
        <v>1100</v>
      </c>
      <c r="AF4852" s="52">
        <v>735900</v>
      </c>
      <c r="AG4852" s="53"/>
    </row>
    <row r="4853" spans="1:33" hidden="1" outlineLevel="1">
      <c r="A4853" s="6" t="s">
        <v>6186</v>
      </c>
      <c r="B4853" s="7" t="s">
        <v>436</v>
      </c>
      <c r="C4853" s="7" t="s">
        <v>6187</v>
      </c>
      <c r="D4853" s="7"/>
      <c r="E4853" s="23" t="s">
        <v>320</v>
      </c>
      <c r="F4853" s="18">
        <v>552</v>
      </c>
      <c r="K4853" s="19">
        <v>132</v>
      </c>
      <c r="L4853" s="52">
        <v>72864</v>
      </c>
      <c r="M4853" s="53"/>
      <c r="O4853" s="19">
        <v>399</v>
      </c>
      <c r="P4853" s="52">
        <v>220248</v>
      </c>
      <c r="Q4853" s="53"/>
      <c r="S4853" s="19">
        <v>800</v>
      </c>
      <c r="T4853" s="52">
        <v>441600</v>
      </c>
      <c r="U4853" s="53"/>
      <c r="W4853" s="19">
        <v>253</v>
      </c>
      <c r="X4853" s="52">
        <v>139656</v>
      </c>
      <c r="Y4853" s="53"/>
      <c r="AA4853" s="19">
        <v>1438.27</v>
      </c>
      <c r="AB4853" s="52">
        <v>793925.04</v>
      </c>
      <c r="AC4853" s="53"/>
      <c r="AE4853" s="19">
        <v>1500</v>
      </c>
      <c r="AF4853" s="52">
        <v>828000</v>
      </c>
      <c r="AG4853" s="53"/>
    </row>
    <row r="4854" spans="1:33" hidden="1" outlineLevel="1">
      <c r="A4854" s="1"/>
      <c r="B4854" s="5" t="s">
        <v>34</v>
      </c>
      <c r="C4854" s="5" t="s">
        <v>35</v>
      </c>
      <c r="K4854" s="68"/>
      <c r="L4854" s="68"/>
      <c r="M4854" s="69"/>
      <c r="O4854" s="68"/>
      <c r="P4854" s="68"/>
      <c r="Q4854" s="69"/>
      <c r="S4854" s="68"/>
      <c r="T4854" s="68"/>
      <c r="U4854" s="69"/>
      <c r="W4854" s="68"/>
      <c r="X4854" s="68"/>
      <c r="Y4854" s="69"/>
      <c r="AA4854" s="68"/>
      <c r="AB4854" s="68"/>
      <c r="AC4854" s="69"/>
      <c r="AE4854" s="68"/>
      <c r="AF4854" s="68"/>
      <c r="AG4854" s="69"/>
    </row>
    <row r="4855" spans="1:33" hidden="1" outlineLevel="1">
      <c r="A4855" s="6" t="s">
        <v>6188</v>
      </c>
      <c r="B4855" s="7" t="s">
        <v>37</v>
      </c>
      <c r="C4855" s="7" t="s">
        <v>2798</v>
      </c>
      <c r="K4855" s="68"/>
      <c r="L4855" s="68"/>
      <c r="M4855" s="69"/>
      <c r="O4855" s="68"/>
      <c r="P4855" s="68"/>
      <c r="Q4855" s="69"/>
      <c r="S4855" s="68"/>
      <c r="T4855" s="68"/>
      <c r="U4855" s="69"/>
      <c r="W4855" s="68"/>
      <c r="X4855" s="68"/>
      <c r="Y4855" s="69"/>
      <c r="AA4855" s="68"/>
      <c r="AB4855" s="68"/>
      <c r="AC4855" s="69"/>
      <c r="AE4855" s="68"/>
      <c r="AF4855" s="68"/>
      <c r="AG4855" s="69"/>
    </row>
    <row r="4856" spans="1:33" ht="60" hidden="1" outlineLevel="1">
      <c r="A4856" s="1"/>
      <c r="B4856" s="5" t="s">
        <v>61</v>
      </c>
      <c r="C4856" s="5" t="s">
        <v>62</v>
      </c>
      <c r="D4856" s="5" t="s">
        <v>63</v>
      </c>
      <c r="E4856" s="11" t="s">
        <v>64</v>
      </c>
      <c r="F4856" s="16" t="s">
        <v>65</v>
      </c>
      <c r="K4856" s="17" t="s">
        <v>66</v>
      </c>
      <c r="L4856" s="70" t="s">
        <v>28</v>
      </c>
      <c r="M4856" s="71"/>
      <c r="O4856" s="17" t="s">
        <v>66</v>
      </c>
      <c r="P4856" s="70" t="s">
        <v>28</v>
      </c>
      <c r="Q4856" s="71"/>
      <c r="S4856" s="17" t="s">
        <v>66</v>
      </c>
      <c r="T4856" s="70" t="s">
        <v>28</v>
      </c>
      <c r="U4856" s="71"/>
      <c r="W4856" s="17" t="s">
        <v>66</v>
      </c>
      <c r="X4856" s="70" t="s">
        <v>28</v>
      </c>
      <c r="Y4856" s="71"/>
      <c r="AA4856" s="17" t="s">
        <v>66</v>
      </c>
      <c r="AB4856" s="70" t="s">
        <v>28</v>
      </c>
      <c r="AC4856" s="71"/>
      <c r="AE4856" s="17" t="s">
        <v>66</v>
      </c>
      <c r="AF4856" s="70" t="s">
        <v>28</v>
      </c>
      <c r="AG4856" s="71"/>
    </row>
    <row r="4857" spans="1:33" ht="30" hidden="1" outlineLevel="1">
      <c r="A4857" s="6" t="s">
        <v>6189</v>
      </c>
      <c r="B4857" s="7" t="s">
        <v>6190</v>
      </c>
      <c r="C4857" s="7" t="s">
        <v>5266</v>
      </c>
      <c r="D4857" s="7"/>
      <c r="E4857" s="23" t="s">
        <v>429</v>
      </c>
      <c r="F4857" s="18">
        <v>20</v>
      </c>
      <c r="K4857" s="19">
        <v>605</v>
      </c>
      <c r="L4857" s="52">
        <v>12100</v>
      </c>
      <c r="M4857" s="53"/>
      <c r="O4857" s="19">
        <v>912</v>
      </c>
      <c r="P4857" s="52">
        <v>18240</v>
      </c>
      <c r="Q4857" s="53"/>
      <c r="S4857" s="19">
        <v>800</v>
      </c>
      <c r="T4857" s="52">
        <v>16000</v>
      </c>
      <c r="U4857" s="53"/>
      <c r="W4857" s="19">
        <v>748</v>
      </c>
      <c r="X4857" s="52">
        <v>14960</v>
      </c>
      <c r="Y4857" s="53"/>
      <c r="AA4857" s="19">
        <v>719.14</v>
      </c>
      <c r="AB4857" s="52">
        <v>14382.8</v>
      </c>
      <c r="AC4857" s="53"/>
      <c r="AE4857" s="19">
        <v>3500</v>
      </c>
      <c r="AF4857" s="52">
        <v>70000</v>
      </c>
      <c r="AG4857" s="53"/>
    </row>
    <row r="4858" spans="1:33" hidden="1" outlineLevel="1">
      <c r="A4858" s="1"/>
      <c r="B4858" s="5" t="s">
        <v>34</v>
      </c>
      <c r="C4858" s="5" t="s">
        <v>35</v>
      </c>
      <c r="K4858" s="68"/>
      <c r="L4858" s="68"/>
      <c r="M4858" s="69"/>
      <c r="O4858" s="68"/>
      <c r="P4858" s="68"/>
      <c r="Q4858" s="69"/>
      <c r="S4858" s="68"/>
      <c r="T4858" s="68"/>
      <c r="U4858" s="69"/>
      <c r="W4858" s="68"/>
      <c r="X4858" s="68"/>
      <c r="Y4858" s="69"/>
      <c r="AA4858" s="68"/>
      <c r="AB4858" s="68"/>
      <c r="AC4858" s="69"/>
      <c r="AE4858" s="68"/>
      <c r="AF4858" s="68"/>
      <c r="AG4858" s="69"/>
    </row>
    <row r="4859" spans="1:33" hidden="1" outlineLevel="1">
      <c r="A4859" s="6" t="s">
        <v>6191</v>
      </c>
      <c r="B4859" s="7" t="s">
        <v>37</v>
      </c>
      <c r="C4859" s="7" t="s">
        <v>6192</v>
      </c>
      <c r="K4859" s="68"/>
      <c r="L4859" s="68"/>
      <c r="M4859" s="69"/>
      <c r="O4859" s="68"/>
      <c r="P4859" s="68"/>
      <c r="Q4859" s="69"/>
      <c r="S4859" s="68"/>
      <c r="T4859" s="68"/>
      <c r="U4859" s="69"/>
      <c r="W4859" s="68"/>
      <c r="X4859" s="68"/>
      <c r="Y4859" s="69"/>
      <c r="AA4859" s="68"/>
      <c r="AB4859" s="68"/>
      <c r="AC4859" s="69"/>
      <c r="AE4859" s="68"/>
      <c r="AF4859" s="68"/>
      <c r="AG4859" s="69"/>
    </row>
    <row r="4860" spans="1:33" ht="45" hidden="1" outlineLevel="1">
      <c r="A4860" s="6" t="s">
        <v>6193</v>
      </c>
      <c r="B4860" s="7" t="s">
        <v>37</v>
      </c>
      <c r="C4860" s="7" t="s">
        <v>6194</v>
      </c>
      <c r="K4860" s="68"/>
      <c r="L4860" s="68"/>
      <c r="M4860" s="69"/>
      <c r="O4860" s="68"/>
      <c r="P4860" s="68"/>
      <c r="Q4860" s="69"/>
      <c r="S4860" s="68"/>
      <c r="T4860" s="68"/>
      <c r="U4860" s="69"/>
      <c r="W4860" s="68"/>
      <c r="X4860" s="68"/>
      <c r="Y4860" s="69"/>
      <c r="AA4860" s="68"/>
      <c r="AB4860" s="68"/>
      <c r="AC4860" s="69"/>
      <c r="AE4860" s="68"/>
      <c r="AF4860" s="68"/>
      <c r="AG4860" s="69"/>
    </row>
    <row r="4861" spans="1:33" ht="60" hidden="1" outlineLevel="1">
      <c r="A4861" s="1"/>
      <c r="B4861" s="5" t="s">
        <v>61</v>
      </c>
      <c r="C4861" s="5" t="s">
        <v>62</v>
      </c>
      <c r="D4861" s="5" t="s">
        <v>63</v>
      </c>
      <c r="E4861" s="11" t="s">
        <v>64</v>
      </c>
      <c r="F4861" s="16" t="s">
        <v>65</v>
      </c>
      <c r="K4861" s="17" t="s">
        <v>66</v>
      </c>
      <c r="L4861" s="70" t="s">
        <v>28</v>
      </c>
      <c r="M4861" s="71"/>
      <c r="O4861" s="17" t="s">
        <v>66</v>
      </c>
      <c r="P4861" s="70" t="s">
        <v>28</v>
      </c>
      <c r="Q4861" s="71"/>
      <c r="S4861" s="17" t="s">
        <v>66</v>
      </c>
      <c r="T4861" s="70" t="s">
        <v>28</v>
      </c>
      <c r="U4861" s="71"/>
      <c r="W4861" s="17" t="s">
        <v>66</v>
      </c>
      <c r="X4861" s="70" t="s">
        <v>28</v>
      </c>
      <c r="Y4861" s="71"/>
      <c r="AA4861" s="17" t="s">
        <v>66</v>
      </c>
      <c r="AB4861" s="70" t="s">
        <v>28</v>
      </c>
      <c r="AC4861" s="71"/>
      <c r="AE4861" s="17" t="s">
        <v>66</v>
      </c>
      <c r="AF4861" s="70" t="s">
        <v>28</v>
      </c>
      <c r="AG4861" s="71"/>
    </row>
    <row r="4862" spans="1:33" hidden="1" outlineLevel="1">
      <c r="A4862" s="6" t="s">
        <v>6195</v>
      </c>
      <c r="B4862" s="7" t="s">
        <v>6196</v>
      </c>
      <c r="C4862" s="7" t="s">
        <v>6197</v>
      </c>
      <c r="D4862" s="7"/>
      <c r="E4862" s="23" t="s">
        <v>429</v>
      </c>
      <c r="F4862" s="18">
        <v>44</v>
      </c>
      <c r="K4862" s="19">
        <v>385</v>
      </c>
      <c r="L4862" s="52">
        <v>16940</v>
      </c>
      <c r="M4862" s="53"/>
      <c r="O4862" s="19">
        <v>456</v>
      </c>
      <c r="P4862" s="52">
        <v>20064</v>
      </c>
      <c r="Q4862" s="53"/>
      <c r="S4862" s="19">
        <v>1600</v>
      </c>
      <c r="T4862" s="52">
        <v>70400</v>
      </c>
      <c r="U4862" s="53"/>
      <c r="W4862" s="19">
        <v>863</v>
      </c>
      <c r="X4862" s="52">
        <v>37972</v>
      </c>
      <c r="Y4862" s="53"/>
      <c r="AA4862" s="19">
        <v>599.28</v>
      </c>
      <c r="AB4862" s="52">
        <v>26368.32</v>
      </c>
      <c r="AC4862" s="53"/>
      <c r="AE4862" s="19">
        <v>800</v>
      </c>
      <c r="AF4862" s="52">
        <v>35200</v>
      </c>
      <c r="AG4862" s="53"/>
    </row>
    <row r="4863" spans="1:33" hidden="1" outlineLevel="1">
      <c r="A4863" s="1"/>
      <c r="B4863" s="5" t="s">
        <v>34</v>
      </c>
      <c r="C4863" s="5" t="s">
        <v>35</v>
      </c>
      <c r="K4863" s="68"/>
      <c r="L4863" s="68"/>
      <c r="M4863" s="69"/>
      <c r="O4863" s="68"/>
      <c r="P4863" s="68"/>
      <c r="Q4863" s="69"/>
      <c r="S4863" s="68"/>
      <c r="T4863" s="68"/>
      <c r="U4863" s="69"/>
      <c r="W4863" s="68"/>
      <c r="X4863" s="68"/>
      <c r="Y4863" s="69"/>
      <c r="AA4863" s="68"/>
      <c r="AB4863" s="68"/>
      <c r="AC4863" s="69"/>
      <c r="AE4863" s="68"/>
      <c r="AF4863" s="68"/>
      <c r="AG4863" s="69"/>
    </row>
    <row r="4864" spans="1:33" hidden="1" outlineLevel="1">
      <c r="A4864" s="6" t="s">
        <v>6198</v>
      </c>
      <c r="B4864" s="7" t="s">
        <v>37</v>
      </c>
      <c r="C4864" s="7" t="s">
        <v>5276</v>
      </c>
      <c r="K4864" s="68"/>
      <c r="L4864" s="68"/>
      <c r="M4864" s="69"/>
      <c r="O4864" s="68"/>
      <c r="P4864" s="68"/>
      <c r="Q4864" s="69"/>
      <c r="S4864" s="68"/>
      <c r="T4864" s="68"/>
      <c r="U4864" s="69"/>
      <c r="W4864" s="68"/>
      <c r="X4864" s="68"/>
      <c r="Y4864" s="69"/>
      <c r="AA4864" s="68"/>
      <c r="AB4864" s="68"/>
      <c r="AC4864" s="69"/>
      <c r="AE4864" s="68"/>
      <c r="AF4864" s="68"/>
      <c r="AG4864" s="69"/>
    </row>
    <row r="4865" spans="1:33" ht="45" hidden="1" outlineLevel="1">
      <c r="A4865" s="6" t="s">
        <v>6199</v>
      </c>
      <c r="B4865" s="7" t="s">
        <v>37</v>
      </c>
      <c r="C4865" s="7" t="s">
        <v>5278</v>
      </c>
      <c r="K4865" s="68"/>
      <c r="L4865" s="68"/>
      <c r="M4865" s="69"/>
      <c r="O4865" s="68"/>
      <c r="P4865" s="68"/>
      <c r="Q4865" s="69"/>
      <c r="S4865" s="68"/>
      <c r="T4865" s="68"/>
      <c r="U4865" s="69"/>
      <c r="W4865" s="68"/>
      <c r="X4865" s="68"/>
      <c r="Y4865" s="69"/>
      <c r="AA4865" s="68"/>
      <c r="AB4865" s="68"/>
      <c r="AC4865" s="69"/>
      <c r="AE4865" s="68"/>
      <c r="AF4865" s="68"/>
      <c r="AG4865" s="69"/>
    </row>
    <row r="4866" spans="1:33" ht="60" hidden="1" outlineLevel="1">
      <c r="A4866" s="1"/>
      <c r="B4866" s="5" t="s">
        <v>61</v>
      </c>
      <c r="C4866" s="5" t="s">
        <v>62</v>
      </c>
      <c r="D4866" s="5" t="s">
        <v>63</v>
      </c>
      <c r="E4866" s="11" t="s">
        <v>64</v>
      </c>
      <c r="F4866" s="16" t="s">
        <v>65</v>
      </c>
      <c r="K4866" s="17" t="s">
        <v>66</v>
      </c>
      <c r="L4866" s="70" t="s">
        <v>28</v>
      </c>
      <c r="M4866" s="71"/>
      <c r="O4866" s="17" t="s">
        <v>66</v>
      </c>
      <c r="P4866" s="70" t="s">
        <v>28</v>
      </c>
      <c r="Q4866" s="71"/>
      <c r="S4866" s="17" t="s">
        <v>66</v>
      </c>
      <c r="T4866" s="70" t="s">
        <v>28</v>
      </c>
      <c r="U4866" s="71"/>
      <c r="W4866" s="17" t="s">
        <v>66</v>
      </c>
      <c r="X4866" s="70" t="s">
        <v>28</v>
      </c>
      <c r="Y4866" s="71"/>
      <c r="AA4866" s="17" t="s">
        <v>66</v>
      </c>
      <c r="AB4866" s="70" t="s">
        <v>28</v>
      </c>
      <c r="AC4866" s="71"/>
      <c r="AE4866" s="17" t="s">
        <v>66</v>
      </c>
      <c r="AF4866" s="70" t="s">
        <v>28</v>
      </c>
      <c r="AG4866" s="71"/>
    </row>
    <row r="4867" spans="1:33" hidden="1" outlineLevel="1">
      <c r="A4867" s="6" t="s">
        <v>6200</v>
      </c>
      <c r="B4867" s="7" t="s">
        <v>6201</v>
      </c>
      <c r="C4867" s="7" t="s">
        <v>5280</v>
      </c>
      <c r="D4867" s="7"/>
      <c r="E4867" s="23" t="s">
        <v>438</v>
      </c>
      <c r="F4867" s="18">
        <v>1</v>
      </c>
      <c r="K4867" s="19">
        <v>3300</v>
      </c>
      <c r="L4867" s="52">
        <v>3300</v>
      </c>
      <c r="M4867" s="53"/>
      <c r="O4867" s="19">
        <v>4560</v>
      </c>
      <c r="P4867" s="52">
        <v>4560</v>
      </c>
      <c r="Q4867" s="53"/>
      <c r="S4867" s="19">
        <v>3000</v>
      </c>
      <c r="T4867" s="52">
        <v>3000</v>
      </c>
      <c r="U4867" s="53"/>
      <c r="W4867" s="19">
        <v>5175</v>
      </c>
      <c r="X4867" s="52">
        <v>5175</v>
      </c>
      <c r="Y4867" s="53"/>
      <c r="AA4867" s="19">
        <v>7191.37</v>
      </c>
      <c r="AB4867" s="52">
        <v>7191.37</v>
      </c>
      <c r="AC4867" s="53"/>
      <c r="AE4867" s="19">
        <v>10000</v>
      </c>
      <c r="AF4867" s="52">
        <v>10000</v>
      </c>
      <c r="AG4867" s="53"/>
    </row>
    <row r="4868" spans="1:33" hidden="1" outlineLevel="1">
      <c r="A4868" s="1"/>
      <c r="B4868" s="5" t="s">
        <v>34</v>
      </c>
      <c r="C4868" s="5" t="s">
        <v>35</v>
      </c>
      <c r="K4868" s="68"/>
      <c r="L4868" s="68"/>
      <c r="M4868" s="69"/>
      <c r="O4868" s="68"/>
      <c r="P4868" s="68"/>
      <c r="Q4868" s="69"/>
      <c r="S4868" s="68"/>
      <c r="T4868" s="68"/>
      <c r="U4868" s="69"/>
      <c r="W4868" s="68"/>
      <c r="X4868" s="68"/>
      <c r="Y4868" s="69"/>
      <c r="AA4868" s="68"/>
      <c r="AB4868" s="68"/>
      <c r="AC4868" s="69"/>
      <c r="AE4868" s="68"/>
      <c r="AF4868" s="68"/>
      <c r="AG4868" s="69"/>
    </row>
    <row r="4869" spans="1:33" hidden="1" outlineLevel="1">
      <c r="A4869" s="6" t="s">
        <v>6202</v>
      </c>
      <c r="B4869" s="7" t="s">
        <v>37</v>
      </c>
      <c r="C4869" s="7" t="s">
        <v>6203</v>
      </c>
      <c r="K4869" s="68"/>
      <c r="L4869" s="68"/>
      <c r="M4869" s="69"/>
      <c r="O4869" s="68"/>
      <c r="P4869" s="68"/>
      <c r="Q4869" s="69"/>
      <c r="S4869" s="68"/>
      <c r="T4869" s="68"/>
      <c r="U4869" s="69"/>
      <c r="W4869" s="68"/>
      <c r="X4869" s="68"/>
      <c r="Y4869" s="69"/>
      <c r="AA4869" s="68"/>
      <c r="AB4869" s="68"/>
      <c r="AC4869" s="69"/>
      <c r="AE4869" s="68"/>
      <c r="AF4869" s="68"/>
      <c r="AG4869" s="69"/>
    </row>
    <row r="4870" spans="1:33" ht="60" hidden="1" outlineLevel="1">
      <c r="A4870" s="6" t="s">
        <v>6204</v>
      </c>
      <c r="B4870" s="7" t="s">
        <v>37</v>
      </c>
      <c r="C4870" s="7" t="s">
        <v>6205</v>
      </c>
      <c r="K4870" s="68"/>
      <c r="L4870" s="68"/>
      <c r="M4870" s="69"/>
      <c r="O4870" s="68"/>
      <c r="P4870" s="68"/>
      <c r="Q4870" s="69"/>
      <c r="S4870" s="68"/>
      <c r="T4870" s="68"/>
      <c r="U4870" s="69"/>
      <c r="W4870" s="68"/>
      <c r="X4870" s="68"/>
      <c r="Y4870" s="69"/>
      <c r="AA4870" s="68"/>
      <c r="AB4870" s="68"/>
      <c r="AC4870" s="69"/>
      <c r="AE4870" s="68"/>
      <c r="AF4870" s="68"/>
      <c r="AG4870" s="69"/>
    </row>
    <row r="4871" spans="1:33" ht="60" hidden="1" outlineLevel="1">
      <c r="A4871" s="1"/>
      <c r="B4871" s="5" t="s">
        <v>61</v>
      </c>
      <c r="C4871" s="5" t="s">
        <v>62</v>
      </c>
      <c r="D4871" s="5" t="s">
        <v>63</v>
      </c>
      <c r="E4871" s="11" t="s">
        <v>64</v>
      </c>
      <c r="F4871" s="16" t="s">
        <v>65</v>
      </c>
      <c r="K4871" s="17" t="s">
        <v>66</v>
      </c>
      <c r="L4871" s="70" t="s">
        <v>28</v>
      </c>
      <c r="M4871" s="71"/>
      <c r="O4871" s="17" t="s">
        <v>66</v>
      </c>
      <c r="P4871" s="70" t="s">
        <v>28</v>
      </c>
      <c r="Q4871" s="71"/>
      <c r="S4871" s="17" t="s">
        <v>66</v>
      </c>
      <c r="T4871" s="70" t="s">
        <v>28</v>
      </c>
      <c r="U4871" s="71"/>
      <c r="W4871" s="17" t="s">
        <v>66</v>
      </c>
      <c r="X4871" s="70" t="s">
        <v>28</v>
      </c>
      <c r="Y4871" s="71"/>
      <c r="AA4871" s="17" t="s">
        <v>66</v>
      </c>
      <c r="AB4871" s="70" t="s">
        <v>28</v>
      </c>
      <c r="AC4871" s="71"/>
      <c r="AE4871" s="17" t="s">
        <v>66</v>
      </c>
      <c r="AF4871" s="70" t="s">
        <v>28</v>
      </c>
      <c r="AG4871" s="71"/>
    </row>
    <row r="4872" spans="1:33" hidden="1" outlineLevel="1">
      <c r="A4872" s="6" t="s">
        <v>6206</v>
      </c>
      <c r="B4872" s="7" t="s">
        <v>6207</v>
      </c>
      <c r="C4872" s="7" t="s">
        <v>6208</v>
      </c>
      <c r="D4872" s="7"/>
      <c r="E4872" s="23" t="s">
        <v>438</v>
      </c>
      <c r="F4872" s="18">
        <v>1</v>
      </c>
      <c r="K4872" s="19">
        <v>5500</v>
      </c>
      <c r="L4872" s="52">
        <v>5500</v>
      </c>
      <c r="M4872" s="53"/>
      <c r="O4872" s="19">
        <v>2280</v>
      </c>
      <c r="P4872" s="52">
        <v>2280</v>
      </c>
      <c r="Q4872" s="53"/>
      <c r="S4872" s="19">
        <v>6000</v>
      </c>
      <c r="T4872" s="52">
        <v>6000</v>
      </c>
      <c r="U4872" s="53"/>
      <c r="W4872" s="19">
        <v>1380</v>
      </c>
      <c r="X4872" s="52">
        <v>1380</v>
      </c>
      <c r="Y4872" s="53"/>
      <c r="AA4872" s="19">
        <v>2996.4</v>
      </c>
      <c r="AB4872" s="52">
        <v>2996.4</v>
      </c>
      <c r="AC4872" s="53"/>
      <c r="AE4872" s="19">
        <v>5000</v>
      </c>
      <c r="AF4872" s="52">
        <v>5000</v>
      </c>
      <c r="AG4872" s="53"/>
    </row>
    <row r="4873" spans="1:33" hidden="1" outlineLevel="1">
      <c r="A4873" s="1"/>
      <c r="B4873" s="5" t="s">
        <v>34</v>
      </c>
      <c r="C4873" s="5" t="s">
        <v>35</v>
      </c>
      <c r="K4873" s="68"/>
      <c r="L4873" s="68"/>
      <c r="M4873" s="69"/>
      <c r="O4873" s="68"/>
      <c r="P4873" s="68"/>
      <c r="Q4873" s="69"/>
      <c r="S4873" s="68"/>
      <c r="T4873" s="68"/>
      <c r="U4873" s="69"/>
      <c r="W4873" s="68"/>
      <c r="X4873" s="68"/>
      <c r="Y4873" s="69"/>
      <c r="AA4873" s="68"/>
      <c r="AB4873" s="68"/>
      <c r="AC4873" s="69"/>
      <c r="AE4873" s="68"/>
      <c r="AF4873" s="68"/>
      <c r="AG4873" s="69"/>
    </row>
    <row r="4874" spans="1:33" hidden="1" outlineLevel="1">
      <c r="A4874" s="6" t="s">
        <v>6209</v>
      </c>
      <c r="B4874" s="7" t="s">
        <v>37</v>
      </c>
      <c r="C4874" s="7" t="s">
        <v>322</v>
      </c>
      <c r="K4874" s="68"/>
      <c r="L4874" s="68"/>
      <c r="M4874" s="69"/>
      <c r="O4874" s="68"/>
      <c r="P4874" s="68"/>
      <c r="Q4874" s="69"/>
      <c r="S4874" s="68"/>
      <c r="T4874" s="68"/>
      <c r="U4874" s="69"/>
      <c r="W4874" s="68"/>
      <c r="X4874" s="68"/>
      <c r="Y4874" s="69"/>
      <c r="AA4874" s="68"/>
      <c r="AB4874" s="68"/>
      <c r="AC4874" s="69"/>
      <c r="AE4874" s="68"/>
      <c r="AF4874" s="68"/>
      <c r="AG4874" s="69"/>
    </row>
    <row r="4875" spans="1:33" ht="60" hidden="1" outlineLevel="1">
      <c r="A4875" s="1"/>
      <c r="B4875" s="5" t="s">
        <v>61</v>
      </c>
      <c r="C4875" s="5" t="s">
        <v>62</v>
      </c>
      <c r="D4875" s="5" t="s">
        <v>63</v>
      </c>
      <c r="E4875" s="11" t="s">
        <v>64</v>
      </c>
      <c r="F4875" s="16" t="s">
        <v>65</v>
      </c>
      <c r="K4875" s="17" t="s">
        <v>66</v>
      </c>
      <c r="L4875" s="70" t="s">
        <v>28</v>
      </c>
      <c r="M4875" s="71"/>
      <c r="O4875" s="17" t="s">
        <v>66</v>
      </c>
      <c r="P4875" s="70" t="s">
        <v>28</v>
      </c>
      <c r="Q4875" s="71"/>
      <c r="S4875" s="17" t="s">
        <v>66</v>
      </c>
      <c r="T4875" s="70" t="s">
        <v>28</v>
      </c>
      <c r="U4875" s="71"/>
      <c r="W4875" s="17" t="s">
        <v>66</v>
      </c>
      <c r="X4875" s="70" t="s">
        <v>28</v>
      </c>
      <c r="Y4875" s="71"/>
      <c r="AA4875" s="17" t="s">
        <v>66</v>
      </c>
      <c r="AB4875" s="70" t="s">
        <v>28</v>
      </c>
      <c r="AC4875" s="71"/>
      <c r="AE4875" s="17" t="s">
        <v>66</v>
      </c>
      <c r="AF4875" s="70" t="s">
        <v>28</v>
      </c>
      <c r="AG4875" s="71"/>
    </row>
    <row r="4876" spans="1:33" ht="135" hidden="1" outlineLevel="1">
      <c r="A4876" s="6" t="s">
        <v>6210</v>
      </c>
      <c r="B4876" s="7" t="s">
        <v>324</v>
      </c>
      <c r="C4876" s="7" t="s">
        <v>1100</v>
      </c>
      <c r="D4876" s="7"/>
      <c r="E4876" s="23" t="s">
        <v>70</v>
      </c>
      <c r="F4876" s="18">
        <v>1</v>
      </c>
      <c r="K4876" s="19">
        <v>0</v>
      </c>
      <c r="L4876" s="52">
        <v>0</v>
      </c>
      <c r="M4876" s="53"/>
      <c r="O4876" s="19">
        <v>0</v>
      </c>
      <c r="P4876" s="52">
        <v>0</v>
      </c>
      <c r="Q4876" s="53"/>
      <c r="S4876" s="19">
        <v>0</v>
      </c>
      <c r="T4876" s="52">
        <v>0</v>
      </c>
      <c r="U4876" s="53"/>
      <c r="W4876" s="19">
        <v>0</v>
      </c>
      <c r="X4876" s="52">
        <v>0</v>
      </c>
      <c r="Y4876" s="53"/>
      <c r="AA4876" s="19">
        <v>0</v>
      </c>
      <c r="AB4876" s="52">
        <v>0</v>
      </c>
      <c r="AC4876" s="53"/>
      <c r="AE4876" s="19">
        <v>0</v>
      </c>
      <c r="AF4876" s="52">
        <v>0</v>
      </c>
      <c r="AG4876" s="53"/>
    </row>
    <row r="4877" spans="1:33" hidden="1" outlineLevel="1">
      <c r="A4877" s="1"/>
      <c r="B4877" s="5" t="s">
        <v>34</v>
      </c>
      <c r="C4877" s="5" t="s">
        <v>35</v>
      </c>
      <c r="K4877" s="68"/>
      <c r="L4877" s="68"/>
      <c r="M4877" s="69"/>
      <c r="O4877" s="68"/>
      <c r="P4877" s="68"/>
      <c r="Q4877" s="69"/>
      <c r="S4877" s="68"/>
      <c r="T4877" s="68"/>
      <c r="U4877" s="69"/>
      <c r="W4877" s="68"/>
      <c r="X4877" s="68"/>
      <c r="Y4877" s="69"/>
      <c r="AA4877" s="68"/>
      <c r="AB4877" s="68"/>
      <c r="AC4877" s="69"/>
      <c r="AE4877" s="68"/>
      <c r="AF4877" s="68"/>
      <c r="AG4877" s="69"/>
    </row>
    <row r="4878" spans="1:33" ht="75" hidden="1" outlineLevel="1">
      <c r="A4878" s="6" t="s">
        <v>6211</v>
      </c>
      <c r="B4878" s="7" t="s">
        <v>37</v>
      </c>
      <c r="C4878" s="7" t="s">
        <v>298</v>
      </c>
      <c r="I4878" s="35"/>
      <c r="J4878" s="35"/>
      <c r="K4878" s="68"/>
      <c r="L4878" s="68"/>
      <c r="M4878" s="69"/>
      <c r="O4878" s="68"/>
      <c r="P4878" s="68"/>
      <c r="Q4878" s="69"/>
      <c r="S4878" s="68"/>
      <c r="T4878" s="68"/>
      <c r="U4878" s="69"/>
      <c r="W4878" s="68"/>
      <c r="X4878" s="68"/>
      <c r="Y4878" s="69"/>
      <c r="AA4878" s="68"/>
      <c r="AB4878" s="68"/>
      <c r="AC4878" s="69"/>
      <c r="AE4878" s="68"/>
      <c r="AF4878" s="68"/>
      <c r="AG4878" s="69"/>
    </row>
    <row r="4879" spans="1:33" collapsed="1">
      <c r="A4879" s="55" t="s">
        <v>6212</v>
      </c>
      <c r="B4879" s="55"/>
      <c r="C4879" s="55"/>
      <c r="D4879" s="55"/>
      <c r="E4879" s="55"/>
      <c r="F4879" s="55"/>
      <c r="I4879" s="36"/>
      <c r="J4879" s="36">
        <v>129656</v>
      </c>
      <c r="K4879" s="30" t="s">
        <v>679</v>
      </c>
      <c r="L4879" s="52">
        <v>182387</v>
      </c>
      <c r="M4879" s="53"/>
      <c r="O4879" s="15" t="s">
        <v>679</v>
      </c>
      <c r="P4879" s="52">
        <v>403195.2</v>
      </c>
      <c r="Q4879" s="53"/>
      <c r="S4879" s="15" t="s">
        <v>679</v>
      </c>
      <c r="T4879" s="52">
        <v>217330</v>
      </c>
      <c r="U4879" s="53"/>
      <c r="W4879" s="15" t="s">
        <v>679</v>
      </c>
      <c r="X4879" s="52">
        <v>298587</v>
      </c>
      <c r="Y4879" s="53"/>
      <c r="AA4879" s="15" t="s">
        <v>679</v>
      </c>
      <c r="AB4879" s="52">
        <v>459687.56</v>
      </c>
      <c r="AC4879" s="53"/>
      <c r="AE4879" s="15" t="s">
        <v>679</v>
      </c>
      <c r="AF4879" s="52">
        <v>286235</v>
      </c>
      <c r="AG4879" s="53"/>
    </row>
    <row r="4880" spans="1:33" hidden="1">
      <c r="A4880" s="1"/>
      <c r="B4880" s="5" t="s">
        <v>34</v>
      </c>
      <c r="C4880" s="5" t="s">
        <v>35</v>
      </c>
      <c r="K4880" s="68"/>
      <c r="L4880" s="68"/>
      <c r="M4880" s="69"/>
      <c r="O4880" s="68"/>
      <c r="P4880" s="68"/>
      <c r="Q4880" s="69"/>
      <c r="S4880" s="68"/>
      <c r="T4880" s="68"/>
      <c r="U4880" s="69"/>
      <c r="W4880" s="68"/>
      <c r="X4880" s="68"/>
      <c r="Y4880" s="69"/>
      <c r="AA4880" s="68"/>
      <c r="AB4880" s="68"/>
      <c r="AC4880" s="69"/>
      <c r="AE4880" s="68"/>
      <c r="AF4880" s="68"/>
      <c r="AG4880" s="69"/>
    </row>
    <row r="4881" spans="1:33" hidden="1" outlineLevel="1">
      <c r="A4881" s="6" t="s">
        <v>6213</v>
      </c>
      <c r="B4881" s="7" t="s">
        <v>37</v>
      </c>
      <c r="C4881" s="7" t="s">
        <v>445</v>
      </c>
      <c r="K4881" s="68"/>
      <c r="L4881" s="68"/>
      <c r="M4881" s="69"/>
      <c r="O4881" s="68"/>
      <c r="P4881" s="68"/>
      <c r="Q4881" s="69"/>
      <c r="S4881" s="68"/>
      <c r="T4881" s="68"/>
      <c r="U4881" s="69"/>
      <c r="W4881" s="68"/>
      <c r="X4881" s="68"/>
      <c r="Y4881" s="69"/>
      <c r="AA4881" s="68"/>
      <c r="AB4881" s="68"/>
      <c r="AC4881" s="69"/>
      <c r="AE4881" s="68"/>
      <c r="AF4881" s="68"/>
      <c r="AG4881" s="69"/>
    </row>
    <row r="4882" spans="1:33" ht="45" hidden="1" outlineLevel="1">
      <c r="A4882" s="6" t="s">
        <v>6214</v>
      </c>
      <c r="B4882" s="7" t="s">
        <v>37</v>
      </c>
      <c r="C4882" s="7" t="s">
        <v>5299</v>
      </c>
      <c r="K4882" s="68"/>
      <c r="L4882" s="68"/>
      <c r="M4882" s="69"/>
      <c r="O4882" s="68"/>
      <c r="P4882" s="68"/>
      <c r="Q4882" s="69"/>
      <c r="S4882" s="68"/>
      <c r="T4882" s="68"/>
      <c r="U4882" s="69"/>
      <c r="W4882" s="68"/>
      <c r="X4882" s="68"/>
      <c r="Y4882" s="69"/>
      <c r="AA4882" s="68"/>
      <c r="AB4882" s="68"/>
      <c r="AC4882" s="69"/>
      <c r="AE4882" s="68"/>
      <c r="AF4882" s="68"/>
      <c r="AG4882" s="69"/>
    </row>
    <row r="4883" spans="1:33" ht="60" hidden="1" outlineLevel="1">
      <c r="A4883" s="1"/>
      <c r="B4883" s="5" t="s">
        <v>61</v>
      </c>
      <c r="C4883" s="5" t="s">
        <v>62</v>
      </c>
      <c r="D4883" s="5" t="s">
        <v>63</v>
      </c>
      <c r="E4883" s="11" t="s">
        <v>64</v>
      </c>
      <c r="F4883" s="16" t="s">
        <v>65</v>
      </c>
      <c r="K4883" s="17" t="s">
        <v>66</v>
      </c>
      <c r="L4883" s="70" t="s">
        <v>28</v>
      </c>
      <c r="M4883" s="71"/>
      <c r="O4883" s="17" t="s">
        <v>66</v>
      </c>
      <c r="P4883" s="70" t="s">
        <v>28</v>
      </c>
      <c r="Q4883" s="71"/>
      <c r="S4883" s="17" t="s">
        <v>66</v>
      </c>
      <c r="T4883" s="70" t="s">
        <v>28</v>
      </c>
      <c r="U4883" s="71"/>
      <c r="W4883" s="17" t="s">
        <v>66</v>
      </c>
      <c r="X4883" s="70" t="s">
        <v>28</v>
      </c>
      <c r="Y4883" s="71"/>
      <c r="AA4883" s="17" t="s">
        <v>66</v>
      </c>
      <c r="AB4883" s="70" t="s">
        <v>28</v>
      </c>
      <c r="AC4883" s="71"/>
      <c r="AE4883" s="17" t="s">
        <v>66</v>
      </c>
      <c r="AF4883" s="70" t="s">
        <v>28</v>
      </c>
      <c r="AG4883" s="71"/>
    </row>
    <row r="4884" spans="1:33" hidden="1" outlineLevel="1">
      <c r="A4884" s="6" t="s">
        <v>6215</v>
      </c>
      <c r="B4884" s="7" t="s">
        <v>449</v>
      </c>
      <c r="C4884" s="7" t="s">
        <v>455</v>
      </c>
      <c r="D4884" s="7"/>
      <c r="E4884" s="23" t="s">
        <v>320</v>
      </c>
      <c r="F4884" s="18">
        <v>1010</v>
      </c>
      <c r="K4884" s="19">
        <v>10</v>
      </c>
      <c r="L4884" s="52">
        <v>10100</v>
      </c>
      <c r="M4884" s="53"/>
      <c r="O4884" s="19">
        <v>114</v>
      </c>
      <c r="P4884" s="52">
        <v>115140</v>
      </c>
      <c r="Q4884" s="53"/>
      <c r="S4884" s="19">
        <v>10</v>
      </c>
      <c r="T4884" s="52">
        <v>10100</v>
      </c>
      <c r="U4884" s="53"/>
      <c r="W4884" s="19">
        <v>72</v>
      </c>
      <c r="X4884" s="52">
        <v>72720</v>
      </c>
      <c r="Y4884" s="53"/>
      <c r="AA4884" s="19">
        <v>57.53</v>
      </c>
      <c r="AB4884" s="52">
        <v>58105.3</v>
      </c>
      <c r="AC4884" s="53"/>
      <c r="AE4884" s="19">
        <v>35</v>
      </c>
      <c r="AF4884" s="52">
        <v>35350</v>
      </c>
      <c r="AG4884" s="53"/>
    </row>
    <row r="4885" spans="1:33" hidden="1" outlineLevel="1">
      <c r="A4885" s="6" t="s">
        <v>6216</v>
      </c>
      <c r="B4885" s="7" t="s">
        <v>454</v>
      </c>
      <c r="C4885" s="7" t="s">
        <v>2250</v>
      </c>
      <c r="D4885" s="7"/>
      <c r="E4885" s="23" t="s">
        <v>320</v>
      </c>
      <c r="F4885" s="18">
        <v>967</v>
      </c>
      <c r="K4885" s="19">
        <v>10</v>
      </c>
      <c r="L4885" s="52">
        <v>9670</v>
      </c>
      <c r="M4885" s="53"/>
      <c r="O4885" s="19">
        <v>136.80000000000001</v>
      </c>
      <c r="P4885" s="52">
        <v>132285.6</v>
      </c>
      <c r="Q4885" s="53"/>
      <c r="S4885" s="19">
        <v>10</v>
      </c>
      <c r="T4885" s="52">
        <v>9670</v>
      </c>
      <c r="U4885" s="53"/>
      <c r="W4885" s="19">
        <v>72</v>
      </c>
      <c r="X4885" s="52">
        <v>69624</v>
      </c>
      <c r="Y4885" s="53"/>
      <c r="AA4885" s="19">
        <v>104.27</v>
      </c>
      <c r="AB4885" s="52">
        <v>100829.09</v>
      </c>
      <c r="AC4885" s="53"/>
      <c r="AE4885" s="19">
        <v>35</v>
      </c>
      <c r="AF4885" s="52">
        <v>33845</v>
      </c>
      <c r="AG4885" s="53"/>
    </row>
    <row r="4886" spans="1:33" hidden="1" outlineLevel="1">
      <c r="A4886" s="1"/>
      <c r="B4886" s="5" t="s">
        <v>34</v>
      </c>
      <c r="C4886" s="5" t="s">
        <v>35</v>
      </c>
      <c r="K4886" s="68"/>
      <c r="L4886" s="68"/>
      <c r="M4886" s="69"/>
      <c r="O4886" s="68"/>
      <c r="P4886" s="68"/>
      <c r="Q4886" s="69"/>
      <c r="S4886" s="68"/>
      <c r="T4886" s="68"/>
      <c r="U4886" s="69"/>
      <c r="W4886" s="68"/>
      <c r="X4886" s="68"/>
      <c r="Y4886" s="69"/>
      <c r="AA4886" s="68"/>
      <c r="AB4886" s="68"/>
      <c r="AC4886" s="69"/>
      <c r="AE4886" s="68"/>
      <c r="AF4886" s="68"/>
      <c r="AG4886" s="69"/>
    </row>
    <row r="4887" spans="1:33" ht="30" hidden="1" outlineLevel="1">
      <c r="A4887" s="6" t="s">
        <v>6217</v>
      </c>
      <c r="B4887" s="7" t="s">
        <v>37</v>
      </c>
      <c r="C4887" s="7" t="s">
        <v>452</v>
      </c>
      <c r="K4887" s="68"/>
      <c r="L4887" s="68"/>
      <c r="M4887" s="69"/>
      <c r="O4887" s="68"/>
      <c r="P4887" s="68"/>
      <c r="Q4887" s="69"/>
      <c r="S4887" s="68"/>
      <c r="T4887" s="68"/>
      <c r="U4887" s="69"/>
      <c r="W4887" s="68"/>
      <c r="X4887" s="68"/>
      <c r="Y4887" s="69"/>
      <c r="AA4887" s="68"/>
      <c r="AB4887" s="68"/>
      <c r="AC4887" s="69"/>
      <c r="AE4887" s="68"/>
      <c r="AF4887" s="68"/>
      <c r="AG4887" s="69"/>
    </row>
    <row r="4888" spans="1:33" ht="60" hidden="1" outlineLevel="1">
      <c r="A4888" s="1"/>
      <c r="B4888" s="5" t="s">
        <v>61</v>
      </c>
      <c r="C4888" s="5" t="s">
        <v>62</v>
      </c>
      <c r="D4888" s="5" t="s">
        <v>63</v>
      </c>
      <c r="E4888" s="11" t="s">
        <v>64</v>
      </c>
      <c r="F4888" s="16" t="s">
        <v>65</v>
      </c>
      <c r="K4888" s="17" t="s">
        <v>66</v>
      </c>
      <c r="L4888" s="70" t="s">
        <v>28</v>
      </c>
      <c r="M4888" s="71"/>
      <c r="O4888" s="17" t="s">
        <v>66</v>
      </c>
      <c r="P4888" s="70" t="s">
        <v>28</v>
      </c>
      <c r="Q4888" s="71"/>
      <c r="S4888" s="17" t="s">
        <v>66</v>
      </c>
      <c r="T4888" s="70" t="s">
        <v>28</v>
      </c>
      <c r="U4888" s="71"/>
      <c r="W4888" s="17" t="s">
        <v>66</v>
      </c>
      <c r="X4888" s="70" t="s">
        <v>28</v>
      </c>
      <c r="Y4888" s="71"/>
      <c r="AA4888" s="17" t="s">
        <v>66</v>
      </c>
      <c r="AB4888" s="70" t="s">
        <v>28</v>
      </c>
      <c r="AC4888" s="71"/>
      <c r="AE4888" s="17" t="s">
        <v>66</v>
      </c>
      <c r="AF4888" s="70" t="s">
        <v>28</v>
      </c>
      <c r="AG4888" s="71"/>
    </row>
    <row r="4889" spans="1:33" hidden="1" outlineLevel="1">
      <c r="A4889" s="6" t="s">
        <v>6218</v>
      </c>
      <c r="B4889" s="7" t="s">
        <v>459</v>
      </c>
      <c r="C4889" s="7" t="s">
        <v>455</v>
      </c>
      <c r="D4889" s="7"/>
      <c r="E4889" s="23" t="s">
        <v>320</v>
      </c>
      <c r="F4889" s="18">
        <v>1010</v>
      </c>
      <c r="K4889" s="19">
        <v>5</v>
      </c>
      <c r="L4889" s="52">
        <v>5050</v>
      </c>
      <c r="M4889" s="53"/>
      <c r="O4889" s="19">
        <v>13.68</v>
      </c>
      <c r="P4889" s="52">
        <v>13816.8</v>
      </c>
      <c r="Q4889" s="53"/>
      <c r="S4889" s="19">
        <v>7</v>
      </c>
      <c r="T4889" s="52">
        <v>7070</v>
      </c>
      <c r="U4889" s="53"/>
      <c r="W4889" s="19">
        <v>4</v>
      </c>
      <c r="X4889" s="52">
        <v>4040</v>
      </c>
      <c r="Y4889" s="53"/>
      <c r="AA4889" s="19">
        <v>4.4400000000000004</v>
      </c>
      <c r="AB4889" s="52">
        <v>4484.3999999999996</v>
      </c>
      <c r="AC4889" s="53"/>
      <c r="AE4889" s="19">
        <v>35</v>
      </c>
      <c r="AF4889" s="52">
        <v>35350</v>
      </c>
      <c r="AG4889" s="53"/>
    </row>
    <row r="4890" spans="1:33" hidden="1" outlineLevel="1">
      <c r="A4890" s="1"/>
      <c r="B4890" s="5" t="s">
        <v>34</v>
      </c>
      <c r="C4890" s="5" t="s">
        <v>35</v>
      </c>
      <c r="K4890" s="68"/>
      <c r="L4890" s="68"/>
      <c r="M4890" s="69"/>
      <c r="O4890" s="68"/>
      <c r="P4890" s="68"/>
      <c r="Q4890" s="69"/>
      <c r="S4890" s="68"/>
      <c r="T4890" s="68"/>
      <c r="U4890" s="69"/>
      <c r="W4890" s="68"/>
      <c r="X4890" s="68"/>
      <c r="Y4890" s="69"/>
      <c r="AA4890" s="68"/>
      <c r="AB4890" s="68"/>
      <c r="AC4890" s="69"/>
      <c r="AE4890" s="68"/>
      <c r="AF4890" s="68"/>
      <c r="AG4890" s="69"/>
    </row>
    <row r="4891" spans="1:33" ht="30" hidden="1" outlineLevel="1">
      <c r="A4891" s="6" t="s">
        <v>6219</v>
      </c>
      <c r="B4891" s="7" t="s">
        <v>37</v>
      </c>
      <c r="C4891" s="7" t="s">
        <v>457</v>
      </c>
      <c r="K4891" s="68"/>
      <c r="L4891" s="68"/>
      <c r="M4891" s="69"/>
      <c r="O4891" s="68"/>
      <c r="P4891" s="68"/>
      <c r="Q4891" s="69"/>
      <c r="S4891" s="68"/>
      <c r="T4891" s="68"/>
      <c r="U4891" s="69"/>
      <c r="W4891" s="68"/>
      <c r="X4891" s="68"/>
      <c r="Y4891" s="69"/>
      <c r="AA4891" s="68"/>
      <c r="AB4891" s="68"/>
      <c r="AC4891" s="69"/>
      <c r="AE4891" s="68"/>
      <c r="AF4891" s="68"/>
      <c r="AG4891" s="69"/>
    </row>
    <row r="4892" spans="1:33" ht="60" hidden="1" outlineLevel="1">
      <c r="A4892" s="1"/>
      <c r="B4892" s="5" t="s">
        <v>61</v>
      </c>
      <c r="C4892" s="5" t="s">
        <v>62</v>
      </c>
      <c r="D4892" s="5" t="s">
        <v>63</v>
      </c>
      <c r="E4892" s="11" t="s">
        <v>64</v>
      </c>
      <c r="F4892" s="16" t="s">
        <v>65</v>
      </c>
      <c r="K4892" s="17" t="s">
        <v>66</v>
      </c>
      <c r="L4892" s="70" t="s">
        <v>28</v>
      </c>
      <c r="M4892" s="71"/>
      <c r="O4892" s="17" t="s">
        <v>66</v>
      </c>
      <c r="P4892" s="70" t="s">
        <v>28</v>
      </c>
      <c r="Q4892" s="71"/>
      <c r="S4892" s="17" t="s">
        <v>66</v>
      </c>
      <c r="T4892" s="70" t="s">
        <v>28</v>
      </c>
      <c r="U4892" s="71"/>
      <c r="W4892" s="17" t="s">
        <v>66</v>
      </c>
      <c r="X4892" s="70" t="s">
        <v>28</v>
      </c>
      <c r="Y4892" s="71"/>
      <c r="AA4892" s="17" t="s">
        <v>66</v>
      </c>
      <c r="AB4892" s="70" t="s">
        <v>28</v>
      </c>
      <c r="AC4892" s="71"/>
      <c r="AE4892" s="17" t="s">
        <v>66</v>
      </c>
      <c r="AF4892" s="70" t="s">
        <v>28</v>
      </c>
      <c r="AG4892" s="71"/>
    </row>
    <row r="4893" spans="1:33" hidden="1" outlineLevel="1">
      <c r="A4893" s="6" t="s">
        <v>6220</v>
      </c>
      <c r="B4893" s="7" t="s">
        <v>466</v>
      </c>
      <c r="C4893" s="7" t="s">
        <v>460</v>
      </c>
      <c r="D4893" s="7"/>
      <c r="E4893" s="23" t="s">
        <v>429</v>
      </c>
      <c r="F4893" s="18">
        <v>800</v>
      </c>
      <c r="K4893" s="19">
        <v>22</v>
      </c>
      <c r="L4893" s="52">
        <v>17600</v>
      </c>
      <c r="M4893" s="53"/>
      <c r="O4893" s="19">
        <v>11.4</v>
      </c>
      <c r="P4893" s="52">
        <v>9120</v>
      </c>
      <c r="Q4893" s="53"/>
      <c r="S4893" s="19">
        <v>10</v>
      </c>
      <c r="T4893" s="52">
        <v>8000</v>
      </c>
      <c r="U4893" s="53"/>
      <c r="W4893" s="19">
        <v>22</v>
      </c>
      <c r="X4893" s="52">
        <v>17600</v>
      </c>
      <c r="Y4893" s="53"/>
      <c r="AA4893" s="19">
        <v>148.62</v>
      </c>
      <c r="AB4893" s="52">
        <v>118896</v>
      </c>
      <c r="AC4893" s="53"/>
      <c r="AE4893" s="19">
        <v>35</v>
      </c>
      <c r="AF4893" s="52">
        <v>28000</v>
      </c>
      <c r="AG4893" s="53"/>
    </row>
    <row r="4894" spans="1:33" hidden="1" outlineLevel="1">
      <c r="A4894" s="1"/>
      <c r="B4894" s="5" t="s">
        <v>34</v>
      </c>
      <c r="C4894" s="5" t="s">
        <v>35</v>
      </c>
      <c r="K4894" s="68"/>
      <c r="L4894" s="68"/>
      <c r="M4894" s="69"/>
      <c r="O4894" s="68"/>
      <c r="P4894" s="68"/>
      <c r="Q4894" s="69"/>
      <c r="S4894" s="68"/>
      <c r="T4894" s="68"/>
      <c r="U4894" s="69"/>
      <c r="W4894" s="68"/>
      <c r="X4894" s="68"/>
      <c r="Y4894" s="69"/>
      <c r="AA4894" s="68"/>
      <c r="AB4894" s="68"/>
      <c r="AC4894" s="69"/>
      <c r="AE4894" s="68"/>
      <c r="AF4894" s="68"/>
      <c r="AG4894" s="69"/>
    </row>
    <row r="4895" spans="1:33" ht="30" hidden="1" outlineLevel="1">
      <c r="A4895" s="6" t="s">
        <v>6221</v>
      </c>
      <c r="B4895" s="7" t="s">
        <v>37</v>
      </c>
      <c r="C4895" s="7" t="s">
        <v>5307</v>
      </c>
      <c r="K4895" s="68"/>
      <c r="L4895" s="68"/>
      <c r="M4895" s="69"/>
      <c r="O4895" s="68"/>
      <c r="P4895" s="68"/>
      <c r="Q4895" s="69"/>
      <c r="S4895" s="68"/>
      <c r="T4895" s="68"/>
      <c r="U4895" s="69"/>
      <c r="W4895" s="68"/>
      <c r="X4895" s="68"/>
      <c r="Y4895" s="69"/>
      <c r="AA4895" s="68"/>
      <c r="AB4895" s="68"/>
      <c r="AC4895" s="69"/>
      <c r="AE4895" s="68"/>
      <c r="AF4895" s="68"/>
      <c r="AG4895" s="69"/>
    </row>
    <row r="4896" spans="1:33" ht="60" hidden="1" outlineLevel="1">
      <c r="A4896" s="1"/>
      <c r="B4896" s="5" t="s">
        <v>61</v>
      </c>
      <c r="C4896" s="5" t="s">
        <v>62</v>
      </c>
      <c r="D4896" s="5" t="s">
        <v>63</v>
      </c>
      <c r="E4896" s="11" t="s">
        <v>64</v>
      </c>
      <c r="F4896" s="16" t="s">
        <v>65</v>
      </c>
      <c r="K4896" s="17" t="s">
        <v>66</v>
      </c>
      <c r="L4896" s="70" t="s">
        <v>28</v>
      </c>
      <c r="M4896" s="71"/>
      <c r="O4896" s="17" t="s">
        <v>66</v>
      </c>
      <c r="P4896" s="70" t="s">
        <v>28</v>
      </c>
      <c r="Q4896" s="71"/>
      <c r="S4896" s="17" t="s">
        <v>66</v>
      </c>
      <c r="T4896" s="70" t="s">
        <v>28</v>
      </c>
      <c r="U4896" s="71"/>
      <c r="W4896" s="17" t="s">
        <v>66</v>
      </c>
      <c r="X4896" s="70" t="s">
        <v>28</v>
      </c>
      <c r="Y4896" s="71"/>
      <c r="AA4896" s="17" t="s">
        <v>66</v>
      </c>
      <c r="AB4896" s="70" t="s">
        <v>28</v>
      </c>
      <c r="AC4896" s="71"/>
      <c r="AE4896" s="17" t="s">
        <v>66</v>
      </c>
      <c r="AF4896" s="70" t="s">
        <v>28</v>
      </c>
      <c r="AG4896" s="71"/>
    </row>
    <row r="4897" spans="1:33" hidden="1" outlineLevel="1">
      <c r="A4897" s="6" t="s">
        <v>6222</v>
      </c>
      <c r="B4897" s="7" t="s">
        <v>469</v>
      </c>
      <c r="C4897" s="7" t="s">
        <v>5309</v>
      </c>
      <c r="D4897" s="7"/>
      <c r="E4897" s="23" t="s">
        <v>320</v>
      </c>
      <c r="F4897" s="18">
        <v>89</v>
      </c>
      <c r="K4897" s="19">
        <v>110</v>
      </c>
      <c r="L4897" s="52">
        <v>9790</v>
      </c>
      <c r="M4897" s="53"/>
      <c r="O4897" s="19">
        <v>285</v>
      </c>
      <c r="P4897" s="52">
        <v>25365</v>
      </c>
      <c r="Q4897" s="53"/>
      <c r="S4897" s="19">
        <v>500</v>
      </c>
      <c r="T4897" s="52">
        <v>44500</v>
      </c>
      <c r="U4897" s="53"/>
      <c r="W4897" s="19">
        <v>198</v>
      </c>
      <c r="X4897" s="52">
        <v>17622</v>
      </c>
      <c r="Y4897" s="53"/>
      <c r="AA4897" s="19">
        <v>479.42</v>
      </c>
      <c r="AB4897" s="52">
        <v>42668.38</v>
      </c>
      <c r="AC4897" s="53"/>
      <c r="AE4897" s="19">
        <v>220</v>
      </c>
      <c r="AF4897" s="52">
        <v>19580</v>
      </c>
      <c r="AG4897" s="53"/>
    </row>
    <row r="4898" spans="1:33" hidden="1" outlineLevel="1">
      <c r="A4898" s="1"/>
      <c r="B4898" s="5" t="s">
        <v>34</v>
      </c>
      <c r="C4898" s="5" t="s">
        <v>35</v>
      </c>
      <c r="K4898" s="68"/>
      <c r="L4898" s="68"/>
      <c r="M4898" s="69"/>
      <c r="O4898" s="68"/>
      <c r="P4898" s="68"/>
      <c r="Q4898" s="69"/>
      <c r="S4898" s="68"/>
      <c r="T4898" s="68"/>
      <c r="U4898" s="69"/>
      <c r="W4898" s="68"/>
      <c r="X4898" s="68"/>
      <c r="Y4898" s="69"/>
      <c r="AA4898" s="68"/>
      <c r="AB4898" s="68"/>
      <c r="AC4898" s="69"/>
      <c r="AE4898" s="68"/>
      <c r="AF4898" s="68"/>
      <c r="AG4898" s="69"/>
    </row>
    <row r="4899" spans="1:33" hidden="1" outlineLevel="1">
      <c r="A4899" s="6" t="s">
        <v>6223</v>
      </c>
      <c r="B4899" s="7" t="s">
        <v>37</v>
      </c>
      <c r="C4899" s="7" t="s">
        <v>6224</v>
      </c>
      <c r="K4899" s="68"/>
      <c r="L4899" s="68"/>
      <c r="M4899" s="69"/>
      <c r="O4899" s="68"/>
      <c r="P4899" s="68"/>
      <c r="Q4899" s="69"/>
      <c r="S4899" s="68"/>
      <c r="T4899" s="68"/>
      <c r="U4899" s="69"/>
      <c r="W4899" s="68"/>
      <c r="X4899" s="68"/>
      <c r="Y4899" s="69"/>
      <c r="AA4899" s="68"/>
      <c r="AB4899" s="68"/>
      <c r="AC4899" s="69"/>
      <c r="AE4899" s="68"/>
      <c r="AF4899" s="68"/>
      <c r="AG4899" s="69"/>
    </row>
    <row r="4900" spans="1:33" ht="60" hidden="1" outlineLevel="1">
      <c r="A4900" s="1"/>
      <c r="B4900" s="5" t="s">
        <v>61</v>
      </c>
      <c r="C4900" s="5" t="s">
        <v>62</v>
      </c>
      <c r="D4900" s="5" t="s">
        <v>63</v>
      </c>
      <c r="E4900" s="11" t="s">
        <v>64</v>
      </c>
      <c r="F4900" s="16" t="s">
        <v>65</v>
      </c>
      <c r="K4900" s="17" t="s">
        <v>66</v>
      </c>
      <c r="L4900" s="70" t="s">
        <v>28</v>
      </c>
      <c r="M4900" s="71"/>
      <c r="O4900" s="17" t="s">
        <v>66</v>
      </c>
      <c r="P4900" s="70" t="s">
        <v>28</v>
      </c>
      <c r="Q4900" s="71"/>
      <c r="S4900" s="17" t="s">
        <v>66</v>
      </c>
      <c r="T4900" s="70" t="s">
        <v>28</v>
      </c>
      <c r="U4900" s="71"/>
      <c r="W4900" s="17" t="s">
        <v>66</v>
      </c>
      <c r="X4900" s="70" t="s">
        <v>28</v>
      </c>
      <c r="Y4900" s="71"/>
      <c r="AA4900" s="17" t="s">
        <v>66</v>
      </c>
      <c r="AB4900" s="70" t="s">
        <v>28</v>
      </c>
      <c r="AC4900" s="71"/>
      <c r="AE4900" s="17" t="s">
        <v>66</v>
      </c>
      <c r="AF4900" s="70" t="s">
        <v>28</v>
      </c>
      <c r="AG4900" s="71"/>
    </row>
    <row r="4901" spans="1:33" hidden="1" outlineLevel="1">
      <c r="A4901" s="6" t="s">
        <v>6225</v>
      </c>
      <c r="B4901" s="7" t="s">
        <v>475</v>
      </c>
      <c r="C4901" s="7" t="s">
        <v>5311</v>
      </c>
      <c r="D4901" s="7"/>
      <c r="E4901" s="23" t="s">
        <v>429</v>
      </c>
      <c r="F4901" s="18">
        <v>24</v>
      </c>
      <c r="K4901" s="19">
        <v>55</v>
      </c>
      <c r="L4901" s="52">
        <v>1320</v>
      </c>
      <c r="M4901" s="53"/>
      <c r="O4901" s="19">
        <v>57</v>
      </c>
      <c r="P4901" s="52">
        <v>1368</v>
      </c>
      <c r="Q4901" s="53"/>
      <c r="S4901" s="19">
        <v>60</v>
      </c>
      <c r="T4901" s="52">
        <v>1440</v>
      </c>
      <c r="U4901" s="53"/>
      <c r="W4901" s="19">
        <v>77</v>
      </c>
      <c r="X4901" s="52">
        <v>1848</v>
      </c>
      <c r="Y4901" s="53"/>
      <c r="AA4901" s="19">
        <v>89.89</v>
      </c>
      <c r="AB4901" s="52">
        <v>2157.36</v>
      </c>
      <c r="AC4901" s="53"/>
      <c r="AE4901" s="19">
        <v>80</v>
      </c>
      <c r="AF4901" s="52">
        <v>1920</v>
      </c>
      <c r="AG4901" s="53"/>
    </row>
    <row r="4902" spans="1:33" hidden="1" outlineLevel="1">
      <c r="A4902" s="1"/>
      <c r="B4902" s="5" t="s">
        <v>34</v>
      </c>
      <c r="C4902" s="5" t="s">
        <v>35</v>
      </c>
      <c r="K4902" s="68"/>
      <c r="L4902" s="68"/>
      <c r="M4902" s="69"/>
      <c r="O4902" s="68"/>
      <c r="P4902" s="68"/>
      <c r="Q4902" s="69"/>
      <c r="S4902" s="68"/>
      <c r="T4902" s="68"/>
      <c r="U4902" s="69"/>
      <c r="W4902" s="68"/>
      <c r="X4902" s="68"/>
      <c r="Y4902" s="69"/>
      <c r="AA4902" s="68"/>
      <c r="AB4902" s="68"/>
      <c r="AC4902" s="69"/>
      <c r="AE4902" s="68"/>
      <c r="AF4902" s="68"/>
      <c r="AG4902" s="69"/>
    </row>
    <row r="4903" spans="1:33" ht="30" hidden="1" outlineLevel="1">
      <c r="A4903" s="6" t="s">
        <v>6226</v>
      </c>
      <c r="B4903" s="7" t="s">
        <v>37</v>
      </c>
      <c r="C4903" s="7" t="s">
        <v>6227</v>
      </c>
      <c r="K4903" s="68"/>
      <c r="L4903" s="68"/>
      <c r="M4903" s="69"/>
      <c r="O4903" s="68"/>
      <c r="P4903" s="68"/>
      <c r="Q4903" s="69"/>
      <c r="S4903" s="68"/>
      <c r="T4903" s="68"/>
      <c r="U4903" s="69"/>
      <c r="W4903" s="68"/>
      <c r="X4903" s="68"/>
      <c r="Y4903" s="69"/>
      <c r="AA4903" s="68"/>
      <c r="AB4903" s="68"/>
      <c r="AC4903" s="69"/>
      <c r="AE4903" s="68"/>
      <c r="AF4903" s="68"/>
      <c r="AG4903" s="69"/>
    </row>
    <row r="4904" spans="1:33" ht="60" hidden="1" outlineLevel="1">
      <c r="A4904" s="1"/>
      <c r="B4904" s="5" t="s">
        <v>61</v>
      </c>
      <c r="C4904" s="5" t="s">
        <v>62</v>
      </c>
      <c r="D4904" s="5" t="s">
        <v>63</v>
      </c>
      <c r="E4904" s="11" t="s">
        <v>64</v>
      </c>
      <c r="F4904" s="16" t="s">
        <v>65</v>
      </c>
      <c r="K4904" s="17" t="s">
        <v>66</v>
      </c>
      <c r="L4904" s="70" t="s">
        <v>28</v>
      </c>
      <c r="M4904" s="71"/>
      <c r="O4904" s="17" t="s">
        <v>66</v>
      </c>
      <c r="P4904" s="70" t="s">
        <v>28</v>
      </c>
      <c r="Q4904" s="71"/>
      <c r="S4904" s="17" t="s">
        <v>66</v>
      </c>
      <c r="T4904" s="70" t="s">
        <v>28</v>
      </c>
      <c r="U4904" s="71"/>
      <c r="W4904" s="17" t="s">
        <v>66</v>
      </c>
      <c r="X4904" s="70" t="s">
        <v>28</v>
      </c>
      <c r="Y4904" s="71"/>
      <c r="AA4904" s="17" t="s">
        <v>66</v>
      </c>
      <c r="AB4904" s="70" t="s">
        <v>28</v>
      </c>
      <c r="AC4904" s="71"/>
      <c r="AE4904" s="17" t="s">
        <v>66</v>
      </c>
      <c r="AF4904" s="70" t="s">
        <v>28</v>
      </c>
      <c r="AG4904" s="71"/>
    </row>
    <row r="4905" spans="1:33" hidden="1" outlineLevel="1">
      <c r="A4905" s="6" t="s">
        <v>6228</v>
      </c>
      <c r="B4905" s="7" t="s">
        <v>5315</v>
      </c>
      <c r="C4905" s="7" t="s">
        <v>6229</v>
      </c>
      <c r="D4905" s="7"/>
      <c r="E4905" s="23" t="s">
        <v>320</v>
      </c>
      <c r="F4905" s="18">
        <v>97</v>
      </c>
      <c r="K4905" s="19">
        <v>38</v>
      </c>
      <c r="L4905" s="52">
        <v>3686</v>
      </c>
      <c r="M4905" s="53"/>
      <c r="O4905" s="19">
        <v>171</v>
      </c>
      <c r="P4905" s="52">
        <v>16587</v>
      </c>
      <c r="Q4905" s="53"/>
      <c r="S4905" s="19">
        <v>60</v>
      </c>
      <c r="T4905" s="52">
        <v>5820</v>
      </c>
      <c r="U4905" s="53"/>
      <c r="W4905" s="19">
        <v>72</v>
      </c>
      <c r="X4905" s="52">
        <v>6984</v>
      </c>
      <c r="Y4905" s="53"/>
      <c r="AA4905" s="19">
        <v>57.53</v>
      </c>
      <c r="AB4905" s="52">
        <v>5580.41</v>
      </c>
      <c r="AC4905" s="53"/>
      <c r="AE4905" s="19">
        <v>120</v>
      </c>
      <c r="AF4905" s="52">
        <v>11640</v>
      </c>
      <c r="AG4905" s="53"/>
    </row>
    <row r="4906" spans="1:33" hidden="1" outlineLevel="1">
      <c r="A4906" s="1"/>
      <c r="B4906" s="5" t="s">
        <v>34</v>
      </c>
      <c r="C4906" s="5" t="s">
        <v>35</v>
      </c>
      <c r="K4906" s="68"/>
      <c r="L4906" s="68"/>
      <c r="M4906" s="69"/>
      <c r="O4906" s="68"/>
      <c r="P4906" s="68"/>
      <c r="Q4906" s="69"/>
      <c r="S4906" s="68"/>
      <c r="T4906" s="68"/>
      <c r="U4906" s="69"/>
      <c r="W4906" s="68"/>
      <c r="X4906" s="68"/>
      <c r="Y4906" s="69"/>
      <c r="AA4906" s="68"/>
      <c r="AB4906" s="68"/>
      <c r="AC4906" s="69"/>
      <c r="AE4906" s="68"/>
      <c r="AF4906" s="68"/>
      <c r="AG4906" s="69"/>
    </row>
    <row r="4907" spans="1:33" ht="30" hidden="1" outlineLevel="1">
      <c r="A4907" s="6" t="s">
        <v>6230</v>
      </c>
      <c r="B4907" s="7" t="s">
        <v>37</v>
      </c>
      <c r="C4907" s="7" t="s">
        <v>6231</v>
      </c>
      <c r="K4907" s="68"/>
      <c r="L4907" s="68"/>
      <c r="M4907" s="69"/>
      <c r="O4907" s="68"/>
      <c r="P4907" s="68"/>
      <c r="Q4907" s="69"/>
      <c r="S4907" s="68"/>
      <c r="T4907" s="68"/>
      <c r="U4907" s="69"/>
      <c r="W4907" s="68"/>
      <c r="X4907" s="68"/>
      <c r="Y4907" s="69"/>
      <c r="AA4907" s="68"/>
      <c r="AB4907" s="68"/>
      <c r="AC4907" s="69"/>
      <c r="AE4907" s="68"/>
      <c r="AF4907" s="68"/>
      <c r="AG4907" s="69"/>
    </row>
    <row r="4908" spans="1:33" ht="60" hidden="1" outlineLevel="1">
      <c r="A4908" s="1"/>
      <c r="B4908" s="5" t="s">
        <v>61</v>
      </c>
      <c r="C4908" s="5" t="s">
        <v>62</v>
      </c>
      <c r="D4908" s="5" t="s">
        <v>63</v>
      </c>
      <c r="E4908" s="11" t="s">
        <v>64</v>
      </c>
      <c r="F4908" s="16" t="s">
        <v>65</v>
      </c>
      <c r="K4908" s="17" t="s">
        <v>66</v>
      </c>
      <c r="L4908" s="70" t="s">
        <v>28</v>
      </c>
      <c r="M4908" s="71"/>
      <c r="O4908" s="17" t="s">
        <v>66</v>
      </c>
      <c r="P4908" s="70" t="s">
        <v>28</v>
      </c>
      <c r="Q4908" s="71"/>
      <c r="S4908" s="17" t="s">
        <v>66</v>
      </c>
      <c r="T4908" s="70" t="s">
        <v>28</v>
      </c>
      <c r="U4908" s="71"/>
      <c r="W4908" s="17" t="s">
        <v>66</v>
      </c>
      <c r="X4908" s="70" t="s">
        <v>28</v>
      </c>
      <c r="Y4908" s="71"/>
      <c r="AA4908" s="17" t="s">
        <v>66</v>
      </c>
      <c r="AB4908" s="70" t="s">
        <v>28</v>
      </c>
      <c r="AC4908" s="71"/>
      <c r="AE4908" s="17" t="s">
        <v>66</v>
      </c>
      <c r="AF4908" s="70" t="s">
        <v>28</v>
      </c>
      <c r="AG4908" s="71"/>
    </row>
    <row r="4909" spans="1:33" hidden="1" outlineLevel="1">
      <c r="A4909" s="6" t="s">
        <v>6232</v>
      </c>
      <c r="B4909" s="7" t="s">
        <v>5323</v>
      </c>
      <c r="C4909" s="7" t="s">
        <v>6233</v>
      </c>
      <c r="D4909" s="7"/>
      <c r="E4909" s="23" t="s">
        <v>320</v>
      </c>
      <c r="F4909" s="18">
        <v>70</v>
      </c>
      <c r="K4909" s="19">
        <v>22</v>
      </c>
      <c r="L4909" s="52">
        <v>1540</v>
      </c>
      <c r="M4909" s="53"/>
      <c r="O4909" s="19">
        <v>22.8</v>
      </c>
      <c r="P4909" s="52">
        <v>1596</v>
      </c>
      <c r="Q4909" s="53"/>
      <c r="S4909" s="19">
        <v>25</v>
      </c>
      <c r="T4909" s="52">
        <v>1750</v>
      </c>
      <c r="U4909" s="53"/>
      <c r="W4909" s="19">
        <v>22</v>
      </c>
      <c r="X4909" s="52">
        <v>1540</v>
      </c>
      <c r="Y4909" s="53"/>
      <c r="AA4909" s="19">
        <v>58.73</v>
      </c>
      <c r="AB4909" s="52">
        <v>4111.1000000000004</v>
      </c>
      <c r="AC4909" s="53"/>
      <c r="AE4909" s="19">
        <v>35</v>
      </c>
      <c r="AF4909" s="52">
        <v>2450</v>
      </c>
      <c r="AG4909" s="53"/>
    </row>
    <row r="4910" spans="1:33" hidden="1" outlineLevel="1">
      <c r="A4910" s="6" t="s">
        <v>6234</v>
      </c>
      <c r="B4910" s="7" t="s">
        <v>5326</v>
      </c>
      <c r="C4910" s="7" t="s">
        <v>6235</v>
      </c>
      <c r="D4910" s="7"/>
      <c r="E4910" s="23" t="s">
        <v>320</v>
      </c>
      <c r="F4910" s="18">
        <v>27</v>
      </c>
      <c r="K4910" s="19">
        <v>25</v>
      </c>
      <c r="L4910" s="52">
        <v>675</v>
      </c>
      <c r="M4910" s="53"/>
      <c r="O4910" s="19">
        <v>45.6</v>
      </c>
      <c r="P4910" s="52">
        <v>1231.2</v>
      </c>
      <c r="Q4910" s="53"/>
      <c r="S4910" s="19">
        <v>40</v>
      </c>
      <c r="T4910" s="52">
        <v>1080</v>
      </c>
      <c r="U4910" s="53"/>
      <c r="W4910" s="19">
        <v>39</v>
      </c>
      <c r="X4910" s="52">
        <v>1053</v>
      </c>
      <c r="Y4910" s="53"/>
      <c r="AA4910" s="19">
        <v>41.95</v>
      </c>
      <c r="AB4910" s="52">
        <v>1132.6500000000001</v>
      </c>
      <c r="AC4910" s="53"/>
      <c r="AE4910" s="19">
        <v>40</v>
      </c>
      <c r="AF4910" s="52">
        <v>1080</v>
      </c>
      <c r="AG4910" s="53"/>
    </row>
    <row r="4911" spans="1:33" hidden="1" outlineLevel="1">
      <c r="A4911" s="1"/>
      <c r="B4911" s="5" t="s">
        <v>34</v>
      </c>
      <c r="C4911" s="5" t="s">
        <v>35</v>
      </c>
      <c r="K4911" s="68"/>
      <c r="L4911" s="68"/>
      <c r="M4911" s="69"/>
      <c r="O4911" s="68"/>
      <c r="P4911" s="68"/>
      <c r="Q4911" s="69"/>
      <c r="S4911" s="68"/>
      <c r="T4911" s="68"/>
      <c r="U4911" s="69"/>
      <c r="W4911" s="68"/>
      <c r="X4911" s="68"/>
      <c r="Y4911" s="69"/>
      <c r="AA4911" s="68"/>
      <c r="AB4911" s="68"/>
      <c r="AC4911" s="69"/>
      <c r="AE4911" s="68"/>
      <c r="AF4911" s="68"/>
      <c r="AG4911" s="69"/>
    </row>
    <row r="4912" spans="1:33" hidden="1" outlineLevel="1">
      <c r="A4912" s="6" t="s">
        <v>6236</v>
      </c>
      <c r="B4912" s="7" t="s">
        <v>37</v>
      </c>
      <c r="C4912" s="7" t="s">
        <v>3813</v>
      </c>
      <c r="K4912" s="68"/>
      <c r="L4912" s="68"/>
      <c r="M4912" s="69"/>
      <c r="O4912" s="68"/>
      <c r="P4912" s="68"/>
      <c r="Q4912" s="69"/>
      <c r="S4912" s="68"/>
      <c r="T4912" s="68"/>
      <c r="U4912" s="69"/>
      <c r="W4912" s="68"/>
      <c r="X4912" s="68"/>
      <c r="Y4912" s="69"/>
      <c r="AA4912" s="68"/>
      <c r="AB4912" s="68"/>
      <c r="AC4912" s="69"/>
      <c r="AE4912" s="68"/>
      <c r="AF4912" s="68"/>
      <c r="AG4912" s="69"/>
    </row>
    <row r="4913" spans="1:33" ht="30" hidden="1" outlineLevel="1">
      <c r="A4913" s="6" t="s">
        <v>6237</v>
      </c>
      <c r="B4913" s="7" t="s">
        <v>37</v>
      </c>
      <c r="C4913" s="7" t="s">
        <v>5321</v>
      </c>
      <c r="K4913" s="68"/>
      <c r="L4913" s="68"/>
      <c r="M4913" s="69"/>
      <c r="O4913" s="68"/>
      <c r="P4913" s="68"/>
      <c r="Q4913" s="69"/>
      <c r="S4913" s="68"/>
      <c r="T4913" s="68"/>
      <c r="U4913" s="69"/>
      <c r="W4913" s="68"/>
      <c r="X4913" s="68"/>
      <c r="Y4913" s="69"/>
      <c r="AA4913" s="68"/>
      <c r="AB4913" s="68"/>
      <c r="AC4913" s="69"/>
      <c r="AE4913" s="68"/>
      <c r="AF4913" s="68"/>
      <c r="AG4913" s="69"/>
    </row>
    <row r="4914" spans="1:33" ht="60" hidden="1" outlineLevel="1">
      <c r="A4914" s="1"/>
      <c r="B4914" s="5" t="s">
        <v>61</v>
      </c>
      <c r="C4914" s="5" t="s">
        <v>62</v>
      </c>
      <c r="D4914" s="5" t="s">
        <v>63</v>
      </c>
      <c r="E4914" s="11" t="s">
        <v>64</v>
      </c>
      <c r="F4914" s="16" t="s">
        <v>65</v>
      </c>
      <c r="K4914" s="17" t="s">
        <v>66</v>
      </c>
      <c r="L4914" s="70" t="s">
        <v>28</v>
      </c>
      <c r="M4914" s="71"/>
      <c r="O4914" s="17" t="s">
        <v>66</v>
      </c>
      <c r="P4914" s="70" t="s">
        <v>28</v>
      </c>
      <c r="Q4914" s="71"/>
      <c r="S4914" s="17" t="s">
        <v>66</v>
      </c>
      <c r="T4914" s="70" t="s">
        <v>28</v>
      </c>
      <c r="U4914" s="71"/>
      <c r="W4914" s="17" t="s">
        <v>66</v>
      </c>
      <c r="X4914" s="70" t="s">
        <v>28</v>
      </c>
      <c r="Y4914" s="71"/>
      <c r="AA4914" s="17" t="s">
        <v>66</v>
      </c>
      <c r="AB4914" s="70" t="s">
        <v>28</v>
      </c>
      <c r="AC4914" s="71"/>
      <c r="AE4914" s="17" t="s">
        <v>66</v>
      </c>
      <c r="AF4914" s="70" t="s">
        <v>28</v>
      </c>
      <c r="AG4914" s="71"/>
    </row>
    <row r="4915" spans="1:33" hidden="1" outlineLevel="1">
      <c r="A4915" s="6" t="s">
        <v>6238</v>
      </c>
      <c r="B4915" s="7" t="s">
        <v>5331</v>
      </c>
      <c r="C4915" s="7" t="s">
        <v>5324</v>
      </c>
      <c r="D4915" s="7"/>
      <c r="E4915" s="23" t="s">
        <v>320</v>
      </c>
      <c r="F4915" s="18">
        <v>428</v>
      </c>
      <c r="K4915" s="19">
        <v>275</v>
      </c>
      <c r="L4915" s="52">
        <v>117700</v>
      </c>
      <c r="M4915" s="53"/>
      <c r="O4915" s="19">
        <v>171</v>
      </c>
      <c r="P4915" s="52">
        <v>73188</v>
      </c>
      <c r="Q4915" s="53"/>
      <c r="S4915" s="19">
        <v>275</v>
      </c>
      <c r="T4915" s="52">
        <v>117700</v>
      </c>
      <c r="U4915" s="53"/>
      <c r="W4915" s="19">
        <v>242</v>
      </c>
      <c r="X4915" s="52">
        <v>103576</v>
      </c>
      <c r="Y4915" s="53"/>
      <c r="AA4915" s="19">
        <v>251.7</v>
      </c>
      <c r="AB4915" s="52">
        <v>107727.6</v>
      </c>
      <c r="AC4915" s="53"/>
      <c r="AE4915" s="19">
        <v>250</v>
      </c>
      <c r="AF4915" s="52">
        <v>107000</v>
      </c>
      <c r="AG4915" s="53"/>
    </row>
    <row r="4916" spans="1:33" hidden="1" outlineLevel="1">
      <c r="A4916" s="6" t="s">
        <v>6239</v>
      </c>
      <c r="B4916" s="7" t="s">
        <v>6240</v>
      </c>
      <c r="C4916" s="7" t="s">
        <v>5327</v>
      </c>
      <c r="D4916" s="7"/>
      <c r="E4916" s="23" t="s">
        <v>429</v>
      </c>
      <c r="F4916" s="18">
        <v>121</v>
      </c>
      <c r="K4916" s="19">
        <v>28</v>
      </c>
      <c r="L4916" s="52">
        <v>3388</v>
      </c>
      <c r="M4916" s="53"/>
      <c r="O4916" s="19">
        <v>68.400000000000006</v>
      </c>
      <c r="P4916" s="52">
        <v>8276.4</v>
      </c>
      <c r="Q4916" s="53"/>
      <c r="S4916" s="19">
        <v>70</v>
      </c>
      <c r="T4916" s="52">
        <v>8470</v>
      </c>
      <c r="U4916" s="53"/>
      <c r="W4916" s="19">
        <v>0</v>
      </c>
      <c r="X4916" s="52">
        <v>0</v>
      </c>
      <c r="Y4916" s="53"/>
      <c r="AA4916" s="19">
        <v>89.89</v>
      </c>
      <c r="AB4916" s="52">
        <v>10876.69</v>
      </c>
      <c r="AC4916" s="53"/>
      <c r="AE4916" s="19">
        <v>50</v>
      </c>
      <c r="AF4916" s="52">
        <v>6050</v>
      </c>
      <c r="AG4916" s="53"/>
    </row>
    <row r="4917" spans="1:33" hidden="1" outlineLevel="1">
      <c r="A4917" s="1"/>
      <c r="B4917" s="5" t="s">
        <v>34</v>
      </c>
      <c r="C4917" s="5" t="s">
        <v>35</v>
      </c>
      <c r="K4917" s="68"/>
      <c r="L4917" s="68"/>
      <c r="M4917" s="69"/>
      <c r="O4917" s="68"/>
      <c r="P4917" s="68"/>
      <c r="Q4917" s="69"/>
      <c r="S4917" s="68"/>
      <c r="T4917" s="68"/>
      <c r="U4917" s="69"/>
      <c r="W4917" s="68"/>
      <c r="X4917" s="68"/>
      <c r="Y4917" s="69"/>
      <c r="AA4917" s="68"/>
      <c r="AB4917" s="68"/>
      <c r="AC4917" s="69"/>
      <c r="AE4917" s="68"/>
      <c r="AF4917" s="68"/>
      <c r="AG4917" s="69"/>
    </row>
    <row r="4918" spans="1:33" hidden="1" outlineLevel="1">
      <c r="A4918" s="6" t="s">
        <v>6241</v>
      </c>
      <c r="B4918" s="7" t="s">
        <v>37</v>
      </c>
      <c r="C4918" s="7" t="s">
        <v>472</v>
      </c>
      <c r="K4918" s="68"/>
      <c r="L4918" s="68"/>
      <c r="M4918" s="69"/>
      <c r="O4918" s="68"/>
      <c r="P4918" s="68"/>
      <c r="Q4918" s="69"/>
      <c r="S4918" s="68"/>
      <c r="T4918" s="68"/>
      <c r="U4918" s="69"/>
      <c r="W4918" s="68"/>
      <c r="X4918" s="68"/>
      <c r="Y4918" s="69"/>
      <c r="AA4918" s="68"/>
      <c r="AB4918" s="68"/>
      <c r="AC4918" s="69"/>
      <c r="AE4918" s="68"/>
      <c r="AF4918" s="68"/>
      <c r="AG4918" s="69"/>
    </row>
    <row r="4919" spans="1:33" ht="30" hidden="1" outlineLevel="1">
      <c r="A4919" s="6" t="s">
        <v>6242</v>
      </c>
      <c r="B4919" s="7" t="s">
        <v>37</v>
      </c>
      <c r="C4919" s="7" t="s">
        <v>464</v>
      </c>
      <c r="K4919" s="68"/>
      <c r="L4919" s="68"/>
      <c r="M4919" s="69"/>
      <c r="O4919" s="68"/>
      <c r="P4919" s="68"/>
      <c r="Q4919" s="69"/>
      <c r="S4919" s="68"/>
      <c r="T4919" s="68"/>
      <c r="U4919" s="69"/>
      <c r="W4919" s="68"/>
      <c r="X4919" s="68"/>
      <c r="Y4919" s="69"/>
      <c r="AA4919" s="68"/>
      <c r="AB4919" s="68"/>
      <c r="AC4919" s="69"/>
      <c r="AE4919" s="68"/>
      <c r="AF4919" s="68"/>
      <c r="AG4919" s="69"/>
    </row>
    <row r="4920" spans="1:33" ht="60" hidden="1" outlineLevel="1">
      <c r="A4920" s="1"/>
      <c r="B4920" s="5" t="s">
        <v>61</v>
      </c>
      <c r="C4920" s="5" t="s">
        <v>62</v>
      </c>
      <c r="D4920" s="5" t="s">
        <v>63</v>
      </c>
      <c r="E4920" s="11" t="s">
        <v>64</v>
      </c>
      <c r="F4920" s="16" t="s">
        <v>65</v>
      </c>
      <c r="K4920" s="17" t="s">
        <v>66</v>
      </c>
      <c r="L4920" s="70" t="s">
        <v>28</v>
      </c>
      <c r="M4920" s="71"/>
      <c r="O4920" s="17" t="s">
        <v>66</v>
      </c>
      <c r="P4920" s="70" t="s">
        <v>28</v>
      </c>
      <c r="Q4920" s="71"/>
      <c r="S4920" s="17" t="s">
        <v>66</v>
      </c>
      <c r="T4920" s="70" t="s">
        <v>28</v>
      </c>
      <c r="U4920" s="71"/>
      <c r="W4920" s="17" t="s">
        <v>66</v>
      </c>
      <c r="X4920" s="70" t="s">
        <v>28</v>
      </c>
      <c r="Y4920" s="71"/>
      <c r="AA4920" s="17" t="s">
        <v>66</v>
      </c>
      <c r="AB4920" s="70" t="s">
        <v>28</v>
      </c>
      <c r="AC4920" s="71"/>
      <c r="AE4920" s="17" t="s">
        <v>66</v>
      </c>
      <c r="AF4920" s="70" t="s">
        <v>28</v>
      </c>
      <c r="AG4920" s="71"/>
    </row>
    <row r="4921" spans="1:33" hidden="1" outlineLevel="1">
      <c r="A4921" s="6" t="s">
        <v>6243</v>
      </c>
      <c r="B4921" s="7" t="s">
        <v>6244</v>
      </c>
      <c r="C4921" s="7" t="s">
        <v>6245</v>
      </c>
      <c r="D4921" s="7"/>
      <c r="E4921" s="23" t="s">
        <v>320</v>
      </c>
      <c r="F4921" s="18">
        <v>26</v>
      </c>
      <c r="K4921" s="19">
        <v>36</v>
      </c>
      <c r="L4921" s="52">
        <v>936</v>
      </c>
      <c r="M4921" s="53"/>
      <c r="O4921" s="19">
        <v>136.80000000000001</v>
      </c>
      <c r="P4921" s="52">
        <v>3556.8</v>
      </c>
      <c r="Q4921" s="53"/>
      <c r="S4921" s="19">
        <v>30</v>
      </c>
      <c r="T4921" s="52">
        <v>780</v>
      </c>
      <c r="U4921" s="53"/>
      <c r="W4921" s="19">
        <v>55</v>
      </c>
      <c r="X4921" s="52">
        <v>1430</v>
      </c>
      <c r="Y4921" s="53"/>
      <c r="AA4921" s="19">
        <v>56.33</v>
      </c>
      <c r="AB4921" s="52">
        <v>1464.58</v>
      </c>
      <c r="AC4921" s="53"/>
      <c r="AE4921" s="19">
        <v>85</v>
      </c>
      <c r="AF4921" s="52">
        <v>2210</v>
      </c>
      <c r="AG4921" s="53"/>
    </row>
    <row r="4922" spans="1:33" hidden="1" outlineLevel="1">
      <c r="A4922" s="6" t="s">
        <v>6246</v>
      </c>
      <c r="B4922" s="7" t="s">
        <v>6247</v>
      </c>
      <c r="C4922" s="7" t="s">
        <v>6248</v>
      </c>
      <c r="D4922" s="7"/>
      <c r="E4922" s="23" t="s">
        <v>320</v>
      </c>
      <c r="F4922" s="18">
        <v>10</v>
      </c>
      <c r="K4922" s="19">
        <v>36</v>
      </c>
      <c r="L4922" s="52">
        <v>360</v>
      </c>
      <c r="M4922" s="53"/>
      <c r="O4922" s="19">
        <v>136.80000000000001</v>
      </c>
      <c r="P4922" s="52">
        <v>1368</v>
      </c>
      <c r="Q4922" s="53"/>
      <c r="S4922" s="19">
        <v>30</v>
      </c>
      <c r="T4922" s="52">
        <v>300</v>
      </c>
      <c r="U4922" s="53"/>
      <c r="W4922" s="19">
        <v>55</v>
      </c>
      <c r="X4922" s="52">
        <v>550</v>
      </c>
      <c r="Y4922" s="53"/>
      <c r="AA4922" s="19">
        <v>56.33</v>
      </c>
      <c r="AB4922" s="52">
        <v>563.29999999999995</v>
      </c>
      <c r="AC4922" s="53"/>
      <c r="AE4922" s="19">
        <v>85</v>
      </c>
      <c r="AF4922" s="52">
        <v>850</v>
      </c>
      <c r="AG4922" s="53"/>
    </row>
    <row r="4923" spans="1:33" hidden="1" outlineLevel="1">
      <c r="A4923" s="1"/>
      <c r="B4923" s="5" t="s">
        <v>34</v>
      </c>
      <c r="C4923" s="5" t="s">
        <v>35</v>
      </c>
      <c r="K4923" s="68"/>
      <c r="L4923" s="68"/>
      <c r="M4923" s="69"/>
      <c r="O4923" s="68"/>
      <c r="P4923" s="68"/>
      <c r="Q4923" s="69"/>
      <c r="S4923" s="68"/>
      <c r="T4923" s="68"/>
      <c r="U4923" s="69"/>
      <c r="W4923" s="68"/>
      <c r="X4923" s="68"/>
      <c r="Y4923" s="69"/>
      <c r="AA4923" s="68"/>
      <c r="AB4923" s="68"/>
      <c r="AC4923" s="69"/>
      <c r="AE4923" s="68"/>
      <c r="AF4923" s="68"/>
      <c r="AG4923" s="69"/>
    </row>
    <row r="4924" spans="1:33" ht="30" hidden="1" outlineLevel="1">
      <c r="A4924" s="6" t="s">
        <v>6249</v>
      </c>
      <c r="B4924" s="7" t="s">
        <v>37</v>
      </c>
      <c r="C4924" s="7" t="s">
        <v>5334</v>
      </c>
      <c r="K4924" s="68"/>
      <c r="L4924" s="68"/>
      <c r="M4924" s="69"/>
      <c r="O4924" s="68"/>
      <c r="P4924" s="68"/>
      <c r="Q4924" s="69"/>
      <c r="S4924" s="68"/>
      <c r="T4924" s="68"/>
      <c r="U4924" s="69"/>
      <c r="W4924" s="68"/>
      <c r="X4924" s="68"/>
      <c r="Y4924" s="69"/>
      <c r="AA4924" s="68"/>
      <c r="AB4924" s="68"/>
      <c r="AC4924" s="69"/>
      <c r="AE4924" s="68"/>
      <c r="AF4924" s="68"/>
      <c r="AG4924" s="69"/>
    </row>
    <row r="4925" spans="1:33" ht="60" hidden="1" outlineLevel="1">
      <c r="A4925" s="1"/>
      <c r="B4925" s="5" t="s">
        <v>61</v>
      </c>
      <c r="C4925" s="5" t="s">
        <v>62</v>
      </c>
      <c r="D4925" s="5" t="s">
        <v>63</v>
      </c>
      <c r="E4925" s="11" t="s">
        <v>64</v>
      </c>
      <c r="F4925" s="16" t="s">
        <v>65</v>
      </c>
      <c r="K4925" s="17" t="s">
        <v>66</v>
      </c>
      <c r="L4925" s="70" t="s">
        <v>28</v>
      </c>
      <c r="M4925" s="71"/>
      <c r="O4925" s="17" t="s">
        <v>66</v>
      </c>
      <c r="P4925" s="70" t="s">
        <v>28</v>
      </c>
      <c r="Q4925" s="71"/>
      <c r="S4925" s="17" t="s">
        <v>66</v>
      </c>
      <c r="T4925" s="70" t="s">
        <v>28</v>
      </c>
      <c r="U4925" s="71"/>
      <c r="W4925" s="17" t="s">
        <v>66</v>
      </c>
      <c r="X4925" s="70" t="s">
        <v>28</v>
      </c>
      <c r="Y4925" s="71"/>
      <c r="AA4925" s="17" t="s">
        <v>66</v>
      </c>
      <c r="AB4925" s="70" t="s">
        <v>28</v>
      </c>
      <c r="AC4925" s="71"/>
      <c r="AE4925" s="17" t="s">
        <v>66</v>
      </c>
      <c r="AF4925" s="70" t="s">
        <v>28</v>
      </c>
      <c r="AG4925" s="71"/>
    </row>
    <row r="4926" spans="1:33" hidden="1" outlineLevel="1">
      <c r="A4926" s="6" t="s">
        <v>6250</v>
      </c>
      <c r="B4926" s="7" t="s">
        <v>6251</v>
      </c>
      <c r="C4926" s="7" t="s">
        <v>6252</v>
      </c>
      <c r="D4926" s="7"/>
      <c r="E4926" s="23" t="s">
        <v>320</v>
      </c>
      <c r="F4926" s="18">
        <v>26</v>
      </c>
      <c r="K4926" s="19">
        <v>22</v>
      </c>
      <c r="L4926" s="52">
        <v>572</v>
      </c>
      <c r="M4926" s="53"/>
      <c r="O4926" s="19">
        <v>11.4</v>
      </c>
      <c r="P4926" s="52">
        <v>296.39999999999998</v>
      </c>
      <c r="Q4926" s="53"/>
      <c r="S4926" s="19">
        <v>25</v>
      </c>
      <c r="T4926" s="52">
        <v>650</v>
      </c>
      <c r="U4926" s="53"/>
      <c r="W4926" s="19">
        <v>0</v>
      </c>
      <c r="X4926" s="52">
        <v>0</v>
      </c>
      <c r="Y4926" s="53"/>
      <c r="AA4926" s="19">
        <v>41.95</v>
      </c>
      <c r="AB4926" s="52">
        <v>1090.7</v>
      </c>
      <c r="AC4926" s="53"/>
      <c r="AE4926" s="19">
        <v>35</v>
      </c>
      <c r="AF4926" s="52">
        <v>910</v>
      </c>
      <c r="AG4926" s="53"/>
    </row>
    <row r="4927" spans="1:33" hidden="1" outlineLevel="1">
      <c r="A4927" s="1"/>
      <c r="B4927" s="5" t="s">
        <v>34</v>
      </c>
      <c r="C4927" s="5" t="s">
        <v>35</v>
      </c>
      <c r="K4927" s="68"/>
      <c r="L4927" s="68"/>
      <c r="M4927" s="69"/>
      <c r="O4927" s="68"/>
      <c r="P4927" s="68"/>
      <c r="Q4927" s="69"/>
      <c r="S4927" s="68"/>
      <c r="T4927" s="68"/>
      <c r="U4927" s="69"/>
      <c r="W4927" s="68"/>
      <c r="X4927" s="68"/>
      <c r="Y4927" s="69"/>
      <c r="AA4927" s="68"/>
      <c r="AB4927" s="68"/>
      <c r="AC4927" s="69"/>
      <c r="AE4927" s="68"/>
      <c r="AF4927" s="68"/>
      <c r="AG4927" s="69"/>
    </row>
    <row r="4928" spans="1:33" hidden="1" outlineLevel="1">
      <c r="A4928" s="6" t="s">
        <v>6253</v>
      </c>
      <c r="B4928" s="7" t="s">
        <v>37</v>
      </c>
      <c r="C4928" s="7" t="s">
        <v>322</v>
      </c>
      <c r="K4928" s="68"/>
      <c r="L4928" s="68"/>
      <c r="M4928" s="69"/>
      <c r="O4928" s="68"/>
      <c r="P4928" s="68"/>
      <c r="Q4928" s="69"/>
      <c r="S4928" s="68"/>
      <c r="T4928" s="68"/>
      <c r="U4928" s="69"/>
      <c r="W4928" s="68"/>
      <c r="X4928" s="68"/>
      <c r="Y4928" s="69"/>
      <c r="AA4928" s="68"/>
      <c r="AB4928" s="68"/>
      <c r="AC4928" s="69"/>
      <c r="AE4928" s="68"/>
      <c r="AF4928" s="68"/>
      <c r="AG4928" s="69"/>
    </row>
    <row r="4929" spans="1:33" ht="60" hidden="1" outlineLevel="1">
      <c r="A4929" s="1"/>
      <c r="B4929" s="5" t="s">
        <v>61</v>
      </c>
      <c r="C4929" s="5" t="s">
        <v>62</v>
      </c>
      <c r="D4929" s="5" t="s">
        <v>63</v>
      </c>
      <c r="E4929" s="11" t="s">
        <v>64</v>
      </c>
      <c r="F4929" s="16" t="s">
        <v>65</v>
      </c>
      <c r="K4929" s="17" t="s">
        <v>66</v>
      </c>
      <c r="L4929" s="70" t="s">
        <v>28</v>
      </c>
      <c r="M4929" s="71"/>
      <c r="O4929" s="17" t="s">
        <v>66</v>
      </c>
      <c r="P4929" s="70" t="s">
        <v>28</v>
      </c>
      <c r="Q4929" s="71"/>
      <c r="S4929" s="17" t="s">
        <v>66</v>
      </c>
      <c r="T4929" s="70" t="s">
        <v>28</v>
      </c>
      <c r="U4929" s="71"/>
      <c r="W4929" s="17" t="s">
        <v>66</v>
      </c>
      <c r="X4929" s="70" t="s">
        <v>28</v>
      </c>
      <c r="Y4929" s="71"/>
      <c r="AA4929" s="17" t="s">
        <v>66</v>
      </c>
      <c r="AB4929" s="70" t="s">
        <v>28</v>
      </c>
      <c r="AC4929" s="71"/>
      <c r="AE4929" s="17" t="s">
        <v>66</v>
      </c>
      <c r="AF4929" s="70" t="s">
        <v>28</v>
      </c>
      <c r="AG4929" s="71"/>
    </row>
    <row r="4930" spans="1:33" ht="135" hidden="1" outlineLevel="1">
      <c r="A4930" s="6" t="s">
        <v>6254</v>
      </c>
      <c r="B4930" s="7" t="s">
        <v>324</v>
      </c>
      <c r="C4930" s="7" t="s">
        <v>1100</v>
      </c>
      <c r="D4930" s="7"/>
      <c r="E4930" s="23" t="s">
        <v>70</v>
      </c>
      <c r="F4930" s="18">
        <v>1</v>
      </c>
      <c r="K4930" s="19">
        <v>0</v>
      </c>
      <c r="L4930" s="52">
        <v>0</v>
      </c>
      <c r="M4930" s="53"/>
      <c r="O4930" s="19">
        <v>0</v>
      </c>
      <c r="P4930" s="52">
        <v>0</v>
      </c>
      <c r="Q4930" s="53"/>
      <c r="S4930" s="19">
        <v>0</v>
      </c>
      <c r="T4930" s="52">
        <v>0</v>
      </c>
      <c r="U4930" s="53"/>
      <c r="W4930" s="19">
        <v>0</v>
      </c>
      <c r="X4930" s="52">
        <v>0</v>
      </c>
      <c r="Y4930" s="53"/>
      <c r="AA4930" s="19">
        <v>0</v>
      </c>
      <c r="AB4930" s="52">
        <v>0</v>
      </c>
      <c r="AC4930" s="53"/>
      <c r="AE4930" s="19">
        <v>0</v>
      </c>
      <c r="AF4930" s="52">
        <v>0</v>
      </c>
      <c r="AG4930" s="53"/>
    </row>
    <row r="4931" spans="1:33" hidden="1" outlineLevel="1">
      <c r="A4931" s="1"/>
      <c r="B4931" s="5" t="s">
        <v>34</v>
      </c>
      <c r="C4931" s="5" t="s">
        <v>35</v>
      </c>
      <c r="K4931" s="68"/>
      <c r="L4931" s="68"/>
      <c r="M4931" s="69"/>
      <c r="O4931" s="68"/>
      <c r="P4931" s="68"/>
      <c r="Q4931" s="69"/>
      <c r="S4931" s="68"/>
      <c r="T4931" s="68"/>
      <c r="U4931" s="69"/>
      <c r="W4931" s="68"/>
      <c r="X4931" s="68"/>
      <c r="Y4931" s="69"/>
      <c r="AA4931" s="68"/>
      <c r="AB4931" s="68"/>
      <c r="AC4931" s="69"/>
      <c r="AE4931" s="68"/>
      <c r="AF4931" s="68"/>
      <c r="AG4931" s="69"/>
    </row>
    <row r="4932" spans="1:33" ht="75" hidden="1" outlineLevel="1">
      <c r="A4932" s="6" t="s">
        <v>6255</v>
      </c>
      <c r="B4932" s="7" t="s">
        <v>37</v>
      </c>
      <c r="C4932" s="7" t="s">
        <v>298</v>
      </c>
      <c r="I4932" s="35"/>
      <c r="J4932" s="35"/>
      <c r="K4932" s="68"/>
      <c r="L4932" s="68"/>
      <c r="M4932" s="69"/>
      <c r="O4932" s="68"/>
      <c r="P4932" s="68"/>
      <c r="Q4932" s="69"/>
      <c r="S4932" s="68"/>
      <c r="T4932" s="68"/>
      <c r="U4932" s="69"/>
      <c r="W4932" s="68"/>
      <c r="X4932" s="68"/>
      <c r="Y4932" s="69"/>
      <c r="AA4932" s="68"/>
      <c r="AB4932" s="68"/>
      <c r="AC4932" s="69"/>
      <c r="AE4932" s="68"/>
      <c r="AF4932" s="68"/>
      <c r="AG4932" s="69"/>
    </row>
    <row r="4933" spans="1:33" collapsed="1">
      <c r="A4933" s="55" t="s">
        <v>6256</v>
      </c>
      <c r="B4933" s="55"/>
      <c r="C4933" s="55"/>
      <c r="D4933" s="55"/>
      <c r="E4933" s="55"/>
      <c r="F4933" s="55"/>
      <c r="I4933" s="36"/>
      <c r="J4933" s="36">
        <v>302680</v>
      </c>
      <c r="K4933" s="30" t="s">
        <v>5296</v>
      </c>
      <c r="L4933" s="52">
        <v>246660</v>
      </c>
      <c r="M4933" s="53"/>
      <c r="O4933" s="15" t="s">
        <v>5296</v>
      </c>
      <c r="P4933" s="52">
        <v>236778</v>
      </c>
      <c r="Q4933" s="53"/>
      <c r="S4933" s="15" t="s">
        <v>5296</v>
      </c>
      <c r="T4933" s="52">
        <v>616150</v>
      </c>
      <c r="U4933" s="53"/>
      <c r="W4933" s="15" t="s">
        <v>5296</v>
      </c>
      <c r="X4933" s="52">
        <v>466732</v>
      </c>
      <c r="Y4933" s="53"/>
      <c r="AA4933" s="15" t="s">
        <v>5296</v>
      </c>
      <c r="AB4933" s="52">
        <v>473431.66</v>
      </c>
      <c r="AC4933" s="53"/>
      <c r="AE4933" s="15" t="s">
        <v>5296</v>
      </c>
      <c r="AF4933" s="52">
        <v>437000</v>
      </c>
      <c r="AG4933" s="53"/>
    </row>
    <row r="4934" spans="1:33" hidden="1">
      <c r="A4934" s="1"/>
      <c r="B4934" s="5" t="s">
        <v>34</v>
      </c>
      <c r="C4934" s="5" t="s">
        <v>35</v>
      </c>
      <c r="K4934" s="68"/>
      <c r="L4934" s="68"/>
      <c r="M4934" s="69"/>
      <c r="O4934" s="68"/>
      <c r="P4934" s="68"/>
      <c r="Q4934" s="69"/>
      <c r="S4934" s="68"/>
      <c r="T4934" s="68"/>
      <c r="U4934" s="69"/>
      <c r="W4934" s="68"/>
      <c r="X4934" s="68"/>
      <c r="Y4934" s="69"/>
      <c r="AA4934" s="68"/>
      <c r="AB4934" s="68"/>
      <c r="AC4934" s="69"/>
      <c r="AE4934" s="68"/>
      <c r="AF4934" s="68"/>
      <c r="AG4934" s="69"/>
    </row>
    <row r="4935" spans="1:33" hidden="1" outlineLevel="1">
      <c r="A4935" s="6" t="s">
        <v>6257</v>
      </c>
      <c r="B4935" s="7" t="s">
        <v>37</v>
      </c>
      <c r="C4935" s="7" t="s">
        <v>5340</v>
      </c>
      <c r="K4935" s="68"/>
      <c r="L4935" s="68"/>
      <c r="M4935" s="69"/>
      <c r="O4935" s="68"/>
      <c r="P4935" s="68"/>
      <c r="Q4935" s="69"/>
      <c r="S4935" s="68"/>
      <c r="T4935" s="68"/>
      <c r="U4935" s="69"/>
      <c r="W4935" s="68"/>
      <c r="X4935" s="68"/>
      <c r="Y4935" s="69"/>
      <c r="AA4935" s="68"/>
      <c r="AB4935" s="68"/>
      <c r="AC4935" s="69"/>
      <c r="AE4935" s="68"/>
      <c r="AF4935" s="68"/>
      <c r="AG4935" s="69"/>
    </row>
    <row r="4936" spans="1:33" ht="45" hidden="1" outlineLevel="1">
      <c r="A4936" s="6" t="s">
        <v>6258</v>
      </c>
      <c r="B4936" s="7" t="s">
        <v>37</v>
      </c>
      <c r="C4936" s="7" t="s">
        <v>5342</v>
      </c>
      <c r="K4936" s="68"/>
      <c r="L4936" s="68"/>
      <c r="M4936" s="69"/>
      <c r="O4936" s="68"/>
      <c r="P4936" s="68"/>
      <c r="Q4936" s="69"/>
      <c r="S4936" s="68"/>
      <c r="T4936" s="68"/>
      <c r="U4936" s="69"/>
      <c r="W4936" s="68"/>
      <c r="X4936" s="68"/>
      <c r="Y4936" s="69"/>
      <c r="AA4936" s="68"/>
      <c r="AB4936" s="68"/>
      <c r="AC4936" s="69"/>
      <c r="AE4936" s="68"/>
      <c r="AF4936" s="68"/>
      <c r="AG4936" s="69"/>
    </row>
    <row r="4937" spans="1:33" ht="60" hidden="1" outlineLevel="1">
      <c r="A4937" s="1"/>
      <c r="B4937" s="5" t="s">
        <v>61</v>
      </c>
      <c r="C4937" s="5" t="s">
        <v>62</v>
      </c>
      <c r="D4937" s="5" t="s">
        <v>63</v>
      </c>
      <c r="E4937" s="11" t="s">
        <v>64</v>
      </c>
      <c r="F4937" s="16" t="s">
        <v>65</v>
      </c>
      <c r="K4937" s="17" t="s">
        <v>66</v>
      </c>
      <c r="L4937" s="70" t="s">
        <v>28</v>
      </c>
      <c r="M4937" s="71"/>
      <c r="O4937" s="17" t="s">
        <v>66</v>
      </c>
      <c r="P4937" s="70" t="s">
        <v>28</v>
      </c>
      <c r="Q4937" s="71"/>
      <c r="S4937" s="17" t="s">
        <v>66</v>
      </c>
      <c r="T4937" s="70" t="s">
        <v>28</v>
      </c>
      <c r="U4937" s="71"/>
      <c r="W4937" s="17" t="s">
        <v>66</v>
      </c>
      <c r="X4937" s="70" t="s">
        <v>28</v>
      </c>
      <c r="Y4937" s="71"/>
      <c r="AA4937" s="17" t="s">
        <v>66</v>
      </c>
      <c r="AB4937" s="70" t="s">
        <v>28</v>
      </c>
      <c r="AC4937" s="71"/>
      <c r="AE4937" s="17" t="s">
        <v>66</v>
      </c>
      <c r="AF4937" s="70" t="s">
        <v>28</v>
      </c>
      <c r="AG4937" s="71"/>
    </row>
    <row r="4938" spans="1:33" hidden="1" outlineLevel="1">
      <c r="A4938" s="6" t="s">
        <v>6259</v>
      </c>
      <c r="B4938" s="7" t="s">
        <v>487</v>
      </c>
      <c r="C4938" s="7" t="s">
        <v>6260</v>
      </c>
      <c r="D4938" s="7"/>
      <c r="E4938" s="23" t="s">
        <v>438</v>
      </c>
      <c r="F4938" s="18">
        <v>8</v>
      </c>
      <c r="K4938" s="19">
        <v>6050</v>
      </c>
      <c r="L4938" s="52">
        <v>48400</v>
      </c>
      <c r="M4938" s="53"/>
      <c r="O4938" s="19">
        <v>4560</v>
      </c>
      <c r="P4938" s="52">
        <v>36480</v>
      </c>
      <c r="Q4938" s="53"/>
      <c r="S4938" s="19">
        <v>7000</v>
      </c>
      <c r="T4938" s="52">
        <v>56000</v>
      </c>
      <c r="U4938" s="53"/>
      <c r="W4938" s="19">
        <v>12100</v>
      </c>
      <c r="X4938" s="52">
        <v>96800</v>
      </c>
      <c r="Y4938" s="53"/>
      <c r="AA4938" s="19">
        <v>13663.6</v>
      </c>
      <c r="AB4938" s="52">
        <v>109308.8</v>
      </c>
      <c r="AC4938" s="53"/>
      <c r="AE4938" s="19">
        <v>10000</v>
      </c>
      <c r="AF4938" s="52">
        <v>80000</v>
      </c>
      <c r="AG4938" s="53"/>
    </row>
    <row r="4939" spans="1:33" hidden="1" outlineLevel="1">
      <c r="A4939" s="6" t="s">
        <v>6261</v>
      </c>
      <c r="B4939" s="7" t="s">
        <v>494</v>
      </c>
      <c r="C4939" s="7" t="s">
        <v>6262</v>
      </c>
      <c r="D4939" s="7"/>
      <c r="E4939" s="23" t="s">
        <v>438</v>
      </c>
      <c r="F4939" s="18">
        <v>4</v>
      </c>
      <c r="K4939" s="19">
        <v>6050</v>
      </c>
      <c r="L4939" s="52">
        <v>24200</v>
      </c>
      <c r="M4939" s="53"/>
      <c r="O4939" s="19">
        <v>4560</v>
      </c>
      <c r="P4939" s="52">
        <v>18240</v>
      </c>
      <c r="Q4939" s="53"/>
      <c r="S4939" s="19">
        <v>15600</v>
      </c>
      <c r="T4939" s="52">
        <v>62400</v>
      </c>
      <c r="U4939" s="53"/>
      <c r="W4939" s="19">
        <v>12100</v>
      </c>
      <c r="X4939" s="52">
        <v>48400</v>
      </c>
      <c r="Y4939" s="53"/>
      <c r="AA4939" s="19">
        <v>9408.7099999999991</v>
      </c>
      <c r="AB4939" s="52">
        <v>37634.839999999997</v>
      </c>
      <c r="AC4939" s="53"/>
      <c r="AE4939" s="19">
        <v>10000</v>
      </c>
      <c r="AF4939" s="52">
        <v>40000</v>
      </c>
      <c r="AG4939" s="53"/>
    </row>
    <row r="4940" spans="1:33" hidden="1" outlineLevel="1">
      <c r="A4940" s="6" t="s">
        <v>6263</v>
      </c>
      <c r="B4940" s="7" t="s">
        <v>501</v>
      </c>
      <c r="C4940" s="7" t="s">
        <v>6264</v>
      </c>
      <c r="D4940" s="7"/>
      <c r="E4940" s="23" t="s">
        <v>438</v>
      </c>
      <c r="F4940" s="18">
        <v>24</v>
      </c>
      <c r="K4940" s="19">
        <v>3025</v>
      </c>
      <c r="L4940" s="52">
        <v>72600</v>
      </c>
      <c r="M4940" s="53"/>
      <c r="O4940" s="19">
        <v>2850</v>
      </c>
      <c r="P4940" s="52">
        <v>68400</v>
      </c>
      <c r="Q4940" s="53"/>
      <c r="S4940" s="19">
        <v>7800</v>
      </c>
      <c r="T4940" s="52">
        <v>187200</v>
      </c>
      <c r="U4940" s="53"/>
      <c r="W4940" s="19">
        <v>6050</v>
      </c>
      <c r="X4940" s="52">
        <v>145200</v>
      </c>
      <c r="Y4940" s="53"/>
      <c r="AA4940" s="19">
        <v>4314.82</v>
      </c>
      <c r="AB4940" s="52">
        <v>103555.68</v>
      </c>
      <c r="AC4940" s="53"/>
      <c r="AE4940" s="19">
        <v>6000</v>
      </c>
      <c r="AF4940" s="52">
        <v>144000</v>
      </c>
      <c r="AG4940" s="53"/>
    </row>
    <row r="4941" spans="1:33" hidden="1" outlineLevel="1">
      <c r="A4941" s="6" t="s">
        <v>6265</v>
      </c>
      <c r="B4941" s="7" t="s">
        <v>504</v>
      </c>
      <c r="C4941" s="7" t="s">
        <v>6266</v>
      </c>
      <c r="D4941" s="7"/>
      <c r="E4941" s="23" t="s">
        <v>438</v>
      </c>
      <c r="F4941" s="18">
        <v>4</v>
      </c>
      <c r="K4941" s="19">
        <v>3025</v>
      </c>
      <c r="L4941" s="52">
        <v>12100</v>
      </c>
      <c r="M4941" s="53"/>
      <c r="O4941" s="19">
        <v>2508</v>
      </c>
      <c r="P4941" s="52">
        <v>10032</v>
      </c>
      <c r="Q4941" s="53"/>
      <c r="S4941" s="19">
        <v>4000</v>
      </c>
      <c r="T4941" s="52">
        <v>16000</v>
      </c>
      <c r="U4941" s="53"/>
      <c r="W4941" s="19">
        <v>3146</v>
      </c>
      <c r="X4941" s="52">
        <v>12584</v>
      </c>
      <c r="Y4941" s="53"/>
      <c r="AA4941" s="19">
        <v>5992.81</v>
      </c>
      <c r="AB4941" s="52">
        <v>23971.24</v>
      </c>
      <c r="AC4941" s="53"/>
      <c r="AE4941" s="19">
        <v>6000</v>
      </c>
      <c r="AF4941" s="52">
        <v>24000</v>
      </c>
      <c r="AG4941" s="53"/>
    </row>
    <row r="4942" spans="1:33" hidden="1" outlineLevel="1">
      <c r="A4942" s="6" t="s">
        <v>6267</v>
      </c>
      <c r="B4942" s="7" t="s">
        <v>507</v>
      </c>
      <c r="C4942" s="7" t="s">
        <v>6268</v>
      </c>
      <c r="D4942" s="7"/>
      <c r="E4942" s="23" t="s">
        <v>438</v>
      </c>
      <c r="F4942" s="18">
        <v>20</v>
      </c>
      <c r="K4942" s="19">
        <v>1980</v>
      </c>
      <c r="L4942" s="52">
        <v>39600</v>
      </c>
      <c r="M4942" s="53"/>
      <c r="O4942" s="19">
        <v>2280</v>
      </c>
      <c r="P4942" s="52">
        <v>45600</v>
      </c>
      <c r="Q4942" s="53"/>
      <c r="S4942" s="19">
        <v>6500</v>
      </c>
      <c r="T4942" s="52">
        <v>130000</v>
      </c>
      <c r="U4942" s="53"/>
      <c r="W4942" s="19">
        <v>3960</v>
      </c>
      <c r="X4942" s="52">
        <v>79200</v>
      </c>
      <c r="Y4942" s="53"/>
      <c r="AA4942" s="19">
        <v>3595.68</v>
      </c>
      <c r="AB4942" s="52">
        <v>71913.600000000006</v>
      </c>
      <c r="AC4942" s="53"/>
      <c r="AE4942" s="19">
        <v>3000</v>
      </c>
      <c r="AF4942" s="52">
        <v>60000</v>
      </c>
      <c r="AG4942" s="53"/>
    </row>
    <row r="4943" spans="1:33" hidden="1" outlineLevel="1">
      <c r="A4943" s="6" t="s">
        <v>6269</v>
      </c>
      <c r="B4943" s="7" t="s">
        <v>510</v>
      </c>
      <c r="C4943" s="7" t="s">
        <v>6270</v>
      </c>
      <c r="D4943" s="7"/>
      <c r="E4943" s="23" t="s">
        <v>438</v>
      </c>
      <c r="F4943" s="18">
        <v>12</v>
      </c>
      <c r="K4943" s="19">
        <v>1980</v>
      </c>
      <c r="L4943" s="52">
        <v>23760</v>
      </c>
      <c r="M4943" s="53"/>
      <c r="O4943" s="19">
        <v>2850</v>
      </c>
      <c r="P4943" s="52">
        <v>34200</v>
      </c>
      <c r="Q4943" s="53"/>
      <c r="S4943" s="19">
        <v>10100</v>
      </c>
      <c r="T4943" s="52">
        <v>121200</v>
      </c>
      <c r="U4943" s="53"/>
      <c r="W4943" s="19">
        <v>3960</v>
      </c>
      <c r="X4943" s="52">
        <v>47520</v>
      </c>
      <c r="Y4943" s="53"/>
      <c r="AA4943" s="19">
        <v>5992.81</v>
      </c>
      <c r="AB4943" s="52">
        <v>71913.72</v>
      </c>
      <c r="AC4943" s="53"/>
      <c r="AE4943" s="19">
        <v>3000</v>
      </c>
      <c r="AF4943" s="52">
        <v>36000</v>
      </c>
      <c r="AG4943" s="53"/>
    </row>
    <row r="4944" spans="1:33" hidden="1" outlineLevel="1">
      <c r="A4944" s="1"/>
      <c r="B4944" s="5" t="s">
        <v>34</v>
      </c>
      <c r="C4944" s="5" t="s">
        <v>35</v>
      </c>
      <c r="K4944" s="68"/>
      <c r="L4944" s="68"/>
      <c r="M4944" s="69"/>
      <c r="O4944" s="68"/>
      <c r="P4944" s="68"/>
      <c r="Q4944" s="69"/>
      <c r="S4944" s="68"/>
      <c r="T4944" s="68"/>
      <c r="U4944" s="69"/>
      <c r="W4944" s="68"/>
      <c r="X4944" s="68"/>
      <c r="Y4944" s="69"/>
      <c r="AA4944" s="68"/>
      <c r="AB4944" s="68"/>
      <c r="AC4944" s="69"/>
      <c r="AE4944" s="68"/>
      <c r="AF4944" s="68"/>
      <c r="AG4944" s="69"/>
    </row>
    <row r="4945" spans="1:33" hidden="1" outlineLevel="1">
      <c r="A4945" s="6" t="s">
        <v>6271</v>
      </c>
      <c r="B4945" s="7" t="s">
        <v>37</v>
      </c>
      <c r="C4945" s="7" t="s">
        <v>497</v>
      </c>
      <c r="K4945" s="68"/>
      <c r="L4945" s="68"/>
      <c r="M4945" s="69"/>
      <c r="O4945" s="68"/>
      <c r="P4945" s="68"/>
      <c r="Q4945" s="69"/>
      <c r="S4945" s="68"/>
      <c r="T4945" s="68"/>
      <c r="U4945" s="69"/>
      <c r="W4945" s="68"/>
      <c r="X4945" s="68"/>
      <c r="Y4945" s="69"/>
      <c r="AA4945" s="68"/>
      <c r="AB4945" s="68"/>
      <c r="AC4945" s="69"/>
      <c r="AE4945" s="68"/>
      <c r="AF4945" s="68"/>
      <c r="AG4945" s="69"/>
    </row>
    <row r="4946" spans="1:33" ht="60" hidden="1" outlineLevel="1">
      <c r="A4946" s="6" t="s">
        <v>6272</v>
      </c>
      <c r="B4946" s="7" t="s">
        <v>37</v>
      </c>
      <c r="C4946" s="7" t="s">
        <v>6273</v>
      </c>
      <c r="K4946" s="68"/>
      <c r="L4946" s="68"/>
      <c r="M4946" s="69"/>
      <c r="O4946" s="68"/>
      <c r="P4946" s="68"/>
      <c r="Q4946" s="69"/>
      <c r="S4946" s="68"/>
      <c r="T4946" s="68"/>
      <c r="U4946" s="69"/>
      <c r="W4946" s="68"/>
      <c r="X4946" s="68"/>
      <c r="Y4946" s="69"/>
      <c r="AA4946" s="68"/>
      <c r="AB4946" s="68"/>
      <c r="AC4946" s="69"/>
      <c r="AE4946" s="68"/>
      <c r="AF4946" s="68"/>
      <c r="AG4946" s="69"/>
    </row>
    <row r="4947" spans="1:33" ht="60" hidden="1" outlineLevel="1">
      <c r="A4947" s="1"/>
      <c r="B4947" s="5" t="s">
        <v>61</v>
      </c>
      <c r="C4947" s="5" t="s">
        <v>62</v>
      </c>
      <c r="D4947" s="5" t="s">
        <v>63</v>
      </c>
      <c r="E4947" s="11" t="s">
        <v>64</v>
      </c>
      <c r="F4947" s="16" t="s">
        <v>65</v>
      </c>
      <c r="K4947" s="17" t="s">
        <v>66</v>
      </c>
      <c r="L4947" s="70" t="s">
        <v>28</v>
      </c>
      <c r="M4947" s="71"/>
      <c r="O4947" s="17" t="s">
        <v>66</v>
      </c>
      <c r="P4947" s="70" t="s">
        <v>28</v>
      </c>
      <c r="Q4947" s="71"/>
      <c r="S4947" s="17" t="s">
        <v>66</v>
      </c>
      <c r="T4947" s="70" t="s">
        <v>28</v>
      </c>
      <c r="U4947" s="71"/>
      <c r="W4947" s="17" t="s">
        <v>66</v>
      </c>
      <c r="X4947" s="70" t="s">
        <v>28</v>
      </c>
      <c r="Y4947" s="71"/>
      <c r="AA4947" s="17" t="s">
        <v>66</v>
      </c>
      <c r="AB4947" s="70" t="s">
        <v>28</v>
      </c>
      <c r="AC4947" s="71"/>
      <c r="AE4947" s="17" t="s">
        <v>66</v>
      </c>
      <c r="AF4947" s="70" t="s">
        <v>28</v>
      </c>
      <c r="AG4947" s="71"/>
    </row>
    <row r="4948" spans="1:33" hidden="1" outlineLevel="1">
      <c r="A4948" s="6" t="s">
        <v>6274</v>
      </c>
      <c r="B4948" s="7" t="s">
        <v>513</v>
      </c>
      <c r="C4948" s="7" t="s">
        <v>6275</v>
      </c>
      <c r="D4948" s="7"/>
      <c r="E4948" s="23" t="s">
        <v>438</v>
      </c>
      <c r="F4948" s="18">
        <v>2</v>
      </c>
      <c r="K4948" s="19">
        <v>3080</v>
      </c>
      <c r="L4948" s="52">
        <v>6160</v>
      </c>
      <c r="M4948" s="53"/>
      <c r="O4948" s="19">
        <v>3420</v>
      </c>
      <c r="P4948" s="52">
        <v>6840</v>
      </c>
      <c r="Q4948" s="53"/>
      <c r="S4948" s="19">
        <v>11000</v>
      </c>
      <c r="T4948" s="52">
        <v>22000</v>
      </c>
      <c r="U4948" s="53"/>
      <c r="W4948" s="19">
        <v>5324</v>
      </c>
      <c r="X4948" s="52">
        <v>10648</v>
      </c>
      <c r="Y4948" s="53"/>
      <c r="AA4948" s="19">
        <v>4554.53</v>
      </c>
      <c r="AB4948" s="52">
        <v>9109.06</v>
      </c>
      <c r="AC4948" s="53"/>
      <c r="AE4948" s="19">
        <v>5500</v>
      </c>
      <c r="AF4948" s="52">
        <v>11000</v>
      </c>
      <c r="AG4948" s="53"/>
    </row>
    <row r="4949" spans="1:33" hidden="1" outlineLevel="1">
      <c r="A4949" s="1"/>
      <c r="B4949" s="5" t="s">
        <v>34</v>
      </c>
      <c r="C4949" s="5" t="s">
        <v>35</v>
      </c>
      <c r="K4949" s="68"/>
      <c r="L4949" s="68"/>
      <c r="M4949" s="69"/>
      <c r="O4949" s="68"/>
      <c r="P4949" s="68"/>
      <c r="Q4949" s="69"/>
      <c r="S4949" s="68"/>
      <c r="T4949" s="68"/>
      <c r="U4949" s="69"/>
      <c r="W4949" s="68"/>
      <c r="X4949" s="68"/>
      <c r="Y4949" s="69"/>
      <c r="AA4949" s="68"/>
      <c r="AB4949" s="68"/>
      <c r="AC4949" s="69"/>
      <c r="AE4949" s="68"/>
      <c r="AF4949" s="68"/>
      <c r="AG4949" s="69"/>
    </row>
    <row r="4950" spans="1:33" hidden="1" outlineLevel="1">
      <c r="A4950" s="6" t="s">
        <v>6276</v>
      </c>
      <c r="B4950" s="7" t="s">
        <v>37</v>
      </c>
      <c r="C4950" s="7" t="s">
        <v>483</v>
      </c>
      <c r="K4950" s="68"/>
      <c r="L4950" s="68"/>
      <c r="M4950" s="69"/>
      <c r="O4950" s="68"/>
      <c r="P4950" s="68"/>
      <c r="Q4950" s="69"/>
      <c r="S4950" s="68"/>
      <c r="T4950" s="68"/>
      <c r="U4950" s="69"/>
      <c r="W4950" s="68"/>
      <c r="X4950" s="68"/>
      <c r="Y4950" s="69"/>
      <c r="AA4950" s="68"/>
      <c r="AB4950" s="68"/>
      <c r="AC4950" s="69"/>
      <c r="AE4950" s="68"/>
      <c r="AF4950" s="68"/>
      <c r="AG4950" s="69"/>
    </row>
    <row r="4951" spans="1:33" ht="75" hidden="1" outlineLevel="1">
      <c r="A4951" s="6" t="s">
        <v>6277</v>
      </c>
      <c r="B4951" s="7" t="s">
        <v>37</v>
      </c>
      <c r="C4951" s="7" t="s">
        <v>5354</v>
      </c>
      <c r="K4951" s="68"/>
      <c r="L4951" s="68"/>
      <c r="M4951" s="69"/>
      <c r="O4951" s="68"/>
      <c r="P4951" s="68"/>
      <c r="Q4951" s="69"/>
      <c r="S4951" s="68"/>
      <c r="T4951" s="68"/>
      <c r="U4951" s="69"/>
      <c r="W4951" s="68"/>
      <c r="X4951" s="68"/>
      <c r="Y4951" s="69"/>
      <c r="AA4951" s="68"/>
      <c r="AB4951" s="68"/>
      <c r="AC4951" s="69"/>
      <c r="AE4951" s="68"/>
      <c r="AF4951" s="68"/>
      <c r="AG4951" s="69"/>
    </row>
    <row r="4952" spans="1:33" ht="60" hidden="1" outlineLevel="1">
      <c r="A4952" s="1"/>
      <c r="B4952" s="5" t="s">
        <v>61</v>
      </c>
      <c r="C4952" s="5" t="s">
        <v>62</v>
      </c>
      <c r="D4952" s="5" t="s">
        <v>63</v>
      </c>
      <c r="E4952" s="11" t="s">
        <v>64</v>
      </c>
      <c r="F4952" s="16" t="s">
        <v>65</v>
      </c>
      <c r="K4952" s="17" t="s">
        <v>66</v>
      </c>
      <c r="L4952" s="70" t="s">
        <v>28</v>
      </c>
      <c r="M4952" s="71"/>
      <c r="O4952" s="17" t="s">
        <v>66</v>
      </c>
      <c r="P4952" s="70" t="s">
        <v>28</v>
      </c>
      <c r="Q4952" s="71"/>
      <c r="S4952" s="17" t="s">
        <v>66</v>
      </c>
      <c r="T4952" s="70" t="s">
        <v>28</v>
      </c>
      <c r="U4952" s="71"/>
      <c r="W4952" s="17" t="s">
        <v>66</v>
      </c>
      <c r="X4952" s="70" t="s">
        <v>28</v>
      </c>
      <c r="Y4952" s="71"/>
      <c r="AA4952" s="17" t="s">
        <v>66</v>
      </c>
      <c r="AB4952" s="70" t="s">
        <v>28</v>
      </c>
      <c r="AC4952" s="71"/>
      <c r="AE4952" s="17" t="s">
        <v>66</v>
      </c>
      <c r="AF4952" s="70" t="s">
        <v>28</v>
      </c>
      <c r="AG4952" s="71"/>
    </row>
    <row r="4953" spans="1:33" hidden="1" outlineLevel="1">
      <c r="A4953" s="6" t="s">
        <v>6278</v>
      </c>
      <c r="B4953" s="7" t="s">
        <v>520</v>
      </c>
      <c r="C4953" s="7" t="s">
        <v>6279</v>
      </c>
      <c r="D4953" s="7"/>
      <c r="E4953" s="23" t="s">
        <v>438</v>
      </c>
      <c r="F4953" s="18">
        <v>2</v>
      </c>
      <c r="K4953" s="19">
        <v>2033</v>
      </c>
      <c r="L4953" s="52">
        <v>4066</v>
      </c>
      <c r="M4953" s="53"/>
      <c r="O4953" s="19">
        <v>2052</v>
      </c>
      <c r="P4953" s="52">
        <v>4104</v>
      </c>
      <c r="Q4953" s="53"/>
      <c r="S4953" s="19">
        <v>2700</v>
      </c>
      <c r="T4953" s="52">
        <v>5400</v>
      </c>
      <c r="U4953" s="53"/>
      <c r="W4953" s="19">
        <v>3388</v>
      </c>
      <c r="X4953" s="52">
        <v>6776</v>
      </c>
      <c r="Y4953" s="53"/>
      <c r="AA4953" s="19">
        <v>4314.82</v>
      </c>
      <c r="AB4953" s="52">
        <v>8629.64</v>
      </c>
      <c r="AC4953" s="53"/>
      <c r="AE4953" s="19">
        <v>4000</v>
      </c>
      <c r="AF4953" s="52">
        <v>8000</v>
      </c>
      <c r="AG4953" s="53"/>
    </row>
    <row r="4954" spans="1:33" hidden="1" outlineLevel="1">
      <c r="A4954" s="6" t="s">
        <v>6280</v>
      </c>
      <c r="B4954" s="7" t="s">
        <v>523</v>
      </c>
      <c r="C4954" s="7" t="s">
        <v>6281</v>
      </c>
      <c r="D4954" s="7"/>
      <c r="E4954" s="23" t="s">
        <v>438</v>
      </c>
      <c r="F4954" s="18">
        <v>1</v>
      </c>
      <c r="K4954" s="19">
        <v>5082</v>
      </c>
      <c r="L4954" s="52">
        <v>5082</v>
      </c>
      <c r="M4954" s="53"/>
      <c r="O4954" s="19">
        <v>3990</v>
      </c>
      <c r="P4954" s="52">
        <v>3990</v>
      </c>
      <c r="Q4954" s="53"/>
      <c r="S4954" s="19">
        <v>5150</v>
      </c>
      <c r="T4954" s="52">
        <v>5150</v>
      </c>
      <c r="U4954" s="53"/>
      <c r="W4954" s="19">
        <v>6776</v>
      </c>
      <c r="X4954" s="52">
        <v>6776</v>
      </c>
      <c r="Y4954" s="53"/>
      <c r="AA4954" s="19">
        <v>8629.64</v>
      </c>
      <c r="AB4954" s="52">
        <v>8629.64</v>
      </c>
      <c r="AC4954" s="53"/>
      <c r="AE4954" s="19">
        <v>10000</v>
      </c>
      <c r="AF4954" s="52">
        <v>10000</v>
      </c>
      <c r="AG4954" s="53"/>
    </row>
    <row r="4955" spans="1:33" hidden="1" outlineLevel="1">
      <c r="A4955" s="1"/>
      <c r="B4955" s="5" t="s">
        <v>34</v>
      </c>
      <c r="C4955" s="5" t="s">
        <v>35</v>
      </c>
      <c r="K4955" s="68"/>
      <c r="L4955" s="68"/>
      <c r="M4955" s="69"/>
      <c r="O4955" s="68"/>
      <c r="P4955" s="68"/>
      <c r="Q4955" s="69"/>
      <c r="S4955" s="68"/>
      <c r="T4955" s="68"/>
      <c r="U4955" s="69"/>
      <c r="W4955" s="68"/>
      <c r="X4955" s="68"/>
      <c r="Y4955" s="69"/>
      <c r="AA4955" s="68"/>
      <c r="AB4955" s="68"/>
      <c r="AC4955" s="69"/>
      <c r="AE4955" s="68"/>
      <c r="AF4955" s="68"/>
      <c r="AG4955" s="69"/>
    </row>
    <row r="4956" spans="1:33" hidden="1" outlineLevel="1">
      <c r="A4956" s="6" t="s">
        <v>6282</v>
      </c>
      <c r="B4956" s="7" t="s">
        <v>37</v>
      </c>
      <c r="C4956" s="7" t="s">
        <v>5364</v>
      </c>
      <c r="K4956" s="68"/>
      <c r="L4956" s="68"/>
      <c r="M4956" s="69"/>
      <c r="O4956" s="68"/>
      <c r="P4956" s="68"/>
      <c r="Q4956" s="69"/>
      <c r="S4956" s="68"/>
      <c r="T4956" s="68"/>
      <c r="U4956" s="69"/>
      <c r="W4956" s="68"/>
      <c r="X4956" s="68"/>
      <c r="Y4956" s="69"/>
      <c r="AA4956" s="68"/>
      <c r="AB4956" s="68"/>
      <c r="AC4956" s="69"/>
      <c r="AE4956" s="68"/>
      <c r="AF4956" s="68"/>
      <c r="AG4956" s="69"/>
    </row>
    <row r="4957" spans="1:33" ht="60" hidden="1" outlineLevel="1">
      <c r="A4957" s="6" t="s">
        <v>6283</v>
      </c>
      <c r="B4957" s="7" t="s">
        <v>37</v>
      </c>
      <c r="C4957" s="7" t="s">
        <v>5366</v>
      </c>
      <c r="K4957" s="68"/>
      <c r="L4957" s="68"/>
      <c r="M4957" s="69"/>
      <c r="O4957" s="68"/>
      <c r="P4957" s="68"/>
      <c r="Q4957" s="69"/>
      <c r="S4957" s="68"/>
      <c r="T4957" s="68"/>
      <c r="U4957" s="69"/>
      <c r="W4957" s="68"/>
      <c r="X4957" s="68"/>
      <c r="Y4957" s="69"/>
      <c r="AA4957" s="68"/>
      <c r="AB4957" s="68"/>
      <c r="AC4957" s="69"/>
      <c r="AE4957" s="68"/>
      <c r="AF4957" s="68"/>
      <c r="AG4957" s="69"/>
    </row>
    <row r="4958" spans="1:33" ht="60" hidden="1" outlineLevel="1">
      <c r="A4958" s="1"/>
      <c r="B4958" s="5" t="s">
        <v>61</v>
      </c>
      <c r="C4958" s="5" t="s">
        <v>62</v>
      </c>
      <c r="D4958" s="5" t="s">
        <v>63</v>
      </c>
      <c r="E4958" s="11" t="s">
        <v>64</v>
      </c>
      <c r="F4958" s="16" t="s">
        <v>65</v>
      </c>
      <c r="K4958" s="17" t="s">
        <v>66</v>
      </c>
      <c r="L4958" s="70" t="s">
        <v>28</v>
      </c>
      <c r="M4958" s="71"/>
      <c r="O4958" s="17" t="s">
        <v>66</v>
      </c>
      <c r="P4958" s="70" t="s">
        <v>28</v>
      </c>
      <c r="Q4958" s="71"/>
      <c r="S4958" s="17" t="s">
        <v>66</v>
      </c>
      <c r="T4958" s="70" t="s">
        <v>28</v>
      </c>
      <c r="U4958" s="71"/>
      <c r="W4958" s="17" t="s">
        <v>66</v>
      </c>
      <c r="X4958" s="70" t="s">
        <v>28</v>
      </c>
      <c r="Y4958" s="71"/>
      <c r="AA4958" s="17" t="s">
        <v>66</v>
      </c>
      <c r="AB4958" s="70" t="s">
        <v>28</v>
      </c>
      <c r="AC4958" s="71"/>
      <c r="AE4958" s="17" t="s">
        <v>66</v>
      </c>
      <c r="AF4958" s="70" t="s">
        <v>28</v>
      </c>
      <c r="AG4958" s="71"/>
    </row>
    <row r="4959" spans="1:33" ht="30" hidden="1" outlineLevel="1">
      <c r="A4959" s="6" t="s">
        <v>6284</v>
      </c>
      <c r="B4959" s="7" t="s">
        <v>530</v>
      </c>
      <c r="C4959" s="7" t="s">
        <v>6285</v>
      </c>
      <c r="D4959" s="7"/>
      <c r="E4959" s="23" t="s">
        <v>438</v>
      </c>
      <c r="F4959" s="18">
        <v>12</v>
      </c>
      <c r="K4959" s="19">
        <v>891</v>
      </c>
      <c r="L4959" s="52">
        <v>10692</v>
      </c>
      <c r="M4959" s="53"/>
      <c r="O4959" s="19">
        <v>741</v>
      </c>
      <c r="P4959" s="52">
        <v>8892</v>
      </c>
      <c r="Q4959" s="53"/>
      <c r="S4959" s="19">
        <v>900</v>
      </c>
      <c r="T4959" s="52">
        <v>10800</v>
      </c>
      <c r="U4959" s="53"/>
      <c r="W4959" s="19">
        <v>1069</v>
      </c>
      <c r="X4959" s="52">
        <v>12828</v>
      </c>
      <c r="Y4959" s="53"/>
      <c r="AA4959" s="19">
        <v>2397.12</v>
      </c>
      <c r="AB4959" s="52">
        <v>28765.439999999999</v>
      </c>
      <c r="AC4959" s="53"/>
      <c r="AE4959" s="19">
        <v>2000</v>
      </c>
      <c r="AF4959" s="52">
        <v>24000</v>
      </c>
      <c r="AG4959" s="53"/>
    </row>
    <row r="4960" spans="1:33" hidden="1" outlineLevel="1">
      <c r="A4960" s="1"/>
      <c r="B4960" s="5" t="s">
        <v>34</v>
      </c>
      <c r="C4960" s="5" t="s">
        <v>35</v>
      </c>
      <c r="K4960" s="68"/>
      <c r="L4960" s="68"/>
      <c r="M4960" s="69"/>
      <c r="O4960" s="68"/>
      <c r="P4960" s="68"/>
      <c r="Q4960" s="69"/>
      <c r="S4960" s="68"/>
      <c r="T4960" s="68"/>
      <c r="U4960" s="69"/>
      <c r="W4960" s="68"/>
      <c r="X4960" s="68"/>
      <c r="Y4960" s="69"/>
      <c r="AA4960" s="68"/>
      <c r="AB4960" s="68"/>
      <c r="AC4960" s="69"/>
      <c r="AE4960" s="68"/>
      <c r="AF4960" s="68"/>
      <c r="AG4960" s="69"/>
    </row>
    <row r="4961" spans="1:33" hidden="1" outlineLevel="1">
      <c r="A4961" s="6" t="s">
        <v>6286</v>
      </c>
      <c r="B4961" s="7" t="s">
        <v>37</v>
      </c>
      <c r="C4961" s="7" t="s">
        <v>322</v>
      </c>
      <c r="K4961" s="68"/>
      <c r="L4961" s="68"/>
      <c r="M4961" s="69"/>
      <c r="O4961" s="68"/>
      <c r="P4961" s="68"/>
      <c r="Q4961" s="69"/>
      <c r="S4961" s="68"/>
      <c r="T4961" s="68"/>
      <c r="U4961" s="69"/>
      <c r="W4961" s="68"/>
      <c r="X4961" s="68"/>
      <c r="Y4961" s="69"/>
      <c r="AA4961" s="68"/>
      <c r="AB4961" s="68"/>
      <c r="AC4961" s="69"/>
      <c r="AE4961" s="68"/>
      <c r="AF4961" s="68"/>
      <c r="AG4961" s="69"/>
    </row>
    <row r="4962" spans="1:33" ht="60" hidden="1" outlineLevel="1">
      <c r="A4962" s="1"/>
      <c r="B4962" s="5" t="s">
        <v>61</v>
      </c>
      <c r="C4962" s="5" t="s">
        <v>62</v>
      </c>
      <c r="D4962" s="5" t="s">
        <v>63</v>
      </c>
      <c r="E4962" s="11" t="s">
        <v>64</v>
      </c>
      <c r="F4962" s="16" t="s">
        <v>65</v>
      </c>
      <c r="K4962" s="17" t="s">
        <v>66</v>
      </c>
      <c r="L4962" s="70" t="s">
        <v>28</v>
      </c>
      <c r="M4962" s="71"/>
      <c r="O4962" s="17" t="s">
        <v>66</v>
      </c>
      <c r="P4962" s="70" t="s">
        <v>28</v>
      </c>
      <c r="Q4962" s="71"/>
      <c r="S4962" s="17" t="s">
        <v>66</v>
      </c>
      <c r="T4962" s="70" t="s">
        <v>28</v>
      </c>
      <c r="U4962" s="71"/>
      <c r="W4962" s="17" t="s">
        <v>66</v>
      </c>
      <c r="X4962" s="70" t="s">
        <v>28</v>
      </c>
      <c r="Y4962" s="71"/>
      <c r="AA4962" s="17" t="s">
        <v>66</v>
      </c>
      <c r="AB4962" s="70" t="s">
        <v>28</v>
      </c>
      <c r="AC4962" s="71"/>
      <c r="AE4962" s="17" t="s">
        <v>66</v>
      </c>
      <c r="AF4962" s="70" t="s">
        <v>28</v>
      </c>
      <c r="AG4962" s="71"/>
    </row>
    <row r="4963" spans="1:33" ht="135" hidden="1" outlineLevel="1">
      <c r="A4963" s="6" t="s">
        <v>6287</v>
      </c>
      <c r="B4963" s="7" t="s">
        <v>324</v>
      </c>
      <c r="C4963" s="7" t="s">
        <v>1100</v>
      </c>
      <c r="D4963" s="7"/>
      <c r="E4963" s="23" t="s">
        <v>70</v>
      </c>
      <c r="F4963" s="18">
        <v>1</v>
      </c>
      <c r="K4963" s="19">
        <v>0</v>
      </c>
      <c r="L4963" s="52">
        <v>0</v>
      </c>
      <c r="M4963" s="53"/>
      <c r="O4963" s="19">
        <v>0</v>
      </c>
      <c r="P4963" s="52">
        <v>0</v>
      </c>
      <c r="Q4963" s="53"/>
      <c r="S4963" s="19">
        <v>0</v>
      </c>
      <c r="T4963" s="52">
        <v>0</v>
      </c>
      <c r="U4963" s="53"/>
      <c r="W4963" s="19">
        <v>0</v>
      </c>
      <c r="X4963" s="52">
        <v>0</v>
      </c>
      <c r="Y4963" s="53"/>
      <c r="AA4963" s="19">
        <v>0</v>
      </c>
      <c r="AB4963" s="52">
        <v>0</v>
      </c>
      <c r="AC4963" s="53"/>
      <c r="AE4963" s="19">
        <v>0</v>
      </c>
      <c r="AF4963" s="52">
        <v>0</v>
      </c>
      <c r="AG4963" s="53"/>
    </row>
    <row r="4964" spans="1:33" hidden="1" outlineLevel="1">
      <c r="A4964" s="1"/>
      <c r="B4964" s="5" t="s">
        <v>34</v>
      </c>
      <c r="C4964" s="5" t="s">
        <v>35</v>
      </c>
      <c r="K4964" s="68"/>
      <c r="L4964" s="68"/>
      <c r="M4964" s="69"/>
      <c r="O4964" s="68"/>
      <c r="P4964" s="68"/>
      <c r="Q4964" s="69"/>
      <c r="S4964" s="68"/>
      <c r="T4964" s="68"/>
      <c r="U4964" s="69"/>
      <c r="W4964" s="68"/>
      <c r="X4964" s="68"/>
      <c r="Y4964" s="69"/>
      <c r="AA4964" s="68"/>
      <c r="AB4964" s="68"/>
      <c r="AC4964" s="69"/>
      <c r="AE4964" s="68"/>
      <c r="AF4964" s="68"/>
      <c r="AG4964" s="69"/>
    </row>
    <row r="4965" spans="1:33" ht="75" hidden="1" outlineLevel="1">
      <c r="A4965" s="6" t="s">
        <v>6288</v>
      </c>
      <c r="B4965" s="7" t="s">
        <v>37</v>
      </c>
      <c r="C4965" s="7" t="s">
        <v>298</v>
      </c>
      <c r="I4965" s="35"/>
      <c r="J4965" s="35"/>
      <c r="K4965" s="68"/>
      <c r="L4965" s="68"/>
      <c r="M4965" s="69"/>
      <c r="O4965" s="68"/>
      <c r="P4965" s="68"/>
      <c r="Q4965" s="69"/>
      <c r="S4965" s="68"/>
      <c r="T4965" s="68"/>
      <c r="U4965" s="69"/>
      <c r="W4965" s="68"/>
      <c r="X4965" s="68"/>
      <c r="Y4965" s="69"/>
      <c r="AA4965" s="68"/>
      <c r="AB4965" s="68"/>
      <c r="AC4965" s="69"/>
      <c r="AE4965" s="68"/>
      <c r="AF4965" s="68"/>
      <c r="AG4965" s="69"/>
    </row>
    <row r="4966" spans="1:33" collapsed="1">
      <c r="A4966" s="55" t="s">
        <v>6289</v>
      </c>
      <c r="B4966" s="55"/>
      <c r="C4966" s="55"/>
      <c r="D4966" s="55"/>
      <c r="E4966" s="55"/>
      <c r="F4966" s="55"/>
      <c r="I4966" s="36"/>
      <c r="J4966" s="36">
        <v>254373</v>
      </c>
      <c r="K4966" s="30" t="s">
        <v>3732</v>
      </c>
      <c r="L4966" s="52">
        <v>235734</v>
      </c>
      <c r="M4966" s="53"/>
      <c r="O4966" s="15" t="s">
        <v>3732</v>
      </c>
      <c r="P4966" s="52">
        <v>594521.4</v>
      </c>
      <c r="Q4966" s="53"/>
      <c r="S4966" s="15" t="s">
        <v>3732</v>
      </c>
      <c r="T4966" s="52">
        <v>368160</v>
      </c>
      <c r="U4966" s="53"/>
      <c r="W4966" s="15" t="s">
        <v>3732</v>
      </c>
      <c r="X4966" s="52">
        <v>253404</v>
      </c>
      <c r="Y4966" s="53"/>
      <c r="AA4966" s="15" t="s">
        <v>3732</v>
      </c>
      <c r="AB4966" s="52">
        <v>440582.76</v>
      </c>
      <c r="AC4966" s="53"/>
      <c r="AE4966" s="15" t="s">
        <v>3732</v>
      </c>
      <c r="AF4966" s="52">
        <v>387605</v>
      </c>
      <c r="AG4966" s="53"/>
    </row>
    <row r="4967" spans="1:33" hidden="1">
      <c r="A4967" s="1"/>
      <c r="B4967" s="5" t="s">
        <v>34</v>
      </c>
      <c r="C4967" s="5" t="s">
        <v>35</v>
      </c>
      <c r="K4967" s="68"/>
      <c r="L4967" s="68"/>
      <c r="M4967" s="69"/>
      <c r="O4967" s="68"/>
      <c r="P4967" s="68"/>
      <c r="Q4967" s="69"/>
      <c r="S4967" s="68"/>
      <c r="T4967" s="68"/>
      <c r="U4967" s="69"/>
      <c r="W4967" s="68"/>
      <c r="X4967" s="68"/>
      <c r="Y4967" s="69"/>
      <c r="AA4967" s="68"/>
      <c r="AB4967" s="68"/>
      <c r="AC4967" s="69"/>
      <c r="AE4967" s="68"/>
      <c r="AF4967" s="68"/>
      <c r="AG4967" s="69"/>
    </row>
    <row r="4968" spans="1:33" hidden="1" outlineLevel="1">
      <c r="A4968" s="6" t="s">
        <v>6290</v>
      </c>
      <c r="B4968" s="7" t="s">
        <v>37</v>
      </c>
      <c r="C4968" s="7" t="s">
        <v>551</v>
      </c>
      <c r="K4968" s="68"/>
      <c r="L4968" s="68"/>
      <c r="M4968" s="69"/>
      <c r="O4968" s="68"/>
      <c r="P4968" s="68"/>
      <c r="Q4968" s="69"/>
      <c r="S4968" s="68"/>
      <c r="T4968" s="68"/>
      <c r="U4968" s="69"/>
      <c r="W4968" s="68"/>
      <c r="X4968" s="68"/>
      <c r="Y4968" s="69"/>
      <c r="AA4968" s="68"/>
      <c r="AB4968" s="68"/>
      <c r="AC4968" s="69"/>
      <c r="AE4968" s="68"/>
      <c r="AF4968" s="68"/>
      <c r="AG4968" s="69"/>
    </row>
    <row r="4969" spans="1:33" ht="45" hidden="1" outlineLevel="1">
      <c r="A4969" s="6" t="s">
        <v>6291</v>
      </c>
      <c r="B4969" s="7" t="s">
        <v>37</v>
      </c>
      <c r="C4969" s="7" t="s">
        <v>6292</v>
      </c>
      <c r="K4969" s="68"/>
      <c r="L4969" s="68"/>
      <c r="M4969" s="69"/>
      <c r="O4969" s="68"/>
      <c r="P4969" s="68"/>
      <c r="Q4969" s="69"/>
      <c r="S4969" s="68"/>
      <c r="T4969" s="68"/>
      <c r="U4969" s="69"/>
      <c r="W4969" s="68"/>
      <c r="X4969" s="68"/>
      <c r="Y4969" s="69"/>
      <c r="AA4969" s="68"/>
      <c r="AB4969" s="68"/>
      <c r="AC4969" s="69"/>
      <c r="AE4969" s="68"/>
      <c r="AF4969" s="68"/>
      <c r="AG4969" s="69"/>
    </row>
    <row r="4970" spans="1:33" ht="60" hidden="1" outlineLevel="1">
      <c r="A4970" s="1"/>
      <c r="B4970" s="5" t="s">
        <v>61</v>
      </c>
      <c r="C4970" s="5" t="s">
        <v>62</v>
      </c>
      <c r="D4970" s="5" t="s">
        <v>63</v>
      </c>
      <c r="E4970" s="11" t="s">
        <v>64</v>
      </c>
      <c r="F4970" s="16" t="s">
        <v>65</v>
      </c>
      <c r="K4970" s="17" t="s">
        <v>66</v>
      </c>
      <c r="L4970" s="70" t="s">
        <v>28</v>
      </c>
      <c r="M4970" s="71"/>
      <c r="O4970" s="17" t="s">
        <v>66</v>
      </c>
      <c r="P4970" s="70" t="s">
        <v>28</v>
      </c>
      <c r="Q4970" s="71"/>
      <c r="S4970" s="17" t="s">
        <v>66</v>
      </c>
      <c r="T4970" s="70" t="s">
        <v>28</v>
      </c>
      <c r="U4970" s="71"/>
      <c r="W4970" s="17" t="s">
        <v>66</v>
      </c>
      <c r="X4970" s="70" t="s">
        <v>28</v>
      </c>
      <c r="Y4970" s="71"/>
      <c r="AA4970" s="17" t="s">
        <v>66</v>
      </c>
      <c r="AB4970" s="70" t="s">
        <v>28</v>
      </c>
      <c r="AC4970" s="71"/>
      <c r="AE4970" s="17" t="s">
        <v>66</v>
      </c>
      <c r="AF4970" s="70" t="s">
        <v>28</v>
      </c>
      <c r="AG4970" s="71"/>
    </row>
    <row r="4971" spans="1:33" hidden="1" outlineLevel="1">
      <c r="A4971" s="6" t="s">
        <v>6293</v>
      </c>
      <c r="B4971" s="7" t="s">
        <v>555</v>
      </c>
      <c r="C4971" s="7" t="s">
        <v>6294</v>
      </c>
      <c r="D4971" s="7"/>
      <c r="E4971" s="23" t="s">
        <v>320</v>
      </c>
      <c r="F4971" s="18">
        <v>957</v>
      </c>
      <c r="K4971" s="19">
        <v>73</v>
      </c>
      <c r="L4971" s="52">
        <v>69861</v>
      </c>
      <c r="M4971" s="53"/>
      <c r="O4971" s="19">
        <v>182.4</v>
      </c>
      <c r="P4971" s="52">
        <v>174556.79999999999</v>
      </c>
      <c r="Q4971" s="53"/>
      <c r="S4971" s="19">
        <v>175</v>
      </c>
      <c r="T4971" s="52">
        <v>167475</v>
      </c>
      <c r="U4971" s="53"/>
      <c r="W4971" s="19">
        <v>86</v>
      </c>
      <c r="X4971" s="52">
        <v>82302</v>
      </c>
      <c r="Y4971" s="53"/>
      <c r="AA4971" s="19">
        <v>161.81</v>
      </c>
      <c r="AB4971" s="52">
        <v>154852.17000000001</v>
      </c>
      <c r="AC4971" s="53"/>
      <c r="AE4971" s="19">
        <v>200</v>
      </c>
      <c r="AF4971" s="52">
        <v>191400</v>
      </c>
      <c r="AG4971" s="53"/>
    </row>
    <row r="4972" spans="1:33" hidden="1" outlineLevel="1">
      <c r="A4972" s="1"/>
      <c r="B4972" s="5" t="s">
        <v>34</v>
      </c>
      <c r="C4972" s="5" t="s">
        <v>35</v>
      </c>
      <c r="K4972" s="68"/>
      <c r="L4972" s="68"/>
      <c r="M4972" s="69"/>
      <c r="O4972" s="68"/>
      <c r="P4972" s="68"/>
      <c r="Q4972" s="69"/>
      <c r="S4972" s="68"/>
      <c r="T4972" s="68"/>
      <c r="U4972" s="69"/>
      <c r="W4972" s="68"/>
      <c r="X4972" s="68"/>
      <c r="Y4972" s="69"/>
      <c r="AA4972" s="68"/>
      <c r="AB4972" s="68"/>
      <c r="AC4972" s="69"/>
      <c r="AE4972" s="68"/>
      <c r="AF4972" s="68"/>
      <c r="AG4972" s="69"/>
    </row>
    <row r="4973" spans="1:33" ht="45" hidden="1" outlineLevel="1">
      <c r="A4973" s="6" t="s">
        <v>6295</v>
      </c>
      <c r="B4973" s="7" t="s">
        <v>37</v>
      </c>
      <c r="C4973" s="7" t="s">
        <v>6296</v>
      </c>
      <c r="K4973" s="68"/>
      <c r="L4973" s="68"/>
      <c r="M4973" s="69"/>
      <c r="O4973" s="68"/>
      <c r="P4973" s="68"/>
      <c r="Q4973" s="69"/>
      <c r="S4973" s="68"/>
      <c r="T4973" s="68"/>
      <c r="U4973" s="69"/>
      <c r="W4973" s="68"/>
      <c r="X4973" s="68"/>
      <c r="Y4973" s="69"/>
      <c r="AA4973" s="68"/>
      <c r="AB4973" s="68"/>
      <c r="AC4973" s="69"/>
      <c r="AE4973" s="68"/>
      <c r="AF4973" s="68"/>
      <c r="AG4973" s="69"/>
    </row>
    <row r="4974" spans="1:33" ht="60" hidden="1" outlineLevel="1">
      <c r="A4974" s="1"/>
      <c r="B4974" s="5" t="s">
        <v>61</v>
      </c>
      <c r="C4974" s="5" t="s">
        <v>62</v>
      </c>
      <c r="D4974" s="5" t="s">
        <v>63</v>
      </c>
      <c r="E4974" s="11" t="s">
        <v>64</v>
      </c>
      <c r="F4974" s="16" t="s">
        <v>65</v>
      </c>
      <c r="K4974" s="17" t="s">
        <v>66</v>
      </c>
      <c r="L4974" s="70" t="s">
        <v>28</v>
      </c>
      <c r="M4974" s="71"/>
      <c r="O4974" s="17" t="s">
        <v>66</v>
      </c>
      <c r="P4974" s="70" t="s">
        <v>28</v>
      </c>
      <c r="Q4974" s="71"/>
      <c r="S4974" s="17" t="s">
        <v>66</v>
      </c>
      <c r="T4974" s="70" t="s">
        <v>28</v>
      </c>
      <c r="U4974" s="71"/>
      <c r="W4974" s="17" t="s">
        <v>66</v>
      </c>
      <c r="X4974" s="70" t="s">
        <v>28</v>
      </c>
      <c r="Y4974" s="71"/>
      <c r="AA4974" s="17" t="s">
        <v>66</v>
      </c>
      <c r="AB4974" s="70" t="s">
        <v>28</v>
      </c>
      <c r="AC4974" s="71"/>
      <c r="AE4974" s="17" t="s">
        <v>66</v>
      </c>
      <c r="AF4974" s="70" t="s">
        <v>28</v>
      </c>
      <c r="AG4974" s="71"/>
    </row>
    <row r="4975" spans="1:33" hidden="1" outlineLevel="1">
      <c r="A4975" s="6" t="s">
        <v>6297</v>
      </c>
      <c r="B4975" s="7" t="s">
        <v>560</v>
      </c>
      <c r="C4975" s="7" t="s">
        <v>6298</v>
      </c>
      <c r="D4975" s="7"/>
      <c r="E4975" s="23" t="s">
        <v>320</v>
      </c>
      <c r="F4975" s="18">
        <v>129</v>
      </c>
      <c r="K4975" s="19">
        <v>45</v>
      </c>
      <c r="L4975" s="52">
        <v>5805</v>
      </c>
      <c r="M4975" s="53"/>
      <c r="O4975" s="19">
        <v>68.400000000000006</v>
      </c>
      <c r="P4975" s="52">
        <v>8823.6</v>
      </c>
      <c r="Q4975" s="53"/>
      <c r="S4975" s="19">
        <v>30</v>
      </c>
      <c r="T4975" s="52">
        <v>3870</v>
      </c>
      <c r="U4975" s="53"/>
      <c r="W4975" s="19">
        <v>40</v>
      </c>
      <c r="X4975" s="52">
        <v>5160</v>
      </c>
      <c r="Y4975" s="53"/>
      <c r="AA4975" s="19">
        <v>65.92</v>
      </c>
      <c r="AB4975" s="52">
        <v>8503.68</v>
      </c>
      <c r="AC4975" s="53"/>
      <c r="AE4975" s="19">
        <v>100</v>
      </c>
      <c r="AF4975" s="52">
        <v>12900</v>
      </c>
      <c r="AG4975" s="53"/>
    </row>
    <row r="4976" spans="1:33" hidden="1" outlineLevel="1">
      <c r="A4976" s="1"/>
      <c r="B4976" s="5" t="s">
        <v>34</v>
      </c>
      <c r="C4976" s="5" t="s">
        <v>35</v>
      </c>
      <c r="K4976" s="68"/>
      <c r="L4976" s="68"/>
      <c r="M4976" s="69"/>
      <c r="O4976" s="68"/>
      <c r="P4976" s="68"/>
      <c r="Q4976" s="69"/>
      <c r="S4976" s="68"/>
      <c r="T4976" s="68"/>
      <c r="U4976" s="69"/>
      <c r="W4976" s="68"/>
      <c r="X4976" s="68"/>
      <c r="Y4976" s="69"/>
      <c r="AA4976" s="68"/>
      <c r="AB4976" s="68"/>
      <c r="AC4976" s="69"/>
      <c r="AE4976" s="68"/>
      <c r="AF4976" s="68"/>
      <c r="AG4976" s="69"/>
    </row>
    <row r="4977" spans="1:33" hidden="1" outlineLevel="1">
      <c r="A4977" s="6" t="s">
        <v>6299</v>
      </c>
      <c r="B4977" s="7" t="s">
        <v>37</v>
      </c>
      <c r="C4977" s="7" t="s">
        <v>566</v>
      </c>
      <c r="K4977" s="68"/>
      <c r="L4977" s="68"/>
      <c r="M4977" s="69"/>
      <c r="O4977" s="68"/>
      <c r="P4977" s="68"/>
      <c r="Q4977" s="69"/>
      <c r="S4977" s="68"/>
      <c r="T4977" s="68"/>
      <c r="U4977" s="69"/>
      <c r="W4977" s="68"/>
      <c r="X4977" s="68"/>
      <c r="Y4977" s="69"/>
      <c r="AA4977" s="68"/>
      <c r="AB4977" s="68"/>
      <c r="AC4977" s="69"/>
      <c r="AE4977" s="68"/>
      <c r="AF4977" s="68"/>
      <c r="AG4977" s="69"/>
    </row>
    <row r="4978" spans="1:33" ht="45" hidden="1" outlineLevel="1">
      <c r="A4978" s="6" t="s">
        <v>6300</v>
      </c>
      <c r="B4978" s="7" t="s">
        <v>37</v>
      </c>
      <c r="C4978" s="7" t="s">
        <v>6301</v>
      </c>
      <c r="K4978" s="68"/>
      <c r="L4978" s="68"/>
      <c r="M4978" s="69"/>
      <c r="O4978" s="68"/>
      <c r="P4978" s="68"/>
      <c r="Q4978" s="69"/>
      <c r="S4978" s="68"/>
      <c r="T4978" s="68"/>
      <c r="U4978" s="69"/>
      <c r="W4978" s="68"/>
      <c r="X4978" s="68"/>
      <c r="Y4978" s="69"/>
      <c r="AA4978" s="68"/>
      <c r="AB4978" s="68"/>
      <c r="AC4978" s="69"/>
      <c r="AE4978" s="68"/>
      <c r="AF4978" s="68"/>
      <c r="AG4978" s="69"/>
    </row>
    <row r="4979" spans="1:33" ht="60" hidden="1" outlineLevel="1">
      <c r="A4979" s="1"/>
      <c r="B4979" s="5" t="s">
        <v>61</v>
      </c>
      <c r="C4979" s="5" t="s">
        <v>62</v>
      </c>
      <c r="D4979" s="5" t="s">
        <v>63</v>
      </c>
      <c r="E4979" s="11" t="s">
        <v>64</v>
      </c>
      <c r="F4979" s="16" t="s">
        <v>65</v>
      </c>
      <c r="K4979" s="17" t="s">
        <v>66</v>
      </c>
      <c r="L4979" s="70" t="s">
        <v>28</v>
      </c>
      <c r="M4979" s="71"/>
      <c r="O4979" s="17" t="s">
        <v>66</v>
      </c>
      <c r="P4979" s="70" t="s">
        <v>28</v>
      </c>
      <c r="Q4979" s="71"/>
      <c r="S4979" s="17" t="s">
        <v>66</v>
      </c>
      <c r="T4979" s="70" t="s">
        <v>28</v>
      </c>
      <c r="U4979" s="71"/>
      <c r="W4979" s="17" t="s">
        <v>66</v>
      </c>
      <c r="X4979" s="70" t="s">
        <v>28</v>
      </c>
      <c r="Y4979" s="71"/>
      <c r="AA4979" s="17" t="s">
        <v>66</v>
      </c>
      <c r="AB4979" s="70" t="s">
        <v>28</v>
      </c>
      <c r="AC4979" s="71"/>
      <c r="AE4979" s="17" t="s">
        <v>66</v>
      </c>
      <c r="AF4979" s="70" t="s">
        <v>28</v>
      </c>
      <c r="AG4979" s="71"/>
    </row>
    <row r="4980" spans="1:33" hidden="1" outlineLevel="1">
      <c r="A4980" s="6" t="s">
        <v>6302</v>
      </c>
      <c r="B4980" s="7" t="s">
        <v>563</v>
      </c>
      <c r="C4980" s="7" t="s">
        <v>3856</v>
      </c>
      <c r="D4980" s="7"/>
      <c r="E4980" s="23" t="s">
        <v>320</v>
      </c>
      <c r="F4980" s="18">
        <v>1064</v>
      </c>
      <c r="K4980" s="19">
        <v>39</v>
      </c>
      <c r="L4980" s="52">
        <v>41496</v>
      </c>
      <c r="M4980" s="53"/>
      <c r="O4980" s="19">
        <v>91.2</v>
      </c>
      <c r="P4980" s="52">
        <v>97036.800000000003</v>
      </c>
      <c r="Q4980" s="53"/>
      <c r="S4980" s="19">
        <v>25</v>
      </c>
      <c r="T4980" s="52">
        <v>26600</v>
      </c>
      <c r="U4980" s="53"/>
      <c r="W4980" s="19">
        <v>40</v>
      </c>
      <c r="X4980" s="52">
        <v>42560</v>
      </c>
      <c r="Y4980" s="53"/>
      <c r="AA4980" s="19">
        <v>41.95</v>
      </c>
      <c r="AB4980" s="52">
        <v>44634.8</v>
      </c>
      <c r="AC4980" s="53"/>
      <c r="AE4980" s="19">
        <v>55</v>
      </c>
      <c r="AF4980" s="52">
        <v>58520</v>
      </c>
      <c r="AG4980" s="53"/>
    </row>
    <row r="4981" spans="1:33" hidden="1" outlineLevel="1">
      <c r="A4981" s="1"/>
      <c r="B4981" s="5" t="s">
        <v>34</v>
      </c>
      <c r="C4981" s="5" t="s">
        <v>35</v>
      </c>
      <c r="K4981" s="68"/>
      <c r="L4981" s="68"/>
      <c r="M4981" s="69"/>
      <c r="O4981" s="68"/>
      <c r="P4981" s="68"/>
      <c r="Q4981" s="69"/>
      <c r="S4981" s="68"/>
      <c r="T4981" s="68"/>
      <c r="U4981" s="69"/>
      <c r="W4981" s="68"/>
      <c r="X4981" s="68"/>
      <c r="Y4981" s="69"/>
      <c r="AA4981" s="68"/>
      <c r="AB4981" s="68"/>
      <c r="AC4981" s="69"/>
      <c r="AE4981" s="68"/>
      <c r="AF4981" s="68"/>
      <c r="AG4981" s="69"/>
    </row>
    <row r="4982" spans="1:33" hidden="1" outlineLevel="1">
      <c r="A4982" s="6" t="s">
        <v>6303</v>
      </c>
      <c r="B4982" s="7" t="s">
        <v>37</v>
      </c>
      <c r="C4982" s="7" t="s">
        <v>603</v>
      </c>
      <c r="K4982" s="68"/>
      <c r="L4982" s="68"/>
      <c r="M4982" s="69"/>
      <c r="O4982" s="68"/>
      <c r="P4982" s="68"/>
      <c r="Q4982" s="69"/>
      <c r="S4982" s="68"/>
      <c r="T4982" s="68"/>
      <c r="U4982" s="69"/>
      <c r="W4982" s="68"/>
      <c r="X4982" s="68"/>
      <c r="Y4982" s="69"/>
      <c r="AA4982" s="68"/>
      <c r="AB4982" s="68"/>
      <c r="AC4982" s="69"/>
      <c r="AE4982" s="68"/>
      <c r="AF4982" s="68"/>
      <c r="AG4982" s="69"/>
    </row>
    <row r="4983" spans="1:33" ht="45" hidden="1" outlineLevel="1">
      <c r="A4983" s="6" t="s">
        <v>6304</v>
      </c>
      <c r="B4983" s="7" t="s">
        <v>37</v>
      </c>
      <c r="C4983" s="7" t="s">
        <v>6305</v>
      </c>
      <c r="K4983" s="68"/>
      <c r="L4983" s="68"/>
      <c r="M4983" s="69"/>
      <c r="O4983" s="68"/>
      <c r="P4983" s="68"/>
      <c r="Q4983" s="69"/>
      <c r="S4983" s="68"/>
      <c r="T4983" s="68"/>
      <c r="U4983" s="69"/>
      <c r="W4983" s="68"/>
      <c r="X4983" s="68"/>
      <c r="Y4983" s="69"/>
      <c r="AA4983" s="68"/>
      <c r="AB4983" s="68"/>
      <c r="AC4983" s="69"/>
      <c r="AE4983" s="68"/>
      <c r="AF4983" s="68"/>
      <c r="AG4983" s="69"/>
    </row>
    <row r="4984" spans="1:33" ht="60" hidden="1" outlineLevel="1">
      <c r="A4984" s="1"/>
      <c r="B4984" s="5" t="s">
        <v>61</v>
      </c>
      <c r="C4984" s="5" t="s">
        <v>62</v>
      </c>
      <c r="D4984" s="5" t="s">
        <v>63</v>
      </c>
      <c r="E4984" s="11" t="s">
        <v>64</v>
      </c>
      <c r="F4984" s="16" t="s">
        <v>65</v>
      </c>
      <c r="K4984" s="17" t="s">
        <v>66</v>
      </c>
      <c r="L4984" s="70" t="s">
        <v>28</v>
      </c>
      <c r="M4984" s="71"/>
      <c r="O4984" s="17" t="s">
        <v>66</v>
      </c>
      <c r="P4984" s="70" t="s">
        <v>28</v>
      </c>
      <c r="Q4984" s="71"/>
      <c r="S4984" s="17" t="s">
        <v>66</v>
      </c>
      <c r="T4984" s="70" t="s">
        <v>28</v>
      </c>
      <c r="U4984" s="71"/>
      <c r="W4984" s="17" t="s">
        <v>66</v>
      </c>
      <c r="X4984" s="70" t="s">
        <v>28</v>
      </c>
      <c r="Y4984" s="71"/>
      <c r="AA4984" s="17" t="s">
        <v>66</v>
      </c>
      <c r="AB4984" s="70" t="s">
        <v>28</v>
      </c>
      <c r="AC4984" s="71"/>
      <c r="AE4984" s="17" t="s">
        <v>66</v>
      </c>
      <c r="AF4984" s="70" t="s">
        <v>28</v>
      </c>
      <c r="AG4984" s="71"/>
    </row>
    <row r="4985" spans="1:33" hidden="1" outlineLevel="1">
      <c r="A4985" s="6" t="s">
        <v>6306</v>
      </c>
      <c r="B4985" s="7" t="s">
        <v>570</v>
      </c>
      <c r="C4985" s="7" t="s">
        <v>6307</v>
      </c>
      <c r="D4985" s="7"/>
      <c r="E4985" s="23" t="s">
        <v>320</v>
      </c>
      <c r="F4985" s="18">
        <v>545</v>
      </c>
      <c r="K4985" s="19">
        <v>56</v>
      </c>
      <c r="L4985" s="52">
        <v>30520</v>
      </c>
      <c r="M4985" s="53"/>
      <c r="O4985" s="19">
        <v>91.2</v>
      </c>
      <c r="P4985" s="52">
        <v>49704</v>
      </c>
      <c r="Q4985" s="53"/>
      <c r="S4985" s="19">
        <v>165</v>
      </c>
      <c r="T4985" s="52">
        <v>89925</v>
      </c>
      <c r="U4985" s="53"/>
      <c r="W4985" s="19">
        <v>71</v>
      </c>
      <c r="X4985" s="52">
        <v>38695</v>
      </c>
      <c r="Y4985" s="53"/>
      <c r="AA4985" s="19">
        <v>41.95</v>
      </c>
      <c r="AB4985" s="52">
        <v>22862.75</v>
      </c>
      <c r="AC4985" s="53"/>
      <c r="AE4985" s="19">
        <v>60</v>
      </c>
      <c r="AF4985" s="52">
        <v>32700</v>
      </c>
      <c r="AG4985" s="53"/>
    </row>
    <row r="4986" spans="1:33" hidden="1" outlineLevel="1">
      <c r="A4986" s="1"/>
      <c r="B4986" s="5" t="s">
        <v>34</v>
      </c>
      <c r="C4986" s="5" t="s">
        <v>35</v>
      </c>
      <c r="K4986" s="68"/>
      <c r="L4986" s="68"/>
      <c r="M4986" s="69"/>
      <c r="O4986" s="68"/>
      <c r="P4986" s="68"/>
      <c r="Q4986" s="69"/>
      <c r="S4986" s="68"/>
      <c r="T4986" s="68"/>
      <c r="U4986" s="69"/>
      <c r="W4986" s="68"/>
      <c r="X4986" s="68"/>
      <c r="Y4986" s="69"/>
      <c r="AA4986" s="68"/>
      <c r="AB4986" s="68"/>
      <c r="AC4986" s="69"/>
      <c r="AE4986" s="68"/>
      <c r="AF4986" s="68"/>
      <c r="AG4986" s="69"/>
    </row>
    <row r="4987" spans="1:33" ht="30" hidden="1" outlineLevel="1">
      <c r="A4987" s="6" t="s">
        <v>6308</v>
      </c>
      <c r="B4987" s="7" t="s">
        <v>37</v>
      </c>
      <c r="C4987" s="7" t="s">
        <v>6309</v>
      </c>
      <c r="K4987" s="68"/>
      <c r="L4987" s="68"/>
      <c r="M4987" s="69"/>
      <c r="O4987" s="68"/>
      <c r="P4987" s="68"/>
      <c r="Q4987" s="69"/>
      <c r="S4987" s="68"/>
      <c r="T4987" s="68"/>
      <c r="U4987" s="69"/>
      <c r="W4987" s="68"/>
      <c r="X4987" s="68"/>
      <c r="Y4987" s="69"/>
      <c r="AA4987" s="68"/>
      <c r="AB4987" s="68"/>
      <c r="AC4987" s="69"/>
      <c r="AE4987" s="68"/>
      <c r="AF4987" s="68"/>
      <c r="AG4987" s="69"/>
    </row>
    <row r="4988" spans="1:33" ht="60" hidden="1" outlineLevel="1">
      <c r="A4988" s="1"/>
      <c r="B4988" s="5" t="s">
        <v>61</v>
      </c>
      <c r="C4988" s="5" t="s">
        <v>62</v>
      </c>
      <c r="D4988" s="5" t="s">
        <v>63</v>
      </c>
      <c r="E4988" s="11" t="s">
        <v>64</v>
      </c>
      <c r="F4988" s="16" t="s">
        <v>65</v>
      </c>
      <c r="K4988" s="17" t="s">
        <v>66</v>
      </c>
      <c r="L4988" s="70" t="s">
        <v>28</v>
      </c>
      <c r="M4988" s="71"/>
      <c r="O4988" s="17" t="s">
        <v>66</v>
      </c>
      <c r="P4988" s="70" t="s">
        <v>28</v>
      </c>
      <c r="Q4988" s="71"/>
      <c r="S4988" s="17" t="s">
        <v>66</v>
      </c>
      <c r="T4988" s="70" t="s">
        <v>28</v>
      </c>
      <c r="U4988" s="71"/>
      <c r="W4988" s="17" t="s">
        <v>66</v>
      </c>
      <c r="X4988" s="70" t="s">
        <v>28</v>
      </c>
      <c r="Y4988" s="71"/>
      <c r="AA4988" s="17" t="s">
        <v>66</v>
      </c>
      <c r="AB4988" s="70" t="s">
        <v>28</v>
      </c>
      <c r="AC4988" s="71"/>
      <c r="AE4988" s="17" t="s">
        <v>66</v>
      </c>
      <c r="AF4988" s="70" t="s">
        <v>28</v>
      </c>
      <c r="AG4988" s="71"/>
    </row>
    <row r="4989" spans="1:33" hidden="1" outlineLevel="1">
      <c r="A4989" s="6" t="s">
        <v>6310</v>
      </c>
      <c r="B4989" s="7" t="s">
        <v>575</v>
      </c>
      <c r="C4989" s="7" t="s">
        <v>6311</v>
      </c>
      <c r="D4989" s="7"/>
      <c r="E4989" s="23" t="s">
        <v>320</v>
      </c>
      <c r="F4989" s="18">
        <v>166</v>
      </c>
      <c r="K4989" s="19">
        <v>56</v>
      </c>
      <c r="L4989" s="52">
        <v>9296</v>
      </c>
      <c r="M4989" s="53"/>
      <c r="O4989" s="19">
        <v>45.6</v>
      </c>
      <c r="P4989" s="52">
        <v>7569.6</v>
      </c>
      <c r="Q4989" s="53"/>
      <c r="S4989" s="19">
        <v>20</v>
      </c>
      <c r="T4989" s="52">
        <v>3320</v>
      </c>
      <c r="U4989" s="53"/>
      <c r="W4989" s="19">
        <v>69</v>
      </c>
      <c r="X4989" s="52">
        <v>11454</v>
      </c>
      <c r="Y4989" s="53"/>
      <c r="AA4989" s="19">
        <v>53.94</v>
      </c>
      <c r="AB4989" s="52">
        <v>8954.0400000000009</v>
      </c>
      <c r="AC4989" s="53"/>
      <c r="AE4989" s="19">
        <v>80</v>
      </c>
      <c r="AF4989" s="52">
        <v>13280</v>
      </c>
      <c r="AG4989" s="53"/>
    </row>
    <row r="4990" spans="1:33" hidden="1" outlineLevel="1">
      <c r="A4990" s="1"/>
      <c r="B4990" s="5" t="s">
        <v>34</v>
      </c>
      <c r="C4990" s="5" t="s">
        <v>35</v>
      </c>
      <c r="K4990" s="68"/>
      <c r="L4990" s="68"/>
      <c r="M4990" s="69"/>
      <c r="O4990" s="68"/>
      <c r="P4990" s="68"/>
      <c r="Q4990" s="69"/>
      <c r="S4990" s="68"/>
      <c r="T4990" s="68"/>
      <c r="U4990" s="69"/>
      <c r="W4990" s="68"/>
      <c r="X4990" s="68"/>
      <c r="Y4990" s="69"/>
      <c r="AA4990" s="68"/>
      <c r="AB4990" s="68"/>
      <c r="AC4990" s="69"/>
      <c r="AE4990" s="68"/>
      <c r="AF4990" s="68"/>
      <c r="AG4990" s="69"/>
    </row>
    <row r="4991" spans="1:33" hidden="1" outlineLevel="1">
      <c r="A4991" s="6" t="s">
        <v>6312</v>
      </c>
      <c r="B4991" s="7" t="s">
        <v>37</v>
      </c>
      <c r="C4991" s="7" t="s">
        <v>636</v>
      </c>
      <c r="K4991" s="68"/>
      <c r="L4991" s="68"/>
      <c r="M4991" s="69"/>
      <c r="O4991" s="68"/>
      <c r="P4991" s="68"/>
      <c r="Q4991" s="69"/>
      <c r="S4991" s="68"/>
      <c r="T4991" s="68"/>
      <c r="U4991" s="69"/>
      <c r="W4991" s="68"/>
      <c r="X4991" s="68"/>
      <c r="Y4991" s="69"/>
      <c r="AA4991" s="68"/>
      <c r="AB4991" s="68"/>
      <c r="AC4991" s="69"/>
      <c r="AE4991" s="68"/>
      <c r="AF4991" s="68"/>
      <c r="AG4991" s="69"/>
    </row>
    <row r="4992" spans="1:33" ht="45" hidden="1" outlineLevel="1">
      <c r="A4992" s="6" t="s">
        <v>6313</v>
      </c>
      <c r="B4992" s="7" t="s">
        <v>37</v>
      </c>
      <c r="C4992" s="7" t="s">
        <v>6296</v>
      </c>
      <c r="K4992" s="68"/>
      <c r="L4992" s="68"/>
      <c r="M4992" s="69"/>
      <c r="O4992" s="68"/>
      <c r="P4992" s="68"/>
      <c r="Q4992" s="69"/>
      <c r="S4992" s="68"/>
      <c r="T4992" s="68"/>
      <c r="U4992" s="69"/>
      <c r="W4992" s="68"/>
      <c r="X4992" s="68"/>
      <c r="Y4992" s="69"/>
      <c r="AA4992" s="68"/>
      <c r="AB4992" s="68"/>
      <c r="AC4992" s="69"/>
      <c r="AE4992" s="68"/>
      <c r="AF4992" s="68"/>
      <c r="AG4992" s="69"/>
    </row>
    <row r="4993" spans="1:33" ht="60" hidden="1" outlineLevel="1">
      <c r="A4993" s="1"/>
      <c r="B4993" s="5" t="s">
        <v>61</v>
      </c>
      <c r="C4993" s="5" t="s">
        <v>62</v>
      </c>
      <c r="D4993" s="5" t="s">
        <v>63</v>
      </c>
      <c r="E4993" s="11" t="s">
        <v>64</v>
      </c>
      <c r="F4993" s="16" t="s">
        <v>65</v>
      </c>
      <c r="K4993" s="17" t="s">
        <v>66</v>
      </c>
      <c r="L4993" s="70" t="s">
        <v>28</v>
      </c>
      <c r="M4993" s="71"/>
      <c r="O4993" s="17" t="s">
        <v>66</v>
      </c>
      <c r="P4993" s="70" t="s">
        <v>28</v>
      </c>
      <c r="Q4993" s="71"/>
      <c r="S4993" s="17" t="s">
        <v>66</v>
      </c>
      <c r="T4993" s="70" t="s">
        <v>28</v>
      </c>
      <c r="U4993" s="71"/>
      <c r="W4993" s="17" t="s">
        <v>66</v>
      </c>
      <c r="X4993" s="70" t="s">
        <v>28</v>
      </c>
      <c r="Y4993" s="71"/>
      <c r="AA4993" s="17" t="s">
        <v>66</v>
      </c>
      <c r="AB4993" s="70" t="s">
        <v>28</v>
      </c>
      <c r="AC4993" s="71"/>
      <c r="AE4993" s="17" t="s">
        <v>66</v>
      </c>
      <c r="AF4993" s="70" t="s">
        <v>28</v>
      </c>
      <c r="AG4993" s="71"/>
    </row>
    <row r="4994" spans="1:33" hidden="1" outlineLevel="1">
      <c r="A4994" s="6" t="s">
        <v>6314</v>
      </c>
      <c r="B4994" s="7" t="s">
        <v>580</v>
      </c>
      <c r="C4994" s="7" t="s">
        <v>6307</v>
      </c>
      <c r="D4994" s="7"/>
      <c r="E4994" s="23" t="s">
        <v>320</v>
      </c>
      <c r="F4994" s="18">
        <v>390</v>
      </c>
      <c r="K4994" s="19">
        <v>39</v>
      </c>
      <c r="L4994" s="52">
        <v>15210</v>
      </c>
      <c r="M4994" s="53"/>
      <c r="O4994" s="19">
        <v>68.400000000000006</v>
      </c>
      <c r="P4994" s="52">
        <v>26676</v>
      </c>
      <c r="Q4994" s="53"/>
      <c r="S4994" s="19">
        <v>30</v>
      </c>
      <c r="T4994" s="52">
        <v>11700</v>
      </c>
      <c r="U4994" s="53"/>
      <c r="W4994" s="19">
        <v>40</v>
      </c>
      <c r="X4994" s="52">
        <v>15600</v>
      </c>
      <c r="Y4994" s="53"/>
      <c r="AA4994" s="19">
        <v>41.95</v>
      </c>
      <c r="AB4994" s="52">
        <v>16360.5</v>
      </c>
      <c r="AC4994" s="53"/>
      <c r="AE4994" s="19">
        <v>60</v>
      </c>
      <c r="AF4994" s="52">
        <v>23400</v>
      </c>
      <c r="AG4994" s="53"/>
    </row>
    <row r="4995" spans="1:33" hidden="1" outlineLevel="1">
      <c r="A4995" s="1"/>
      <c r="B4995" s="5" t="s">
        <v>34</v>
      </c>
      <c r="C4995" s="5" t="s">
        <v>35</v>
      </c>
      <c r="K4995" s="68"/>
      <c r="L4995" s="68"/>
      <c r="M4995" s="69"/>
      <c r="O4995" s="68"/>
      <c r="P4995" s="68"/>
      <c r="Q4995" s="69"/>
      <c r="S4995" s="68"/>
      <c r="T4995" s="68"/>
      <c r="U4995" s="69"/>
      <c r="W4995" s="68"/>
      <c r="X4995" s="68"/>
      <c r="Y4995" s="69"/>
      <c r="AA4995" s="68"/>
      <c r="AB4995" s="68"/>
      <c r="AC4995" s="69"/>
      <c r="AE4995" s="68"/>
      <c r="AF4995" s="68"/>
      <c r="AG4995" s="69"/>
    </row>
    <row r="4996" spans="1:33" hidden="1" outlineLevel="1">
      <c r="A4996" s="6" t="s">
        <v>6315</v>
      </c>
      <c r="B4996" s="7" t="s">
        <v>37</v>
      </c>
      <c r="C4996" s="7" t="s">
        <v>663</v>
      </c>
      <c r="K4996" s="68"/>
      <c r="L4996" s="68"/>
      <c r="M4996" s="69"/>
      <c r="O4996" s="68"/>
      <c r="P4996" s="68"/>
      <c r="Q4996" s="69"/>
      <c r="S4996" s="68"/>
      <c r="T4996" s="68"/>
      <c r="U4996" s="69"/>
      <c r="W4996" s="68"/>
      <c r="X4996" s="68"/>
      <c r="Y4996" s="69"/>
      <c r="AA4996" s="68"/>
      <c r="AB4996" s="68"/>
      <c r="AC4996" s="69"/>
      <c r="AE4996" s="68"/>
      <c r="AF4996" s="68"/>
      <c r="AG4996" s="69"/>
    </row>
    <row r="4997" spans="1:33" ht="60" hidden="1" outlineLevel="1">
      <c r="A4997" s="6" t="s">
        <v>6316</v>
      </c>
      <c r="B4997" s="7" t="s">
        <v>37</v>
      </c>
      <c r="C4997" s="7" t="s">
        <v>665</v>
      </c>
      <c r="K4997" s="68"/>
      <c r="L4997" s="68"/>
      <c r="M4997" s="69"/>
      <c r="O4997" s="68"/>
      <c r="P4997" s="68"/>
      <c r="Q4997" s="69"/>
      <c r="S4997" s="68"/>
      <c r="T4997" s="68"/>
      <c r="U4997" s="69"/>
      <c r="W4997" s="68"/>
      <c r="X4997" s="68"/>
      <c r="Y4997" s="69"/>
      <c r="AA4997" s="68"/>
      <c r="AB4997" s="68"/>
      <c r="AC4997" s="69"/>
      <c r="AE4997" s="68"/>
      <c r="AF4997" s="68"/>
      <c r="AG4997" s="69"/>
    </row>
    <row r="4998" spans="1:33" ht="60" hidden="1" outlineLevel="1">
      <c r="A4998" s="1"/>
      <c r="B4998" s="5" t="s">
        <v>61</v>
      </c>
      <c r="C4998" s="5" t="s">
        <v>62</v>
      </c>
      <c r="D4998" s="5" t="s">
        <v>63</v>
      </c>
      <c r="E4998" s="11" t="s">
        <v>64</v>
      </c>
      <c r="F4998" s="16" t="s">
        <v>65</v>
      </c>
      <c r="K4998" s="17" t="s">
        <v>66</v>
      </c>
      <c r="L4998" s="70" t="s">
        <v>28</v>
      </c>
      <c r="M4998" s="71"/>
      <c r="O4998" s="17" t="s">
        <v>66</v>
      </c>
      <c r="P4998" s="70" t="s">
        <v>28</v>
      </c>
      <c r="Q4998" s="71"/>
      <c r="S4998" s="17" t="s">
        <v>66</v>
      </c>
      <c r="T4998" s="70" t="s">
        <v>28</v>
      </c>
      <c r="U4998" s="71"/>
      <c r="W4998" s="17" t="s">
        <v>66</v>
      </c>
      <c r="X4998" s="70" t="s">
        <v>28</v>
      </c>
      <c r="Y4998" s="71"/>
      <c r="AA4998" s="17" t="s">
        <v>66</v>
      </c>
      <c r="AB4998" s="70" t="s">
        <v>28</v>
      </c>
      <c r="AC4998" s="71"/>
      <c r="AE4998" s="17" t="s">
        <v>66</v>
      </c>
      <c r="AF4998" s="70" t="s">
        <v>28</v>
      </c>
      <c r="AG4998" s="71"/>
    </row>
    <row r="4999" spans="1:33" hidden="1" outlineLevel="1">
      <c r="A4999" s="6" t="s">
        <v>6317</v>
      </c>
      <c r="B4999" s="7" t="s">
        <v>585</v>
      </c>
      <c r="C4999" s="7" t="s">
        <v>1743</v>
      </c>
      <c r="D4999" s="7"/>
      <c r="E4999" s="23" t="s">
        <v>320</v>
      </c>
      <c r="F4999" s="18">
        <v>1064</v>
      </c>
      <c r="K4999" s="19">
        <v>39</v>
      </c>
      <c r="L4999" s="52">
        <v>41496</v>
      </c>
      <c r="M4999" s="53"/>
      <c r="O4999" s="19">
        <v>148.19999999999999</v>
      </c>
      <c r="P4999" s="52">
        <v>157684.79999999999</v>
      </c>
      <c r="Q4999" s="53"/>
      <c r="S4999" s="19">
        <v>40</v>
      </c>
      <c r="T4999" s="52">
        <v>42560</v>
      </c>
      <c r="U4999" s="53"/>
      <c r="W4999" s="19">
        <v>36</v>
      </c>
      <c r="X4999" s="52">
        <v>38304</v>
      </c>
      <c r="Y4999" s="53"/>
      <c r="AA4999" s="19">
        <v>113.86</v>
      </c>
      <c r="AB4999" s="52">
        <v>121147.04</v>
      </c>
      <c r="AC4999" s="53"/>
      <c r="AE4999" s="19">
        <v>35</v>
      </c>
      <c r="AF4999" s="52">
        <v>37240</v>
      </c>
      <c r="AG4999" s="53"/>
    </row>
    <row r="5000" spans="1:33" hidden="1" outlineLevel="1">
      <c r="A5000" s="6" t="s">
        <v>6318</v>
      </c>
      <c r="B5000" s="7" t="s">
        <v>590</v>
      </c>
      <c r="C5000" s="7" t="s">
        <v>6319</v>
      </c>
      <c r="D5000" s="7"/>
      <c r="E5000" s="23" t="s">
        <v>320</v>
      </c>
      <c r="F5000" s="18">
        <v>390</v>
      </c>
      <c r="K5000" s="19">
        <v>40</v>
      </c>
      <c r="L5000" s="52">
        <v>15600</v>
      </c>
      <c r="M5000" s="53"/>
      <c r="O5000" s="19">
        <v>136.80000000000001</v>
      </c>
      <c r="P5000" s="52">
        <v>53352</v>
      </c>
      <c r="Q5000" s="53"/>
      <c r="S5000" s="19">
        <v>45</v>
      </c>
      <c r="T5000" s="52">
        <v>17550</v>
      </c>
      <c r="U5000" s="53"/>
      <c r="W5000" s="19">
        <v>36</v>
      </c>
      <c r="X5000" s="52">
        <v>14040</v>
      </c>
      <c r="Y5000" s="53"/>
      <c r="AA5000" s="19">
        <v>113.86</v>
      </c>
      <c r="AB5000" s="52">
        <v>44405.4</v>
      </c>
      <c r="AC5000" s="53"/>
      <c r="AE5000" s="19">
        <v>35</v>
      </c>
      <c r="AF5000" s="52">
        <v>13650</v>
      </c>
      <c r="AG5000" s="53"/>
    </row>
    <row r="5001" spans="1:33" hidden="1" outlineLevel="1">
      <c r="A5001" s="6" t="s">
        <v>6320</v>
      </c>
      <c r="B5001" s="7" t="s">
        <v>595</v>
      </c>
      <c r="C5001" s="7" t="s">
        <v>6321</v>
      </c>
      <c r="D5001" s="7"/>
      <c r="E5001" s="23" t="s">
        <v>320</v>
      </c>
      <c r="F5001" s="18">
        <v>129</v>
      </c>
      <c r="K5001" s="19">
        <v>50</v>
      </c>
      <c r="L5001" s="52">
        <v>6450</v>
      </c>
      <c r="M5001" s="53"/>
      <c r="O5001" s="19">
        <v>148.19999999999999</v>
      </c>
      <c r="P5001" s="52">
        <v>19117.8</v>
      </c>
      <c r="Q5001" s="53"/>
      <c r="S5001" s="19">
        <v>40</v>
      </c>
      <c r="T5001" s="52">
        <v>5160</v>
      </c>
      <c r="U5001" s="53"/>
      <c r="W5001" s="19">
        <v>41</v>
      </c>
      <c r="X5001" s="52">
        <v>5289</v>
      </c>
      <c r="Y5001" s="53"/>
      <c r="AA5001" s="19">
        <v>146.22</v>
      </c>
      <c r="AB5001" s="52">
        <v>18862.38</v>
      </c>
      <c r="AC5001" s="53"/>
      <c r="AE5001" s="19">
        <v>35</v>
      </c>
      <c r="AF5001" s="52">
        <v>4515</v>
      </c>
      <c r="AG5001" s="53"/>
    </row>
    <row r="5002" spans="1:33" hidden="1" outlineLevel="1">
      <c r="A5002" s="1"/>
      <c r="B5002" s="5" t="s">
        <v>34</v>
      </c>
      <c r="C5002" s="5" t="s">
        <v>35</v>
      </c>
      <c r="K5002" s="68"/>
      <c r="L5002" s="68"/>
      <c r="M5002" s="69"/>
      <c r="O5002" s="68"/>
      <c r="P5002" s="68"/>
      <c r="Q5002" s="69"/>
      <c r="S5002" s="68"/>
      <c r="T5002" s="68"/>
      <c r="U5002" s="69"/>
      <c r="W5002" s="68"/>
      <c r="X5002" s="68"/>
      <c r="Y5002" s="69"/>
      <c r="AA5002" s="68"/>
      <c r="AB5002" s="68"/>
      <c r="AC5002" s="69"/>
      <c r="AE5002" s="68"/>
      <c r="AF5002" s="68"/>
      <c r="AG5002" s="69"/>
    </row>
    <row r="5003" spans="1:33" hidden="1" outlineLevel="1">
      <c r="A5003" s="6" t="s">
        <v>6322</v>
      </c>
      <c r="B5003" s="7" t="s">
        <v>37</v>
      </c>
      <c r="C5003" s="7" t="s">
        <v>322</v>
      </c>
      <c r="K5003" s="68"/>
      <c r="L5003" s="68"/>
      <c r="M5003" s="69"/>
      <c r="O5003" s="68"/>
      <c r="P5003" s="68"/>
      <c r="Q5003" s="69"/>
      <c r="S5003" s="68"/>
      <c r="T5003" s="68"/>
      <c r="U5003" s="69"/>
      <c r="W5003" s="68"/>
      <c r="X5003" s="68"/>
      <c r="Y5003" s="69"/>
      <c r="AA5003" s="68"/>
      <c r="AB5003" s="68"/>
      <c r="AC5003" s="69"/>
      <c r="AE5003" s="68"/>
      <c r="AF5003" s="68"/>
      <c r="AG5003" s="69"/>
    </row>
    <row r="5004" spans="1:33" ht="60" hidden="1" outlineLevel="1">
      <c r="A5004" s="1"/>
      <c r="B5004" s="5" t="s">
        <v>61</v>
      </c>
      <c r="C5004" s="5" t="s">
        <v>62</v>
      </c>
      <c r="D5004" s="5" t="s">
        <v>63</v>
      </c>
      <c r="E5004" s="11" t="s">
        <v>64</v>
      </c>
      <c r="F5004" s="16" t="s">
        <v>65</v>
      </c>
      <c r="K5004" s="17" t="s">
        <v>66</v>
      </c>
      <c r="L5004" s="70" t="s">
        <v>28</v>
      </c>
      <c r="M5004" s="71"/>
      <c r="O5004" s="17" t="s">
        <v>66</v>
      </c>
      <c r="P5004" s="70" t="s">
        <v>28</v>
      </c>
      <c r="Q5004" s="71"/>
      <c r="S5004" s="17" t="s">
        <v>66</v>
      </c>
      <c r="T5004" s="70" t="s">
        <v>28</v>
      </c>
      <c r="U5004" s="71"/>
      <c r="W5004" s="17" t="s">
        <v>66</v>
      </c>
      <c r="X5004" s="70" t="s">
        <v>28</v>
      </c>
      <c r="Y5004" s="71"/>
      <c r="AA5004" s="17" t="s">
        <v>66</v>
      </c>
      <c r="AB5004" s="70" t="s">
        <v>28</v>
      </c>
      <c r="AC5004" s="71"/>
      <c r="AE5004" s="17" t="s">
        <v>66</v>
      </c>
      <c r="AF5004" s="70" t="s">
        <v>28</v>
      </c>
      <c r="AG5004" s="71"/>
    </row>
    <row r="5005" spans="1:33" ht="135" hidden="1" outlineLevel="1">
      <c r="A5005" s="6" t="s">
        <v>6323</v>
      </c>
      <c r="B5005" s="7" t="s">
        <v>324</v>
      </c>
      <c r="C5005" s="7" t="s">
        <v>1100</v>
      </c>
      <c r="D5005" s="7"/>
      <c r="E5005" s="23" t="s">
        <v>70</v>
      </c>
      <c r="F5005" s="18">
        <v>1</v>
      </c>
      <c r="K5005" s="19">
        <v>0</v>
      </c>
      <c r="L5005" s="52">
        <v>0</v>
      </c>
      <c r="M5005" s="53"/>
      <c r="O5005" s="19">
        <v>0</v>
      </c>
      <c r="P5005" s="52">
        <v>0</v>
      </c>
      <c r="Q5005" s="53"/>
      <c r="S5005" s="19">
        <v>0</v>
      </c>
      <c r="T5005" s="52">
        <v>0</v>
      </c>
      <c r="U5005" s="53"/>
      <c r="W5005" s="19">
        <v>0</v>
      </c>
      <c r="X5005" s="52">
        <v>0</v>
      </c>
      <c r="Y5005" s="53"/>
      <c r="AA5005" s="19">
        <v>0</v>
      </c>
      <c r="AB5005" s="52">
        <v>0</v>
      </c>
      <c r="AC5005" s="53"/>
      <c r="AE5005" s="19">
        <v>0</v>
      </c>
      <c r="AF5005" s="52">
        <v>0</v>
      </c>
      <c r="AG5005" s="53"/>
    </row>
    <row r="5006" spans="1:33" hidden="1" outlineLevel="1">
      <c r="A5006" s="1"/>
      <c r="B5006" s="5" t="s">
        <v>34</v>
      </c>
      <c r="C5006" s="5" t="s">
        <v>35</v>
      </c>
      <c r="K5006" s="68"/>
      <c r="L5006" s="68"/>
      <c r="M5006" s="69"/>
      <c r="O5006" s="68"/>
      <c r="P5006" s="68"/>
      <c r="Q5006" s="69"/>
      <c r="S5006" s="68"/>
      <c r="T5006" s="68"/>
      <c r="U5006" s="69"/>
      <c r="W5006" s="68"/>
      <c r="X5006" s="68"/>
      <c r="Y5006" s="69"/>
      <c r="AA5006" s="68"/>
      <c r="AB5006" s="68"/>
      <c r="AC5006" s="69"/>
      <c r="AE5006" s="68"/>
      <c r="AF5006" s="68"/>
      <c r="AG5006" s="69"/>
    </row>
    <row r="5007" spans="1:33" ht="75" hidden="1" outlineLevel="1">
      <c r="A5007" s="6" t="s">
        <v>6324</v>
      </c>
      <c r="B5007" s="7" t="s">
        <v>37</v>
      </c>
      <c r="C5007" s="7" t="s">
        <v>298</v>
      </c>
      <c r="I5007" s="35"/>
      <c r="J5007" s="35"/>
      <c r="K5007" s="68"/>
      <c r="L5007" s="68"/>
      <c r="M5007" s="69"/>
      <c r="O5007" s="68"/>
      <c r="P5007" s="68"/>
      <c r="Q5007" s="69"/>
      <c r="S5007" s="68"/>
      <c r="T5007" s="68"/>
      <c r="U5007" s="69"/>
      <c r="W5007" s="68"/>
      <c r="X5007" s="68"/>
      <c r="Y5007" s="69"/>
      <c r="AA5007" s="68"/>
      <c r="AB5007" s="68"/>
      <c r="AC5007" s="69"/>
      <c r="AE5007" s="68"/>
      <c r="AF5007" s="68"/>
      <c r="AG5007" s="69"/>
    </row>
    <row r="5008" spans="1:33" collapsed="1">
      <c r="A5008" s="55" t="s">
        <v>6325</v>
      </c>
      <c r="B5008" s="55"/>
      <c r="C5008" s="55"/>
      <c r="D5008" s="55"/>
      <c r="E5008" s="55"/>
      <c r="F5008" s="55"/>
      <c r="I5008" s="36"/>
      <c r="J5008" s="36">
        <v>7250</v>
      </c>
      <c r="K5008" s="30" t="s">
        <v>301</v>
      </c>
      <c r="L5008" s="52">
        <v>12280</v>
      </c>
      <c r="M5008" s="53"/>
      <c r="O5008" s="15" t="s">
        <v>301</v>
      </c>
      <c r="P5008" s="52">
        <v>22230</v>
      </c>
      <c r="Q5008" s="53"/>
      <c r="S5008" s="15" t="s">
        <v>301</v>
      </c>
      <c r="T5008" s="52">
        <v>40000</v>
      </c>
      <c r="U5008" s="53"/>
      <c r="W5008" s="15" t="s">
        <v>301</v>
      </c>
      <c r="X5008" s="52">
        <v>49688</v>
      </c>
      <c r="Y5008" s="53"/>
      <c r="AA5008" s="15" t="s">
        <v>301</v>
      </c>
      <c r="AB5008" s="52">
        <v>109668.34</v>
      </c>
      <c r="AC5008" s="53"/>
      <c r="AE5008" s="15" t="s">
        <v>301</v>
      </c>
      <c r="AF5008" s="52">
        <v>67500</v>
      </c>
      <c r="AG5008" s="53"/>
    </row>
    <row r="5009" spans="1:33" hidden="1">
      <c r="A5009" s="1"/>
      <c r="B5009" s="5" t="s">
        <v>34</v>
      </c>
      <c r="C5009" s="5" t="s">
        <v>35</v>
      </c>
      <c r="K5009" s="68"/>
      <c r="L5009" s="68"/>
      <c r="M5009" s="69"/>
      <c r="O5009" s="68"/>
      <c r="P5009" s="68"/>
      <c r="Q5009" s="69"/>
      <c r="S5009" s="68"/>
      <c r="T5009" s="68"/>
      <c r="U5009" s="69"/>
      <c r="W5009" s="68"/>
      <c r="X5009" s="68"/>
      <c r="Y5009" s="69"/>
      <c r="AA5009" s="68"/>
      <c r="AB5009" s="68"/>
      <c r="AC5009" s="69"/>
      <c r="AE5009" s="68"/>
      <c r="AF5009" s="68"/>
      <c r="AG5009" s="69"/>
    </row>
    <row r="5010" spans="1:33" hidden="1" outlineLevel="1">
      <c r="A5010" s="6" t="s">
        <v>6326</v>
      </c>
      <c r="B5010" s="7" t="s">
        <v>37</v>
      </c>
      <c r="C5010" s="7" t="s">
        <v>6327</v>
      </c>
      <c r="K5010" s="68"/>
      <c r="L5010" s="68"/>
      <c r="M5010" s="69"/>
      <c r="O5010" s="68"/>
      <c r="P5010" s="68"/>
      <c r="Q5010" s="69"/>
      <c r="S5010" s="68"/>
      <c r="T5010" s="68"/>
      <c r="U5010" s="69"/>
      <c r="W5010" s="68"/>
      <c r="X5010" s="68"/>
      <c r="Y5010" s="69"/>
      <c r="AA5010" s="68"/>
      <c r="AB5010" s="68"/>
      <c r="AC5010" s="69"/>
      <c r="AE5010" s="68"/>
      <c r="AF5010" s="68"/>
      <c r="AG5010" s="69"/>
    </row>
    <row r="5011" spans="1:33" ht="45" hidden="1" outlineLevel="1">
      <c r="A5011" s="6" t="s">
        <v>6328</v>
      </c>
      <c r="B5011" s="7" t="s">
        <v>37</v>
      </c>
      <c r="C5011" s="7" t="s">
        <v>683</v>
      </c>
      <c r="K5011" s="68"/>
      <c r="L5011" s="68"/>
      <c r="M5011" s="69"/>
      <c r="O5011" s="68"/>
      <c r="P5011" s="68"/>
      <c r="Q5011" s="69"/>
      <c r="S5011" s="68"/>
      <c r="T5011" s="68"/>
      <c r="U5011" s="69"/>
      <c r="W5011" s="68"/>
      <c r="X5011" s="68"/>
      <c r="Y5011" s="69"/>
      <c r="AA5011" s="68"/>
      <c r="AB5011" s="68"/>
      <c r="AC5011" s="69"/>
      <c r="AE5011" s="68"/>
      <c r="AF5011" s="68"/>
      <c r="AG5011" s="69"/>
    </row>
    <row r="5012" spans="1:33" ht="60" hidden="1" outlineLevel="1">
      <c r="A5012" s="1"/>
      <c r="B5012" s="5" t="s">
        <v>61</v>
      </c>
      <c r="C5012" s="5" t="s">
        <v>62</v>
      </c>
      <c r="D5012" s="5" t="s">
        <v>63</v>
      </c>
      <c r="E5012" s="11" t="s">
        <v>64</v>
      </c>
      <c r="F5012" s="16" t="s">
        <v>65</v>
      </c>
      <c r="K5012" s="17" t="s">
        <v>66</v>
      </c>
      <c r="L5012" s="70" t="s">
        <v>28</v>
      </c>
      <c r="M5012" s="71"/>
      <c r="O5012" s="17" t="s">
        <v>66</v>
      </c>
      <c r="P5012" s="70" t="s">
        <v>28</v>
      </c>
      <c r="Q5012" s="71"/>
      <c r="S5012" s="17" t="s">
        <v>66</v>
      </c>
      <c r="T5012" s="70" t="s">
        <v>28</v>
      </c>
      <c r="U5012" s="71"/>
      <c r="W5012" s="17" t="s">
        <v>66</v>
      </c>
      <c r="X5012" s="70" t="s">
        <v>28</v>
      </c>
      <c r="Y5012" s="71"/>
      <c r="AA5012" s="17" t="s">
        <v>66</v>
      </c>
      <c r="AB5012" s="70" t="s">
        <v>28</v>
      </c>
      <c r="AC5012" s="71"/>
      <c r="AE5012" s="17" t="s">
        <v>66</v>
      </c>
      <c r="AF5012" s="70" t="s">
        <v>28</v>
      </c>
      <c r="AG5012" s="71"/>
    </row>
    <row r="5013" spans="1:33" hidden="1" outlineLevel="1">
      <c r="A5013" s="6" t="s">
        <v>6329</v>
      </c>
      <c r="B5013" s="7" t="s">
        <v>685</v>
      </c>
      <c r="C5013" s="7" t="s">
        <v>5477</v>
      </c>
      <c r="D5013" s="7"/>
      <c r="E5013" s="23" t="s">
        <v>429</v>
      </c>
      <c r="F5013" s="18">
        <v>4</v>
      </c>
      <c r="K5013" s="19">
        <v>749</v>
      </c>
      <c r="L5013" s="52">
        <v>2996</v>
      </c>
      <c r="M5013" s="53"/>
      <c r="O5013" s="19">
        <v>2280</v>
      </c>
      <c r="P5013" s="52">
        <v>9120</v>
      </c>
      <c r="Q5013" s="53"/>
      <c r="S5013" s="19">
        <v>3000</v>
      </c>
      <c r="T5013" s="52">
        <v>12000</v>
      </c>
      <c r="U5013" s="53"/>
      <c r="W5013" s="19">
        <v>2875</v>
      </c>
      <c r="X5013" s="52">
        <v>11500</v>
      </c>
      <c r="Y5013" s="53"/>
      <c r="AA5013" s="19">
        <v>4194.96</v>
      </c>
      <c r="AB5013" s="52">
        <v>16779.84</v>
      </c>
      <c r="AC5013" s="53"/>
      <c r="AE5013" s="19">
        <v>4000</v>
      </c>
      <c r="AF5013" s="52">
        <v>16000</v>
      </c>
      <c r="AG5013" s="53"/>
    </row>
    <row r="5014" spans="1:33" hidden="1" outlineLevel="1">
      <c r="A5014" s="6" t="s">
        <v>6330</v>
      </c>
      <c r="B5014" s="7" t="s">
        <v>688</v>
      </c>
      <c r="C5014" s="7" t="s">
        <v>6331</v>
      </c>
      <c r="D5014" s="7"/>
      <c r="E5014" s="23" t="s">
        <v>429</v>
      </c>
      <c r="F5014" s="18">
        <v>1</v>
      </c>
      <c r="K5014" s="19">
        <v>1284</v>
      </c>
      <c r="L5014" s="52">
        <v>1284</v>
      </c>
      <c r="M5014" s="53"/>
      <c r="O5014" s="19">
        <v>1710</v>
      </c>
      <c r="P5014" s="52">
        <v>1710</v>
      </c>
      <c r="Q5014" s="53"/>
      <c r="S5014" s="19">
        <v>3000</v>
      </c>
      <c r="T5014" s="52">
        <v>3000</v>
      </c>
      <c r="U5014" s="53"/>
      <c r="W5014" s="19">
        <v>688</v>
      </c>
      <c r="X5014" s="52">
        <v>688</v>
      </c>
      <c r="Y5014" s="53"/>
      <c r="AA5014" s="19">
        <v>2996.4</v>
      </c>
      <c r="AB5014" s="52">
        <v>2996.4</v>
      </c>
      <c r="AC5014" s="53"/>
      <c r="AE5014" s="19">
        <v>1500</v>
      </c>
      <c r="AF5014" s="52">
        <v>1500</v>
      </c>
      <c r="AG5014" s="53"/>
    </row>
    <row r="5015" spans="1:33" hidden="1" outlineLevel="1">
      <c r="A5015" s="1"/>
      <c r="B5015" s="5" t="s">
        <v>34</v>
      </c>
      <c r="C5015" s="5" t="s">
        <v>35</v>
      </c>
      <c r="K5015" s="68"/>
      <c r="L5015" s="68"/>
      <c r="M5015" s="69"/>
      <c r="O5015" s="68"/>
      <c r="P5015" s="68"/>
      <c r="Q5015" s="69"/>
      <c r="S5015" s="68"/>
      <c r="T5015" s="68"/>
      <c r="U5015" s="69"/>
      <c r="W5015" s="68"/>
      <c r="X5015" s="68"/>
      <c r="Y5015" s="69"/>
      <c r="AA5015" s="68"/>
      <c r="AB5015" s="68"/>
      <c r="AC5015" s="69"/>
      <c r="AE5015" s="68"/>
      <c r="AF5015" s="68"/>
      <c r="AG5015" s="69"/>
    </row>
    <row r="5016" spans="1:33" hidden="1" outlineLevel="1">
      <c r="A5016" s="6" t="s">
        <v>6332</v>
      </c>
      <c r="B5016" s="7" t="s">
        <v>37</v>
      </c>
      <c r="C5016" s="7" t="s">
        <v>733</v>
      </c>
      <c r="K5016" s="68"/>
      <c r="L5016" s="68"/>
      <c r="M5016" s="69"/>
      <c r="O5016" s="68"/>
      <c r="P5016" s="68"/>
      <c r="Q5016" s="69"/>
      <c r="S5016" s="68"/>
      <c r="T5016" s="68"/>
      <c r="U5016" s="69"/>
      <c r="W5016" s="68"/>
      <c r="X5016" s="68"/>
      <c r="Y5016" s="69"/>
      <c r="AA5016" s="68"/>
      <c r="AB5016" s="68"/>
      <c r="AC5016" s="69"/>
      <c r="AE5016" s="68"/>
      <c r="AF5016" s="68"/>
      <c r="AG5016" s="69"/>
    </row>
    <row r="5017" spans="1:33" ht="45" hidden="1" outlineLevel="1">
      <c r="A5017" s="6" t="s">
        <v>6333</v>
      </c>
      <c r="B5017" s="7" t="s">
        <v>37</v>
      </c>
      <c r="C5017" s="7" t="s">
        <v>735</v>
      </c>
      <c r="K5017" s="68"/>
      <c r="L5017" s="68"/>
      <c r="M5017" s="69"/>
      <c r="O5017" s="68"/>
      <c r="P5017" s="68"/>
      <c r="Q5017" s="69"/>
      <c r="S5017" s="68"/>
      <c r="T5017" s="68"/>
      <c r="U5017" s="69"/>
      <c r="W5017" s="68"/>
      <c r="X5017" s="68"/>
      <c r="Y5017" s="69"/>
      <c r="AA5017" s="68"/>
      <c r="AB5017" s="68"/>
      <c r="AC5017" s="69"/>
      <c r="AE5017" s="68"/>
      <c r="AF5017" s="68"/>
      <c r="AG5017" s="69"/>
    </row>
    <row r="5018" spans="1:33" ht="60" hidden="1" outlineLevel="1">
      <c r="A5018" s="1"/>
      <c r="B5018" s="5" t="s">
        <v>61</v>
      </c>
      <c r="C5018" s="5" t="s">
        <v>62</v>
      </c>
      <c r="D5018" s="5" t="s">
        <v>63</v>
      </c>
      <c r="E5018" s="11" t="s">
        <v>64</v>
      </c>
      <c r="F5018" s="16" t="s">
        <v>65</v>
      </c>
      <c r="K5018" s="17" t="s">
        <v>66</v>
      </c>
      <c r="L5018" s="70" t="s">
        <v>28</v>
      </c>
      <c r="M5018" s="71"/>
      <c r="O5018" s="17" t="s">
        <v>66</v>
      </c>
      <c r="P5018" s="70" t="s">
        <v>28</v>
      </c>
      <c r="Q5018" s="71"/>
      <c r="S5018" s="17" t="s">
        <v>66</v>
      </c>
      <c r="T5018" s="70" t="s">
        <v>28</v>
      </c>
      <c r="U5018" s="71"/>
      <c r="W5018" s="17" t="s">
        <v>66</v>
      </c>
      <c r="X5018" s="70" t="s">
        <v>28</v>
      </c>
      <c r="Y5018" s="71"/>
      <c r="AA5018" s="17" t="s">
        <v>66</v>
      </c>
      <c r="AB5018" s="70" t="s">
        <v>28</v>
      </c>
      <c r="AC5018" s="71"/>
      <c r="AE5018" s="17" t="s">
        <v>66</v>
      </c>
      <c r="AF5018" s="70" t="s">
        <v>28</v>
      </c>
      <c r="AG5018" s="71"/>
    </row>
    <row r="5019" spans="1:33" hidden="1" outlineLevel="1">
      <c r="A5019" s="6" t="s">
        <v>6334</v>
      </c>
      <c r="B5019" s="7" t="s">
        <v>691</v>
      </c>
      <c r="C5019" s="7" t="s">
        <v>3886</v>
      </c>
      <c r="D5019" s="7"/>
      <c r="E5019" s="23" t="s">
        <v>70</v>
      </c>
      <c r="F5019" s="18">
        <v>1</v>
      </c>
      <c r="K5019" s="19">
        <v>8000</v>
      </c>
      <c r="L5019" s="52">
        <v>8000</v>
      </c>
      <c r="M5019" s="53"/>
      <c r="O5019" s="19">
        <v>11400</v>
      </c>
      <c r="P5019" s="52">
        <v>11400</v>
      </c>
      <c r="Q5019" s="53"/>
      <c r="S5019" s="19">
        <v>25000</v>
      </c>
      <c r="T5019" s="52">
        <v>25000</v>
      </c>
      <c r="U5019" s="53"/>
      <c r="W5019" s="19">
        <v>37500</v>
      </c>
      <c r="X5019" s="52">
        <v>37500</v>
      </c>
      <c r="Y5019" s="53"/>
      <c r="AA5019" s="19">
        <v>89892.1</v>
      </c>
      <c r="AB5019" s="52">
        <v>89892.1</v>
      </c>
      <c r="AC5019" s="53"/>
      <c r="AE5019" s="19">
        <v>50000</v>
      </c>
      <c r="AF5019" s="52">
        <v>50000</v>
      </c>
      <c r="AG5019" s="53"/>
    </row>
    <row r="5020" spans="1:33" hidden="1" outlineLevel="1">
      <c r="A5020" s="1"/>
      <c r="B5020" s="5" t="s">
        <v>34</v>
      </c>
      <c r="C5020" s="5" t="s">
        <v>35</v>
      </c>
      <c r="K5020" s="68"/>
      <c r="L5020" s="68"/>
      <c r="M5020" s="69"/>
      <c r="O5020" s="68"/>
      <c r="P5020" s="68"/>
      <c r="Q5020" s="69"/>
      <c r="S5020" s="68"/>
      <c r="T5020" s="68"/>
      <c r="U5020" s="69"/>
      <c r="W5020" s="68"/>
      <c r="X5020" s="68"/>
      <c r="Y5020" s="69"/>
      <c r="AA5020" s="68"/>
      <c r="AB5020" s="68"/>
      <c r="AC5020" s="69"/>
      <c r="AE5020" s="68"/>
      <c r="AF5020" s="68"/>
      <c r="AG5020" s="69"/>
    </row>
    <row r="5021" spans="1:33" hidden="1" outlineLevel="1">
      <c r="A5021" s="6" t="s">
        <v>6335</v>
      </c>
      <c r="B5021" s="7" t="s">
        <v>37</v>
      </c>
      <c r="C5021" s="7" t="s">
        <v>322</v>
      </c>
      <c r="K5021" s="68"/>
      <c r="L5021" s="68"/>
      <c r="M5021" s="69"/>
      <c r="O5021" s="68"/>
      <c r="P5021" s="68"/>
      <c r="Q5021" s="69"/>
      <c r="S5021" s="68"/>
      <c r="T5021" s="68"/>
      <c r="U5021" s="69"/>
      <c r="W5021" s="68"/>
      <c r="X5021" s="68"/>
      <c r="Y5021" s="69"/>
      <c r="AA5021" s="68"/>
      <c r="AB5021" s="68"/>
      <c r="AC5021" s="69"/>
      <c r="AE5021" s="68"/>
      <c r="AF5021" s="68"/>
      <c r="AG5021" s="69"/>
    </row>
    <row r="5022" spans="1:33" ht="60" hidden="1" outlineLevel="1">
      <c r="A5022" s="1"/>
      <c r="B5022" s="5" t="s">
        <v>61</v>
      </c>
      <c r="C5022" s="5" t="s">
        <v>62</v>
      </c>
      <c r="D5022" s="5" t="s">
        <v>63</v>
      </c>
      <c r="E5022" s="11" t="s">
        <v>64</v>
      </c>
      <c r="F5022" s="16" t="s">
        <v>65</v>
      </c>
      <c r="K5022" s="17" t="s">
        <v>66</v>
      </c>
      <c r="L5022" s="70" t="s">
        <v>28</v>
      </c>
      <c r="M5022" s="71"/>
      <c r="O5022" s="17" t="s">
        <v>66</v>
      </c>
      <c r="P5022" s="70" t="s">
        <v>28</v>
      </c>
      <c r="Q5022" s="71"/>
      <c r="S5022" s="17" t="s">
        <v>66</v>
      </c>
      <c r="T5022" s="70" t="s">
        <v>28</v>
      </c>
      <c r="U5022" s="71"/>
      <c r="W5022" s="17" t="s">
        <v>66</v>
      </c>
      <c r="X5022" s="70" t="s">
        <v>28</v>
      </c>
      <c r="Y5022" s="71"/>
      <c r="AA5022" s="17" t="s">
        <v>66</v>
      </c>
      <c r="AB5022" s="70" t="s">
        <v>28</v>
      </c>
      <c r="AC5022" s="71"/>
      <c r="AE5022" s="17" t="s">
        <v>66</v>
      </c>
      <c r="AF5022" s="70" t="s">
        <v>28</v>
      </c>
      <c r="AG5022" s="71"/>
    </row>
    <row r="5023" spans="1:33" ht="135" hidden="1" outlineLevel="1">
      <c r="A5023" s="6" t="s">
        <v>6336</v>
      </c>
      <c r="B5023" s="7" t="s">
        <v>324</v>
      </c>
      <c r="C5023" s="7" t="s">
        <v>1100</v>
      </c>
      <c r="D5023" s="7"/>
      <c r="E5023" s="23" t="s">
        <v>70</v>
      </c>
      <c r="F5023" s="18">
        <v>1</v>
      </c>
      <c r="K5023" s="19">
        <v>0</v>
      </c>
      <c r="L5023" s="52">
        <v>0</v>
      </c>
      <c r="M5023" s="53"/>
      <c r="O5023" s="19">
        <v>0</v>
      </c>
      <c r="P5023" s="52">
        <v>0</v>
      </c>
      <c r="Q5023" s="53"/>
      <c r="S5023" s="19">
        <v>0</v>
      </c>
      <c r="T5023" s="52">
        <v>0</v>
      </c>
      <c r="U5023" s="53"/>
      <c r="W5023" s="19">
        <v>0</v>
      </c>
      <c r="X5023" s="52">
        <v>0</v>
      </c>
      <c r="Y5023" s="53"/>
      <c r="AA5023" s="19">
        <v>0</v>
      </c>
      <c r="AB5023" s="52">
        <v>0</v>
      </c>
      <c r="AC5023" s="53"/>
      <c r="AE5023" s="19">
        <v>0</v>
      </c>
      <c r="AF5023" s="52">
        <v>0</v>
      </c>
      <c r="AG5023" s="53"/>
    </row>
    <row r="5024" spans="1:33" hidden="1" outlineLevel="1">
      <c r="A5024" s="1"/>
      <c r="B5024" s="5" t="s">
        <v>34</v>
      </c>
      <c r="C5024" s="5" t="s">
        <v>35</v>
      </c>
      <c r="K5024" s="68"/>
      <c r="L5024" s="68"/>
      <c r="M5024" s="69"/>
      <c r="O5024" s="68"/>
      <c r="P5024" s="68"/>
      <c r="Q5024" s="69"/>
      <c r="S5024" s="68"/>
      <c r="T5024" s="68"/>
      <c r="U5024" s="69"/>
      <c r="W5024" s="68"/>
      <c r="X5024" s="68"/>
      <c r="Y5024" s="69"/>
      <c r="AA5024" s="68"/>
      <c r="AB5024" s="68"/>
      <c r="AC5024" s="69"/>
      <c r="AE5024" s="68"/>
      <c r="AF5024" s="68"/>
      <c r="AG5024" s="69"/>
    </row>
    <row r="5025" spans="1:33" ht="75" hidden="1" outlineLevel="1">
      <c r="A5025" s="6" t="s">
        <v>6337</v>
      </c>
      <c r="B5025" s="7" t="s">
        <v>37</v>
      </c>
      <c r="C5025" s="7" t="s">
        <v>298</v>
      </c>
      <c r="I5025" s="35"/>
      <c r="J5025" s="35"/>
      <c r="K5025" s="68"/>
      <c r="L5025" s="68"/>
      <c r="M5025" s="69"/>
      <c r="O5025" s="68"/>
      <c r="P5025" s="68"/>
      <c r="Q5025" s="69"/>
      <c r="S5025" s="68"/>
      <c r="T5025" s="68"/>
      <c r="U5025" s="69"/>
      <c r="W5025" s="68"/>
      <c r="X5025" s="68"/>
      <c r="Y5025" s="69"/>
      <c r="AA5025" s="68"/>
      <c r="AB5025" s="68"/>
      <c r="AC5025" s="69"/>
      <c r="AE5025" s="68"/>
      <c r="AF5025" s="68"/>
      <c r="AG5025" s="69"/>
    </row>
    <row r="5026" spans="1:33" collapsed="1">
      <c r="A5026" s="55" t="s">
        <v>6338</v>
      </c>
      <c r="B5026" s="55"/>
      <c r="C5026" s="55"/>
      <c r="D5026" s="55"/>
      <c r="E5026" s="55"/>
      <c r="F5026" s="55"/>
      <c r="I5026" s="36"/>
      <c r="J5026" s="36">
        <v>7000</v>
      </c>
      <c r="K5026" s="30" t="s">
        <v>2223</v>
      </c>
      <c r="L5026" s="52">
        <v>41200</v>
      </c>
      <c r="M5026" s="53"/>
      <c r="O5026" s="15" t="s">
        <v>2223</v>
      </c>
      <c r="P5026" s="52">
        <v>45600</v>
      </c>
      <c r="Q5026" s="53"/>
      <c r="S5026" s="15" t="s">
        <v>2223</v>
      </c>
      <c r="T5026" s="52">
        <v>20000</v>
      </c>
      <c r="U5026" s="53"/>
      <c r="W5026" s="15" t="s">
        <v>2223</v>
      </c>
      <c r="X5026" s="52">
        <v>463398.75</v>
      </c>
      <c r="Y5026" s="53"/>
      <c r="AA5026" s="15" t="s">
        <v>2223</v>
      </c>
      <c r="AB5026" s="52">
        <v>23971.22</v>
      </c>
      <c r="AC5026" s="53"/>
      <c r="AE5026" s="15" t="s">
        <v>2223</v>
      </c>
      <c r="AF5026" s="52">
        <v>280000</v>
      </c>
      <c r="AG5026" s="53"/>
    </row>
    <row r="5027" spans="1:33" hidden="1">
      <c r="A5027" s="1"/>
      <c r="B5027" s="5" t="s">
        <v>34</v>
      </c>
      <c r="C5027" s="5" t="s">
        <v>35</v>
      </c>
      <c r="K5027" s="68"/>
      <c r="L5027" s="68"/>
      <c r="M5027" s="69"/>
      <c r="O5027" s="68"/>
      <c r="P5027" s="68"/>
      <c r="Q5027" s="69"/>
      <c r="S5027" s="68"/>
      <c r="T5027" s="68"/>
      <c r="U5027" s="69"/>
      <c r="W5027" s="68"/>
      <c r="X5027" s="68"/>
      <c r="Y5027" s="69"/>
      <c r="AA5027" s="68"/>
      <c r="AB5027" s="68"/>
      <c r="AC5027" s="69"/>
      <c r="AE5027" s="68"/>
      <c r="AF5027" s="68"/>
      <c r="AG5027" s="69"/>
    </row>
    <row r="5028" spans="1:33" hidden="1" outlineLevel="1">
      <c r="A5028" s="6" t="s">
        <v>6339</v>
      </c>
      <c r="B5028" s="7" t="s">
        <v>37</v>
      </c>
      <c r="C5028" s="7" t="s">
        <v>765</v>
      </c>
      <c r="K5028" s="68"/>
      <c r="L5028" s="68"/>
      <c r="M5028" s="69"/>
      <c r="O5028" s="68"/>
      <c r="P5028" s="68"/>
      <c r="Q5028" s="69"/>
      <c r="S5028" s="68"/>
      <c r="T5028" s="68"/>
      <c r="U5028" s="69"/>
      <c r="W5028" s="68"/>
      <c r="X5028" s="68"/>
      <c r="Y5028" s="69"/>
      <c r="AA5028" s="68"/>
      <c r="AB5028" s="68"/>
      <c r="AC5028" s="69"/>
      <c r="AE5028" s="68"/>
      <c r="AF5028" s="68"/>
      <c r="AG5028" s="69"/>
    </row>
    <row r="5029" spans="1:33" ht="45" hidden="1" outlineLevel="1">
      <c r="A5029" s="6" t="s">
        <v>6340</v>
      </c>
      <c r="B5029" s="7" t="s">
        <v>37</v>
      </c>
      <c r="C5029" s="7" t="s">
        <v>1810</v>
      </c>
      <c r="K5029" s="68"/>
      <c r="L5029" s="68"/>
      <c r="M5029" s="69"/>
      <c r="O5029" s="68"/>
      <c r="P5029" s="68"/>
      <c r="Q5029" s="69"/>
      <c r="S5029" s="68"/>
      <c r="T5029" s="68"/>
      <c r="U5029" s="69"/>
      <c r="W5029" s="68"/>
      <c r="X5029" s="68"/>
      <c r="Y5029" s="69"/>
      <c r="AA5029" s="68"/>
      <c r="AB5029" s="68"/>
      <c r="AC5029" s="69"/>
      <c r="AE5029" s="68"/>
      <c r="AF5029" s="68"/>
      <c r="AG5029" s="69"/>
    </row>
    <row r="5030" spans="1:33" ht="60" hidden="1" outlineLevel="1">
      <c r="A5030" s="1"/>
      <c r="B5030" s="5" t="s">
        <v>61</v>
      </c>
      <c r="C5030" s="5" t="s">
        <v>62</v>
      </c>
      <c r="D5030" s="5" t="s">
        <v>63</v>
      </c>
      <c r="E5030" s="11" t="s">
        <v>64</v>
      </c>
      <c r="F5030" s="16" t="s">
        <v>65</v>
      </c>
      <c r="K5030" s="17" t="s">
        <v>66</v>
      </c>
      <c r="L5030" s="70" t="s">
        <v>28</v>
      </c>
      <c r="M5030" s="71"/>
      <c r="O5030" s="17" t="s">
        <v>66</v>
      </c>
      <c r="P5030" s="70" t="s">
        <v>28</v>
      </c>
      <c r="Q5030" s="71"/>
      <c r="S5030" s="17" t="s">
        <v>66</v>
      </c>
      <c r="T5030" s="70" t="s">
        <v>28</v>
      </c>
      <c r="U5030" s="71"/>
      <c r="W5030" s="17" t="s">
        <v>66</v>
      </c>
      <c r="X5030" s="70" t="s">
        <v>28</v>
      </c>
      <c r="Y5030" s="71"/>
      <c r="AA5030" s="17" t="s">
        <v>66</v>
      </c>
      <c r="AB5030" s="70" t="s">
        <v>28</v>
      </c>
      <c r="AC5030" s="71"/>
      <c r="AE5030" s="17" t="s">
        <v>66</v>
      </c>
      <c r="AF5030" s="70" t="s">
        <v>28</v>
      </c>
      <c r="AG5030" s="71"/>
    </row>
    <row r="5031" spans="1:33" hidden="1" outlineLevel="1">
      <c r="A5031" s="6" t="s">
        <v>6341</v>
      </c>
      <c r="B5031" s="7" t="s">
        <v>5510</v>
      </c>
      <c r="C5031" s="7" t="s">
        <v>6342</v>
      </c>
      <c r="D5031" s="7"/>
      <c r="E5031" s="23" t="s">
        <v>70</v>
      </c>
      <c r="F5031" s="18">
        <v>1</v>
      </c>
      <c r="K5031" s="19">
        <v>25750</v>
      </c>
      <c r="L5031" s="52">
        <v>25750</v>
      </c>
      <c r="M5031" s="53"/>
      <c r="O5031" s="19">
        <v>17100</v>
      </c>
      <c r="P5031" s="52">
        <v>17100</v>
      </c>
      <c r="Q5031" s="53"/>
      <c r="S5031" s="19">
        <v>5000</v>
      </c>
      <c r="T5031" s="52">
        <v>5000</v>
      </c>
      <c r="U5031" s="53"/>
      <c r="W5031" s="19">
        <v>0</v>
      </c>
      <c r="X5031" s="52">
        <v>0</v>
      </c>
      <c r="Y5031" s="53"/>
      <c r="AA5031" s="19">
        <v>11985.61</v>
      </c>
      <c r="AB5031" s="52">
        <v>11985.61</v>
      </c>
      <c r="AC5031" s="53"/>
      <c r="AE5031" s="19">
        <v>200000</v>
      </c>
      <c r="AF5031" s="52">
        <v>200000</v>
      </c>
      <c r="AG5031" s="53"/>
    </row>
    <row r="5032" spans="1:33" hidden="1" outlineLevel="1">
      <c r="A5032" s="1"/>
      <c r="B5032" s="5" t="s">
        <v>34</v>
      </c>
      <c r="C5032" s="5" t="s">
        <v>35</v>
      </c>
      <c r="K5032" s="68"/>
      <c r="L5032" s="68"/>
      <c r="M5032" s="69"/>
      <c r="O5032" s="68"/>
      <c r="P5032" s="68"/>
      <c r="Q5032" s="69"/>
      <c r="S5032" s="68"/>
      <c r="T5032" s="68"/>
      <c r="U5032" s="69"/>
      <c r="W5032" s="68"/>
      <c r="X5032" s="68"/>
      <c r="Y5032" s="69"/>
      <c r="AA5032" s="68"/>
      <c r="AB5032" s="68"/>
      <c r="AC5032" s="69"/>
      <c r="AE5032" s="68"/>
      <c r="AF5032" s="68"/>
      <c r="AG5032" s="69"/>
    </row>
    <row r="5033" spans="1:33" hidden="1" outlineLevel="1">
      <c r="A5033" s="6" t="s">
        <v>6343</v>
      </c>
      <c r="B5033" s="7" t="s">
        <v>37</v>
      </c>
      <c r="C5033" s="7" t="s">
        <v>6344</v>
      </c>
      <c r="K5033" s="68"/>
      <c r="L5033" s="68"/>
      <c r="M5033" s="69"/>
      <c r="O5033" s="68"/>
      <c r="P5033" s="68"/>
      <c r="Q5033" s="69"/>
      <c r="S5033" s="68"/>
      <c r="T5033" s="68"/>
      <c r="U5033" s="69"/>
      <c r="W5033" s="68"/>
      <c r="X5033" s="68"/>
      <c r="Y5033" s="69"/>
      <c r="AA5033" s="68"/>
      <c r="AB5033" s="68"/>
      <c r="AC5033" s="69"/>
      <c r="AE5033" s="68"/>
      <c r="AF5033" s="68"/>
      <c r="AG5033" s="69"/>
    </row>
    <row r="5034" spans="1:33" ht="45" hidden="1" outlineLevel="1">
      <c r="A5034" s="6" t="s">
        <v>6345</v>
      </c>
      <c r="B5034" s="7" t="s">
        <v>37</v>
      </c>
      <c r="C5034" s="7" t="s">
        <v>6346</v>
      </c>
      <c r="K5034" s="68"/>
      <c r="L5034" s="68"/>
      <c r="M5034" s="69"/>
      <c r="O5034" s="68"/>
      <c r="P5034" s="68"/>
      <c r="Q5034" s="69"/>
      <c r="S5034" s="68"/>
      <c r="T5034" s="68"/>
      <c r="U5034" s="69"/>
      <c r="W5034" s="68"/>
      <c r="X5034" s="68"/>
      <c r="Y5034" s="69"/>
      <c r="AA5034" s="68"/>
      <c r="AB5034" s="68"/>
      <c r="AC5034" s="69"/>
      <c r="AE5034" s="68"/>
      <c r="AF5034" s="68"/>
      <c r="AG5034" s="69"/>
    </row>
    <row r="5035" spans="1:33" ht="60" hidden="1" outlineLevel="1">
      <c r="A5035" s="1"/>
      <c r="B5035" s="5" t="s">
        <v>61</v>
      </c>
      <c r="C5035" s="5" t="s">
        <v>62</v>
      </c>
      <c r="D5035" s="5" t="s">
        <v>63</v>
      </c>
      <c r="E5035" s="11" t="s">
        <v>64</v>
      </c>
      <c r="F5035" s="16" t="s">
        <v>65</v>
      </c>
      <c r="K5035" s="17" t="s">
        <v>66</v>
      </c>
      <c r="L5035" s="70" t="s">
        <v>28</v>
      </c>
      <c r="M5035" s="71"/>
      <c r="O5035" s="17" t="s">
        <v>66</v>
      </c>
      <c r="P5035" s="70" t="s">
        <v>28</v>
      </c>
      <c r="Q5035" s="71"/>
      <c r="S5035" s="17" t="s">
        <v>66</v>
      </c>
      <c r="T5035" s="70" t="s">
        <v>28</v>
      </c>
      <c r="U5035" s="71"/>
      <c r="W5035" s="17" t="s">
        <v>66</v>
      </c>
      <c r="X5035" s="70" t="s">
        <v>28</v>
      </c>
      <c r="Y5035" s="71"/>
      <c r="AA5035" s="17" t="s">
        <v>66</v>
      </c>
      <c r="AB5035" s="70" t="s">
        <v>28</v>
      </c>
      <c r="AC5035" s="71"/>
      <c r="AE5035" s="17" t="s">
        <v>66</v>
      </c>
      <c r="AF5035" s="70" t="s">
        <v>28</v>
      </c>
      <c r="AG5035" s="71"/>
    </row>
    <row r="5036" spans="1:33" hidden="1" outlineLevel="1">
      <c r="A5036" s="6" t="s">
        <v>6347</v>
      </c>
      <c r="B5036" s="7" t="s">
        <v>769</v>
      </c>
      <c r="C5036" s="7" t="s">
        <v>6348</v>
      </c>
      <c r="D5036" s="7"/>
      <c r="E5036" s="23" t="s">
        <v>70</v>
      </c>
      <c r="F5036" s="18">
        <v>1</v>
      </c>
      <c r="K5036" s="19">
        <v>15450</v>
      </c>
      <c r="L5036" s="52">
        <v>15450</v>
      </c>
      <c r="M5036" s="53"/>
      <c r="O5036" s="19">
        <v>28500</v>
      </c>
      <c r="P5036" s="52">
        <v>28500</v>
      </c>
      <c r="Q5036" s="53"/>
      <c r="S5036" s="19">
        <v>15000</v>
      </c>
      <c r="T5036" s="52">
        <v>15000</v>
      </c>
      <c r="U5036" s="53"/>
      <c r="W5036" s="19">
        <v>0</v>
      </c>
      <c r="X5036" s="52">
        <v>0</v>
      </c>
      <c r="Y5036" s="53"/>
      <c r="AA5036" s="19">
        <v>11985.61</v>
      </c>
      <c r="AB5036" s="52">
        <v>11985.61</v>
      </c>
      <c r="AC5036" s="53"/>
      <c r="AE5036" s="19">
        <v>80000</v>
      </c>
      <c r="AF5036" s="52">
        <v>80000</v>
      </c>
      <c r="AG5036" s="53"/>
    </row>
    <row r="5037" spans="1:33" hidden="1" outlineLevel="1">
      <c r="A5037" s="1"/>
      <c r="B5037" s="5" t="s">
        <v>34</v>
      </c>
      <c r="C5037" s="5" t="s">
        <v>35</v>
      </c>
      <c r="K5037" s="68"/>
      <c r="L5037" s="68"/>
      <c r="M5037" s="69"/>
      <c r="O5037" s="68"/>
      <c r="P5037" s="68"/>
      <c r="Q5037" s="69"/>
      <c r="S5037" s="68"/>
      <c r="T5037" s="68"/>
      <c r="U5037" s="69"/>
      <c r="W5037" s="68"/>
      <c r="X5037" s="68"/>
      <c r="Y5037" s="69"/>
      <c r="AA5037" s="68"/>
      <c r="AB5037" s="68"/>
      <c r="AC5037" s="69"/>
      <c r="AE5037" s="68"/>
      <c r="AF5037" s="68"/>
      <c r="AG5037" s="69"/>
    </row>
    <row r="5038" spans="1:33" hidden="1" outlineLevel="1">
      <c r="A5038" s="6" t="s">
        <v>6349</v>
      </c>
      <c r="B5038" s="7" t="s">
        <v>37</v>
      </c>
      <c r="C5038" s="7" t="s">
        <v>322</v>
      </c>
      <c r="K5038" s="68"/>
      <c r="L5038" s="68"/>
      <c r="M5038" s="69"/>
      <c r="O5038" s="68"/>
      <c r="P5038" s="68"/>
      <c r="Q5038" s="69"/>
      <c r="S5038" s="68"/>
      <c r="T5038" s="68"/>
      <c r="U5038" s="69"/>
      <c r="W5038" s="68"/>
      <c r="X5038" s="68"/>
      <c r="Y5038" s="69"/>
      <c r="AA5038" s="68"/>
      <c r="AB5038" s="68"/>
      <c r="AC5038" s="69"/>
      <c r="AE5038" s="68"/>
      <c r="AF5038" s="68"/>
      <c r="AG5038" s="69"/>
    </row>
    <row r="5039" spans="1:33" ht="60" hidden="1" outlineLevel="1">
      <c r="A5039" s="1"/>
      <c r="B5039" s="5" t="s">
        <v>61</v>
      </c>
      <c r="C5039" s="5" t="s">
        <v>62</v>
      </c>
      <c r="D5039" s="5" t="s">
        <v>63</v>
      </c>
      <c r="E5039" s="11" t="s">
        <v>64</v>
      </c>
      <c r="F5039" s="16" t="s">
        <v>65</v>
      </c>
      <c r="K5039" s="17" t="s">
        <v>66</v>
      </c>
      <c r="L5039" s="70" t="s">
        <v>28</v>
      </c>
      <c r="M5039" s="71"/>
      <c r="O5039" s="17" t="s">
        <v>66</v>
      </c>
      <c r="P5039" s="70" t="s">
        <v>28</v>
      </c>
      <c r="Q5039" s="71"/>
      <c r="S5039" s="17" t="s">
        <v>66</v>
      </c>
      <c r="T5039" s="70" t="s">
        <v>28</v>
      </c>
      <c r="U5039" s="71"/>
      <c r="W5039" s="17" t="s">
        <v>66</v>
      </c>
      <c r="X5039" s="70" t="s">
        <v>28</v>
      </c>
      <c r="Y5039" s="71"/>
      <c r="AA5039" s="17" t="s">
        <v>66</v>
      </c>
      <c r="AB5039" s="70" t="s">
        <v>28</v>
      </c>
      <c r="AC5039" s="71"/>
      <c r="AE5039" s="17" t="s">
        <v>66</v>
      </c>
      <c r="AF5039" s="70" t="s">
        <v>28</v>
      </c>
      <c r="AG5039" s="71"/>
    </row>
    <row r="5040" spans="1:33" ht="135" hidden="1" outlineLevel="1">
      <c r="A5040" s="6" t="s">
        <v>6350</v>
      </c>
      <c r="B5040" s="7" t="s">
        <v>324</v>
      </c>
      <c r="C5040" s="7" t="s">
        <v>1100</v>
      </c>
      <c r="D5040" s="7"/>
      <c r="E5040" s="23" t="s">
        <v>70</v>
      </c>
      <c r="F5040" s="18">
        <v>1</v>
      </c>
      <c r="K5040" s="19">
        <v>0</v>
      </c>
      <c r="L5040" s="52">
        <v>0</v>
      </c>
      <c r="M5040" s="53"/>
      <c r="O5040" s="19">
        <v>0</v>
      </c>
      <c r="P5040" s="52">
        <v>0</v>
      </c>
      <c r="Q5040" s="53"/>
      <c r="S5040" s="19">
        <v>0</v>
      </c>
      <c r="T5040" s="52">
        <v>0</v>
      </c>
      <c r="U5040" s="53"/>
      <c r="W5040" s="19">
        <v>463398.75</v>
      </c>
      <c r="X5040" s="52">
        <v>463398.75</v>
      </c>
      <c r="Y5040" s="53"/>
      <c r="AA5040" s="19">
        <v>0</v>
      </c>
      <c r="AB5040" s="52">
        <v>0</v>
      </c>
      <c r="AC5040" s="53"/>
      <c r="AE5040" s="19">
        <v>0</v>
      </c>
      <c r="AF5040" s="52">
        <v>0</v>
      </c>
      <c r="AG5040" s="53"/>
    </row>
    <row r="5041" spans="1:33" hidden="1" outlineLevel="1">
      <c r="A5041" s="1"/>
      <c r="B5041" s="5" t="s">
        <v>34</v>
      </c>
      <c r="C5041" s="5" t="s">
        <v>35</v>
      </c>
      <c r="K5041" s="68"/>
      <c r="L5041" s="68"/>
      <c r="M5041" s="69"/>
      <c r="O5041" s="68"/>
      <c r="P5041" s="68"/>
      <c r="Q5041" s="69"/>
      <c r="S5041" s="68"/>
      <c r="T5041" s="68"/>
      <c r="U5041" s="69"/>
      <c r="W5041" s="68"/>
      <c r="X5041" s="68"/>
      <c r="Y5041" s="69"/>
      <c r="AA5041" s="68"/>
      <c r="AB5041" s="68"/>
      <c r="AC5041" s="69"/>
      <c r="AE5041" s="68"/>
      <c r="AF5041" s="68"/>
      <c r="AG5041" s="69"/>
    </row>
    <row r="5042" spans="1:33" ht="75" hidden="1" outlineLevel="1">
      <c r="A5042" s="6" t="s">
        <v>6351</v>
      </c>
      <c r="B5042" s="7" t="s">
        <v>37</v>
      </c>
      <c r="C5042" s="7" t="s">
        <v>298</v>
      </c>
      <c r="I5042" s="35"/>
      <c r="J5042" s="35"/>
      <c r="K5042" s="68"/>
      <c r="L5042" s="68"/>
      <c r="M5042" s="69"/>
      <c r="O5042" s="68"/>
      <c r="P5042" s="68"/>
      <c r="Q5042" s="69"/>
      <c r="S5042" s="68"/>
      <c r="T5042" s="68"/>
      <c r="U5042" s="69"/>
      <c r="W5042" s="68"/>
      <c r="X5042" s="68"/>
      <c r="Y5042" s="69"/>
      <c r="AA5042" s="68"/>
      <c r="AB5042" s="68"/>
      <c r="AC5042" s="69"/>
      <c r="AE5042" s="68"/>
      <c r="AF5042" s="68"/>
      <c r="AG5042" s="69"/>
    </row>
    <row r="5043" spans="1:33" collapsed="1">
      <c r="A5043" s="55" t="s">
        <v>6352</v>
      </c>
      <c r="B5043" s="55"/>
      <c r="C5043" s="55"/>
      <c r="D5043" s="55"/>
      <c r="E5043" s="55"/>
      <c r="F5043" s="55"/>
      <c r="I5043" s="36"/>
      <c r="J5043" s="36">
        <v>387226</v>
      </c>
      <c r="K5043" s="30" t="s">
        <v>6353</v>
      </c>
      <c r="L5043" s="52">
        <v>941400</v>
      </c>
      <c r="M5043" s="53"/>
      <c r="O5043" s="15" t="s">
        <v>6353</v>
      </c>
      <c r="P5043" s="52">
        <v>1279290.8999999999</v>
      </c>
      <c r="Q5043" s="53"/>
      <c r="S5043" s="15" t="s">
        <v>6353</v>
      </c>
      <c r="T5043" s="52">
        <v>1311114</v>
      </c>
      <c r="U5043" s="53"/>
      <c r="W5043" s="15" t="s">
        <v>6353</v>
      </c>
      <c r="X5043" s="52">
        <v>1900759.63</v>
      </c>
      <c r="Y5043" s="53"/>
      <c r="AA5043" s="15" t="s">
        <v>6353</v>
      </c>
      <c r="AB5043" s="52">
        <v>3323765.01</v>
      </c>
      <c r="AC5043" s="53"/>
      <c r="AE5043" s="15" t="s">
        <v>6353</v>
      </c>
      <c r="AF5043" s="52">
        <v>892000</v>
      </c>
      <c r="AG5043" s="53"/>
    </row>
    <row r="5044" spans="1:33" hidden="1">
      <c r="A5044" s="1"/>
      <c r="B5044" s="5" t="s">
        <v>34</v>
      </c>
      <c r="C5044" s="5" t="s">
        <v>35</v>
      </c>
      <c r="K5044" s="68"/>
      <c r="L5044" s="68"/>
      <c r="M5044" s="69"/>
      <c r="O5044" s="68"/>
      <c r="P5044" s="68"/>
      <c r="Q5044" s="69"/>
      <c r="S5044" s="68"/>
      <c r="T5044" s="68"/>
      <c r="U5044" s="69"/>
      <c r="W5044" s="68"/>
      <c r="X5044" s="68"/>
      <c r="Y5044" s="69"/>
      <c r="AA5044" s="68"/>
      <c r="AB5044" s="68"/>
      <c r="AC5044" s="69"/>
      <c r="AE5044" s="68"/>
      <c r="AF5044" s="68"/>
      <c r="AG5044" s="69"/>
    </row>
    <row r="5045" spans="1:33" hidden="1" outlineLevel="1">
      <c r="A5045" s="6" t="s">
        <v>6354</v>
      </c>
      <c r="B5045" s="7" t="s">
        <v>37</v>
      </c>
      <c r="C5045" s="7" t="s">
        <v>816</v>
      </c>
      <c r="K5045" s="68"/>
      <c r="L5045" s="68"/>
      <c r="M5045" s="69"/>
      <c r="O5045" s="68"/>
      <c r="P5045" s="68"/>
      <c r="Q5045" s="69"/>
      <c r="S5045" s="68"/>
      <c r="T5045" s="68"/>
      <c r="U5045" s="69"/>
      <c r="W5045" s="68"/>
      <c r="X5045" s="68"/>
      <c r="Y5045" s="69"/>
      <c r="AA5045" s="68"/>
      <c r="AB5045" s="68"/>
      <c r="AC5045" s="69"/>
      <c r="AE5045" s="68"/>
      <c r="AF5045" s="68"/>
      <c r="AG5045" s="69"/>
    </row>
    <row r="5046" spans="1:33" ht="150" hidden="1" outlineLevel="1">
      <c r="A5046" s="6" t="s">
        <v>6355</v>
      </c>
      <c r="B5046" s="7" t="s">
        <v>37</v>
      </c>
      <c r="C5046" s="7" t="s">
        <v>2466</v>
      </c>
      <c r="K5046" s="68"/>
      <c r="L5046" s="68"/>
      <c r="M5046" s="69"/>
      <c r="O5046" s="68"/>
      <c r="P5046" s="68"/>
      <c r="Q5046" s="69"/>
      <c r="S5046" s="68"/>
      <c r="T5046" s="68"/>
      <c r="U5046" s="69"/>
      <c r="W5046" s="68"/>
      <c r="X5046" s="68"/>
      <c r="Y5046" s="69"/>
      <c r="AA5046" s="68"/>
      <c r="AB5046" s="68"/>
      <c r="AC5046" s="69"/>
      <c r="AE5046" s="68"/>
      <c r="AF5046" s="68"/>
      <c r="AG5046" s="69"/>
    </row>
    <row r="5047" spans="1:33" ht="60" hidden="1" outlineLevel="1">
      <c r="A5047" s="1"/>
      <c r="B5047" s="5" t="s">
        <v>61</v>
      </c>
      <c r="C5047" s="5" t="s">
        <v>62</v>
      </c>
      <c r="D5047" s="5" t="s">
        <v>63</v>
      </c>
      <c r="E5047" s="11" t="s">
        <v>64</v>
      </c>
      <c r="F5047" s="16" t="s">
        <v>65</v>
      </c>
      <c r="K5047" s="17" t="s">
        <v>66</v>
      </c>
      <c r="L5047" s="70" t="s">
        <v>28</v>
      </c>
      <c r="M5047" s="71"/>
      <c r="O5047" s="17" t="s">
        <v>66</v>
      </c>
      <c r="P5047" s="70" t="s">
        <v>28</v>
      </c>
      <c r="Q5047" s="71"/>
      <c r="S5047" s="17" t="s">
        <v>66</v>
      </c>
      <c r="T5047" s="70" t="s">
        <v>28</v>
      </c>
      <c r="U5047" s="71"/>
      <c r="W5047" s="17" t="s">
        <v>66</v>
      </c>
      <c r="X5047" s="70" t="s">
        <v>28</v>
      </c>
      <c r="Y5047" s="71"/>
      <c r="AA5047" s="17" t="s">
        <v>66</v>
      </c>
      <c r="AB5047" s="70" t="s">
        <v>28</v>
      </c>
      <c r="AC5047" s="71"/>
      <c r="AE5047" s="17" t="s">
        <v>66</v>
      </c>
      <c r="AF5047" s="70" t="s">
        <v>28</v>
      </c>
      <c r="AG5047" s="71"/>
    </row>
    <row r="5048" spans="1:33" ht="120" hidden="1" outlineLevel="1">
      <c r="A5048" s="6" t="s">
        <v>6356</v>
      </c>
      <c r="B5048" s="7" t="s">
        <v>820</v>
      </c>
      <c r="C5048" s="7" t="s">
        <v>5544</v>
      </c>
      <c r="D5048" s="7"/>
      <c r="E5048" s="23" t="s">
        <v>438</v>
      </c>
      <c r="F5048" s="18">
        <v>1</v>
      </c>
      <c r="K5048" s="19">
        <v>941400</v>
      </c>
      <c r="L5048" s="52">
        <v>941400</v>
      </c>
      <c r="M5048" s="53"/>
      <c r="O5048" s="19">
        <v>34200</v>
      </c>
      <c r="P5048" s="52">
        <v>34200</v>
      </c>
      <c r="Q5048" s="53"/>
      <c r="S5048" s="19">
        <v>217500</v>
      </c>
      <c r="T5048" s="52">
        <v>217500</v>
      </c>
      <c r="U5048" s="53"/>
      <c r="W5048" s="19">
        <v>0</v>
      </c>
      <c r="X5048" s="52">
        <v>0</v>
      </c>
      <c r="Y5048" s="53"/>
      <c r="AA5048" s="19">
        <v>221418.43</v>
      </c>
      <c r="AB5048" s="52">
        <v>221418.43</v>
      </c>
      <c r="AC5048" s="53"/>
      <c r="AE5048" s="19">
        <v>0</v>
      </c>
      <c r="AF5048" s="52">
        <v>0</v>
      </c>
      <c r="AG5048" s="53"/>
    </row>
    <row r="5049" spans="1:33" ht="150" hidden="1" outlineLevel="1">
      <c r="A5049" s="6" t="s">
        <v>6357</v>
      </c>
      <c r="B5049" s="7" t="s">
        <v>823</v>
      </c>
      <c r="C5049" s="7" t="s">
        <v>5546</v>
      </c>
      <c r="D5049" s="7"/>
      <c r="E5049" s="23" t="s">
        <v>438</v>
      </c>
      <c r="F5049" s="18">
        <v>4</v>
      </c>
      <c r="K5049" s="19">
        <v>0</v>
      </c>
      <c r="L5049" s="52">
        <v>0</v>
      </c>
      <c r="M5049" s="53"/>
      <c r="O5049" s="19">
        <v>7410</v>
      </c>
      <c r="P5049" s="52">
        <v>29640</v>
      </c>
      <c r="Q5049" s="53"/>
      <c r="S5049" s="19">
        <v>15225</v>
      </c>
      <c r="T5049" s="52">
        <v>60900</v>
      </c>
      <c r="U5049" s="53"/>
      <c r="W5049" s="19">
        <v>0</v>
      </c>
      <c r="X5049" s="52">
        <v>0</v>
      </c>
      <c r="Y5049" s="53"/>
      <c r="AA5049" s="19">
        <v>17032.189999999999</v>
      </c>
      <c r="AB5049" s="52">
        <v>68128.759999999995</v>
      </c>
      <c r="AC5049" s="53"/>
      <c r="AE5049" s="19">
        <v>0</v>
      </c>
      <c r="AF5049" s="52">
        <v>0</v>
      </c>
      <c r="AG5049" s="53"/>
    </row>
    <row r="5050" spans="1:33" hidden="1" outlineLevel="1">
      <c r="A5050" s="6" t="s">
        <v>6358</v>
      </c>
      <c r="B5050" s="7" t="s">
        <v>826</v>
      </c>
      <c r="C5050" s="7" t="s">
        <v>5548</v>
      </c>
      <c r="D5050" s="7"/>
      <c r="E5050" s="23" t="s">
        <v>438</v>
      </c>
      <c r="F5050" s="18">
        <v>2</v>
      </c>
      <c r="K5050" s="19">
        <v>0</v>
      </c>
      <c r="L5050" s="52">
        <v>0</v>
      </c>
      <c r="M5050" s="53"/>
      <c r="O5050" s="19">
        <v>9690</v>
      </c>
      <c r="P5050" s="52">
        <v>19380</v>
      </c>
      <c r="Q5050" s="53"/>
      <c r="S5050" s="19">
        <v>1090</v>
      </c>
      <c r="T5050" s="52">
        <v>2180</v>
      </c>
      <c r="U5050" s="53"/>
      <c r="W5050" s="19">
        <v>0</v>
      </c>
      <c r="X5050" s="52">
        <v>0</v>
      </c>
      <c r="Y5050" s="53"/>
      <c r="AA5050" s="19">
        <v>14193.49</v>
      </c>
      <c r="AB5050" s="52">
        <v>28386.98</v>
      </c>
      <c r="AC5050" s="53"/>
      <c r="AE5050" s="19">
        <v>0</v>
      </c>
      <c r="AF5050" s="52">
        <v>0</v>
      </c>
      <c r="AG5050" s="53"/>
    </row>
    <row r="5051" spans="1:33" ht="135" hidden="1" outlineLevel="1">
      <c r="A5051" s="6" t="s">
        <v>6359</v>
      </c>
      <c r="B5051" s="7" t="s">
        <v>829</v>
      </c>
      <c r="C5051" s="7" t="s">
        <v>824</v>
      </c>
      <c r="D5051" s="7"/>
      <c r="E5051" s="23" t="s">
        <v>438</v>
      </c>
      <c r="F5051" s="18">
        <v>1</v>
      </c>
      <c r="K5051" s="19">
        <v>0</v>
      </c>
      <c r="L5051" s="52">
        <v>0</v>
      </c>
      <c r="M5051" s="53"/>
      <c r="O5051" s="19">
        <v>51300</v>
      </c>
      <c r="P5051" s="52">
        <v>51300</v>
      </c>
      <c r="Q5051" s="53"/>
      <c r="S5051" s="19">
        <v>43500</v>
      </c>
      <c r="T5051" s="52">
        <v>43500</v>
      </c>
      <c r="U5051" s="53"/>
      <c r="W5051" s="19">
        <v>0</v>
      </c>
      <c r="X5051" s="52">
        <v>0</v>
      </c>
      <c r="Y5051" s="53"/>
      <c r="AA5051" s="19">
        <v>21006.36</v>
      </c>
      <c r="AB5051" s="52">
        <v>21006.36</v>
      </c>
      <c r="AC5051" s="53"/>
      <c r="AE5051" s="19">
        <v>0</v>
      </c>
      <c r="AF5051" s="52">
        <v>0</v>
      </c>
      <c r="AG5051" s="53"/>
    </row>
    <row r="5052" spans="1:33" ht="30" hidden="1" outlineLevel="1">
      <c r="A5052" s="6" t="s">
        <v>6360</v>
      </c>
      <c r="B5052" s="7" t="s">
        <v>832</v>
      </c>
      <c r="C5052" s="7" t="s">
        <v>848</v>
      </c>
      <c r="D5052" s="7"/>
      <c r="E5052" s="23" t="s">
        <v>438</v>
      </c>
      <c r="F5052" s="18">
        <v>8</v>
      </c>
      <c r="K5052" s="19">
        <v>0</v>
      </c>
      <c r="L5052" s="52">
        <v>0</v>
      </c>
      <c r="M5052" s="53"/>
      <c r="O5052" s="19">
        <v>7980</v>
      </c>
      <c r="P5052" s="52">
        <v>63840</v>
      </c>
      <c r="Q5052" s="53"/>
      <c r="S5052" s="19">
        <v>5080</v>
      </c>
      <c r="T5052" s="52">
        <v>40640</v>
      </c>
      <c r="U5052" s="53"/>
      <c r="W5052" s="19">
        <v>0</v>
      </c>
      <c r="X5052" s="52">
        <v>0</v>
      </c>
      <c r="Y5052" s="53"/>
      <c r="AA5052" s="19">
        <v>8516.09</v>
      </c>
      <c r="AB5052" s="52">
        <v>68128.72</v>
      </c>
      <c r="AC5052" s="53"/>
      <c r="AE5052" s="19">
        <v>0</v>
      </c>
      <c r="AF5052" s="52">
        <v>0</v>
      </c>
      <c r="AG5052" s="53"/>
    </row>
    <row r="5053" spans="1:33" hidden="1" outlineLevel="1">
      <c r="A5053" s="6" t="s">
        <v>6361</v>
      </c>
      <c r="B5053" s="7" t="s">
        <v>835</v>
      </c>
      <c r="C5053" s="7" t="s">
        <v>5552</v>
      </c>
      <c r="D5053" s="7"/>
      <c r="E5053" s="23" t="s">
        <v>438</v>
      </c>
      <c r="F5053" s="18">
        <v>26</v>
      </c>
      <c r="K5053" s="19">
        <v>0</v>
      </c>
      <c r="L5053" s="52">
        <v>0</v>
      </c>
      <c r="M5053" s="53"/>
      <c r="O5053" s="19">
        <v>969</v>
      </c>
      <c r="P5053" s="52">
        <v>25194</v>
      </c>
      <c r="Q5053" s="53"/>
      <c r="S5053" s="19">
        <v>253</v>
      </c>
      <c r="T5053" s="52">
        <v>6578</v>
      </c>
      <c r="U5053" s="53"/>
      <c r="W5053" s="19">
        <v>0</v>
      </c>
      <c r="X5053" s="52">
        <v>0</v>
      </c>
      <c r="Y5053" s="53"/>
      <c r="AA5053" s="19">
        <v>1703.22</v>
      </c>
      <c r="AB5053" s="52">
        <v>44283.72</v>
      </c>
      <c r="AC5053" s="53"/>
      <c r="AE5053" s="19">
        <v>0</v>
      </c>
      <c r="AF5053" s="52">
        <v>0</v>
      </c>
      <c r="AG5053" s="53"/>
    </row>
    <row r="5054" spans="1:33" hidden="1" outlineLevel="1">
      <c r="A5054" s="6" t="s">
        <v>6362</v>
      </c>
      <c r="B5054" s="7" t="s">
        <v>838</v>
      </c>
      <c r="C5054" s="7" t="s">
        <v>6363</v>
      </c>
      <c r="D5054" s="7"/>
      <c r="E5054" s="23" t="s">
        <v>438</v>
      </c>
      <c r="F5054" s="18">
        <v>24</v>
      </c>
      <c r="K5054" s="19">
        <v>0</v>
      </c>
      <c r="L5054" s="52">
        <v>0</v>
      </c>
      <c r="M5054" s="53"/>
      <c r="O5054" s="19">
        <v>1083</v>
      </c>
      <c r="P5054" s="52">
        <v>25992</v>
      </c>
      <c r="Q5054" s="53"/>
      <c r="S5054" s="19">
        <v>220</v>
      </c>
      <c r="T5054" s="52">
        <v>5280</v>
      </c>
      <c r="U5054" s="53"/>
      <c r="W5054" s="19">
        <v>0</v>
      </c>
      <c r="X5054" s="52">
        <v>0</v>
      </c>
      <c r="Y5054" s="53"/>
      <c r="AA5054" s="19">
        <v>2270.96</v>
      </c>
      <c r="AB5054" s="52">
        <v>54503.040000000001</v>
      </c>
      <c r="AC5054" s="53"/>
      <c r="AE5054" s="19">
        <v>0</v>
      </c>
      <c r="AF5054" s="52">
        <v>0</v>
      </c>
      <c r="AG5054" s="53"/>
    </row>
    <row r="5055" spans="1:33" hidden="1" outlineLevel="1">
      <c r="A5055" s="6" t="s">
        <v>6364</v>
      </c>
      <c r="B5055" s="7" t="s">
        <v>841</v>
      </c>
      <c r="C5055" s="7" t="s">
        <v>3186</v>
      </c>
      <c r="D5055" s="7"/>
      <c r="E5055" s="23" t="s">
        <v>438</v>
      </c>
      <c r="F5055" s="18">
        <v>33</v>
      </c>
      <c r="K5055" s="19">
        <v>0</v>
      </c>
      <c r="L5055" s="52">
        <v>0</v>
      </c>
      <c r="M5055" s="53"/>
      <c r="O5055" s="19">
        <v>741</v>
      </c>
      <c r="P5055" s="52">
        <v>24453</v>
      </c>
      <c r="Q5055" s="53"/>
      <c r="S5055" s="19">
        <v>377</v>
      </c>
      <c r="T5055" s="52">
        <v>12441</v>
      </c>
      <c r="U5055" s="53"/>
      <c r="W5055" s="19">
        <v>0</v>
      </c>
      <c r="X5055" s="52">
        <v>0</v>
      </c>
      <c r="Y5055" s="53"/>
      <c r="AA5055" s="19">
        <v>1703.22</v>
      </c>
      <c r="AB5055" s="52">
        <v>56206.26</v>
      </c>
      <c r="AC5055" s="53"/>
      <c r="AE5055" s="19">
        <v>0</v>
      </c>
      <c r="AF5055" s="52">
        <v>0</v>
      </c>
      <c r="AG5055" s="53"/>
    </row>
    <row r="5056" spans="1:33" ht="120" hidden="1" outlineLevel="1">
      <c r="A5056" s="6" t="s">
        <v>6365</v>
      </c>
      <c r="B5056" s="7" t="s">
        <v>844</v>
      </c>
      <c r="C5056" s="7" t="s">
        <v>833</v>
      </c>
      <c r="D5056" s="7"/>
      <c r="E5056" s="23" t="s">
        <v>320</v>
      </c>
      <c r="F5056" s="18">
        <v>267</v>
      </c>
      <c r="K5056" s="19">
        <v>0</v>
      </c>
      <c r="L5056" s="52">
        <v>0</v>
      </c>
      <c r="M5056" s="53"/>
      <c r="O5056" s="19">
        <v>285</v>
      </c>
      <c r="P5056" s="52">
        <v>76095</v>
      </c>
      <c r="Q5056" s="53"/>
      <c r="S5056" s="19">
        <v>335</v>
      </c>
      <c r="T5056" s="52">
        <v>89445</v>
      </c>
      <c r="U5056" s="53"/>
      <c r="W5056" s="19">
        <v>0</v>
      </c>
      <c r="X5056" s="52">
        <v>0</v>
      </c>
      <c r="Y5056" s="53"/>
      <c r="AA5056" s="19">
        <v>227.1</v>
      </c>
      <c r="AB5056" s="52">
        <v>60635.7</v>
      </c>
      <c r="AC5056" s="53"/>
      <c r="AE5056" s="19">
        <v>0</v>
      </c>
      <c r="AF5056" s="52">
        <v>0</v>
      </c>
      <c r="AG5056" s="53"/>
    </row>
    <row r="5057" spans="1:33" ht="45" hidden="1" outlineLevel="1">
      <c r="A5057" s="6" t="s">
        <v>6366</v>
      </c>
      <c r="B5057" s="7" t="s">
        <v>847</v>
      </c>
      <c r="C5057" s="7" t="s">
        <v>5557</v>
      </c>
      <c r="D5057" s="7"/>
      <c r="E5057" s="23" t="s">
        <v>70</v>
      </c>
      <c r="F5057" s="18">
        <v>1</v>
      </c>
      <c r="K5057" s="19">
        <v>0</v>
      </c>
      <c r="L5057" s="52">
        <v>0</v>
      </c>
      <c r="M5057" s="53"/>
      <c r="O5057" s="19">
        <v>2622</v>
      </c>
      <c r="P5057" s="52">
        <v>2622</v>
      </c>
      <c r="Q5057" s="53"/>
      <c r="S5057" s="19">
        <v>3190</v>
      </c>
      <c r="T5057" s="52">
        <v>3190</v>
      </c>
      <c r="U5057" s="53"/>
      <c r="W5057" s="19">
        <v>0</v>
      </c>
      <c r="X5057" s="52">
        <v>0</v>
      </c>
      <c r="Y5057" s="53"/>
      <c r="AA5057" s="19">
        <v>17032.189999999999</v>
      </c>
      <c r="AB5057" s="52">
        <v>17032.189999999999</v>
      </c>
      <c r="AC5057" s="53"/>
      <c r="AE5057" s="19">
        <v>0</v>
      </c>
      <c r="AF5057" s="52">
        <v>0</v>
      </c>
      <c r="AG5057" s="53"/>
    </row>
    <row r="5058" spans="1:33" hidden="1" outlineLevel="1">
      <c r="A5058" s="6" t="s">
        <v>6367</v>
      </c>
      <c r="B5058" s="7" t="s">
        <v>850</v>
      </c>
      <c r="C5058" s="7" t="s">
        <v>3192</v>
      </c>
      <c r="D5058" s="7"/>
      <c r="E5058" s="23" t="s">
        <v>438</v>
      </c>
      <c r="F5058" s="18">
        <v>1</v>
      </c>
      <c r="K5058" s="19">
        <v>0</v>
      </c>
      <c r="L5058" s="52">
        <v>0</v>
      </c>
      <c r="M5058" s="53"/>
      <c r="O5058" s="19">
        <v>433.2</v>
      </c>
      <c r="P5058" s="52">
        <v>433.2</v>
      </c>
      <c r="Q5058" s="53"/>
      <c r="S5058" s="19">
        <v>220</v>
      </c>
      <c r="T5058" s="52">
        <v>220</v>
      </c>
      <c r="U5058" s="53"/>
      <c r="W5058" s="19">
        <v>0</v>
      </c>
      <c r="X5058" s="52">
        <v>0</v>
      </c>
      <c r="Y5058" s="53"/>
      <c r="AA5058" s="19">
        <v>2838.7</v>
      </c>
      <c r="AB5058" s="52">
        <v>2838.7</v>
      </c>
      <c r="AC5058" s="53"/>
      <c r="AE5058" s="19">
        <v>0</v>
      </c>
      <c r="AF5058" s="52">
        <v>0</v>
      </c>
      <c r="AG5058" s="53"/>
    </row>
    <row r="5059" spans="1:33" ht="75" hidden="1" outlineLevel="1">
      <c r="A5059" s="6" t="s">
        <v>6368</v>
      </c>
      <c r="B5059" s="7" t="s">
        <v>853</v>
      </c>
      <c r="C5059" s="7" t="s">
        <v>839</v>
      </c>
      <c r="D5059" s="7"/>
      <c r="E5059" s="23" t="s">
        <v>438</v>
      </c>
      <c r="F5059" s="18">
        <v>2</v>
      </c>
      <c r="K5059" s="19">
        <v>0</v>
      </c>
      <c r="L5059" s="52">
        <v>0</v>
      </c>
      <c r="M5059" s="53"/>
      <c r="O5059" s="19">
        <v>4560</v>
      </c>
      <c r="P5059" s="52">
        <v>9120</v>
      </c>
      <c r="Q5059" s="53"/>
      <c r="S5059" s="19">
        <v>6330</v>
      </c>
      <c r="T5059" s="52">
        <v>12660</v>
      </c>
      <c r="U5059" s="53"/>
      <c r="W5059" s="19">
        <v>0</v>
      </c>
      <c r="X5059" s="52">
        <v>0</v>
      </c>
      <c r="Y5059" s="53"/>
      <c r="AA5059" s="19">
        <v>17032.189999999999</v>
      </c>
      <c r="AB5059" s="52">
        <v>34064.379999999997</v>
      </c>
      <c r="AC5059" s="53"/>
      <c r="AE5059" s="19">
        <v>0</v>
      </c>
      <c r="AF5059" s="52">
        <v>0</v>
      </c>
      <c r="AG5059" s="53"/>
    </row>
    <row r="5060" spans="1:33" hidden="1" outlineLevel="1">
      <c r="A5060" s="6" t="s">
        <v>6369</v>
      </c>
      <c r="B5060" s="7" t="s">
        <v>856</v>
      </c>
      <c r="C5060" s="7" t="s">
        <v>6370</v>
      </c>
      <c r="D5060" s="7"/>
      <c r="E5060" s="23" t="s">
        <v>438</v>
      </c>
      <c r="F5060" s="18">
        <v>5</v>
      </c>
      <c r="K5060" s="19">
        <v>0</v>
      </c>
      <c r="L5060" s="52">
        <v>0</v>
      </c>
      <c r="M5060" s="53"/>
      <c r="O5060" s="19">
        <v>604.20000000000005</v>
      </c>
      <c r="P5060" s="52">
        <v>3021</v>
      </c>
      <c r="Q5060" s="53"/>
      <c r="S5060" s="19">
        <v>261</v>
      </c>
      <c r="T5060" s="52">
        <v>1305</v>
      </c>
      <c r="U5060" s="53"/>
      <c r="W5060" s="19">
        <v>0</v>
      </c>
      <c r="X5060" s="52">
        <v>0</v>
      </c>
      <c r="Y5060" s="53"/>
      <c r="AA5060" s="19">
        <v>5677.4</v>
      </c>
      <c r="AB5060" s="52">
        <v>28387</v>
      </c>
      <c r="AC5060" s="53"/>
      <c r="AE5060" s="19">
        <v>0</v>
      </c>
      <c r="AF5060" s="52">
        <v>0</v>
      </c>
      <c r="AG5060" s="53"/>
    </row>
    <row r="5061" spans="1:33" hidden="1" outlineLevel="1">
      <c r="A5061" s="6" t="s">
        <v>6371</v>
      </c>
      <c r="B5061" s="7" t="s">
        <v>859</v>
      </c>
      <c r="C5061" s="7" t="s">
        <v>6372</v>
      </c>
      <c r="D5061" s="7"/>
      <c r="E5061" s="23" t="s">
        <v>438</v>
      </c>
      <c r="F5061" s="18">
        <v>1</v>
      </c>
      <c r="K5061" s="19">
        <v>0</v>
      </c>
      <c r="L5061" s="52">
        <v>0</v>
      </c>
      <c r="M5061" s="53"/>
      <c r="O5061" s="19">
        <v>7410</v>
      </c>
      <c r="P5061" s="52">
        <v>7410</v>
      </c>
      <c r="Q5061" s="53"/>
      <c r="S5061" s="19">
        <v>320</v>
      </c>
      <c r="T5061" s="52">
        <v>320</v>
      </c>
      <c r="U5061" s="53"/>
      <c r="W5061" s="19">
        <v>0</v>
      </c>
      <c r="X5061" s="52">
        <v>0</v>
      </c>
      <c r="Y5061" s="53"/>
      <c r="AA5061" s="19">
        <v>5677.4</v>
      </c>
      <c r="AB5061" s="52">
        <v>5677.4</v>
      </c>
      <c r="AC5061" s="53"/>
      <c r="AE5061" s="19">
        <v>0</v>
      </c>
      <c r="AF5061" s="52">
        <v>0</v>
      </c>
      <c r="AG5061" s="53"/>
    </row>
    <row r="5062" spans="1:33" hidden="1" outlineLevel="1">
      <c r="A5062" s="6" t="s">
        <v>6373</v>
      </c>
      <c r="B5062" s="7" t="s">
        <v>862</v>
      </c>
      <c r="C5062" s="7" t="s">
        <v>6374</v>
      </c>
      <c r="D5062" s="7"/>
      <c r="E5062" s="23" t="s">
        <v>438</v>
      </c>
      <c r="F5062" s="18">
        <v>1</v>
      </c>
      <c r="K5062" s="19">
        <v>0</v>
      </c>
      <c r="L5062" s="52">
        <v>0</v>
      </c>
      <c r="M5062" s="53"/>
      <c r="O5062" s="19">
        <v>5928</v>
      </c>
      <c r="P5062" s="52">
        <v>5928</v>
      </c>
      <c r="Q5062" s="53"/>
      <c r="S5062" s="19">
        <v>2610</v>
      </c>
      <c r="T5062" s="52">
        <v>2610</v>
      </c>
      <c r="U5062" s="53"/>
      <c r="W5062" s="19">
        <v>0</v>
      </c>
      <c r="X5062" s="52">
        <v>0</v>
      </c>
      <c r="Y5062" s="53"/>
      <c r="AA5062" s="19">
        <v>2270.96</v>
      </c>
      <c r="AB5062" s="52">
        <v>2270.96</v>
      </c>
      <c r="AC5062" s="53"/>
      <c r="AE5062" s="19">
        <v>0</v>
      </c>
      <c r="AF5062" s="52">
        <v>0</v>
      </c>
      <c r="AG5062" s="53"/>
    </row>
    <row r="5063" spans="1:33" hidden="1" outlineLevel="1">
      <c r="A5063" s="6" t="s">
        <v>6375</v>
      </c>
      <c r="B5063" s="7" t="s">
        <v>865</v>
      </c>
      <c r="C5063" s="7" t="s">
        <v>6376</v>
      </c>
      <c r="D5063" s="7"/>
      <c r="E5063" s="23" t="s">
        <v>438</v>
      </c>
      <c r="F5063" s="18">
        <v>1</v>
      </c>
      <c r="K5063" s="19">
        <v>0</v>
      </c>
      <c r="L5063" s="52">
        <v>0</v>
      </c>
      <c r="M5063" s="53"/>
      <c r="O5063" s="19">
        <v>11400</v>
      </c>
      <c r="P5063" s="52">
        <v>11400</v>
      </c>
      <c r="Q5063" s="53"/>
      <c r="S5063" s="19">
        <v>7505</v>
      </c>
      <c r="T5063" s="52">
        <v>7505</v>
      </c>
      <c r="U5063" s="53"/>
      <c r="W5063" s="19">
        <v>0</v>
      </c>
      <c r="X5063" s="52">
        <v>0</v>
      </c>
      <c r="Y5063" s="53"/>
      <c r="AA5063" s="19">
        <v>5677.4</v>
      </c>
      <c r="AB5063" s="52">
        <v>5677.4</v>
      </c>
      <c r="AC5063" s="53"/>
      <c r="AE5063" s="19">
        <v>0</v>
      </c>
      <c r="AF5063" s="52">
        <v>0</v>
      </c>
      <c r="AG5063" s="53"/>
    </row>
    <row r="5064" spans="1:33" hidden="1" outlineLevel="1">
      <c r="A5064" s="1"/>
      <c r="B5064" s="5" t="s">
        <v>34</v>
      </c>
      <c r="C5064" s="5" t="s">
        <v>35</v>
      </c>
      <c r="K5064" s="68"/>
      <c r="L5064" s="68"/>
      <c r="M5064" s="69"/>
      <c r="O5064" s="68"/>
      <c r="P5064" s="68"/>
      <c r="Q5064" s="69"/>
      <c r="S5064" s="68"/>
      <c r="T5064" s="68"/>
      <c r="U5064" s="69"/>
      <c r="W5064" s="68"/>
      <c r="X5064" s="68"/>
      <c r="Y5064" s="69"/>
      <c r="AA5064" s="68"/>
      <c r="AB5064" s="68"/>
      <c r="AC5064" s="69"/>
      <c r="AE5064" s="68"/>
      <c r="AF5064" s="68"/>
      <c r="AG5064" s="69"/>
    </row>
    <row r="5065" spans="1:33" hidden="1" outlineLevel="1">
      <c r="A5065" s="6" t="s">
        <v>6377</v>
      </c>
      <c r="B5065" s="7" t="s">
        <v>37</v>
      </c>
      <c r="C5065" s="7" t="s">
        <v>945</v>
      </c>
      <c r="K5065" s="68"/>
      <c r="L5065" s="68"/>
      <c r="M5065" s="69"/>
      <c r="O5065" s="68"/>
      <c r="P5065" s="68"/>
      <c r="Q5065" s="69"/>
      <c r="S5065" s="68"/>
      <c r="T5065" s="68"/>
      <c r="U5065" s="69"/>
      <c r="W5065" s="68"/>
      <c r="X5065" s="68"/>
      <c r="Y5065" s="69"/>
      <c r="AA5065" s="68"/>
      <c r="AB5065" s="68"/>
      <c r="AC5065" s="69"/>
      <c r="AE5065" s="68"/>
      <c r="AF5065" s="68"/>
      <c r="AG5065" s="69"/>
    </row>
    <row r="5066" spans="1:33" ht="60" hidden="1" outlineLevel="1">
      <c r="A5066" s="1"/>
      <c r="B5066" s="5" t="s">
        <v>61</v>
      </c>
      <c r="C5066" s="5" t="s">
        <v>62</v>
      </c>
      <c r="D5066" s="5" t="s">
        <v>63</v>
      </c>
      <c r="E5066" s="11" t="s">
        <v>64</v>
      </c>
      <c r="F5066" s="16" t="s">
        <v>65</v>
      </c>
      <c r="K5066" s="17" t="s">
        <v>66</v>
      </c>
      <c r="L5066" s="70" t="s">
        <v>28</v>
      </c>
      <c r="M5066" s="71"/>
      <c r="O5066" s="17" t="s">
        <v>66</v>
      </c>
      <c r="P5066" s="70" t="s">
        <v>28</v>
      </c>
      <c r="Q5066" s="71"/>
      <c r="S5066" s="17" t="s">
        <v>66</v>
      </c>
      <c r="T5066" s="70" t="s">
        <v>28</v>
      </c>
      <c r="U5066" s="71"/>
      <c r="W5066" s="17" t="s">
        <v>66</v>
      </c>
      <c r="X5066" s="70" t="s">
        <v>28</v>
      </c>
      <c r="Y5066" s="71"/>
      <c r="AA5066" s="17" t="s">
        <v>66</v>
      </c>
      <c r="AB5066" s="70" t="s">
        <v>28</v>
      </c>
      <c r="AC5066" s="71"/>
      <c r="AE5066" s="17" t="s">
        <v>66</v>
      </c>
      <c r="AF5066" s="70" t="s">
        <v>28</v>
      </c>
      <c r="AG5066" s="71"/>
    </row>
    <row r="5067" spans="1:33" ht="75" hidden="1" outlineLevel="1">
      <c r="A5067" s="6" t="s">
        <v>6378</v>
      </c>
      <c r="B5067" s="7" t="s">
        <v>868</v>
      </c>
      <c r="C5067" s="7" t="s">
        <v>5617</v>
      </c>
      <c r="D5067" s="7"/>
      <c r="E5067" s="23" t="s">
        <v>438</v>
      </c>
      <c r="F5067" s="18">
        <v>2</v>
      </c>
      <c r="K5067" s="19">
        <v>0</v>
      </c>
      <c r="L5067" s="52">
        <v>0</v>
      </c>
      <c r="M5067" s="53"/>
      <c r="O5067" s="19">
        <v>798</v>
      </c>
      <c r="P5067" s="52">
        <v>1596</v>
      </c>
      <c r="Q5067" s="53"/>
      <c r="S5067" s="19">
        <v>850</v>
      </c>
      <c r="T5067" s="52">
        <v>1700</v>
      </c>
      <c r="U5067" s="53"/>
      <c r="W5067" s="19">
        <v>0</v>
      </c>
      <c r="X5067" s="52">
        <v>0</v>
      </c>
      <c r="Y5067" s="53"/>
      <c r="AA5067" s="19">
        <v>1362.57</v>
      </c>
      <c r="AB5067" s="52">
        <v>2725.14</v>
      </c>
      <c r="AC5067" s="53"/>
      <c r="AE5067" s="19">
        <v>0</v>
      </c>
      <c r="AF5067" s="52">
        <v>0</v>
      </c>
      <c r="AG5067" s="53"/>
    </row>
    <row r="5068" spans="1:33" hidden="1" outlineLevel="1">
      <c r="A5068" s="6" t="s">
        <v>6379</v>
      </c>
      <c r="B5068" s="7" t="s">
        <v>871</v>
      </c>
      <c r="C5068" s="7" t="s">
        <v>3247</v>
      </c>
      <c r="D5068" s="7"/>
      <c r="E5068" s="23" t="s">
        <v>438</v>
      </c>
      <c r="F5068" s="18">
        <v>4</v>
      </c>
      <c r="K5068" s="19">
        <v>0</v>
      </c>
      <c r="L5068" s="52">
        <v>0</v>
      </c>
      <c r="M5068" s="53"/>
      <c r="O5068" s="19">
        <v>205.2</v>
      </c>
      <c r="P5068" s="52">
        <v>820.8</v>
      </c>
      <c r="Q5068" s="53"/>
      <c r="S5068" s="19">
        <v>450</v>
      </c>
      <c r="T5068" s="52">
        <v>1800</v>
      </c>
      <c r="U5068" s="53"/>
      <c r="W5068" s="19">
        <v>0</v>
      </c>
      <c r="X5068" s="52">
        <v>0</v>
      </c>
      <c r="Y5068" s="53"/>
      <c r="AA5068" s="19">
        <v>1703.22</v>
      </c>
      <c r="AB5068" s="52">
        <v>6812.88</v>
      </c>
      <c r="AC5068" s="53"/>
      <c r="AE5068" s="19">
        <v>0</v>
      </c>
      <c r="AF5068" s="52">
        <v>0</v>
      </c>
      <c r="AG5068" s="53"/>
    </row>
    <row r="5069" spans="1:33" hidden="1" outlineLevel="1">
      <c r="A5069" s="6" t="s">
        <v>6380</v>
      </c>
      <c r="B5069" s="7" t="s">
        <v>874</v>
      </c>
      <c r="C5069" s="7" t="s">
        <v>6381</v>
      </c>
      <c r="D5069" s="7"/>
      <c r="E5069" s="23" t="s">
        <v>438</v>
      </c>
      <c r="F5069" s="18">
        <v>15</v>
      </c>
      <c r="K5069" s="19">
        <v>0</v>
      </c>
      <c r="L5069" s="52">
        <v>0</v>
      </c>
      <c r="M5069" s="53"/>
      <c r="O5069" s="19">
        <v>85.5</v>
      </c>
      <c r="P5069" s="52">
        <v>1282.5</v>
      </c>
      <c r="Q5069" s="53"/>
      <c r="S5069" s="19">
        <v>500</v>
      </c>
      <c r="T5069" s="52">
        <v>7500</v>
      </c>
      <c r="U5069" s="53"/>
      <c r="W5069" s="19">
        <v>0</v>
      </c>
      <c r="X5069" s="52">
        <v>0</v>
      </c>
      <c r="Y5069" s="53"/>
      <c r="AA5069" s="19">
        <v>227.1</v>
      </c>
      <c r="AB5069" s="52">
        <v>3406.5</v>
      </c>
      <c r="AC5069" s="53"/>
      <c r="AE5069" s="19">
        <v>0</v>
      </c>
      <c r="AF5069" s="52">
        <v>0</v>
      </c>
      <c r="AG5069" s="53"/>
    </row>
    <row r="5070" spans="1:33" ht="105" hidden="1" outlineLevel="1">
      <c r="A5070" s="6" t="s">
        <v>6382</v>
      </c>
      <c r="B5070" s="7" t="s">
        <v>877</v>
      </c>
      <c r="C5070" s="7" t="s">
        <v>5629</v>
      </c>
      <c r="D5070" s="7"/>
      <c r="E5070" s="23" t="s">
        <v>438</v>
      </c>
      <c r="F5070" s="18">
        <v>1</v>
      </c>
      <c r="K5070" s="19">
        <v>0</v>
      </c>
      <c r="L5070" s="52">
        <v>0</v>
      </c>
      <c r="M5070" s="53"/>
      <c r="O5070" s="19">
        <v>18810</v>
      </c>
      <c r="P5070" s="52">
        <v>18810</v>
      </c>
      <c r="Q5070" s="53"/>
      <c r="S5070" s="19">
        <v>16000</v>
      </c>
      <c r="T5070" s="52">
        <v>16000</v>
      </c>
      <c r="U5070" s="53"/>
      <c r="W5070" s="19">
        <v>0</v>
      </c>
      <c r="X5070" s="52">
        <v>0</v>
      </c>
      <c r="Y5070" s="53"/>
      <c r="AA5070" s="19">
        <v>397417.69</v>
      </c>
      <c r="AB5070" s="52">
        <v>397417.69</v>
      </c>
      <c r="AC5070" s="53"/>
      <c r="AE5070" s="19">
        <v>0</v>
      </c>
      <c r="AF5070" s="52">
        <v>0</v>
      </c>
      <c r="AG5070" s="53"/>
    </row>
    <row r="5071" spans="1:33" hidden="1" outlineLevel="1">
      <c r="A5071" s="6" t="s">
        <v>6383</v>
      </c>
      <c r="B5071" s="7" t="s">
        <v>880</v>
      </c>
      <c r="C5071" s="7" t="s">
        <v>5631</v>
      </c>
      <c r="D5071" s="7"/>
      <c r="E5071" s="23" t="s">
        <v>438</v>
      </c>
      <c r="F5071" s="18">
        <v>1</v>
      </c>
      <c r="K5071" s="19">
        <v>0</v>
      </c>
      <c r="L5071" s="52">
        <v>0</v>
      </c>
      <c r="M5071" s="53"/>
      <c r="O5071" s="19">
        <v>18240</v>
      </c>
      <c r="P5071" s="52">
        <v>18240</v>
      </c>
      <c r="Q5071" s="53"/>
      <c r="S5071" s="19">
        <v>20100</v>
      </c>
      <c r="T5071" s="52">
        <v>20100</v>
      </c>
      <c r="U5071" s="53"/>
      <c r="W5071" s="19">
        <v>0</v>
      </c>
      <c r="X5071" s="52">
        <v>0</v>
      </c>
      <c r="Y5071" s="53"/>
      <c r="AA5071" s="19">
        <v>238450.61</v>
      </c>
      <c r="AB5071" s="52">
        <v>238450.61</v>
      </c>
      <c r="AC5071" s="53"/>
      <c r="AE5071" s="19">
        <v>0</v>
      </c>
      <c r="AF5071" s="52">
        <v>0</v>
      </c>
      <c r="AG5071" s="53"/>
    </row>
    <row r="5072" spans="1:33" hidden="1" outlineLevel="1">
      <c r="A5072" s="6" t="s">
        <v>6384</v>
      </c>
      <c r="B5072" s="7" t="s">
        <v>883</v>
      </c>
      <c r="C5072" s="7" t="s">
        <v>5633</v>
      </c>
      <c r="D5072" s="7"/>
      <c r="E5072" s="23" t="s">
        <v>438</v>
      </c>
      <c r="F5072" s="18">
        <v>1</v>
      </c>
      <c r="K5072" s="19">
        <v>0</v>
      </c>
      <c r="L5072" s="52">
        <v>0</v>
      </c>
      <c r="M5072" s="53"/>
      <c r="O5072" s="19">
        <v>20520</v>
      </c>
      <c r="P5072" s="52">
        <v>20520</v>
      </c>
      <c r="Q5072" s="53"/>
      <c r="S5072" s="19">
        <v>18000</v>
      </c>
      <c r="T5072" s="52">
        <v>18000</v>
      </c>
      <c r="U5072" s="53"/>
      <c r="W5072" s="19">
        <v>0</v>
      </c>
      <c r="X5072" s="52">
        <v>0</v>
      </c>
      <c r="Y5072" s="53"/>
      <c r="AA5072" s="19">
        <v>56773.96</v>
      </c>
      <c r="AB5072" s="52">
        <v>56773.96</v>
      </c>
      <c r="AC5072" s="53"/>
      <c r="AE5072" s="19">
        <v>0</v>
      </c>
      <c r="AF5072" s="52">
        <v>0</v>
      </c>
      <c r="AG5072" s="53"/>
    </row>
    <row r="5073" spans="1:33" ht="60" hidden="1" outlineLevel="1">
      <c r="A5073" s="6" t="s">
        <v>6385</v>
      </c>
      <c r="B5073" s="7" t="s">
        <v>890</v>
      </c>
      <c r="C5073" s="7" t="s">
        <v>5635</v>
      </c>
      <c r="D5073" s="7"/>
      <c r="E5073" s="23" t="s">
        <v>438</v>
      </c>
      <c r="F5073" s="18">
        <v>1</v>
      </c>
      <c r="K5073" s="19">
        <v>0</v>
      </c>
      <c r="L5073" s="52">
        <v>0</v>
      </c>
      <c r="M5073" s="53"/>
      <c r="O5073" s="19">
        <v>27360</v>
      </c>
      <c r="P5073" s="52">
        <v>27360</v>
      </c>
      <c r="Q5073" s="53"/>
      <c r="S5073" s="19">
        <v>52000</v>
      </c>
      <c r="T5073" s="52">
        <v>52000</v>
      </c>
      <c r="U5073" s="53"/>
      <c r="W5073" s="19">
        <v>0</v>
      </c>
      <c r="X5073" s="52">
        <v>0</v>
      </c>
      <c r="Y5073" s="53"/>
      <c r="AA5073" s="19">
        <v>85160.93</v>
      </c>
      <c r="AB5073" s="52">
        <v>85160.93</v>
      </c>
      <c r="AC5073" s="53"/>
      <c r="AE5073" s="19">
        <v>0</v>
      </c>
      <c r="AF5073" s="52">
        <v>0</v>
      </c>
      <c r="AG5073" s="53"/>
    </row>
    <row r="5074" spans="1:33" hidden="1" outlineLevel="1">
      <c r="A5074" s="6" t="s">
        <v>6386</v>
      </c>
      <c r="B5074" s="7" t="s">
        <v>893</v>
      </c>
      <c r="C5074" s="7" t="s">
        <v>5637</v>
      </c>
      <c r="D5074" s="7"/>
      <c r="E5074" s="23" t="s">
        <v>438</v>
      </c>
      <c r="F5074" s="18">
        <v>1</v>
      </c>
      <c r="K5074" s="19">
        <v>0</v>
      </c>
      <c r="L5074" s="52">
        <v>0</v>
      </c>
      <c r="M5074" s="53"/>
      <c r="O5074" s="19">
        <v>22800</v>
      </c>
      <c r="P5074" s="52">
        <v>22800</v>
      </c>
      <c r="Q5074" s="53"/>
      <c r="S5074" s="19">
        <v>28000</v>
      </c>
      <c r="T5074" s="52">
        <v>28000</v>
      </c>
      <c r="U5074" s="53"/>
      <c r="W5074" s="19">
        <v>0</v>
      </c>
      <c r="X5074" s="52">
        <v>0</v>
      </c>
      <c r="Y5074" s="53"/>
      <c r="AA5074" s="19">
        <v>17032.189999999999</v>
      </c>
      <c r="AB5074" s="52">
        <v>17032.189999999999</v>
      </c>
      <c r="AC5074" s="53"/>
      <c r="AE5074" s="19">
        <v>0</v>
      </c>
      <c r="AF5074" s="52">
        <v>0</v>
      </c>
      <c r="AG5074" s="53"/>
    </row>
    <row r="5075" spans="1:33" hidden="1" outlineLevel="1">
      <c r="A5075" s="6" t="s">
        <v>6387</v>
      </c>
      <c r="B5075" s="7" t="s">
        <v>896</v>
      </c>
      <c r="C5075" s="7" t="s">
        <v>6388</v>
      </c>
      <c r="D5075" s="7"/>
      <c r="E5075" s="23" t="s">
        <v>438</v>
      </c>
      <c r="F5075" s="18">
        <v>1</v>
      </c>
      <c r="K5075" s="19">
        <v>0</v>
      </c>
      <c r="L5075" s="52">
        <v>0</v>
      </c>
      <c r="M5075" s="53"/>
      <c r="O5075" s="19">
        <v>51300</v>
      </c>
      <c r="P5075" s="52">
        <v>51300</v>
      </c>
      <c r="Q5075" s="53"/>
      <c r="S5075" s="19">
        <v>25000</v>
      </c>
      <c r="T5075" s="52">
        <v>25000</v>
      </c>
      <c r="U5075" s="53"/>
      <c r="W5075" s="19">
        <v>0</v>
      </c>
      <c r="X5075" s="52">
        <v>0</v>
      </c>
      <c r="Y5075" s="53"/>
      <c r="AA5075" s="19">
        <v>170321.87</v>
      </c>
      <c r="AB5075" s="52">
        <v>170321.87</v>
      </c>
      <c r="AC5075" s="53"/>
      <c r="AE5075" s="19">
        <v>0</v>
      </c>
      <c r="AF5075" s="52">
        <v>0</v>
      </c>
      <c r="AG5075" s="53"/>
    </row>
    <row r="5076" spans="1:33" hidden="1" outlineLevel="1">
      <c r="A5076" s="6" t="s">
        <v>6389</v>
      </c>
      <c r="B5076" s="7" t="s">
        <v>899</v>
      </c>
      <c r="C5076" s="7" t="s">
        <v>6390</v>
      </c>
      <c r="D5076" s="7"/>
      <c r="E5076" s="23" t="s">
        <v>438</v>
      </c>
      <c r="F5076" s="18">
        <v>1</v>
      </c>
      <c r="K5076" s="19">
        <v>0</v>
      </c>
      <c r="L5076" s="52">
        <v>0</v>
      </c>
      <c r="M5076" s="53"/>
      <c r="O5076" s="19">
        <v>1824</v>
      </c>
      <c r="P5076" s="52">
        <v>1824</v>
      </c>
      <c r="Q5076" s="53"/>
      <c r="S5076" s="19">
        <v>2500</v>
      </c>
      <c r="T5076" s="52">
        <v>2500</v>
      </c>
      <c r="U5076" s="53"/>
      <c r="W5076" s="19">
        <v>0</v>
      </c>
      <c r="X5076" s="52">
        <v>0</v>
      </c>
      <c r="Y5076" s="53"/>
      <c r="AA5076" s="19">
        <v>3406.44</v>
      </c>
      <c r="AB5076" s="52">
        <v>3406.44</v>
      </c>
      <c r="AC5076" s="53"/>
      <c r="AE5076" s="19">
        <v>0</v>
      </c>
      <c r="AF5076" s="52">
        <v>0</v>
      </c>
      <c r="AG5076" s="53"/>
    </row>
    <row r="5077" spans="1:33" hidden="1" outlineLevel="1">
      <c r="A5077" s="6" t="s">
        <v>6391</v>
      </c>
      <c r="B5077" s="7" t="s">
        <v>902</v>
      </c>
      <c r="C5077" s="7" t="s">
        <v>6392</v>
      </c>
      <c r="D5077" s="7"/>
      <c r="E5077" s="23" t="s">
        <v>438</v>
      </c>
      <c r="F5077" s="18">
        <v>1</v>
      </c>
      <c r="K5077" s="19">
        <v>0</v>
      </c>
      <c r="L5077" s="52">
        <v>0</v>
      </c>
      <c r="M5077" s="53"/>
      <c r="O5077" s="19">
        <v>1824</v>
      </c>
      <c r="P5077" s="52">
        <v>1824</v>
      </c>
      <c r="Q5077" s="53"/>
      <c r="S5077" s="19">
        <v>2500</v>
      </c>
      <c r="T5077" s="52">
        <v>2500</v>
      </c>
      <c r="U5077" s="53"/>
      <c r="W5077" s="19">
        <v>0</v>
      </c>
      <c r="X5077" s="52">
        <v>0</v>
      </c>
      <c r="Y5077" s="53"/>
      <c r="AA5077" s="19">
        <v>3406.44</v>
      </c>
      <c r="AB5077" s="52">
        <v>3406.44</v>
      </c>
      <c r="AC5077" s="53"/>
      <c r="AE5077" s="19">
        <v>0</v>
      </c>
      <c r="AF5077" s="52">
        <v>0</v>
      </c>
      <c r="AG5077" s="53"/>
    </row>
    <row r="5078" spans="1:33" hidden="1" outlineLevel="1">
      <c r="A5078" s="6" t="s">
        <v>6393</v>
      </c>
      <c r="B5078" s="7" t="s">
        <v>905</v>
      </c>
      <c r="C5078" s="7" t="s">
        <v>5643</v>
      </c>
      <c r="D5078" s="7"/>
      <c r="E5078" s="23" t="s">
        <v>438</v>
      </c>
      <c r="F5078" s="18">
        <v>1</v>
      </c>
      <c r="K5078" s="19">
        <v>0</v>
      </c>
      <c r="L5078" s="52">
        <v>0</v>
      </c>
      <c r="M5078" s="53"/>
      <c r="O5078" s="19">
        <v>2850</v>
      </c>
      <c r="P5078" s="52">
        <v>2850</v>
      </c>
      <c r="Q5078" s="53"/>
      <c r="S5078" s="19">
        <v>1500</v>
      </c>
      <c r="T5078" s="52">
        <v>1500</v>
      </c>
      <c r="U5078" s="53"/>
      <c r="W5078" s="19">
        <v>0</v>
      </c>
      <c r="X5078" s="52">
        <v>0</v>
      </c>
      <c r="Y5078" s="53"/>
      <c r="AA5078" s="19">
        <v>1703.22</v>
      </c>
      <c r="AB5078" s="52">
        <v>1703.22</v>
      </c>
      <c r="AC5078" s="53"/>
      <c r="AE5078" s="19">
        <v>0</v>
      </c>
      <c r="AF5078" s="52">
        <v>0</v>
      </c>
      <c r="AG5078" s="53"/>
    </row>
    <row r="5079" spans="1:33" hidden="1" outlineLevel="1">
      <c r="A5079" s="6" t="s">
        <v>6394</v>
      </c>
      <c r="B5079" s="7" t="s">
        <v>908</v>
      </c>
      <c r="C5079" s="7" t="s">
        <v>6395</v>
      </c>
      <c r="D5079" s="7"/>
      <c r="E5079" s="23" t="s">
        <v>438</v>
      </c>
      <c r="F5079" s="18">
        <v>1</v>
      </c>
      <c r="K5079" s="19">
        <v>0</v>
      </c>
      <c r="L5079" s="52">
        <v>0</v>
      </c>
      <c r="M5079" s="53"/>
      <c r="O5079" s="19">
        <v>5700</v>
      </c>
      <c r="P5079" s="52">
        <v>5700</v>
      </c>
      <c r="Q5079" s="53"/>
      <c r="S5079" s="19">
        <v>6000</v>
      </c>
      <c r="T5079" s="52">
        <v>6000</v>
      </c>
      <c r="U5079" s="53"/>
      <c r="W5079" s="19">
        <v>0</v>
      </c>
      <c r="X5079" s="52">
        <v>0</v>
      </c>
      <c r="Y5079" s="53"/>
      <c r="AA5079" s="19">
        <v>3974.18</v>
      </c>
      <c r="AB5079" s="52">
        <v>3974.18</v>
      </c>
      <c r="AC5079" s="53"/>
      <c r="AE5079" s="19">
        <v>0</v>
      </c>
      <c r="AF5079" s="52">
        <v>0</v>
      </c>
      <c r="AG5079" s="53"/>
    </row>
    <row r="5080" spans="1:33" ht="60" hidden="1" outlineLevel="1">
      <c r="A5080" s="6" t="s">
        <v>6396</v>
      </c>
      <c r="B5080" s="7" t="s">
        <v>911</v>
      </c>
      <c r="C5080" s="7" t="s">
        <v>5622</v>
      </c>
      <c r="D5080" s="7"/>
      <c r="E5080" s="23" t="s">
        <v>429</v>
      </c>
      <c r="F5080" s="18">
        <v>20</v>
      </c>
      <c r="K5080" s="19">
        <v>0</v>
      </c>
      <c r="L5080" s="52">
        <v>0</v>
      </c>
      <c r="M5080" s="53"/>
      <c r="O5080" s="19">
        <v>28.5</v>
      </c>
      <c r="P5080" s="52">
        <v>570</v>
      </c>
      <c r="Q5080" s="53"/>
      <c r="S5080" s="19">
        <v>40</v>
      </c>
      <c r="T5080" s="52">
        <v>800</v>
      </c>
      <c r="U5080" s="53"/>
      <c r="W5080" s="19">
        <v>0</v>
      </c>
      <c r="X5080" s="52">
        <v>0</v>
      </c>
      <c r="Y5080" s="53"/>
      <c r="AA5080" s="19">
        <v>79.48</v>
      </c>
      <c r="AB5080" s="52">
        <v>1589.6</v>
      </c>
      <c r="AC5080" s="53"/>
      <c r="AE5080" s="19">
        <v>0</v>
      </c>
      <c r="AF5080" s="52">
        <v>0</v>
      </c>
      <c r="AG5080" s="53"/>
    </row>
    <row r="5081" spans="1:33" hidden="1" outlineLevel="1">
      <c r="A5081" s="6" t="s">
        <v>6397</v>
      </c>
      <c r="B5081" s="7" t="s">
        <v>914</v>
      </c>
      <c r="C5081" s="7" t="s">
        <v>5624</v>
      </c>
      <c r="D5081" s="7"/>
      <c r="E5081" s="23" t="s">
        <v>429</v>
      </c>
      <c r="F5081" s="18">
        <v>15</v>
      </c>
      <c r="K5081" s="19">
        <v>0</v>
      </c>
      <c r="L5081" s="52">
        <v>0</v>
      </c>
      <c r="M5081" s="53"/>
      <c r="O5081" s="19">
        <v>34.200000000000003</v>
      </c>
      <c r="P5081" s="52">
        <v>513</v>
      </c>
      <c r="Q5081" s="53"/>
      <c r="S5081" s="19">
        <v>50</v>
      </c>
      <c r="T5081" s="52">
        <v>750</v>
      </c>
      <c r="U5081" s="53"/>
      <c r="W5081" s="19">
        <v>0</v>
      </c>
      <c r="X5081" s="52">
        <v>0</v>
      </c>
      <c r="Y5081" s="53"/>
      <c r="AA5081" s="19">
        <v>85.16</v>
      </c>
      <c r="AB5081" s="52">
        <v>1277.4000000000001</v>
      </c>
      <c r="AC5081" s="53"/>
      <c r="AE5081" s="19">
        <v>0</v>
      </c>
      <c r="AF5081" s="52">
        <v>0</v>
      </c>
      <c r="AG5081" s="53"/>
    </row>
    <row r="5082" spans="1:33" hidden="1" outlineLevel="1">
      <c r="A5082" s="6" t="s">
        <v>6398</v>
      </c>
      <c r="B5082" s="7" t="s">
        <v>916</v>
      </c>
      <c r="C5082" s="7" t="s">
        <v>1038</v>
      </c>
      <c r="D5082" s="7"/>
      <c r="E5082" s="23" t="s">
        <v>429</v>
      </c>
      <c r="F5082" s="18">
        <v>80</v>
      </c>
      <c r="K5082" s="19">
        <v>0</v>
      </c>
      <c r="L5082" s="52">
        <v>0</v>
      </c>
      <c r="M5082" s="53"/>
      <c r="O5082" s="19">
        <v>39.9</v>
      </c>
      <c r="P5082" s="52">
        <v>3192</v>
      </c>
      <c r="Q5082" s="53"/>
      <c r="S5082" s="19">
        <v>60</v>
      </c>
      <c r="T5082" s="52">
        <v>4800</v>
      </c>
      <c r="U5082" s="53"/>
      <c r="W5082" s="19">
        <v>0</v>
      </c>
      <c r="X5082" s="52">
        <v>0</v>
      </c>
      <c r="Y5082" s="53"/>
      <c r="AA5082" s="19">
        <v>119.23</v>
      </c>
      <c r="AB5082" s="52">
        <v>9538.4</v>
      </c>
      <c r="AC5082" s="53"/>
      <c r="AE5082" s="19">
        <v>0</v>
      </c>
      <c r="AF5082" s="52">
        <v>0</v>
      </c>
      <c r="AG5082" s="53"/>
    </row>
    <row r="5083" spans="1:33" hidden="1" outlineLevel="1">
      <c r="A5083" s="6" t="s">
        <v>6399</v>
      </c>
      <c r="B5083" s="7" t="s">
        <v>919</v>
      </c>
      <c r="C5083" s="7" t="s">
        <v>6400</v>
      </c>
      <c r="D5083" s="7"/>
      <c r="E5083" s="23" t="s">
        <v>429</v>
      </c>
      <c r="F5083" s="18">
        <v>32</v>
      </c>
      <c r="K5083" s="19">
        <v>0</v>
      </c>
      <c r="L5083" s="52">
        <v>0</v>
      </c>
      <c r="M5083" s="53"/>
      <c r="O5083" s="19">
        <v>68.400000000000006</v>
      </c>
      <c r="P5083" s="52">
        <v>2188.8000000000002</v>
      </c>
      <c r="Q5083" s="53"/>
      <c r="S5083" s="19">
        <v>75</v>
      </c>
      <c r="T5083" s="52">
        <v>2400</v>
      </c>
      <c r="U5083" s="53"/>
      <c r="W5083" s="19">
        <v>0</v>
      </c>
      <c r="X5083" s="52">
        <v>0</v>
      </c>
      <c r="Y5083" s="53"/>
      <c r="AA5083" s="19">
        <v>136.26</v>
      </c>
      <c r="AB5083" s="52">
        <v>4360.32</v>
      </c>
      <c r="AC5083" s="53"/>
      <c r="AE5083" s="19">
        <v>0</v>
      </c>
      <c r="AF5083" s="52">
        <v>0</v>
      </c>
      <c r="AG5083" s="53"/>
    </row>
    <row r="5084" spans="1:33" hidden="1" outlineLevel="1">
      <c r="A5084" s="6" t="s">
        <v>6401</v>
      </c>
      <c r="B5084" s="7" t="s">
        <v>921</v>
      </c>
      <c r="C5084" s="7" t="s">
        <v>5627</v>
      </c>
      <c r="D5084" s="7"/>
      <c r="E5084" s="23" t="s">
        <v>429</v>
      </c>
      <c r="F5084" s="18">
        <v>5</v>
      </c>
      <c r="K5084" s="19">
        <v>0</v>
      </c>
      <c r="L5084" s="52">
        <v>0</v>
      </c>
      <c r="M5084" s="53"/>
      <c r="O5084" s="19">
        <v>36.479999999999997</v>
      </c>
      <c r="P5084" s="52">
        <v>182.4</v>
      </c>
      <c r="Q5084" s="53"/>
      <c r="S5084" s="19">
        <v>55</v>
      </c>
      <c r="T5084" s="52">
        <v>275</v>
      </c>
      <c r="U5084" s="53"/>
      <c r="W5084" s="19">
        <v>0</v>
      </c>
      <c r="X5084" s="52">
        <v>0</v>
      </c>
      <c r="Y5084" s="53"/>
      <c r="AA5084" s="19">
        <v>170.32</v>
      </c>
      <c r="AB5084" s="52">
        <v>851.6</v>
      </c>
      <c r="AC5084" s="53"/>
      <c r="AE5084" s="19">
        <v>0</v>
      </c>
      <c r="AF5084" s="52">
        <v>0</v>
      </c>
      <c r="AG5084" s="53"/>
    </row>
    <row r="5085" spans="1:33" hidden="1" outlineLevel="1">
      <c r="A5085" s="6" t="s">
        <v>6402</v>
      </c>
      <c r="B5085" s="7" t="s">
        <v>923</v>
      </c>
      <c r="C5085" s="7" t="s">
        <v>6403</v>
      </c>
      <c r="D5085" s="7"/>
      <c r="E5085" s="23" t="s">
        <v>438</v>
      </c>
      <c r="F5085" s="18">
        <v>4</v>
      </c>
      <c r="K5085" s="19">
        <v>0</v>
      </c>
      <c r="L5085" s="52">
        <v>0</v>
      </c>
      <c r="M5085" s="53"/>
      <c r="O5085" s="19">
        <v>85.5</v>
      </c>
      <c r="P5085" s="52">
        <v>342</v>
      </c>
      <c r="Q5085" s="53"/>
      <c r="S5085" s="19">
        <v>350</v>
      </c>
      <c r="T5085" s="52">
        <v>1400</v>
      </c>
      <c r="U5085" s="53"/>
      <c r="W5085" s="19">
        <v>0</v>
      </c>
      <c r="X5085" s="52">
        <v>0</v>
      </c>
      <c r="Y5085" s="53"/>
      <c r="AA5085" s="19">
        <v>9083.83</v>
      </c>
      <c r="AB5085" s="52">
        <v>36335.32</v>
      </c>
      <c r="AC5085" s="53"/>
      <c r="AE5085" s="19">
        <v>0</v>
      </c>
      <c r="AF5085" s="52">
        <v>0</v>
      </c>
      <c r="AG5085" s="53"/>
    </row>
    <row r="5086" spans="1:33" hidden="1" outlineLevel="1">
      <c r="A5086" s="1"/>
      <c r="B5086" s="5" t="s">
        <v>34</v>
      </c>
      <c r="C5086" s="5" t="s">
        <v>35</v>
      </c>
      <c r="K5086" s="68"/>
      <c r="L5086" s="68"/>
      <c r="M5086" s="69"/>
      <c r="O5086" s="68"/>
      <c r="P5086" s="68"/>
      <c r="Q5086" s="69"/>
      <c r="S5086" s="68"/>
      <c r="T5086" s="68"/>
      <c r="U5086" s="69"/>
      <c r="W5086" s="68"/>
      <c r="X5086" s="68"/>
      <c r="Y5086" s="69"/>
      <c r="AA5086" s="68"/>
      <c r="AB5086" s="68"/>
      <c r="AC5086" s="69"/>
      <c r="AE5086" s="68"/>
      <c r="AF5086" s="68"/>
      <c r="AG5086" s="69"/>
    </row>
    <row r="5087" spans="1:33" hidden="1" outlineLevel="1">
      <c r="A5087" s="6" t="s">
        <v>6404</v>
      </c>
      <c r="B5087" s="7" t="s">
        <v>37</v>
      </c>
      <c r="C5087" s="7" t="s">
        <v>886</v>
      </c>
      <c r="K5087" s="68"/>
      <c r="L5087" s="68"/>
      <c r="M5087" s="69"/>
      <c r="O5087" s="68"/>
      <c r="P5087" s="68"/>
      <c r="Q5087" s="69"/>
      <c r="S5087" s="68"/>
      <c r="T5087" s="68"/>
      <c r="U5087" s="69"/>
      <c r="W5087" s="68"/>
      <c r="X5087" s="68"/>
      <c r="Y5087" s="69"/>
      <c r="AA5087" s="68"/>
      <c r="AB5087" s="68"/>
      <c r="AC5087" s="69"/>
      <c r="AE5087" s="68"/>
      <c r="AF5087" s="68"/>
      <c r="AG5087" s="69"/>
    </row>
    <row r="5088" spans="1:33" ht="105" hidden="1" outlineLevel="1">
      <c r="A5088" s="6" t="s">
        <v>6405</v>
      </c>
      <c r="B5088" s="7" t="s">
        <v>37</v>
      </c>
      <c r="C5088" s="7" t="s">
        <v>888</v>
      </c>
      <c r="K5088" s="68"/>
      <c r="L5088" s="68"/>
      <c r="M5088" s="69"/>
      <c r="O5088" s="68"/>
      <c r="P5088" s="68"/>
      <c r="Q5088" s="69"/>
      <c r="S5088" s="68"/>
      <c r="T5088" s="68"/>
      <c r="U5088" s="69"/>
      <c r="W5088" s="68"/>
      <c r="X5088" s="68"/>
      <c r="Y5088" s="69"/>
      <c r="AA5088" s="68"/>
      <c r="AB5088" s="68"/>
      <c r="AC5088" s="69"/>
      <c r="AE5088" s="68"/>
      <c r="AF5088" s="68"/>
      <c r="AG5088" s="69"/>
    </row>
    <row r="5089" spans="1:33" ht="60" hidden="1" outlineLevel="1">
      <c r="A5089" s="1"/>
      <c r="B5089" s="5" t="s">
        <v>61</v>
      </c>
      <c r="C5089" s="5" t="s">
        <v>62</v>
      </c>
      <c r="D5089" s="5" t="s">
        <v>63</v>
      </c>
      <c r="E5089" s="11" t="s">
        <v>64</v>
      </c>
      <c r="F5089" s="16" t="s">
        <v>65</v>
      </c>
      <c r="K5089" s="17" t="s">
        <v>66</v>
      </c>
      <c r="L5089" s="70" t="s">
        <v>28</v>
      </c>
      <c r="M5089" s="71"/>
      <c r="O5089" s="17" t="s">
        <v>66</v>
      </c>
      <c r="P5089" s="70" t="s">
        <v>28</v>
      </c>
      <c r="Q5089" s="71"/>
      <c r="S5089" s="17" t="s">
        <v>66</v>
      </c>
      <c r="T5089" s="70" t="s">
        <v>28</v>
      </c>
      <c r="U5089" s="71"/>
      <c r="W5089" s="17" t="s">
        <v>66</v>
      </c>
      <c r="X5089" s="70" t="s">
        <v>28</v>
      </c>
      <c r="Y5089" s="71"/>
      <c r="AA5089" s="17" t="s">
        <v>66</v>
      </c>
      <c r="AB5089" s="70" t="s">
        <v>28</v>
      </c>
      <c r="AC5089" s="71"/>
      <c r="AE5089" s="17" t="s">
        <v>66</v>
      </c>
      <c r="AF5089" s="70" t="s">
        <v>28</v>
      </c>
      <c r="AG5089" s="71"/>
    </row>
    <row r="5090" spans="1:33" hidden="1" outlineLevel="1">
      <c r="A5090" s="6" t="s">
        <v>6406</v>
      </c>
      <c r="B5090" s="7" t="s">
        <v>925</v>
      </c>
      <c r="C5090" s="7" t="s">
        <v>2486</v>
      </c>
      <c r="D5090" s="7"/>
      <c r="E5090" s="23" t="s">
        <v>438</v>
      </c>
      <c r="F5090" s="18">
        <v>4</v>
      </c>
      <c r="K5090" s="19">
        <v>0</v>
      </c>
      <c r="L5090" s="52">
        <v>0</v>
      </c>
      <c r="M5090" s="53"/>
      <c r="O5090" s="19">
        <v>513</v>
      </c>
      <c r="P5090" s="52">
        <v>2052</v>
      </c>
      <c r="Q5090" s="53"/>
      <c r="S5090" s="19">
        <v>650</v>
      </c>
      <c r="T5090" s="52">
        <v>2600</v>
      </c>
      <c r="U5090" s="53"/>
      <c r="W5090" s="19">
        <v>0</v>
      </c>
      <c r="X5090" s="52">
        <v>0</v>
      </c>
      <c r="Y5090" s="53"/>
      <c r="AA5090" s="19">
        <v>283.87</v>
      </c>
      <c r="AB5090" s="52">
        <v>1135.48</v>
      </c>
      <c r="AC5090" s="53"/>
      <c r="AE5090" s="19">
        <v>0</v>
      </c>
      <c r="AF5090" s="52">
        <v>0</v>
      </c>
      <c r="AG5090" s="53"/>
    </row>
    <row r="5091" spans="1:33" hidden="1" outlineLevel="1">
      <c r="A5091" s="6" t="s">
        <v>6407</v>
      </c>
      <c r="B5091" s="7" t="s">
        <v>927</v>
      </c>
      <c r="C5091" s="7" t="s">
        <v>2492</v>
      </c>
      <c r="D5091" s="7"/>
      <c r="E5091" s="23" t="s">
        <v>438</v>
      </c>
      <c r="F5091" s="18">
        <v>3</v>
      </c>
      <c r="K5091" s="19">
        <v>0</v>
      </c>
      <c r="L5091" s="52">
        <v>0</v>
      </c>
      <c r="M5091" s="53"/>
      <c r="O5091" s="19">
        <v>513</v>
      </c>
      <c r="P5091" s="52">
        <v>1539</v>
      </c>
      <c r="Q5091" s="53"/>
      <c r="S5091" s="19">
        <v>600</v>
      </c>
      <c r="T5091" s="52">
        <v>1800</v>
      </c>
      <c r="U5091" s="53"/>
      <c r="W5091" s="19">
        <v>0</v>
      </c>
      <c r="X5091" s="52">
        <v>0</v>
      </c>
      <c r="Y5091" s="53"/>
      <c r="AA5091" s="19">
        <v>567.74</v>
      </c>
      <c r="AB5091" s="52">
        <v>1703.22</v>
      </c>
      <c r="AC5091" s="53"/>
      <c r="AE5091" s="19">
        <v>0</v>
      </c>
      <c r="AF5091" s="52">
        <v>0</v>
      </c>
      <c r="AG5091" s="53"/>
    </row>
    <row r="5092" spans="1:33" ht="45" hidden="1" outlineLevel="1">
      <c r="A5092" s="6" t="s">
        <v>6408</v>
      </c>
      <c r="B5092" s="7" t="s">
        <v>929</v>
      </c>
      <c r="C5092" s="7" t="s">
        <v>5573</v>
      </c>
      <c r="D5092" s="7"/>
      <c r="E5092" s="23" t="s">
        <v>438</v>
      </c>
      <c r="F5092" s="18">
        <v>2</v>
      </c>
      <c r="K5092" s="19">
        <v>0</v>
      </c>
      <c r="L5092" s="52">
        <v>0</v>
      </c>
      <c r="M5092" s="53"/>
      <c r="O5092" s="19">
        <v>5700</v>
      </c>
      <c r="P5092" s="52">
        <v>11400</v>
      </c>
      <c r="Q5092" s="53"/>
      <c r="S5092" s="19">
        <v>5750</v>
      </c>
      <c r="T5092" s="52">
        <v>11500</v>
      </c>
      <c r="U5092" s="53"/>
      <c r="W5092" s="19">
        <v>0</v>
      </c>
      <c r="X5092" s="52">
        <v>0</v>
      </c>
      <c r="Y5092" s="53"/>
      <c r="AA5092" s="19">
        <v>7380.61</v>
      </c>
      <c r="AB5092" s="52">
        <v>14761.22</v>
      </c>
      <c r="AC5092" s="53"/>
      <c r="AE5092" s="19">
        <v>0</v>
      </c>
      <c r="AF5092" s="52">
        <v>0</v>
      </c>
      <c r="AG5092" s="53"/>
    </row>
    <row r="5093" spans="1:33" hidden="1" outlineLevel="1">
      <c r="A5093" s="6" t="s">
        <v>6409</v>
      </c>
      <c r="B5093" s="7" t="s">
        <v>931</v>
      </c>
      <c r="C5093" s="7" t="s">
        <v>2489</v>
      </c>
      <c r="D5093" s="7"/>
      <c r="E5093" s="23" t="s">
        <v>438</v>
      </c>
      <c r="F5093" s="18">
        <v>1</v>
      </c>
      <c r="K5093" s="19">
        <v>0</v>
      </c>
      <c r="L5093" s="52">
        <v>0</v>
      </c>
      <c r="M5093" s="53"/>
      <c r="O5093" s="19">
        <v>684</v>
      </c>
      <c r="P5093" s="52">
        <v>684</v>
      </c>
      <c r="Q5093" s="53"/>
      <c r="S5093" s="19">
        <v>1700</v>
      </c>
      <c r="T5093" s="52">
        <v>1700</v>
      </c>
      <c r="U5093" s="53"/>
      <c r="W5093" s="19">
        <v>0</v>
      </c>
      <c r="X5093" s="52">
        <v>0</v>
      </c>
      <c r="Y5093" s="53"/>
      <c r="AA5093" s="19">
        <v>1703.22</v>
      </c>
      <c r="AB5093" s="52">
        <v>1703.22</v>
      </c>
      <c r="AC5093" s="53"/>
      <c r="AE5093" s="19">
        <v>0</v>
      </c>
      <c r="AF5093" s="52">
        <v>0</v>
      </c>
      <c r="AG5093" s="53"/>
    </row>
    <row r="5094" spans="1:33" hidden="1" outlineLevel="1">
      <c r="A5094" s="6" t="s">
        <v>6410</v>
      </c>
      <c r="B5094" s="7" t="s">
        <v>936</v>
      </c>
      <c r="C5094" s="7" t="s">
        <v>6411</v>
      </c>
      <c r="D5094" s="7"/>
      <c r="E5094" s="23" t="s">
        <v>438</v>
      </c>
      <c r="F5094" s="18">
        <v>1</v>
      </c>
      <c r="K5094" s="19">
        <v>0</v>
      </c>
      <c r="L5094" s="52">
        <v>0</v>
      </c>
      <c r="M5094" s="53"/>
      <c r="O5094" s="19">
        <v>1368</v>
      </c>
      <c r="P5094" s="52">
        <v>1368</v>
      </c>
      <c r="Q5094" s="53"/>
      <c r="S5094" s="19">
        <v>7500</v>
      </c>
      <c r="T5094" s="52">
        <v>7500</v>
      </c>
      <c r="U5094" s="53"/>
      <c r="W5094" s="19">
        <v>0</v>
      </c>
      <c r="X5094" s="52">
        <v>0</v>
      </c>
      <c r="Y5094" s="53"/>
      <c r="AA5094" s="19">
        <v>3974.18</v>
      </c>
      <c r="AB5094" s="52">
        <v>3974.18</v>
      </c>
      <c r="AC5094" s="53"/>
      <c r="AE5094" s="19">
        <v>0</v>
      </c>
      <c r="AF5094" s="52">
        <v>0</v>
      </c>
      <c r="AG5094" s="53"/>
    </row>
    <row r="5095" spans="1:33" ht="60" hidden="1" outlineLevel="1">
      <c r="A5095" s="6" t="s">
        <v>6412</v>
      </c>
      <c r="B5095" s="7" t="s">
        <v>939</v>
      </c>
      <c r="C5095" s="7" t="s">
        <v>5578</v>
      </c>
      <c r="D5095" s="7"/>
      <c r="E5095" s="23" t="s">
        <v>429</v>
      </c>
      <c r="F5095" s="18">
        <v>5</v>
      </c>
      <c r="K5095" s="19">
        <v>0</v>
      </c>
      <c r="L5095" s="52">
        <v>0</v>
      </c>
      <c r="M5095" s="53"/>
      <c r="O5095" s="19">
        <v>57</v>
      </c>
      <c r="P5095" s="52">
        <v>285</v>
      </c>
      <c r="Q5095" s="53"/>
      <c r="S5095" s="19">
        <v>55</v>
      </c>
      <c r="T5095" s="52">
        <v>275</v>
      </c>
      <c r="U5095" s="53"/>
      <c r="W5095" s="19">
        <v>0</v>
      </c>
      <c r="X5095" s="52">
        <v>0</v>
      </c>
      <c r="Y5095" s="53"/>
      <c r="AA5095" s="19">
        <v>56.77</v>
      </c>
      <c r="AB5095" s="52">
        <v>283.85000000000002</v>
      </c>
      <c r="AC5095" s="53"/>
      <c r="AE5095" s="19">
        <v>0</v>
      </c>
      <c r="AF5095" s="52">
        <v>0</v>
      </c>
      <c r="AG5095" s="53"/>
    </row>
    <row r="5096" spans="1:33" hidden="1" outlineLevel="1">
      <c r="A5096" s="6" t="s">
        <v>6413</v>
      </c>
      <c r="B5096" s="7" t="s">
        <v>942</v>
      </c>
      <c r="C5096" s="7" t="s">
        <v>4929</v>
      </c>
      <c r="D5096" s="7"/>
      <c r="E5096" s="23" t="s">
        <v>429</v>
      </c>
      <c r="F5096" s="18">
        <v>75</v>
      </c>
      <c r="K5096" s="19">
        <v>0</v>
      </c>
      <c r="L5096" s="52">
        <v>0</v>
      </c>
      <c r="M5096" s="53"/>
      <c r="O5096" s="19">
        <v>125.4</v>
      </c>
      <c r="P5096" s="52">
        <v>9405</v>
      </c>
      <c r="Q5096" s="53"/>
      <c r="S5096" s="19">
        <v>125</v>
      </c>
      <c r="T5096" s="52">
        <v>9375</v>
      </c>
      <c r="U5096" s="53"/>
      <c r="W5096" s="19">
        <v>0</v>
      </c>
      <c r="X5096" s="52">
        <v>0</v>
      </c>
      <c r="Y5096" s="53"/>
      <c r="AA5096" s="19">
        <v>136.26</v>
      </c>
      <c r="AB5096" s="52">
        <v>10219.5</v>
      </c>
      <c r="AC5096" s="53"/>
      <c r="AE5096" s="19">
        <v>0</v>
      </c>
      <c r="AF5096" s="52">
        <v>0</v>
      </c>
      <c r="AG5096" s="53"/>
    </row>
    <row r="5097" spans="1:33" hidden="1" outlineLevel="1">
      <c r="A5097" s="6" t="s">
        <v>6414</v>
      </c>
      <c r="B5097" s="7" t="s">
        <v>947</v>
      </c>
      <c r="C5097" s="7" t="s">
        <v>4915</v>
      </c>
      <c r="D5097" s="7"/>
      <c r="E5097" s="23" t="s">
        <v>429</v>
      </c>
      <c r="F5097" s="18">
        <v>11</v>
      </c>
      <c r="K5097" s="19">
        <v>0</v>
      </c>
      <c r="L5097" s="52">
        <v>0</v>
      </c>
      <c r="M5097" s="53"/>
      <c r="O5097" s="19">
        <v>148.19999999999999</v>
      </c>
      <c r="P5097" s="52">
        <v>1630.2</v>
      </c>
      <c r="Q5097" s="53"/>
      <c r="S5097" s="19">
        <v>195</v>
      </c>
      <c r="T5097" s="52">
        <v>2145</v>
      </c>
      <c r="U5097" s="53"/>
      <c r="W5097" s="19">
        <v>0</v>
      </c>
      <c r="X5097" s="52">
        <v>0</v>
      </c>
      <c r="Y5097" s="53"/>
      <c r="AA5097" s="19">
        <v>170.32</v>
      </c>
      <c r="AB5097" s="52">
        <v>1873.52</v>
      </c>
      <c r="AC5097" s="53"/>
      <c r="AE5097" s="19">
        <v>0</v>
      </c>
      <c r="AF5097" s="52">
        <v>0</v>
      </c>
      <c r="AG5097" s="53"/>
    </row>
    <row r="5098" spans="1:33" hidden="1" outlineLevel="1">
      <c r="A5098" s="6" t="s">
        <v>6415</v>
      </c>
      <c r="B5098" s="7" t="s">
        <v>950</v>
      </c>
      <c r="C5098" s="7" t="s">
        <v>5582</v>
      </c>
      <c r="D5098" s="7"/>
      <c r="E5098" s="23" t="s">
        <v>438</v>
      </c>
      <c r="F5098" s="18">
        <v>12</v>
      </c>
      <c r="K5098" s="19">
        <v>0</v>
      </c>
      <c r="L5098" s="52">
        <v>0</v>
      </c>
      <c r="M5098" s="53"/>
      <c r="O5098" s="19">
        <v>91.2</v>
      </c>
      <c r="P5098" s="52">
        <v>1094.4000000000001</v>
      </c>
      <c r="Q5098" s="53"/>
      <c r="S5098" s="19">
        <v>75</v>
      </c>
      <c r="T5098" s="52">
        <v>900</v>
      </c>
      <c r="U5098" s="53"/>
      <c r="W5098" s="19">
        <v>0</v>
      </c>
      <c r="X5098" s="52">
        <v>0</v>
      </c>
      <c r="Y5098" s="53"/>
      <c r="AA5098" s="19">
        <v>90.84</v>
      </c>
      <c r="AB5098" s="52">
        <v>1090.08</v>
      </c>
      <c r="AC5098" s="53"/>
      <c r="AE5098" s="19">
        <v>0</v>
      </c>
      <c r="AF5098" s="52">
        <v>0</v>
      </c>
      <c r="AG5098" s="53"/>
    </row>
    <row r="5099" spans="1:33" hidden="1" outlineLevel="1">
      <c r="A5099" s="1"/>
      <c r="B5099" s="5" t="s">
        <v>34</v>
      </c>
      <c r="C5099" s="5" t="s">
        <v>35</v>
      </c>
      <c r="K5099" s="68"/>
      <c r="L5099" s="68"/>
      <c r="M5099" s="69"/>
      <c r="O5099" s="68"/>
      <c r="P5099" s="68"/>
      <c r="Q5099" s="69"/>
      <c r="S5099" s="68"/>
      <c r="T5099" s="68"/>
      <c r="U5099" s="69"/>
      <c r="W5099" s="68"/>
      <c r="X5099" s="68"/>
      <c r="Y5099" s="69"/>
      <c r="AA5099" s="68"/>
      <c r="AB5099" s="68"/>
      <c r="AC5099" s="69"/>
      <c r="AE5099" s="68"/>
      <c r="AF5099" s="68"/>
      <c r="AG5099" s="69"/>
    </row>
    <row r="5100" spans="1:33" hidden="1" outlineLevel="1">
      <c r="A5100" s="6" t="s">
        <v>6416</v>
      </c>
      <c r="B5100" s="7" t="s">
        <v>37</v>
      </c>
      <c r="C5100" s="7" t="s">
        <v>1903</v>
      </c>
      <c r="K5100" s="68"/>
      <c r="L5100" s="68"/>
      <c r="M5100" s="69"/>
      <c r="O5100" s="68"/>
      <c r="P5100" s="68"/>
      <c r="Q5100" s="69"/>
      <c r="S5100" s="68"/>
      <c r="T5100" s="68"/>
      <c r="U5100" s="69"/>
      <c r="W5100" s="68"/>
      <c r="X5100" s="68"/>
      <c r="Y5100" s="69"/>
      <c r="AA5100" s="68"/>
      <c r="AB5100" s="68"/>
      <c r="AC5100" s="69"/>
      <c r="AE5100" s="68"/>
      <c r="AF5100" s="68"/>
      <c r="AG5100" s="69"/>
    </row>
    <row r="5101" spans="1:33" ht="60" hidden="1" outlineLevel="1">
      <c r="A5101" s="1"/>
      <c r="B5101" s="5" t="s">
        <v>61</v>
      </c>
      <c r="C5101" s="5" t="s">
        <v>62</v>
      </c>
      <c r="D5101" s="5" t="s">
        <v>63</v>
      </c>
      <c r="E5101" s="11" t="s">
        <v>64</v>
      </c>
      <c r="F5101" s="16" t="s">
        <v>65</v>
      </c>
      <c r="K5101" s="17" t="s">
        <v>66</v>
      </c>
      <c r="L5101" s="70" t="s">
        <v>28</v>
      </c>
      <c r="M5101" s="71"/>
      <c r="O5101" s="17" t="s">
        <v>66</v>
      </c>
      <c r="P5101" s="70" t="s">
        <v>28</v>
      </c>
      <c r="Q5101" s="71"/>
      <c r="S5101" s="17" t="s">
        <v>66</v>
      </c>
      <c r="T5101" s="70" t="s">
        <v>28</v>
      </c>
      <c r="U5101" s="71"/>
      <c r="W5101" s="17" t="s">
        <v>66</v>
      </c>
      <c r="X5101" s="70" t="s">
        <v>28</v>
      </c>
      <c r="Y5101" s="71"/>
      <c r="AA5101" s="17" t="s">
        <v>66</v>
      </c>
      <c r="AB5101" s="70" t="s">
        <v>28</v>
      </c>
      <c r="AC5101" s="71"/>
      <c r="AE5101" s="17" t="s">
        <v>66</v>
      </c>
      <c r="AF5101" s="70" t="s">
        <v>28</v>
      </c>
      <c r="AG5101" s="71"/>
    </row>
    <row r="5102" spans="1:33" hidden="1" outlineLevel="1">
      <c r="A5102" s="6" t="s">
        <v>6417</v>
      </c>
      <c r="B5102" s="7" t="s">
        <v>953</v>
      </c>
      <c r="C5102" s="7" t="s">
        <v>5591</v>
      </c>
      <c r="D5102" s="7"/>
      <c r="E5102" s="23" t="s">
        <v>438</v>
      </c>
      <c r="F5102" s="18">
        <v>2</v>
      </c>
      <c r="K5102" s="19">
        <v>0</v>
      </c>
      <c r="L5102" s="52">
        <v>0</v>
      </c>
      <c r="M5102" s="53"/>
      <c r="O5102" s="19">
        <v>513</v>
      </c>
      <c r="P5102" s="52">
        <v>1026</v>
      </c>
      <c r="Q5102" s="53"/>
      <c r="S5102" s="19">
        <v>850</v>
      </c>
      <c r="T5102" s="52">
        <v>1700</v>
      </c>
      <c r="U5102" s="53"/>
      <c r="W5102" s="19">
        <v>0</v>
      </c>
      <c r="X5102" s="52">
        <v>0</v>
      </c>
      <c r="Y5102" s="53"/>
      <c r="AA5102" s="19">
        <v>567.74</v>
      </c>
      <c r="AB5102" s="52">
        <v>1135.48</v>
      </c>
      <c r="AC5102" s="53"/>
      <c r="AE5102" s="19">
        <v>0</v>
      </c>
      <c r="AF5102" s="52">
        <v>0</v>
      </c>
      <c r="AG5102" s="53"/>
    </row>
    <row r="5103" spans="1:33" hidden="1" outlineLevel="1">
      <c r="A5103" s="6" t="s">
        <v>6418</v>
      </c>
      <c r="B5103" s="7" t="s">
        <v>956</v>
      </c>
      <c r="C5103" s="7" t="s">
        <v>5593</v>
      </c>
      <c r="D5103" s="7"/>
      <c r="E5103" s="23" t="s">
        <v>438</v>
      </c>
      <c r="F5103" s="18">
        <v>6</v>
      </c>
      <c r="K5103" s="19">
        <v>0</v>
      </c>
      <c r="L5103" s="52">
        <v>0</v>
      </c>
      <c r="M5103" s="53"/>
      <c r="O5103" s="19">
        <v>5700</v>
      </c>
      <c r="P5103" s="52">
        <v>34200</v>
      </c>
      <c r="Q5103" s="53"/>
      <c r="S5103" s="19">
        <v>13250</v>
      </c>
      <c r="T5103" s="52">
        <v>79500</v>
      </c>
      <c r="U5103" s="53"/>
      <c r="W5103" s="19">
        <v>0</v>
      </c>
      <c r="X5103" s="52">
        <v>0</v>
      </c>
      <c r="Y5103" s="53"/>
      <c r="AA5103" s="19">
        <v>17032.189999999999</v>
      </c>
      <c r="AB5103" s="52">
        <v>102193.14</v>
      </c>
      <c r="AC5103" s="53"/>
      <c r="AE5103" s="19">
        <v>0</v>
      </c>
      <c r="AF5103" s="52">
        <v>0</v>
      </c>
      <c r="AG5103" s="53"/>
    </row>
    <row r="5104" spans="1:33" ht="60" hidden="1" outlineLevel="1">
      <c r="A5104" s="6" t="s">
        <v>6419</v>
      </c>
      <c r="B5104" s="7" t="s">
        <v>959</v>
      </c>
      <c r="C5104" s="7" t="s">
        <v>6420</v>
      </c>
      <c r="D5104" s="7"/>
      <c r="E5104" s="23" t="s">
        <v>429</v>
      </c>
      <c r="F5104" s="18">
        <v>100</v>
      </c>
      <c r="K5104" s="19">
        <v>0</v>
      </c>
      <c r="L5104" s="52">
        <v>0</v>
      </c>
      <c r="M5104" s="53"/>
      <c r="O5104" s="19">
        <v>114</v>
      </c>
      <c r="P5104" s="52">
        <v>11400</v>
      </c>
      <c r="Q5104" s="53"/>
      <c r="S5104" s="19">
        <v>125</v>
      </c>
      <c r="T5104" s="52">
        <v>12500</v>
      </c>
      <c r="U5104" s="53"/>
      <c r="W5104" s="19">
        <v>0</v>
      </c>
      <c r="X5104" s="52">
        <v>0</v>
      </c>
      <c r="Y5104" s="53"/>
      <c r="AA5104" s="19">
        <v>136.26</v>
      </c>
      <c r="AB5104" s="52">
        <v>13626</v>
      </c>
      <c r="AC5104" s="53"/>
      <c r="AE5104" s="19">
        <v>0</v>
      </c>
      <c r="AF5104" s="52">
        <v>0</v>
      </c>
      <c r="AG5104" s="53"/>
    </row>
    <row r="5105" spans="1:33" hidden="1" outlineLevel="1">
      <c r="A5105" s="6" t="s">
        <v>6421</v>
      </c>
      <c r="B5105" s="7" t="s">
        <v>962</v>
      </c>
      <c r="C5105" s="7" t="s">
        <v>6422</v>
      </c>
      <c r="D5105" s="7"/>
      <c r="E5105" s="23" t="s">
        <v>429</v>
      </c>
      <c r="F5105" s="18">
        <v>105</v>
      </c>
      <c r="K5105" s="19">
        <v>0</v>
      </c>
      <c r="L5105" s="52">
        <v>0</v>
      </c>
      <c r="M5105" s="53"/>
      <c r="O5105" s="19">
        <v>148.19999999999999</v>
      </c>
      <c r="P5105" s="52">
        <v>15561</v>
      </c>
      <c r="Q5105" s="53"/>
      <c r="S5105" s="19">
        <v>195</v>
      </c>
      <c r="T5105" s="52">
        <v>20475</v>
      </c>
      <c r="U5105" s="53"/>
      <c r="W5105" s="19">
        <v>0</v>
      </c>
      <c r="X5105" s="52">
        <v>0</v>
      </c>
      <c r="Y5105" s="53"/>
      <c r="AA5105" s="19">
        <v>170.32</v>
      </c>
      <c r="AB5105" s="52">
        <v>17883.599999999999</v>
      </c>
      <c r="AC5105" s="53"/>
      <c r="AE5105" s="19">
        <v>0</v>
      </c>
      <c r="AF5105" s="52">
        <v>0</v>
      </c>
      <c r="AG5105" s="53"/>
    </row>
    <row r="5106" spans="1:33" hidden="1" outlineLevel="1">
      <c r="A5106" s="6" t="s">
        <v>6423</v>
      </c>
      <c r="B5106" s="7" t="s">
        <v>965</v>
      </c>
      <c r="C5106" s="7" t="s">
        <v>6424</v>
      </c>
      <c r="D5106" s="7"/>
      <c r="E5106" s="23" t="s">
        <v>429</v>
      </c>
      <c r="F5106" s="18">
        <v>16</v>
      </c>
      <c r="K5106" s="19">
        <v>0</v>
      </c>
      <c r="L5106" s="52">
        <v>0</v>
      </c>
      <c r="M5106" s="53"/>
      <c r="O5106" s="19">
        <v>205.2</v>
      </c>
      <c r="P5106" s="52">
        <v>3283.2</v>
      </c>
      <c r="Q5106" s="53"/>
      <c r="S5106" s="19">
        <v>280</v>
      </c>
      <c r="T5106" s="52">
        <v>4480</v>
      </c>
      <c r="U5106" s="53"/>
      <c r="W5106" s="19">
        <v>0</v>
      </c>
      <c r="X5106" s="52">
        <v>0</v>
      </c>
      <c r="Y5106" s="53"/>
      <c r="AA5106" s="19">
        <v>204.39</v>
      </c>
      <c r="AB5106" s="52">
        <v>3270.24</v>
      </c>
      <c r="AC5106" s="53"/>
      <c r="AE5106" s="19">
        <v>0</v>
      </c>
      <c r="AF5106" s="52">
        <v>0</v>
      </c>
      <c r="AG5106" s="53"/>
    </row>
    <row r="5107" spans="1:33" hidden="1" outlineLevel="1">
      <c r="A5107" s="6" t="s">
        <v>6425</v>
      </c>
      <c r="B5107" s="7" t="s">
        <v>968</v>
      </c>
      <c r="C5107" s="7" t="s">
        <v>6426</v>
      </c>
      <c r="D5107" s="7"/>
      <c r="E5107" s="23" t="s">
        <v>438</v>
      </c>
      <c r="F5107" s="18">
        <v>4</v>
      </c>
      <c r="K5107" s="19">
        <v>0</v>
      </c>
      <c r="L5107" s="52">
        <v>0</v>
      </c>
      <c r="M5107" s="53"/>
      <c r="O5107" s="19">
        <v>2850</v>
      </c>
      <c r="P5107" s="52">
        <v>11400</v>
      </c>
      <c r="Q5107" s="53"/>
      <c r="S5107" s="19">
        <v>6500</v>
      </c>
      <c r="T5107" s="52">
        <v>26000</v>
      </c>
      <c r="U5107" s="53"/>
      <c r="W5107" s="19">
        <v>0</v>
      </c>
      <c r="X5107" s="52">
        <v>0</v>
      </c>
      <c r="Y5107" s="53"/>
      <c r="AA5107" s="19">
        <v>13625.75</v>
      </c>
      <c r="AB5107" s="52">
        <v>54503</v>
      </c>
      <c r="AC5107" s="53"/>
      <c r="AE5107" s="19">
        <v>0</v>
      </c>
      <c r="AF5107" s="52">
        <v>0</v>
      </c>
      <c r="AG5107" s="53"/>
    </row>
    <row r="5108" spans="1:33" hidden="1" outlineLevel="1">
      <c r="A5108" s="6" t="s">
        <v>6427</v>
      </c>
      <c r="B5108" s="7" t="s">
        <v>971</v>
      </c>
      <c r="C5108" s="7" t="s">
        <v>6428</v>
      </c>
      <c r="D5108" s="7"/>
      <c r="E5108" s="23" t="s">
        <v>438</v>
      </c>
      <c r="F5108" s="18">
        <v>14</v>
      </c>
      <c r="K5108" s="19">
        <v>0</v>
      </c>
      <c r="L5108" s="52">
        <v>0</v>
      </c>
      <c r="M5108" s="53"/>
      <c r="O5108" s="19">
        <v>627</v>
      </c>
      <c r="P5108" s="52">
        <v>8778</v>
      </c>
      <c r="Q5108" s="53"/>
      <c r="S5108" s="19">
        <v>700</v>
      </c>
      <c r="T5108" s="52">
        <v>9800</v>
      </c>
      <c r="U5108" s="53"/>
      <c r="W5108" s="19">
        <v>0</v>
      </c>
      <c r="X5108" s="52">
        <v>0</v>
      </c>
      <c r="Y5108" s="53"/>
      <c r="AA5108" s="19">
        <v>7380.61</v>
      </c>
      <c r="AB5108" s="52">
        <v>103328.54</v>
      </c>
      <c r="AC5108" s="53"/>
      <c r="AE5108" s="19">
        <v>0</v>
      </c>
      <c r="AF5108" s="52">
        <v>0</v>
      </c>
      <c r="AG5108" s="53"/>
    </row>
    <row r="5109" spans="1:33" hidden="1" outlineLevel="1">
      <c r="A5109" s="6" t="s">
        <v>6429</v>
      </c>
      <c r="B5109" s="7" t="s">
        <v>974</v>
      </c>
      <c r="C5109" s="7" t="s">
        <v>5582</v>
      </c>
      <c r="D5109" s="7"/>
      <c r="E5109" s="23" t="s">
        <v>438</v>
      </c>
      <c r="F5109" s="18">
        <v>12</v>
      </c>
      <c r="K5109" s="19">
        <v>0</v>
      </c>
      <c r="L5109" s="52">
        <v>0</v>
      </c>
      <c r="M5109" s="53"/>
      <c r="O5109" s="19">
        <v>91.2</v>
      </c>
      <c r="P5109" s="52">
        <v>1094.4000000000001</v>
      </c>
      <c r="Q5109" s="53"/>
      <c r="S5109" s="19">
        <v>75</v>
      </c>
      <c r="T5109" s="52">
        <v>900</v>
      </c>
      <c r="U5109" s="53"/>
      <c r="W5109" s="19">
        <v>0</v>
      </c>
      <c r="X5109" s="52">
        <v>0</v>
      </c>
      <c r="Y5109" s="53"/>
      <c r="AA5109" s="19">
        <v>90.84</v>
      </c>
      <c r="AB5109" s="52">
        <v>1090.08</v>
      </c>
      <c r="AC5109" s="53"/>
      <c r="AE5109" s="19">
        <v>0</v>
      </c>
      <c r="AF5109" s="52">
        <v>0</v>
      </c>
      <c r="AG5109" s="53"/>
    </row>
    <row r="5110" spans="1:33" hidden="1" outlineLevel="1">
      <c r="A5110" s="6" t="s">
        <v>6430</v>
      </c>
      <c r="B5110" s="7" t="s">
        <v>977</v>
      </c>
      <c r="C5110" s="7" t="s">
        <v>6431</v>
      </c>
      <c r="D5110" s="7"/>
      <c r="E5110" s="23" t="s">
        <v>438</v>
      </c>
      <c r="F5110" s="18">
        <v>35</v>
      </c>
      <c r="K5110" s="19">
        <v>0</v>
      </c>
      <c r="L5110" s="52">
        <v>0</v>
      </c>
      <c r="M5110" s="53"/>
      <c r="O5110" s="19">
        <v>17.100000000000001</v>
      </c>
      <c r="P5110" s="52">
        <v>598.5</v>
      </c>
      <c r="Q5110" s="53"/>
      <c r="S5110" s="19">
        <v>50</v>
      </c>
      <c r="T5110" s="52">
        <v>1750</v>
      </c>
      <c r="U5110" s="53"/>
      <c r="W5110" s="19">
        <v>0</v>
      </c>
      <c r="X5110" s="52">
        <v>0</v>
      </c>
      <c r="Y5110" s="53"/>
      <c r="AA5110" s="19">
        <v>39.74</v>
      </c>
      <c r="AB5110" s="52">
        <v>1390.9</v>
      </c>
      <c r="AC5110" s="53"/>
      <c r="AE5110" s="19">
        <v>0</v>
      </c>
      <c r="AF5110" s="52">
        <v>0</v>
      </c>
      <c r="AG5110" s="53"/>
    </row>
    <row r="5111" spans="1:33" hidden="1" outlineLevel="1">
      <c r="A5111" s="6" t="s">
        <v>6432</v>
      </c>
      <c r="B5111" s="7" t="s">
        <v>979</v>
      </c>
      <c r="C5111" s="7" t="s">
        <v>3218</v>
      </c>
      <c r="D5111" s="7"/>
      <c r="E5111" s="23" t="s">
        <v>438</v>
      </c>
      <c r="F5111" s="18">
        <v>3</v>
      </c>
      <c r="K5111" s="19">
        <v>0</v>
      </c>
      <c r="L5111" s="52">
        <v>0</v>
      </c>
      <c r="M5111" s="53"/>
      <c r="O5111" s="19">
        <v>513</v>
      </c>
      <c r="P5111" s="52">
        <v>1539</v>
      </c>
      <c r="Q5111" s="53"/>
      <c r="S5111" s="19">
        <v>600</v>
      </c>
      <c r="T5111" s="52">
        <v>1800</v>
      </c>
      <c r="U5111" s="53"/>
      <c r="W5111" s="19">
        <v>0</v>
      </c>
      <c r="X5111" s="52">
        <v>0</v>
      </c>
      <c r="Y5111" s="53"/>
      <c r="AA5111" s="19">
        <v>567.74</v>
      </c>
      <c r="AB5111" s="52">
        <v>1703.22</v>
      </c>
      <c r="AC5111" s="53"/>
      <c r="AE5111" s="19">
        <v>0</v>
      </c>
      <c r="AF5111" s="52">
        <v>0</v>
      </c>
      <c r="AG5111" s="53"/>
    </row>
    <row r="5112" spans="1:33" hidden="1" outlineLevel="1">
      <c r="A5112" s="6" t="s">
        <v>6433</v>
      </c>
      <c r="B5112" s="7" t="s">
        <v>981</v>
      </c>
      <c r="C5112" s="7" t="s">
        <v>6434</v>
      </c>
      <c r="D5112" s="7"/>
      <c r="E5112" s="23" t="s">
        <v>438</v>
      </c>
      <c r="F5112" s="18">
        <v>1</v>
      </c>
      <c r="K5112" s="19">
        <v>0</v>
      </c>
      <c r="L5112" s="52">
        <v>0</v>
      </c>
      <c r="M5112" s="53"/>
      <c r="O5112" s="19">
        <v>456</v>
      </c>
      <c r="P5112" s="52">
        <v>456</v>
      </c>
      <c r="Q5112" s="53"/>
      <c r="S5112" s="19">
        <v>200</v>
      </c>
      <c r="T5112" s="52">
        <v>200</v>
      </c>
      <c r="U5112" s="53"/>
      <c r="W5112" s="19">
        <v>0</v>
      </c>
      <c r="X5112" s="52">
        <v>0</v>
      </c>
      <c r="Y5112" s="53"/>
      <c r="AA5112" s="19">
        <v>567.74</v>
      </c>
      <c r="AB5112" s="52">
        <v>567.74</v>
      </c>
      <c r="AC5112" s="53"/>
      <c r="AE5112" s="19">
        <v>0</v>
      </c>
      <c r="AF5112" s="52">
        <v>0</v>
      </c>
      <c r="AG5112" s="53"/>
    </row>
    <row r="5113" spans="1:33" hidden="1" outlineLevel="1">
      <c r="A5113" s="1"/>
      <c r="B5113" s="5" t="s">
        <v>34</v>
      </c>
      <c r="C5113" s="5" t="s">
        <v>35</v>
      </c>
      <c r="K5113" s="68"/>
      <c r="L5113" s="68"/>
      <c r="M5113" s="69"/>
      <c r="O5113" s="68"/>
      <c r="P5113" s="68"/>
      <c r="Q5113" s="69"/>
      <c r="S5113" s="68"/>
      <c r="T5113" s="68"/>
      <c r="U5113" s="69"/>
      <c r="W5113" s="68"/>
      <c r="X5113" s="68"/>
      <c r="Y5113" s="69"/>
      <c r="AA5113" s="68"/>
      <c r="AB5113" s="68"/>
      <c r="AC5113" s="69"/>
      <c r="AE5113" s="68"/>
      <c r="AF5113" s="68"/>
      <c r="AG5113" s="69"/>
    </row>
    <row r="5114" spans="1:33" hidden="1" outlineLevel="1">
      <c r="A5114" s="6" t="s">
        <v>6435</v>
      </c>
      <c r="B5114" s="7" t="s">
        <v>37</v>
      </c>
      <c r="C5114" s="7" t="s">
        <v>5645</v>
      </c>
      <c r="K5114" s="68"/>
      <c r="L5114" s="68"/>
      <c r="M5114" s="69"/>
      <c r="O5114" s="68"/>
      <c r="P5114" s="68"/>
      <c r="Q5114" s="69"/>
      <c r="S5114" s="68"/>
      <c r="T5114" s="68"/>
      <c r="U5114" s="69"/>
      <c r="W5114" s="68"/>
      <c r="X5114" s="68"/>
      <c r="Y5114" s="69"/>
      <c r="AA5114" s="68"/>
      <c r="AB5114" s="68"/>
      <c r="AC5114" s="69"/>
      <c r="AE5114" s="68"/>
      <c r="AF5114" s="68"/>
      <c r="AG5114" s="69"/>
    </row>
    <row r="5115" spans="1:33" ht="45" hidden="1" outlineLevel="1">
      <c r="A5115" s="6" t="s">
        <v>6436</v>
      </c>
      <c r="B5115" s="7" t="s">
        <v>37</v>
      </c>
      <c r="C5115" s="7" t="s">
        <v>5647</v>
      </c>
      <c r="K5115" s="68"/>
      <c r="L5115" s="68"/>
      <c r="M5115" s="69"/>
      <c r="O5115" s="68"/>
      <c r="P5115" s="68"/>
      <c r="Q5115" s="69"/>
      <c r="S5115" s="68"/>
      <c r="T5115" s="68"/>
      <c r="U5115" s="69"/>
      <c r="W5115" s="68"/>
      <c r="X5115" s="68"/>
      <c r="Y5115" s="69"/>
      <c r="AA5115" s="68"/>
      <c r="AB5115" s="68"/>
      <c r="AC5115" s="69"/>
      <c r="AE5115" s="68"/>
      <c r="AF5115" s="68"/>
      <c r="AG5115" s="69"/>
    </row>
    <row r="5116" spans="1:33" ht="60" hidden="1" outlineLevel="1">
      <c r="A5116" s="1"/>
      <c r="B5116" s="5" t="s">
        <v>61</v>
      </c>
      <c r="C5116" s="5" t="s">
        <v>62</v>
      </c>
      <c r="D5116" s="5" t="s">
        <v>63</v>
      </c>
      <c r="E5116" s="11" t="s">
        <v>64</v>
      </c>
      <c r="F5116" s="16" t="s">
        <v>65</v>
      </c>
      <c r="K5116" s="17" t="s">
        <v>66</v>
      </c>
      <c r="L5116" s="70" t="s">
        <v>28</v>
      </c>
      <c r="M5116" s="71"/>
      <c r="O5116" s="17" t="s">
        <v>66</v>
      </c>
      <c r="P5116" s="70" t="s">
        <v>28</v>
      </c>
      <c r="Q5116" s="71"/>
      <c r="S5116" s="17" t="s">
        <v>66</v>
      </c>
      <c r="T5116" s="70" t="s">
        <v>28</v>
      </c>
      <c r="U5116" s="71"/>
      <c r="W5116" s="17" t="s">
        <v>66</v>
      </c>
      <c r="X5116" s="70" t="s">
        <v>28</v>
      </c>
      <c r="Y5116" s="71"/>
      <c r="AA5116" s="17" t="s">
        <v>66</v>
      </c>
      <c r="AB5116" s="70" t="s">
        <v>28</v>
      </c>
      <c r="AC5116" s="71"/>
      <c r="AE5116" s="17" t="s">
        <v>66</v>
      </c>
      <c r="AF5116" s="70" t="s">
        <v>28</v>
      </c>
      <c r="AG5116" s="71"/>
    </row>
    <row r="5117" spans="1:33" hidden="1" outlineLevel="1">
      <c r="A5117" s="6" t="s">
        <v>6437</v>
      </c>
      <c r="B5117" s="7" t="s">
        <v>983</v>
      </c>
      <c r="C5117" s="7" t="s">
        <v>5649</v>
      </c>
      <c r="D5117" s="7"/>
      <c r="E5117" s="23" t="s">
        <v>70</v>
      </c>
      <c r="F5117" s="18">
        <v>1</v>
      </c>
      <c r="K5117" s="19">
        <v>0</v>
      </c>
      <c r="L5117" s="52">
        <v>0</v>
      </c>
      <c r="M5117" s="53"/>
      <c r="O5117" s="19">
        <v>57000</v>
      </c>
      <c r="P5117" s="52">
        <v>57000</v>
      </c>
      <c r="Q5117" s="53"/>
      <c r="S5117" s="19">
        <v>15000</v>
      </c>
      <c r="T5117" s="52">
        <v>15000</v>
      </c>
      <c r="U5117" s="53"/>
      <c r="W5117" s="19">
        <v>0</v>
      </c>
      <c r="X5117" s="52">
        <v>0</v>
      </c>
      <c r="Y5117" s="53"/>
      <c r="AA5117" s="19">
        <v>17032.189999999999</v>
      </c>
      <c r="AB5117" s="52">
        <v>17032.189999999999</v>
      </c>
      <c r="AC5117" s="53"/>
      <c r="AE5117" s="19">
        <v>0</v>
      </c>
      <c r="AF5117" s="52">
        <v>0</v>
      </c>
      <c r="AG5117" s="53"/>
    </row>
    <row r="5118" spans="1:33" hidden="1" outlineLevel="1">
      <c r="A5118" s="1"/>
      <c r="B5118" s="5" t="s">
        <v>34</v>
      </c>
      <c r="C5118" s="5" t="s">
        <v>35</v>
      </c>
      <c r="K5118" s="68"/>
      <c r="L5118" s="68"/>
      <c r="M5118" s="69"/>
      <c r="O5118" s="68"/>
      <c r="P5118" s="68"/>
      <c r="Q5118" s="69"/>
      <c r="S5118" s="68"/>
      <c r="T5118" s="68"/>
      <c r="U5118" s="69"/>
      <c r="W5118" s="68"/>
      <c r="X5118" s="68"/>
      <c r="Y5118" s="69"/>
      <c r="AA5118" s="68"/>
      <c r="AB5118" s="68"/>
      <c r="AC5118" s="69"/>
      <c r="AE5118" s="68"/>
      <c r="AF5118" s="68"/>
      <c r="AG5118" s="69"/>
    </row>
    <row r="5119" spans="1:33" hidden="1" outlineLevel="1">
      <c r="A5119" s="6" t="s">
        <v>6438</v>
      </c>
      <c r="B5119" s="7" t="s">
        <v>37</v>
      </c>
      <c r="C5119" s="7" t="s">
        <v>1012</v>
      </c>
      <c r="K5119" s="68"/>
      <c r="L5119" s="68"/>
      <c r="M5119" s="69"/>
      <c r="O5119" s="68"/>
      <c r="P5119" s="68"/>
      <c r="Q5119" s="69"/>
      <c r="S5119" s="68"/>
      <c r="T5119" s="68"/>
      <c r="U5119" s="69"/>
      <c r="W5119" s="68"/>
      <c r="X5119" s="68"/>
      <c r="Y5119" s="69"/>
      <c r="AA5119" s="68"/>
      <c r="AB5119" s="68"/>
      <c r="AC5119" s="69"/>
      <c r="AE5119" s="68"/>
      <c r="AF5119" s="68"/>
      <c r="AG5119" s="69"/>
    </row>
    <row r="5120" spans="1:33" ht="45" hidden="1" outlineLevel="1">
      <c r="A5120" s="6" t="s">
        <v>6439</v>
      </c>
      <c r="B5120" s="7" t="s">
        <v>37</v>
      </c>
      <c r="C5120" s="7" t="s">
        <v>4846</v>
      </c>
      <c r="K5120" s="68"/>
      <c r="L5120" s="68"/>
      <c r="M5120" s="69"/>
      <c r="O5120" s="68"/>
      <c r="P5120" s="68"/>
      <c r="Q5120" s="69"/>
      <c r="S5120" s="68"/>
      <c r="T5120" s="68"/>
      <c r="U5120" s="69"/>
      <c r="W5120" s="68"/>
      <c r="X5120" s="68"/>
      <c r="Y5120" s="69"/>
      <c r="AA5120" s="68"/>
      <c r="AB5120" s="68"/>
      <c r="AC5120" s="69"/>
      <c r="AE5120" s="68"/>
      <c r="AF5120" s="68"/>
      <c r="AG5120" s="69"/>
    </row>
    <row r="5121" spans="1:33" ht="60" hidden="1" outlineLevel="1">
      <c r="A5121" s="1"/>
      <c r="B5121" s="5" t="s">
        <v>61</v>
      </c>
      <c r="C5121" s="5" t="s">
        <v>62</v>
      </c>
      <c r="D5121" s="5" t="s">
        <v>63</v>
      </c>
      <c r="E5121" s="11" t="s">
        <v>64</v>
      </c>
      <c r="F5121" s="16" t="s">
        <v>65</v>
      </c>
      <c r="K5121" s="17" t="s">
        <v>66</v>
      </c>
      <c r="L5121" s="70" t="s">
        <v>28</v>
      </c>
      <c r="M5121" s="71"/>
      <c r="O5121" s="17" t="s">
        <v>66</v>
      </c>
      <c r="P5121" s="70" t="s">
        <v>28</v>
      </c>
      <c r="Q5121" s="71"/>
      <c r="S5121" s="17" t="s">
        <v>66</v>
      </c>
      <c r="T5121" s="70" t="s">
        <v>28</v>
      </c>
      <c r="U5121" s="71"/>
      <c r="W5121" s="17" t="s">
        <v>66</v>
      </c>
      <c r="X5121" s="70" t="s">
        <v>28</v>
      </c>
      <c r="Y5121" s="71"/>
      <c r="AA5121" s="17" t="s">
        <v>66</v>
      </c>
      <c r="AB5121" s="70" t="s">
        <v>28</v>
      </c>
      <c r="AC5121" s="71"/>
      <c r="AE5121" s="17" t="s">
        <v>66</v>
      </c>
      <c r="AF5121" s="70" t="s">
        <v>28</v>
      </c>
      <c r="AG5121" s="71"/>
    </row>
    <row r="5122" spans="1:33" ht="30" hidden="1" outlineLevel="1">
      <c r="A5122" s="6" t="s">
        <v>6440</v>
      </c>
      <c r="B5122" s="7" t="s">
        <v>986</v>
      </c>
      <c r="C5122" s="7" t="s">
        <v>5653</v>
      </c>
      <c r="D5122" s="7"/>
      <c r="E5122" s="23" t="s">
        <v>438</v>
      </c>
      <c r="F5122" s="18">
        <v>1</v>
      </c>
      <c r="K5122" s="19">
        <v>0</v>
      </c>
      <c r="L5122" s="52">
        <v>0</v>
      </c>
      <c r="M5122" s="53"/>
      <c r="O5122" s="19">
        <v>2850</v>
      </c>
      <c r="P5122" s="52">
        <v>2850</v>
      </c>
      <c r="Q5122" s="53"/>
      <c r="S5122" s="19">
        <v>10000</v>
      </c>
      <c r="T5122" s="52">
        <v>10000</v>
      </c>
      <c r="U5122" s="53"/>
      <c r="W5122" s="19">
        <v>0</v>
      </c>
      <c r="X5122" s="52">
        <v>0</v>
      </c>
      <c r="Y5122" s="53"/>
      <c r="AA5122" s="19">
        <v>9083.83</v>
      </c>
      <c r="AB5122" s="52">
        <v>9083.83</v>
      </c>
      <c r="AC5122" s="53"/>
      <c r="AE5122" s="19">
        <v>0</v>
      </c>
      <c r="AF5122" s="52">
        <v>0</v>
      </c>
      <c r="AG5122" s="53"/>
    </row>
    <row r="5123" spans="1:33" ht="30" hidden="1" outlineLevel="1">
      <c r="A5123" s="6" t="s">
        <v>6441</v>
      </c>
      <c r="B5123" s="7" t="s">
        <v>989</v>
      </c>
      <c r="C5123" s="7" t="s">
        <v>1026</v>
      </c>
      <c r="D5123" s="7"/>
      <c r="E5123" s="23" t="s">
        <v>438</v>
      </c>
      <c r="F5123" s="18">
        <v>1</v>
      </c>
      <c r="K5123" s="19">
        <v>0</v>
      </c>
      <c r="L5123" s="52">
        <v>0</v>
      </c>
      <c r="M5123" s="53"/>
      <c r="O5123" s="19">
        <v>5928</v>
      </c>
      <c r="P5123" s="52">
        <v>5928</v>
      </c>
      <c r="Q5123" s="53"/>
      <c r="S5123" s="19">
        <v>20000</v>
      </c>
      <c r="T5123" s="52">
        <v>20000</v>
      </c>
      <c r="U5123" s="53"/>
      <c r="W5123" s="19">
        <v>0</v>
      </c>
      <c r="X5123" s="52">
        <v>0</v>
      </c>
      <c r="Y5123" s="53"/>
      <c r="AA5123" s="19">
        <v>13058.01</v>
      </c>
      <c r="AB5123" s="52">
        <v>13058.01</v>
      </c>
      <c r="AC5123" s="53"/>
      <c r="AE5123" s="19">
        <v>0</v>
      </c>
      <c r="AF5123" s="52">
        <v>0</v>
      </c>
      <c r="AG5123" s="53"/>
    </row>
    <row r="5124" spans="1:33" ht="75" hidden="1" outlineLevel="1">
      <c r="A5124" s="6" t="s">
        <v>6442</v>
      </c>
      <c r="B5124" s="7" t="s">
        <v>991</v>
      </c>
      <c r="C5124" s="7" t="s">
        <v>5656</v>
      </c>
      <c r="D5124" s="7"/>
      <c r="E5124" s="23" t="s">
        <v>438</v>
      </c>
      <c r="F5124" s="18">
        <v>7</v>
      </c>
      <c r="K5124" s="19">
        <v>0</v>
      </c>
      <c r="L5124" s="52">
        <v>0</v>
      </c>
      <c r="M5124" s="53"/>
      <c r="O5124" s="19">
        <v>228</v>
      </c>
      <c r="P5124" s="52">
        <v>1596</v>
      </c>
      <c r="Q5124" s="53"/>
      <c r="S5124" s="19">
        <v>400</v>
      </c>
      <c r="T5124" s="52">
        <v>2800</v>
      </c>
      <c r="U5124" s="53"/>
      <c r="W5124" s="19">
        <v>0</v>
      </c>
      <c r="X5124" s="52">
        <v>0</v>
      </c>
      <c r="Y5124" s="53"/>
      <c r="AA5124" s="19">
        <v>454.19</v>
      </c>
      <c r="AB5124" s="52">
        <v>3179.33</v>
      </c>
      <c r="AC5124" s="53"/>
      <c r="AE5124" s="19">
        <v>0</v>
      </c>
      <c r="AF5124" s="52">
        <v>0</v>
      </c>
      <c r="AG5124" s="53"/>
    </row>
    <row r="5125" spans="1:33" hidden="1" outlineLevel="1">
      <c r="A5125" s="6" t="s">
        <v>6443</v>
      </c>
      <c r="B5125" s="7" t="s">
        <v>993</v>
      </c>
      <c r="C5125" s="7" t="s">
        <v>6444</v>
      </c>
      <c r="D5125" s="7"/>
      <c r="E5125" s="23" t="s">
        <v>438</v>
      </c>
      <c r="F5125" s="18">
        <v>7</v>
      </c>
      <c r="K5125" s="19">
        <v>0</v>
      </c>
      <c r="L5125" s="52">
        <v>0</v>
      </c>
      <c r="M5125" s="53"/>
      <c r="O5125" s="19">
        <v>285</v>
      </c>
      <c r="P5125" s="52">
        <v>1995</v>
      </c>
      <c r="Q5125" s="53"/>
      <c r="S5125" s="19">
        <v>420</v>
      </c>
      <c r="T5125" s="52">
        <v>2940</v>
      </c>
      <c r="U5125" s="53"/>
      <c r="W5125" s="19">
        <v>0</v>
      </c>
      <c r="X5125" s="52">
        <v>0</v>
      </c>
      <c r="Y5125" s="53"/>
      <c r="AA5125" s="19">
        <v>510.97</v>
      </c>
      <c r="AB5125" s="52">
        <v>3576.79</v>
      </c>
      <c r="AC5125" s="53"/>
      <c r="AE5125" s="19">
        <v>0</v>
      </c>
      <c r="AF5125" s="52">
        <v>0</v>
      </c>
      <c r="AG5125" s="53"/>
    </row>
    <row r="5126" spans="1:33" ht="150" hidden="1" outlineLevel="1">
      <c r="A5126" s="6" t="s">
        <v>6445</v>
      </c>
      <c r="B5126" s="7" t="s">
        <v>996</v>
      </c>
      <c r="C5126" s="7" t="s">
        <v>5659</v>
      </c>
      <c r="D5126" s="7"/>
      <c r="E5126" s="23" t="s">
        <v>70</v>
      </c>
      <c r="F5126" s="18">
        <v>1</v>
      </c>
      <c r="K5126" s="19">
        <v>0</v>
      </c>
      <c r="L5126" s="52">
        <v>0</v>
      </c>
      <c r="M5126" s="53"/>
      <c r="O5126" s="19">
        <v>467400</v>
      </c>
      <c r="P5126" s="52">
        <v>467400</v>
      </c>
      <c r="Q5126" s="53"/>
      <c r="S5126" s="19">
        <v>300000</v>
      </c>
      <c r="T5126" s="52">
        <v>300000</v>
      </c>
      <c r="U5126" s="53"/>
      <c r="W5126" s="19">
        <v>0</v>
      </c>
      <c r="X5126" s="52">
        <v>0</v>
      </c>
      <c r="Y5126" s="53"/>
      <c r="AA5126" s="19">
        <v>908383.29</v>
      </c>
      <c r="AB5126" s="52">
        <v>908383.29</v>
      </c>
      <c r="AC5126" s="53"/>
      <c r="AE5126" s="19">
        <v>0</v>
      </c>
      <c r="AF5126" s="52">
        <v>0</v>
      </c>
      <c r="AG5126" s="53"/>
    </row>
    <row r="5127" spans="1:33" hidden="1" outlineLevel="1">
      <c r="A5127" s="6" t="s">
        <v>6446</v>
      </c>
      <c r="B5127" s="7" t="s">
        <v>998</v>
      </c>
      <c r="C5127" s="7" t="s">
        <v>5661</v>
      </c>
      <c r="D5127" s="7"/>
      <c r="E5127" s="23" t="s">
        <v>438</v>
      </c>
      <c r="F5127" s="18">
        <v>1</v>
      </c>
      <c r="K5127" s="19">
        <v>0</v>
      </c>
      <c r="L5127" s="52">
        <v>0</v>
      </c>
      <c r="M5127" s="53"/>
      <c r="O5127" s="19">
        <v>26220</v>
      </c>
      <c r="P5127" s="52">
        <v>26220</v>
      </c>
      <c r="Q5127" s="53"/>
      <c r="S5127" s="19">
        <v>25000</v>
      </c>
      <c r="T5127" s="52">
        <v>25000</v>
      </c>
      <c r="U5127" s="53"/>
      <c r="W5127" s="19">
        <v>0</v>
      </c>
      <c r="X5127" s="52">
        <v>0</v>
      </c>
      <c r="Y5127" s="53"/>
      <c r="AA5127" s="19">
        <v>96515.72</v>
      </c>
      <c r="AB5127" s="52">
        <v>96515.72</v>
      </c>
      <c r="AC5127" s="53"/>
      <c r="AE5127" s="19">
        <v>0</v>
      </c>
      <c r="AF5127" s="52">
        <v>0</v>
      </c>
      <c r="AG5127" s="53"/>
    </row>
    <row r="5128" spans="1:33" ht="45" hidden="1" outlineLevel="1">
      <c r="A5128" s="6" t="s">
        <v>6447</v>
      </c>
      <c r="B5128" s="7" t="s">
        <v>1000</v>
      </c>
      <c r="C5128" s="7" t="s">
        <v>5663</v>
      </c>
      <c r="D5128" s="7"/>
      <c r="E5128" s="23" t="s">
        <v>429</v>
      </c>
      <c r="F5128" s="18">
        <v>5</v>
      </c>
      <c r="K5128" s="19">
        <v>0</v>
      </c>
      <c r="L5128" s="52">
        <v>0</v>
      </c>
      <c r="M5128" s="53"/>
      <c r="O5128" s="19">
        <v>39.9</v>
      </c>
      <c r="P5128" s="52">
        <v>199.5</v>
      </c>
      <c r="Q5128" s="53"/>
      <c r="S5128" s="19">
        <v>150</v>
      </c>
      <c r="T5128" s="52">
        <v>750</v>
      </c>
      <c r="U5128" s="53"/>
      <c r="W5128" s="19">
        <v>0</v>
      </c>
      <c r="X5128" s="52">
        <v>0</v>
      </c>
      <c r="Y5128" s="53"/>
      <c r="AA5128" s="19">
        <v>170.32</v>
      </c>
      <c r="AB5128" s="52">
        <v>851.6</v>
      </c>
      <c r="AC5128" s="53"/>
      <c r="AE5128" s="19">
        <v>0</v>
      </c>
      <c r="AF5128" s="52">
        <v>0</v>
      </c>
      <c r="AG5128" s="53"/>
    </row>
    <row r="5129" spans="1:33" hidden="1" outlineLevel="1">
      <c r="A5129" s="6" t="s">
        <v>6448</v>
      </c>
      <c r="B5129" s="7" t="s">
        <v>1002</v>
      </c>
      <c r="C5129" s="7" t="s">
        <v>5665</v>
      </c>
      <c r="D5129" s="7"/>
      <c r="E5129" s="23" t="s">
        <v>429</v>
      </c>
      <c r="F5129" s="18">
        <v>5</v>
      </c>
      <c r="K5129" s="19">
        <v>0</v>
      </c>
      <c r="L5129" s="52">
        <v>0</v>
      </c>
      <c r="M5129" s="53"/>
      <c r="O5129" s="19">
        <v>171</v>
      </c>
      <c r="P5129" s="52">
        <v>855</v>
      </c>
      <c r="Q5129" s="53"/>
      <c r="S5129" s="19">
        <v>185</v>
      </c>
      <c r="T5129" s="52">
        <v>925</v>
      </c>
      <c r="U5129" s="53"/>
      <c r="W5129" s="19">
        <v>0</v>
      </c>
      <c r="X5129" s="52">
        <v>0</v>
      </c>
      <c r="Y5129" s="53"/>
      <c r="AA5129" s="19">
        <v>227.1</v>
      </c>
      <c r="AB5129" s="52">
        <v>1135.5</v>
      </c>
      <c r="AC5129" s="53"/>
      <c r="AE5129" s="19">
        <v>0</v>
      </c>
      <c r="AF5129" s="52">
        <v>0</v>
      </c>
      <c r="AG5129" s="53"/>
    </row>
    <row r="5130" spans="1:33" hidden="1" outlineLevel="1">
      <c r="A5130" s="1"/>
      <c r="B5130" s="5" t="s">
        <v>34</v>
      </c>
      <c r="C5130" s="5" t="s">
        <v>35</v>
      </c>
      <c r="K5130" s="68"/>
      <c r="L5130" s="68"/>
      <c r="M5130" s="69"/>
      <c r="O5130" s="68"/>
      <c r="P5130" s="68"/>
      <c r="Q5130" s="69"/>
      <c r="S5130" s="68"/>
      <c r="T5130" s="68"/>
      <c r="U5130" s="69"/>
      <c r="W5130" s="68"/>
      <c r="X5130" s="68"/>
      <c r="Y5130" s="69"/>
      <c r="AA5130" s="68"/>
      <c r="AB5130" s="68"/>
      <c r="AC5130" s="69"/>
      <c r="AE5130" s="68"/>
      <c r="AF5130" s="68"/>
      <c r="AG5130" s="69"/>
    </row>
    <row r="5131" spans="1:33" hidden="1" outlineLevel="1">
      <c r="A5131" s="6" t="s">
        <v>6449</v>
      </c>
      <c r="B5131" s="7" t="s">
        <v>37</v>
      </c>
      <c r="C5131" s="7" t="s">
        <v>1058</v>
      </c>
      <c r="K5131" s="68"/>
      <c r="L5131" s="68"/>
      <c r="M5131" s="69"/>
      <c r="O5131" s="68"/>
      <c r="P5131" s="68"/>
      <c r="Q5131" s="69"/>
      <c r="S5131" s="68"/>
      <c r="T5131" s="68"/>
      <c r="U5131" s="69"/>
      <c r="W5131" s="68"/>
      <c r="X5131" s="68"/>
      <c r="Y5131" s="69"/>
      <c r="AA5131" s="68"/>
      <c r="AB5131" s="68"/>
      <c r="AC5131" s="69"/>
      <c r="AE5131" s="68"/>
      <c r="AF5131" s="68"/>
      <c r="AG5131" s="69"/>
    </row>
    <row r="5132" spans="1:33" ht="60" hidden="1" outlineLevel="1">
      <c r="A5132" s="1"/>
      <c r="B5132" s="5" t="s">
        <v>61</v>
      </c>
      <c r="C5132" s="5" t="s">
        <v>62</v>
      </c>
      <c r="D5132" s="5" t="s">
        <v>63</v>
      </c>
      <c r="E5132" s="11" t="s">
        <v>64</v>
      </c>
      <c r="F5132" s="16" t="s">
        <v>65</v>
      </c>
      <c r="K5132" s="17" t="s">
        <v>66</v>
      </c>
      <c r="L5132" s="70" t="s">
        <v>28</v>
      </c>
      <c r="M5132" s="71"/>
      <c r="O5132" s="17" t="s">
        <v>66</v>
      </c>
      <c r="P5132" s="70" t="s">
        <v>28</v>
      </c>
      <c r="Q5132" s="71"/>
      <c r="S5132" s="17" t="s">
        <v>66</v>
      </c>
      <c r="T5132" s="70" t="s">
        <v>28</v>
      </c>
      <c r="U5132" s="71"/>
      <c r="W5132" s="17" t="s">
        <v>66</v>
      </c>
      <c r="X5132" s="70" t="s">
        <v>28</v>
      </c>
      <c r="Y5132" s="71"/>
      <c r="AA5132" s="17" t="s">
        <v>66</v>
      </c>
      <c r="AB5132" s="70" t="s">
        <v>28</v>
      </c>
      <c r="AC5132" s="71"/>
      <c r="AE5132" s="17" t="s">
        <v>66</v>
      </c>
      <c r="AF5132" s="70" t="s">
        <v>28</v>
      </c>
      <c r="AG5132" s="71"/>
    </row>
    <row r="5133" spans="1:33" ht="45" hidden="1" outlineLevel="1">
      <c r="A5133" s="6" t="s">
        <v>6450</v>
      </c>
      <c r="B5133" s="7" t="s">
        <v>1009</v>
      </c>
      <c r="C5133" s="7" t="s">
        <v>854</v>
      </c>
      <c r="D5133" s="7"/>
      <c r="E5133" s="23" t="s">
        <v>70</v>
      </c>
      <c r="F5133" s="18">
        <v>1</v>
      </c>
      <c r="K5133" s="19">
        <v>0</v>
      </c>
      <c r="L5133" s="52">
        <v>0</v>
      </c>
      <c r="M5133" s="53"/>
      <c r="O5133" s="19">
        <v>570</v>
      </c>
      <c r="P5133" s="52">
        <v>570</v>
      </c>
      <c r="Q5133" s="53"/>
      <c r="S5133" s="19">
        <v>3000</v>
      </c>
      <c r="T5133" s="52">
        <v>3000</v>
      </c>
      <c r="U5133" s="53"/>
      <c r="W5133" s="19">
        <v>0</v>
      </c>
      <c r="X5133" s="52">
        <v>0</v>
      </c>
      <c r="Y5133" s="53"/>
      <c r="AA5133" s="19">
        <v>11354.79</v>
      </c>
      <c r="AB5133" s="52">
        <v>11354.79</v>
      </c>
      <c r="AC5133" s="53"/>
      <c r="AE5133" s="19">
        <v>0</v>
      </c>
      <c r="AF5133" s="52">
        <v>0</v>
      </c>
      <c r="AG5133" s="53"/>
    </row>
    <row r="5134" spans="1:33" ht="30" hidden="1" outlineLevel="1">
      <c r="A5134" s="6" t="s">
        <v>6451</v>
      </c>
      <c r="B5134" s="7" t="s">
        <v>1016</v>
      </c>
      <c r="C5134" s="7" t="s">
        <v>1064</v>
      </c>
      <c r="D5134" s="7"/>
      <c r="E5134" s="23" t="s">
        <v>70</v>
      </c>
      <c r="F5134" s="18">
        <v>1</v>
      </c>
      <c r="K5134" s="19">
        <v>0</v>
      </c>
      <c r="L5134" s="52">
        <v>0</v>
      </c>
      <c r="M5134" s="53"/>
      <c r="O5134" s="19">
        <v>570</v>
      </c>
      <c r="P5134" s="52">
        <v>570</v>
      </c>
      <c r="Q5134" s="53"/>
      <c r="S5134" s="19">
        <v>2000</v>
      </c>
      <c r="T5134" s="52">
        <v>2000</v>
      </c>
      <c r="U5134" s="53"/>
      <c r="W5134" s="19">
        <v>0</v>
      </c>
      <c r="X5134" s="52">
        <v>0</v>
      </c>
      <c r="Y5134" s="53"/>
      <c r="AA5134" s="19">
        <v>11354.79</v>
      </c>
      <c r="AB5134" s="52">
        <v>11354.79</v>
      </c>
      <c r="AC5134" s="53"/>
      <c r="AE5134" s="19">
        <v>0</v>
      </c>
      <c r="AF5134" s="52">
        <v>0</v>
      </c>
      <c r="AG5134" s="53"/>
    </row>
    <row r="5135" spans="1:33" hidden="1" outlineLevel="1">
      <c r="A5135" s="6" t="s">
        <v>6452</v>
      </c>
      <c r="B5135" s="7" t="s">
        <v>1019</v>
      </c>
      <c r="C5135" s="7" t="s">
        <v>1067</v>
      </c>
      <c r="D5135" s="7"/>
      <c r="E5135" s="23" t="s">
        <v>70</v>
      </c>
      <c r="F5135" s="18">
        <v>1</v>
      </c>
      <c r="K5135" s="19">
        <v>0</v>
      </c>
      <c r="L5135" s="52">
        <v>0</v>
      </c>
      <c r="M5135" s="53"/>
      <c r="O5135" s="19">
        <v>570</v>
      </c>
      <c r="P5135" s="52">
        <v>570</v>
      </c>
      <c r="Q5135" s="53"/>
      <c r="S5135" s="19">
        <v>1000</v>
      </c>
      <c r="T5135" s="52">
        <v>1000</v>
      </c>
      <c r="U5135" s="53"/>
      <c r="W5135" s="19">
        <v>0</v>
      </c>
      <c r="X5135" s="52">
        <v>0</v>
      </c>
      <c r="Y5135" s="53"/>
      <c r="AA5135" s="19">
        <v>11354.79</v>
      </c>
      <c r="AB5135" s="52">
        <v>11354.79</v>
      </c>
      <c r="AC5135" s="53"/>
      <c r="AE5135" s="19">
        <v>0</v>
      </c>
      <c r="AF5135" s="52">
        <v>0</v>
      </c>
      <c r="AG5135" s="53"/>
    </row>
    <row r="5136" spans="1:33" hidden="1" outlineLevel="1">
      <c r="A5136" s="6" t="s">
        <v>6453</v>
      </c>
      <c r="B5136" s="7" t="s">
        <v>1022</v>
      </c>
      <c r="C5136" s="7" t="s">
        <v>1070</v>
      </c>
      <c r="D5136" s="7"/>
      <c r="E5136" s="23" t="s">
        <v>70</v>
      </c>
      <c r="F5136" s="18">
        <v>1</v>
      </c>
      <c r="K5136" s="19">
        <v>0</v>
      </c>
      <c r="L5136" s="52">
        <v>0</v>
      </c>
      <c r="M5136" s="53"/>
      <c r="O5136" s="19">
        <v>570</v>
      </c>
      <c r="P5136" s="52">
        <v>570</v>
      </c>
      <c r="Q5136" s="53"/>
      <c r="S5136" s="19">
        <v>1000</v>
      </c>
      <c r="T5136" s="52">
        <v>1000</v>
      </c>
      <c r="U5136" s="53"/>
      <c r="W5136" s="19">
        <v>0</v>
      </c>
      <c r="X5136" s="52">
        <v>0</v>
      </c>
      <c r="Y5136" s="53"/>
      <c r="AA5136" s="19">
        <v>11354.79</v>
      </c>
      <c r="AB5136" s="52">
        <v>11354.79</v>
      </c>
      <c r="AC5136" s="53"/>
      <c r="AE5136" s="19">
        <v>0</v>
      </c>
      <c r="AF5136" s="52">
        <v>0</v>
      </c>
      <c r="AG5136" s="53"/>
    </row>
    <row r="5137" spans="1:33" hidden="1" outlineLevel="1">
      <c r="A5137" s="6" t="s">
        <v>6454</v>
      </c>
      <c r="B5137" s="7" t="s">
        <v>1025</v>
      </c>
      <c r="C5137" s="7" t="s">
        <v>1073</v>
      </c>
      <c r="D5137" s="7"/>
      <c r="E5137" s="23" t="s">
        <v>70</v>
      </c>
      <c r="F5137" s="18">
        <v>1</v>
      </c>
      <c r="K5137" s="19">
        <v>0</v>
      </c>
      <c r="L5137" s="52">
        <v>0</v>
      </c>
      <c r="M5137" s="53"/>
      <c r="O5137" s="19">
        <v>1710</v>
      </c>
      <c r="P5137" s="52">
        <v>1710</v>
      </c>
      <c r="Q5137" s="53"/>
      <c r="S5137" s="19">
        <v>500</v>
      </c>
      <c r="T5137" s="52">
        <v>500</v>
      </c>
      <c r="U5137" s="53"/>
      <c r="W5137" s="19">
        <v>0</v>
      </c>
      <c r="X5137" s="52">
        <v>0</v>
      </c>
      <c r="Y5137" s="53"/>
      <c r="AA5137" s="19">
        <v>11354.79</v>
      </c>
      <c r="AB5137" s="52">
        <v>11354.79</v>
      </c>
      <c r="AC5137" s="53"/>
      <c r="AE5137" s="19">
        <v>0</v>
      </c>
      <c r="AF5137" s="52">
        <v>0</v>
      </c>
      <c r="AG5137" s="53"/>
    </row>
    <row r="5138" spans="1:33" hidden="1" outlineLevel="1">
      <c r="A5138" s="6" t="s">
        <v>6455</v>
      </c>
      <c r="B5138" s="7" t="s">
        <v>1028</v>
      </c>
      <c r="C5138" s="7" t="s">
        <v>1076</v>
      </c>
      <c r="D5138" s="7"/>
      <c r="E5138" s="23" t="s">
        <v>70</v>
      </c>
      <c r="F5138" s="18">
        <v>1</v>
      </c>
      <c r="K5138" s="19">
        <v>0</v>
      </c>
      <c r="L5138" s="52">
        <v>0</v>
      </c>
      <c r="M5138" s="53"/>
      <c r="O5138" s="19">
        <v>1710</v>
      </c>
      <c r="P5138" s="52">
        <v>1710</v>
      </c>
      <c r="Q5138" s="53"/>
      <c r="S5138" s="19">
        <v>1500</v>
      </c>
      <c r="T5138" s="52">
        <v>1500</v>
      </c>
      <c r="U5138" s="53"/>
      <c r="W5138" s="19">
        <v>0</v>
      </c>
      <c r="X5138" s="52">
        <v>0</v>
      </c>
      <c r="Y5138" s="53"/>
      <c r="AA5138" s="19">
        <v>11354.79</v>
      </c>
      <c r="AB5138" s="52">
        <v>11354.79</v>
      </c>
      <c r="AC5138" s="53"/>
      <c r="AE5138" s="19">
        <v>0</v>
      </c>
      <c r="AF5138" s="52">
        <v>0</v>
      </c>
      <c r="AG5138" s="53"/>
    </row>
    <row r="5139" spans="1:33" hidden="1" outlineLevel="1">
      <c r="A5139" s="6" t="s">
        <v>6456</v>
      </c>
      <c r="B5139" s="7" t="s">
        <v>1031</v>
      </c>
      <c r="C5139" s="7" t="s">
        <v>1079</v>
      </c>
      <c r="D5139" s="7"/>
      <c r="E5139" s="23" t="s">
        <v>70</v>
      </c>
      <c r="F5139" s="18">
        <v>1</v>
      </c>
      <c r="K5139" s="19">
        <v>0</v>
      </c>
      <c r="L5139" s="52">
        <v>0</v>
      </c>
      <c r="M5139" s="53"/>
      <c r="O5139" s="19">
        <v>1710</v>
      </c>
      <c r="P5139" s="52">
        <v>1710</v>
      </c>
      <c r="Q5139" s="53"/>
      <c r="S5139" s="19">
        <v>500</v>
      </c>
      <c r="T5139" s="52">
        <v>500</v>
      </c>
      <c r="U5139" s="53"/>
      <c r="W5139" s="19">
        <v>0</v>
      </c>
      <c r="X5139" s="52">
        <v>0</v>
      </c>
      <c r="Y5139" s="53"/>
      <c r="AA5139" s="19">
        <v>11354.79</v>
      </c>
      <c r="AB5139" s="52">
        <v>11354.79</v>
      </c>
      <c r="AC5139" s="53"/>
      <c r="AE5139" s="19">
        <v>0</v>
      </c>
      <c r="AF5139" s="52">
        <v>0</v>
      </c>
      <c r="AG5139" s="53"/>
    </row>
    <row r="5140" spans="1:33" ht="30" hidden="1" outlineLevel="1">
      <c r="A5140" s="6" t="s">
        <v>6457</v>
      </c>
      <c r="B5140" s="7" t="s">
        <v>1034</v>
      </c>
      <c r="C5140" s="7" t="s">
        <v>1082</v>
      </c>
      <c r="D5140" s="7"/>
      <c r="E5140" s="23" t="s">
        <v>70</v>
      </c>
      <c r="F5140" s="18">
        <v>1</v>
      </c>
      <c r="K5140" s="19">
        <v>0</v>
      </c>
      <c r="L5140" s="52">
        <v>0</v>
      </c>
      <c r="M5140" s="53"/>
      <c r="O5140" s="19">
        <v>1710</v>
      </c>
      <c r="P5140" s="52">
        <v>1710</v>
      </c>
      <c r="Q5140" s="53"/>
      <c r="S5140" s="19">
        <v>2000</v>
      </c>
      <c r="T5140" s="52">
        <v>2000</v>
      </c>
      <c r="U5140" s="53"/>
      <c r="W5140" s="19">
        <v>0</v>
      </c>
      <c r="X5140" s="52">
        <v>0</v>
      </c>
      <c r="Y5140" s="53"/>
      <c r="AA5140" s="19">
        <v>11354.79</v>
      </c>
      <c r="AB5140" s="52">
        <v>11354.79</v>
      </c>
      <c r="AC5140" s="53"/>
      <c r="AE5140" s="19">
        <v>0</v>
      </c>
      <c r="AF5140" s="52">
        <v>0</v>
      </c>
      <c r="AG5140" s="53"/>
    </row>
    <row r="5141" spans="1:33" ht="30" hidden="1" outlineLevel="1">
      <c r="A5141" s="6" t="s">
        <v>6458</v>
      </c>
      <c r="B5141" s="7" t="s">
        <v>1037</v>
      </c>
      <c r="C5141" s="7" t="s">
        <v>1085</v>
      </c>
      <c r="D5141" s="7"/>
      <c r="E5141" s="23" t="s">
        <v>70</v>
      </c>
      <c r="F5141" s="18">
        <v>1</v>
      </c>
      <c r="K5141" s="19">
        <v>0</v>
      </c>
      <c r="L5141" s="52">
        <v>0</v>
      </c>
      <c r="M5141" s="53"/>
      <c r="O5141" s="19">
        <v>1710</v>
      </c>
      <c r="P5141" s="52">
        <v>1710</v>
      </c>
      <c r="Q5141" s="53"/>
      <c r="S5141" s="19">
        <v>2500</v>
      </c>
      <c r="T5141" s="52">
        <v>2500</v>
      </c>
      <c r="U5141" s="53"/>
      <c r="W5141" s="19">
        <v>0</v>
      </c>
      <c r="X5141" s="52">
        <v>0</v>
      </c>
      <c r="Y5141" s="53"/>
      <c r="AA5141" s="19">
        <v>11354.79</v>
      </c>
      <c r="AB5141" s="52">
        <v>11354.79</v>
      </c>
      <c r="AC5141" s="53"/>
      <c r="AE5141" s="19">
        <v>0</v>
      </c>
      <c r="AF5141" s="52">
        <v>0</v>
      </c>
      <c r="AG5141" s="53"/>
    </row>
    <row r="5142" spans="1:33" hidden="1" outlineLevel="1">
      <c r="A5142" s="6" t="s">
        <v>6459</v>
      </c>
      <c r="B5142" s="7" t="s">
        <v>1040</v>
      </c>
      <c r="C5142" s="7" t="s">
        <v>1088</v>
      </c>
      <c r="D5142" s="7"/>
      <c r="E5142" s="23" t="s">
        <v>70</v>
      </c>
      <c r="F5142" s="18">
        <v>1</v>
      </c>
      <c r="K5142" s="19">
        <v>0</v>
      </c>
      <c r="L5142" s="52">
        <v>0</v>
      </c>
      <c r="M5142" s="53"/>
      <c r="O5142" s="19">
        <v>1710</v>
      </c>
      <c r="P5142" s="52">
        <v>1710</v>
      </c>
      <c r="Q5142" s="53"/>
      <c r="S5142" s="19">
        <v>1500</v>
      </c>
      <c r="T5142" s="52">
        <v>1500</v>
      </c>
      <c r="U5142" s="53"/>
      <c r="W5142" s="19">
        <v>0</v>
      </c>
      <c r="X5142" s="52">
        <v>0</v>
      </c>
      <c r="Y5142" s="53"/>
      <c r="AA5142" s="19">
        <v>11354.79</v>
      </c>
      <c r="AB5142" s="52">
        <v>11354.79</v>
      </c>
      <c r="AC5142" s="53"/>
      <c r="AE5142" s="19">
        <v>0</v>
      </c>
      <c r="AF5142" s="52">
        <v>0</v>
      </c>
      <c r="AG5142" s="53"/>
    </row>
    <row r="5143" spans="1:33" hidden="1" outlineLevel="1">
      <c r="A5143" s="6" t="s">
        <v>6460</v>
      </c>
      <c r="B5143" s="7" t="s">
        <v>1043</v>
      </c>
      <c r="C5143" s="7" t="s">
        <v>1091</v>
      </c>
      <c r="D5143" s="7"/>
      <c r="E5143" s="23" t="s">
        <v>70</v>
      </c>
      <c r="F5143" s="18">
        <v>1</v>
      </c>
      <c r="K5143" s="19">
        <v>0</v>
      </c>
      <c r="L5143" s="52">
        <v>0</v>
      </c>
      <c r="M5143" s="53"/>
      <c r="O5143" s="19">
        <v>1710</v>
      </c>
      <c r="P5143" s="52">
        <v>1710</v>
      </c>
      <c r="Q5143" s="53"/>
      <c r="S5143" s="19">
        <v>1000</v>
      </c>
      <c r="T5143" s="52">
        <v>1000</v>
      </c>
      <c r="U5143" s="53"/>
      <c r="W5143" s="19">
        <v>0</v>
      </c>
      <c r="X5143" s="52">
        <v>0</v>
      </c>
      <c r="Y5143" s="53"/>
      <c r="AA5143" s="19">
        <v>11354.79</v>
      </c>
      <c r="AB5143" s="52">
        <v>11354.79</v>
      </c>
      <c r="AC5143" s="53"/>
      <c r="AE5143" s="19">
        <v>0</v>
      </c>
      <c r="AF5143" s="52">
        <v>0</v>
      </c>
      <c r="AG5143" s="53"/>
    </row>
    <row r="5144" spans="1:33" ht="30" hidden="1" outlineLevel="1">
      <c r="A5144" s="6" t="s">
        <v>6461</v>
      </c>
      <c r="B5144" s="7" t="s">
        <v>1046</v>
      </c>
      <c r="C5144" s="7" t="s">
        <v>1094</v>
      </c>
      <c r="D5144" s="7"/>
      <c r="E5144" s="23" t="s">
        <v>70</v>
      </c>
      <c r="F5144" s="18">
        <v>1</v>
      </c>
      <c r="K5144" s="19">
        <v>0</v>
      </c>
      <c r="L5144" s="52">
        <v>0</v>
      </c>
      <c r="M5144" s="53"/>
      <c r="O5144" s="19">
        <v>1710</v>
      </c>
      <c r="P5144" s="52">
        <v>1710</v>
      </c>
      <c r="Q5144" s="53"/>
      <c r="S5144" s="19">
        <v>5000</v>
      </c>
      <c r="T5144" s="52">
        <v>5000</v>
      </c>
      <c r="U5144" s="53"/>
      <c r="W5144" s="19">
        <v>0</v>
      </c>
      <c r="X5144" s="52">
        <v>0</v>
      </c>
      <c r="Y5144" s="53"/>
      <c r="AA5144" s="19">
        <v>11354.79</v>
      </c>
      <c r="AB5144" s="52">
        <v>11354.79</v>
      </c>
      <c r="AC5144" s="53"/>
      <c r="AE5144" s="19">
        <v>0</v>
      </c>
      <c r="AF5144" s="52">
        <v>0</v>
      </c>
      <c r="AG5144" s="53"/>
    </row>
    <row r="5145" spans="1:33" hidden="1" outlineLevel="1">
      <c r="A5145" s="6" t="s">
        <v>6462</v>
      </c>
      <c r="B5145" s="7" t="s">
        <v>1049</v>
      </c>
      <c r="C5145" s="7" t="s">
        <v>1097</v>
      </c>
      <c r="D5145" s="7"/>
      <c r="E5145" s="23" t="s">
        <v>70</v>
      </c>
      <c r="F5145" s="18">
        <v>1</v>
      </c>
      <c r="K5145" s="19">
        <v>0</v>
      </c>
      <c r="L5145" s="52">
        <v>0</v>
      </c>
      <c r="M5145" s="53"/>
      <c r="O5145" s="19">
        <v>6840</v>
      </c>
      <c r="P5145" s="52">
        <v>6840</v>
      </c>
      <c r="Q5145" s="53"/>
      <c r="S5145" s="19">
        <v>15000</v>
      </c>
      <c r="T5145" s="52">
        <v>15000</v>
      </c>
      <c r="U5145" s="53"/>
      <c r="W5145" s="19">
        <v>0</v>
      </c>
      <c r="X5145" s="52">
        <v>0</v>
      </c>
      <c r="Y5145" s="53"/>
      <c r="AA5145" s="19">
        <v>11354.79</v>
      </c>
      <c r="AB5145" s="52">
        <v>11354.79</v>
      </c>
      <c r="AC5145" s="53"/>
      <c r="AE5145" s="19">
        <v>0</v>
      </c>
      <c r="AF5145" s="52">
        <v>0</v>
      </c>
      <c r="AG5145" s="53"/>
    </row>
    <row r="5146" spans="1:33" ht="45" hidden="1" outlineLevel="1">
      <c r="A5146" s="6" t="s">
        <v>6463</v>
      </c>
      <c r="B5146" s="7" t="s">
        <v>1052</v>
      </c>
      <c r="C5146" s="7" t="s">
        <v>5699</v>
      </c>
      <c r="D5146" s="7"/>
      <c r="E5146" s="23" t="s">
        <v>70</v>
      </c>
      <c r="F5146" s="18">
        <v>1</v>
      </c>
      <c r="K5146" s="19">
        <v>0</v>
      </c>
      <c r="L5146" s="52">
        <v>0</v>
      </c>
      <c r="M5146" s="53"/>
      <c r="O5146" s="19">
        <v>0</v>
      </c>
      <c r="P5146" s="52">
        <v>0</v>
      </c>
      <c r="Q5146" s="53"/>
      <c r="S5146" s="19">
        <v>1000</v>
      </c>
      <c r="T5146" s="52">
        <v>1000</v>
      </c>
      <c r="U5146" s="53"/>
      <c r="W5146" s="19">
        <v>0</v>
      </c>
      <c r="X5146" s="52">
        <v>0</v>
      </c>
      <c r="Y5146" s="53"/>
      <c r="AA5146" s="19">
        <v>11354.79</v>
      </c>
      <c r="AB5146" s="52">
        <v>11354.79</v>
      </c>
      <c r="AC5146" s="53"/>
      <c r="AE5146" s="19">
        <v>0</v>
      </c>
      <c r="AF5146" s="52">
        <v>0</v>
      </c>
      <c r="AG5146" s="53"/>
    </row>
    <row r="5147" spans="1:33" ht="30" hidden="1" outlineLevel="1">
      <c r="A5147" s="6" t="s">
        <v>6464</v>
      </c>
      <c r="B5147" s="7" t="s">
        <v>1055</v>
      </c>
      <c r="C5147" s="7" t="s">
        <v>5701</v>
      </c>
      <c r="D5147" s="7"/>
      <c r="E5147" s="23" t="s">
        <v>70</v>
      </c>
      <c r="F5147" s="18">
        <v>1</v>
      </c>
      <c r="K5147" s="19">
        <v>0</v>
      </c>
      <c r="L5147" s="52">
        <v>0</v>
      </c>
      <c r="M5147" s="53"/>
      <c r="O5147" s="19">
        <v>1710</v>
      </c>
      <c r="P5147" s="52">
        <v>1710</v>
      </c>
      <c r="Q5147" s="53"/>
      <c r="S5147" s="19">
        <v>0</v>
      </c>
      <c r="T5147" s="52">
        <v>0</v>
      </c>
      <c r="U5147" s="53"/>
      <c r="W5147" s="19">
        <v>0</v>
      </c>
      <c r="X5147" s="52">
        <v>0</v>
      </c>
      <c r="Y5147" s="53"/>
      <c r="AA5147" s="19">
        <v>11354.79</v>
      </c>
      <c r="AB5147" s="52">
        <v>11354.79</v>
      </c>
      <c r="AC5147" s="53"/>
      <c r="AE5147" s="19">
        <v>0</v>
      </c>
      <c r="AF5147" s="52">
        <v>0</v>
      </c>
      <c r="AG5147" s="53"/>
    </row>
    <row r="5148" spans="1:33" hidden="1" outlineLevel="1">
      <c r="A5148" s="1"/>
      <c r="B5148" s="5" t="s">
        <v>34</v>
      </c>
      <c r="C5148" s="5" t="s">
        <v>35</v>
      </c>
      <c r="K5148" s="68"/>
      <c r="L5148" s="68"/>
      <c r="M5148" s="69"/>
      <c r="O5148" s="68"/>
      <c r="P5148" s="68"/>
      <c r="Q5148" s="69"/>
      <c r="S5148" s="68"/>
      <c r="T5148" s="68"/>
      <c r="U5148" s="69"/>
      <c r="W5148" s="68"/>
      <c r="X5148" s="68"/>
      <c r="Y5148" s="69"/>
      <c r="AA5148" s="68"/>
      <c r="AB5148" s="68"/>
      <c r="AC5148" s="69"/>
      <c r="AE5148" s="68"/>
      <c r="AF5148" s="68"/>
      <c r="AG5148" s="69"/>
    </row>
    <row r="5149" spans="1:33" hidden="1" outlineLevel="1">
      <c r="A5149" s="6" t="s">
        <v>6465</v>
      </c>
      <c r="B5149" s="7" t="s">
        <v>37</v>
      </c>
      <c r="C5149" s="7" t="s">
        <v>322</v>
      </c>
      <c r="K5149" s="68"/>
      <c r="L5149" s="68"/>
      <c r="M5149" s="69"/>
      <c r="O5149" s="68"/>
      <c r="P5149" s="68"/>
      <c r="Q5149" s="69"/>
      <c r="S5149" s="68"/>
      <c r="T5149" s="68"/>
      <c r="U5149" s="69"/>
      <c r="W5149" s="68"/>
      <c r="X5149" s="68"/>
      <c r="Y5149" s="69"/>
      <c r="AA5149" s="68"/>
      <c r="AB5149" s="68"/>
      <c r="AC5149" s="69"/>
      <c r="AE5149" s="68"/>
      <c r="AF5149" s="68"/>
      <c r="AG5149" s="69"/>
    </row>
    <row r="5150" spans="1:33" ht="60" hidden="1" outlineLevel="1">
      <c r="A5150" s="1"/>
      <c r="B5150" s="5" t="s">
        <v>61</v>
      </c>
      <c r="C5150" s="5" t="s">
        <v>62</v>
      </c>
      <c r="D5150" s="5" t="s">
        <v>63</v>
      </c>
      <c r="E5150" s="11" t="s">
        <v>64</v>
      </c>
      <c r="F5150" s="16" t="s">
        <v>65</v>
      </c>
      <c r="K5150" s="17" t="s">
        <v>66</v>
      </c>
      <c r="L5150" s="70" t="s">
        <v>28</v>
      </c>
      <c r="M5150" s="71"/>
      <c r="O5150" s="17" t="s">
        <v>66</v>
      </c>
      <c r="P5150" s="70" t="s">
        <v>28</v>
      </c>
      <c r="Q5150" s="71"/>
      <c r="S5150" s="17" t="s">
        <v>66</v>
      </c>
      <c r="T5150" s="70" t="s">
        <v>28</v>
      </c>
      <c r="U5150" s="71"/>
      <c r="W5150" s="17" t="s">
        <v>66</v>
      </c>
      <c r="X5150" s="70" t="s">
        <v>28</v>
      </c>
      <c r="Y5150" s="71"/>
      <c r="AA5150" s="17" t="s">
        <v>66</v>
      </c>
      <c r="AB5150" s="70" t="s">
        <v>28</v>
      </c>
      <c r="AC5150" s="71"/>
      <c r="AE5150" s="17" t="s">
        <v>66</v>
      </c>
      <c r="AF5150" s="70" t="s">
        <v>28</v>
      </c>
      <c r="AG5150" s="71"/>
    </row>
    <row r="5151" spans="1:33" ht="135" hidden="1" outlineLevel="1">
      <c r="A5151" s="6" t="s">
        <v>6466</v>
      </c>
      <c r="B5151" s="7" t="s">
        <v>324</v>
      </c>
      <c r="C5151" s="7" t="s">
        <v>1100</v>
      </c>
      <c r="D5151" s="7"/>
      <c r="E5151" s="23" t="s">
        <v>70</v>
      </c>
      <c r="F5151" s="18">
        <v>1</v>
      </c>
      <c r="K5151" s="19">
        <v>0</v>
      </c>
      <c r="L5151" s="52">
        <v>0</v>
      </c>
      <c r="M5151" s="53"/>
      <c r="O5151" s="19">
        <v>0</v>
      </c>
      <c r="P5151" s="52">
        <v>0</v>
      </c>
      <c r="Q5151" s="53"/>
      <c r="S5151" s="19">
        <v>0</v>
      </c>
      <c r="T5151" s="52">
        <v>0</v>
      </c>
      <c r="U5151" s="53"/>
      <c r="W5151" s="19">
        <v>1900759.63</v>
      </c>
      <c r="X5151" s="52">
        <v>1900759.63</v>
      </c>
      <c r="Y5151" s="53"/>
      <c r="AA5151" s="19">
        <v>0</v>
      </c>
      <c r="AB5151" s="52">
        <v>0</v>
      </c>
      <c r="AC5151" s="53"/>
      <c r="AE5151" s="19">
        <v>892000</v>
      </c>
      <c r="AF5151" s="52">
        <v>892000</v>
      </c>
      <c r="AG5151" s="53"/>
    </row>
    <row r="5152" spans="1:33" hidden="1" outlineLevel="1">
      <c r="A5152" s="1"/>
      <c r="B5152" s="5" t="s">
        <v>34</v>
      </c>
      <c r="C5152" s="5" t="s">
        <v>35</v>
      </c>
      <c r="K5152" s="68"/>
      <c r="L5152" s="68"/>
      <c r="M5152" s="69"/>
      <c r="O5152" s="68"/>
      <c r="P5152" s="68"/>
      <c r="Q5152" s="69"/>
      <c r="S5152" s="68"/>
      <c r="T5152" s="68"/>
      <c r="U5152" s="69"/>
      <c r="W5152" s="68"/>
      <c r="X5152" s="68"/>
      <c r="Y5152" s="69"/>
      <c r="AA5152" s="68"/>
      <c r="AB5152" s="68"/>
      <c r="AC5152" s="69"/>
      <c r="AE5152" s="68"/>
      <c r="AF5152" s="68"/>
      <c r="AG5152" s="69"/>
    </row>
    <row r="5153" spans="1:33" ht="75" hidden="1" outlineLevel="1">
      <c r="A5153" s="6" t="s">
        <v>6467</v>
      </c>
      <c r="B5153" s="7" t="s">
        <v>37</v>
      </c>
      <c r="C5153" s="7" t="s">
        <v>298</v>
      </c>
      <c r="I5153" s="35"/>
      <c r="J5153" s="35"/>
      <c r="K5153" s="68"/>
      <c r="L5153" s="68"/>
      <c r="M5153" s="69"/>
      <c r="O5153" s="68"/>
      <c r="P5153" s="68"/>
      <c r="Q5153" s="69"/>
      <c r="S5153" s="68"/>
      <c r="T5153" s="68"/>
      <c r="U5153" s="69"/>
      <c r="W5153" s="68"/>
      <c r="X5153" s="68"/>
      <c r="Y5153" s="69"/>
      <c r="AA5153" s="68"/>
      <c r="AB5153" s="68"/>
      <c r="AC5153" s="69"/>
      <c r="AE5153" s="68"/>
      <c r="AF5153" s="68"/>
      <c r="AG5153" s="69"/>
    </row>
    <row r="5154" spans="1:33" collapsed="1">
      <c r="A5154" s="55" t="s">
        <v>6468</v>
      </c>
      <c r="B5154" s="55"/>
      <c r="C5154" s="55"/>
      <c r="D5154" s="55"/>
      <c r="E5154" s="55"/>
      <c r="F5154" s="55"/>
      <c r="I5154" s="36"/>
      <c r="J5154" s="36">
        <v>372061</v>
      </c>
      <c r="K5154" s="30" t="s">
        <v>6469</v>
      </c>
      <c r="L5154" s="52">
        <v>551779</v>
      </c>
      <c r="M5154" s="53"/>
      <c r="O5154" s="15" t="s">
        <v>6469</v>
      </c>
      <c r="P5154" s="52">
        <v>541609.43999999994</v>
      </c>
      <c r="Q5154" s="53"/>
      <c r="S5154" s="15" t="s">
        <v>6469</v>
      </c>
      <c r="T5154" s="52">
        <v>938716</v>
      </c>
      <c r="U5154" s="53"/>
      <c r="W5154" s="15" t="s">
        <v>6469</v>
      </c>
      <c r="X5154" s="52">
        <v>1213699.1000000001</v>
      </c>
      <c r="Y5154" s="53"/>
      <c r="AA5154" s="15" t="s">
        <v>6469</v>
      </c>
      <c r="AB5154" s="52">
        <v>1517924.82</v>
      </c>
      <c r="AC5154" s="53"/>
      <c r="AE5154" s="15" t="s">
        <v>6469</v>
      </c>
      <c r="AF5154" s="52">
        <v>950000</v>
      </c>
      <c r="AG5154" s="53"/>
    </row>
    <row r="5155" spans="1:33" hidden="1">
      <c r="A5155" s="1"/>
      <c r="B5155" s="5" t="s">
        <v>34</v>
      </c>
      <c r="C5155" s="5" t="s">
        <v>35</v>
      </c>
      <c r="K5155" s="68"/>
      <c r="L5155" s="68"/>
      <c r="M5155" s="69"/>
      <c r="O5155" s="68"/>
      <c r="P5155" s="68"/>
      <c r="Q5155" s="69"/>
      <c r="S5155" s="68"/>
      <c r="T5155" s="68"/>
      <c r="U5155" s="69"/>
      <c r="W5155" s="68"/>
      <c r="X5155" s="68"/>
      <c r="Y5155" s="69"/>
      <c r="AA5155" s="68"/>
      <c r="AB5155" s="68"/>
      <c r="AC5155" s="69"/>
      <c r="AE5155" s="68"/>
      <c r="AF5155" s="68"/>
      <c r="AG5155" s="69"/>
    </row>
    <row r="5156" spans="1:33" hidden="1" outlineLevel="1">
      <c r="A5156" s="6" t="s">
        <v>6470</v>
      </c>
      <c r="B5156" s="7" t="s">
        <v>37</v>
      </c>
      <c r="C5156" s="7" t="s">
        <v>1107</v>
      </c>
      <c r="K5156" s="68"/>
      <c r="L5156" s="68"/>
      <c r="M5156" s="69"/>
      <c r="O5156" s="68"/>
      <c r="P5156" s="68"/>
      <c r="Q5156" s="69"/>
      <c r="S5156" s="68"/>
      <c r="T5156" s="68"/>
      <c r="U5156" s="69"/>
      <c r="W5156" s="68"/>
      <c r="X5156" s="68"/>
      <c r="Y5156" s="69"/>
      <c r="AA5156" s="68"/>
      <c r="AB5156" s="68"/>
      <c r="AC5156" s="69"/>
      <c r="AE5156" s="68"/>
      <c r="AF5156" s="68"/>
      <c r="AG5156" s="69"/>
    </row>
    <row r="5157" spans="1:33" ht="105" hidden="1" outlineLevel="1">
      <c r="A5157" s="6" t="s">
        <v>6471</v>
      </c>
      <c r="B5157" s="7" t="s">
        <v>37</v>
      </c>
      <c r="C5157" s="7" t="s">
        <v>1109</v>
      </c>
      <c r="K5157" s="68"/>
      <c r="L5157" s="68"/>
      <c r="M5157" s="69"/>
      <c r="O5157" s="68"/>
      <c r="P5157" s="68"/>
      <c r="Q5157" s="69"/>
      <c r="S5157" s="68"/>
      <c r="T5157" s="68"/>
      <c r="U5157" s="69"/>
      <c r="W5157" s="68"/>
      <c r="X5157" s="68"/>
      <c r="Y5157" s="69"/>
      <c r="AA5157" s="68"/>
      <c r="AB5157" s="68"/>
      <c r="AC5157" s="69"/>
      <c r="AE5157" s="68"/>
      <c r="AF5157" s="68"/>
      <c r="AG5157" s="69"/>
    </row>
    <row r="5158" spans="1:33" ht="60" hidden="1" outlineLevel="1">
      <c r="A5158" s="1"/>
      <c r="B5158" s="5" t="s">
        <v>61</v>
      </c>
      <c r="C5158" s="5" t="s">
        <v>62</v>
      </c>
      <c r="D5158" s="5" t="s">
        <v>63</v>
      </c>
      <c r="E5158" s="11" t="s">
        <v>64</v>
      </c>
      <c r="F5158" s="16" t="s">
        <v>65</v>
      </c>
      <c r="K5158" s="17" t="s">
        <v>66</v>
      </c>
      <c r="L5158" s="70" t="s">
        <v>28</v>
      </c>
      <c r="M5158" s="71"/>
      <c r="O5158" s="17" t="s">
        <v>66</v>
      </c>
      <c r="P5158" s="70" t="s">
        <v>28</v>
      </c>
      <c r="Q5158" s="71"/>
      <c r="S5158" s="17" t="s">
        <v>66</v>
      </c>
      <c r="T5158" s="70" t="s">
        <v>28</v>
      </c>
      <c r="U5158" s="71"/>
      <c r="W5158" s="17" t="s">
        <v>66</v>
      </c>
      <c r="X5158" s="70" t="s">
        <v>28</v>
      </c>
      <c r="Y5158" s="71"/>
      <c r="AA5158" s="17" t="s">
        <v>66</v>
      </c>
      <c r="AB5158" s="70" t="s">
        <v>28</v>
      </c>
      <c r="AC5158" s="71"/>
      <c r="AE5158" s="17" t="s">
        <v>66</v>
      </c>
      <c r="AF5158" s="70" t="s">
        <v>28</v>
      </c>
      <c r="AG5158" s="71"/>
    </row>
    <row r="5159" spans="1:33" hidden="1" outlineLevel="1">
      <c r="A5159" s="6" t="s">
        <v>6472</v>
      </c>
      <c r="B5159" s="7" t="s">
        <v>1111</v>
      </c>
      <c r="C5159" s="7" t="s">
        <v>6473</v>
      </c>
      <c r="D5159" s="7"/>
      <c r="E5159" s="23" t="s">
        <v>438</v>
      </c>
      <c r="F5159" s="18">
        <v>1</v>
      </c>
      <c r="K5159" s="19">
        <v>551779</v>
      </c>
      <c r="L5159" s="52">
        <v>551779</v>
      </c>
      <c r="M5159" s="53"/>
      <c r="O5159" s="19">
        <v>9690</v>
      </c>
      <c r="P5159" s="52">
        <v>9690</v>
      </c>
      <c r="Q5159" s="53"/>
      <c r="S5159" s="19">
        <v>10000</v>
      </c>
      <c r="T5159" s="52">
        <v>10000</v>
      </c>
      <c r="U5159" s="53"/>
      <c r="W5159" s="19">
        <v>0</v>
      </c>
      <c r="X5159" s="52">
        <v>0</v>
      </c>
      <c r="Y5159" s="53"/>
      <c r="AA5159" s="19">
        <v>22709.58</v>
      </c>
      <c r="AB5159" s="52">
        <v>22709.58</v>
      </c>
      <c r="AC5159" s="53"/>
      <c r="AE5159" s="19">
        <v>0</v>
      </c>
      <c r="AF5159" s="52">
        <v>0</v>
      </c>
      <c r="AG5159" s="53"/>
    </row>
    <row r="5160" spans="1:33" hidden="1" outlineLevel="1">
      <c r="A5160" s="1"/>
      <c r="B5160" s="5" t="s">
        <v>34</v>
      </c>
      <c r="C5160" s="5" t="s">
        <v>35</v>
      </c>
      <c r="K5160" s="68"/>
      <c r="L5160" s="68"/>
      <c r="M5160" s="69"/>
      <c r="O5160" s="68"/>
      <c r="P5160" s="68"/>
      <c r="Q5160" s="69"/>
      <c r="S5160" s="68"/>
      <c r="T5160" s="68"/>
      <c r="U5160" s="69"/>
      <c r="W5160" s="68"/>
      <c r="X5160" s="68"/>
      <c r="Y5160" s="69"/>
      <c r="AA5160" s="68"/>
      <c r="AB5160" s="68"/>
      <c r="AC5160" s="69"/>
      <c r="AE5160" s="68"/>
      <c r="AF5160" s="68"/>
      <c r="AG5160" s="69"/>
    </row>
    <row r="5161" spans="1:33" hidden="1" outlineLevel="1">
      <c r="A5161" s="6" t="s">
        <v>6474</v>
      </c>
      <c r="B5161" s="7" t="s">
        <v>37</v>
      </c>
      <c r="C5161" s="7" t="s">
        <v>1114</v>
      </c>
      <c r="K5161" s="68"/>
      <c r="L5161" s="68"/>
      <c r="M5161" s="69"/>
      <c r="O5161" s="68"/>
      <c r="P5161" s="68"/>
      <c r="Q5161" s="69"/>
      <c r="S5161" s="68"/>
      <c r="T5161" s="68"/>
      <c r="U5161" s="69"/>
      <c r="W5161" s="68"/>
      <c r="X5161" s="68"/>
      <c r="Y5161" s="69"/>
      <c r="AA5161" s="68"/>
      <c r="AB5161" s="68"/>
      <c r="AC5161" s="69"/>
      <c r="AE5161" s="68"/>
      <c r="AF5161" s="68"/>
      <c r="AG5161" s="69"/>
    </row>
    <row r="5162" spans="1:33" ht="105" hidden="1" outlineLevel="1">
      <c r="A5162" s="6" t="s">
        <v>6475</v>
      </c>
      <c r="B5162" s="7" t="s">
        <v>37</v>
      </c>
      <c r="C5162" s="7" t="s">
        <v>1116</v>
      </c>
      <c r="K5162" s="68"/>
      <c r="L5162" s="68"/>
      <c r="M5162" s="69"/>
      <c r="O5162" s="68"/>
      <c r="P5162" s="68"/>
      <c r="Q5162" s="69"/>
      <c r="S5162" s="68"/>
      <c r="T5162" s="68"/>
      <c r="U5162" s="69"/>
      <c r="W5162" s="68"/>
      <c r="X5162" s="68"/>
      <c r="Y5162" s="69"/>
      <c r="AA5162" s="68"/>
      <c r="AB5162" s="68"/>
      <c r="AC5162" s="69"/>
      <c r="AE5162" s="68"/>
      <c r="AF5162" s="68"/>
      <c r="AG5162" s="69"/>
    </row>
    <row r="5163" spans="1:33" ht="60" hidden="1" outlineLevel="1">
      <c r="A5163" s="1"/>
      <c r="B5163" s="5" t="s">
        <v>61</v>
      </c>
      <c r="C5163" s="5" t="s">
        <v>62</v>
      </c>
      <c r="D5163" s="5" t="s">
        <v>63</v>
      </c>
      <c r="E5163" s="11" t="s">
        <v>64</v>
      </c>
      <c r="F5163" s="16" t="s">
        <v>65</v>
      </c>
      <c r="K5163" s="17" t="s">
        <v>66</v>
      </c>
      <c r="L5163" s="70" t="s">
        <v>28</v>
      </c>
      <c r="M5163" s="71"/>
      <c r="O5163" s="17" t="s">
        <v>66</v>
      </c>
      <c r="P5163" s="70" t="s">
        <v>28</v>
      </c>
      <c r="Q5163" s="71"/>
      <c r="S5163" s="17" t="s">
        <v>66</v>
      </c>
      <c r="T5163" s="70" t="s">
        <v>28</v>
      </c>
      <c r="U5163" s="71"/>
      <c r="W5163" s="17" t="s">
        <v>66</v>
      </c>
      <c r="X5163" s="70" t="s">
        <v>28</v>
      </c>
      <c r="Y5163" s="71"/>
      <c r="AA5163" s="17" t="s">
        <v>66</v>
      </c>
      <c r="AB5163" s="70" t="s">
        <v>28</v>
      </c>
      <c r="AC5163" s="71"/>
      <c r="AE5163" s="17" t="s">
        <v>66</v>
      </c>
      <c r="AF5163" s="70" t="s">
        <v>28</v>
      </c>
      <c r="AG5163" s="71"/>
    </row>
    <row r="5164" spans="1:33" hidden="1" outlineLevel="1">
      <c r="A5164" s="6" t="s">
        <v>6476</v>
      </c>
      <c r="B5164" s="7" t="s">
        <v>1118</v>
      </c>
      <c r="C5164" s="7" t="s">
        <v>1119</v>
      </c>
      <c r="D5164" s="7"/>
      <c r="E5164" s="23" t="s">
        <v>438</v>
      </c>
      <c r="F5164" s="18">
        <v>1</v>
      </c>
      <c r="K5164" s="19">
        <v>0</v>
      </c>
      <c r="L5164" s="52">
        <v>0</v>
      </c>
      <c r="M5164" s="53"/>
      <c r="O5164" s="19">
        <v>1938</v>
      </c>
      <c r="P5164" s="52">
        <v>1938</v>
      </c>
      <c r="Q5164" s="53"/>
      <c r="S5164" s="19">
        <v>3600</v>
      </c>
      <c r="T5164" s="52">
        <v>3600</v>
      </c>
      <c r="U5164" s="53"/>
      <c r="W5164" s="19">
        <v>0</v>
      </c>
      <c r="X5164" s="52">
        <v>0</v>
      </c>
      <c r="Y5164" s="53"/>
      <c r="AA5164" s="19">
        <v>8516.09</v>
      </c>
      <c r="AB5164" s="52">
        <v>8516.09</v>
      </c>
      <c r="AC5164" s="53"/>
      <c r="AE5164" s="19">
        <v>0</v>
      </c>
      <c r="AF5164" s="52">
        <v>0</v>
      </c>
      <c r="AG5164" s="53"/>
    </row>
    <row r="5165" spans="1:33" hidden="1" outlineLevel="1">
      <c r="A5165" s="6" t="s">
        <v>6477</v>
      </c>
      <c r="B5165" s="7" t="s">
        <v>1121</v>
      </c>
      <c r="C5165" s="7" t="s">
        <v>1122</v>
      </c>
      <c r="D5165" s="7"/>
      <c r="E5165" s="23" t="s">
        <v>438</v>
      </c>
      <c r="F5165" s="18">
        <v>1</v>
      </c>
      <c r="K5165" s="19">
        <v>0</v>
      </c>
      <c r="L5165" s="52">
        <v>0</v>
      </c>
      <c r="M5165" s="53"/>
      <c r="O5165" s="19">
        <v>2223</v>
      </c>
      <c r="P5165" s="52">
        <v>2223</v>
      </c>
      <c r="Q5165" s="53"/>
      <c r="S5165" s="19">
        <v>2400</v>
      </c>
      <c r="T5165" s="52">
        <v>2400</v>
      </c>
      <c r="U5165" s="53"/>
      <c r="W5165" s="19">
        <v>0</v>
      </c>
      <c r="X5165" s="52">
        <v>0</v>
      </c>
      <c r="Y5165" s="53"/>
      <c r="AA5165" s="19">
        <v>5677.4</v>
      </c>
      <c r="AB5165" s="52">
        <v>5677.4</v>
      </c>
      <c r="AC5165" s="53"/>
      <c r="AE5165" s="19">
        <v>0</v>
      </c>
      <c r="AF5165" s="52">
        <v>0</v>
      </c>
      <c r="AG5165" s="53"/>
    </row>
    <row r="5166" spans="1:33" hidden="1" outlineLevel="1">
      <c r="A5166" s="6" t="s">
        <v>6478</v>
      </c>
      <c r="B5166" s="7" t="s">
        <v>1124</v>
      </c>
      <c r="C5166" s="7" t="s">
        <v>1125</v>
      </c>
      <c r="D5166" s="7"/>
      <c r="E5166" s="23" t="s">
        <v>438</v>
      </c>
      <c r="F5166" s="18">
        <v>1</v>
      </c>
      <c r="K5166" s="19">
        <v>0</v>
      </c>
      <c r="L5166" s="52">
        <v>0</v>
      </c>
      <c r="M5166" s="53"/>
      <c r="O5166" s="19">
        <v>1881</v>
      </c>
      <c r="P5166" s="52">
        <v>1881</v>
      </c>
      <c r="Q5166" s="53"/>
      <c r="S5166" s="19">
        <v>1700</v>
      </c>
      <c r="T5166" s="52">
        <v>1700</v>
      </c>
      <c r="U5166" s="53"/>
      <c r="W5166" s="19">
        <v>0</v>
      </c>
      <c r="X5166" s="52">
        <v>0</v>
      </c>
      <c r="Y5166" s="53"/>
      <c r="AA5166" s="19">
        <v>6812.87</v>
      </c>
      <c r="AB5166" s="52">
        <v>6812.87</v>
      </c>
      <c r="AC5166" s="53"/>
      <c r="AE5166" s="19">
        <v>0</v>
      </c>
      <c r="AF5166" s="52">
        <v>0</v>
      </c>
      <c r="AG5166" s="53"/>
    </row>
    <row r="5167" spans="1:33" hidden="1" outlineLevel="1">
      <c r="A5167" s="6" t="s">
        <v>6479</v>
      </c>
      <c r="B5167" s="7" t="s">
        <v>1127</v>
      </c>
      <c r="C5167" s="7" t="s">
        <v>1128</v>
      </c>
      <c r="D5167" s="7"/>
      <c r="E5167" s="23" t="s">
        <v>438</v>
      </c>
      <c r="F5167" s="18">
        <v>1</v>
      </c>
      <c r="K5167" s="19">
        <v>0</v>
      </c>
      <c r="L5167" s="52">
        <v>0</v>
      </c>
      <c r="M5167" s="53"/>
      <c r="O5167" s="19">
        <v>15960</v>
      </c>
      <c r="P5167" s="52">
        <v>15960</v>
      </c>
      <c r="Q5167" s="53"/>
      <c r="S5167" s="19">
        <v>53000</v>
      </c>
      <c r="T5167" s="52">
        <v>53000</v>
      </c>
      <c r="U5167" s="53"/>
      <c r="W5167" s="19">
        <v>0</v>
      </c>
      <c r="X5167" s="52">
        <v>0</v>
      </c>
      <c r="Y5167" s="53"/>
      <c r="AA5167" s="19">
        <v>28386.98</v>
      </c>
      <c r="AB5167" s="52">
        <v>28386.98</v>
      </c>
      <c r="AC5167" s="53"/>
      <c r="AE5167" s="19">
        <v>0</v>
      </c>
      <c r="AF5167" s="52">
        <v>0</v>
      </c>
      <c r="AG5167" s="53"/>
    </row>
    <row r="5168" spans="1:33" ht="30" hidden="1" outlineLevel="1">
      <c r="A5168" s="6" t="s">
        <v>6480</v>
      </c>
      <c r="B5168" s="7" t="s">
        <v>1130</v>
      </c>
      <c r="C5168" s="7" t="s">
        <v>5720</v>
      </c>
      <c r="D5168" s="7"/>
      <c r="E5168" s="23" t="s">
        <v>70</v>
      </c>
      <c r="F5168" s="18">
        <v>1</v>
      </c>
      <c r="K5168" s="19">
        <v>0</v>
      </c>
      <c r="L5168" s="52">
        <v>0</v>
      </c>
      <c r="M5168" s="53"/>
      <c r="O5168" s="19">
        <v>4560</v>
      </c>
      <c r="P5168" s="52">
        <v>4560</v>
      </c>
      <c r="Q5168" s="53"/>
      <c r="S5168" s="19">
        <v>50000</v>
      </c>
      <c r="T5168" s="52">
        <v>50000</v>
      </c>
      <c r="U5168" s="53"/>
      <c r="W5168" s="19">
        <v>0</v>
      </c>
      <c r="X5168" s="52">
        <v>0</v>
      </c>
      <c r="Y5168" s="53"/>
      <c r="AA5168" s="19">
        <v>34064.370000000003</v>
      </c>
      <c r="AB5168" s="52">
        <v>34064.370000000003</v>
      </c>
      <c r="AC5168" s="53"/>
      <c r="AE5168" s="19">
        <v>0</v>
      </c>
      <c r="AF5168" s="52">
        <v>0</v>
      </c>
      <c r="AG5168" s="53"/>
    </row>
    <row r="5169" spans="1:33" hidden="1" outlineLevel="1">
      <c r="A5169" s="1"/>
      <c r="B5169" s="5" t="s">
        <v>34</v>
      </c>
      <c r="C5169" s="5" t="s">
        <v>35</v>
      </c>
      <c r="K5169" s="68"/>
      <c r="L5169" s="68"/>
      <c r="M5169" s="69"/>
      <c r="O5169" s="68"/>
      <c r="P5169" s="68"/>
      <c r="Q5169" s="69"/>
      <c r="S5169" s="68"/>
      <c r="T5169" s="68"/>
      <c r="U5169" s="69"/>
      <c r="W5169" s="68"/>
      <c r="X5169" s="68"/>
      <c r="Y5169" s="69"/>
      <c r="AA5169" s="68"/>
      <c r="AB5169" s="68"/>
      <c r="AC5169" s="69"/>
      <c r="AE5169" s="68"/>
      <c r="AF5169" s="68"/>
      <c r="AG5169" s="69"/>
    </row>
    <row r="5170" spans="1:33" hidden="1" outlineLevel="1">
      <c r="A5170" s="6" t="s">
        <v>6481</v>
      </c>
      <c r="B5170" s="7" t="s">
        <v>1139</v>
      </c>
      <c r="C5170" s="7" t="s">
        <v>1133</v>
      </c>
      <c r="K5170" s="68"/>
      <c r="L5170" s="68"/>
      <c r="M5170" s="69"/>
      <c r="O5170" s="68"/>
      <c r="P5170" s="68"/>
      <c r="Q5170" s="69"/>
      <c r="S5170" s="68"/>
      <c r="T5170" s="68"/>
      <c r="U5170" s="69"/>
      <c r="W5170" s="68"/>
      <c r="X5170" s="68"/>
      <c r="Y5170" s="69"/>
      <c r="AA5170" s="68"/>
      <c r="AB5170" s="68"/>
      <c r="AC5170" s="69"/>
      <c r="AE5170" s="68"/>
      <c r="AF5170" s="68"/>
      <c r="AG5170" s="69"/>
    </row>
    <row r="5171" spans="1:33" ht="90" hidden="1" outlineLevel="1">
      <c r="A5171" s="6" t="s">
        <v>6482</v>
      </c>
      <c r="B5171" s="7" t="s">
        <v>37</v>
      </c>
      <c r="C5171" s="7" t="s">
        <v>1135</v>
      </c>
      <c r="K5171" s="68"/>
      <c r="L5171" s="68"/>
      <c r="M5171" s="69"/>
      <c r="O5171" s="68"/>
      <c r="P5171" s="68"/>
      <c r="Q5171" s="69"/>
      <c r="S5171" s="68"/>
      <c r="T5171" s="68"/>
      <c r="U5171" s="69"/>
      <c r="W5171" s="68"/>
      <c r="X5171" s="68"/>
      <c r="Y5171" s="69"/>
      <c r="AA5171" s="68"/>
      <c r="AB5171" s="68"/>
      <c r="AC5171" s="69"/>
      <c r="AE5171" s="68"/>
      <c r="AF5171" s="68"/>
      <c r="AG5171" s="69"/>
    </row>
    <row r="5172" spans="1:33" ht="30" hidden="1" outlineLevel="1">
      <c r="A5172" s="6" t="s">
        <v>6483</v>
      </c>
      <c r="B5172" s="7" t="s">
        <v>37</v>
      </c>
      <c r="C5172" s="7" t="s">
        <v>5724</v>
      </c>
      <c r="K5172" s="68"/>
      <c r="L5172" s="68"/>
      <c r="M5172" s="69"/>
      <c r="O5172" s="68"/>
      <c r="P5172" s="68"/>
      <c r="Q5172" s="69"/>
      <c r="S5172" s="68"/>
      <c r="T5172" s="68"/>
      <c r="U5172" s="69"/>
      <c r="W5172" s="68"/>
      <c r="X5172" s="68"/>
      <c r="Y5172" s="69"/>
      <c r="AA5172" s="68"/>
      <c r="AB5172" s="68"/>
      <c r="AC5172" s="69"/>
      <c r="AE5172" s="68"/>
      <c r="AF5172" s="68"/>
      <c r="AG5172" s="69"/>
    </row>
    <row r="5173" spans="1:33" ht="60" hidden="1" outlineLevel="1">
      <c r="A5173" s="1"/>
      <c r="B5173" s="5" t="s">
        <v>61</v>
      </c>
      <c r="C5173" s="5" t="s">
        <v>62</v>
      </c>
      <c r="D5173" s="5" t="s">
        <v>63</v>
      </c>
      <c r="E5173" s="11" t="s">
        <v>64</v>
      </c>
      <c r="F5173" s="16" t="s">
        <v>65</v>
      </c>
      <c r="K5173" s="17" t="s">
        <v>66</v>
      </c>
      <c r="L5173" s="70" t="s">
        <v>28</v>
      </c>
      <c r="M5173" s="71"/>
      <c r="O5173" s="17" t="s">
        <v>66</v>
      </c>
      <c r="P5173" s="70" t="s">
        <v>28</v>
      </c>
      <c r="Q5173" s="71"/>
      <c r="S5173" s="17" t="s">
        <v>66</v>
      </c>
      <c r="T5173" s="70" t="s">
        <v>28</v>
      </c>
      <c r="U5173" s="71"/>
      <c r="W5173" s="17" t="s">
        <v>66</v>
      </c>
      <c r="X5173" s="70" t="s">
        <v>28</v>
      </c>
      <c r="Y5173" s="71"/>
      <c r="AA5173" s="17" t="s">
        <v>66</v>
      </c>
      <c r="AB5173" s="70" t="s">
        <v>28</v>
      </c>
      <c r="AC5173" s="71"/>
      <c r="AE5173" s="17" t="s">
        <v>66</v>
      </c>
      <c r="AF5173" s="70" t="s">
        <v>28</v>
      </c>
      <c r="AG5173" s="71"/>
    </row>
    <row r="5174" spans="1:33" ht="30" hidden="1" outlineLevel="1">
      <c r="A5174" s="6" t="s">
        <v>6484</v>
      </c>
      <c r="B5174" s="7" t="s">
        <v>1142</v>
      </c>
      <c r="C5174" s="7" t="s">
        <v>1140</v>
      </c>
      <c r="D5174" s="7"/>
      <c r="E5174" s="23" t="s">
        <v>429</v>
      </c>
      <c r="F5174" s="18">
        <v>50</v>
      </c>
      <c r="K5174" s="19">
        <v>0</v>
      </c>
      <c r="L5174" s="52">
        <v>0</v>
      </c>
      <c r="M5174" s="53"/>
      <c r="O5174" s="19">
        <v>41.04</v>
      </c>
      <c r="P5174" s="52">
        <v>2052</v>
      </c>
      <c r="Q5174" s="53"/>
      <c r="S5174" s="19">
        <v>55</v>
      </c>
      <c r="T5174" s="52">
        <v>2750</v>
      </c>
      <c r="U5174" s="53"/>
      <c r="W5174" s="19">
        <v>0</v>
      </c>
      <c r="X5174" s="52">
        <v>0</v>
      </c>
      <c r="Y5174" s="53"/>
      <c r="AA5174" s="19">
        <v>68.13</v>
      </c>
      <c r="AB5174" s="52">
        <v>3406.5</v>
      </c>
      <c r="AC5174" s="53"/>
      <c r="AE5174" s="19">
        <v>0</v>
      </c>
      <c r="AF5174" s="52">
        <v>0</v>
      </c>
      <c r="AG5174" s="53"/>
    </row>
    <row r="5175" spans="1:33" ht="30" hidden="1" outlineLevel="1">
      <c r="A5175" s="6" t="s">
        <v>6485</v>
      </c>
      <c r="B5175" s="7" t="s">
        <v>1145</v>
      </c>
      <c r="C5175" s="7" t="s">
        <v>3376</v>
      </c>
      <c r="D5175" s="7"/>
      <c r="E5175" s="23" t="s">
        <v>429</v>
      </c>
      <c r="F5175" s="18">
        <v>10</v>
      </c>
      <c r="K5175" s="19">
        <v>0</v>
      </c>
      <c r="L5175" s="52">
        <v>0</v>
      </c>
      <c r="M5175" s="53"/>
      <c r="O5175" s="19">
        <v>51.3</v>
      </c>
      <c r="P5175" s="52">
        <v>513</v>
      </c>
      <c r="Q5175" s="53"/>
      <c r="S5175" s="19">
        <v>90</v>
      </c>
      <c r="T5175" s="52">
        <v>900</v>
      </c>
      <c r="U5175" s="53"/>
      <c r="W5175" s="19">
        <v>0</v>
      </c>
      <c r="X5175" s="52">
        <v>0</v>
      </c>
      <c r="Y5175" s="53"/>
      <c r="AA5175" s="19">
        <v>85.16</v>
      </c>
      <c r="AB5175" s="52">
        <v>851.6</v>
      </c>
      <c r="AC5175" s="53"/>
      <c r="AE5175" s="19">
        <v>0</v>
      </c>
      <c r="AF5175" s="52">
        <v>0</v>
      </c>
      <c r="AG5175" s="53"/>
    </row>
    <row r="5176" spans="1:33" ht="30" hidden="1" outlineLevel="1">
      <c r="A5176" s="6" t="s">
        <v>6486</v>
      </c>
      <c r="B5176" s="7" t="s">
        <v>1148</v>
      </c>
      <c r="C5176" s="7" t="s">
        <v>1987</v>
      </c>
      <c r="D5176" s="7"/>
      <c r="E5176" s="23" t="s">
        <v>429</v>
      </c>
      <c r="F5176" s="18">
        <v>27</v>
      </c>
      <c r="K5176" s="19">
        <v>0</v>
      </c>
      <c r="L5176" s="52">
        <v>0</v>
      </c>
      <c r="M5176" s="53"/>
      <c r="O5176" s="19">
        <v>66.12</v>
      </c>
      <c r="P5176" s="52">
        <v>1785.24</v>
      </c>
      <c r="Q5176" s="53"/>
      <c r="S5176" s="19">
        <v>105</v>
      </c>
      <c r="T5176" s="52">
        <v>2835</v>
      </c>
      <c r="U5176" s="53"/>
      <c r="W5176" s="19">
        <v>0</v>
      </c>
      <c r="X5176" s="52">
        <v>0</v>
      </c>
      <c r="Y5176" s="53"/>
      <c r="AA5176" s="19">
        <v>115.82</v>
      </c>
      <c r="AB5176" s="52">
        <v>3127.14</v>
      </c>
      <c r="AC5176" s="53"/>
      <c r="AE5176" s="19">
        <v>0</v>
      </c>
      <c r="AF5176" s="52">
        <v>0</v>
      </c>
      <c r="AG5176" s="53"/>
    </row>
    <row r="5177" spans="1:33" ht="30" hidden="1" outlineLevel="1">
      <c r="A5177" s="6" t="s">
        <v>6487</v>
      </c>
      <c r="B5177" s="7" t="s">
        <v>1156</v>
      </c>
      <c r="C5177" s="7" t="s">
        <v>1146</v>
      </c>
      <c r="D5177" s="7"/>
      <c r="E5177" s="23" t="s">
        <v>429</v>
      </c>
      <c r="F5177" s="18">
        <v>10</v>
      </c>
      <c r="K5177" s="19">
        <v>0</v>
      </c>
      <c r="L5177" s="52">
        <v>0</v>
      </c>
      <c r="M5177" s="53"/>
      <c r="O5177" s="19">
        <v>91.2</v>
      </c>
      <c r="P5177" s="52">
        <v>912</v>
      </c>
      <c r="Q5177" s="53"/>
      <c r="S5177" s="19">
        <v>135</v>
      </c>
      <c r="T5177" s="52">
        <v>1350</v>
      </c>
      <c r="U5177" s="53"/>
      <c r="W5177" s="19">
        <v>0</v>
      </c>
      <c r="X5177" s="52">
        <v>0</v>
      </c>
      <c r="Y5177" s="53"/>
      <c r="AA5177" s="19">
        <v>170.32</v>
      </c>
      <c r="AB5177" s="52">
        <v>1703.2</v>
      </c>
      <c r="AC5177" s="53"/>
      <c r="AE5177" s="19">
        <v>0</v>
      </c>
      <c r="AF5177" s="52">
        <v>0</v>
      </c>
      <c r="AG5177" s="53"/>
    </row>
    <row r="5178" spans="1:33" ht="30" hidden="1" outlineLevel="1">
      <c r="A5178" s="6" t="s">
        <v>6488</v>
      </c>
      <c r="B5178" s="7" t="s">
        <v>1159</v>
      </c>
      <c r="C5178" s="7" t="s">
        <v>6489</v>
      </c>
      <c r="D5178" s="7"/>
      <c r="E5178" s="23" t="s">
        <v>429</v>
      </c>
      <c r="F5178" s="18">
        <v>65</v>
      </c>
      <c r="K5178" s="19">
        <v>0</v>
      </c>
      <c r="L5178" s="52">
        <v>0</v>
      </c>
      <c r="M5178" s="53"/>
      <c r="O5178" s="19">
        <v>142.5</v>
      </c>
      <c r="P5178" s="52">
        <v>9262.5</v>
      </c>
      <c r="Q5178" s="53"/>
      <c r="S5178" s="19">
        <v>150</v>
      </c>
      <c r="T5178" s="52">
        <v>9750</v>
      </c>
      <c r="U5178" s="53"/>
      <c r="W5178" s="19">
        <v>0</v>
      </c>
      <c r="X5178" s="52">
        <v>0</v>
      </c>
      <c r="Y5178" s="53"/>
      <c r="AA5178" s="19">
        <v>198.71</v>
      </c>
      <c r="AB5178" s="52">
        <v>12916.15</v>
      </c>
      <c r="AC5178" s="53"/>
      <c r="AE5178" s="19">
        <v>0</v>
      </c>
      <c r="AF5178" s="52">
        <v>0</v>
      </c>
      <c r="AG5178" s="53"/>
    </row>
    <row r="5179" spans="1:33" ht="30" hidden="1" outlineLevel="1">
      <c r="A5179" s="6" t="s">
        <v>6490</v>
      </c>
      <c r="B5179" s="7" t="s">
        <v>1162</v>
      </c>
      <c r="C5179" s="7" t="s">
        <v>6491</v>
      </c>
      <c r="D5179" s="7"/>
      <c r="E5179" s="23" t="s">
        <v>429</v>
      </c>
      <c r="F5179" s="18">
        <v>65</v>
      </c>
      <c r="K5179" s="19">
        <v>0</v>
      </c>
      <c r="L5179" s="52">
        <v>0</v>
      </c>
      <c r="M5179" s="53"/>
      <c r="O5179" s="19">
        <v>313.5</v>
      </c>
      <c r="P5179" s="52">
        <v>20377.5</v>
      </c>
      <c r="Q5179" s="53"/>
      <c r="S5179" s="19">
        <v>180</v>
      </c>
      <c r="T5179" s="52">
        <v>11700</v>
      </c>
      <c r="U5179" s="53"/>
      <c r="W5179" s="19">
        <v>0</v>
      </c>
      <c r="X5179" s="52">
        <v>0</v>
      </c>
      <c r="Y5179" s="53"/>
      <c r="AA5179" s="19">
        <v>214.61</v>
      </c>
      <c r="AB5179" s="52">
        <v>13949.65</v>
      </c>
      <c r="AC5179" s="53"/>
      <c r="AE5179" s="19">
        <v>0</v>
      </c>
      <c r="AF5179" s="52">
        <v>0</v>
      </c>
      <c r="AG5179" s="53"/>
    </row>
    <row r="5180" spans="1:33" hidden="1" outlineLevel="1">
      <c r="A5180" s="1"/>
      <c r="B5180" s="5" t="s">
        <v>34</v>
      </c>
      <c r="C5180" s="5" t="s">
        <v>35</v>
      </c>
      <c r="K5180" s="68"/>
      <c r="L5180" s="68"/>
      <c r="M5180" s="69"/>
      <c r="O5180" s="68"/>
      <c r="P5180" s="68"/>
      <c r="Q5180" s="69"/>
      <c r="S5180" s="68"/>
      <c r="T5180" s="68"/>
      <c r="U5180" s="69"/>
      <c r="W5180" s="68"/>
      <c r="X5180" s="68"/>
      <c r="Y5180" s="69"/>
      <c r="AA5180" s="68"/>
      <c r="AB5180" s="68"/>
      <c r="AC5180" s="69"/>
      <c r="AE5180" s="68"/>
      <c r="AF5180" s="68"/>
      <c r="AG5180" s="69"/>
    </row>
    <row r="5181" spans="1:33" hidden="1" outlineLevel="1">
      <c r="A5181" s="6" t="s">
        <v>6492</v>
      </c>
      <c r="B5181" s="7" t="s">
        <v>37</v>
      </c>
      <c r="C5181" s="7" t="s">
        <v>1152</v>
      </c>
      <c r="K5181" s="68"/>
      <c r="L5181" s="68"/>
      <c r="M5181" s="69"/>
      <c r="O5181" s="68"/>
      <c r="P5181" s="68"/>
      <c r="Q5181" s="69"/>
      <c r="S5181" s="68"/>
      <c r="T5181" s="68"/>
      <c r="U5181" s="69"/>
      <c r="W5181" s="68"/>
      <c r="X5181" s="68"/>
      <c r="Y5181" s="69"/>
      <c r="AA5181" s="68"/>
      <c r="AB5181" s="68"/>
      <c r="AC5181" s="69"/>
      <c r="AE5181" s="68"/>
      <c r="AF5181" s="68"/>
      <c r="AG5181" s="69"/>
    </row>
    <row r="5182" spans="1:33" ht="75" hidden="1" outlineLevel="1">
      <c r="A5182" s="6" t="s">
        <v>6493</v>
      </c>
      <c r="B5182" s="7" t="s">
        <v>37</v>
      </c>
      <c r="C5182" s="7" t="s">
        <v>1154</v>
      </c>
      <c r="K5182" s="68"/>
      <c r="L5182" s="68"/>
      <c r="M5182" s="69"/>
      <c r="O5182" s="68"/>
      <c r="P5182" s="68"/>
      <c r="Q5182" s="69"/>
      <c r="S5182" s="68"/>
      <c r="T5182" s="68"/>
      <c r="U5182" s="69"/>
      <c r="W5182" s="68"/>
      <c r="X5182" s="68"/>
      <c r="Y5182" s="69"/>
      <c r="AA5182" s="68"/>
      <c r="AB5182" s="68"/>
      <c r="AC5182" s="69"/>
      <c r="AE5182" s="68"/>
      <c r="AF5182" s="68"/>
      <c r="AG5182" s="69"/>
    </row>
    <row r="5183" spans="1:33" ht="60" hidden="1" outlineLevel="1">
      <c r="A5183" s="1"/>
      <c r="B5183" s="5" t="s">
        <v>61</v>
      </c>
      <c r="C5183" s="5" t="s">
        <v>62</v>
      </c>
      <c r="D5183" s="5" t="s">
        <v>63</v>
      </c>
      <c r="E5183" s="11" t="s">
        <v>64</v>
      </c>
      <c r="F5183" s="16" t="s">
        <v>65</v>
      </c>
      <c r="K5183" s="17" t="s">
        <v>66</v>
      </c>
      <c r="L5183" s="70" t="s">
        <v>28</v>
      </c>
      <c r="M5183" s="71"/>
      <c r="O5183" s="17" t="s">
        <v>66</v>
      </c>
      <c r="P5183" s="70" t="s">
        <v>28</v>
      </c>
      <c r="Q5183" s="71"/>
      <c r="S5183" s="17" t="s">
        <v>66</v>
      </c>
      <c r="T5183" s="70" t="s">
        <v>28</v>
      </c>
      <c r="U5183" s="71"/>
      <c r="W5183" s="17" t="s">
        <v>66</v>
      </c>
      <c r="X5183" s="70" t="s">
        <v>28</v>
      </c>
      <c r="Y5183" s="71"/>
      <c r="AA5183" s="17" t="s">
        <v>66</v>
      </c>
      <c r="AB5183" s="70" t="s">
        <v>28</v>
      </c>
      <c r="AC5183" s="71"/>
      <c r="AE5183" s="17" t="s">
        <v>66</v>
      </c>
      <c r="AF5183" s="70" t="s">
        <v>28</v>
      </c>
      <c r="AG5183" s="71"/>
    </row>
    <row r="5184" spans="1:33" hidden="1" outlineLevel="1">
      <c r="A5184" s="6" t="s">
        <v>6494</v>
      </c>
      <c r="B5184" s="7" t="s">
        <v>1165</v>
      </c>
      <c r="C5184" s="7" t="s">
        <v>1157</v>
      </c>
      <c r="D5184" s="7"/>
      <c r="E5184" s="23" t="s">
        <v>70</v>
      </c>
      <c r="F5184" s="18">
        <v>1</v>
      </c>
      <c r="K5184" s="19">
        <v>0</v>
      </c>
      <c r="L5184" s="52">
        <v>0</v>
      </c>
      <c r="M5184" s="53"/>
      <c r="O5184" s="19">
        <v>923.4</v>
      </c>
      <c r="P5184" s="52">
        <v>923.4</v>
      </c>
      <c r="Q5184" s="53"/>
      <c r="S5184" s="19">
        <v>500</v>
      </c>
      <c r="T5184" s="52">
        <v>500</v>
      </c>
      <c r="U5184" s="53"/>
      <c r="W5184" s="19">
        <v>0</v>
      </c>
      <c r="X5184" s="52">
        <v>0</v>
      </c>
      <c r="Y5184" s="53"/>
      <c r="AA5184" s="19">
        <v>8516.09</v>
      </c>
      <c r="AB5184" s="52">
        <v>8516.09</v>
      </c>
      <c r="AC5184" s="53"/>
      <c r="AE5184" s="19">
        <v>0</v>
      </c>
      <c r="AF5184" s="52">
        <v>0</v>
      </c>
      <c r="AG5184" s="53"/>
    </row>
    <row r="5185" spans="1:33" hidden="1" outlineLevel="1">
      <c r="A5185" s="6" t="s">
        <v>6495</v>
      </c>
      <c r="B5185" s="7" t="s">
        <v>1168</v>
      </c>
      <c r="C5185" s="7" t="s">
        <v>1160</v>
      </c>
      <c r="D5185" s="7"/>
      <c r="E5185" s="23" t="s">
        <v>70</v>
      </c>
      <c r="F5185" s="18">
        <v>1</v>
      </c>
      <c r="K5185" s="19">
        <v>0</v>
      </c>
      <c r="L5185" s="52">
        <v>0</v>
      </c>
      <c r="M5185" s="53"/>
      <c r="O5185" s="19">
        <v>1402.2</v>
      </c>
      <c r="P5185" s="52">
        <v>1402.2</v>
      </c>
      <c r="Q5185" s="53"/>
      <c r="S5185" s="19">
        <v>500</v>
      </c>
      <c r="T5185" s="52">
        <v>500</v>
      </c>
      <c r="U5185" s="53"/>
      <c r="W5185" s="19">
        <v>0</v>
      </c>
      <c r="X5185" s="52">
        <v>0</v>
      </c>
      <c r="Y5185" s="53"/>
      <c r="AA5185" s="19">
        <v>9651.57</v>
      </c>
      <c r="AB5185" s="52">
        <v>9651.57</v>
      </c>
      <c r="AC5185" s="53"/>
      <c r="AE5185" s="19">
        <v>0</v>
      </c>
      <c r="AF5185" s="52">
        <v>0</v>
      </c>
      <c r="AG5185" s="53"/>
    </row>
    <row r="5186" spans="1:33" hidden="1" outlineLevel="1">
      <c r="A5186" s="6" t="s">
        <v>6496</v>
      </c>
      <c r="B5186" s="7" t="s">
        <v>1171</v>
      </c>
      <c r="C5186" s="7" t="s">
        <v>1163</v>
      </c>
      <c r="D5186" s="7"/>
      <c r="E5186" s="23" t="s">
        <v>70</v>
      </c>
      <c r="F5186" s="18">
        <v>1</v>
      </c>
      <c r="K5186" s="19">
        <v>0</v>
      </c>
      <c r="L5186" s="52">
        <v>0</v>
      </c>
      <c r="M5186" s="53"/>
      <c r="O5186" s="19">
        <v>2291.4</v>
      </c>
      <c r="P5186" s="52">
        <v>2291.4</v>
      </c>
      <c r="Q5186" s="53"/>
      <c r="S5186" s="19">
        <v>500</v>
      </c>
      <c r="T5186" s="52">
        <v>500</v>
      </c>
      <c r="U5186" s="53"/>
      <c r="W5186" s="19">
        <v>0</v>
      </c>
      <c r="X5186" s="52">
        <v>0</v>
      </c>
      <c r="Y5186" s="53"/>
      <c r="AA5186" s="19">
        <v>9935.44</v>
      </c>
      <c r="AB5186" s="52">
        <v>9935.44</v>
      </c>
      <c r="AC5186" s="53"/>
      <c r="AE5186" s="19">
        <v>0</v>
      </c>
      <c r="AF5186" s="52">
        <v>0</v>
      </c>
      <c r="AG5186" s="53"/>
    </row>
    <row r="5187" spans="1:33" hidden="1" outlineLevel="1">
      <c r="A5187" s="6" t="s">
        <v>6497</v>
      </c>
      <c r="B5187" s="7" t="s">
        <v>1174</v>
      </c>
      <c r="C5187" s="7" t="s">
        <v>1166</v>
      </c>
      <c r="D5187" s="7"/>
      <c r="E5187" s="23" t="s">
        <v>70</v>
      </c>
      <c r="F5187" s="18">
        <v>1</v>
      </c>
      <c r="K5187" s="19">
        <v>0</v>
      </c>
      <c r="L5187" s="52">
        <v>0</v>
      </c>
      <c r="M5187" s="53"/>
      <c r="O5187" s="19">
        <v>2462.4</v>
      </c>
      <c r="P5187" s="52">
        <v>2462.4</v>
      </c>
      <c r="Q5187" s="53"/>
      <c r="S5187" s="19">
        <v>11200</v>
      </c>
      <c r="T5187" s="52">
        <v>11200</v>
      </c>
      <c r="U5187" s="53"/>
      <c r="W5187" s="19">
        <v>0</v>
      </c>
      <c r="X5187" s="52">
        <v>0</v>
      </c>
      <c r="Y5187" s="53"/>
      <c r="AA5187" s="19">
        <v>9083.83</v>
      </c>
      <c r="AB5187" s="52">
        <v>9083.83</v>
      </c>
      <c r="AC5187" s="53"/>
      <c r="AE5187" s="19">
        <v>0</v>
      </c>
      <c r="AF5187" s="52">
        <v>0</v>
      </c>
      <c r="AG5187" s="53"/>
    </row>
    <row r="5188" spans="1:33" hidden="1" outlineLevel="1">
      <c r="A5188" s="6" t="s">
        <v>6498</v>
      </c>
      <c r="B5188" s="7" t="s">
        <v>1181</v>
      </c>
      <c r="C5188" s="7" t="s">
        <v>1169</v>
      </c>
      <c r="D5188" s="7"/>
      <c r="E5188" s="23" t="s">
        <v>70</v>
      </c>
      <c r="F5188" s="18">
        <v>1</v>
      </c>
      <c r="K5188" s="19">
        <v>0</v>
      </c>
      <c r="L5188" s="52">
        <v>0</v>
      </c>
      <c r="M5188" s="53"/>
      <c r="O5188" s="19">
        <v>2565</v>
      </c>
      <c r="P5188" s="52">
        <v>2565</v>
      </c>
      <c r="Q5188" s="53"/>
      <c r="S5188" s="19">
        <v>500</v>
      </c>
      <c r="T5188" s="52">
        <v>500</v>
      </c>
      <c r="U5188" s="53"/>
      <c r="W5188" s="19">
        <v>0</v>
      </c>
      <c r="X5188" s="52">
        <v>0</v>
      </c>
      <c r="Y5188" s="53"/>
      <c r="AA5188" s="19">
        <v>9651.57</v>
      </c>
      <c r="AB5188" s="52">
        <v>9651.57</v>
      </c>
      <c r="AC5188" s="53"/>
      <c r="AE5188" s="19">
        <v>0</v>
      </c>
      <c r="AF5188" s="52">
        <v>0</v>
      </c>
      <c r="AG5188" s="53"/>
    </row>
    <row r="5189" spans="1:33" hidden="1" outlineLevel="1">
      <c r="A5189" s="6" t="s">
        <v>6499</v>
      </c>
      <c r="B5189" s="7" t="s">
        <v>1184</v>
      </c>
      <c r="C5189" s="7" t="s">
        <v>1172</v>
      </c>
      <c r="D5189" s="7"/>
      <c r="E5189" s="23" t="s">
        <v>70</v>
      </c>
      <c r="F5189" s="18">
        <v>1</v>
      </c>
      <c r="K5189" s="19">
        <v>0</v>
      </c>
      <c r="L5189" s="52">
        <v>0</v>
      </c>
      <c r="M5189" s="53"/>
      <c r="O5189" s="19">
        <v>2736</v>
      </c>
      <c r="P5189" s="52">
        <v>2736</v>
      </c>
      <c r="Q5189" s="53"/>
      <c r="S5189" s="19">
        <v>500</v>
      </c>
      <c r="T5189" s="52">
        <v>500</v>
      </c>
      <c r="U5189" s="53"/>
      <c r="W5189" s="19">
        <v>0</v>
      </c>
      <c r="X5189" s="52">
        <v>0</v>
      </c>
      <c r="Y5189" s="53"/>
      <c r="AA5189" s="19">
        <v>11354.79</v>
      </c>
      <c r="AB5189" s="52">
        <v>11354.79</v>
      </c>
      <c r="AC5189" s="53"/>
      <c r="AE5189" s="19">
        <v>0</v>
      </c>
      <c r="AF5189" s="52">
        <v>0</v>
      </c>
      <c r="AG5189" s="53"/>
    </row>
    <row r="5190" spans="1:33" hidden="1" outlineLevel="1">
      <c r="A5190" s="6" t="s">
        <v>6500</v>
      </c>
      <c r="B5190" s="7" t="s">
        <v>1193</v>
      </c>
      <c r="C5190" s="7" t="s">
        <v>1175</v>
      </c>
      <c r="D5190" s="7"/>
      <c r="E5190" s="23" t="s">
        <v>70</v>
      </c>
      <c r="F5190" s="18">
        <v>1</v>
      </c>
      <c r="K5190" s="19">
        <v>0</v>
      </c>
      <c r="L5190" s="52">
        <v>0</v>
      </c>
      <c r="M5190" s="53"/>
      <c r="O5190" s="19">
        <v>3420</v>
      </c>
      <c r="P5190" s="52">
        <v>3420</v>
      </c>
      <c r="Q5190" s="53"/>
      <c r="S5190" s="19">
        <v>13000</v>
      </c>
      <c r="T5190" s="52">
        <v>13000</v>
      </c>
      <c r="U5190" s="53"/>
      <c r="W5190" s="19">
        <v>0</v>
      </c>
      <c r="X5190" s="52">
        <v>0</v>
      </c>
      <c r="Y5190" s="53"/>
      <c r="AA5190" s="19">
        <v>13625.75</v>
      </c>
      <c r="AB5190" s="52">
        <v>13625.75</v>
      </c>
      <c r="AC5190" s="53"/>
      <c r="AE5190" s="19">
        <v>0</v>
      </c>
      <c r="AF5190" s="52">
        <v>0</v>
      </c>
      <c r="AG5190" s="53"/>
    </row>
    <row r="5191" spans="1:33" hidden="1" outlineLevel="1">
      <c r="A5191" s="1"/>
      <c r="B5191" s="5" t="s">
        <v>34</v>
      </c>
      <c r="C5191" s="5" t="s">
        <v>35</v>
      </c>
      <c r="K5191" s="68"/>
      <c r="L5191" s="68"/>
      <c r="M5191" s="69"/>
      <c r="O5191" s="68"/>
      <c r="P5191" s="68"/>
      <c r="Q5191" s="69"/>
      <c r="S5191" s="68"/>
      <c r="T5191" s="68"/>
      <c r="U5191" s="69"/>
      <c r="W5191" s="68"/>
      <c r="X5191" s="68"/>
      <c r="Y5191" s="69"/>
      <c r="AA5191" s="68"/>
      <c r="AB5191" s="68"/>
      <c r="AC5191" s="69"/>
      <c r="AE5191" s="68"/>
      <c r="AF5191" s="68"/>
      <c r="AG5191" s="69"/>
    </row>
    <row r="5192" spans="1:33" hidden="1" outlineLevel="1">
      <c r="A5192" s="6" t="s">
        <v>6501</v>
      </c>
      <c r="B5192" s="7" t="s">
        <v>37</v>
      </c>
      <c r="C5192" s="7" t="s">
        <v>1177</v>
      </c>
      <c r="K5192" s="68"/>
      <c r="L5192" s="68"/>
      <c r="M5192" s="69"/>
      <c r="O5192" s="68"/>
      <c r="P5192" s="68"/>
      <c r="Q5192" s="69"/>
      <c r="S5192" s="68"/>
      <c r="T5192" s="68"/>
      <c r="U5192" s="69"/>
      <c r="W5192" s="68"/>
      <c r="X5192" s="68"/>
      <c r="Y5192" s="69"/>
      <c r="AA5192" s="68"/>
      <c r="AB5192" s="68"/>
      <c r="AC5192" s="69"/>
      <c r="AE5192" s="68"/>
      <c r="AF5192" s="68"/>
      <c r="AG5192" s="69"/>
    </row>
    <row r="5193" spans="1:33" ht="75" hidden="1" outlineLevel="1">
      <c r="A5193" s="6" t="s">
        <v>6502</v>
      </c>
      <c r="B5193" s="7" t="s">
        <v>37</v>
      </c>
      <c r="C5193" s="7" t="s">
        <v>1179</v>
      </c>
      <c r="K5193" s="68"/>
      <c r="L5193" s="68"/>
      <c r="M5193" s="69"/>
      <c r="O5193" s="68"/>
      <c r="P5193" s="68"/>
      <c r="Q5193" s="69"/>
      <c r="S5193" s="68"/>
      <c r="T5193" s="68"/>
      <c r="U5193" s="69"/>
      <c r="W5193" s="68"/>
      <c r="X5193" s="68"/>
      <c r="Y5193" s="69"/>
      <c r="AA5193" s="68"/>
      <c r="AB5193" s="68"/>
      <c r="AC5193" s="69"/>
      <c r="AE5193" s="68"/>
      <c r="AF5193" s="68"/>
      <c r="AG5193" s="69"/>
    </row>
    <row r="5194" spans="1:33" ht="60" hidden="1" outlineLevel="1">
      <c r="A5194" s="1"/>
      <c r="B5194" s="5" t="s">
        <v>61</v>
      </c>
      <c r="C5194" s="5" t="s">
        <v>62</v>
      </c>
      <c r="D5194" s="5" t="s">
        <v>63</v>
      </c>
      <c r="E5194" s="11" t="s">
        <v>64</v>
      </c>
      <c r="F5194" s="16" t="s">
        <v>65</v>
      </c>
      <c r="K5194" s="17" t="s">
        <v>66</v>
      </c>
      <c r="L5194" s="70" t="s">
        <v>28</v>
      </c>
      <c r="M5194" s="71"/>
      <c r="O5194" s="17" t="s">
        <v>66</v>
      </c>
      <c r="P5194" s="70" t="s">
        <v>28</v>
      </c>
      <c r="Q5194" s="71"/>
      <c r="S5194" s="17" t="s">
        <v>66</v>
      </c>
      <c r="T5194" s="70" t="s">
        <v>28</v>
      </c>
      <c r="U5194" s="71"/>
      <c r="W5194" s="17" t="s">
        <v>66</v>
      </c>
      <c r="X5194" s="70" t="s">
        <v>28</v>
      </c>
      <c r="Y5194" s="71"/>
      <c r="AA5194" s="17" t="s">
        <v>66</v>
      </c>
      <c r="AB5194" s="70" t="s">
        <v>28</v>
      </c>
      <c r="AC5194" s="71"/>
      <c r="AE5194" s="17" t="s">
        <v>66</v>
      </c>
      <c r="AF5194" s="70" t="s">
        <v>28</v>
      </c>
      <c r="AG5194" s="71"/>
    </row>
    <row r="5195" spans="1:33" hidden="1" outlineLevel="1">
      <c r="A5195" s="6" t="s">
        <v>6503</v>
      </c>
      <c r="B5195" s="7" t="s">
        <v>1196</v>
      </c>
      <c r="C5195" s="7" t="s">
        <v>1182</v>
      </c>
      <c r="D5195" s="7"/>
      <c r="E5195" s="23" t="s">
        <v>438</v>
      </c>
      <c r="F5195" s="18">
        <v>6</v>
      </c>
      <c r="K5195" s="19">
        <v>0</v>
      </c>
      <c r="L5195" s="52">
        <v>0</v>
      </c>
      <c r="M5195" s="53"/>
      <c r="O5195" s="19">
        <v>969</v>
      </c>
      <c r="P5195" s="52">
        <v>5814</v>
      </c>
      <c r="Q5195" s="53"/>
      <c r="S5195" s="19">
        <v>300</v>
      </c>
      <c r="T5195" s="52">
        <v>1800</v>
      </c>
      <c r="U5195" s="53"/>
      <c r="W5195" s="19">
        <v>0</v>
      </c>
      <c r="X5195" s="52">
        <v>0</v>
      </c>
      <c r="Y5195" s="53"/>
      <c r="AA5195" s="19">
        <v>965.16</v>
      </c>
      <c r="AB5195" s="52">
        <v>5790.96</v>
      </c>
      <c r="AC5195" s="53"/>
      <c r="AE5195" s="19">
        <v>0</v>
      </c>
      <c r="AF5195" s="52">
        <v>0</v>
      </c>
      <c r="AG5195" s="53"/>
    </row>
    <row r="5196" spans="1:33" hidden="1" outlineLevel="1">
      <c r="A5196" s="6" t="s">
        <v>6504</v>
      </c>
      <c r="B5196" s="7" t="s">
        <v>1199</v>
      </c>
      <c r="C5196" s="7" t="s">
        <v>1185</v>
      </c>
      <c r="D5196" s="7"/>
      <c r="E5196" s="23" t="s">
        <v>438</v>
      </c>
      <c r="F5196" s="18">
        <v>3</v>
      </c>
      <c r="K5196" s="19">
        <v>0</v>
      </c>
      <c r="L5196" s="52">
        <v>0</v>
      </c>
      <c r="M5196" s="53"/>
      <c r="O5196" s="19">
        <v>1596</v>
      </c>
      <c r="P5196" s="52">
        <v>4788</v>
      </c>
      <c r="Q5196" s="53"/>
      <c r="S5196" s="19">
        <v>1900</v>
      </c>
      <c r="T5196" s="52">
        <v>5700</v>
      </c>
      <c r="U5196" s="53"/>
      <c r="W5196" s="19">
        <v>0</v>
      </c>
      <c r="X5196" s="52">
        <v>0</v>
      </c>
      <c r="Y5196" s="53"/>
      <c r="AA5196" s="19">
        <v>1703.22</v>
      </c>
      <c r="AB5196" s="52">
        <v>5109.66</v>
      </c>
      <c r="AC5196" s="53"/>
      <c r="AE5196" s="19">
        <v>0</v>
      </c>
      <c r="AF5196" s="52">
        <v>0</v>
      </c>
      <c r="AG5196" s="53"/>
    </row>
    <row r="5197" spans="1:33" hidden="1" outlineLevel="1">
      <c r="A5197" s="1"/>
      <c r="B5197" s="5" t="s">
        <v>34</v>
      </c>
      <c r="C5197" s="5" t="s">
        <v>35</v>
      </c>
      <c r="K5197" s="68"/>
      <c r="L5197" s="68"/>
      <c r="M5197" s="69"/>
      <c r="O5197" s="68"/>
      <c r="P5197" s="68"/>
      <c r="Q5197" s="69"/>
      <c r="S5197" s="68"/>
      <c r="T5197" s="68"/>
      <c r="U5197" s="69"/>
      <c r="W5197" s="68"/>
      <c r="X5197" s="68"/>
      <c r="Y5197" s="69"/>
      <c r="AA5197" s="68"/>
      <c r="AB5197" s="68"/>
      <c r="AC5197" s="69"/>
      <c r="AE5197" s="68"/>
      <c r="AF5197" s="68"/>
      <c r="AG5197" s="69"/>
    </row>
    <row r="5198" spans="1:33" hidden="1" outlineLevel="1">
      <c r="A5198" s="6" t="s">
        <v>6505</v>
      </c>
      <c r="B5198" s="7" t="s">
        <v>37</v>
      </c>
      <c r="C5198" s="7" t="s">
        <v>1187</v>
      </c>
      <c r="K5198" s="68"/>
      <c r="L5198" s="68"/>
      <c r="M5198" s="69"/>
      <c r="O5198" s="68"/>
      <c r="P5198" s="68"/>
      <c r="Q5198" s="69"/>
      <c r="S5198" s="68"/>
      <c r="T5198" s="68"/>
      <c r="U5198" s="69"/>
      <c r="W5198" s="68"/>
      <c r="X5198" s="68"/>
      <c r="Y5198" s="69"/>
      <c r="AA5198" s="68"/>
      <c r="AB5198" s="68"/>
      <c r="AC5198" s="69"/>
      <c r="AE5198" s="68"/>
      <c r="AF5198" s="68"/>
      <c r="AG5198" s="69"/>
    </row>
    <row r="5199" spans="1:33" hidden="1" outlineLevel="1">
      <c r="A5199" s="6" t="s">
        <v>6506</v>
      </c>
      <c r="B5199" s="7" t="s">
        <v>37</v>
      </c>
      <c r="C5199" s="7" t="s">
        <v>1189</v>
      </c>
      <c r="K5199" s="68"/>
      <c r="L5199" s="68"/>
      <c r="M5199" s="69"/>
      <c r="O5199" s="68"/>
      <c r="P5199" s="68"/>
      <c r="Q5199" s="69"/>
      <c r="S5199" s="68"/>
      <c r="T5199" s="68"/>
      <c r="U5199" s="69"/>
      <c r="W5199" s="68"/>
      <c r="X5199" s="68"/>
      <c r="Y5199" s="69"/>
      <c r="AA5199" s="68"/>
      <c r="AB5199" s="68"/>
      <c r="AC5199" s="69"/>
      <c r="AE5199" s="68"/>
      <c r="AF5199" s="68"/>
      <c r="AG5199" s="69"/>
    </row>
    <row r="5200" spans="1:33" ht="105" hidden="1" outlineLevel="1">
      <c r="A5200" s="6" t="s">
        <v>6507</v>
      </c>
      <c r="B5200" s="7" t="s">
        <v>37</v>
      </c>
      <c r="C5200" s="7" t="s">
        <v>1191</v>
      </c>
      <c r="K5200" s="68"/>
      <c r="L5200" s="68"/>
      <c r="M5200" s="69"/>
      <c r="O5200" s="68"/>
      <c r="P5200" s="68"/>
      <c r="Q5200" s="69"/>
      <c r="S5200" s="68"/>
      <c r="T5200" s="68"/>
      <c r="U5200" s="69"/>
      <c r="W5200" s="68"/>
      <c r="X5200" s="68"/>
      <c r="Y5200" s="69"/>
      <c r="AA5200" s="68"/>
      <c r="AB5200" s="68"/>
      <c r="AC5200" s="69"/>
      <c r="AE5200" s="68"/>
      <c r="AF5200" s="68"/>
      <c r="AG5200" s="69"/>
    </row>
    <row r="5201" spans="1:33" ht="60" hidden="1" outlineLevel="1">
      <c r="A5201" s="1"/>
      <c r="B5201" s="5" t="s">
        <v>61</v>
      </c>
      <c r="C5201" s="5" t="s">
        <v>62</v>
      </c>
      <c r="D5201" s="5" t="s">
        <v>63</v>
      </c>
      <c r="E5201" s="11" t="s">
        <v>64</v>
      </c>
      <c r="F5201" s="16" t="s">
        <v>65</v>
      </c>
      <c r="K5201" s="17" t="s">
        <v>66</v>
      </c>
      <c r="L5201" s="70" t="s">
        <v>28</v>
      </c>
      <c r="M5201" s="71"/>
      <c r="O5201" s="17" t="s">
        <v>66</v>
      </c>
      <c r="P5201" s="70" t="s">
        <v>28</v>
      </c>
      <c r="Q5201" s="71"/>
      <c r="S5201" s="17" t="s">
        <v>66</v>
      </c>
      <c r="T5201" s="70" t="s">
        <v>28</v>
      </c>
      <c r="U5201" s="71"/>
      <c r="W5201" s="17" t="s">
        <v>66</v>
      </c>
      <c r="X5201" s="70" t="s">
        <v>28</v>
      </c>
      <c r="Y5201" s="71"/>
      <c r="AA5201" s="17" t="s">
        <v>66</v>
      </c>
      <c r="AB5201" s="70" t="s">
        <v>28</v>
      </c>
      <c r="AC5201" s="71"/>
      <c r="AE5201" s="17" t="s">
        <v>66</v>
      </c>
      <c r="AF5201" s="70" t="s">
        <v>28</v>
      </c>
      <c r="AG5201" s="71"/>
    </row>
    <row r="5202" spans="1:33" hidden="1" outlineLevel="1">
      <c r="A5202" s="6" t="s">
        <v>6508</v>
      </c>
      <c r="B5202" s="7" t="s">
        <v>1202</v>
      </c>
      <c r="C5202" s="7" t="s">
        <v>1194</v>
      </c>
      <c r="D5202" s="7"/>
      <c r="E5202" s="23" t="s">
        <v>438</v>
      </c>
      <c r="F5202" s="18">
        <v>18</v>
      </c>
      <c r="K5202" s="19">
        <v>0</v>
      </c>
      <c r="L5202" s="52">
        <v>0</v>
      </c>
      <c r="M5202" s="53"/>
      <c r="O5202" s="19">
        <v>239.4</v>
      </c>
      <c r="P5202" s="52">
        <v>4309.2</v>
      </c>
      <c r="Q5202" s="53"/>
      <c r="S5202" s="19">
        <v>320</v>
      </c>
      <c r="T5202" s="52">
        <v>5760</v>
      </c>
      <c r="U5202" s="53"/>
      <c r="W5202" s="19">
        <v>0</v>
      </c>
      <c r="X5202" s="52">
        <v>0</v>
      </c>
      <c r="Y5202" s="53"/>
      <c r="AA5202" s="19">
        <v>681.29</v>
      </c>
      <c r="AB5202" s="52">
        <v>12263.22</v>
      </c>
      <c r="AC5202" s="53"/>
      <c r="AE5202" s="19">
        <v>0</v>
      </c>
      <c r="AF5202" s="52">
        <v>0</v>
      </c>
      <c r="AG5202" s="53"/>
    </row>
    <row r="5203" spans="1:33" hidden="1" outlineLevel="1">
      <c r="A5203" s="6" t="s">
        <v>6509</v>
      </c>
      <c r="B5203" s="7" t="s">
        <v>1205</v>
      </c>
      <c r="C5203" s="7" t="s">
        <v>1197</v>
      </c>
      <c r="D5203" s="7"/>
      <c r="E5203" s="23" t="s">
        <v>438</v>
      </c>
      <c r="F5203" s="18">
        <v>4</v>
      </c>
      <c r="K5203" s="19">
        <v>0</v>
      </c>
      <c r="L5203" s="52">
        <v>0</v>
      </c>
      <c r="M5203" s="53"/>
      <c r="O5203" s="19">
        <v>273.60000000000002</v>
      </c>
      <c r="P5203" s="52">
        <v>1094.4000000000001</v>
      </c>
      <c r="Q5203" s="53"/>
      <c r="S5203" s="19">
        <v>380</v>
      </c>
      <c r="T5203" s="52">
        <v>1520</v>
      </c>
      <c r="U5203" s="53"/>
      <c r="W5203" s="19">
        <v>0</v>
      </c>
      <c r="X5203" s="52">
        <v>0</v>
      </c>
      <c r="Y5203" s="53"/>
      <c r="AA5203" s="19">
        <v>794.84</v>
      </c>
      <c r="AB5203" s="52">
        <v>3179.36</v>
      </c>
      <c r="AC5203" s="53"/>
      <c r="AE5203" s="19">
        <v>0</v>
      </c>
      <c r="AF5203" s="52">
        <v>0</v>
      </c>
      <c r="AG5203" s="53"/>
    </row>
    <row r="5204" spans="1:33" hidden="1" outlineLevel="1">
      <c r="A5204" s="6" t="s">
        <v>6510</v>
      </c>
      <c r="B5204" s="7" t="s">
        <v>1208</v>
      </c>
      <c r="C5204" s="7" t="s">
        <v>3418</v>
      </c>
      <c r="D5204" s="7"/>
      <c r="E5204" s="23" t="s">
        <v>438</v>
      </c>
      <c r="F5204" s="18">
        <v>3</v>
      </c>
      <c r="K5204" s="19">
        <v>0</v>
      </c>
      <c r="L5204" s="52">
        <v>0</v>
      </c>
      <c r="M5204" s="53"/>
      <c r="O5204" s="19">
        <v>285</v>
      </c>
      <c r="P5204" s="52">
        <v>855</v>
      </c>
      <c r="Q5204" s="53"/>
      <c r="S5204" s="19">
        <v>480</v>
      </c>
      <c r="T5204" s="52">
        <v>1440</v>
      </c>
      <c r="U5204" s="53"/>
      <c r="W5204" s="19">
        <v>0</v>
      </c>
      <c r="X5204" s="52">
        <v>0</v>
      </c>
      <c r="Y5204" s="53"/>
      <c r="AA5204" s="19">
        <v>851.61</v>
      </c>
      <c r="AB5204" s="52">
        <v>2554.83</v>
      </c>
      <c r="AC5204" s="53"/>
      <c r="AE5204" s="19">
        <v>0</v>
      </c>
      <c r="AF5204" s="52">
        <v>0</v>
      </c>
      <c r="AG5204" s="53"/>
    </row>
    <row r="5205" spans="1:33" ht="30" hidden="1" outlineLevel="1">
      <c r="A5205" s="6" t="s">
        <v>6511</v>
      </c>
      <c r="B5205" s="7" t="s">
        <v>1211</v>
      </c>
      <c r="C5205" s="7" t="s">
        <v>1200</v>
      </c>
      <c r="D5205" s="7"/>
      <c r="E5205" s="23" t="s">
        <v>438</v>
      </c>
      <c r="F5205" s="18">
        <v>10</v>
      </c>
      <c r="K5205" s="19">
        <v>0</v>
      </c>
      <c r="L5205" s="52">
        <v>0</v>
      </c>
      <c r="M5205" s="53"/>
      <c r="O5205" s="19">
        <v>239.4</v>
      </c>
      <c r="P5205" s="52">
        <v>2394</v>
      </c>
      <c r="Q5205" s="53"/>
      <c r="S5205" s="19">
        <v>420</v>
      </c>
      <c r="T5205" s="52">
        <v>4200</v>
      </c>
      <c r="U5205" s="53"/>
      <c r="W5205" s="19">
        <v>0</v>
      </c>
      <c r="X5205" s="52">
        <v>0</v>
      </c>
      <c r="Y5205" s="53"/>
      <c r="AA5205" s="19">
        <v>681.29</v>
      </c>
      <c r="AB5205" s="52">
        <v>6812.9</v>
      </c>
      <c r="AC5205" s="53"/>
      <c r="AE5205" s="19">
        <v>0</v>
      </c>
      <c r="AF5205" s="52">
        <v>0</v>
      </c>
      <c r="AG5205" s="53"/>
    </row>
    <row r="5206" spans="1:33" ht="30" hidden="1" outlineLevel="1">
      <c r="A5206" s="6" t="s">
        <v>6512</v>
      </c>
      <c r="B5206" s="7" t="s">
        <v>1214</v>
      </c>
      <c r="C5206" s="7" t="s">
        <v>1203</v>
      </c>
      <c r="D5206" s="7"/>
      <c r="E5206" s="23" t="s">
        <v>438</v>
      </c>
      <c r="F5206" s="18">
        <v>2</v>
      </c>
      <c r="K5206" s="19">
        <v>0</v>
      </c>
      <c r="L5206" s="52">
        <v>0</v>
      </c>
      <c r="M5206" s="53"/>
      <c r="O5206" s="19">
        <v>273.60000000000002</v>
      </c>
      <c r="P5206" s="52">
        <v>547.20000000000005</v>
      </c>
      <c r="Q5206" s="53"/>
      <c r="S5206" s="19">
        <v>420</v>
      </c>
      <c r="T5206" s="52">
        <v>840</v>
      </c>
      <c r="U5206" s="53"/>
      <c r="W5206" s="19">
        <v>0</v>
      </c>
      <c r="X5206" s="52">
        <v>0</v>
      </c>
      <c r="Y5206" s="53"/>
      <c r="AA5206" s="19">
        <v>738.06</v>
      </c>
      <c r="AB5206" s="52">
        <v>1476.12</v>
      </c>
      <c r="AC5206" s="53"/>
      <c r="AE5206" s="19">
        <v>0</v>
      </c>
      <c r="AF5206" s="52">
        <v>0</v>
      </c>
      <c r="AG5206" s="53"/>
    </row>
    <row r="5207" spans="1:33" ht="30" hidden="1" outlineLevel="1">
      <c r="A5207" s="6" t="s">
        <v>6513</v>
      </c>
      <c r="B5207" s="7" t="s">
        <v>1221</v>
      </c>
      <c r="C5207" s="7" t="s">
        <v>1206</v>
      </c>
      <c r="D5207" s="7"/>
      <c r="E5207" s="23" t="s">
        <v>438</v>
      </c>
      <c r="F5207" s="18">
        <v>1</v>
      </c>
      <c r="K5207" s="19">
        <v>0</v>
      </c>
      <c r="L5207" s="52">
        <v>0</v>
      </c>
      <c r="M5207" s="53"/>
      <c r="O5207" s="19">
        <v>239.4</v>
      </c>
      <c r="P5207" s="52">
        <v>239.4</v>
      </c>
      <c r="Q5207" s="53"/>
      <c r="S5207" s="19">
        <v>380</v>
      </c>
      <c r="T5207" s="52">
        <v>380</v>
      </c>
      <c r="U5207" s="53"/>
      <c r="W5207" s="19">
        <v>0</v>
      </c>
      <c r="X5207" s="52">
        <v>0</v>
      </c>
      <c r="Y5207" s="53"/>
      <c r="AA5207" s="19">
        <v>681.29</v>
      </c>
      <c r="AB5207" s="52">
        <v>681.29</v>
      </c>
      <c r="AC5207" s="53"/>
      <c r="AE5207" s="19">
        <v>0</v>
      </c>
      <c r="AF5207" s="52">
        <v>0</v>
      </c>
      <c r="AG5207" s="53"/>
    </row>
    <row r="5208" spans="1:33" hidden="1" outlineLevel="1">
      <c r="A5208" s="6" t="s">
        <v>6514</v>
      </c>
      <c r="B5208" s="7" t="s">
        <v>1224</v>
      </c>
      <c r="C5208" s="7" t="s">
        <v>1209</v>
      </c>
      <c r="D5208" s="7"/>
      <c r="E5208" s="23" t="s">
        <v>438</v>
      </c>
      <c r="F5208" s="18">
        <v>1</v>
      </c>
      <c r="K5208" s="19">
        <v>0</v>
      </c>
      <c r="L5208" s="52">
        <v>0</v>
      </c>
      <c r="M5208" s="53"/>
      <c r="O5208" s="19">
        <v>604.20000000000005</v>
      </c>
      <c r="P5208" s="52">
        <v>604.20000000000005</v>
      </c>
      <c r="Q5208" s="53"/>
      <c r="S5208" s="19">
        <v>550</v>
      </c>
      <c r="T5208" s="52">
        <v>550</v>
      </c>
      <c r="U5208" s="53"/>
      <c r="W5208" s="19">
        <v>0</v>
      </c>
      <c r="X5208" s="52">
        <v>0</v>
      </c>
      <c r="Y5208" s="53"/>
      <c r="AA5208" s="19">
        <v>794.84</v>
      </c>
      <c r="AB5208" s="52">
        <v>794.84</v>
      </c>
      <c r="AC5208" s="53"/>
      <c r="AE5208" s="19">
        <v>0</v>
      </c>
      <c r="AF5208" s="52">
        <v>0</v>
      </c>
      <c r="AG5208" s="53"/>
    </row>
    <row r="5209" spans="1:33" hidden="1" outlineLevel="1">
      <c r="A5209" s="6" t="s">
        <v>6515</v>
      </c>
      <c r="B5209" s="7" t="s">
        <v>5764</v>
      </c>
      <c r="C5209" s="7" t="s">
        <v>1212</v>
      </c>
      <c r="D5209" s="7"/>
      <c r="E5209" s="23" t="s">
        <v>438</v>
      </c>
      <c r="F5209" s="18">
        <v>2</v>
      </c>
      <c r="K5209" s="19">
        <v>0</v>
      </c>
      <c r="L5209" s="52">
        <v>0</v>
      </c>
      <c r="M5209" s="53"/>
      <c r="O5209" s="19">
        <v>250.8</v>
      </c>
      <c r="P5209" s="52">
        <v>501.6</v>
      </c>
      <c r="Q5209" s="53"/>
      <c r="S5209" s="19">
        <v>400</v>
      </c>
      <c r="T5209" s="52">
        <v>800</v>
      </c>
      <c r="U5209" s="53"/>
      <c r="W5209" s="19">
        <v>0</v>
      </c>
      <c r="X5209" s="52">
        <v>0</v>
      </c>
      <c r="Y5209" s="53"/>
      <c r="AA5209" s="19">
        <v>908.38</v>
      </c>
      <c r="AB5209" s="52">
        <v>1816.76</v>
      </c>
      <c r="AC5209" s="53"/>
      <c r="AE5209" s="19">
        <v>0</v>
      </c>
      <c r="AF5209" s="52">
        <v>0</v>
      </c>
      <c r="AG5209" s="53"/>
    </row>
    <row r="5210" spans="1:33" hidden="1" outlineLevel="1">
      <c r="A5210" s="6" t="s">
        <v>6516</v>
      </c>
      <c r="B5210" s="7" t="s">
        <v>5766</v>
      </c>
      <c r="C5210" s="7" t="s">
        <v>1215</v>
      </c>
      <c r="D5210" s="7"/>
      <c r="E5210" s="23" t="s">
        <v>438</v>
      </c>
      <c r="F5210" s="18">
        <v>1</v>
      </c>
      <c r="K5210" s="19">
        <v>0</v>
      </c>
      <c r="L5210" s="52">
        <v>0</v>
      </c>
      <c r="M5210" s="53"/>
      <c r="O5210" s="19">
        <v>490.2</v>
      </c>
      <c r="P5210" s="52">
        <v>490.2</v>
      </c>
      <c r="Q5210" s="53"/>
      <c r="S5210" s="19">
        <v>2500</v>
      </c>
      <c r="T5210" s="52">
        <v>2500</v>
      </c>
      <c r="U5210" s="53"/>
      <c r="W5210" s="19">
        <v>0</v>
      </c>
      <c r="X5210" s="52">
        <v>0</v>
      </c>
      <c r="Y5210" s="53"/>
      <c r="AA5210" s="19">
        <v>1476.12</v>
      </c>
      <c r="AB5210" s="52">
        <v>1476.12</v>
      </c>
      <c r="AC5210" s="53"/>
      <c r="AE5210" s="19">
        <v>0</v>
      </c>
      <c r="AF5210" s="52">
        <v>0</v>
      </c>
      <c r="AG5210" s="53"/>
    </row>
    <row r="5211" spans="1:33" hidden="1" outlineLevel="1">
      <c r="A5211" s="1"/>
      <c r="B5211" s="5" t="s">
        <v>34</v>
      </c>
      <c r="C5211" s="5" t="s">
        <v>35</v>
      </c>
      <c r="K5211" s="68"/>
      <c r="L5211" s="68"/>
      <c r="M5211" s="69"/>
      <c r="O5211" s="68"/>
      <c r="P5211" s="68"/>
      <c r="Q5211" s="69"/>
      <c r="S5211" s="68"/>
      <c r="T5211" s="68"/>
      <c r="U5211" s="69"/>
      <c r="W5211" s="68"/>
      <c r="X5211" s="68"/>
      <c r="Y5211" s="69"/>
      <c r="AA5211" s="68"/>
      <c r="AB5211" s="68"/>
      <c r="AC5211" s="69"/>
      <c r="AE5211" s="68"/>
      <c r="AF5211" s="68"/>
      <c r="AG5211" s="69"/>
    </row>
    <row r="5212" spans="1:33" hidden="1" outlineLevel="1">
      <c r="A5212" s="6" t="s">
        <v>6517</v>
      </c>
      <c r="B5212" s="7" t="s">
        <v>37</v>
      </c>
      <c r="C5212" s="7" t="s">
        <v>1217</v>
      </c>
      <c r="K5212" s="68"/>
      <c r="L5212" s="68"/>
      <c r="M5212" s="69"/>
      <c r="O5212" s="68"/>
      <c r="P5212" s="68"/>
      <c r="Q5212" s="69"/>
      <c r="S5212" s="68"/>
      <c r="T5212" s="68"/>
      <c r="U5212" s="69"/>
      <c r="W5212" s="68"/>
      <c r="X5212" s="68"/>
      <c r="Y5212" s="69"/>
      <c r="AA5212" s="68"/>
      <c r="AB5212" s="68"/>
      <c r="AC5212" s="69"/>
      <c r="AE5212" s="68"/>
      <c r="AF5212" s="68"/>
      <c r="AG5212" s="69"/>
    </row>
    <row r="5213" spans="1:33" ht="60" hidden="1" outlineLevel="1">
      <c r="A5213" s="6" t="s">
        <v>6518</v>
      </c>
      <c r="B5213" s="7" t="s">
        <v>37</v>
      </c>
      <c r="C5213" s="7" t="s">
        <v>1219</v>
      </c>
      <c r="K5213" s="68"/>
      <c r="L5213" s="68"/>
      <c r="M5213" s="69"/>
      <c r="O5213" s="68"/>
      <c r="P5213" s="68"/>
      <c r="Q5213" s="69"/>
      <c r="S5213" s="68"/>
      <c r="T5213" s="68"/>
      <c r="U5213" s="69"/>
      <c r="W5213" s="68"/>
      <c r="X5213" s="68"/>
      <c r="Y5213" s="69"/>
      <c r="AA5213" s="68"/>
      <c r="AB5213" s="68"/>
      <c r="AC5213" s="69"/>
      <c r="AE5213" s="68"/>
      <c r="AF5213" s="68"/>
      <c r="AG5213" s="69"/>
    </row>
    <row r="5214" spans="1:33" ht="60" hidden="1" outlineLevel="1">
      <c r="A5214" s="1"/>
      <c r="B5214" s="5" t="s">
        <v>61</v>
      </c>
      <c r="C5214" s="5" t="s">
        <v>62</v>
      </c>
      <c r="D5214" s="5" t="s">
        <v>63</v>
      </c>
      <c r="E5214" s="11" t="s">
        <v>64</v>
      </c>
      <c r="F5214" s="16" t="s">
        <v>65</v>
      </c>
      <c r="K5214" s="17" t="s">
        <v>66</v>
      </c>
      <c r="L5214" s="70" t="s">
        <v>28</v>
      </c>
      <c r="M5214" s="71"/>
      <c r="O5214" s="17" t="s">
        <v>66</v>
      </c>
      <c r="P5214" s="70" t="s">
        <v>28</v>
      </c>
      <c r="Q5214" s="71"/>
      <c r="S5214" s="17" t="s">
        <v>66</v>
      </c>
      <c r="T5214" s="70" t="s">
        <v>28</v>
      </c>
      <c r="U5214" s="71"/>
      <c r="W5214" s="17" t="s">
        <v>66</v>
      </c>
      <c r="X5214" s="70" t="s">
        <v>28</v>
      </c>
      <c r="Y5214" s="71"/>
      <c r="AA5214" s="17" t="s">
        <v>66</v>
      </c>
      <c r="AB5214" s="70" t="s">
        <v>28</v>
      </c>
      <c r="AC5214" s="71"/>
      <c r="AE5214" s="17" t="s">
        <v>66</v>
      </c>
      <c r="AF5214" s="70" t="s">
        <v>28</v>
      </c>
      <c r="AG5214" s="71"/>
    </row>
    <row r="5215" spans="1:33" hidden="1" outlineLevel="1">
      <c r="A5215" s="6" t="s">
        <v>6519</v>
      </c>
      <c r="B5215" s="7" t="s">
        <v>1232</v>
      </c>
      <c r="C5215" s="7" t="s">
        <v>1222</v>
      </c>
      <c r="D5215" s="7"/>
      <c r="E5215" s="23" t="s">
        <v>438</v>
      </c>
      <c r="F5215" s="18">
        <v>6</v>
      </c>
      <c r="K5215" s="19">
        <v>0</v>
      </c>
      <c r="L5215" s="52">
        <v>0</v>
      </c>
      <c r="M5215" s="53"/>
      <c r="O5215" s="19">
        <v>473.1</v>
      </c>
      <c r="P5215" s="52">
        <v>2838.6</v>
      </c>
      <c r="Q5215" s="53"/>
      <c r="S5215" s="19">
        <v>1091</v>
      </c>
      <c r="T5215" s="52">
        <v>6546</v>
      </c>
      <c r="U5215" s="53"/>
      <c r="W5215" s="19">
        <v>0</v>
      </c>
      <c r="X5215" s="52">
        <v>0</v>
      </c>
      <c r="Y5215" s="53"/>
      <c r="AA5215" s="19">
        <v>965.16</v>
      </c>
      <c r="AB5215" s="52">
        <v>5790.96</v>
      </c>
      <c r="AC5215" s="53"/>
      <c r="AE5215" s="19">
        <v>0</v>
      </c>
      <c r="AF5215" s="52">
        <v>0</v>
      </c>
      <c r="AG5215" s="53"/>
    </row>
    <row r="5216" spans="1:33" hidden="1" outlineLevel="1">
      <c r="A5216" s="6" t="s">
        <v>6520</v>
      </c>
      <c r="B5216" s="7" t="s">
        <v>1235</v>
      </c>
      <c r="C5216" s="7" t="s">
        <v>1225</v>
      </c>
      <c r="D5216" s="7"/>
      <c r="E5216" s="23" t="s">
        <v>438</v>
      </c>
      <c r="F5216" s="18">
        <v>10</v>
      </c>
      <c r="K5216" s="19">
        <v>0</v>
      </c>
      <c r="L5216" s="52">
        <v>0</v>
      </c>
      <c r="M5216" s="53"/>
      <c r="O5216" s="19">
        <v>473.1</v>
      </c>
      <c r="P5216" s="52">
        <v>4731</v>
      </c>
      <c r="Q5216" s="53"/>
      <c r="S5216" s="19">
        <v>1091</v>
      </c>
      <c r="T5216" s="52">
        <v>10910</v>
      </c>
      <c r="U5216" s="53"/>
      <c r="W5216" s="19">
        <v>0</v>
      </c>
      <c r="X5216" s="52">
        <v>0</v>
      </c>
      <c r="Y5216" s="53"/>
      <c r="AA5216" s="19">
        <v>794.84</v>
      </c>
      <c r="AB5216" s="52">
        <v>7948.4</v>
      </c>
      <c r="AC5216" s="53"/>
      <c r="AE5216" s="19">
        <v>0</v>
      </c>
      <c r="AF5216" s="52">
        <v>0</v>
      </c>
      <c r="AG5216" s="53"/>
    </row>
    <row r="5217" spans="1:33" hidden="1" outlineLevel="1">
      <c r="A5217" s="6" t="s">
        <v>6521</v>
      </c>
      <c r="B5217" s="7" t="s">
        <v>1239</v>
      </c>
      <c r="C5217" s="7" t="s">
        <v>2029</v>
      </c>
      <c r="D5217" s="7"/>
      <c r="E5217" s="23" t="s">
        <v>438</v>
      </c>
      <c r="F5217" s="18">
        <v>7</v>
      </c>
      <c r="K5217" s="19">
        <v>0</v>
      </c>
      <c r="L5217" s="52">
        <v>0</v>
      </c>
      <c r="M5217" s="53"/>
      <c r="O5217" s="19">
        <v>387.6</v>
      </c>
      <c r="P5217" s="52">
        <v>2713.2</v>
      </c>
      <c r="Q5217" s="53"/>
      <c r="S5217" s="19">
        <v>710</v>
      </c>
      <c r="T5217" s="52">
        <v>4970</v>
      </c>
      <c r="U5217" s="53"/>
      <c r="W5217" s="19">
        <v>0</v>
      </c>
      <c r="X5217" s="52">
        <v>0</v>
      </c>
      <c r="Y5217" s="53"/>
      <c r="AA5217" s="19">
        <v>1021.93</v>
      </c>
      <c r="AB5217" s="52">
        <v>7153.51</v>
      </c>
      <c r="AC5217" s="53"/>
      <c r="AE5217" s="19">
        <v>0</v>
      </c>
      <c r="AF5217" s="52">
        <v>0</v>
      </c>
      <c r="AG5217" s="53"/>
    </row>
    <row r="5218" spans="1:33" hidden="1" outlineLevel="1">
      <c r="A5218" s="6" t="s">
        <v>6522</v>
      </c>
      <c r="B5218" s="7" t="s">
        <v>1252</v>
      </c>
      <c r="C5218" s="7" t="s">
        <v>2033</v>
      </c>
      <c r="D5218" s="7"/>
      <c r="E5218" s="23" t="s">
        <v>438</v>
      </c>
      <c r="F5218" s="18">
        <v>1</v>
      </c>
      <c r="K5218" s="19">
        <v>0</v>
      </c>
      <c r="L5218" s="52">
        <v>0</v>
      </c>
      <c r="M5218" s="53"/>
      <c r="O5218" s="19">
        <v>370.5</v>
      </c>
      <c r="P5218" s="52">
        <v>370.5</v>
      </c>
      <c r="Q5218" s="53"/>
      <c r="S5218" s="19">
        <v>501</v>
      </c>
      <c r="T5218" s="52">
        <v>501</v>
      </c>
      <c r="U5218" s="53"/>
      <c r="W5218" s="19">
        <v>0</v>
      </c>
      <c r="X5218" s="52">
        <v>0</v>
      </c>
      <c r="Y5218" s="53"/>
      <c r="AA5218" s="19">
        <v>738.06</v>
      </c>
      <c r="AB5218" s="52">
        <v>738.06</v>
      </c>
      <c r="AC5218" s="53"/>
      <c r="AE5218" s="19">
        <v>0</v>
      </c>
      <c r="AF5218" s="52">
        <v>0</v>
      </c>
      <c r="AG5218" s="53"/>
    </row>
    <row r="5219" spans="1:33" hidden="1" outlineLevel="1">
      <c r="A5219" s="6" t="s">
        <v>6523</v>
      </c>
      <c r="B5219" s="7" t="s">
        <v>1255</v>
      </c>
      <c r="C5219" s="7" t="s">
        <v>1233</v>
      </c>
      <c r="D5219" s="7"/>
      <c r="E5219" s="23" t="s">
        <v>438</v>
      </c>
      <c r="F5219" s="18">
        <v>1</v>
      </c>
      <c r="K5219" s="19">
        <v>0</v>
      </c>
      <c r="L5219" s="52">
        <v>0</v>
      </c>
      <c r="M5219" s="53"/>
      <c r="O5219" s="19">
        <v>513</v>
      </c>
      <c r="P5219" s="52">
        <v>513</v>
      </c>
      <c r="Q5219" s="53"/>
      <c r="S5219" s="19">
        <v>280</v>
      </c>
      <c r="T5219" s="52">
        <v>280</v>
      </c>
      <c r="U5219" s="53"/>
      <c r="W5219" s="19">
        <v>0</v>
      </c>
      <c r="X5219" s="52">
        <v>0</v>
      </c>
      <c r="Y5219" s="53"/>
      <c r="AA5219" s="19">
        <v>567.74</v>
      </c>
      <c r="AB5219" s="52">
        <v>567.74</v>
      </c>
      <c r="AC5219" s="53"/>
      <c r="AE5219" s="19">
        <v>0</v>
      </c>
      <c r="AF5219" s="52">
        <v>0</v>
      </c>
      <c r="AG5219" s="53"/>
    </row>
    <row r="5220" spans="1:33" hidden="1" outlineLevel="1">
      <c r="A5220" s="6" t="s">
        <v>6524</v>
      </c>
      <c r="B5220" s="7" t="s">
        <v>1262</v>
      </c>
      <c r="C5220" s="7" t="s">
        <v>1236</v>
      </c>
      <c r="D5220" s="7"/>
      <c r="E5220" s="23" t="s">
        <v>438</v>
      </c>
      <c r="F5220" s="18">
        <v>4</v>
      </c>
      <c r="K5220" s="19">
        <v>0</v>
      </c>
      <c r="L5220" s="52">
        <v>0</v>
      </c>
      <c r="M5220" s="53"/>
      <c r="O5220" s="19">
        <v>330.6</v>
      </c>
      <c r="P5220" s="52">
        <v>1322.4</v>
      </c>
      <c r="Q5220" s="53"/>
      <c r="S5220" s="19">
        <v>825</v>
      </c>
      <c r="T5220" s="52">
        <v>3300</v>
      </c>
      <c r="U5220" s="53"/>
      <c r="W5220" s="19">
        <v>0</v>
      </c>
      <c r="X5220" s="52">
        <v>0</v>
      </c>
      <c r="Y5220" s="53"/>
      <c r="AA5220" s="19">
        <v>1078.71</v>
      </c>
      <c r="AB5220" s="52">
        <v>4314.84</v>
      </c>
      <c r="AC5220" s="53"/>
      <c r="AE5220" s="19">
        <v>0</v>
      </c>
      <c r="AF5220" s="52">
        <v>0</v>
      </c>
      <c r="AG5220" s="53"/>
    </row>
    <row r="5221" spans="1:33" hidden="1" outlineLevel="1">
      <c r="A5221" s="6" t="s">
        <v>6525</v>
      </c>
      <c r="B5221" s="7" t="s">
        <v>1265</v>
      </c>
      <c r="C5221" s="7" t="s">
        <v>1240</v>
      </c>
      <c r="D5221" s="7"/>
      <c r="E5221" s="23" t="s">
        <v>438</v>
      </c>
      <c r="F5221" s="18">
        <v>8</v>
      </c>
      <c r="K5221" s="19">
        <v>0</v>
      </c>
      <c r="L5221" s="52">
        <v>0</v>
      </c>
      <c r="M5221" s="53"/>
      <c r="O5221" s="19">
        <v>342</v>
      </c>
      <c r="P5221" s="52">
        <v>2736</v>
      </c>
      <c r="Q5221" s="53"/>
      <c r="S5221" s="19">
        <v>1616</v>
      </c>
      <c r="T5221" s="52">
        <v>12928</v>
      </c>
      <c r="U5221" s="53"/>
      <c r="W5221" s="19">
        <v>0</v>
      </c>
      <c r="X5221" s="52">
        <v>0</v>
      </c>
      <c r="Y5221" s="53"/>
      <c r="AA5221" s="19">
        <v>1703.22</v>
      </c>
      <c r="AB5221" s="52">
        <v>13625.76</v>
      </c>
      <c r="AC5221" s="53"/>
      <c r="AE5221" s="19">
        <v>0</v>
      </c>
      <c r="AF5221" s="52">
        <v>0</v>
      </c>
      <c r="AG5221" s="53"/>
    </row>
    <row r="5222" spans="1:33" hidden="1" outlineLevel="1">
      <c r="A5222" s="6" t="s">
        <v>6526</v>
      </c>
      <c r="B5222" s="7" t="s">
        <v>1268</v>
      </c>
      <c r="C5222" s="7" t="s">
        <v>1243</v>
      </c>
      <c r="D5222" s="7"/>
      <c r="E5222" s="23" t="s">
        <v>438</v>
      </c>
      <c r="F5222" s="18">
        <v>10</v>
      </c>
      <c r="K5222" s="19">
        <v>0</v>
      </c>
      <c r="L5222" s="52">
        <v>0</v>
      </c>
      <c r="M5222" s="53"/>
      <c r="O5222" s="19">
        <v>444.6</v>
      </c>
      <c r="P5222" s="52">
        <v>4446</v>
      </c>
      <c r="Q5222" s="53"/>
      <c r="S5222" s="19">
        <v>712</v>
      </c>
      <c r="T5222" s="52">
        <v>7120</v>
      </c>
      <c r="U5222" s="53"/>
      <c r="W5222" s="19">
        <v>0</v>
      </c>
      <c r="X5222" s="52">
        <v>0</v>
      </c>
      <c r="Y5222" s="53"/>
      <c r="AA5222" s="19">
        <v>1930.31</v>
      </c>
      <c r="AB5222" s="52">
        <v>19303.099999999999</v>
      </c>
      <c r="AC5222" s="53"/>
      <c r="AE5222" s="19">
        <v>0</v>
      </c>
      <c r="AF5222" s="52">
        <v>0</v>
      </c>
      <c r="AG5222" s="53"/>
    </row>
    <row r="5223" spans="1:33" hidden="1" outlineLevel="1">
      <c r="A5223" s="6" t="s">
        <v>6527</v>
      </c>
      <c r="B5223" s="7" t="s">
        <v>1275</v>
      </c>
      <c r="C5223" s="7" t="s">
        <v>1247</v>
      </c>
      <c r="D5223" s="7"/>
      <c r="E5223" s="23" t="s">
        <v>438</v>
      </c>
      <c r="F5223" s="18">
        <v>13</v>
      </c>
      <c r="K5223" s="19">
        <v>0</v>
      </c>
      <c r="L5223" s="52">
        <v>0</v>
      </c>
      <c r="M5223" s="53"/>
      <c r="O5223" s="19">
        <v>695.4</v>
      </c>
      <c r="P5223" s="52">
        <v>9040.2000000000007</v>
      </c>
      <c r="Q5223" s="53"/>
      <c r="S5223" s="19">
        <v>825</v>
      </c>
      <c r="T5223" s="52">
        <v>10725</v>
      </c>
      <c r="U5223" s="53"/>
      <c r="W5223" s="19">
        <v>0</v>
      </c>
      <c r="X5223" s="52">
        <v>0</v>
      </c>
      <c r="Y5223" s="53"/>
      <c r="AA5223" s="19">
        <v>1930.31</v>
      </c>
      <c r="AB5223" s="52">
        <v>25094.03</v>
      </c>
      <c r="AC5223" s="53"/>
      <c r="AE5223" s="19">
        <v>0</v>
      </c>
      <c r="AF5223" s="52">
        <v>0</v>
      </c>
      <c r="AG5223" s="53"/>
    </row>
    <row r="5224" spans="1:33" hidden="1" outlineLevel="1">
      <c r="A5224" s="6" t="s">
        <v>6528</v>
      </c>
      <c r="B5224" s="7" t="s">
        <v>1278</v>
      </c>
      <c r="C5224" s="7" t="s">
        <v>1250</v>
      </c>
      <c r="D5224" s="7"/>
      <c r="E5224" s="23" t="s">
        <v>438</v>
      </c>
      <c r="F5224" s="18">
        <v>2</v>
      </c>
      <c r="K5224" s="19">
        <v>0</v>
      </c>
      <c r="L5224" s="52">
        <v>0</v>
      </c>
      <c r="M5224" s="53"/>
      <c r="O5224" s="19">
        <v>627</v>
      </c>
      <c r="P5224" s="52">
        <v>1254</v>
      </c>
      <c r="Q5224" s="53"/>
      <c r="S5224" s="19">
        <v>712</v>
      </c>
      <c r="T5224" s="52">
        <v>1424</v>
      </c>
      <c r="U5224" s="53"/>
      <c r="W5224" s="19">
        <v>0</v>
      </c>
      <c r="X5224" s="52">
        <v>0</v>
      </c>
      <c r="Y5224" s="53"/>
      <c r="AA5224" s="19">
        <v>1930.31</v>
      </c>
      <c r="AB5224" s="52">
        <v>3860.62</v>
      </c>
      <c r="AC5224" s="53"/>
      <c r="AE5224" s="19">
        <v>0</v>
      </c>
      <c r="AF5224" s="52">
        <v>0</v>
      </c>
      <c r="AG5224" s="53"/>
    </row>
    <row r="5225" spans="1:33" hidden="1" outlineLevel="1">
      <c r="A5225" s="6" t="s">
        <v>6529</v>
      </c>
      <c r="B5225" s="7" t="s">
        <v>1281</v>
      </c>
      <c r="C5225" s="7" t="s">
        <v>2049</v>
      </c>
      <c r="D5225" s="7"/>
      <c r="E5225" s="23" t="s">
        <v>438</v>
      </c>
      <c r="F5225" s="18">
        <v>18</v>
      </c>
      <c r="K5225" s="19">
        <v>0</v>
      </c>
      <c r="L5225" s="52">
        <v>0</v>
      </c>
      <c r="M5225" s="53"/>
      <c r="O5225" s="19">
        <v>381.9</v>
      </c>
      <c r="P5225" s="52">
        <v>6874.2</v>
      </c>
      <c r="Q5225" s="53"/>
      <c r="S5225" s="19">
        <v>4360</v>
      </c>
      <c r="T5225" s="52">
        <v>78480</v>
      </c>
      <c r="U5225" s="53"/>
      <c r="W5225" s="19">
        <v>0</v>
      </c>
      <c r="X5225" s="52">
        <v>0</v>
      </c>
      <c r="Y5225" s="53"/>
      <c r="AA5225" s="19">
        <v>965.16</v>
      </c>
      <c r="AB5225" s="52">
        <v>17372.88</v>
      </c>
      <c r="AC5225" s="53"/>
      <c r="AE5225" s="19">
        <v>0</v>
      </c>
      <c r="AF5225" s="52">
        <v>0</v>
      </c>
      <c r="AG5225" s="53"/>
    </row>
    <row r="5226" spans="1:33" ht="45" hidden="1" outlineLevel="1">
      <c r="A5226" s="6" t="s">
        <v>6530</v>
      </c>
      <c r="B5226" s="7" t="s">
        <v>1284</v>
      </c>
      <c r="C5226" s="7" t="s">
        <v>6531</v>
      </c>
      <c r="D5226" s="7"/>
      <c r="E5226" s="23" t="s">
        <v>438</v>
      </c>
      <c r="F5226" s="18">
        <v>24</v>
      </c>
      <c r="K5226" s="19">
        <v>0</v>
      </c>
      <c r="L5226" s="52">
        <v>0</v>
      </c>
      <c r="M5226" s="53"/>
      <c r="O5226" s="19">
        <v>513</v>
      </c>
      <c r="P5226" s="52">
        <v>12312</v>
      </c>
      <c r="Q5226" s="53"/>
      <c r="S5226" s="19">
        <v>1031</v>
      </c>
      <c r="T5226" s="52">
        <v>24744</v>
      </c>
      <c r="U5226" s="53"/>
      <c r="W5226" s="19">
        <v>0</v>
      </c>
      <c r="X5226" s="52">
        <v>0</v>
      </c>
      <c r="Y5226" s="53"/>
      <c r="AA5226" s="19">
        <v>1987.09</v>
      </c>
      <c r="AB5226" s="52">
        <v>47690.16</v>
      </c>
      <c r="AC5226" s="53"/>
      <c r="AE5226" s="19">
        <v>0</v>
      </c>
      <c r="AF5226" s="52">
        <v>0</v>
      </c>
      <c r="AG5226" s="53"/>
    </row>
    <row r="5227" spans="1:33" ht="30" hidden="1" outlineLevel="1">
      <c r="A5227" s="6" t="s">
        <v>6532</v>
      </c>
      <c r="B5227" s="7" t="s">
        <v>1287</v>
      </c>
      <c r="C5227" s="7" t="s">
        <v>1256</v>
      </c>
      <c r="D5227" s="7"/>
      <c r="E5227" s="23" t="s">
        <v>438</v>
      </c>
      <c r="F5227" s="18">
        <v>3</v>
      </c>
      <c r="K5227" s="19">
        <v>0</v>
      </c>
      <c r="L5227" s="52">
        <v>0</v>
      </c>
      <c r="M5227" s="53"/>
      <c r="O5227" s="19">
        <v>399</v>
      </c>
      <c r="P5227" s="52">
        <v>1197</v>
      </c>
      <c r="Q5227" s="53"/>
      <c r="S5227" s="19">
        <v>1131</v>
      </c>
      <c r="T5227" s="52">
        <v>3393</v>
      </c>
      <c r="U5227" s="53"/>
      <c r="W5227" s="19">
        <v>0</v>
      </c>
      <c r="X5227" s="52">
        <v>0</v>
      </c>
      <c r="Y5227" s="53"/>
      <c r="AA5227" s="19">
        <v>1419.35</v>
      </c>
      <c r="AB5227" s="52">
        <v>4258.05</v>
      </c>
      <c r="AC5227" s="53"/>
      <c r="AE5227" s="19">
        <v>0</v>
      </c>
      <c r="AF5227" s="52">
        <v>0</v>
      </c>
      <c r="AG5227" s="53"/>
    </row>
    <row r="5228" spans="1:33" hidden="1" outlineLevel="1">
      <c r="A5228" s="1"/>
      <c r="B5228" s="5" t="s">
        <v>34</v>
      </c>
      <c r="C5228" s="5" t="s">
        <v>35</v>
      </c>
      <c r="K5228" s="68"/>
      <c r="L5228" s="68"/>
      <c r="M5228" s="69"/>
      <c r="O5228" s="68"/>
      <c r="P5228" s="68"/>
      <c r="Q5228" s="69"/>
      <c r="S5228" s="68"/>
      <c r="T5228" s="68"/>
      <c r="U5228" s="69"/>
      <c r="W5228" s="68"/>
      <c r="X5228" s="68"/>
      <c r="Y5228" s="69"/>
      <c r="AA5228" s="68"/>
      <c r="AB5228" s="68"/>
      <c r="AC5228" s="69"/>
      <c r="AE5228" s="68"/>
      <c r="AF5228" s="68"/>
      <c r="AG5228" s="69"/>
    </row>
    <row r="5229" spans="1:33" hidden="1" outlineLevel="1">
      <c r="A5229" s="6" t="s">
        <v>6533</v>
      </c>
      <c r="B5229" s="7" t="s">
        <v>37</v>
      </c>
      <c r="C5229" s="7" t="s">
        <v>1258</v>
      </c>
      <c r="K5229" s="68"/>
      <c r="L5229" s="68"/>
      <c r="M5229" s="69"/>
      <c r="O5229" s="68"/>
      <c r="P5229" s="68"/>
      <c r="Q5229" s="69"/>
      <c r="S5229" s="68"/>
      <c r="T5229" s="68"/>
      <c r="U5229" s="69"/>
      <c r="W5229" s="68"/>
      <c r="X5229" s="68"/>
      <c r="Y5229" s="69"/>
      <c r="AA5229" s="68"/>
      <c r="AB5229" s="68"/>
      <c r="AC5229" s="69"/>
      <c r="AE5229" s="68"/>
      <c r="AF5229" s="68"/>
      <c r="AG5229" s="69"/>
    </row>
    <row r="5230" spans="1:33" ht="60" hidden="1" outlineLevel="1">
      <c r="A5230" s="6" t="s">
        <v>6534</v>
      </c>
      <c r="B5230" s="7" t="s">
        <v>37</v>
      </c>
      <c r="C5230" s="7" t="s">
        <v>1260</v>
      </c>
      <c r="K5230" s="68"/>
      <c r="L5230" s="68"/>
      <c r="M5230" s="69"/>
      <c r="O5230" s="68"/>
      <c r="P5230" s="68"/>
      <c r="Q5230" s="69"/>
      <c r="S5230" s="68"/>
      <c r="T5230" s="68"/>
      <c r="U5230" s="69"/>
      <c r="W5230" s="68"/>
      <c r="X5230" s="68"/>
      <c r="Y5230" s="69"/>
      <c r="AA5230" s="68"/>
      <c r="AB5230" s="68"/>
      <c r="AC5230" s="69"/>
      <c r="AE5230" s="68"/>
      <c r="AF5230" s="68"/>
      <c r="AG5230" s="69"/>
    </row>
    <row r="5231" spans="1:33" ht="60" hidden="1" outlineLevel="1">
      <c r="A5231" s="1"/>
      <c r="B5231" s="5" t="s">
        <v>61</v>
      </c>
      <c r="C5231" s="5" t="s">
        <v>62</v>
      </c>
      <c r="D5231" s="5" t="s">
        <v>63</v>
      </c>
      <c r="E5231" s="11" t="s">
        <v>64</v>
      </c>
      <c r="F5231" s="16" t="s">
        <v>65</v>
      </c>
      <c r="K5231" s="17" t="s">
        <v>66</v>
      </c>
      <c r="L5231" s="70" t="s">
        <v>28</v>
      </c>
      <c r="M5231" s="71"/>
      <c r="O5231" s="17" t="s">
        <v>66</v>
      </c>
      <c r="P5231" s="70" t="s">
        <v>28</v>
      </c>
      <c r="Q5231" s="71"/>
      <c r="S5231" s="17" t="s">
        <v>66</v>
      </c>
      <c r="T5231" s="70" t="s">
        <v>28</v>
      </c>
      <c r="U5231" s="71"/>
      <c r="W5231" s="17" t="s">
        <v>66</v>
      </c>
      <c r="X5231" s="70" t="s">
        <v>28</v>
      </c>
      <c r="Y5231" s="71"/>
      <c r="AA5231" s="17" t="s">
        <v>66</v>
      </c>
      <c r="AB5231" s="70" t="s">
        <v>28</v>
      </c>
      <c r="AC5231" s="71"/>
      <c r="AE5231" s="17" t="s">
        <v>66</v>
      </c>
      <c r="AF5231" s="70" t="s">
        <v>28</v>
      </c>
      <c r="AG5231" s="71"/>
    </row>
    <row r="5232" spans="1:33" hidden="1" outlineLevel="1">
      <c r="A5232" s="6" t="s">
        <v>6535</v>
      </c>
      <c r="B5232" s="7" t="s">
        <v>1290</v>
      </c>
      <c r="C5232" s="7" t="s">
        <v>1263</v>
      </c>
      <c r="D5232" s="7"/>
      <c r="E5232" s="23" t="s">
        <v>438</v>
      </c>
      <c r="F5232" s="18">
        <v>5</v>
      </c>
      <c r="K5232" s="19">
        <v>0</v>
      </c>
      <c r="L5232" s="52">
        <v>0</v>
      </c>
      <c r="M5232" s="53"/>
      <c r="O5232" s="19">
        <v>222.3</v>
      </c>
      <c r="P5232" s="52">
        <v>1111.5</v>
      </c>
      <c r="Q5232" s="53"/>
      <c r="S5232" s="19">
        <v>300</v>
      </c>
      <c r="T5232" s="52">
        <v>1500</v>
      </c>
      <c r="U5232" s="53"/>
      <c r="W5232" s="19">
        <v>0</v>
      </c>
      <c r="X5232" s="52">
        <v>0</v>
      </c>
      <c r="Y5232" s="53"/>
      <c r="AA5232" s="19">
        <v>851.61</v>
      </c>
      <c r="AB5232" s="52">
        <v>4258.05</v>
      </c>
      <c r="AC5232" s="53"/>
      <c r="AE5232" s="19">
        <v>0</v>
      </c>
      <c r="AF5232" s="52">
        <v>0</v>
      </c>
      <c r="AG5232" s="53"/>
    </row>
    <row r="5233" spans="1:33" hidden="1" outlineLevel="1">
      <c r="A5233" s="6" t="s">
        <v>6536</v>
      </c>
      <c r="B5233" s="7" t="s">
        <v>1299</v>
      </c>
      <c r="C5233" s="7" t="s">
        <v>1266</v>
      </c>
      <c r="D5233" s="7"/>
      <c r="E5233" s="23" t="s">
        <v>438</v>
      </c>
      <c r="F5233" s="18">
        <v>10</v>
      </c>
      <c r="K5233" s="19">
        <v>0</v>
      </c>
      <c r="L5233" s="52">
        <v>0</v>
      </c>
      <c r="M5233" s="53"/>
      <c r="O5233" s="19">
        <v>205.2</v>
      </c>
      <c r="P5233" s="52">
        <v>2052</v>
      </c>
      <c r="Q5233" s="53"/>
      <c r="S5233" s="19">
        <v>280</v>
      </c>
      <c r="T5233" s="52">
        <v>2800</v>
      </c>
      <c r="U5233" s="53"/>
      <c r="W5233" s="19">
        <v>0</v>
      </c>
      <c r="X5233" s="52">
        <v>0</v>
      </c>
      <c r="Y5233" s="53"/>
      <c r="AA5233" s="19">
        <v>738.06</v>
      </c>
      <c r="AB5233" s="52">
        <v>7380.6</v>
      </c>
      <c r="AC5233" s="53"/>
      <c r="AE5233" s="19">
        <v>0</v>
      </c>
      <c r="AF5233" s="52">
        <v>0</v>
      </c>
      <c r="AG5233" s="53"/>
    </row>
    <row r="5234" spans="1:33" hidden="1" outlineLevel="1">
      <c r="A5234" s="6" t="s">
        <v>6537</v>
      </c>
      <c r="B5234" s="7" t="s">
        <v>1302</v>
      </c>
      <c r="C5234" s="7" t="s">
        <v>1269</v>
      </c>
      <c r="D5234" s="7"/>
      <c r="E5234" s="23" t="s">
        <v>438</v>
      </c>
      <c r="F5234" s="18">
        <v>1</v>
      </c>
      <c r="K5234" s="19">
        <v>0</v>
      </c>
      <c r="L5234" s="52">
        <v>0</v>
      </c>
      <c r="M5234" s="53"/>
      <c r="O5234" s="19">
        <v>205.2</v>
      </c>
      <c r="P5234" s="52">
        <v>205.2</v>
      </c>
      <c r="Q5234" s="53"/>
      <c r="S5234" s="19">
        <v>320</v>
      </c>
      <c r="T5234" s="52">
        <v>320</v>
      </c>
      <c r="U5234" s="53"/>
      <c r="W5234" s="19">
        <v>0</v>
      </c>
      <c r="X5234" s="52">
        <v>0</v>
      </c>
      <c r="Y5234" s="53"/>
      <c r="AA5234" s="19">
        <v>965.16</v>
      </c>
      <c r="AB5234" s="52">
        <v>965.16</v>
      </c>
      <c r="AC5234" s="53"/>
      <c r="AE5234" s="19">
        <v>0</v>
      </c>
      <c r="AF5234" s="52">
        <v>0</v>
      </c>
      <c r="AG5234" s="53"/>
    </row>
    <row r="5235" spans="1:33" hidden="1" outlineLevel="1">
      <c r="A5235" s="1"/>
      <c r="B5235" s="5" t="s">
        <v>34</v>
      </c>
      <c r="C5235" s="5" t="s">
        <v>35</v>
      </c>
      <c r="K5235" s="68"/>
      <c r="L5235" s="68"/>
      <c r="M5235" s="69"/>
      <c r="O5235" s="68"/>
      <c r="P5235" s="68"/>
      <c r="Q5235" s="69"/>
      <c r="S5235" s="68"/>
      <c r="T5235" s="68"/>
      <c r="U5235" s="69"/>
      <c r="W5235" s="68"/>
      <c r="X5235" s="68"/>
      <c r="Y5235" s="69"/>
      <c r="AA5235" s="68"/>
      <c r="AB5235" s="68"/>
      <c r="AC5235" s="69"/>
      <c r="AE5235" s="68"/>
      <c r="AF5235" s="68"/>
      <c r="AG5235" s="69"/>
    </row>
    <row r="5236" spans="1:33" hidden="1" outlineLevel="1">
      <c r="A5236" s="6" t="s">
        <v>6538</v>
      </c>
      <c r="B5236" s="7" t="s">
        <v>37</v>
      </c>
      <c r="C5236" s="7" t="s">
        <v>1271</v>
      </c>
      <c r="K5236" s="68"/>
      <c r="L5236" s="68"/>
      <c r="M5236" s="69"/>
      <c r="O5236" s="68"/>
      <c r="P5236" s="68"/>
      <c r="Q5236" s="69"/>
      <c r="S5236" s="68"/>
      <c r="T5236" s="68"/>
      <c r="U5236" s="69"/>
      <c r="W5236" s="68"/>
      <c r="X5236" s="68"/>
      <c r="Y5236" s="69"/>
      <c r="AA5236" s="68"/>
      <c r="AB5236" s="68"/>
      <c r="AC5236" s="69"/>
      <c r="AE5236" s="68"/>
      <c r="AF5236" s="68"/>
      <c r="AG5236" s="69"/>
    </row>
    <row r="5237" spans="1:33" ht="165" hidden="1" outlineLevel="1">
      <c r="A5237" s="6" t="s">
        <v>6539</v>
      </c>
      <c r="B5237" s="7" t="s">
        <v>37</v>
      </c>
      <c r="C5237" s="7" t="s">
        <v>1273</v>
      </c>
      <c r="K5237" s="68"/>
      <c r="L5237" s="68"/>
      <c r="M5237" s="69"/>
      <c r="O5237" s="68"/>
      <c r="P5237" s="68"/>
      <c r="Q5237" s="69"/>
      <c r="S5237" s="68"/>
      <c r="T5237" s="68"/>
      <c r="U5237" s="69"/>
      <c r="W5237" s="68"/>
      <c r="X5237" s="68"/>
      <c r="Y5237" s="69"/>
      <c r="AA5237" s="68"/>
      <c r="AB5237" s="68"/>
      <c r="AC5237" s="69"/>
      <c r="AE5237" s="68"/>
      <c r="AF5237" s="68"/>
      <c r="AG5237" s="69"/>
    </row>
    <row r="5238" spans="1:33" ht="60" hidden="1" outlineLevel="1">
      <c r="A5238" s="1"/>
      <c r="B5238" s="5" t="s">
        <v>61</v>
      </c>
      <c r="C5238" s="5" t="s">
        <v>62</v>
      </c>
      <c r="D5238" s="5" t="s">
        <v>63</v>
      </c>
      <c r="E5238" s="11" t="s">
        <v>64</v>
      </c>
      <c r="F5238" s="16" t="s">
        <v>65</v>
      </c>
      <c r="K5238" s="17" t="s">
        <v>66</v>
      </c>
      <c r="L5238" s="70" t="s">
        <v>28</v>
      </c>
      <c r="M5238" s="71"/>
      <c r="O5238" s="17" t="s">
        <v>66</v>
      </c>
      <c r="P5238" s="70" t="s">
        <v>28</v>
      </c>
      <c r="Q5238" s="71"/>
      <c r="S5238" s="17" t="s">
        <v>66</v>
      </c>
      <c r="T5238" s="70" t="s">
        <v>28</v>
      </c>
      <c r="U5238" s="71"/>
      <c r="W5238" s="17" t="s">
        <v>66</v>
      </c>
      <c r="X5238" s="70" t="s">
        <v>28</v>
      </c>
      <c r="Y5238" s="71"/>
      <c r="AA5238" s="17" t="s">
        <v>66</v>
      </c>
      <c r="AB5238" s="70" t="s">
        <v>28</v>
      </c>
      <c r="AC5238" s="71"/>
      <c r="AE5238" s="17" t="s">
        <v>66</v>
      </c>
      <c r="AF5238" s="70" t="s">
        <v>28</v>
      </c>
      <c r="AG5238" s="71"/>
    </row>
    <row r="5239" spans="1:33" hidden="1" outlineLevel="1">
      <c r="A5239" s="6" t="s">
        <v>6540</v>
      </c>
      <c r="B5239" s="7" t="s">
        <v>1305</v>
      </c>
      <c r="C5239" s="7" t="s">
        <v>1276</v>
      </c>
      <c r="D5239" s="7"/>
      <c r="E5239" s="23" t="s">
        <v>70</v>
      </c>
      <c r="F5239" s="18">
        <v>3</v>
      </c>
      <c r="K5239" s="19">
        <v>0</v>
      </c>
      <c r="L5239" s="52">
        <v>0</v>
      </c>
      <c r="M5239" s="53"/>
      <c r="O5239" s="19">
        <v>228</v>
      </c>
      <c r="P5239" s="52">
        <v>684</v>
      </c>
      <c r="Q5239" s="53"/>
      <c r="S5239" s="19">
        <v>650</v>
      </c>
      <c r="T5239" s="52">
        <v>1950</v>
      </c>
      <c r="U5239" s="53"/>
      <c r="W5239" s="19">
        <v>0</v>
      </c>
      <c r="X5239" s="52">
        <v>0</v>
      </c>
      <c r="Y5239" s="53"/>
      <c r="AA5239" s="19">
        <v>5677.4</v>
      </c>
      <c r="AB5239" s="52">
        <v>17032.2</v>
      </c>
      <c r="AC5239" s="53"/>
      <c r="AE5239" s="19">
        <v>0</v>
      </c>
      <c r="AF5239" s="52">
        <v>0</v>
      </c>
      <c r="AG5239" s="53"/>
    </row>
    <row r="5240" spans="1:33" hidden="1" outlineLevel="1">
      <c r="A5240" s="6" t="s">
        <v>6541</v>
      </c>
      <c r="B5240" s="7" t="s">
        <v>1308</v>
      </c>
      <c r="C5240" s="7" t="s">
        <v>3464</v>
      </c>
      <c r="D5240" s="7"/>
      <c r="E5240" s="23" t="s">
        <v>438</v>
      </c>
      <c r="F5240" s="18">
        <v>7</v>
      </c>
      <c r="K5240" s="19">
        <v>0</v>
      </c>
      <c r="L5240" s="52">
        <v>0</v>
      </c>
      <c r="M5240" s="53"/>
      <c r="O5240" s="19">
        <v>570</v>
      </c>
      <c r="P5240" s="52">
        <v>3990</v>
      </c>
      <c r="Q5240" s="53"/>
      <c r="S5240" s="19">
        <v>1000</v>
      </c>
      <c r="T5240" s="52">
        <v>7000</v>
      </c>
      <c r="U5240" s="53"/>
      <c r="W5240" s="19">
        <v>0</v>
      </c>
      <c r="X5240" s="52">
        <v>0</v>
      </c>
      <c r="Y5240" s="53"/>
      <c r="AA5240" s="19">
        <v>1135.48</v>
      </c>
      <c r="AB5240" s="52">
        <v>7948.36</v>
      </c>
      <c r="AC5240" s="53"/>
      <c r="AE5240" s="19">
        <v>0</v>
      </c>
      <c r="AF5240" s="52">
        <v>0</v>
      </c>
      <c r="AG5240" s="53"/>
    </row>
    <row r="5241" spans="1:33" hidden="1" outlineLevel="1">
      <c r="A5241" s="6" t="s">
        <v>6542</v>
      </c>
      <c r="B5241" s="7" t="s">
        <v>1311</v>
      </c>
      <c r="C5241" s="7" t="s">
        <v>1282</v>
      </c>
      <c r="D5241" s="7"/>
      <c r="E5241" s="23" t="s">
        <v>438</v>
      </c>
      <c r="F5241" s="18">
        <v>1</v>
      </c>
      <c r="K5241" s="19">
        <v>0</v>
      </c>
      <c r="L5241" s="52">
        <v>0</v>
      </c>
      <c r="M5241" s="53"/>
      <c r="O5241" s="19">
        <v>17100</v>
      </c>
      <c r="P5241" s="52">
        <v>17100</v>
      </c>
      <c r="Q5241" s="53"/>
      <c r="S5241" s="19">
        <v>20000</v>
      </c>
      <c r="T5241" s="52">
        <v>20000</v>
      </c>
      <c r="U5241" s="53"/>
      <c r="W5241" s="19">
        <v>0</v>
      </c>
      <c r="X5241" s="52">
        <v>0</v>
      </c>
      <c r="Y5241" s="53"/>
      <c r="AA5241" s="19">
        <v>22709.58</v>
      </c>
      <c r="AB5241" s="52">
        <v>22709.58</v>
      </c>
      <c r="AC5241" s="53"/>
      <c r="AE5241" s="19">
        <v>0</v>
      </c>
      <c r="AF5241" s="52">
        <v>0</v>
      </c>
      <c r="AG5241" s="53"/>
    </row>
    <row r="5242" spans="1:33" hidden="1" outlineLevel="1">
      <c r="A5242" s="6" t="s">
        <v>6543</v>
      </c>
      <c r="B5242" s="7" t="s">
        <v>1314</v>
      </c>
      <c r="C5242" s="7" t="s">
        <v>1285</v>
      </c>
      <c r="D5242" s="7"/>
      <c r="E5242" s="23" t="s">
        <v>438</v>
      </c>
      <c r="F5242" s="18">
        <v>1</v>
      </c>
      <c r="K5242" s="19">
        <v>0</v>
      </c>
      <c r="L5242" s="52">
        <v>0</v>
      </c>
      <c r="M5242" s="53"/>
      <c r="O5242" s="19">
        <v>11400</v>
      </c>
      <c r="P5242" s="52">
        <v>11400</v>
      </c>
      <c r="Q5242" s="53"/>
      <c r="S5242" s="19">
        <v>3500</v>
      </c>
      <c r="T5242" s="52">
        <v>3500</v>
      </c>
      <c r="U5242" s="53"/>
      <c r="W5242" s="19">
        <v>0</v>
      </c>
      <c r="X5242" s="52">
        <v>0</v>
      </c>
      <c r="Y5242" s="53"/>
      <c r="AA5242" s="19">
        <v>7948.35</v>
      </c>
      <c r="AB5242" s="52">
        <v>7948.35</v>
      </c>
      <c r="AC5242" s="53"/>
      <c r="AE5242" s="19">
        <v>0</v>
      </c>
      <c r="AF5242" s="52">
        <v>0</v>
      </c>
      <c r="AG5242" s="53"/>
    </row>
    <row r="5243" spans="1:33" hidden="1" outlineLevel="1">
      <c r="A5243" s="6" t="s">
        <v>6544</v>
      </c>
      <c r="B5243" s="7" t="s">
        <v>1320</v>
      </c>
      <c r="C5243" s="7" t="s">
        <v>1288</v>
      </c>
      <c r="D5243" s="7"/>
      <c r="E5243" s="23" t="s">
        <v>438</v>
      </c>
      <c r="F5243" s="18">
        <v>1</v>
      </c>
      <c r="K5243" s="19">
        <v>0</v>
      </c>
      <c r="L5243" s="52">
        <v>0</v>
      </c>
      <c r="M5243" s="53"/>
      <c r="O5243" s="19">
        <v>1140</v>
      </c>
      <c r="P5243" s="52">
        <v>1140</v>
      </c>
      <c r="Q5243" s="53"/>
      <c r="S5243" s="19">
        <v>800</v>
      </c>
      <c r="T5243" s="52">
        <v>800</v>
      </c>
      <c r="U5243" s="53"/>
      <c r="W5243" s="19">
        <v>0</v>
      </c>
      <c r="X5243" s="52">
        <v>0</v>
      </c>
      <c r="Y5243" s="53"/>
      <c r="AA5243" s="19">
        <v>7948.35</v>
      </c>
      <c r="AB5243" s="52">
        <v>7948.35</v>
      </c>
      <c r="AC5243" s="53"/>
      <c r="AE5243" s="19">
        <v>0</v>
      </c>
      <c r="AF5243" s="52">
        <v>0</v>
      </c>
      <c r="AG5243" s="53"/>
    </row>
    <row r="5244" spans="1:33" ht="45" hidden="1" outlineLevel="1">
      <c r="A5244" s="6" t="s">
        <v>6545</v>
      </c>
      <c r="B5244" s="7" t="s">
        <v>1322</v>
      </c>
      <c r="C5244" s="7" t="s">
        <v>1291</v>
      </c>
      <c r="D5244" s="7"/>
      <c r="E5244" s="23" t="s">
        <v>70</v>
      </c>
      <c r="F5244" s="18">
        <v>1</v>
      </c>
      <c r="K5244" s="19">
        <v>0</v>
      </c>
      <c r="L5244" s="52">
        <v>0</v>
      </c>
      <c r="M5244" s="53"/>
      <c r="O5244" s="19">
        <v>5700</v>
      </c>
      <c r="P5244" s="52">
        <v>5700</v>
      </c>
      <c r="Q5244" s="53"/>
      <c r="S5244" s="19">
        <v>0</v>
      </c>
      <c r="T5244" s="52">
        <v>0</v>
      </c>
      <c r="U5244" s="53"/>
      <c r="W5244" s="19">
        <v>0</v>
      </c>
      <c r="X5244" s="52">
        <v>0</v>
      </c>
      <c r="Y5244" s="53"/>
      <c r="AA5244" s="19">
        <v>28386.98</v>
      </c>
      <c r="AB5244" s="52">
        <v>28386.98</v>
      </c>
      <c r="AC5244" s="53"/>
      <c r="AE5244" s="19">
        <v>0</v>
      </c>
      <c r="AF5244" s="52">
        <v>0</v>
      </c>
      <c r="AG5244" s="53"/>
    </row>
    <row r="5245" spans="1:33" hidden="1" outlineLevel="1">
      <c r="A5245" s="1"/>
      <c r="B5245" s="5" t="s">
        <v>34</v>
      </c>
      <c r="C5245" s="5" t="s">
        <v>35</v>
      </c>
      <c r="K5245" s="68"/>
      <c r="L5245" s="68"/>
      <c r="M5245" s="69"/>
      <c r="O5245" s="68"/>
      <c r="P5245" s="68"/>
      <c r="Q5245" s="69"/>
      <c r="S5245" s="68"/>
      <c r="T5245" s="68"/>
      <c r="U5245" s="69"/>
      <c r="W5245" s="68"/>
      <c r="X5245" s="68"/>
      <c r="Y5245" s="69"/>
      <c r="AA5245" s="68"/>
      <c r="AB5245" s="68"/>
      <c r="AC5245" s="69"/>
      <c r="AE5245" s="68"/>
      <c r="AF5245" s="68"/>
      <c r="AG5245" s="69"/>
    </row>
    <row r="5246" spans="1:33" hidden="1" outlineLevel="1">
      <c r="A5246" s="6" t="s">
        <v>6546</v>
      </c>
      <c r="B5246" s="7" t="s">
        <v>37</v>
      </c>
      <c r="C5246" s="7" t="s">
        <v>1293</v>
      </c>
      <c r="K5246" s="68"/>
      <c r="L5246" s="68"/>
      <c r="M5246" s="69"/>
      <c r="O5246" s="68"/>
      <c r="P5246" s="68"/>
      <c r="Q5246" s="69"/>
      <c r="S5246" s="68"/>
      <c r="T5246" s="68"/>
      <c r="U5246" s="69"/>
      <c r="W5246" s="68"/>
      <c r="X5246" s="68"/>
      <c r="Y5246" s="69"/>
      <c r="AA5246" s="68"/>
      <c r="AB5246" s="68"/>
      <c r="AC5246" s="69"/>
      <c r="AE5246" s="68"/>
      <c r="AF5246" s="68"/>
      <c r="AG5246" s="69"/>
    </row>
    <row r="5247" spans="1:33" hidden="1" outlineLevel="1">
      <c r="A5247" s="6" t="s">
        <v>6547</v>
      </c>
      <c r="B5247" s="7" t="s">
        <v>37</v>
      </c>
      <c r="C5247" s="7" t="s">
        <v>1295</v>
      </c>
      <c r="K5247" s="68"/>
      <c r="L5247" s="68"/>
      <c r="M5247" s="69"/>
      <c r="O5247" s="68"/>
      <c r="P5247" s="68"/>
      <c r="Q5247" s="69"/>
      <c r="S5247" s="68"/>
      <c r="T5247" s="68"/>
      <c r="U5247" s="69"/>
      <c r="W5247" s="68"/>
      <c r="X5247" s="68"/>
      <c r="Y5247" s="69"/>
      <c r="AA5247" s="68"/>
      <c r="AB5247" s="68"/>
      <c r="AC5247" s="69"/>
      <c r="AE5247" s="68"/>
      <c r="AF5247" s="68"/>
      <c r="AG5247" s="69"/>
    </row>
    <row r="5248" spans="1:33" ht="90" hidden="1" outlineLevel="1">
      <c r="A5248" s="6" t="s">
        <v>6548</v>
      </c>
      <c r="B5248" s="7" t="s">
        <v>37</v>
      </c>
      <c r="C5248" s="7" t="s">
        <v>1297</v>
      </c>
      <c r="K5248" s="68"/>
      <c r="L5248" s="68"/>
      <c r="M5248" s="69"/>
      <c r="O5248" s="68"/>
      <c r="P5248" s="68"/>
      <c r="Q5248" s="69"/>
      <c r="S5248" s="68"/>
      <c r="T5248" s="68"/>
      <c r="U5248" s="69"/>
      <c r="W5248" s="68"/>
      <c r="X5248" s="68"/>
      <c r="Y5248" s="69"/>
      <c r="AA5248" s="68"/>
      <c r="AB5248" s="68"/>
      <c r="AC5248" s="69"/>
      <c r="AE5248" s="68"/>
      <c r="AF5248" s="68"/>
      <c r="AG5248" s="69"/>
    </row>
    <row r="5249" spans="1:33" ht="60" hidden="1" outlineLevel="1">
      <c r="A5249" s="1"/>
      <c r="B5249" s="5" t="s">
        <v>61</v>
      </c>
      <c r="C5249" s="5" t="s">
        <v>62</v>
      </c>
      <c r="D5249" s="5" t="s">
        <v>63</v>
      </c>
      <c r="E5249" s="11" t="s">
        <v>64</v>
      </c>
      <c r="F5249" s="16" t="s">
        <v>65</v>
      </c>
      <c r="K5249" s="17" t="s">
        <v>66</v>
      </c>
      <c r="L5249" s="70" t="s">
        <v>28</v>
      </c>
      <c r="M5249" s="71"/>
      <c r="O5249" s="17" t="s">
        <v>66</v>
      </c>
      <c r="P5249" s="70" t="s">
        <v>28</v>
      </c>
      <c r="Q5249" s="71"/>
      <c r="S5249" s="17" t="s">
        <v>66</v>
      </c>
      <c r="T5249" s="70" t="s">
        <v>28</v>
      </c>
      <c r="U5249" s="71"/>
      <c r="W5249" s="17" t="s">
        <v>66</v>
      </c>
      <c r="X5249" s="70" t="s">
        <v>28</v>
      </c>
      <c r="Y5249" s="71"/>
      <c r="AA5249" s="17" t="s">
        <v>66</v>
      </c>
      <c r="AB5249" s="70" t="s">
        <v>28</v>
      </c>
      <c r="AC5249" s="71"/>
      <c r="AE5249" s="17" t="s">
        <v>66</v>
      </c>
      <c r="AF5249" s="70" t="s">
        <v>28</v>
      </c>
      <c r="AG5249" s="71"/>
    </row>
    <row r="5250" spans="1:33" hidden="1" outlineLevel="1">
      <c r="A5250" s="6" t="s">
        <v>6549</v>
      </c>
      <c r="B5250" s="7" t="s">
        <v>1324</v>
      </c>
      <c r="C5250" s="7" t="s">
        <v>1300</v>
      </c>
      <c r="D5250" s="7"/>
      <c r="E5250" s="23" t="s">
        <v>438</v>
      </c>
      <c r="F5250" s="18">
        <v>1</v>
      </c>
      <c r="K5250" s="19">
        <v>0</v>
      </c>
      <c r="L5250" s="52">
        <v>0</v>
      </c>
      <c r="M5250" s="53"/>
      <c r="O5250" s="19">
        <v>5700</v>
      </c>
      <c r="P5250" s="52">
        <v>5700</v>
      </c>
      <c r="Q5250" s="53"/>
      <c r="S5250" s="19">
        <v>25000</v>
      </c>
      <c r="T5250" s="52">
        <v>25000</v>
      </c>
      <c r="U5250" s="53"/>
      <c r="W5250" s="19">
        <v>0</v>
      </c>
      <c r="X5250" s="52">
        <v>0</v>
      </c>
      <c r="Y5250" s="53"/>
      <c r="AA5250" s="19">
        <v>14761.23</v>
      </c>
      <c r="AB5250" s="52">
        <v>14761.23</v>
      </c>
      <c r="AC5250" s="53"/>
      <c r="AE5250" s="19">
        <v>0</v>
      </c>
      <c r="AF5250" s="52">
        <v>0</v>
      </c>
      <c r="AG5250" s="53"/>
    </row>
    <row r="5251" spans="1:33" hidden="1" outlineLevel="1">
      <c r="A5251" s="6" t="s">
        <v>6550</v>
      </c>
      <c r="B5251" s="7" t="s">
        <v>1326</v>
      </c>
      <c r="C5251" s="7" t="s">
        <v>1303</v>
      </c>
      <c r="D5251" s="7"/>
      <c r="E5251" s="23" t="s">
        <v>438</v>
      </c>
      <c r="F5251" s="18">
        <v>26</v>
      </c>
      <c r="K5251" s="19">
        <v>0</v>
      </c>
      <c r="L5251" s="52">
        <v>0</v>
      </c>
      <c r="M5251" s="53"/>
      <c r="O5251" s="19">
        <v>399</v>
      </c>
      <c r="P5251" s="52">
        <v>10374</v>
      </c>
      <c r="Q5251" s="53"/>
      <c r="S5251" s="19">
        <v>720</v>
      </c>
      <c r="T5251" s="52">
        <v>18720</v>
      </c>
      <c r="U5251" s="53"/>
      <c r="W5251" s="19">
        <v>0</v>
      </c>
      <c r="X5251" s="52">
        <v>0</v>
      </c>
      <c r="Y5251" s="53"/>
      <c r="AA5251" s="19">
        <v>908.38</v>
      </c>
      <c r="AB5251" s="52">
        <v>23617.88</v>
      </c>
      <c r="AC5251" s="53"/>
      <c r="AE5251" s="19">
        <v>0</v>
      </c>
      <c r="AF5251" s="52">
        <v>0</v>
      </c>
      <c r="AG5251" s="53"/>
    </row>
    <row r="5252" spans="1:33" hidden="1" outlineLevel="1">
      <c r="A5252" s="6" t="s">
        <v>6551</v>
      </c>
      <c r="B5252" s="7" t="s">
        <v>1328</v>
      </c>
      <c r="C5252" s="7" t="s">
        <v>1306</v>
      </c>
      <c r="D5252" s="7"/>
      <c r="E5252" s="23" t="s">
        <v>438</v>
      </c>
      <c r="F5252" s="18">
        <v>3</v>
      </c>
      <c r="K5252" s="19">
        <v>0</v>
      </c>
      <c r="L5252" s="52">
        <v>0</v>
      </c>
      <c r="M5252" s="53"/>
      <c r="O5252" s="19">
        <v>330.6</v>
      </c>
      <c r="P5252" s="52">
        <v>991.8</v>
      </c>
      <c r="Q5252" s="53"/>
      <c r="S5252" s="19">
        <v>400</v>
      </c>
      <c r="T5252" s="52">
        <v>1200</v>
      </c>
      <c r="U5252" s="53"/>
      <c r="W5252" s="19">
        <v>0</v>
      </c>
      <c r="X5252" s="52">
        <v>0</v>
      </c>
      <c r="Y5252" s="53"/>
      <c r="AA5252" s="19">
        <v>681.29</v>
      </c>
      <c r="AB5252" s="52">
        <v>2043.87</v>
      </c>
      <c r="AC5252" s="53"/>
      <c r="AE5252" s="19">
        <v>0</v>
      </c>
      <c r="AF5252" s="52">
        <v>0</v>
      </c>
      <c r="AG5252" s="53"/>
    </row>
    <row r="5253" spans="1:33" hidden="1" outlineLevel="1">
      <c r="A5253" s="6" t="s">
        <v>6552</v>
      </c>
      <c r="B5253" s="7" t="s">
        <v>1335</v>
      </c>
      <c r="C5253" s="7" t="s">
        <v>5800</v>
      </c>
      <c r="D5253" s="7"/>
      <c r="E5253" s="23" t="s">
        <v>438</v>
      </c>
      <c r="F5253" s="18">
        <v>1</v>
      </c>
      <c r="K5253" s="19">
        <v>0</v>
      </c>
      <c r="L5253" s="52">
        <v>0</v>
      </c>
      <c r="M5253" s="53"/>
      <c r="O5253" s="19">
        <v>399</v>
      </c>
      <c r="P5253" s="52">
        <v>399</v>
      </c>
      <c r="Q5253" s="53"/>
      <c r="S5253" s="19">
        <v>380</v>
      </c>
      <c r="T5253" s="52">
        <v>380</v>
      </c>
      <c r="U5253" s="53"/>
      <c r="W5253" s="19">
        <v>0</v>
      </c>
      <c r="X5253" s="52">
        <v>0</v>
      </c>
      <c r="Y5253" s="53"/>
      <c r="AA5253" s="19">
        <v>681.29</v>
      </c>
      <c r="AB5253" s="52">
        <v>681.29</v>
      </c>
      <c r="AC5253" s="53"/>
      <c r="AE5253" s="19">
        <v>0</v>
      </c>
      <c r="AF5253" s="52">
        <v>0</v>
      </c>
      <c r="AG5253" s="53"/>
    </row>
    <row r="5254" spans="1:33" hidden="1" outlineLevel="1">
      <c r="A5254" s="6" t="s">
        <v>6553</v>
      </c>
      <c r="B5254" s="7" t="s">
        <v>1338</v>
      </c>
      <c r="C5254" s="7" t="s">
        <v>1384</v>
      </c>
      <c r="D5254" s="7"/>
      <c r="E5254" s="23" t="s">
        <v>438</v>
      </c>
      <c r="F5254" s="18">
        <v>1</v>
      </c>
      <c r="K5254" s="19">
        <v>0</v>
      </c>
      <c r="L5254" s="52">
        <v>0</v>
      </c>
      <c r="M5254" s="53"/>
      <c r="O5254" s="19">
        <v>570</v>
      </c>
      <c r="P5254" s="52">
        <v>570</v>
      </c>
      <c r="Q5254" s="53"/>
      <c r="S5254" s="19">
        <v>6000</v>
      </c>
      <c r="T5254" s="52">
        <v>6000</v>
      </c>
      <c r="U5254" s="53"/>
      <c r="W5254" s="19">
        <v>0</v>
      </c>
      <c r="X5254" s="52">
        <v>0</v>
      </c>
      <c r="Y5254" s="53"/>
      <c r="AA5254" s="19">
        <v>14193.49</v>
      </c>
      <c r="AB5254" s="52">
        <v>14193.49</v>
      </c>
      <c r="AC5254" s="53"/>
      <c r="AE5254" s="19">
        <v>0</v>
      </c>
      <c r="AF5254" s="52">
        <v>0</v>
      </c>
      <c r="AG5254" s="53"/>
    </row>
    <row r="5255" spans="1:33" hidden="1" outlineLevel="1">
      <c r="A5255" s="6" t="s">
        <v>6554</v>
      </c>
      <c r="B5255" s="7" t="s">
        <v>1341</v>
      </c>
      <c r="C5255" s="7" t="s">
        <v>1350</v>
      </c>
      <c r="D5255" s="7"/>
      <c r="E5255" s="23" t="s">
        <v>438</v>
      </c>
      <c r="F5255" s="18">
        <v>1</v>
      </c>
      <c r="K5255" s="19">
        <v>0</v>
      </c>
      <c r="L5255" s="52">
        <v>0</v>
      </c>
      <c r="M5255" s="53"/>
      <c r="O5255" s="19">
        <v>1140</v>
      </c>
      <c r="P5255" s="52">
        <v>1140</v>
      </c>
      <c r="Q5255" s="53"/>
      <c r="S5255" s="19">
        <v>2500</v>
      </c>
      <c r="T5255" s="52">
        <v>2500</v>
      </c>
      <c r="U5255" s="53"/>
      <c r="W5255" s="19">
        <v>0</v>
      </c>
      <c r="X5255" s="52">
        <v>0</v>
      </c>
      <c r="Y5255" s="53"/>
      <c r="AA5255" s="19">
        <v>19870.88</v>
      </c>
      <c r="AB5255" s="52">
        <v>19870.88</v>
      </c>
      <c r="AC5255" s="53"/>
      <c r="AE5255" s="19">
        <v>0</v>
      </c>
      <c r="AF5255" s="52">
        <v>0</v>
      </c>
      <c r="AG5255" s="53"/>
    </row>
    <row r="5256" spans="1:33" ht="45" hidden="1" outlineLevel="1">
      <c r="A5256" s="6" t="s">
        <v>6555</v>
      </c>
      <c r="B5256" s="7" t="s">
        <v>1344</v>
      </c>
      <c r="C5256" s="7" t="s">
        <v>1291</v>
      </c>
      <c r="D5256" s="7"/>
      <c r="E5256" s="23" t="s">
        <v>70</v>
      </c>
      <c r="F5256" s="18">
        <v>1</v>
      </c>
      <c r="K5256" s="19">
        <v>0</v>
      </c>
      <c r="L5256" s="52">
        <v>0</v>
      </c>
      <c r="M5256" s="53"/>
      <c r="O5256" s="19">
        <v>5700</v>
      </c>
      <c r="P5256" s="52">
        <v>5700</v>
      </c>
      <c r="Q5256" s="53"/>
      <c r="S5256" s="19">
        <v>45000</v>
      </c>
      <c r="T5256" s="52">
        <v>45000</v>
      </c>
      <c r="U5256" s="53"/>
      <c r="W5256" s="19">
        <v>0</v>
      </c>
      <c r="X5256" s="52">
        <v>0</v>
      </c>
      <c r="Y5256" s="53"/>
      <c r="AA5256" s="19">
        <v>36335.33</v>
      </c>
      <c r="AB5256" s="52">
        <v>36335.33</v>
      </c>
      <c r="AC5256" s="53"/>
      <c r="AE5256" s="19">
        <v>0</v>
      </c>
      <c r="AF5256" s="52">
        <v>0</v>
      </c>
      <c r="AG5256" s="53"/>
    </row>
    <row r="5257" spans="1:33" hidden="1" outlineLevel="1">
      <c r="A5257" s="1"/>
      <c r="B5257" s="5" t="s">
        <v>34</v>
      </c>
      <c r="C5257" s="5" t="s">
        <v>35</v>
      </c>
      <c r="K5257" s="68"/>
      <c r="L5257" s="68"/>
      <c r="M5257" s="69"/>
      <c r="O5257" s="68"/>
      <c r="P5257" s="68"/>
      <c r="Q5257" s="69"/>
      <c r="S5257" s="68"/>
      <c r="T5257" s="68"/>
      <c r="U5257" s="69"/>
      <c r="W5257" s="68"/>
      <c r="X5257" s="68"/>
      <c r="Y5257" s="69"/>
      <c r="AA5257" s="68"/>
      <c r="AB5257" s="68"/>
      <c r="AC5257" s="69"/>
      <c r="AE5257" s="68"/>
      <c r="AF5257" s="68"/>
      <c r="AG5257" s="69"/>
    </row>
    <row r="5258" spans="1:33" hidden="1" outlineLevel="1">
      <c r="A5258" s="6" t="s">
        <v>6556</v>
      </c>
      <c r="B5258" s="7" t="s">
        <v>37</v>
      </c>
      <c r="C5258" s="7" t="s">
        <v>1152</v>
      </c>
      <c r="K5258" s="68"/>
      <c r="L5258" s="68"/>
      <c r="M5258" s="69"/>
      <c r="O5258" s="68"/>
      <c r="P5258" s="68"/>
      <c r="Q5258" s="69"/>
      <c r="S5258" s="68"/>
      <c r="T5258" s="68"/>
      <c r="U5258" s="69"/>
      <c r="W5258" s="68"/>
      <c r="X5258" s="68"/>
      <c r="Y5258" s="69"/>
      <c r="AA5258" s="68"/>
      <c r="AB5258" s="68"/>
      <c r="AC5258" s="69"/>
      <c r="AE5258" s="68"/>
      <c r="AF5258" s="68"/>
      <c r="AG5258" s="69"/>
    </row>
    <row r="5259" spans="1:33" ht="60" hidden="1" outlineLevel="1">
      <c r="A5259" s="6" t="s">
        <v>6557</v>
      </c>
      <c r="B5259" s="7" t="s">
        <v>37</v>
      </c>
      <c r="C5259" s="7" t="s">
        <v>1318</v>
      </c>
      <c r="K5259" s="68"/>
      <c r="L5259" s="68"/>
      <c r="M5259" s="69"/>
      <c r="O5259" s="68"/>
      <c r="P5259" s="68"/>
      <c r="Q5259" s="69"/>
      <c r="S5259" s="68"/>
      <c r="T5259" s="68"/>
      <c r="U5259" s="69"/>
      <c r="W5259" s="68"/>
      <c r="X5259" s="68"/>
      <c r="Y5259" s="69"/>
      <c r="AA5259" s="68"/>
      <c r="AB5259" s="68"/>
      <c r="AC5259" s="69"/>
      <c r="AE5259" s="68"/>
      <c r="AF5259" s="68"/>
      <c r="AG5259" s="69"/>
    </row>
    <row r="5260" spans="1:33" ht="60" hidden="1" outlineLevel="1">
      <c r="A5260" s="1"/>
      <c r="B5260" s="5" t="s">
        <v>61</v>
      </c>
      <c r="C5260" s="5" t="s">
        <v>62</v>
      </c>
      <c r="D5260" s="5" t="s">
        <v>63</v>
      </c>
      <c r="E5260" s="11" t="s">
        <v>64</v>
      </c>
      <c r="F5260" s="16" t="s">
        <v>65</v>
      </c>
      <c r="K5260" s="17" t="s">
        <v>66</v>
      </c>
      <c r="L5260" s="70" t="s">
        <v>28</v>
      </c>
      <c r="M5260" s="71"/>
      <c r="O5260" s="17" t="s">
        <v>66</v>
      </c>
      <c r="P5260" s="70" t="s">
        <v>28</v>
      </c>
      <c r="Q5260" s="71"/>
      <c r="S5260" s="17" t="s">
        <v>66</v>
      </c>
      <c r="T5260" s="70" t="s">
        <v>28</v>
      </c>
      <c r="U5260" s="71"/>
      <c r="W5260" s="17" t="s">
        <v>66</v>
      </c>
      <c r="X5260" s="70" t="s">
        <v>28</v>
      </c>
      <c r="Y5260" s="71"/>
      <c r="AA5260" s="17" t="s">
        <v>66</v>
      </c>
      <c r="AB5260" s="70" t="s">
        <v>28</v>
      </c>
      <c r="AC5260" s="71"/>
      <c r="AE5260" s="17" t="s">
        <v>66</v>
      </c>
      <c r="AF5260" s="70" t="s">
        <v>28</v>
      </c>
      <c r="AG5260" s="71"/>
    </row>
    <row r="5261" spans="1:33" hidden="1" outlineLevel="1">
      <c r="A5261" s="6" t="s">
        <v>6558</v>
      </c>
      <c r="B5261" s="7" t="s">
        <v>1347</v>
      </c>
      <c r="C5261" s="7" t="s">
        <v>1157</v>
      </c>
      <c r="D5261" s="7"/>
      <c r="E5261" s="23" t="s">
        <v>70</v>
      </c>
      <c r="F5261" s="18">
        <v>1</v>
      </c>
      <c r="K5261" s="19">
        <v>0</v>
      </c>
      <c r="L5261" s="52">
        <v>0</v>
      </c>
      <c r="M5261" s="53"/>
      <c r="O5261" s="19">
        <v>3420</v>
      </c>
      <c r="P5261" s="52">
        <v>3420</v>
      </c>
      <c r="Q5261" s="53"/>
      <c r="S5261" s="19">
        <v>0</v>
      </c>
      <c r="T5261" s="52">
        <v>0</v>
      </c>
      <c r="U5261" s="53"/>
      <c r="W5261" s="19">
        <v>0</v>
      </c>
      <c r="X5261" s="52">
        <v>0</v>
      </c>
      <c r="Y5261" s="53"/>
      <c r="AA5261" s="19">
        <v>8516.09</v>
      </c>
      <c r="AB5261" s="52">
        <v>8516.09</v>
      </c>
      <c r="AC5261" s="53"/>
      <c r="AE5261" s="19">
        <v>0</v>
      </c>
      <c r="AF5261" s="52">
        <v>0</v>
      </c>
      <c r="AG5261" s="53"/>
    </row>
    <row r="5262" spans="1:33" hidden="1" outlineLevel="1">
      <c r="A5262" s="6" t="s">
        <v>6559</v>
      </c>
      <c r="B5262" s="7" t="s">
        <v>1349</v>
      </c>
      <c r="C5262" s="7" t="s">
        <v>1160</v>
      </c>
      <c r="D5262" s="7"/>
      <c r="E5262" s="23" t="s">
        <v>70</v>
      </c>
      <c r="F5262" s="18">
        <v>1</v>
      </c>
      <c r="K5262" s="19">
        <v>0</v>
      </c>
      <c r="L5262" s="52">
        <v>0</v>
      </c>
      <c r="M5262" s="53"/>
      <c r="O5262" s="19">
        <v>3420</v>
      </c>
      <c r="P5262" s="52">
        <v>3420</v>
      </c>
      <c r="Q5262" s="53"/>
      <c r="S5262" s="19">
        <v>0</v>
      </c>
      <c r="T5262" s="52">
        <v>0</v>
      </c>
      <c r="U5262" s="53"/>
      <c r="W5262" s="19">
        <v>0</v>
      </c>
      <c r="X5262" s="52">
        <v>0</v>
      </c>
      <c r="Y5262" s="53"/>
      <c r="AA5262" s="19">
        <v>9651.57</v>
      </c>
      <c r="AB5262" s="52">
        <v>9651.57</v>
      </c>
      <c r="AC5262" s="53"/>
      <c r="AE5262" s="19">
        <v>0</v>
      </c>
      <c r="AF5262" s="52">
        <v>0</v>
      </c>
      <c r="AG5262" s="53"/>
    </row>
    <row r="5263" spans="1:33" hidden="1" outlineLevel="1">
      <c r="A5263" s="6" t="s">
        <v>6560</v>
      </c>
      <c r="B5263" s="7" t="s">
        <v>1352</v>
      </c>
      <c r="C5263" s="7" t="s">
        <v>1163</v>
      </c>
      <c r="D5263" s="7"/>
      <c r="E5263" s="23" t="s">
        <v>70</v>
      </c>
      <c r="F5263" s="18">
        <v>1</v>
      </c>
      <c r="K5263" s="19">
        <v>0</v>
      </c>
      <c r="L5263" s="52">
        <v>0</v>
      </c>
      <c r="M5263" s="53"/>
      <c r="O5263" s="19">
        <v>3420</v>
      </c>
      <c r="P5263" s="52">
        <v>3420</v>
      </c>
      <c r="Q5263" s="53"/>
      <c r="S5263" s="19">
        <v>0</v>
      </c>
      <c r="T5263" s="52">
        <v>0</v>
      </c>
      <c r="U5263" s="53"/>
      <c r="W5263" s="19">
        <v>0</v>
      </c>
      <c r="X5263" s="52">
        <v>0</v>
      </c>
      <c r="Y5263" s="53"/>
      <c r="AA5263" s="19">
        <v>9935.44</v>
      </c>
      <c r="AB5263" s="52">
        <v>9935.44</v>
      </c>
      <c r="AC5263" s="53"/>
      <c r="AE5263" s="19">
        <v>0</v>
      </c>
      <c r="AF5263" s="52">
        <v>0</v>
      </c>
      <c r="AG5263" s="53"/>
    </row>
    <row r="5264" spans="1:33" hidden="1" outlineLevel="1">
      <c r="A5264" s="6" t="s">
        <v>6561</v>
      </c>
      <c r="B5264" s="7" t="s">
        <v>5810</v>
      </c>
      <c r="C5264" s="7" t="s">
        <v>1166</v>
      </c>
      <c r="D5264" s="7"/>
      <c r="E5264" s="23" t="s">
        <v>70</v>
      </c>
      <c r="F5264" s="18">
        <v>1</v>
      </c>
      <c r="K5264" s="19">
        <v>0</v>
      </c>
      <c r="L5264" s="52">
        <v>0</v>
      </c>
      <c r="M5264" s="53"/>
      <c r="O5264" s="19">
        <v>3420</v>
      </c>
      <c r="P5264" s="52">
        <v>3420</v>
      </c>
      <c r="Q5264" s="53"/>
      <c r="S5264" s="19">
        <v>0</v>
      </c>
      <c r="T5264" s="52">
        <v>0</v>
      </c>
      <c r="U5264" s="53"/>
      <c r="W5264" s="19">
        <v>0</v>
      </c>
      <c r="X5264" s="52">
        <v>0</v>
      </c>
      <c r="Y5264" s="53"/>
      <c r="AA5264" s="19">
        <v>9083.83</v>
      </c>
      <c r="AB5264" s="52">
        <v>9083.83</v>
      </c>
      <c r="AC5264" s="53"/>
      <c r="AE5264" s="19">
        <v>0</v>
      </c>
      <c r="AF5264" s="52">
        <v>0</v>
      </c>
      <c r="AG5264" s="53"/>
    </row>
    <row r="5265" spans="1:33" hidden="1" outlineLevel="1">
      <c r="A5265" s="6" t="s">
        <v>6562</v>
      </c>
      <c r="B5265" s="7" t="s">
        <v>5812</v>
      </c>
      <c r="C5265" s="7" t="s">
        <v>1329</v>
      </c>
      <c r="D5265" s="7"/>
      <c r="E5265" s="23" t="s">
        <v>70</v>
      </c>
      <c r="F5265" s="18">
        <v>1</v>
      </c>
      <c r="K5265" s="19">
        <v>0</v>
      </c>
      <c r="L5265" s="52">
        <v>0</v>
      </c>
      <c r="M5265" s="53"/>
      <c r="O5265" s="19">
        <v>3420</v>
      </c>
      <c r="P5265" s="52">
        <v>3420</v>
      </c>
      <c r="Q5265" s="53"/>
      <c r="S5265" s="19">
        <v>0</v>
      </c>
      <c r="T5265" s="52">
        <v>0</v>
      </c>
      <c r="U5265" s="53"/>
      <c r="W5265" s="19">
        <v>0</v>
      </c>
      <c r="X5265" s="52">
        <v>0</v>
      </c>
      <c r="Y5265" s="53"/>
      <c r="AA5265" s="19">
        <v>9651.57</v>
      </c>
      <c r="AB5265" s="52">
        <v>9651.57</v>
      </c>
      <c r="AC5265" s="53"/>
      <c r="AE5265" s="19">
        <v>0</v>
      </c>
      <c r="AF5265" s="52">
        <v>0</v>
      </c>
      <c r="AG5265" s="53"/>
    </row>
    <row r="5266" spans="1:33" hidden="1" outlineLevel="1">
      <c r="A5266" s="1"/>
      <c r="B5266" s="5" t="s">
        <v>34</v>
      </c>
      <c r="C5266" s="5" t="s">
        <v>35</v>
      </c>
      <c r="K5266" s="68"/>
      <c r="L5266" s="68"/>
      <c r="M5266" s="69"/>
      <c r="O5266" s="68"/>
      <c r="P5266" s="68"/>
      <c r="Q5266" s="69"/>
      <c r="S5266" s="68"/>
      <c r="T5266" s="68"/>
      <c r="U5266" s="69"/>
      <c r="W5266" s="68"/>
      <c r="X5266" s="68"/>
      <c r="Y5266" s="69"/>
      <c r="AA5266" s="68"/>
      <c r="AB5266" s="68"/>
      <c r="AC5266" s="69"/>
      <c r="AE5266" s="68"/>
      <c r="AF5266" s="68"/>
      <c r="AG5266" s="69"/>
    </row>
    <row r="5267" spans="1:33" hidden="1" outlineLevel="1">
      <c r="A5267" s="6" t="s">
        <v>6563</v>
      </c>
      <c r="B5267" s="7" t="s">
        <v>37</v>
      </c>
      <c r="C5267" s="7" t="s">
        <v>1331</v>
      </c>
      <c r="K5267" s="68"/>
      <c r="L5267" s="68"/>
      <c r="M5267" s="69"/>
      <c r="O5267" s="68"/>
      <c r="P5267" s="68"/>
      <c r="Q5267" s="69"/>
      <c r="S5267" s="68"/>
      <c r="T5267" s="68"/>
      <c r="U5267" s="69"/>
      <c r="W5267" s="68"/>
      <c r="X5267" s="68"/>
      <c r="Y5267" s="69"/>
      <c r="AA5267" s="68"/>
      <c r="AB5267" s="68"/>
      <c r="AC5267" s="69"/>
      <c r="AE5267" s="68"/>
      <c r="AF5267" s="68"/>
      <c r="AG5267" s="69"/>
    </row>
    <row r="5268" spans="1:33" ht="45" hidden="1" outlineLevel="1">
      <c r="A5268" s="6" t="s">
        <v>6564</v>
      </c>
      <c r="B5268" s="7" t="s">
        <v>37</v>
      </c>
      <c r="C5268" s="7" t="s">
        <v>1333</v>
      </c>
      <c r="K5268" s="68"/>
      <c r="L5268" s="68"/>
      <c r="M5268" s="69"/>
      <c r="O5268" s="68"/>
      <c r="P5268" s="68"/>
      <c r="Q5268" s="69"/>
      <c r="S5268" s="68"/>
      <c r="T5268" s="68"/>
      <c r="U5268" s="69"/>
      <c r="W5268" s="68"/>
      <c r="X5268" s="68"/>
      <c r="Y5268" s="69"/>
      <c r="AA5268" s="68"/>
      <c r="AB5268" s="68"/>
      <c r="AC5268" s="69"/>
      <c r="AE5268" s="68"/>
      <c r="AF5268" s="68"/>
      <c r="AG5268" s="69"/>
    </row>
    <row r="5269" spans="1:33" ht="60" hidden="1" outlineLevel="1">
      <c r="A5269" s="1"/>
      <c r="B5269" s="5" t="s">
        <v>61</v>
      </c>
      <c r="C5269" s="5" t="s">
        <v>62</v>
      </c>
      <c r="D5269" s="5" t="s">
        <v>63</v>
      </c>
      <c r="E5269" s="11" t="s">
        <v>64</v>
      </c>
      <c r="F5269" s="16" t="s">
        <v>65</v>
      </c>
      <c r="K5269" s="17" t="s">
        <v>66</v>
      </c>
      <c r="L5269" s="70" t="s">
        <v>28</v>
      </c>
      <c r="M5269" s="71"/>
      <c r="O5269" s="17" t="s">
        <v>66</v>
      </c>
      <c r="P5269" s="70" t="s">
        <v>28</v>
      </c>
      <c r="Q5269" s="71"/>
      <c r="S5269" s="17" t="s">
        <v>66</v>
      </c>
      <c r="T5269" s="70" t="s">
        <v>28</v>
      </c>
      <c r="U5269" s="71"/>
      <c r="W5269" s="17" t="s">
        <v>66</v>
      </c>
      <c r="X5269" s="70" t="s">
        <v>28</v>
      </c>
      <c r="Y5269" s="71"/>
      <c r="AA5269" s="17" t="s">
        <v>66</v>
      </c>
      <c r="AB5269" s="70" t="s">
        <v>28</v>
      </c>
      <c r="AC5269" s="71"/>
      <c r="AE5269" s="17" t="s">
        <v>66</v>
      </c>
      <c r="AF5269" s="70" t="s">
        <v>28</v>
      </c>
      <c r="AG5269" s="71"/>
    </row>
    <row r="5270" spans="1:33" hidden="1" outlineLevel="1">
      <c r="A5270" s="6" t="s">
        <v>6565</v>
      </c>
      <c r="B5270" s="7" t="s">
        <v>1371</v>
      </c>
      <c r="C5270" s="7" t="s">
        <v>1336</v>
      </c>
      <c r="D5270" s="7"/>
      <c r="E5270" s="23" t="s">
        <v>438</v>
      </c>
      <c r="F5270" s="18">
        <v>3</v>
      </c>
      <c r="K5270" s="19">
        <v>0</v>
      </c>
      <c r="L5270" s="52">
        <v>0</v>
      </c>
      <c r="M5270" s="53"/>
      <c r="O5270" s="19">
        <v>570</v>
      </c>
      <c r="P5270" s="52">
        <v>1710</v>
      </c>
      <c r="Q5270" s="53"/>
      <c r="S5270" s="19">
        <v>2500</v>
      </c>
      <c r="T5270" s="52">
        <v>7500</v>
      </c>
      <c r="U5270" s="53"/>
      <c r="W5270" s="19">
        <v>0</v>
      </c>
      <c r="X5270" s="52">
        <v>0</v>
      </c>
      <c r="Y5270" s="53"/>
      <c r="AA5270" s="19">
        <v>908.38</v>
      </c>
      <c r="AB5270" s="52">
        <v>2725.14</v>
      </c>
      <c r="AC5270" s="53"/>
      <c r="AE5270" s="19">
        <v>0</v>
      </c>
      <c r="AF5270" s="52">
        <v>0</v>
      </c>
      <c r="AG5270" s="53"/>
    </row>
    <row r="5271" spans="1:33" hidden="1" outlineLevel="1">
      <c r="A5271" s="6" t="s">
        <v>6566</v>
      </c>
      <c r="B5271" s="7" t="s">
        <v>1374</v>
      </c>
      <c r="C5271" s="7" t="s">
        <v>1339</v>
      </c>
      <c r="D5271" s="7"/>
      <c r="E5271" s="23" t="s">
        <v>438</v>
      </c>
      <c r="F5271" s="18">
        <v>3</v>
      </c>
      <c r="K5271" s="19">
        <v>0</v>
      </c>
      <c r="L5271" s="52">
        <v>0</v>
      </c>
      <c r="M5271" s="53"/>
      <c r="O5271" s="19">
        <v>228</v>
      </c>
      <c r="P5271" s="52">
        <v>684</v>
      </c>
      <c r="Q5271" s="53"/>
      <c r="S5271" s="19">
        <v>500</v>
      </c>
      <c r="T5271" s="52">
        <v>1500</v>
      </c>
      <c r="U5271" s="53"/>
      <c r="W5271" s="19">
        <v>0</v>
      </c>
      <c r="X5271" s="52">
        <v>0</v>
      </c>
      <c r="Y5271" s="53"/>
      <c r="AA5271" s="19">
        <v>1703.22</v>
      </c>
      <c r="AB5271" s="52">
        <v>5109.66</v>
      </c>
      <c r="AC5271" s="53"/>
      <c r="AE5271" s="19">
        <v>0</v>
      </c>
      <c r="AF5271" s="52">
        <v>0</v>
      </c>
      <c r="AG5271" s="53"/>
    </row>
    <row r="5272" spans="1:33" hidden="1" outlineLevel="1">
      <c r="A5272" s="6" t="s">
        <v>6567</v>
      </c>
      <c r="B5272" s="7" t="s">
        <v>1377</v>
      </c>
      <c r="C5272" s="7" t="s">
        <v>1342</v>
      </c>
      <c r="D5272" s="7"/>
      <c r="E5272" s="23" t="s">
        <v>438</v>
      </c>
      <c r="F5272" s="18">
        <v>3</v>
      </c>
      <c r="K5272" s="19">
        <v>0</v>
      </c>
      <c r="L5272" s="52">
        <v>0</v>
      </c>
      <c r="M5272" s="53"/>
      <c r="O5272" s="19">
        <v>342</v>
      </c>
      <c r="P5272" s="52">
        <v>1026</v>
      </c>
      <c r="Q5272" s="53"/>
      <c r="S5272" s="19">
        <v>500</v>
      </c>
      <c r="T5272" s="52">
        <v>1500</v>
      </c>
      <c r="U5272" s="53"/>
      <c r="W5272" s="19">
        <v>0</v>
      </c>
      <c r="X5272" s="52">
        <v>0</v>
      </c>
      <c r="Y5272" s="53"/>
      <c r="AA5272" s="19">
        <v>851.61</v>
      </c>
      <c r="AB5272" s="52">
        <v>2554.83</v>
      </c>
      <c r="AC5272" s="53"/>
      <c r="AE5272" s="19">
        <v>0</v>
      </c>
      <c r="AF5272" s="52">
        <v>0</v>
      </c>
      <c r="AG5272" s="53"/>
    </row>
    <row r="5273" spans="1:33" hidden="1" outlineLevel="1">
      <c r="A5273" s="6" t="s">
        <v>6568</v>
      </c>
      <c r="B5273" s="7" t="s">
        <v>1380</v>
      </c>
      <c r="C5273" s="7" t="s">
        <v>1345</v>
      </c>
      <c r="D5273" s="7"/>
      <c r="E5273" s="23" t="s">
        <v>438</v>
      </c>
      <c r="F5273" s="18">
        <v>3</v>
      </c>
      <c r="K5273" s="19">
        <v>0</v>
      </c>
      <c r="L5273" s="52">
        <v>0</v>
      </c>
      <c r="M5273" s="53"/>
      <c r="O5273" s="19">
        <v>456</v>
      </c>
      <c r="P5273" s="52">
        <v>1368</v>
      </c>
      <c r="Q5273" s="53"/>
      <c r="S5273" s="19">
        <v>1500</v>
      </c>
      <c r="T5273" s="52">
        <v>4500</v>
      </c>
      <c r="U5273" s="53"/>
      <c r="W5273" s="19">
        <v>0</v>
      </c>
      <c r="X5273" s="52">
        <v>0</v>
      </c>
      <c r="Y5273" s="53"/>
      <c r="AA5273" s="19">
        <v>851.61</v>
      </c>
      <c r="AB5273" s="52">
        <v>2554.83</v>
      </c>
      <c r="AC5273" s="53"/>
      <c r="AE5273" s="19">
        <v>0</v>
      </c>
      <c r="AF5273" s="52">
        <v>0</v>
      </c>
      <c r="AG5273" s="53"/>
    </row>
    <row r="5274" spans="1:33" hidden="1" outlineLevel="1">
      <c r="A5274" s="6" t="s">
        <v>6569</v>
      </c>
      <c r="B5274" s="7" t="s">
        <v>1383</v>
      </c>
      <c r="C5274" s="7" t="s">
        <v>1309</v>
      </c>
      <c r="D5274" s="7"/>
      <c r="E5274" s="23" t="s">
        <v>438</v>
      </c>
      <c r="F5274" s="18">
        <v>1</v>
      </c>
      <c r="K5274" s="19">
        <v>0</v>
      </c>
      <c r="L5274" s="52">
        <v>0</v>
      </c>
      <c r="M5274" s="53"/>
      <c r="O5274" s="19">
        <v>570</v>
      </c>
      <c r="P5274" s="52">
        <v>570</v>
      </c>
      <c r="Q5274" s="53"/>
      <c r="S5274" s="19">
        <v>6000</v>
      </c>
      <c r="T5274" s="52">
        <v>6000</v>
      </c>
      <c r="U5274" s="53"/>
      <c r="W5274" s="19">
        <v>0</v>
      </c>
      <c r="X5274" s="52">
        <v>0</v>
      </c>
      <c r="Y5274" s="53"/>
      <c r="AA5274" s="19">
        <v>11354.79</v>
      </c>
      <c r="AB5274" s="52">
        <v>11354.79</v>
      </c>
      <c r="AC5274" s="53"/>
      <c r="AE5274" s="19">
        <v>0</v>
      </c>
      <c r="AF5274" s="52">
        <v>0</v>
      </c>
      <c r="AG5274" s="53"/>
    </row>
    <row r="5275" spans="1:33" hidden="1" outlineLevel="1">
      <c r="A5275" s="6" t="s">
        <v>6570</v>
      </c>
      <c r="B5275" s="7" t="s">
        <v>1386</v>
      </c>
      <c r="C5275" s="7" t="s">
        <v>1350</v>
      </c>
      <c r="D5275" s="7"/>
      <c r="E5275" s="23" t="s">
        <v>438</v>
      </c>
      <c r="F5275" s="18">
        <v>1</v>
      </c>
      <c r="K5275" s="19">
        <v>0</v>
      </c>
      <c r="L5275" s="52">
        <v>0</v>
      </c>
      <c r="M5275" s="53"/>
      <c r="O5275" s="19">
        <v>1140</v>
      </c>
      <c r="P5275" s="52">
        <v>1140</v>
      </c>
      <c r="Q5275" s="53"/>
      <c r="S5275" s="19">
        <v>2500</v>
      </c>
      <c r="T5275" s="52">
        <v>2500</v>
      </c>
      <c r="U5275" s="53"/>
      <c r="W5275" s="19">
        <v>0</v>
      </c>
      <c r="X5275" s="52">
        <v>0</v>
      </c>
      <c r="Y5275" s="53"/>
      <c r="AA5275" s="19">
        <v>17032.189999999999</v>
      </c>
      <c r="AB5275" s="52">
        <v>17032.189999999999</v>
      </c>
      <c r="AC5275" s="53"/>
      <c r="AE5275" s="19">
        <v>0</v>
      </c>
      <c r="AF5275" s="52">
        <v>0</v>
      </c>
      <c r="AG5275" s="53"/>
    </row>
    <row r="5276" spans="1:33" ht="30" hidden="1" outlineLevel="1">
      <c r="A5276" s="6" t="s">
        <v>6571</v>
      </c>
      <c r="B5276" s="7" t="s">
        <v>1389</v>
      </c>
      <c r="C5276" s="7" t="s">
        <v>1353</v>
      </c>
      <c r="D5276" s="7"/>
      <c r="E5276" s="23" t="s">
        <v>70</v>
      </c>
      <c r="F5276" s="18">
        <v>1</v>
      </c>
      <c r="K5276" s="19">
        <v>0</v>
      </c>
      <c r="L5276" s="52">
        <v>0</v>
      </c>
      <c r="M5276" s="53"/>
      <c r="O5276" s="19">
        <v>5700</v>
      </c>
      <c r="P5276" s="52">
        <v>5700</v>
      </c>
      <c r="Q5276" s="53"/>
      <c r="S5276" s="19">
        <v>20000</v>
      </c>
      <c r="T5276" s="52">
        <v>20000</v>
      </c>
      <c r="U5276" s="53"/>
      <c r="W5276" s="19">
        <v>0</v>
      </c>
      <c r="X5276" s="52">
        <v>0</v>
      </c>
      <c r="Y5276" s="53"/>
      <c r="AA5276" s="19">
        <v>22709.58</v>
      </c>
      <c r="AB5276" s="52">
        <v>22709.58</v>
      </c>
      <c r="AC5276" s="53"/>
      <c r="AE5276" s="19">
        <v>0</v>
      </c>
      <c r="AF5276" s="52">
        <v>0</v>
      </c>
      <c r="AG5276" s="53"/>
    </row>
    <row r="5277" spans="1:33" hidden="1" outlineLevel="1">
      <c r="A5277" s="1"/>
      <c r="B5277" s="5" t="s">
        <v>34</v>
      </c>
      <c r="C5277" s="5" t="s">
        <v>35</v>
      </c>
      <c r="K5277" s="68"/>
      <c r="L5277" s="68"/>
      <c r="M5277" s="69"/>
      <c r="O5277" s="68"/>
      <c r="P5277" s="68"/>
      <c r="Q5277" s="69"/>
      <c r="S5277" s="68"/>
      <c r="T5277" s="68"/>
      <c r="U5277" s="69"/>
      <c r="W5277" s="68"/>
      <c r="X5277" s="68"/>
      <c r="Y5277" s="69"/>
      <c r="AA5277" s="68"/>
      <c r="AB5277" s="68"/>
      <c r="AC5277" s="69"/>
      <c r="AE5277" s="68"/>
      <c r="AF5277" s="68"/>
      <c r="AG5277" s="69"/>
    </row>
    <row r="5278" spans="1:33" hidden="1" outlineLevel="1">
      <c r="A5278" s="6" t="s">
        <v>6572</v>
      </c>
      <c r="B5278" s="7" t="s">
        <v>37</v>
      </c>
      <c r="C5278" s="7" t="s">
        <v>1365</v>
      </c>
      <c r="K5278" s="68"/>
      <c r="L5278" s="68"/>
      <c r="M5278" s="69"/>
      <c r="O5278" s="68"/>
      <c r="P5278" s="68"/>
      <c r="Q5278" s="69"/>
      <c r="S5278" s="68"/>
      <c r="T5278" s="68"/>
      <c r="U5278" s="69"/>
      <c r="W5278" s="68"/>
      <c r="X5278" s="68"/>
      <c r="Y5278" s="69"/>
      <c r="AA5278" s="68"/>
      <c r="AB5278" s="68"/>
      <c r="AC5278" s="69"/>
      <c r="AE5278" s="68"/>
      <c r="AF5278" s="68"/>
      <c r="AG5278" s="69"/>
    </row>
    <row r="5279" spans="1:33" ht="60" hidden="1" outlineLevel="1">
      <c r="A5279" s="6" t="s">
        <v>6573</v>
      </c>
      <c r="B5279" s="7" t="s">
        <v>37</v>
      </c>
      <c r="C5279" s="7" t="s">
        <v>1367</v>
      </c>
      <c r="K5279" s="68"/>
      <c r="L5279" s="68"/>
      <c r="M5279" s="69"/>
      <c r="O5279" s="68"/>
      <c r="P5279" s="68"/>
      <c r="Q5279" s="69"/>
      <c r="S5279" s="68"/>
      <c r="T5279" s="68"/>
      <c r="U5279" s="69"/>
      <c r="W5279" s="68"/>
      <c r="X5279" s="68"/>
      <c r="Y5279" s="69"/>
      <c r="AA5279" s="68"/>
      <c r="AB5279" s="68"/>
      <c r="AC5279" s="69"/>
      <c r="AE5279" s="68"/>
      <c r="AF5279" s="68"/>
      <c r="AG5279" s="69"/>
    </row>
    <row r="5280" spans="1:33" ht="150" hidden="1" outlineLevel="1">
      <c r="A5280" s="6" t="s">
        <v>6574</v>
      </c>
      <c r="B5280" s="7" t="s">
        <v>37</v>
      </c>
      <c r="C5280" s="7" t="s">
        <v>1369</v>
      </c>
      <c r="K5280" s="68"/>
      <c r="L5280" s="68"/>
      <c r="M5280" s="69"/>
      <c r="O5280" s="68"/>
      <c r="P5280" s="68"/>
      <c r="Q5280" s="69"/>
      <c r="S5280" s="68"/>
      <c r="T5280" s="68"/>
      <c r="U5280" s="69"/>
      <c r="W5280" s="68"/>
      <c r="X5280" s="68"/>
      <c r="Y5280" s="69"/>
      <c r="AA5280" s="68"/>
      <c r="AB5280" s="68"/>
      <c r="AC5280" s="69"/>
      <c r="AE5280" s="68"/>
      <c r="AF5280" s="68"/>
      <c r="AG5280" s="69"/>
    </row>
    <row r="5281" spans="1:33" ht="60" hidden="1" outlineLevel="1">
      <c r="A5281" s="1"/>
      <c r="B5281" s="5" t="s">
        <v>61</v>
      </c>
      <c r="C5281" s="5" t="s">
        <v>62</v>
      </c>
      <c r="D5281" s="5" t="s">
        <v>63</v>
      </c>
      <c r="E5281" s="11" t="s">
        <v>64</v>
      </c>
      <c r="F5281" s="16" t="s">
        <v>65</v>
      </c>
      <c r="K5281" s="17" t="s">
        <v>66</v>
      </c>
      <c r="L5281" s="70" t="s">
        <v>28</v>
      </c>
      <c r="M5281" s="71"/>
      <c r="O5281" s="17" t="s">
        <v>66</v>
      </c>
      <c r="P5281" s="70" t="s">
        <v>28</v>
      </c>
      <c r="Q5281" s="71"/>
      <c r="S5281" s="17" t="s">
        <v>66</v>
      </c>
      <c r="T5281" s="70" t="s">
        <v>28</v>
      </c>
      <c r="U5281" s="71"/>
      <c r="W5281" s="17" t="s">
        <v>66</v>
      </c>
      <c r="X5281" s="70" t="s">
        <v>28</v>
      </c>
      <c r="Y5281" s="71"/>
      <c r="AA5281" s="17" t="s">
        <v>66</v>
      </c>
      <c r="AB5281" s="70" t="s">
        <v>28</v>
      </c>
      <c r="AC5281" s="71"/>
      <c r="AE5281" s="17" t="s">
        <v>66</v>
      </c>
      <c r="AF5281" s="70" t="s">
        <v>28</v>
      </c>
      <c r="AG5281" s="71"/>
    </row>
    <row r="5282" spans="1:33" ht="30" hidden="1" outlineLevel="1">
      <c r="A5282" s="6" t="s">
        <v>6575</v>
      </c>
      <c r="B5282" s="7" t="s">
        <v>5825</v>
      </c>
      <c r="C5282" s="7" t="s">
        <v>1372</v>
      </c>
      <c r="D5282" s="7"/>
      <c r="E5282" s="23" t="s">
        <v>438</v>
      </c>
      <c r="F5282" s="18">
        <v>5</v>
      </c>
      <c r="K5282" s="19">
        <v>0</v>
      </c>
      <c r="L5282" s="52">
        <v>0</v>
      </c>
      <c r="M5282" s="53"/>
      <c r="O5282" s="19">
        <v>6840</v>
      </c>
      <c r="P5282" s="52">
        <v>34200</v>
      </c>
      <c r="Q5282" s="53"/>
      <c r="S5282" s="19">
        <v>6000</v>
      </c>
      <c r="T5282" s="52">
        <v>30000</v>
      </c>
      <c r="U5282" s="53"/>
      <c r="W5282" s="19">
        <v>0</v>
      </c>
      <c r="X5282" s="52">
        <v>0</v>
      </c>
      <c r="Y5282" s="53"/>
      <c r="AA5282" s="19">
        <v>9083.83</v>
      </c>
      <c r="AB5282" s="52">
        <v>45419.15</v>
      </c>
      <c r="AC5282" s="53"/>
      <c r="AE5282" s="19">
        <v>0</v>
      </c>
      <c r="AF5282" s="52">
        <v>0</v>
      </c>
      <c r="AG5282" s="53"/>
    </row>
    <row r="5283" spans="1:33" ht="30" hidden="1" outlineLevel="1">
      <c r="A5283" s="6" t="s">
        <v>6576</v>
      </c>
      <c r="B5283" s="7" t="s">
        <v>1401</v>
      </c>
      <c r="C5283" s="7" t="s">
        <v>1375</v>
      </c>
      <c r="D5283" s="7"/>
      <c r="E5283" s="23" t="s">
        <v>438</v>
      </c>
      <c r="F5283" s="18">
        <v>2</v>
      </c>
      <c r="K5283" s="19">
        <v>0</v>
      </c>
      <c r="L5283" s="52">
        <v>0</v>
      </c>
      <c r="M5283" s="53"/>
      <c r="O5283" s="19">
        <v>5130</v>
      </c>
      <c r="P5283" s="52">
        <v>10260</v>
      </c>
      <c r="Q5283" s="53"/>
      <c r="S5283" s="19">
        <v>7500</v>
      </c>
      <c r="T5283" s="52">
        <v>15000</v>
      </c>
      <c r="U5283" s="53"/>
      <c r="W5283" s="19">
        <v>0</v>
      </c>
      <c r="X5283" s="52">
        <v>0</v>
      </c>
      <c r="Y5283" s="53"/>
      <c r="AA5283" s="19">
        <v>11354.79</v>
      </c>
      <c r="AB5283" s="52">
        <v>22709.58</v>
      </c>
      <c r="AC5283" s="53"/>
      <c r="AE5283" s="19">
        <v>0</v>
      </c>
      <c r="AF5283" s="52">
        <v>0</v>
      </c>
      <c r="AG5283" s="53"/>
    </row>
    <row r="5284" spans="1:33" ht="30" hidden="1" outlineLevel="1">
      <c r="A5284" s="6" t="s">
        <v>6577</v>
      </c>
      <c r="B5284" s="7" t="s">
        <v>1408</v>
      </c>
      <c r="C5284" s="7" t="s">
        <v>1378</v>
      </c>
      <c r="D5284" s="7"/>
      <c r="E5284" s="23" t="s">
        <v>438</v>
      </c>
      <c r="F5284" s="18">
        <v>11</v>
      </c>
      <c r="K5284" s="19">
        <v>0</v>
      </c>
      <c r="L5284" s="52">
        <v>0</v>
      </c>
      <c r="M5284" s="53"/>
      <c r="O5284" s="19">
        <v>5130</v>
      </c>
      <c r="P5284" s="52">
        <v>56430</v>
      </c>
      <c r="Q5284" s="53"/>
      <c r="S5284" s="19">
        <v>9500</v>
      </c>
      <c r="T5284" s="52">
        <v>104500</v>
      </c>
      <c r="U5284" s="53"/>
      <c r="W5284" s="19">
        <v>0</v>
      </c>
      <c r="X5284" s="52">
        <v>0</v>
      </c>
      <c r="Y5284" s="53"/>
      <c r="AA5284" s="19">
        <v>9083.83</v>
      </c>
      <c r="AB5284" s="52">
        <v>99922.13</v>
      </c>
      <c r="AC5284" s="53"/>
      <c r="AE5284" s="19">
        <v>0</v>
      </c>
      <c r="AF5284" s="52">
        <v>0</v>
      </c>
      <c r="AG5284" s="53"/>
    </row>
    <row r="5285" spans="1:33" hidden="1" outlineLevel="1">
      <c r="A5285" s="6" t="s">
        <v>6578</v>
      </c>
      <c r="B5285" s="7" t="s">
        <v>1411</v>
      </c>
      <c r="C5285" s="7" t="s">
        <v>1381</v>
      </c>
      <c r="D5285" s="7"/>
      <c r="E5285" s="23" t="s">
        <v>438</v>
      </c>
      <c r="F5285" s="18">
        <v>2</v>
      </c>
      <c r="K5285" s="19">
        <v>0</v>
      </c>
      <c r="L5285" s="52">
        <v>0</v>
      </c>
      <c r="M5285" s="53"/>
      <c r="O5285" s="19">
        <v>4560</v>
      </c>
      <c r="P5285" s="52">
        <v>9120</v>
      </c>
      <c r="Q5285" s="53"/>
      <c r="S5285" s="19">
        <v>0</v>
      </c>
      <c r="T5285" s="52">
        <v>0</v>
      </c>
      <c r="U5285" s="53"/>
      <c r="W5285" s="19">
        <v>0</v>
      </c>
      <c r="X5285" s="52">
        <v>0</v>
      </c>
      <c r="Y5285" s="53"/>
      <c r="AA5285" s="19">
        <v>17032.189999999999</v>
      </c>
      <c r="AB5285" s="52">
        <v>34064.379999999997</v>
      </c>
      <c r="AC5285" s="53"/>
      <c r="AE5285" s="19">
        <v>0</v>
      </c>
      <c r="AF5285" s="52">
        <v>0</v>
      </c>
      <c r="AG5285" s="53"/>
    </row>
    <row r="5286" spans="1:33" hidden="1" outlineLevel="1">
      <c r="A5286" s="6" t="s">
        <v>6579</v>
      </c>
      <c r="B5286" s="7" t="s">
        <v>1414</v>
      </c>
      <c r="C5286" s="7" t="s">
        <v>1384</v>
      </c>
      <c r="D5286" s="7"/>
      <c r="E5286" s="23" t="s">
        <v>438</v>
      </c>
      <c r="F5286" s="18">
        <v>2</v>
      </c>
      <c r="K5286" s="19">
        <v>0</v>
      </c>
      <c r="L5286" s="52">
        <v>0</v>
      </c>
      <c r="M5286" s="53"/>
      <c r="O5286" s="19">
        <v>4560</v>
      </c>
      <c r="P5286" s="52">
        <v>9120</v>
      </c>
      <c r="Q5286" s="53"/>
      <c r="S5286" s="19">
        <v>6000</v>
      </c>
      <c r="T5286" s="52">
        <v>12000</v>
      </c>
      <c r="U5286" s="53"/>
      <c r="W5286" s="19">
        <v>0</v>
      </c>
      <c r="X5286" s="52">
        <v>0</v>
      </c>
      <c r="Y5286" s="53"/>
      <c r="AA5286" s="19">
        <v>17032.189999999999</v>
      </c>
      <c r="AB5286" s="52">
        <v>34064.379999999997</v>
      </c>
      <c r="AC5286" s="53"/>
      <c r="AE5286" s="19">
        <v>0</v>
      </c>
      <c r="AF5286" s="52">
        <v>0</v>
      </c>
      <c r="AG5286" s="53"/>
    </row>
    <row r="5287" spans="1:33" hidden="1" outlineLevel="1">
      <c r="A5287" s="6" t="s">
        <v>6580</v>
      </c>
      <c r="B5287" s="7" t="s">
        <v>1417</v>
      </c>
      <c r="C5287" s="7" t="s">
        <v>1387</v>
      </c>
      <c r="D5287" s="7"/>
      <c r="E5287" s="23" t="s">
        <v>438</v>
      </c>
      <c r="F5287" s="18">
        <v>2</v>
      </c>
      <c r="K5287" s="19">
        <v>0</v>
      </c>
      <c r="L5287" s="52">
        <v>0</v>
      </c>
      <c r="M5287" s="53"/>
      <c r="O5287" s="19">
        <v>1140</v>
      </c>
      <c r="P5287" s="52">
        <v>2280</v>
      </c>
      <c r="Q5287" s="53"/>
      <c r="S5287" s="19">
        <v>2500</v>
      </c>
      <c r="T5287" s="52">
        <v>5000</v>
      </c>
      <c r="U5287" s="53"/>
      <c r="W5287" s="19">
        <v>0</v>
      </c>
      <c r="X5287" s="52">
        <v>0</v>
      </c>
      <c r="Y5287" s="53"/>
      <c r="AA5287" s="19">
        <v>20438.62</v>
      </c>
      <c r="AB5287" s="52">
        <v>40877.24</v>
      </c>
      <c r="AC5287" s="53"/>
      <c r="AE5287" s="19">
        <v>0</v>
      </c>
      <c r="AF5287" s="52">
        <v>0</v>
      </c>
      <c r="AG5287" s="53"/>
    </row>
    <row r="5288" spans="1:33" ht="60" hidden="1" outlineLevel="1">
      <c r="A5288" s="6" t="s">
        <v>6581</v>
      </c>
      <c r="B5288" s="7" t="s">
        <v>1420</v>
      </c>
      <c r="C5288" s="7" t="s">
        <v>1390</v>
      </c>
      <c r="D5288" s="7"/>
      <c r="E5288" s="23" t="s">
        <v>70</v>
      </c>
      <c r="F5288" s="18">
        <v>1</v>
      </c>
      <c r="K5288" s="19">
        <v>0</v>
      </c>
      <c r="L5288" s="52">
        <v>0</v>
      </c>
      <c r="M5288" s="53"/>
      <c r="O5288" s="19">
        <v>5700</v>
      </c>
      <c r="P5288" s="52">
        <v>5700</v>
      </c>
      <c r="Q5288" s="53"/>
      <c r="S5288" s="19">
        <v>45000</v>
      </c>
      <c r="T5288" s="52">
        <v>45000</v>
      </c>
      <c r="U5288" s="53"/>
      <c r="W5288" s="19">
        <v>0</v>
      </c>
      <c r="X5288" s="52">
        <v>0</v>
      </c>
      <c r="Y5288" s="53"/>
      <c r="AA5288" s="19">
        <v>30090.2</v>
      </c>
      <c r="AB5288" s="52">
        <v>30090.2</v>
      </c>
      <c r="AC5288" s="53"/>
      <c r="AE5288" s="19">
        <v>0</v>
      </c>
      <c r="AF5288" s="52">
        <v>0</v>
      </c>
      <c r="AG5288" s="53"/>
    </row>
    <row r="5289" spans="1:33" hidden="1" outlineLevel="1">
      <c r="A5289" s="1"/>
      <c r="B5289" s="5" t="s">
        <v>34</v>
      </c>
      <c r="C5289" s="5" t="s">
        <v>35</v>
      </c>
      <c r="K5289" s="68"/>
      <c r="L5289" s="68"/>
      <c r="M5289" s="69"/>
      <c r="O5289" s="68"/>
      <c r="P5289" s="68"/>
      <c r="Q5289" s="69"/>
      <c r="S5289" s="68"/>
      <c r="T5289" s="68"/>
      <c r="U5289" s="69"/>
      <c r="W5289" s="68"/>
      <c r="X5289" s="68"/>
      <c r="Y5289" s="69"/>
      <c r="AA5289" s="68"/>
      <c r="AB5289" s="68"/>
      <c r="AC5289" s="69"/>
      <c r="AE5289" s="68"/>
      <c r="AF5289" s="68"/>
      <c r="AG5289" s="69"/>
    </row>
    <row r="5290" spans="1:33" hidden="1" outlineLevel="1">
      <c r="A5290" s="6" t="s">
        <v>6582</v>
      </c>
      <c r="B5290" s="7" t="s">
        <v>37</v>
      </c>
      <c r="C5290" s="7" t="s">
        <v>1392</v>
      </c>
      <c r="K5290" s="68"/>
      <c r="L5290" s="68"/>
      <c r="M5290" s="69"/>
      <c r="O5290" s="68"/>
      <c r="P5290" s="68"/>
      <c r="Q5290" s="69"/>
      <c r="S5290" s="68"/>
      <c r="T5290" s="68"/>
      <c r="U5290" s="69"/>
      <c r="W5290" s="68"/>
      <c r="X5290" s="68"/>
      <c r="Y5290" s="69"/>
      <c r="AA5290" s="68"/>
      <c r="AB5290" s="68"/>
      <c r="AC5290" s="69"/>
      <c r="AE5290" s="68"/>
      <c r="AF5290" s="68"/>
      <c r="AG5290" s="69"/>
    </row>
    <row r="5291" spans="1:33" ht="90" hidden="1" outlineLevel="1">
      <c r="A5291" s="6" t="s">
        <v>6583</v>
      </c>
      <c r="B5291" s="7" t="s">
        <v>37</v>
      </c>
      <c r="C5291" s="7" t="s">
        <v>1394</v>
      </c>
      <c r="K5291" s="68"/>
      <c r="L5291" s="68"/>
      <c r="M5291" s="69"/>
      <c r="O5291" s="68"/>
      <c r="P5291" s="68"/>
      <c r="Q5291" s="69"/>
      <c r="S5291" s="68"/>
      <c r="T5291" s="68"/>
      <c r="U5291" s="69"/>
      <c r="W5291" s="68"/>
      <c r="X5291" s="68"/>
      <c r="Y5291" s="69"/>
      <c r="AA5291" s="68"/>
      <c r="AB5291" s="68"/>
      <c r="AC5291" s="69"/>
      <c r="AE5291" s="68"/>
      <c r="AF5291" s="68"/>
      <c r="AG5291" s="69"/>
    </row>
    <row r="5292" spans="1:33" ht="60" hidden="1" outlineLevel="1">
      <c r="A5292" s="1"/>
      <c r="B5292" s="5" t="s">
        <v>61</v>
      </c>
      <c r="C5292" s="5" t="s">
        <v>62</v>
      </c>
      <c r="D5292" s="5" t="s">
        <v>63</v>
      </c>
      <c r="E5292" s="11" t="s">
        <v>64</v>
      </c>
      <c r="F5292" s="16" t="s">
        <v>65</v>
      </c>
      <c r="K5292" s="17" t="s">
        <v>66</v>
      </c>
      <c r="L5292" s="70" t="s">
        <v>28</v>
      </c>
      <c r="M5292" s="71"/>
      <c r="O5292" s="17" t="s">
        <v>66</v>
      </c>
      <c r="P5292" s="70" t="s">
        <v>28</v>
      </c>
      <c r="Q5292" s="71"/>
      <c r="S5292" s="17" t="s">
        <v>66</v>
      </c>
      <c r="T5292" s="70" t="s">
        <v>28</v>
      </c>
      <c r="U5292" s="71"/>
      <c r="W5292" s="17" t="s">
        <v>66</v>
      </c>
      <c r="X5292" s="70" t="s">
        <v>28</v>
      </c>
      <c r="Y5292" s="71"/>
      <c r="AA5292" s="17" t="s">
        <v>66</v>
      </c>
      <c r="AB5292" s="70" t="s">
        <v>28</v>
      </c>
      <c r="AC5292" s="71"/>
      <c r="AE5292" s="17" t="s">
        <v>66</v>
      </c>
      <c r="AF5292" s="70" t="s">
        <v>28</v>
      </c>
      <c r="AG5292" s="71"/>
    </row>
    <row r="5293" spans="1:33" hidden="1" outlineLevel="1">
      <c r="A5293" s="6" t="s">
        <v>6584</v>
      </c>
      <c r="B5293" s="7" t="s">
        <v>1423</v>
      </c>
      <c r="C5293" s="7" t="s">
        <v>1397</v>
      </c>
      <c r="D5293" s="7"/>
      <c r="E5293" s="23" t="s">
        <v>438</v>
      </c>
      <c r="F5293" s="18">
        <v>1</v>
      </c>
      <c r="K5293" s="19">
        <v>0</v>
      </c>
      <c r="L5293" s="52">
        <v>0</v>
      </c>
      <c r="M5293" s="53"/>
      <c r="O5293" s="19">
        <v>18240</v>
      </c>
      <c r="P5293" s="52">
        <v>18240</v>
      </c>
      <c r="Q5293" s="53"/>
      <c r="S5293" s="19">
        <v>25000</v>
      </c>
      <c r="T5293" s="52">
        <v>25000</v>
      </c>
      <c r="U5293" s="53"/>
      <c r="W5293" s="19">
        <v>0</v>
      </c>
      <c r="X5293" s="52">
        <v>0</v>
      </c>
      <c r="Y5293" s="53"/>
      <c r="AA5293" s="19">
        <v>71535.179999999993</v>
      </c>
      <c r="AB5293" s="52">
        <v>71535.179999999993</v>
      </c>
      <c r="AC5293" s="53"/>
      <c r="AE5293" s="19">
        <v>0</v>
      </c>
      <c r="AF5293" s="52">
        <v>0</v>
      </c>
      <c r="AG5293" s="53"/>
    </row>
    <row r="5294" spans="1:33" hidden="1" outlineLevel="1">
      <c r="A5294" s="1"/>
      <c r="B5294" s="5" t="s">
        <v>34</v>
      </c>
      <c r="C5294" s="5" t="s">
        <v>35</v>
      </c>
      <c r="K5294" s="68"/>
      <c r="L5294" s="68"/>
      <c r="M5294" s="69"/>
      <c r="O5294" s="68"/>
      <c r="P5294" s="68"/>
      <c r="Q5294" s="69"/>
      <c r="S5294" s="68"/>
      <c r="T5294" s="68"/>
      <c r="U5294" s="69"/>
      <c r="W5294" s="68"/>
      <c r="X5294" s="68"/>
      <c r="Y5294" s="69"/>
      <c r="AA5294" s="68"/>
      <c r="AB5294" s="68"/>
      <c r="AC5294" s="69"/>
      <c r="AE5294" s="68"/>
      <c r="AF5294" s="68"/>
      <c r="AG5294" s="69"/>
    </row>
    <row r="5295" spans="1:33" hidden="1" outlineLevel="1">
      <c r="A5295" s="6" t="s">
        <v>6585</v>
      </c>
      <c r="B5295" s="7" t="s">
        <v>37</v>
      </c>
      <c r="C5295" s="7" t="s">
        <v>1399</v>
      </c>
      <c r="K5295" s="68"/>
      <c r="L5295" s="68"/>
      <c r="M5295" s="69"/>
      <c r="O5295" s="68"/>
      <c r="P5295" s="68"/>
      <c r="Q5295" s="69"/>
      <c r="S5295" s="68"/>
      <c r="T5295" s="68"/>
      <c r="U5295" s="69"/>
      <c r="W5295" s="68"/>
      <c r="X5295" s="68"/>
      <c r="Y5295" s="69"/>
      <c r="AA5295" s="68"/>
      <c r="AB5295" s="68"/>
      <c r="AC5295" s="69"/>
      <c r="AE5295" s="68"/>
      <c r="AF5295" s="68"/>
      <c r="AG5295" s="69"/>
    </row>
    <row r="5296" spans="1:33" ht="60" hidden="1" outlineLevel="1">
      <c r="A5296" s="1"/>
      <c r="B5296" s="5" t="s">
        <v>61</v>
      </c>
      <c r="C5296" s="5" t="s">
        <v>62</v>
      </c>
      <c r="D5296" s="5" t="s">
        <v>63</v>
      </c>
      <c r="E5296" s="11" t="s">
        <v>64</v>
      </c>
      <c r="F5296" s="16" t="s">
        <v>65</v>
      </c>
      <c r="K5296" s="17" t="s">
        <v>66</v>
      </c>
      <c r="L5296" s="70" t="s">
        <v>28</v>
      </c>
      <c r="M5296" s="71"/>
      <c r="O5296" s="17" t="s">
        <v>66</v>
      </c>
      <c r="P5296" s="70" t="s">
        <v>28</v>
      </c>
      <c r="Q5296" s="71"/>
      <c r="S5296" s="17" t="s">
        <v>66</v>
      </c>
      <c r="T5296" s="70" t="s">
        <v>28</v>
      </c>
      <c r="U5296" s="71"/>
      <c r="W5296" s="17" t="s">
        <v>66</v>
      </c>
      <c r="X5296" s="70" t="s">
        <v>28</v>
      </c>
      <c r="Y5296" s="71"/>
      <c r="AA5296" s="17" t="s">
        <v>66</v>
      </c>
      <c r="AB5296" s="70" t="s">
        <v>28</v>
      </c>
      <c r="AC5296" s="71"/>
      <c r="AE5296" s="17" t="s">
        <v>66</v>
      </c>
      <c r="AF5296" s="70" t="s">
        <v>28</v>
      </c>
      <c r="AG5296" s="71"/>
    </row>
    <row r="5297" spans="1:33" ht="90" hidden="1" outlineLevel="1">
      <c r="A5297" s="6" t="s">
        <v>6586</v>
      </c>
      <c r="B5297" s="7" t="s">
        <v>1426</v>
      </c>
      <c r="C5297" s="7" t="s">
        <v>1402</v>
      </c>
      <c r="D5297" s="7"/>
      <c r="E5297" s="23" t="s">
        <v>70</v>
      </c>
      <c r="F5297" s="18">
        <v>1</v>
      </c>
      <c r="K5297" s="19">
        <v>0</v>
      </c>
      <c r="L5297" s="52">
        <v>0</v>
      </c>
      <c r="M5297" s="53"/>
      <c r="O5297" s="19">
        <v>11400</v>
      </c>
      <c r="P5297" s="52">
        <v>11400</v>
      </c>
      <c r="Q5297" s="53"/>
      <c r="S5297" s="19">
        <v>8900</v>
      </c>
      <c r="T5297" s="52">
        <v>8900</v>
      </c>
      <c r="U5297" s="53"/>
      <c r="W5297" s="19">
        <v>0</v>
      </c>
      <c r="X5297" s="52">
        <v>0</v>
      </c>
      <c r="Y5297" s="53"/>
      <c r="AA5297" s="19">
        <v>28386.98</v>
      </c>
      <c r="AB5297" s="52">
        <v>28386.98</v>
      </c>
      <c r="AC5297" s="53"/>
      <c r="AE5297" s="19">
        <v>0</v>
      </c>
      <c r="AF5297" s="52">
        <v>0</v>
      </c>
      <c r="AG5297" s="53"/>
    </row>
    <row r="5298" spans="1:33" hidden="1" outlineLevel="1">
      <c r="A5298" s="1"/>
      <c r="B5298" s="5" t="s">
        <v>34</v>
      </c>
      <c r="C5298" s="5" t="s">
        <v>35</v>
      </c>
      <c r="K5298" s="68"/>
      <c r="L5298" s="68"/>
      <c r="M5298" s="69"/>
      <c r="O5298" s="68"/>
      <c r="P5298" s="68"/>
      <c r="Q5298" s="69"/>
      <c r="S5298" s="68"/>
      <c r="T5298" s="68"/>
      <c r="U5298" s="69"/>
      <c r="W5298" s="68"/>
      <c r="X5298" s="68"/>
      <c r="Y5298" s="69"/>
      <c r="AA5298" s="68"/>
      <c r="AB5298" s="68"/>
      <c r="AC5298" s="69"/>
      <c r="AE5298" s="68"/>
      <c r="AF5298" s="68"/>
      <c r="AG5298" s="69"/>
    </row>
    <row r="5299" spans="1:33" hidden="1" outlineLevel="1">
      <c r="A5299" s="6" t="s">
        <v>6587</v>
      </c>
      <c r="B5299" s="7" t="s">
        <v>37</v>
      </c>
      <c r="C5299" s="7" t="s">
        <v>1404</v>
      </c>
      <c r="K5299" s="68"/>
      <c r="L5299" s="68"/>
      <c r="M5299" s="69"/>
      <c r="O5299" s="68"/>
      <c r="P5299" s="68"/>
      <c r="Q5299" s="69"/>
      <c r="S5299" s="68"/>
      <c r="T5299" s="68"/>
      <c r="U5299" s="69"/>
      <c r="W5299" s="68"/>
      <c r="X5299" s="68"/>
      <c r="Y5299" s="69"/>
      <c r="AA5299" s="68"/>
      <c r="AB5299" s="68"/>
      <c r="AC5299" s="69"/>
      <c r="AE5299" s="68"/>
      <c r="AF5299" s="68"/>
      <c r="AG5299" s="69"/>
    </row>
    <row r="5300" spans="1:33" ht="60" hidden="1" outlineLevel="1">
      <c r="A5300" s="6" t="s">
        <v>6588</v>
      </c>
      <c r="B5300" s="7" t="s">
        <v>37</v>
      </c>
      <c r="C5300" s="7" t="s">
        <v>1406</v>
      </c>
      <c r="K5300" s="68"/>
      <c r="L5300" s="68"/>
      <c r="M5300" s="69"/>
      <c r="O5300" s="68"/>
      <c r="P5300" s="68"/>
      <c r="Q5300" s="69"/>
      <c r="S5300" s="68"/>
      <c r="T5300" s="68"/>
      <c r="U5300" s="69"/>
      <c r="W5300" s="68"/>
      <c r="X5300" s="68"/>
      <c r="Y5300" s="69"/>
      <c r="AA5300" s="68"/>
      <c r="AB5300" s="68"/>
      <c r="AC5300" s="69"/>
      <c r="AE5300" s="68"/>
      <c r="AF5300" s="68"/>
      <c r="AG5300" s="69"/>
    </row>
    <row r="5301" spans="1:33" ht="60" hidden="1" outlineLevel="1">
      <c r="A5301" s="1"/>
      <c r="B5301" s="5" t="s">
        <v>61</v>
      </c>
      <c r="C5301" s="5" t="s">
        <v>62</v>
      </c>
      <c r="D5301" s="5" t="s">
        <v>63</v>
      </c>
      <c r="E5301" s="11" t="s">
        <v>64</v>
      </c>
      <c r="F5301" s="16" t="s">
        <v>65</v>
      </c>
      <c r="K5301" s="17" t="s">
        <v>66</v>
      </c>
      <c r="L5301" s="70" t="s">
        <v>28</v>
      </c>
      <c r="M5301" s="71"/>
      <c r="O5301" s="17" t="s">
        <v>66</v>
      </c>
      <c r="P5301" s="70" t="s">
        <v>28</v>
      </c>
      <c r="Q5301" s="71"/>
      <c r="S5301" s="17" t="s">
        <v>66</v>
      </c>
      <c r="T5301" s="70" t="s">
        <v>28</v>
      </c>
      <c r="U5301" s="71"/>
      <c r="W5301" s="17" t="s">
        <v>66</v>
      </c>
      <c r="X5301" s="70" t="s">
        <v>28</v>
      </c>
      <c r="Y5301" s="71"/>
      <c r="AA5301" s="17" t="s">
        <v>66</v>
      </c>
      <c r="AB5301" s="70" t="s">
        <v>28</v>
      </c>
      <c r="AC5301" s="71"/>
      <c r="AE5301" s="17" t="s">
        <v>66</v>
      </c>
      <c r="AF5301" s="70" t="s">
        <v>28</v>
      </c>
      <c r="AG5301" s="71"/>
    </row>
    <row r="5302" spans="1:33" hidden="1" outlineLevel="1">
      <c r="A5302" s="6" t="s">
        <v>6589</v>
      </c>
      <c r="B5302" s="7" t="s">
        <v>1439</v>
      </c>
      <c r="C5302" s="7" t="s">
        <v>1409</v>
      </c>
      <c r="D5302" s="7"/>
      <c r="E5302" s="23" t="s">
        <v>70</v>
      </c>
      <c r="F5302" s="18">
        <v>1</v>
      </c>
      <c r="K5302" s="19">
        <v>0</v>
      </c>
      <c r="L5302" s="52">
        <v>0</v>
      </c>
      <c r="M5302" s="53"/>
      <c r="O5302" s="19">
        <v>6840</v>
      </c>
      <c r="P5302" s="52">
        <v>6840</v>
      </c>
      <c r="Q5302" s="53"/>
      <c r="S5302" s="19">
        <v>9000</v>
      </c>
      <c r="T5302" s="52">
        <v>9000</v>
      </c>
      <c r="U5302" s="53"/>
      <c r="W5302" s="19">
        <v>0</v>
      </c>
      <c r="X5302" s="52">
        <v>0</v>
      </c>
      <c r="Y5302" s="53"/>
      <c r="AA5302" s="19">
        <v>17032.189999999999</v>
      </c>
      <c r="AB5302" s="52">
        <v>17032.189999999999</v>
      </c>
      <c r="AC5302" s="53"/>
      <c r="AE5302" s="19">
        <v>0</v>
      </c>
      <c r="AF5302" s="52">
        <v>0</v>
      </c>
      <c r="AG5302" s="53"/>
    </row>
    <row r="5303" spans="1:33" ht="30" hidden="1" outlineLevel="1">
      <c r="A5303" s="6" t="s">
        <v>6590</v>
      </c>
      <c r="B5303" s="7" t="s">
        <v>1442</v>
      </c>
      <c r="C5303" s="7" t="s">
        <v>1412</v>
      </c>
      <c r="D5303" s="7"/>
      <c r="E5303" s="23" t="s">
        <v>70</v>
      </c>
      <c r="F5303" s="18">
        <v>1</v>
      </c>
      <c r="K5303" s="19">
        <v>0</v>
      </c>
      <c r="L5303" s="52">
        <v>0</v>
      </c>
      <c r="M5303" s="53"/>
      <c r="O5303" s="19">
        <v>4560</v>
      </c>
      <c r="P5303" s="52">
        <v>4560</v>
      </c>
      <c r="Q5303" s="53"/>
      <c r="S5303" s="19">
        <v>3500</v>
      </c>
      <c r="T5303" s="52">
        <v>3500</v>
      </c>
      <c r="U5303" s="53"/>
      <c r="W5303" s="19">
        <v>0</v>
      </c>
      <c r="X5303" s="52">
        <v>0</v>
      </c>
      <c r="Y5303" s="53"/>
      <c r="AA5303" s="19">
        <v>14193.49</v>
      </c>
      <c r="AB5303" s="52">
        <v>14193.49</v>
      </c>
      <c r="AC5303" s="53"/>
      <c r="AE5303" s="19">
        <v>0</v>
      </c>
      <c r="AF5303" s="52">
        <v>0</v>
      </c>
      <c r="AG5303" s="53"/>
    </row>
    <row r="5304" spans="1:33" hidden="1" outlineLevel="1">
      <c r="A5304" s="6" t="s">
        <v>6591</v>
      </c>
      <c r="B5304" s="7" t="s">
        <v>1445</v>
      </c>
      <c r="C5304" s="7" t="s">
        <v>1415</v>
      </c>
      <c r="D5304" s="7"/>
      <c r="E5304" s="23" t="s">
        <v>70</v>
      </c>
      <c r="F5304" s="18">
        <v>1</v>
      </c>
      <c r="K5304" s="19">
        <v>0</v>
      </c>
      <c r="L5304" s="52">
        <v>0</v>
      </c>
      <c r="M5304" s="53"/>
      <c r="O5304" s="19">
        <v>570</v>
      </c>
      <c r="P5304" s="52">
        <v>570</v>
      </c>
      <c r="Q5304" s="53"/>
      <c r="S5304" s="19">
        <v>2000</v>
      </c>
      <c r="T5304" s="52">
        <v>2000</v>
      </c>
      <c r="U5304" s="53"/>
      <c r="W5304" s="19">
        <v>0</v>
      </c>
      <c r="X5304" s="52">
        <v>0</v>
      </c>
      <c r="Y5304" s="53"/>
      <c r="AA5304" s="19">
        <v>5677.4</v>
      </c>
      <c r="AB5304" s="52">
        <v>5677.4</v>
      </c>
      <c r="AC5304" s="53"/>
      <c r="AE5304" s="19">
        <v>0</v>
      </c>
      <c r="AF5304" s="52">
        <v>0</v>
      </c>
      <c r="AG5304" s="53"/>
    </row>
    <row r="5305" spans="1:33" hidden="1" outlineLevel="1">
      <c r="A5305" s="6" t="s">
        <v>6592</v>
      </c>
      <c r="B5305" s="7" t="s">
        <v>1448</v>
      </c>
      <c r="C5305" s="7" t="s">
        <v>1418</v>
      </c>
      <c r="D5305" s="7"/>
      <c r="E5305" s="23" t="s">
        <v>70</v>
      </c>
      <c r="F5305" s="18">
        <v>1</v>
      </c>
      <c r="K5305" s="19">
        <v>0</v>
      </c>
      <c r="L5305" s="52">
        <v>0</v>
      </c>
      <c r="M5305" s="53"/>
      <c r="O5305" s="19">
        <v>570</v>
      </c>
      <c r="P5305" s="52">
        <v>570</v>
      </c>
      <c r="Q5305" s="53"/>
      <c r="S5305" s="19">
        <v>2000</v>
      </c>
      <c r="T5305" s="52">
        <v>2000</v>
      </c>
      <c r="U5305" s="53"/>
      <c r="W5305" s="19">
        <v>0</v>
      </c>
      <c r="X5305" s="52">
        <v>0</v>
      </c>
      <c r="Y5305" s="53"/>
      <c r="AA5305" s="19">
        <v>5677.4</v>
      </c>
      <c r="AB5305" s="52">
        <v>5677.4</v>
      </c>
      <c r="AC5305" s="53"/>
      <c r="AE5305" s="19">
        <v>0</v>
      </c>
      <c r="AF5305" s="52">
        <v>0</v>
      </c>
      <c r="AG5305" s="53"/>
    </row>
    <row r="5306" spans="1:33" hidden="1" outlineLevel="1">
      <c r="A5306" s="6" t="s">
        <v>6593</v>
      </c>
      <c r="B5306" s="7" t="s">
        <v>1451</v>
      </c>
      <c r="C5306" s="7" t="s">
        <v>1421</v>
      </c>
      <c r="D5306" s="7"/>
      <c r="E5306" s="23" t="s">
        <v>70</v>
      </c>
      <c r="F5306" s="18">
        <v>1</v>
      </c>
      <c r="K5306" s="19">
        <v>0</v>
      </c>
      <c r="L5306" s="52">
        <v>0</v>
      </c>
      <c r="M5306" s="53"/>
      <c r="O5306" s="19">
        <v>342</v>
      </c>
      <c r="P5306" s="52">
        <v>342</v>
      </c>
      <c r="Q5306" s="53"/>
      <c r="S5306" s="19">
        <v>2500</v>
      </c>
      <c r="T5306" s="52">
        <v>2500</v>
      </c>
      <c r="U5306" s="53"/>
      <c r="W5306" s="19">
        <v>0</v>
      </c>
      <c r="X5306" s="52">
        <v>0</v>
      </c>
      <c r="Y5306" s="53"/>
      <c r="AA5306" s="19">
        <v>10219.31</v>
      </c>
      <c r="AB5306" s="52">
        <v>10219.31</v>
      </c>
      <c r="AC5306" s="53"/>
      <c r="AE5306" s="19">
        <v>0</v>
      </c>
      <c r="AF5306" s="52">
        <v>0</v>
      </c>
      <c r="AG5306" s="53"/>
    </row>
    <row r="5307" spans="1:33" hidden="1" outlineLevel="1">
      <c r="A5307" s="6" t="s">
        <v>6594</v>
      </c>
      <c r="B5307" s="7" t="s">
        <v>1454</v>
      </c>
      <c r="C5307" s="7" t="s">
        <v>1424</v>
      </c>
      <c r="D5307" s="7"/>
      <c r="E5307" s="23" t="s">
        <v>70</v>
      </c>
      <c r="F5307" s="18">
        <v>1</v>
      </c>
      <c r="K5307" s="19">
        <v>0</v>
      </c>
      <c r="L5307" s="52">
        <v>0</v>
      </c>
      <c r="M5307" s="53"/>
      <c r="O5307" s="19">
        <v>1710</v>
      </c>
      <c r="P5307" s="52">
        <v>1710</v>
      </c>
      <c r="Q5307" s="53"/>
      <c r="S5307" s="19">
        <v>6000</v>
      </c>
      <c r="T5307" s="52">
        <v>6000</v>
      </c>
      <c r="U5307" s="53"/>
      <c r="W5307" s="19">
        <v>0</v>
      </c>
      <c r="X5307" s="52">
        <v>0</v>
      </c>
      <c r="Y5307" s="53"/>
      <c r="AA5307" s="19">
        <v>5677.4</v>
      </c>
      <c r="AB5307" s="52">
        <v>5677.4</v>
      </c>
      <c r="AC5307" s="53"/>
      <c r="AE5307" s="19">
        <v>0</v>
      </c>
      <c r="AF5307" s="52">
        <v>0</v>
      </c>
      <c r="AG5307" s="53"/>
    </row>
    <row r="5308" spans="1:33" ht="30" hidden="1" outlineLevel="1">
      <c r="A5308" s="6" t="s">
        <v>6595</v>
      </c>
      <c r="B5308" s="7" t="s">
        <v>1457</v>
      </c>
      <c r="C5308" s="7" t="s">
        <v>1427</v>
      </c>
      <c r="D5308" s="7"/>
      <c r="E5308" s="23" t="s">
        <v>70</v>
      </c>
      <c r="F5308" s="18">
        <v>1</v>
      </c>
      <c r="K5308" s="19">
        <v>0</v>
      </c>
      <c r="L5308" s="52">
        <v>0</v>
      </c>
      <c r="M5308" s="53"/>
      <c r="O5308" s="19">
        <v>3420</v>
      </c>
      <c r="P5308" s="52">
        <v>3420</v>
      </c>
      <c r="Q5308" s="53"/>
      <c r="S5308" s="19">
        <v>12000</v>
      </c>
      <c r="T5308" s="52">
        <v>12000</v>
      </c>
      <c r="U5308" s="53"/>
      <c r="W5308" s="19">
        <v>0</v>
      </c>
      <c r="X5308" s="52">
        <v>0</v>
      </c>
      <c r="Y5308" s="53"/>
      <c r="AA5308" s="19">
        <v>9651.57</v>
      </c>
      <c r="AB5308" s="52">
        <v>9651.57</v>
      </c>
      <c r="AC5308" s="53"/>
      <c r="AE5308" s="19">
        <v>0</v>
      </c>
      <c r="AF5308" s="52">
        <v>0</v>
      </c>
      <c r="AG5308" s="53"/>
    </row>
    <row r="5309" spans="1:33" hidden="1" outlineLevel="1">
      <c r="A5309" s="1"/>
      <c r="B5309" s="5" t="s">
        <v>34</v>
      </c>
      <c r="C5309" s="5" t="s">
        <v>35</v>
      </c>
      <c r="K5309" s="68"/>
      <c r="L5309" s="68"/>
      <c r="M5309" s="69"/>
      <c r="O5309" s="68"/>
      <c r="P5309" s="68"/>
      <c r="Q5309" s="69"/>
      <c r="S5309" s="68"/>
      <c r="T5309" s="68"/>
      <c r="U5309" s="69"/>
      <c r="W5309" s="68"/>
      <c r="X5309" s="68"/>
      <c r="Y5309" s="69"/>
      <c r="AA5309" s="68"/>
      <c r="AB5309" s="68"/>
      <c r="AC5309" s="69"/>
      <c r="AE5309" s="68"/>
      <c r="AF5309" s="68"/>
      <c r="AG5309" s="69"/>
    </row>
    <row r="5310" spans="1:33" hidden="1" outlineLevel="1">
      <c r="A5310" s="6" t="s">
        <v>6596</v>
      </c>
      <c r="B5310" s="7" t="s">
        <v>37</v>
      </c>
      <c r="C5310" s="7" t="s">
        <v>1429</v>
      </c>
      <c r="K5310" s="68"/>
      <c r="L5310" s="68"/>
      <c r="M5310" s="69"/>
      <c r="O5310" s="68"/>
      <c r="P5310" s="68"/>
      <c r="Q5310" s="69"/>
      <c r="S5310" s="68"/>
      <c r="T5310" s="68"/>
      <c r="U5310" s="69"/>
      <c r="W5310" s="68"/>
      <c r="X5310" s="68"/>
      <c r="Y5310" s="69"/>
      <c r="AA5310" s="68"/>
      <c r="AB5310" s="68"/>
      <c r="AC5310" s="69"/>
      <c r="AE5310" s="68"/>
      <c r="AF5310" s="68"/>
      <c r="AG5310" s="69"/>
    </row>
    <row r="5311" spans="1:33" hidden="1" outlineLevel="1">
      <c r="A5311" s="6" t="s">
        <v>6597</v>
      </c>
      <c r="B5311" s="7" t="s">
        <v>37</v>
      </c>
      <c r="C5311" s="7" t="s">
        <v>1431</v>
      </c>
      <c r="K5311" s="68"/>
      <c r="L5311" s="68"/>
      <c r="M5311" s="69"/>
      <c r="O5311" s="68"/>
      <c r="P5311" s="68"/>
      <c r="Q5311" s="69"/>
      <c r="S5311" s="68"/>
      <c r="T5311" s="68"/>
      <c r="U5311" s="69"/>
      <c r="W5311" s="68"/>
      <c r="X5311" s="68"/>
      <c r="Y5311" s="69"/>
      <c r="AA5311" s="68"/>
      <c r="AB5311" s="68"/>
      <c r="AC5311" s="69"/>
      <c r="AE5311" s="68"/>
      <c r="AF5311" s="68"/>
      <c r="AG5311" s="69"/>
    </row>
    <row r="5312" spans="1:33" hidden="1" outlineLevel="1">
      <c r="A5312" s="6" t="s">
        <v>6598</v>
      </c>
      <c r="B5312" s="7" t="s">
        <v>37</v>
      </c>
      <c r="C5312" s="7" t="s">
        <v>1433</v>
      </c>
      <c r="K5312" s="68"/>
      <c r="L5312" s="68"/>
      <c r="M5312" s="69"/>
      <c r="O5312" s="68"/>
      <c r="P5312" s="68"/>
      <c r="Q5312" s="69"/>
      <c r="S5312" s="68"/>
      <c r="T5312" s="68"/>
      <c r="U5312" s="69"/>
      <c r="W5312" s="68"/>
      <c r="X5312" s="68"/>
      <c r="Y5312" s="69"/>
      <c r="AA5312" s="68"/>
      <c r="AB5312" s="68"/>
      <c r="AC5312" s="69"/>
      <c r="AE5312" s="68"/>
      <c r="AF5312" s="68"/>
      <c r="AG5312" s="69"/>
    </row>
    <row r="5313" spans="1:33" ht="60" hidden="1" outlineLevel="1">
      <c r="A5313" s="6" t="s">
        <v>6599</v>
      </c>
      <c r="B5313" s="7" t="s">
        <v>37</v>
      </c>
      <c r="C5313" s="7" t="s">
        <v>1435</v>
      </c>
      <c r="K5313" s="68"/>
      <c r="L5313" s="68"/>
      <c r="M5313" s="69"/>
      <c r="O5313" s="68"/>
      <c r="P5313" s="68"/>
      <c r="Q5313" s="69"/>
      <c r="S5313" s="68"/>
      <c r="T5313" s="68"/>
      <c r="U5313" s="69"/>
      <c r="W5313" s="68"/>
      <c r="X5313" s="68"/>
      <c r="Y5313" s="69"/>
      <c r="AA5313" s="68"/>
      <c r="AB5313" s="68"/>
      <c r="AC5313" s="69"/>
      <c r="AE5313" s="68"/>
      <c r="AF5313" s="68"/>
      <c r="AG5313" s="69"/>
    </row>
    <row r="5314" spans="1:33" ht="135" hidden="1" outlineLevel="1">
      <c r="A5314" s="6" t="s">
        <v>6600</v>
      </c>
      <c r="B5314" s="7" t="s">
        <v>37</v>
      </c>
      <c r="C5314" s="7" t="s">
        <v>1437</v>
      </c>
      <c r="K5314" s="68"/>
      <c r="L5314" s="68"/>
      <c r="M5314" s="69"/>
      <c r="O5314" s="68"/>
      <c r="P5314" s="68"/>
      <c r="Q5314" s="69"/>
      <c r="S5314" s="68"/>
      <c r="T5314" s="68"/>
      <c r="U5314" s="69"/>
      <c r="W5314" s="68"/>
      <c r="X5314" s="68"/>
      <c r="Y5314" s="69"/>
      <c r="AA5314" s="68"/>
      <c r="AB5314" s="68"/>
      <c r="AC5314" s="69"/>
      <c r="AE5314" s="68"/>
      <c r="AF5314" s="68"/>
      <c r="AG5314" s="69"/>
    </row>
    <row r="5315" spans="1:33" ht="60" hidden="1" outlineLevel="1">
      <c r="A5315" s="1"/>
      <c r="B5315" s="5" t="s">
        <v>61</v>
      </c>
      <c r="C5315" s="5" t="s">
        <v>62</v>
      </c>
      <c r="D5315" s="5" t="s">
        <v>63</v>
      </c>
      <c r="E5315" s="11" t="s">
        <v>64</v>
      </c>
      <c r="F5315" s="16" t="s">
        <v>65</v>
      </c>
      <c r="K5315" s="17" t="s">
        <v>66</v>
      </c>
      <c r="L5315" s="70" t="s">
        <v>28</v>
      </c>
      <c r="M5315" s="71"/>
      <c r="O5315" s="17" t="s">
        <v>66</v>
      </c>
      <c r="P5315" s="70" t="s">
        <v>28</v>
      </c>
      <c r="Q5315" s="71"/>
      <c r="S5315" s="17" t="s">
        <v>66</v>
      </c>
      <c r="T5315" s="70" t="s">
        <v>28</v>
      </c>
      <c r="U5315" s="71"/>
      <c r="W5315" s="17" t="s">
        <v>66</v>
      </c>
      <c r="X5315" s="70" t="s">
        <v>28</v>
      </c>
      <c r="Y5315" s="71"/>
      <c r="AA5315" s="17" t="s">
        <v>66</v>
      </c>
      <c r="AB5315" s="70" t="s">
        <v>28</v>
      </c>
      <c r="AC5315" s="71"/>
      <c r="AE5315" s="17" t="s">
        <v>66</v>
      </c>
      <c r="AF5315" s="70" t="s">
        <v>28</v>
      </c>
      <c r="AG5315" s="71"/>
    </row>
    <row r="5316" spans="1:33" hidden="1" outlineLevel="1">
      <c r="A5316" s="6" t="s">
        <v>6601</v>
      </c>
      <c r="B5316" s="7" t="s">
        <v>1460</v>
      </c>
      <c r="C5316" s="7" t="s">
        <v>1440</v>
      </c>
      <c r="D5316" s="7"/>
      <c r="E5316" s="23" t="s">
        <v>438</v>
      </c>
      <c r="F5316" s="18">
        <v>1</v>
      </c>
      <c r="K5316" s="19">
        <v>0</v>
      </c>
      <c r="L5316" s="52">
        <v>0</v>
      </c>
      <c r="M5316" s="53"/>
      <c r="O5316" s="19">
        <v>2850</v>
      </c>
      <c r="P5316" s="52">
        <v>2850</v>
      </c>
      <c r="Q5316" s="53"/>
      <c r="S5316" s="19">
        <v>15000</v>
      </c>
      <c r="T5316" s="52">
        <v>15000</v>
      </c>
      <c r="U5316" s="53"/>
      <c r="W5316" s="19">
        <v>0</v>
      </c>
      <c r="X5316" s="52">
        <v>0</v>
      </c>
      <c r="Y5316" s="53"/>
      <c r="AA5316" s="19">
        <v>45419.16</v>
      </c>
      <c r="AB5316" s="52">
        <v>45419.16</v>
      </c>
      <c r="AC5316" s="53"/>
      <c r="AE5316" s="19">
        <v>0</v>
      </c>
      <c r="AF5316" s="52">
        <v>0</v>
      </c>
      <c r="AG5316" s="53"/>
    </row>
    <row r="5317" spans="1:33" ht="30" hidden="1" outlineLevel="1">
      <c r="A5317" s="6" t="s">
        <v>6602</v>
      </c>
      <c r="B5317" s="7" t="s">
        <v>1464</v>
      </c>
      <c r="C5317" s="7" t="s">
        <v>1443</v>
      </c>
      <c r="D5317" s="7"/>
      <c r="E5317" s="23" t="s">
        <v>438</v>
      </c>
      <c r="F5317" s="18">
        <v>1</v>
      </c>
      <c r="K5317" s="19">
        <v>0</v>
      </c>
      <c r="L5317" s="52">
        <v>0</v>
      </c>
      <c r="M5317" s="53"/>
      <c r="O5317" s="19">
        <v>22800</v>
      </c>
      <c r="P5317" s="52">
        <v>22800</v>
      </c>
      <c r="Q5317" s="53"/>
      <c r="S5317" s="19">
        <v>45000</v>
      </c>
      <c r="T5317" s="52">
        <v>45000</v>
      </c>
      <c r="U5317" s="53"/>
      <c r="W5317" s="19">
        <v>0</v>
      </c>
      <c r="X5317" s="52">
        <v>0</v>
      </c>
      <c r="Y5317" s="53"/>
      <c r="AA5317" s="19">
        <v>39741.769999999997</v>
      </c>
      <c r="AB5317" s="52">
        <v>39741.769999999997</v>
      </c>
      <c r="AC5317" s="53"/>
      <c r="AE5317" s="19">
        <v>0</v>
      </c>
      <c r="AF5317" s="52">
        <v>0</v>
      </c>
      <c r="AG5317" s="53"/>
    </row>
    <row r="5318" spans="1:33" hidden="1" outlineLevel="1">
      <c r="A5318" s="6" t="s">
        <v>6603</v>
      </c>
      <c r="B5318" s="7" t="s">
        <v>1466</v>
      </c>
      <c r="C5318" s="7" t="s">
        <v>1446</v>
      </c>
      <c r="D5318" s="7"/>
      <c r="E5318" s="23" t="s">
        <v>438</v>
      </c>
      <c r="F5318" s="18">
        <v>12</v>
      </c>
      <c r="K5318" s="19">
        <v>0</v>
      </c>
      <c r="L5318" s="52">
        <v>0</v>
      </c>
      <c r="M5318" s="53"/>
      <c r="O5318" s="19">
        <v>399</v>
      </c>
      <c r="P5318" s="52">
        <v>4788</v>
      </c>
      <c r="Q5318" s="53"/>
      <c r="S5318" s="19">
        <v>350</v>
      </c>
      <c r="T5318" s="52">
        <v>4200</v>
      </c>
      <c r="U5318" s="53"/>
      <c r="W5318" s="19">
        <v>0</v>
      </c>
      <c r="X5318" s="52">
        <v>0</v>
      </c>
      <c r="Y5318" s="53"/>
      <c r="AA5318" s="19">
        <v>1419.35</v>
      </c>
      <c r="AB5318" s="52">
        <v>17032.2</v>
      </c>
      <c r="AC5318" s="53"/>
      <c r="AE5318" s="19">
        <v>0</v>
      </c>
      <c r="AF5318" s="52">
        <v>0</v>
      </c>
      <c r="AG5318" s="53"/>
    </row>
    <row r="5319" spans="1:33" hidden="1" outlineLevel="1">
      <c r="A5319" s="6" t="s">
        <v>6604</v>
      </c>
      <c r="B5319" s="7" t="s">
        <v>1468</v>
      </c>
      <c r="C5319" s="7" t="s">
        <v>1449</v>
      </c>
      <c r="D5319" s="7"/>
      <c r="E5319" s="23" t="s">
        <v>438</v>
      </c>
      <c r="F5319" s="18">
        <v>2</v>
      </c>
      <c r="K5319" s="19">
        <v>0</v>
      </c>
      <c r="L5319" s="52">
        <v>0</v>
      </c>
      <c r="M5319" s="53"/>
      <c r="O5319" s="19">
        <v>399</v>
      </c>
      <c r="P5319" s="52">
        <v>798</v>
      </c>
      <c r="Q5319" s="53"/>
      <c r="S5319" s="19">
        <v>450</v>
      </c>
      <c r="T5319" s="52">
        <v>900</v>
      </c>
      <c r="U5319" s="53"/>
      <c r="W5319" s="19">
        <v>0</v>
      </c>
      <c r="X5319" s="52">
        <v>0</v>
      </c>
      <c r="Y5319" s="53"/>
      <c r="AA5319" s="19">
        <v>1362.57</v>
      </c>
      <c r="AB5319" s="52">
        <v>2725.14</v>
      </c>
      <c r="AC5319" s="53"/>
      <c r="AE5319" s="19">
        <v>0</v>
      </c>
      <c r="AF5319" s="52">
        <v>0</v>
      </c>
      <c r="AG5319" s="53"/>
    </row>
    <row r="5320" spans="1:33" hidden="1" outlineLevel="1">
      <c r="A5320" s="6" t="s">
        <v>6605</v>
      </c>
      <c r="B5320" s="7" t="s">
        <v>1470</v>
      </c>
      <c r="C5320" s="7" t="s">
        <v>1452</v>
      </c>
      <c r="D5320" s="7"/>
      <c r="E5320" s="23" t="s">
        <v>438</v>
      </c>
      <c r="F5320" s="18">
        <v>3</v>
      </c>
      <c r="K5320" s="19">
        <v>0</v>
      </c>
      <c r="L5320" s="52">
        <v>0</v>
      </c>
      <c r="M5320" s="53"/>
      <c r="O5320" s="19">
        <v>399</v>
      </c>
      <c r="P5320" s="52">
        <v>1197</v>
      </c>
      <c r="Q5320" s="53"/>
      <c r="S5320" s="19">
        <v>500</v>
      </c>
      <c r="T5320" s="52">
        <v>1500</v>
      </c>
      <c r="U5320" s="53"/>
      <c r="W5320" s="19">
        <v>0</v>
      </c>
      <c r="X5320" s="52">
        <v>0</v>
      </c>
      <c r="Y5320" s="53"/>
      <c r="AA5320" s="19">
        <v>1419.35</v>
      </c>
      <c r="AB5320" s="52">
        <v>4258.05</v>
      </c>
      <c r="AC5320" s="53"/>
      <c r="AE5320" s="19">
        <v>0</v>
      </c>
      <c r="AF5320" s="52">
        <v>0</v>
      </c>
      <c r="AG5320" s="53"/>
    </row>
    <row r="5321" spans="1:33" hidden="1" outlineLevel="1">
      <c r="A5321" s="6" t="s">
        <v>6606</v>
      </c>
      <c r="B5321" s="7" t="s">
        <v>1472</v>
      </c>
      <c r="C5321" s="7" t="s">
        <v>5878</v>
      </c>
      <c r="D5321" s="7"/>
      <c r="E5321" s="23" t="s">
        <v>438</v>
      </c>
      <c r="F5321" s="18">
        <v>1</v>
      </c>
      <c r="K5321" s="19">
        <v>0</v>
      </c>
      <c r="L5321" s="52">
        <v>0</v>
      </c>
      <c r="M5321" s="53"/>
      <c r="O5321" s="19">
        <v>399</v>
      </c>
      <c r="P5321" s="52">
        <v>399</v>
      </c>
      <c r="Q5321" s="53"/>
      <c r="S5321" s="19">
        <v>600</v>
      </c>
      <c r="T5321" s="52">
        <v>600</v>
      </c>
      <c r="U5321" s="53"/>
      <c r="W5321" s="19">
        <v>0</v>
      </c>
      <c r="X5321" s="52">
        <v>0</v>
      </c>
      <c r="Y5321" s="53"/>
      <c r="AA5321" s="19">
        <v>1362.57</v>
      </c>
      <c r="AB5321" s="52">
        <v>1362.57</v>
      </c>
      <c r="AC5321" s="53"/>
      <c r="AE5321" s="19">
        <v>0</v>
      </c>
      <c r="AF5321" s="52">
        <v>0</v>
      </c>
      <c r="AG5321" s="53"/>
    </row>
    <row r="5322" spans="1:33" ht="30" hidden="1" outlineLevel="1">
      <c r="A5322" s="6" t="s">
        <v>6607</v>
      </c>
      <c r="B5322" s="7" t="s">
        <v>1474</v>
      </c>
      <c r="C5322" s="7" t="s">
        <v>1455</v>
      </c>
      <c r="D5322" s="7"/>
      <c r="E5322" s="23" t="s">
        <v>438</v>
      </c>
      <c r="F5322" s="18">
        <v>3</v>
      </c>
      <c r="K5322" s="19">
        <v>0</v>
      </c>
      <c r="L5322" s="52">
        <v>0</v>
      </c>
      <c r="M5322" s="53"/>
      <c r="O5322" s="19">
        <v>2280</v>
      </c>
      <c r="P5322" s="52">
        <v>6840</v>
      </c>
      <c r="Q5322" s="53"/>
      <c r="S5322" s="19">
        <v>650</v>
      </c>
      <c r="T5322" s="52">
        <v>1950</v>
      </c>
      <c r="U5322" s="53"/>
      <c r="W5322" s="19">
        <v>0</v>
      </c>
      <c r="X5322" s="52">
        <v>0</v>
      </c>
      <c r="Y5322" s="53"/>
      <c r="AA5322" s="19">
        <v>1419.35</v>
      </c>
      <c r="AB5322" s="52">
        <v>4258.05</v>
      </c>
      <c r="AC5322" s="53"/>
      <c r="AE5322" s="19">
        <v>0</v>
      </c>
      <c r="AF5322" s="52">
        <v>0</v>
      </c>
      <c r="AG5322" s="53"/>
    </row>
    <row r="5323" spans="1:33" hidden="1" outlineLevel="1">
      <c r="A5323" s="6" t="s">
        <v>6608</v>
      </c>
      <c r="B5323" s="7" t="s">
        <v>1476</v>
      </c>
      <c r="C5323" s="7" t="s">
        <v>1458</v>
      </c>
      <c r="D5323" s="7"/>
      <c r="E5323" s="23" t="s">
        <v>438</v>
      </c>
      <c r="F5323" s="18">
        <v>2</v>
      </c>
      <c r="K5323" s="19">
        <v>0</v>
      </c>
      <c r="L5323" s="52">
        <v>0</v>
      </c>
      <c r="M5323" s="53"/>
      <c r="O5323" s="19">
        <v>22800</v>
      </c>
      <c r="P5323" s="52">
        <v>45600</v>
      </c>
      <c r="Q5323" s="53"/>
      <c r="S5323" s="19">
        <v>1500</v>
      </c>
      <c r="T5323" s="52">
        <v>3000</v>
      </c>
      <c r="U5323" s="53"/>
      <c r="W5323" s="19">
        <v>0</v>
      </c>
      <c r="X5323" s="52">
        <v>0</v>
      </c>
      <c r="Y5323" s="53"/>
      <c r="AA5323" s="19">
        <v>2838.7</v>
      </c>
      <c r="AB5323" s="52">
        <v>5677.4</v>
      </c>
      <c r="AC5323" s="53"/>
      <c r="AE5323" s="19">
        <v>0</v>
      </c>
      <c r="AF5323" s="52">
        <v>0</v>
      </c>
      <c r="AG5323" s="53"/>
    </row>
    <row r="5324" spans="1:33" ht="30" hidden="1" outlineLevel="1">
      <c r="A5324" s="6" t="s">
        <v>6609</v>
      </c>
      <c r="B5324" s="7" t="s">
        <v>1478</v>
      </c>
      <c r="C5324" s="7" t="s">
        <v>1461</v>
      </c>
      <c r="D5324" s="7"/>
      <c r="E5324" s="23" t="s">
        <v>70</v>
      </c>
      <c r="F5324" s="18">
        <v>1</v>
      </c>
      <c r="K5324" s="19">
        <v>0</v>
      </c>
      <c r="L5324" s="52">
        <v>0</v>
      </c>
      <c r="M5324" s="53"/>
      <c r="O5324" s="19">
        <v>11400</v>
      </c>
      <c r="P5324" s="52">
        <v>11400</v>
      </c>
      <c r="Q5324" s="53"/>
      <c r="S5324" s="19">
        <v>5000</v>
      </c>
      <c r="T5324" s="52">
        <v>5000</v>
      </c>
      <c r="U5324" s="53"/>
      <c r="W5324" s="19">
        <v>0</v>
      </c>
      <c r="X5324" s="52">
        <v>0</v>
      </c>
      <c r="Y5324" s="53"/>
      <c r="AA5324" s="19">
        <v>34064.370000000003</v>
      </c>
      <c r="AB5324" s="52">
        <v>34064.370000000003</v>
      </c>
      <c r="AC5324" s="53"/>
      <c r="AE5324" s="19">
        <v>0</v>
      </c>
      <c r="AF5324" s="52">
        <v>0</v>
      </c>
      <c r="AG5324" s="53"/>
    </row>
    <row r="5325" spans="1:33" hidden="1" outlineLevel="1">
      <c r="A5325" s="1"/>
      <c r="B5325" s="5" t="s">
        <v>34</v>
      </c>
      <c r="C5325" s="5" t="s">
        <v>35</v>
      </c>
      <c r="K5325" s="68"/>
      <c r="L5325" s="68"/>
      <c r="M5325" s="69"/>
      <c r="O5325" s="68"/>
      <c r="P5325" s="68"/>
      <c r="Q5325" s="69"/>
      <c r="S5325" s="68"/>
      <c r="T5325" s="68"/>
      <c r="U5325" s="69"/>
      <c r="W5325" s="68"/>
      <c r="X5325" s="68"/>
      <c r="Y5325" s="69"/>
      <c r="AA5325" s="68"/>
      <c r="AB5325" s="68"/>
      <c r="AC5325" s="69"/>
      <c r="AE5325" s="68"/>
      <c r="AF5325" s="68"/>
      <c r="AG5325" s="69"/>
    </row>
    <row r="5326" spans="1:33" hidden="1" outlineLevel="1">
      <c r="A5326" s="6" t="s">
        <v>6610</v>
      </c>
      <c r="B5326" s="7" t="s">
        <v>37</v>
      </c>
      <c r="C5326" s="7" t="s">
        <v>1058</v>
      </c>
      <c r="K5326" s="68"/>
      <c r="L5326" s="68"/>
      <c r="M5326" s="69"/>
      <c r="O5326" s="68"/>
      <c r="P5326" s="68"/>
      <c r="Q5326" s="69"/>
      <c r="S5326" s="68"/>
      <c r="T5326" s="68"/>
      <c r="U5326" s="69"/>
      <c r="W5326" s="68"/>
      <c r="X5326" s="68"/>
      <c r="Y5326" s="69"/>
      <c r="AA5326" s="68"/>
      <c r="AB5326" s="68"/>
      <c r="AC5326" s="69"/>
      <c r="AE5326" s="68"/>
      <c r="AF5326" s="68"/>
      <c r="AG5326" s="69"/>
    </row>
    <row r="5327" spans="1:33" ht="60" hidden="1" outlineLevel="1">
      <c r="A5327" s="1"/>
      <c r="B5327" s="5" t="s">
        <v>61</v>
      </c>
      <c r="C5327" s="5" t="s">
        <v>62</v>
      </c>
      <c r="D5327" s="5" t="s">
        <v>63</v>
      </c>
      <c r="E5327" s="11" t="s">
        <v>64</v>
      </c>
      <c r="F5327" s="16" t="s">
        <v>65</v>
      </c>
      <c r="K5327" s="17" t="s">
        <v>66</v>
      </c>
      <c r="L5327" s="70" t="s">
        <v>28</v>
      </c>
      <c r="M5327" s="71"/>
      <c r="O5327" s="17" t="s">
        <v>66</v>
      </c>
      <c r="P5327" s="70" t="s">
        <v>28</v>
      </c>
      <c r="Q5327" s="71"/>
      <c r="S5327" s="17" t="s">
        <v>66</v>
      </c>
      <c r="T5327" s="70" t="s">
        <v>28</v>
      </c>
      <c r="U5327" s="71"/>
      <c r="W5327" s="17" t="s">
        <v>66</v>
      </c>
      <c r="X5327" s="70" t="s">
        <v>28</v>
      </c>
      <c r="Y5327" s="71"/>
      <c r="AA5327" s="17" t="s">
        <v>66</v>
      </c>
      <c r="AB5327" s="70" t="s">
        <v>28</v>
      </c>
      <c r="AC5327" s="71"/>
      <c r="AE5327" s="17" t="s">
        <v>66</v>
      </c>
      <c r="AF5327" s="70" t="s">
        <v>28</v>
      </c>
      <c r="AG5327" s="71"/>
    </row>
    <row r="5328" spans="1:33" hidden="1" outlineLevel="1">
      <c r="A5328" s="6" t="s">
        <v>6611</v>
      </c>
      <c r="B5328" s="7" t="s">
        <v>1480</v>
      </c>
      <c r="C5328" s="7" t="s">
        <v>1061</v>
      </c>
      <c r="D5328" s="7"/>
      <c r="E5328" s="23" t="s">
        <v>70</v>
      </c>
      <c r="F5328" s="18">
        <v>1</v>
      </c>
      <c r="K5328" s="19">
        <v>0</v>
      </c>
      <c r="L5328" s="52">
        <v>0</v>
      </c>
      <c r="M5328" s="53"/>
      <c r="O5328" s="19">
        <v>570</v>
      </c>
      <c r="P5328" s="52">
        <v>570</v>
      </c>
      <c r="Q5328" s="53"/>
      <c r="S5328" s="19">
        <v>5000</v>
      </c>
      <c r="T5328" s="52">
        <v>5000</v>
      </c>
      <c r="U5328" s="53"/>
      <c r="W5328" s="19">
        <v>0</v>
      </c>
      <c r="X5328" s="52">
        <v>0</v>
      </c>
      <c r="Y5328" s="53"/>
      <c r="AA5328" s="19">
        <v>11354.79</v>
      </c>
      <c r="AB5328" s="52">
        <v>11354.79</v>
      </c>
      <c r="AC5328" s="53"/>
      <c r="AE5328" s="19">
        <v>0</v>
      </c>
      <c r="AF5328" s="52">
        <v>0</v>
      </c>
      <c r="AG5328" s="53"/>
    </row>
    <row r="5329" spans="1:33" ht="30" hidden="1" outlineLevel="1">
      <c r="A5329" s="6" t="s">
        <v>6612</v>
      </c>
      <c r="B5329" s="7" t="s">
        <v>1482</v>
      </c>
      <c r="C5329" s="7" t="s">
        <v>1064</v>
      </c>
      <c r="D5329" s="7"/>
      <c r="E5329" s="23" t="s">
        <v>70</v>
      </c>
      <c r="F5329" s="18">
        <v>1</v>
      </c>
      <c r="K5329" s="19">
        <v>0</v>
      </c>
      <c r="L5329" s="52">
        <v>0</v>
      </c>
      <c r="M5329" s="53"/>
      <c r="O5329" s="19">
        <v>570</v>
      </c>
      <c r="P5329" s="52">
        <v>570</v>
      </c>
      <c r="Q5329" s="53"/>
      <c r="S5329" s="19">
        <v>2000</v>
      </c>
      <c r="T5329" s="52">
        <v>2000</v>
      </c>
      <c r="U5329" s="53"/>
      <c r="W5329" s="19">
        <v>0</v>
      </c>
      <c r="X5329" s="52">
        <v>0</v>
      </c>
      <c r="Y5329" s="53"/>
      <c r="AA5329" s="19">
        <v>11354.79</v>
      </c>
      <c r="AB5329" s="52">
        <v>11354.79</v>
      </c>
      <c r="AC5329" s="53"/>
      <c r="AE5329" s="19">
        <v>0</v>
      </c>
      <c r="AF5329" s="52">
        <v>0</v>
      </c>
      <c r="AG5329" s="53"/>
    </row>
    <row r="5330" spans="1:33" hidden="1" outlineLevel="1">
      <c r="A5330" s="6" t="s">
        <v>6613</v>
      </c>
      <c r="B5330" s="7" t="s">
        <v>1484</v>
      </c>
      <c r="C5330" s="7" t="s">
        <v>1067</v>
      </c>
      <c r="D5330" s="7"/>
      <c r="E5330" s="23" t="s">
        <v>70</v>
      </c>
      <c r="F5330" s="18">
        <v>1</v>
      </c>
      <c r="K5330" s="19">
        <v>0</v>
      </c>
      <c r="L5330" s="52">
        <v>0</v>
      </c>
      <c r="M5330" s="53"/>
      <c r="O5330" s="19">
        <v>570</v>
      </c>
      <c r="P5330" s="52">
        <v>570</v>
      </c>
      <c r="Q5330" s="53"/>
      <c r="S5330" s="19">
        <v>1000</v>
      </c>
      <c r="T5330" s="52">
        <v>1000</v>
      </c>
      <c r="U5330" s="53"/>
      <c r="W5330" s="19">
        <v>0</v>
      </c>
      <c r="X5330" s="52">
        <v>0</v>
      </c>
      <c r="Y5330" s="53"/>
      <c r="AA5330" s="19">
        <v>11354.79</v>
      </c>
      <c r="AB5330" s="52">
        <v>11354.79</v>
      </c>
      <c r="AC5330" s="53"/>
      <c r="AE5330" s="19">
        <v>0</v>
      </c>
      <c r="AF5330" s="52">
        <v>0</v>
      </c>
      <c r="AG5330" s="53"/>
    </row>
    <row r="5331" spans="1:33" hidden="1" outlineLevel="1">
      <c r="A5331" s="6" t="s">
        <v>6614</v>
      </c>
      <c r="B5331" s="7" t="s">
        <v>1486</v>
      </c>
      <c r="C5331" s="7" t="s">
        <v>1070</v>
      </c>
      <c r="D5331" s="7"/>
      <c r="E5331" s="23" t="s">
        <v>70</v>
      </c>
      <c r="F5331" s="18">
        <v>1</v>
      </c>
      <c r="K5331" s="19">
        <v>0</v>
      </c>
      <c r="L5331" s="52">
        <v>0</v>
      </c>
      <c r="M5331" s="53"/>
      <c r="O5331" s="19">
        <v>570</v>
      </c>
      <c r="P5331" s="52">
        <v>570</v>
      </c>
      <c r="Q5331" s="53"/>
      <c r="S5331" s="19">
        <v>500</v>
      </c>
      <c r="T5331" s="52">
        <v>500</v>
      </c>
      <c r="U5331" s="53"/>
      <c r="W5331" s="19">
        <v>0</v>
      </c>
      <c r="X5331" s="52">
        <v>0</v>
      </c>
      <c r="Y5331" s="53"/>
      <c r="AA5331" s="19">
        <v>11354.79</v>
      </c>
      <c r="AB5331" s="52">
        <v>11354.79</v>
      </c>
      <c r="AC5331" s="53"/>
      <c r="AE5331" s="19">
        <v>0</v>
      </c>
      <c r="AF5331" s="52">
        <v>0</v>
      </c>
      <c r="AG5331" s="53"/>
    </row>
    <row r="5332" spans="1:33" hidden="1" outlineLevel="1">
      <c r="A5332" s="6" t="s">
        <v>6615</v>
      </c>
      <c r="B5332" s="7" t="s">
        <v>1488</v>
      </c>
      <c r="C5332" s="7" t="s">
        <v>1073</v>
      </c>
      <c r="D5332" s="7"/>
      <c r="E5332" s="23" t="s">
        <v>70</v>
      </c>
      <c r="F5332" s="18">
        <v>1</v>
      </c>
      <c r="K5332" s="19">
        <v>0</v>
      </c>
      <c r="L5332" s="52">
        <v>0</v>
      </c>
      <c r="M5332" s="53"/>
      <c r="O5332" s="19">
        <v>570</v>
      </c>
      <c r="P5332" s="52">
        <v>570</v>
      </c>
      <c r="Q5332" s="53"/>
      <c r="S5332" s="19">
        <v>500</v>
      </c>
      <c r="T5332" s="52">
        <v>500</v>
      </c>
      <c r="U5332" s="53"/>
      <c r="W5332" s="19">
        <v>0</v>
      </c>
      <c r="X5332" s="52">
        <v>0</v>
      </c>
      <c r="Y5332" s="53"/>
      <c r="AA5332" s="19">
        <v>11354.79</v>
      </c>
      <c r="AB5332" s="52">
        <v>11354.79</v>
      </c>
      <c r="AC5332" s="53"/>
      <c r="AE5332" s="19">
        <v>0</v>
      </c>
      <c r="AF5332" s="52">
        <v>0</v>
      </c>
      <c r="AG5332" s="53"/>
    </row>
    <row r="5333" spans="1:33" hidden="1" outlineLevel="1">
      <c r="A5333" s="6" t="s">
        <v>6616</v>
      </c>
      <c r="B5333" s="7" t="s">
        <v>5882</v>
      </c>
      <c r="C5333" s="7" t="s">
        <v>1076</v>
      </c>
      <c r="D5333" s="7"/>
      <c r="E5333" s="23" t="s">
        <v>70</v>
      </c>
      <c r="F5333" s="18">
        <v>1</v>
      </c>
      <c r="K5333" s="19">
        <v>0</v>
      </c>
      <c r="L5333" s="52">
        <v>0</v>
      </c>
      <c r="M5333" s="53"/>
      <c r="O5333" s="19">
        <v>570</v>
      </c>
      <c r="P5333" s="52">
        <v>570</v>
      </c>
      <c r="Q5333" s="53"/>
      <c r="S5333" s="19">
        <v>1500</v>
      </c>
      <c r="T5333" s="52">
        <v>1500</v>
      </c>
      <c r="U5333" s="53"/>
      <c r="W5333" s="19">
        <v>0</v>
      </c>
      <c r="X5333" s="52">
        <v>0</v>
      </c>
      <c r="Y5333" s="53"/>
      <c r="AA5333" s="19">
        <v>11354.79</v>
      </c>
      <c r="AB5333" s="52">
        <v>11354.79</v>
      </c>
      <c r="AC5333" s="53"/>
      <c r="AE5333" s="19">
        <v>0</v>
      </c>
      <c r="AF5333" s="52">
        <v>0</v>
      </c>
      <c r="AG5333" s="53"/>
    </row>
    <row r="5334" spans="1:33" hidden="1" outlineLevel="1">
      <c r="A5334" s="6" t="s">
        <v>6617</v>
      </c>
      <c r="B5334" s="7" t="s">
        <v>5884</v>
      </c>
      <c r="C5334" s="7" t="s">
        <v>1079</v>
      </c>
      <c r="D5334" s="7"/>
      <c r="E5334" s="23" t="s">
        <v>70</v>
      </c>
      <c r="F5334" s="18">
        <v>1</v>
      </c>
      <c r="K5334" s="19">
        <v>0</v>
      </c>
      <c r="L5334" s="52">
        <v>0</v>
      </c>
      <c r="M5334" s="53"/>
      <c r="O5334" s="19">
        <v>570</v>
      </c>
      <c r="P5334" s="52">
        <v>570</v>
      </c>
      <c r="Q5334" s="53"/>
      <c r="S5334" s="19">
        <v>1000</v>
      </c>
      <c r="T5334" s="52">
        <v>1000</v>
      </c>
      <c r="U5334" s="53"/>
      <c r="W5334" s="19">
        <v>0</v>
      </c>
      <c r="X5334" s="52">
        <v>0</v>
      </c>
      <c r="Y5334" s="53"/>
      <c r="AA5334" s="19">
        <v>11354.79</v>
      </c>
      <c r="AB5334" s="52">
        <v>11354.79</v>
      </c>
      <c r="AC5334" s="53"/>
      <c r="AE5334" s="19">
        <v>0</v>
      </c>
      <c r="AF5334" s="52">
        <v>0</v>
      </c>
      <c r="AG5334" s="53"/>
    </row>
    <row r="5335" spans="1:33" ht="30" hidden="1" outlineLevel="1">
      <c r="A5335" s="6" t="s">
        <v>6618</v>
      </c>
      <c r="B5335" s="7" t="s">
        <v>5888</v>
      </c>
      <c r="C5335" s="7" t="s">
        <v>1082</v>
      </c>
      <c r="D5335" s="7"/>
      <c r="E5335" s="23" t="s">
        <v>70</v>
      </c>
      <c r="F5335" s="18">
        <v>1</v>
      </c>
      <c r="K5335" s="19">
        <v>0</v>
      </c>
      <c r="L5335" s="52">
        <v>0</v>
      </c>
      <c r="M5335" s="53"/>
      <c r="O5335" s="19">
        <v>570</v>
      </c>
      <c r="P5335" s="52">
        <v>570</v>
      </c>
      <c r="Q5335" s="53"/>
      <c r="S5335" s="19">
        <v>3000</v>
      </c>
      <c r="T5335" s="52">
        <v>3000</v>
      </c>
      <c r="U5335" s="53"/>
      <c r="W5335" s="19">
        <v>0</v>
      </c>
      <c r="X5335" s="52">
        <v>0</v>
      </c>
      <c r="Y5335" s="53"/>
      <c r="AA5335" s="19">
        <v>11354.79</v>
      </c>
      <c r="AB5335" s="52">
        <v>11354.79</v>
      </c>
      <c r="AC5335" s="53"/>
      <c r="AE5335" s="19">
        <v>0</v>
      </c>
      <c r="AF5335" s="52">
        <v>0</v>
      </c>
      <c r="AG5335" s="53"/>
    </row>
    <row r="5336" spans="1:33" ht="30" hidden="1" outlineLevel="1">
      <c r="A5336" s="6" t="s">
        <v>6619</v>
      </c>
      <c r="B5336" s="7" t="s">
        <v>5890</v>
      </c>
      <c r="C5336" s="7" t="s">
        <v>1085</v>
      </c>
      <c r="D5336" s="7"/>
      <c r="E5336" s="23" t="s">
        <v>70</v>
      </c>
      <c r="F5336" s="18">
        <v>1</v>
      </c>
      <c r="K5336" s="19">
        <v>0</v>
      </c>
      <c r="L5336" s="52">
        <v>0</v>
      </c>
      <c r="M5336" s="53"/>
      <c r="O5336" s="19">
        <v>570</v>
      </c>
      <c r="P5336" s="52">
        <v>570</v>
      </c>
      <c r="Q5336" s="53"/>
      <c r="S5336" s="19">
        <v>2000</v>
      </c>
      <c r="T5336" s="52">
        <v>2000</v>
      </c>
      <c r="U5336" s="53"/>
      <c r="W5336" s="19">
        <v>0</v>
      </c>
      <c r="X5336" s="52">
        <v>0</v>
      </c>
      <c r="Y5336" s="53"/>
      <c r="AA5336" s="19">
        <v>11354.79</v>
      </c>
      <c r="AB5336" s="52">
        <v>11354.79</v>
      </c>
      <c r="AC5336" s="53"/>
      <c r="AE5336" s="19">
        <v>0</v>
      </c>
      <c r="AF5336" s="52">
        <v>0</v>
      </c>
      <c r="AG5336" s="53"/>
    </row>
    <row r="5337" spans="1:33" hidden="1" outlineLevel="1">
      <c r="A5337" s="6" t="s">
        <v>6620</v>
      </c>
      <c r="B5337" s="7" t="s">
        <v>5892</v>
      </c>
      <c r="C5337" s="7" t="s">
        <v>1088</v>
      </c>
      <c r="D5337" s="7"/>
      <c r="E5337" s="23" t="s">
        <v>70</v>
      </c>
      <c r="F5337" s="18">
        <v>1</v>
      </c>
      <c r="K5337" s="19">
        <v>0</v>
      </c>
      <c r="L5337" s="52">
        <v>0</v>
      </c>
      <c r="M5337" s="53"/>
      <c r="O5337" s="19">
        <v>570</v>
      </c>
      <c r="P5337" s="52">
        <v>570</v>
      </c>
      <c r="Q5337" s="53"/>
      <c r="S5337" s="19">
        <v>1000</v>
      </c>
      <c r="T5337" s="52">
        <v>1000</v>
      </c>
      <c r="U5337" s="53"/>
      <c r="W5337" s="19">
        <v>0</v>
      </c>
      <c r="X5337" s="52">
        <v>0</v>
      </c>
      <c r="Y5337" s="53"/>
      <c r="AA5337" s="19">
        <v>11354.79</v>
      </c>
      <c r="AB5337" s="52">
        <v>11354.79</v>
      </c>
      <c r="AC5337" s="53"/>
      <c r="AE5337" s="19">
        <v>0</v>
      </c>
      <c r="AF5337" s="52">
        <v>0</v>
      </c>
      <c r="AG5337" s="53"/>
    </row>
    <row r="5338" spans="1:33" hidden="1" outlineLevel="1">
      <c r="A5338" s="6" t="s">
        <v>6621</v>
      </c>
      <c r="B5338" s="7" t="s">
        <v>5894</v>
      </c>
      <c r="C5338" s="7" t="s">
        <v>1091</v>
      </c>
      <c r="D5338" s="7"/>
      <c r="E5338" s="23" t="s">
        <v>70</v>
      </c>
      <c r="F5338" s="18">
        <v>1</v>
      </c>
      <c r="K5338" s="19">
        <v>0</v>
      </c>
      <c r="L5338" s="52">
        <v>0</v>
      </c>
      <c r="M5338" s="53"/>
      <c r="O5338" s="19">
        <v>570</v>
      </c>
      <c r="P5338" s="52">
        <v>570</v>
      </c>
      <c r="Q5338" s="53"/>
      <c r="S5338" s="19">
        <v>1000</v>
      </c>
      <c r="T5338" s="52">
        <v>1000</v>
      </c>
      <c r="U5338" s="53"/>
      <c r="W5338" s="19">
        <v>0</v>
      </c>
      <c r="X5338" s="52">
        <v>0</v>
      </c>
      <c r="Y5338" s="53"/>
      <c r="AA5338" s="19">
        <v>11354.79</v>
      </c>
      <c r="AB5338" s="52">
        <v>11354.79</v>
      </c>
      <c r="AC5338" s="53"/>
      <c r="AE5338" s="19">
        <v>0</v>
      </c>
      <c r="AF5338" s="52">
        <v>0</v>
      </c>
      <c r="AG5338" s="53"/>
    </row>
    <row r="5339" spans="1:33" ht="30" hidden="1" outlineLevel="1">
      <c r="A5339" s="6" t="s">
        <v>6622</v>
      </c>
      <c r="B5339" s="7" t="s">
        <v>5896</v>
      </c>
      <c r="C5339" s="7" t="s">
        <v>1094</v>
      </c>
      <c r="D5339" s="7"/>
      <c r="E5339" s="23" t="s">
        <v>70</v>
      </c>
      <c r="F5339" s="18">
        <v>1</v>
      </c>
      <c r="K5339" s="19">
        <v>0</v>
      </c>
      <c r="L5339" s="52">
        <v>0</v>
      </c>
      <c r="M5339" s="53"/>
      <c r="O5339" s="19">
        <v>570</v>
      </c>
      <c r="P5339" s="52">
        <v>570</v>
      </c>
      <c r="Q5339" s="53"/>
      <c r="S5339" s="19">
        <v>3000</v>
      </c>
      <c r="T5339" s="52">
        <v>3000</v>
      </c>
      <c r="U5339" s="53"/>
      <c r="W5339" s="19">
        <v>0</v>
      </c>
      <c r="X5339" s="52">
        <v>0</v>
      </c>
      <c r="Y5339" s="53"/>
      <c r="AA5339" s="19">
        <v>11354.79</v>
      </c>
      <c r="AB5339" s="52">
        <v>11354.79</v>
      </c>
      <c r="AC5339" s="53"/>
      <c r="AE5339" s="19">
        <v>0</v>
      </c>
      <c r="AF5339" s="52">
        <v>0</v>
      </c>
      <c r="AG5339" s="53"/>
    </row>
    <row r="5340" spans="1:33" hidden="1" outlineLevel="1">
      <c r="A5340" s="6" t="s">
        <v>6623</v>
      </c>
      <c r="B5340" s="7" t="s">
        <v>5890</v>
      </c>
      <c r="C5340" s="7" t="s">
        <v>1097</v>
      </c>
      <c r="D5340" s="7"/>
      <c r="E5340" s="23" t="s">
        <v>70</v>
      </c>
      <c r="F5340" s="18">
        <v>1</v>
      </c>
      <c r="K5340" s="19">
        <v>0</v>
      </c>
      <c r="L5340" s="52">
        <v>0</v>
      </c>
      <c r="M5340" s="53"/>
      <c r="O5340" s="19">
        <v>6840</v>
      </c>
      <c r="P5340" s="52">
        <v>6840</v>
      </c>
      <c r="Q5340" s="53"/>
      <c r="S5340" s="19">
        <v>10000</v>
      </c>
      <c r="T5340" s="52">
        <v>10000</v>
      </c>
      <c r="U5340" s="53"/>
      <c r="W5340" s="19">
        <v>0</v>
      </c>
      <c r="X5340" s="52">
        <v>0</v>
      </c>
      <c r="Y5340" s="53"/>
      <c r="AA5340" s="19">
        <v>11354.79</v>
      </c>
      <c r="AB5340" s="52">
        <v>11354.79</v>
      </c>
      <c r="AC5340" s="53"/>
      <c r="AE5340" s="19">
        <v>0</v>
      </c>
      <c r="AF5340" s="52">
        <v>0</v>
      </c>
      <c r="AG5340" s="53"/>
    </row>
    <row r="5341" spans="1:33" hidden="1" outlineLevel="1">
      <c r="A5341" s="1"/>
      <c r="B5341" s="5" t="s">
        <v>34</v>
      </c>
      <c r="C5341" s="5" t="s">
        <v>35</v>
      </c>
      <c r="K5341" s="68"/>
      <c r="L5341" s="68"/>
      <c r="M5341" s="69"/>
      <c r="O5341" s="68"/>
      <c r="P5341" s="68"/>
      <c r="Q5341" s="69"/>
      <c r="S5341" s="68"/>
      <c r="T5341" s="68"/>
      <c r="U5341" s="69"/>
      <c r="W5341" s="68"/>
      <c r="X5341" s="68"/>
      <c r="Y5341" s="69"/>
      <c r="AA5341" s="68"/>
      <c r="AB5341" s="68"/>
      <c r="AC5341" s="69"/>
      <c r="AE5341" s="68"/>
      <c r="AF5341" s="68"/>
      <c r="AG5341" s="69"/>
    </row>
    <row r="5342" spans="1:33" hidden="1" outlineLevel="1">
      <c r="A5342" s="6" t="s">
        <v>6624</v>
      </c>
      <c r="B5342" s="7" t="s">
        <v>37</v>
      </c>
      <c r="C5342" s="7" t="s">
        <v>322</v>
      </c>
      <c r="K5342" s="68"/>
      <c r="L5342" s="68"/>
      <c r="M5342" s="69"/>
      <c r="O5342" s="68"/>
      <c r="P5342" s="68"/>
      <c r="Q5342" s="69"/>
      <c r="S5342" s="68"/>
      <c r="T5342" s="68"/>
      <c r="U5342" s="69"/>
      <c r="W5342" s="68"/>
      <c r="X5342" s="68"/>
      <c r="Y5342" s="69"/>
      <c r="AA5342" s="68"/>
      <c r="AB5342" s="68"/>
      <c r="AC5342" s="69"/>
      <c r="AE5342" s="68"/>
      <c r="AF5342" s="68"/>
      <c r="AG5342" s="69"/>
    </row>
    <row r="5343" spans="1:33" ht="60" hidden="1" outlineLevel="1">
      <c r="A5343" s="1"/>
      <c r="B5343" s="5" t="s">
        <v>61</v>
      </c>
      <c r="C5343" s="5" t="s">
        <v>62</v>
      </c>
      <c r="D5343" s="5" t="s">
        <v>63</v>
      </c>
      <c r="E5343" s="11" t="s">
        <v>64</v>
      </c>
      <c r="F5343" s="16" t="s">
        <v>65</v>
      </c>
      <c r="K5343" s="17" t="s">
        <v>66</v>
      </c>
      <c r="L5343" s="70" t="s">
        <v>28</v>
      </c>
      <c r="M5343" s="71"/>
      <c r="O5343" s="17" t="s">
        <v>66</v>
      </c>
      <c r="P5343" s="70" t="s">
        <v>28</v>
      </c>
      <c r="Q5343" s="71"/>
      <c r="S5343" s="17" t="s">
        <v>66</v>
      </c>
      <c r="T5343" s="70" t="s">
        <v>28</v>
      </c>
      <c r="U5343" s="71"/>
      <c r="W5343" s="17" t="s">
        <v>66</v>
      </c>
      <c r="X5343" s="70" t="s">
        <v>28</v>
      </c>
      <c r="Y5343" s="71"/>
      <c r="AA5343" s="17" t="s">
        <v>66</v>
      </c>
      <c r="AB5343" s="70" t="s">
        <v>28</v>
      </c>
      <c r="AC5343" s="71"/>
      <c r="AE5343" s="17" t="s">
        <v>66</v>
      </c>
      <c r="AF5343" s="70" t="s">
        <v>28</v>
      </c>
      <c r="AG5343" s="71"/>
    </row>
    <row r="5344" spans="1:33" ht="135" hidden="1" outlineLevel="1">
      <c r="A5344" s="6" t="s">
        <v>6625</v>
      </c>
      <c r="B5344" s="7" t="s">
        <v>324</v>
      </c>
      <c r="C5344" s="7" t="s">
        <v>1100</v>
      </c>
      <c r="D5344" s="7"/>
      <c r="E5344" s="23" t="s">
        <v>70</v>
      </c>
      <c r="F5344" s="18">
        <v>1</v>
      </c>
      <c r="K5344" s="19">
        <v>0</v>
      </c>
      <c r="L5344" s="52">
        <v>0</v>
      </c>
      <c r="M5344" s="53"/>
      <c r="O5344" s="19">
        <v>0</v>
      </c>
      <c r="P5344" s="52">
        <v>0</v>
      </c>
      <c r="Q5344" s="53"/>
      <c r="S5344" s="19">
        <v>0</v>
      </c>
      <c r="T5344" s="52">
        <v>0</v>
      </c>
      <c r="U5344" s="53"/>
      <c r="W5344" s="19">
        <v>1213699.1000000001</v>
      </c>
      <c r="X5344" s="52">
        <v>1213699.1000000001</v>
      </c>
      <c r="Y5344" s="53"/>
      <c r="AA5344" s="19">
        <v>0</v>
      </c>
      <c r="AB5344" s="52">
        <v>0</v>
      </c>
      <c r="AC5344" s="53"/>
      <c r="AE5344" s="19">
        <v>950000</v>
      </c>
      <c r="AF5344" s="52">
        <v>950000</v>
      </c>
      <c r="AG5344" s="53"/>
    </row>
    <row r="5345" spans="1:33" hidden="1" outlineLevel="1">
      <c r="A5345" s="1"/>
      <c r="B5345" s="5" t="s">
        <v>34</v>
      </c>
      <c r="C5345" s="5" t="s">
        <v>35</v>
      </c>
      <c r="K5345" s="68"/>
      <c r="L5345" s="68"/>
      <c r="M5345" s="69"/>
      <c r="O5345" s="68"/>
      <c r="P5345" s="68"/>
      <c r="Q5345" s="69"/>
      <c r="S5345" s="68"/>
      <c r="T5345" s="68"/>
      <c r="U5345" s="69"/>
      <c r="W5345" s="68"/>
      <c r="X5345" s="68"/>
      <c r="Y5345" s="69"/>
      <c r="AA5345" s="68"/>
      <c r="AB5345" s="68"/>
      <c r="AC5345" s="69"/>
      <c r="AE5345" s="68"/>
      <c r="AF5345" s="68"/>
      <c r="AG5345" s="69"/>
    </row>
    <row r="5346" spans="1:33" ht="75" hidden="1" outlineLevel="1">
      <c r="A5346" s="6" t="s">
        <v>6626</v>
      </c>
      <c r="B5346" s="7" t="s">
        <v>37</v>
      </c>
      <c r="C5346" s="7" t="s">
        <v>298</v>
      </c>
      <c r="I5346" s="35"/>
      <c r="J5346" s="35"/>
      <c r="K5346" s="68"/>
      <c r="L5346" s="68"/>
      <c r="M5346" s="69"/>
      <c r="O5346" s="68"/>
      <c r="P5346" s="68"/>
      <c r="Q5346" s="69"/>
      <c r="S5346" s="68"/>
      <c r="T5346" s="68"/>
      <c r="U5346" s="69"/>
      <c r="W5346" s="68"/>
      <c r="X5346" s="68"/>
      <c r="Y5346" s="69"/>
      <c r="AA5346" s="68"/>
      <c r="AB5346" s="68"/>
      <c r="AC5346" s="69"/>
      <c r="AE5346" s="68"/>
      <c r="AF5346" s="68"/>
      <c r="AG5346" s="69"/>
    </row>
    <row r="5347" spans="1:33" collapsed="1">
      <c r="A5347" s="55" t="s">
        <v>6627</v>
      </c>
      <c r="B5347" s="55"/>
      <c r="C5347" s="55"/>
      <c r="D5347" s="55"/>
      <c r="E5347" s="55"/>
      <c r="F5347" s="55"/>
      <c r="I5347" s="36"/>
      <c r="J5347" s="36">
        <v>135030</v>
      </c>
      <c r="K5347" s="30" t="s">
        <v>328</v>
      </c>
      <c r="L5347" s="52">
        <v>267134</v>
      </c>
      <c r="M5347" s="53"/>
      <c r="O5347" s="15" t="s">
        <v>328</v>
      </c>
      <c r="P5347" s="52">
        <v>173781.6</v>
      </c>
      <c r="Q5347" s="53"/>
      <c r="S5347" s="15" t="s">
        <v>328</v>
      </c>
      <c r="T5347" s="52">
        <v>206650</v>
      </c>
      <c r="U5347" s="53"/>
      <c r="W5347" s="15" t="s">
        <v>328</v>
      </c>
      <c r="X5347" s="52">
        <v>330444</v>
      </c>
      <c r="Y5347" s="53"/>
      <c r="AA5347" s="15" t="s">
        <v>328</v>
      </c>
      <c r="AB5347" s="52">
        <v>345056.37</v>
      </c>
      <c r="AC5347" s="53"/>
      <c r="AE5347" s="15" t="s">
        <v>328</v>
      </c>
      <c r="AF5347" s="52">
        <v>603780</v>
      </c>
      <c r="AG5347" s="53"/>
    </row>
    <row r="5348" spans="1:33" hidden="1">
      <c r="A5348" s="1"/>
      <c r="B5348" s="5" t="s">
        <v>34</v>
      </c>
      <c r="C5348" s="5" t="s">
        <v>35</v>
      </c>
      <c r="K5348" s="68"/>
      <c r="L5348" s="68"/>
      <c r="M5348" s="69"/>
      <c r="O5348" s="68"/>
      <c r="P5348" s="68"/>
      <c r="Q5348" s="69"/>
      <c r="S5348" s="68"/>
      <c r="T5348" s="68"/>
      <c r="U5348" s="69"/>
      <c r="W5348" s="68"/>
      <c r="X5348" s="68"/>
      <c r="Y5348" s="69"/>
      <c r="AA5348" s="68"/>
      <c r="AB5348" s="68"/>
      <c r="AC5348" s="69"/>
      <c r="AE5348" s="68"/>
      <c r="AF5348" s="68"/>
      <c r="AG5348" s="69"/>
    </row>
    <row r="5349" spans="1:33" hidden="1" outlineLevel="1">
      <c r="A5349" s="6" t="s">
        <v>6628</v>
      </c>
      <c r="B5349" s="7" t="s">
        <v>37</v>
      </c>
      <c r="C5349" s="7" t="s">
        <v>5918</v>
      </c>
      <c r="K5349" s="68"/>
      <c r="L5349" s="68"/>
      <c r="M5349" s="69"/>
      <c r="O5349" s="68"/>
      <c r="P5349" s="68"/>
      <c r="Q5349" s="69"/>
      <c r="S5349" s="68"/>
      <c r="T5349" s="68"/>
      <c r="U5349" s="69"/>
      <c r="W5349" s="68"/>
      <c r="X5349" s="68"/>
      <c r="Y5349" s="69"/>
      <c r="AA5349" s="68"/>
      <c r="AB5349" s="68"/>
      <c r="AC5349" s="69"/>
      <c r="AE5349" s="68"/>
      <c r="AF5349" s="68"/>
      <c r="AG5349" s="69"/>
    </row>
    <row r="5350" spans="1:33" ht="45" hidden="1" outlineLevel="1">
      <c r="A5350" s="6" t="s">
        <v>6629</v>
      </c>
      <c r="B5350" s="7" t="s">
        <v>37</v>
      </c>
      <c r="C5350" s="7" t="s">
        <v>6630</v>
      </c>
      <c r="K5350" s="68"/>
      <c r="L5350" s="68"/>
      <c r="M5350" s="69"/>
      <c r="O5350" s="68"/>
      <c r="P5350" s="68"/>
      <c r="Q5350" s="69"/>
      <c r="S5350" s="68"/>
      <c r="T5350" s="68"/>
      <c r="U5350" s="69"/>
      <c r="W5350" s="68"/>
      <c r="X5350" s="68"/>
      <c r="Y5350" s="69"/>
      <c r="AA5350" s="68"/>
      <c r="AB5350" s="68"/>
      <c r="AC5350" s="69"/>
      <c r="AE5350" s="68"/>
      <c r="AF5350" s="68"/>
      <c r="AG5350" s="69"/>
    </row>
    <row r="5351" spans="1:33" ht="60" hidden="1" outlineLevel="1">
      <c r="A5351" s="1"/>
      <c r="B5351" s="5" t="s">
        <v>61</v>
      </c>
      <c r="C5351" s="5" t="s">
        <v>62</v>
      </c>
      <c r="D5351" s="5" t="s">
        <v>63</v>
      </c>
      <c r="E5351" s="11" t="s">
        <v>64</v>
      </c>
      <c r="F5351" s="16" t="s">
        <v>65</v>
      </c>
      <c r="K5351" s="17" t="s">
        <v>66</v>
      </c>
      <c r="L5351" s="70" t="s">
        <v>28</v>
      </c>
      <c r="M5351" s="71"/>
      <c r="O5351" s="17" t="s">
        <v>66</v>
      </c>
      <c r="P5351" s="70" t="s">
        <v>28</v>
      </c>
      <c r="Q5351" s="71"/>
      <c r="S5351" s="17" t="s">
        <v>66</v>
      </c>
      <c r="T5351" s="70" t="s">
        <v>28</v>
      </c>
      <c r="U5351" s="71"/>
      <c r="W5351" s="17" t="s">
        <v>66</v>
      </c>
      <c r="X5351" s="70" t="s">
        <v>28</v>
      </c>
      <c r="Y5351" s="71"/>
      <c r="AA5351" s="17" t="s">
        <v>66</v>
      </c>
      <c r="AB5351" s="70" t="s">
        <v>28</v>
      </c>
      <c r="AC5351" s="71"/>
      <c r="AE5351" s="17" t="s">
        <v>66</v>
      </c>
      <c r="AF5351" s="70" t="s">
        <v>28</v>
      </c>
      <c r="AG5351" s="71"/>
    </row>
    <row r="5352" spans="1:33" hidden="1" outlineLevel="1">
      <c r="A5352" s="6" t="s">
        <v>6631</v>
      </c>
      <c r="B5352" s="7" t="s">
        <v>5924</v>
      </c>
      <c r="C5352" s="7" t="s">
        <v>6632</v>
      </c>
      <c r="D5352" s="7"/>
      <c r="E5352" s="23" t="s">
        <v>70</v>
      </c>
      <c r="F5352" s="18">
        <v>1</v>
      </c>
      <c r="K5352" s="19">
        <v>53000</v>
      </c>
      <c r="L5352" s="52">
        <v>53000</v>
      </c>
      <c r="M5352" s="53"/>
      <c r="O5352" s="19">
        <v>6840</v>
      </c>
      <c r="P5352" s="52">
        <v>6840</v>
      </c>
      <c r="Q5352" s="53"/>
      <c r="S5352" s="19">
        <v>5000</v>
      </c>
      <c r="T5352" s="52">
        <v>5000</v>
      </c>
      <c r="U5352" s="53"/>
      <c r="W5352" s="19">
        <v>156250</v>
      </c>
      <c r="X5352" s="52">
        <v>156250</v>
      </c>
      <c r="Y5352" s="53"/>
      <c r="AA5352" s="19">
        <v>17978.419999999998</v>
      </c>
      <c r="AB5352" s="52">
        <v>17978.419999999998</v>
      </c>
      <c r="AC5352" s="53"/>
      <c r="AE5352" s="19">
        <v>300000</v>
      </c>
      <c r="AF5352" s="52">
        <v>300000</v>
      </c>
      <c r="AG5352" s="53"/>
    </row>
    <row r="5353" spans="1:33" hidden="1" outlineLevel="1">
      <c r="A5353" s="1"/>
      <c r="B5353" s="5" t="s">
        <v>34</v>
      </c>
      <c r="C5353" s="5" t="s">
        <v>35</v>
      </c>
      <c r="K5353" s="68"/>
      <c r="L5353" s="68"/>
      <c r="M5353" s="69"/>
      <c r="O5353" s="68"/>
      <c r="P5353" s="68"/>
      <c r="Q5353" s="69"/>
      <c r="S5353" s="68"/>
      <c r="T5353" s="68"/>
      <c r="U5353" s="69"/>
      <c r="W5353" s="68"/>
      <c r="X5353" s="68"/>
      <c r="Y5353" s="69"/>
      <c r="AA5353" s="68"/>
      <c r="AB5353" s="68"/>
      <c r="AC5353" s="69"/>
      <c r="AE5353" s="68"/>
      <c r="AF5353" s="68"/>
      <c r="AG5353" s="69"/>
    </row>
    <row r="5354" spans="1:33" ht="45" hidden="1" outlineLevel="1">
      <c r="A5354" s="6" t="s">
        <v>6633</v>
      </c>
      <c r="B5354" s="7" t="s">
        <v>37</v>
      </c>
      <c r="C5354" s="7" t="s">
        <v>5939</v>
      </c>
      <c r="K5354" s="68"/>
      <c r="L5354" s="68"/>
      <c r="M5354" s="69"/>
      <c r="O5354" s="68"/>
      <c r="P5354" s="68"/>
      <c r="Q5354" s="69"/>
      <c r="S5354" s="68"/>
      <c r="T5354" s="68"/>
      <c r="U5354" s="69"/>
      <c r="W5354" s="68"/>
      <c r="X5354" s="68"/>
      <c r="Y5354" s="69"/>
      <c r="AA5354" s="68"/>
      <c r="AB5354" s="68"/>
      <c r="AC5354" s="69"/>
      <c r="AE5354" s="68"/>
      <c r="AF5354" s="68"/>
      <c r="AG5354" s="69"/>
    </row>
    <row r="5355" spans="1:33" ht="60" hidden="1" outlineLevel="1">
      <c r="A5355" s="1"/>
      <c r="B5355" s="5" t="s">
        <v>61</v>
      </c>
      <c r="C5355" s="5" t="s">
        <v>62</v>
      </c>
      <c r="D5355" s="5" t="s">
        <v>63</v>
      </c>
      <c r="E5355" s="11" t="s">
        <v>64</v>
      </c>
      <c r="F5355" s="16" t="s">
        <v>65</v>
      </c>
      <c r="K5355" s="17" t="s">
        <v>66</v>
      </c>
      <c r="L5355" s="70" t="s">
        <v>28</v>
      </c>
      <c r="M5355" s="71"/>
      <c r="O5355" s="17" t="s">
        <v>66</v>
      </c>
      <c r="P5355" s="70" t="s">
        <v>28</v>
      </c>
      <c r="Q5355" s="71"/>
      <c r="S5355" s="17" t="s">
        <v>66</v>
      </c>
      <c r="T5355" s="70" t="s">
        <v>28</v>
      </c>
      <c r="U5355" s="71"/>
      <c r="W5355" s="17" t="s">
        <v>66</v>
      </c>
      <c r="X5355" s="70" t="s">
        <v>28</v>
      </c>
      <c r="Y5355" s="71"/>
      <c r="AA5355" s="17" t="s">
        <v>66</v>
      </c>
      <c r="AB5355" s="70" t="s">
        <v>28</v>
      </c>
      <c r="AC5355" s="71"/>
      <c r="AE5355" s="17" t="s">
        <v>66</v>
      </c>
      <c r="AF5355" s="70" t="s">
        <v>28</v>
      </c>
      <c r="AG5355" s="71"/>
    </row>
    <row r="5356" spans="1:33" hidden="1" outlineLevel="1">
      <c r="A5356" s="6" t="s">
        <v>6634</v>
      </c>
      <c r="B5356" s="7" t="s">
        <v>5929</v>
      </c>
      <c r="C5356" s="7" t="s">
        <v>6635</v>
      </c>
      <c r="D5356" s="7"/>
      <c r="E5356" s="23" t="s">
        <v>320</v>
      </c>
      <c r="F5356" s="18">
        <v>506</v>
      </c>
      <c r="K5356" s="19">
        <v>85</v>
      </c>
      <c r="L5356" s="52">
        <v>43010</v>
      </c>
      <c r="M5356" s="53"/>
      <c r="O5356" s="19">
        <v>114</v>
      </c>
      <c r="P5356" s="52">
        <v>57684</v>
      </c>
      <c r="Q5356" s="53"/>
      <c r="S5356" s="19">
        <v>115</v>
      </c>
      <c r="T5356" s="52">
        <v>58190</v>
      </c>
      <c r="U5356" s="53"/>
      <c r="W5356" s="19">
        <v>138</v>
      </c>
      <c r="X5356" s="52">
        <v>69828</v>
      </c>
      <c r="Y5356" s="53"/>
      <c r="AA5356" s="19">
        <v>103.08</v>
      </c>
      <c r="AB5356" s="52">
        <v>52158.48</v>
      </c>
      <c r="AC5356" s="53"/>
      <c r="AE5356" s="19">
        <v>120</v>
      </c>
      <c r="AF5356" s="52">
        <v>60720</v>
      </c>
      <c r="AG5356" s="53"/>
    </row>
    <row r="5357" spans="1:33" hidden="1" outlineLevel="1">
      <c r="A5357" s="6" t="s">
        <v>6636</v>
      </c>
      <c r="B5357" s="7" t="s">
        <v>5934</v>
      </c>
      <c r="C5357" s="7" t="s">
        <v>6637</v>
      </c>
      <c r="D5357" s="7"/>
      <c r="E5357" s="23" t="s">
        <v>320</v>
      </c>
      <c r="F5357" s="18">
        <v>76</v>
      </c>
      <c r="K5357" s="19">
        <v>91</v>
      </c>
      <c r="L5357" s="52">
        <v>6916</v>
      </c>
      <c r="M5357" s="53"/>
      <c r="O5357" s="19">
        <v>136.80000000000001</v>
      </c>
      <c r="P5357" s="52">
        <v>10396.799999999999</v>
      </c>
      <c r="Q5357" s="53"/>
      <c r="S5357" s="19">
        <v>120</v>
      </c>
      <c r="T5357" s="52">
        <v>9120</v>
      </c>
      <c r="U5357" s="53"/>
      <c r="W5357" s="19">
        <v>175</v>
      </c>
      <c r="X5357" s="52">
        <v>13300</v>
      </c>
      <c r="Y5357" s="53"/>
      <c r="AA5357" s="19">
        <v>107.87</v>
      </c>
      <c r="AB5357" s="52">
        <v>8198.1200000000008</v>
      </c>
      <c r="AC5357" s="53"/>
      <c r="AE5357" s="19">
        <v>140</v>
      </c>
      <c r="AF5357" s="52">
        <v>10640</v>
      </c>
      <c r="AG5357" s="53"/>
    </row>
    <row r="5358" spans="1:33" hidden="1" outlineLevel="1">
      <c r="A5358" s="1"/>
      <c r="B5358" s="5" t="s">
        <v>34</v>
      </c>
      <c r="C5358" s="5" t="s">
        <v>35</v>
      </c>
      <c r="K5358" s="68"/>
      <c r="L5358" s="68"/>
      <c r="M5358" s="69"/>
      <c r="O5358" s="68"/>
      <c r="P5358" s="68"/>
      <c r="Q5358" s="69"/>
      <c r="S5358" s="68"/>
      <c r="T5358" s="68"/>
      <c r="U5358" s="69"/>
      <c r="W5358" s="68"/>
      <c r="X5358" s="68"/>
      <c r="Y5358" s="69"/>
      <c r="AA5358" s="68"/>
      <c r="AB5358" s="68"/>
      <c r="AC5358" s="69"/>
      <c r="AE5358" s="68"/>
      <c r="AF5358" s="68"/>
      <c r="AG5358" s="69"/>
    </row>
    <row r="5359" spans="1:33" ht="45" hidden="1" outlineLevel="1">
      <c r="A5359" s="6" t="s">
        <v>6638</v>
      </c>
      <c r="B5359" s="7" t="s">
        <v>37</v>
      </c>
      <c r="C5359" s="7" t="s">
        <v>5946</v>
      </c>
      <c r="K5359" s="68"/>
      <c r="L5359" s="68"/>
      <c r="M5359" s="69"/>
      <c r="O5359" s="68"/>
      <c r="P5359" s="68"/>
      <c r="Q5359" s="69"/>
      <c r="S5359" s="68"/>
      <c r="T5359" s="68"/>
      <c r="U5359" s="69"/>
      <c r="W5359" s="68"/>
      <c r="X5359" s="68"/>
      <c r="Y5359" s="69"/>
      <c r="AA5359" s="68"/>
      <c r="AB5359" s="68"/>
      <c r="AC5359" s="69"/>
      <c r="AE5359" s="68"/>
      <c r="AF5359" s="68"/>
      <c r="AG5359" s="69"/>
    </row>
    <row r="5360" spans="1:33" ht="60" hidden="1" outlineLevel="1">
      <c r="A5360" s="1"/>
      <c r="B5360" s="5" t="s">
        <v>61</v>
      </c>
      <c r="C5360" s="5" t="s">
        <v>62</v>
      </c>
      <c r="D5360" s="5" t="s">
        <v>63</v>
      </c>
      <c r="E5360" s="11" t="s">
        <v>64</v>
      </c>
      <c r="F5360" s="16" t="s">
        <v>65</v>
      </c>
      <c r="K5360" s="17" t="s">
        <v>66</v>
      </c>
      <c r="L5360" s="70" t="s">
        <v>28</v>
      </c>
      <c r="M5360" s="71"/>
      <c r="O5360" s="17" t="s">
        <v>66</v>
      </c>
      <c r="P5360" s="70" t="s">
        <v>28</v>
      </c>
      <c r="Q5360" s="71"/>
      <c r="S5360" s="17" t="s">
        <v>66</v>
      </c>
      <c r="T5360" s="70" t="s">
        <v>28</v>
      </c>
      <c r="U5360" s="71"/>
      <c r="W5360" s="17" t="s">
        <v>66</v>
      </c>
      <c r="X5360" s="70" t="s">
        <v>28</v>
      </c>
      <c r="Y5360" s="71"/>
      <c r="AA5360" s="17" t="s">
        <v>66</v>
      </c>
      <c r="AB5360" s="70" t="s">
        <v>28</v>
      </c>
      <c r="AC5360" s="71"/>
      <c r="AE5360" s="17" t="s">
        <v>66</v>
      </c>
      <c r="AF5360" s="70" t="s">
        <v>28</v>
      </c>
      <c r="AG5360" s="71"/>
    </row>
    <row r="5361" spans="1:33" hidden="1" outlineLevel="1">
      <c r="A5361" s="6" t="s">
        <v>6639</v>
      </c>
      <c r="B5361" s="7" t="s">
        <v>5941</v>
      </c>
      <c r="C5361" s="7" t="s">
        <v>6640</v>
      </c>
      <c r="D5361" s="7"/>
      <c r="E5361" s="23" t="s">
        <v>429</v>
      </c>
      <c r="F5361" s="18">
        <v>207</v>
      </c>
      <c r="K5361" s="19">
        <v>85</v>
      </c>
      <c r="L5361" s="52">
        <v>17595</v>
      </c>
      <c r="M5361" s="53"/>
      <c r="O5361" s="19">
        <v>136.80000000000001</v>
      </c>
      <c r="P5361" s="52">
        <v>28317.599999999999</v>
      </c>
      <c r="Q5361" s="53"/>
      <c r="S5361" s="19">
        <v>100</v>
      </c>
      <c r="T5361" s="52">
        <v>20700</v>
      </c>
      <c r="U5361" s="53"/>
      <c r="W5361" s="19">
        <v>138</v>
      </c>
      <c r="X5361" s="52">
        <v>28566</v>
      </c>
      <c r="Y5361" s="53"/>
      <c r="AA5361" s="19">
        <v>149.82</v>
      </c>
      <c r="AB5361" s="52">
        <v>31012.74</v>
      </c>
      <c r="AC5361" s="53"/>
      <c r="AE5361" s="19">
        <v>110</v>
      </c>
      <c r="AF5361" s="52">
        <v>22770</v>
      </c>
      <c r="AG5361" s="53"/>
    </row>
    <row r="5362" spans="1:33" hidden="1" outlineLevel="1">
      <c r="A5362" s="1"/>
      <c r="B5362" s="5" t="s">
        <v>34</v>
      </c>
      <c r="C5362" s="5" t="s">
        <v>35</v>
      </c>
      <c r="K5362" s="68"/>
      <c r="L5362" s="68"/>
      <c r="M5362" s="69"/>
      <c r="O5362" s="68"/>
      <c r="P5362" s="68"/>
      <c r="Q5362" s="69"/>
      <c r="S5362" s="68"/>
      <c r="T5362" s="68"/>
      <c r="U5362" s="69"/>
      <c r="W5362" s="68"/>
      <c r="X5362" s="68"/>
      <c r="Y5362" s="69"/>
      <c r="AA5362" s="68"/>
      <c r="AB5362" s="68"/>
      <c r="AC5362" s="69"/>
      <c r="AE5362" s="68"/>
      <c r="AF5362" s="68"/>
      <c r="AG5362" s="69"/>
    </row>
    <row r="5363" spans="1:33" hidden="1" outlineLevel="1">
      <c r="A5363" s="6" t="s">
        <v>6641</v>
      </c>
      <c r="B5363" s="7" t="s">
        <v>37</v>
      </c>
      <c r="C5363" s="7" t="s">
        <v>6642</v>
      </c>
      <c r="K5363" s="68"/>
      <c r="L5363" s="68"/>
      <c r="M5363" s="69"/>
      <c r="O5363" s="68"/>
      <c r="P5363" s="68"/>
      <c r="Q5363" s="69"/>
      <c r="S5363" s="68"/>
      <c r="T5363" s="68"/>
      <c r="U5363" s="69"/>
      <c r="W5363" s="68"/>
      <c r="X5363" s="68"/>
      <c r="Y5363" s="69"/>
      <c r="AA5363" s="68"/>
      <c r="AB5363" s="68"/>
      <c r="AC5363" s="69"/>
      <c r="AE5363" s="68"/>
      <c r="AF5363" s="68"/>
      <c r="AG5363" s="69"/>
    </row>
    <row r="5364" spans="1:33" ht="30" hidden="1" outlineLevel="1">
      <c r="A5364" s="6" t="s">
        <v>6643</v>
      </c>
      <c r="B5364" s="7" t="s">
        <v>37</v>
      </c>
      <c r="C5364" s="7" t="s">
        <v>6644</v>
      </c>
      <c r="K5364" s="68"/>
      <c r="L5364" s="68"/>
      <c r="M5364" s="69"/>
      <c r="O5364" s="68"/>
      <c r="P5364" s="68"/>
      <c r="Q5364" s="69"/>
      <c r="S5364" s="68"/>
      <c r="T5364" s="68"/>
      <c r="U5364" s="69"/>
      <c r="W5364" s="68"/>
      <c r="X5364" s="68"/>
      <c r="Y5364" s="69"/>
      <c r="AA5364" s="68"/>
      <c r="AB5364" s="68"/>
      <c r="AC5364" s="69"/>
      <c r="AE5364" s="68"/>
      <c r="AF5364" s="68"/>
      <c r="AG5364" s="69"/>
    </row>
    <row r="5365" spans="1:33" ht="60" hidden="1" outlineLevel="1">
      <c r="A5365" s="1"/>
      <c r="B5365" s="5" t="s">
        <v>61</v>
      </c>
      <c r="C5365" s="5" t="s">
        <v>62</v>
      </c>
      <c r="D5365" s="5" t="s">
        <v>63</v>
      </c>
      <c r="E5365" s="11" t="s">
        <v>64</v>
      </c>
      <c r="F5365" s="16" t="s">
        <v>65</v>
      </c>
      <c r="K5365" s="17" t="s">
        <v>66</v>
      </c>
      <c r="L5365" s="70" t="s">
        <v>28</v>
      </c>
      <c r="M5365" s="71"/>
      <c r="O5365" s="17" t="s">
        <v>66</v>
      </c>
      <c r="P5365" s="70" t="s">
        <v>28</v>
      </c>
      <c r="Q5365" s="71"/>
      <c r="S5365" s="17" t="s">
        <v>66</v>
      </c>
      <c r="T5365" s="70" t="s">
        <v>28</v>
      </c>
      <c r="U5365" s="71"/>
      <c r="W5365" s="17" t="s">
        <v>66</v>
      </c>
      <c r="X5365" s="70" t="s">
        <v>28</v>
      </c>
      <c r="Y5365" s="71"/>
      <c r="AA5365" s="17" t="s">
        <v>66</v>
      </c>
      <c r="AB5365" s="70" t="s">
        <v>28</v>
      </c>
      <c r="AC5365" s="71"/>
      <c r="AE5365" s="17" t="s">
        <v>66</v>
      </c>
      <c r="AF5365" s="70" t="s">
        <v>28</v>
      </c>
      <c r="AG5365" s="71"/>
    </row>
    <row r="5366" spans="1:33" hidden="1" outlineLevel="1">
      <c r="A5366" s="6" t="s">
        <v>6645</v>
      </c>
      <c r="B5366" s="7" t="s">
        <v>5948</v>
      </c>
      <c r="C5366" s="7" t="s">
        <v>6646</v>
      </c>
      <c r="D5366" s="7"/>
      <c r="E5366" s="23" t="s">
        <v>70</v>
      </c>
      <c r="F5366" s="18">
        <v>1</v>
      </c>
      <c r="K5366" s="19">
        <v>15900</v>
      </c>
      <c r="L5366" s="52">
        <v>15900</v>
      </c>
      <c r="M5366" s="53"/>
      <c r="O5366" s="19">
        <v>22800</v>
      </c>
      <c r="P5366" s="52">
        <v>22800</v>
      </c>
      <c r="Q5366" s="53"/>
      <c r="S5366" s="19">
        <v>20000</v>
      </c>
      <c r="T5366" s="52">
        <v>20000</v>
      </c>
      <c r="U5366" s="53"/>
      <c r="W5366" s="19">
        <v>62500</v>
      </c>
      <c r="X5366" s="52">
        <v>62500</v>
      </c>
      <c r="Y5366" s="53"/>
      <c r="AA5366" s="19">
        <v>89892.1</v>
      </c>
      <c r="AB5366" s="52">
        <v>89892.1</v>
      </c>
      <c r="AC5366" s="53"/>
      <c r="AE5366" s="19">
        <v>100000</v>
      </c>
      <c r="AF5366" s="52">
        <v>100000</v>
      </c>
      <c r="AG5366" s="53"/>
    </row>
    <row r="5367" spans="1:33" hidden="1" outlineLevel="1">
      <c r="A5367" s="1"/>
      <c r="B5367" s="5" t="s">
        <v>34</v>
      </c>
      <c r="C5367" s="5" t="s">
        <v>35</v>
      </c>
      <c r="K5367" s="68"/>
      <c r="L5367" s="68"/>
      <c r="M5367" s="69"/>
      <c r="O5367" s="68"/>
      <c r="P5367" s="68"/>
      <c r="Q5367" s="69"/>
      <c r="S5367" s="68"/>
      <c r="T5367" s="68"/>
      <c r="U5367" s="69"/>
      <c r="W5367" s="68"/>
      <c r="X5367" s="68"/>
      <c r="Y5367" s="69"/>
      <c r="AA5367" s="68"/>
      <c r="AB5367" s="68"/>
      <c r="AC5367" s="69"/>
      <c r="AE5367" s="68"/>
      <c r="AF5367" s="68"/>
      <c r="AG5367" s="69"/>
    </row>
    <row r="5368" spans="1:33" hidden="1" outlineLevel="1">
      <c r="A5368" s="6" t="s">
        <v>6647</v>
      </c>
      <c r="B5368" s="7" t="s">
        <v>37</v>
      </c>
      <c r="C5368" s="7" t="s">
        <v>6648</v>
      </c>
      <c r="K5368" s="68"/>
      <c r="L5368" s="68"/>
      <c r="M5368" s="69"/>
      <c r="O5368" s="68"/>
      <c r="P5368" s="68"/>
      <c r="Q5368" s="69"/>
      <c r="S5368" s="68"/>
      <c r="T5368" s="68"/>
      <c r="U5368" s="69"/>
      <c r="W5368" s="68"/>
      <c r="X5368" s="68"/>
      <c r="Y5368" s="69"/>
      <c r="AA5368" s="68"/>
      <c r="AB5368" s="68"/>
      <c r="AC5368" s="69"/>
      <c r="AE5368" s="68"/>
      <c r="AF5368" s="68"/>
      <c r="AG5368" s="69"/>
    </row>
    <row r="5369" spans="1:33" hidden="1" outlineLevel="1">
      <c r="A5369" s="6" t="s">
        <v>6649</v>
      </c>
      <c r="B5369" s="7" t="s">
        <v>37</v>
      </c>
      <c r="C5369" s="7" t="s">
        <v>5639</v>
      </c>
      <c r="K5369" s="68"/>
      <c r="L5369" s="68"/>
      <c r="M5369" s="69"/>
      <c r="O5369" s="68"/>
      <c r="P5369" s="68"/>
      <c r="Q5369" s="69"/>
      <c r="S5369" s="68"/>
      <c r="T5369" s="68"/>
      <c r="U5369" s="69"/>
      <c r="W5369" s="68"/>
      <c r="X5369" s="68"/>
      <c r="Y5369" s="69"/>
      <c r="AA5369" s="68"/>
      <c r="AB5369" s="68"/>
      <c r="AC5369" s="69"/>
      <c r="AE5369" s="68"/>
      <c r="AF5369" s="68"/>
      <c r="AG5369" s="69"/>
    </row>
    <row r="5370" spans="1:33" ht="60" hidden="1" outlineLevel="1">
      <c r="A5370" s="1"/>
      <c r="B5370" s="5" t="s">
        <v>61</v>
      </c>
      <c r="C5370" s="5" t="s">
        <v>62</v>
      </c>
      <c r="D5370" s="5" t="s">
        <v>63</v>
      </c>
      <c r="E5370" s="11" t="s">
        <v>64</v>
      </c>
      <c r="F5370" s="16" t="s">
        <v>65</v>
      </c>
      <c r="K5370" s="17" t="s">
        <v>66</v>
      </c>
      <c r="L5370" s="70" t="s">
        <v>28</v>
      </c>
      <c r="M5370" s="71"/>
      <c r="O5370" s="17" t="s">
        <v>66</v>
      </c>
      <c r="P5370" s="70" t="s">
        <v>28</v>
      </c>
      <c r="Q5370" s="71"/>
      <c r="S5370" s="17" t="s">
        <v>66</v>
      </c>
      <c r="T5370" s="70" t="s">
        <v>28</v>
      </c>
      <c r="U5370" s="71"/>
      <c r="W5370" s="17" t="s">
        <v>66</v>
      </c>
      <c r="X5370" s="70" t="s">
        <v>28</v>
      </c>
      <c r="Y5370" s="71"/>
      <c r="AA5370" s="17" t="s">
        <v>66</v>
      </c>
      <c r="AB5370" s="70" t="s">
        <v>28</v>
      </c>
      <c r="AC5370" s="71"/>
      <c r="AE5370" s="17" t="s">
        <v>66</v>
      </c>
      <c r="AF5370" s="70" t="s">
        <v>28</v>
      </c>
      <c r="AG5370" s="71"/>
    </row>
    <row r="5371" spans="1:33" ht="45" hidden="1" outlineLevel="1">
      <c r="A5371" s="6" t="s">
        <v>6650</v>
      </c>
      <c r="B5371" s="7" t="s">
        <v>5955</v>
      </c>
      <c r="C5371" s="7" t="s">
        <v>6651</v>
      </c>
      <c r="D5371" s="7"/>
      <c r="E5371" s="23" t="s">
        <v>429</v>
      </c>
      <c r="F5371" s="18">
        <v>50</v>
      </c>
      <c r="K5371" s="19">
        <v>101</v>
      </c>
      <c r="L5371" s="52">
        <v>5050</v>
      </c>
      <c r="M5371" s="53"/>
      <c r="O5371" s="19">
        <v>57</v>
      </c>
      <c r="P5371" s="52">
        <v>2850</v>
      </c>
      <c r="Q5371" s="53"/>
      <c r="S5371" s="19">
        <v>120</v>
      </c>
      <c r="T5371" s="52">
        <v>6000</v>
      </c>
      <c r="U5371" s="53"/>
      <c r="W5371" s="19">
        <v>0</v>
      </c>
      <c r="X5371" s="52">
        <v>0</v>
      </c>
      <c r="Y5371" s="53"/>
      <c r="AA5371" s="19">
        <v>95.88</v>
      </c>
      <c r="AB5371" s="52">
        <v>4794</v>
      </c>
      <c r="AC5371" s="53"/>
      <c r="AE5371" s="19">
        <v>130</v>
      </c>
      <c r="AF5371" s="52">
        <v>6500</v>
      </c>
      <c r="AG5371" s="53"/>
    </row>
    <row r="5372" spans="1:33" hidden="1" outlineLevel="1">
      <c r="A5372" s="6" t="s">
        <v>6652</v>
      </c>
      <c r="B5372" s="7" t="s">
        <v>5962</v>
      </c>
      <c r="C5372" s="7" t="s">
        <v>6653</v>
      </c>
      <c r="D5372" s="7"/>
      <c r="E5372" s="23" t="s">
        <v>429</v>
      </c>
      <c r="F5372" s="18">
        <v>25</v>
      </c>
      <c r="K5372" s="19">
        <v>80</v>
      </c>
      <c r="L5372" s="52">
        <v>2000</v>
      </c>
      <c r="M5372" s="53"/>
      <c r="O5372" s="19">
        <v>34.200000000000003</v>
      </c>
      <c r="P5372" s="52">
        <v>855</v>
      </c>
      <c r="Q5372" s="53"/>
      <c r="S5372" s="19">
        <v>100</v>
      </c>
      <c r="T5372" s="52">
        <v>2500</v>
      </c>
      <c r="U5372" s="53"/>
      <c r="W5372" s="19">
        <v>0</v>
      </c>
      <c r="X5372" s="52">
        <v>0</v>
      </c>
      <c r="Y5372" s="53"/>
      <c r="AA5372" s="19">
        <v>59.93</v>
      </c>
      <c r="AB5372" s="52">
        <v>1498.25</v>
      </c>
      <c r="AC5372" s="53"/>
      <c r="AE5372" s="19">
        <v>150</v>
      </c>
      <c r="AF5372" s="52">
        <v>3750</v>
      </c>
      <c r="AG5372" s="53"/>
    </row>
    <row r="5373" spans="1:33" hidden="1" outlineLevel="1">
      <c r="A5373" s="6" t="s">
        <v>6654</v>
      </c>
      <c r="B5373" s="7" t="s">
        <v>6655</v>
      </c>
      <c r="C5373" s="7" t="s">
        <v>6656</v>
      </c>
      <c r="D5373" s="7"/>
      <c r="E5373" s="23" t="s">
        <v>438</v>
      </c>
      <c r="F5373" s="18">
        <v>1</v>
      </c>
      <c r="K5373" s="19">
        <v>1060</v>
      </c>
      <c r="L5373" s="52">
        <v>1060</v>
      </c>
      <c r="M5373" s="53"/>
      <c r="O5373" s="19">
        <v>171</v>
      </c>
      <c r="P5373" s="52">
        <v>171</v>
      </c>
      <c r="Q5373" s="53"/>
      <c r="S5373" s="19">
        <v>7500</v>
      </c>
      <c r="T5373" s="52">
        <v>7500</v>
      </c>
      <c r="U5373" s="53"/>
      <c r="W5373" s="19">
        <v>0</v>
      </c>
      <c r="X5373" s="52">
        <v>0</v>
      </c>
      <c r="Y5373" s="53"/>
      <c r="AA5373" s="19">
        <v>1797.84</v>
      </c>
      <c r="AB5373" s="52">
        <v>1797.84</v>
      </c>
      <c r="AC5373" s="53"/>
      <c r="AE5373" s="19">
        <v>8000</v>
      </c>
      <c r="AF5373" s="52">
        <v>8000</v>
      </c>
      <c r="AG5373" s="53"/>
    </row>
    <row r="5374" spans="1:33" hidden="1" outlineLevel="1">
      <c r="A5374" s="1"/>
      <c r="B5374" s="5" t="s">
        <v>34</v>
      </c>
      <c r="C5374" s="5" t="s">
        <v>35</v>
      </c>
      <c r="K5374" s="68"/>
      <c r="L5374" s="68"/>
      <c r="M5374" s="69"/>
      <c r="O5374" s="68"/>
      <c r="P5374" s="68"/>
      <c r="Q5374" s="69"/>
      <c r="S5374" s="68"/>
      <c r="T5374" s="68"/>
      <c r="U5374" s="69"/>
      <c r="W5374" s="68"/>
      <c r="X5374" s="68"/>
      <c r="Y5374" s="69"/>
      <c r="AA5374" s="68"/>
      <c r="AB5374" s="68"/>
      <c r="AC5374" s="69"/>
      <c r="AE5374" s="68"/>
      <c r="AF5374" s="68"/>
      <c r="AG5374" s="69"/>
    </row>
    <row r="5375" spans="1:33" hidden="1" outlineLevel="1">
      <c r="A5375" s="6" t="s">
        <v>6657</v>
      </c>
      <c r="B5375" s="7" t="s">
        <v>37</v>
      </c>
      <c r="C5375" s="7" t="s">
        <v>6658</v>
      </c>
      <c r="K5375" s="68"/>
      <c r="L5375" s="68"/>
      <c r="M5375" s="69"/>
      <c r="O5375" s="68"/>
      <c r="P5375" s="68"/>
      <c r="Q5375" s="69"/>
      <c r="S5375" s="68"/>
      <c r="T5375" s="68"/>
      <c r="U5375" s="69"/>
      <c r="W5375" s="68"/>
      <c r="X5375" s="68"/>
      <c r="Y5375" s="69"/>
      <c r="AA5375" s="68"/>
      <c r="AB5375" s="68"/>
      <c r="AC5375" s="69"/>
      <c r="AE5375" s="68"/>
      <c r="AF5375" s="68"/>
      <c r="AG5375" s="69"/>
    </row>
    <row r="5376" spans="1:33" ht="30" hidden="1" outlineLevel="1">
      <c r="A5376" s="6" t="s">
        <v>6659</v>
      </c>
      <c r="B5376" s="7" t="s">
        <v>37</v>
      </c>
      <c r="C5376" s="7" t="s">
        <v>4888</v>
      </c>
      <c r="K5376" s="68"/>
      <c r="L5376" s="68"/>
      <c r="M5376" s="69"/>
      <c r="O5376" s="68"/>
      <c r="P5376" s="68"/>
      <c r="Q5376" s="69"/>
      <c r="S5376" s="68"/>
      <c r="T5376" s="68"/>
      <c r="U5376" s="69"/>
      <c r="W5376" s="68"/>
      <c r="X5376" s="68"/>
      <c r="Y5376" s="69"/>
      <c r="AA5376" s="68"/>
      <c r="AB5376" s="68"/>
      <c r="AC5376" s="69"/>
      <c r="AE5376" s="68"/>
      <c r="AF5376" s="68"/>
      <c r="AG5376" s="69"/>
    </row>
    <row r="5377" spans="1:33" ht="60" hidden="1" outlineLevel="1">
      <c r="A5377" s="1"/>
      <c r="B5377" s="5" t="s">
        <v>61</v>
      </c>
      <c r="C5377" s="5" t="s">
        <v>62</v>
      </c>
      <c r="D5377" s="5" t="s">
        <v>63</v>
      </c>
      <c r="E5377" s="11" t="s">
        <v>64</v>
      </c>
      <c r="F5377" s="16" t="s">
        <v>65</v>
      </c>
      <c r="K5377" s="17" t="s">
        <v>66</v>
      </c>
      <c r="L5377" s="70" t="s">
        <v>28</v>
      </c>
      <c r="M5377" s="71"/>
      <c r="O5377" s="17" t="s">
        <v>66</v>
      </c>
      <c r="P5377" s="70" t="s">
        <v>28</v>
      </c>
      <c r="Q5377" s="71"/>
      <c r="S5377" s="17" t="s">
        <v>66</v>
      </c>
      <c r="T5377" s="70" t="s">
        <v>28</v>
      </c>
      <c r="U5377" s="71"/>
      <c r="W5377" s="17" t="s">
        <v>66</v>
      </c>
      <c r="X5377" s="70" t="s">
        <v>28</v>
      </c>
      <c r="Y5377" s="71"/>
      <c r="AA5377" s="17" t="s">
        <v>66</v>
      </c>
      <c r="AB5377" s="70" t="s">
        <v>28</v>
      </c>
      <c r="AC5377" s="71"/>
      <c r="AE5377" s="17" t="s">
        <v>66</v>
      </c>
      <c r="AF5377" s="70" t="s">
        <v>28</v>
      </c>
      <c r="AG5377" s="71"/>
    </row>
    <row r="5378" spans="1:33" ht="45" hidden="1" outlineLevel="1">
      <c r="A5378" s="6" t="s">
        <v>6660</v>
      </c>
      <c r="B5378" s="7" t="s">
        <v>6661</v>
      </c>
      <c r="C5378" s="7" t="s">
        <v>6662</v>
      </c>
      <c r="D5378" s="7"/>
      <c r="E5378" s="23" t="s">
        <v>438</v>
      </c>
      <c r="F5378" s="18">
        <v>2</v>
      </c>
      <c r="K5378" s="19">
        <v>10600</v>
      </c>
      <c r="L5378" s="52">
        <v>21200</v>
      </c>
      <c r="M5378" s="53"/>
      <c r="O5378" s="19">
        <v>5700</v>
      </c>
      <c r="P5378" s="52">
        <v>11400</v>
      </c>
      <c r="Q5378" s="53"/>
      <c r="S5378" s="19">
        <v>7500</v>
      </c>
      <c r="T5378" s="52">
        <v>15000</v>
      </c>
      <c r="U5378" s="53"/>
      <c r="W5378" s="19">
        <v>0</v>
      </c>
      <c r="X5378" s="52">
        <v>0</v>
      </c>
      <c r="Y5378" s="53"/>
      <c r="AA5378" s="19">
        <v>7790.65</v>
      </c>
      <c r="AB5378" s="52">
        <v>15581.3</v>
      </c>
      <c r="AC5378" s="53"/>
      <c r="AE5378" s="19">
        <v>7000</v>
      </c>
      <c r="AF5378" s="52">
        <v>14000</v>
      </c>
      <c r="AG5378" s="53"/>
    </row>
    <row r="5379" spans="1:33" ht="60" hidden="1" outlineLevel="1">
      <c r="A5379" s="6" t="s">
        <v>6663</v>
      </c>
      <c r="B5379" s="7" t="s">
        <v>6664</v>
      </c>
      <c r="C5379" s="7" t="s">
        <v>6665</v>
      </c>
      <c r="D5379" s="7"/>
      <c r="E5379" s="23" t="s">
        <v>429</v>
      </c>
      <c r="F5379" s="18">
        <v>45</v>
      </c>
      <c r="K5379" s="19">
        <v>303</v>
      </c>
      <c r="L5379" s="52">
        <v>13635</v>
      </c>
      <c r="M5379" s="53"/>
      <c r="O5379" s="19">
        <v>285</v>
      </c>
      <c r="P5379" s="52">
        <v>12825</v>
      </c>
      <c r="Q5379" s="53"/>
      <c r="S5379" s="19">
        <v>220</v>
      </c>
      <c r="T5379" s="52">
        <v>9900</v>
      </c>
      <c r="U5379" s="53"/>
      <c r="W5379" s="19">
        <v>0</v>
      </c>
      <c r="X5379" s="52">
        <v>0</v>
      </c>
      <c r="Y5379" s="53"/>
      <c r="AA5379" s="19">
        <v>179.78</v>
      </c>
      <c r="AB5379" s="52">
        <v>8090.1</v>
      </c>
      <c r="AC5379" s="53"/>
      <c r="AE5379" s="19">
        <v>400</v>
      </c>
      <c r="AF5379" s="52">
        <v>18000</v>
      </c>
      <c r="AG5379" s="53"/>
    </row>
    <row r="5380" spans="1:33" hidden="1" outlineLevel="1">
      <c r="A5380" s="6" t="s">
        <v>6666</v>
      </c>
      <c r="B5380" s="7" t="s">
        <v>6667</v>
      </c>
      <c r="C5380" s="7" t="s">
        <v>6668</v>
      </c>
      <c r="D5380" s="7"/>
      <c r="E5380" s="23" t="s">
        <v>429</v>
      </c>
      <c r="F5380" s="18">
        <v>8</v>
      </c>
      <c r="K5380" s="19">
        <v>271</v>
      </c>
      <c r="L5380" s="52">
        <v>2168</v>
      </c>
      <c r="M5380" s="53"/>
      <c r="O5380" s="19">
        <v>125.4</v>
      </c>
      <c r="P5380" s="52">
        <v>1003.2</v>
      </c>
      <c r="Q5380" s="53"/>
      <c r="S5380" s="19">
        <v>180</v>
      </c>
      <c r="T5380" s="52">
        <v>1440</v>
      </c>
      <c r="U5380" s="53"/>
      <c r="W5380" s="19">
        <v>0</v>
      </c>
      <c r="X5380" s="52">
        <v>0</v>
      </c>
      <c r="Y5380" s="53"/>
      <c r="AA5380" s="19">
        <v>143.83000000000001</v>
      </c>
      <c r="AB5380" s="52">
        <v>1150.6400000000001</v>
      </c>
      <c r="AC5380" s="53"/>
      <c r="AE5380" s="19">
        <v>300</v>
      </c>
      <c r="AF5380" s="52">
        <v>2400</v>
      </c>
      <c r="AG5380" s="53"/>
    </row>
    <row r="5381" spans="1:33" hidden="1" outlineLevel="1">
      <c r="A5381" s="6" t="s">
        <v>6669</v>
      </c>
      <c r="B5381" s="7" t="s">
        <v>6670</v>
      </c>
      <c r="C5381" s="7" t="s">
        <v>6671</v>
      </c>
      <c r="D5381" s="7"/>
      <c r="E5381" s="23" t="s">
        <v>438</v>
      </c>
      <c r="F5381" s="18">
        <v>1</v>
      </c>
      <c r="K5381" s="19">
        <v>10600</v>
      </c>
      <c r="L5381" s="52">
        <v>10600</v>
      </c>
      <c r="M5381" s="53"/>
      <c r="O5381" s="19">
        <v>684</v>
      </c>
      <c r="P5381" s="52">
        <v>684</v>
      </c>
      <c r="Q5381" s="53"/>
      <c r="S5381" s="19">
        <v>1700</v>
      </c>
      <c r="T5381" s="52">
        <v>1700</v>
      </c>
      <c r="U5381" s="53"/>
      <c r="W5381" s="19">
        <v>0</v>
      </c>
      <c r="X5381" s="52">
        <v>0</v>
      </c>
      <c r="Y5381" s="53"/>
      <c r="AA5381" s="19">
        <v>1797.84</v>
      </c>
      <c r="AB5381" s="52">
        <v>1797.84</v>
      </c>
      <c r="AC5381" s="53"/>
      <c r="AE5381" s="19">
        <v>2500</v>
      </c>
      <c r="AF5381" s="52">
        <v>2500</v>
      </c>
      <c r="AG5381" s="53"/>
    </row>
    <row r="5382" spans="1:33" hidden="1" outlineLevel="1">
      <c r="A5382" s="1"/>
      <c r="B5382" s="5" t="s">
        <v>34</v>
      </c>
      <c r="C5382" s="5" t="s">
        <v>35</v>
      </c>
      <c r="K5382" s="68"/>
      <c r="L5382" s="68"/>
      <c r="M5382" s="69"/>
      <c r="O5382" s="68"/>
      <c r="P5382" s="68"/>
      <c r="Q5382" s="69"/>
      <c r="S5382" s="68"/>
      <c r="T5382" s="68"/>
      <c r="U5382" s="69"/>
      <c r="W5382" s="68"/>
      <c r="X5382" s="68"/>
      <c r="Y5382" s="69"/>
      <c r="AA5382" s="68"/>
      <c r="AB5382" s="68"/>
      <c r="AC5382" s="69"/>
      <c r="AE5382" s="68"/>
      <c r="AF5382" s="68"/>
      <c r="AG5382" s="69"/>
    </row>
    <row r="5383" spans="1:33" hidden="1" outlineLevel="1">
      <c r="A5383" s="6" t="s">
        <v>6672</v>
      </c>
      <c r="B5383" s="7" t="s">
        <v>37</v>
      </c>
      <c r="C5383" s="7" t="s">
        <v>6673</v>
      </c>
      <c r="K5383" s="68"/>
      <c r="L5383" s="68"/>
      <c r="M5383" s="69"/>
      <c r="O5383" s="68"/>
      <c r="P5383" s="68"/>
      <c r="Q5383" s="69"/>
      <c r="S5383" s="68"/>
      <c r="T5383" s="68"/>
      <c r="U5383" s="69"/>
      <c r="W5383" s="68"/>
      <c r="X5383" s="68"/>
      <c r="Y5383" s="69"/>
      <c r="AA5383" s="68"/>
      <c r="AB5383" s="68"/>
      <c r="AC5383" s="69"/>
      <c r="AE5383" s="68"/>
      <c r="AF5383" s="68"/>
      <c r="AG5383" s="69"/>
    </row>
    <row r="5384" spans="1:33" ht="60" hidden="1" outlineLevel="1">
      <c r="A5384" s="1"/>
      <c r="B5384" s="5" t="s">
        <v>61</v>
      </c>
      <c r="C5384" s="5" t="s">
        <v>62</v>
      </c>
      <c r="D5384" s="5" t="s">
        <v>63</v>
      </c>
      <c r="E5384" s="11" t="s">
        <v>64</v>
      </c>
      <c r="F5384" s="16" t="s">
        <v>65</v>
      </c>
      <c r="K5384" s="17" t="s">
        <v>66</v>
      </c>
      <c r="L5384" s="70" t="s">
        <v>28</v>
      </c>
      <c r="M5384" s="71"/>
      <c r="O5384" s="17" t="s">
        <v>66</v>
      </c>
      <c r="P5384" s="70" t="s">
        <v>28</v>
      </c>
      <c r="Q5384" s="71"/>
      <c r="S5384" s="17" t="s">
        <v>66</v>
      </c>
      <c r="T5384" s="70" t="s">
        <v>28</v>
      </c>
      <c r="U5384" s="71"/>
      <c r="W5384" s="17" t="s">
        <v>66</v>
      </c>
      <c r="X5384" s="70" t="s">
        <v>28</v>
      </c>
      <c r="Y5384" s="71"/>
      <c r="AA5384" s="17" t="s">
        <v>66</v>
      </c>
      <c r="AB5384" s="70" t="s">
        <v>28</v>
      </c>
      <c r="AC5384" s="71"/>
      <c r="AE5384" s="17" t="s">
        <v>66</v>
      </c>
      <c r="AF5384" s="70" t="s">
        <v>28</v>
      </c>
      <c r="AG5384" s="71"/>
    </row>
    <row r="5385" spans="1:33" hidden="1" outlineLevel="1">
      <c r="A5385" s="6" t="s">
        <v>6674</v>
      </c>
      <c r="B5385" s="7" t="s">
        <v>6675</v>
      </c>
      <c r="C5385" s="7" t="s">
        <v>5614</v>
      </c>
      <c r="D5385" s="7"/>
      <c r="E5385" s="23" t="s">
        <v>438</v>
      </c>
      <c r="F5385" s="18">
        <v>5</v>
      </c>
      <c r="K5385" s="19">
        <v>10600</v>
      </c>
      <c r="L5385" s="52">
        <v>53000</v>
      </c>
      <c r="M5385" s="53"/>
      <c r="O5385" s="19">
        <v>1710</v>
      </c>
      <c r="P5385" s="52">
        <v>8550</v>
      </c>
      <c r="Q5385" s="53"/>
      <c r="S5385" s="19">
        <v>6500</v>
      </c>
      <c r="T5385" s="52">
        <v>32500</v>
      </c>
      <c r="U5385" s="53"/>
      <c r="W5385" s="19">
        <v>0</v>
      </c>
      <c r="X5385" s="52">
        <v>0</v>
      </c>
      <c r="Y5385" s="53"/>
      <c r="AA5385" s="19">
        <v>17978.419999999998</v>
      </c>
      <c r="AB5385" s="52">
        <v>89892.1</v>
      </c>
      <c r="AC5385" s="53"/>
      <c r="AE5385" s="19">
        <v>7000</v>
      </c>
      <c r="AF5385" s="52">
        <v>35000</v>
      </c>
      <c r="AG5385" s="53"/>
    </row>
    <row r="5386" spans="1:33" hidden="1" outlineLevel="1">
      <c r="A5386" s="6" t="s">
        <v>6676</v>
      </c>
      <c r="B5386" s="7" t="s">
        <v>6677</v>
      </c>
      <c r="C5386" s="7" t="s">
        <v>5593</v>
      </c>
      <c r="D5386" s="7"/>
      <c r="E5386" s="23" t="s">
        <v>438</v>
      </c>
      <c r="F5386" s="18">
        <v>1</v>
      </c>
      <c r="K5386" s="19">
        <v>10600</v>
      </c>
      <c r="L5386" s="52">
        <v>10600</v>
      </c>
      <c r="M5386" s="53"/>
      <c r="O5386" s="19">
        <v>1710</v>
      </c>
      <c r="P5386" s="52">
        <v>1710</v>
      </c>
      <c r="Q5386" s="53"/>
      <c r="S5386" s="19">
        <v>8500</v>
      </c>
      <c r="T5386" s="52">
        <v>8500</v>
      </c>
      <c r="U5386" s="53"/>
      <c r="W5386" s="19">
        <v>0</v>
      </c>
      <c r="X5386" s="52">
        <v>0</v>
      </c>
      <c r="Y5386" s="53"/>
      <c r="AA5386" s="19">
        <v>14382.74</v>
      </c>
      <c r="AB5386" s="52">
        <v>14382.74</v>
      </c>
      <c r="AC5386" s="53"/>
      <c r="AE5386" s="19">
        <v>4000</v>
      </c>
      <c r="AF5386" s="52">
        <v>4000</v>
      </c>
      <c r="AG5386" s="53"/>
    </row>
    <row r="5387" spans="1:33" ht="60" hidden="1" outlineLevel="1">
      <c r="A5387" s="6" t="s">
        <v>6678</v>
      </c>
      <c r="B5387" s="7" t="s">
        <v>6679</v>
      </c>
      <c r="C5387" s="7" t="s">
        <v>6680</v>
      </c>
      <c r="D5387" s="7"/>
      <c r="E5387" s="23" t="s">
        <v>429</v>
      </c>
      <c r="F5387" s="18">
        <v>15</v>
      </c>
      <c r="K5387" s="19">
        <v>356</v>
      </c>
      <c r="L5387" s="52">
        <v>5340</v>
      </c>
      <c r="M5387" s="53"/>
      <c r="O5387" s="19">
        <v>285</v>
      </c>
      <c r="P5387" s="52">
        <v>4275</v>
      </c>
      <c r="Q5387" s="53"/>
      <c r="S5387" s="19">
        <v>280</v>
      </c>
      <c r="T5387" s="52">
        <v>4200</v>
      </c>
      <c r="U5387" s="53"/>
      <c r="W5387" s="19">
        <v>0</v>
      </c>
      <c r="X5387" s="52">
        <v>0</v>
      </c>
      <c r="Y5387" s="53"/>
      <c r="AA5387" s="19">
        <v>215.74</v>
      </c>
      <c r="AB5387" s="52">
        <v>3236.1</v>
      </c>
      <c r="AC5387" s="53"/>
      <c r="AE5387" s="19">
        <v>500</v>
      </c>
      <c r="AF5387" s="52">
        <v>7500</v>
      </c>
      <c r="AG5387" s="53"/>
    </row>
    <row r="5388" spans="1:33" hidden="1" outlineLevel="1">
      <c r="A5388" s="6" t="s">
        <v>6681</v>
      </c>
      <c r="B5388" s="7" t="s">
        <v>6682</v>
      </c>
      <c r="C5388" s="7" t="s">
        <v>6683</v>
      </c>
      <c r="D5388" s="7"/>
      <c r="E5388" s="23" t="s">
        <v>429</v>
      </c>
      <c r="F5388" s="18">
        <v>20</v>
      </c>
      <c r="K5388" s="19">
        <v>303</v>
      </c>
      <c r="L5388" s="52">
        <v>6060</v>
      </c>
      <c r="M5388" s="53"/>
      <c r="O5388" s="19">
        <v>171</v>
      </c>
      <c r="P5388" s="52">
        <v>3420</v>
      </c>
      <c r="Q5388" s="53"/>
      <c r="S5388" s="19">
        <v>220</v>
      </c>
      <c r="T5388" s="52">
        <v>4400</v>
      </c>
      <c r="U5388" s="53"/>
      <c r="W5388" s="19">
        <v>0</v>
      </c>
      <c r="X5388" s="52">
        <v>0</v>
      </c>
      <c r="Y5388" s="53"/>
      <c r="AA5388" s="19">
        <v>179.78</v>
      </c>
      <c r="AB5388" s="52">
        <v>3595.6</v>
      </c>
      <c r="AC5388" s="53"/>
      <c r="AE5388" s="19">
        <v>400</v>
      </c>
      <c r="AF5388" s="52">
        <v>8000</v>
      </c>
      <c r="AG5388" s="53"/>
    </row>
    <row r="5389" spans="1:33" hidden="1" outlineLevel="1">
      <c r="A5389" s="1"/>
      <c r="B5389" s="5" t="s">
        <v>34</v>
      </c>
      <c r="C5389" s="5" t="s">
        <v>35</v>
      </c>
      <c r="K5389" s="68"/>
      <c r="L5389" s="68"/>
      <c r="M5389" s="69"/>
      <c r="O5389" s="68"/>
      <c r="P5389" s="68"/>
      <c r="Q5389" s="69"/>
      <c r="S5389" s="68"/>
      <c r="T5389" s="68"/>
      <c r="U5389" s="69"/>
      <c r="W5389" s="68"/>
      <c r="X5389" s="68"/>
      <c r="Y5389" s="69"/>
      <c r="AA5389" s="68"/>
      <c r="AB5389" s="68"/>
      <c r="AC5389" s="69"/>
      <c r="AE5389" s="68"/>
      <c r="AF5389" s="68"/>
      <c r="AG5389" s="69"/>
    </row>
    <row r="5390" spans="1:33" hidden="1" outlineLevel="1">
      <c r="A5390" s="6" t="s">
        <v>6684</v>
      </c>
      <c r="B5390" s="7" t="s">
        <v>37</v>
      </c>
      <c r="C5390" s="7" t="s">
        <v>322</v>
      </c>
      <c r="K5390" s="68"/>
      <c r="L5390" s="68"/>
      <c r="M5390" s="69"/>
      <c r="O5390" s="68"/>
      <c r="P5390" s="68"/>
      <c r="Q5390" s="69"/>
      <c r="S5390" s="68"/>
      <c r="T5390" s="68"/>
      <c r="U5390" s="69"/>
      <c r="W5390" s="68"/>
      <c r="X5390" s="68"/>
      <c r="Y5390" s="69"/>
      <c r="AA5390" s="68"/>
      <c r="AB5390" s="68"/>
      <c r="AC5390" s="69"/>
      <c r="AE5390" s="68"/>
      <c r="AF5390" s="68"/>
      <c r="AG5390" s="69"/>
    </row>
    <row r="5391" spans="1:33" ht="60" hidden="1" outlineLevel="1">
      <c r="A5391" s="1"/>
      <c r="B5391" s="5" t="s">
        <v>61</v>
      </c>
      <c r="C5391" s="5" t="s">
        <v>62</v>
      </c>
      <c r="D5391" s="5" t="s">
        <v>63</v>
      </c>
      <c r="E5391" s="11" t="s">
        <v>64</v>
      </c>
      <c r="F5391" s="16" t="s">
        <v>65</v>
      </c>
      <c r="K5391" s="17" t="s">
        <v>66</v>
      </c>
      <c r="L5391" s="70" t="s">
        <v>28</v>
      </c>
      <c r="M5391" s="71"/>
      <c r="O5391" s="17" t="s">
        <v>66</v>
      </c>
      <c r="P5391" s="70" t="s">
        <v>28</v>
      </c>
      <c r="Q5391" s="71"/>
      <c r="S5391" s="17" t="s">
        <v>66</v>
      </c>
      <c r="T5391" s="70" t="s">
        <v>28</v>
      </c>
      <c r="U5391" s="71"/>
      <c r="W5391" s="17" t="s">
        <v>66</v>
      </c>
      <c r="X5391" s="70" t="s">
        <v>28</v>
      </c>
      <c r="Y5391" s="71"/>
      <c r="AA5391" s="17" t="s">
        <v>66</v>
      </c>
      <c r="AB5391" s="70" t="s">
        <v>28</v>
      </c>
      <c r="AC5391" s="71"/>
      <c r="AE5391" s="17" t="s">
        <v>66</v>
      </c>
      <c r="AF5391" s="70" t="s">
        <v>28</v>
      </c>
      <c r="AG5391" s="71"/>
    </row>
    <row r="5392" spans="1:33" ht="135" hidden="1" outlineLevel="1">
      <c r="A5392" s="6" t="s">
        <v>6685</v>
      </c>
      <c r="B5392" s="7" t="s">
        <v>324</v>
      </c>
      <c r="C5392" s="7" t="s">
        <v>1100</v>
      </c>
      <c r="D5392" s="7"/>
      <c r="E5392" s="23" t="s">
        <v>70</v>
      </c>
      <c r="F5392" s="18">
        <v>1</v>
      </c>
      <c r="K5392" s="19">
        <v>0</v>
      </c>
      <c r="L5392" s="52">
        <v>0</v>
      </c>
      <c r="M5392" s="53"/>
      <c r="O5392" s="19">
        <v>0</v>
      </c>
      <c r="P5392" s="52">
        <v>0</v>
      </c>
      <c r="Q5392" s="53"/>
      <c r="S5392" s="19">
        <v>0</v>
      </c>
      <c r="T5392" s="52">
        <v>0</v>
      </c>
      <c r="U5392" s="53"/>
      <c r="W5392" s="19">
        <v>0</v>
      </c>
      <c r="X5392" s="52">
        <v>0</v>
      </c>
      <c r="Y5392" s="53"/>
      <c r="AA5392" s="19">
        <v>0</v>
      </c>
      <c r="AB5392" s="52">
        <v>0</v>
      </c>
      <c r="AC5392" s="53"/>
      <c r="AE5392" s="19">
        <v>0</v>
      </c>
      <c r="AF5392" s="52">
        <v>0</v>
      </c>
      <c r="AG5392" s="53"/>
    </row>
    <row r="5393" spans="1:33" hidden="1" outlineLevel="1">
      <c r="A5393" s="1"/>
      <c r="B5393" s="5" t="s">
        <v>34</v>
      </c>
      <c r="C5393" s="5" t="s">
        <v>35</v>
      </c>
      <c r="K5393" s="68"/>
      <c r="L5393" s="68"/>
      <c r="M5393" s="69"/>
      <c r="O5393" s="68"/>
      <c r="P5393" s="68"/>
      <c r="Q5393" s="69"/>
      <c r="S5393" s="68"/>
      <c r="T5393" s="68"/>
      <c r="U5393" s="69"/>
      <c r="W5393" s="68"/>
      <c r="X5393" s="68"/>
      <c r="Y5393" s="69"/>
      <c r="AA5393" s="68"/>
      <c r="AB5393" s="68"/>
      <c r="AC5393" s="69"/>
      <c r="AE5393" s="68"/>
      <c r="AF5393" s="68"/>
      <c r="AG5393" s="69"/>
    </row>
    <row r="5394" spans="1:33" ht="75" hidden="1" outlineLevel="1">
      <c r="A5394" s="6" t="s">
        <v>6686</v>
      </c>
      <c r="B5394" s="7" t="s">
        <v>37</v>
      </c>
      <c r="C5394" s="7" t="s">
        <v>298</v>
      </c>
      <c r="I5394" s="35"/>
      <c r="J5394" s="35"/>
      <c r="K5394" s="68"/>
      <c r="L5394" s="68"/>
      <c r="M5394" s="69"/>
      <c r="O5394" s="68"/>
      <c r="P5394" s="68"/>
      <c r="Q5394" s="69"/>
      <c r="S5394" s="68"/>
      <c r="T5394" s="68"/>
      <c r="U5394" s="69"/>
      <c r="W5394" s="68"/>
      <c r="X5394" s="68"/>
      <c r="Y5394" s="69"/>
      <c r="AA5394" s="68"/>
      <c r="AB5394" s="68"/>
      <c r="AC5394" s="69"/>
      <c r="AE5394" s="68"/>
      <c r="AF5394" s="68"/>
      <c r="AG5394" s="69"/>
    </row>
    <row r="5395" spans="1:33" collapsed="1">
      <c r="A5395" s="54" t="s">
        <v>6687</v>
      </c>
      <c r="B5395" s="54"/>
      <c r="C5395" s="54"/>
      <c r="D5395" s="55"/>
      <c r="E5395" s="54"/>
      <c r="F5395" s="54"/>
      <c r="I5395" s="38"/>
      <c r="J5395" s="38">
        <f>J5396+J5570+J5599+J5642+J5661+J5703+J5757+J5792+J5856+J5878+J5947+J5959+J6075+J6286+J6327</f>
        <v>13239953</v>
      </c>
      <c r="K5395" s="31"/>
      <c r="L5395" s="48">
        <f>L5396+L5570+L5599+L5642+L5661+L5703+L5757+L5792+L5856+L5878+L5947+L5959+L6075+L6286+L6327</f>
        <v>17695144.399999999</v>
      </c>
      <c r="M5395" s="49"/>
      <c r="N5395" s="26"/>
      <c r="O5395" s="25" t="s">
        <v>31</v>
      </c>
      <c r="P5395" s="48">
        <f>P5396+P5570+P5599+P5642+P5661+P5703+P5757+P5792+P5856+P5878+P5947+P5959+P6075+P6286+P6327</f>
        <v>22284696.579999998</v>
      </c>
      <c r="Q5395" s="49"/>
      <c r="R5395" s="26"/>
      <c r="S5395" s="25" t="s">
        <v>31</v>
      </c>
      <c r="T5395" s="48">
        <f>T5396+T5570+T5599+T5642+T5661+T5703+T5757+T5792+T5856+T5878+T5947+T5959+T6075+T6286+T6327</f>
        <v>24437606</v>
      </c>
      <c r="U5395" s="49"/>
      <c r="V5395" s="26"/>
      <c r="W5395" s="25" t="s">
        <v>31</v>
      </c>
      <c r="X5395" s="48">
        <f>X5396+X5570+X5599+X5642+X5661+X5703+X5757+X5792+X5856+X5878+X5947+X5959+X6075+X6286+X6327</f>
        <v>23069929.400000002</v>
      </c>
      <c r="Y5395" s="49"/>
      <c r="Z5395" s="26"/>
      <c r="AA5395" s="25" t="s">
        <v>31</v>
      </c>
      <c r="AB5395" s="48">
        <f>AB5396+AB5570+AB5599+AB5642+AB5661+AB5703+AB5757+AB5792+AB5856+AB5878+AB5947+AB5959+AB6075+AB6286+AB6327</f>
        <v>35021903.810000002</v>
      </c>
      <c r="AC5395" s="49"/>
      <c r="AD5395" s="26"/>
      <c r="AE5395" s="25" t="s">
        <v>31</v>
      </c>
      <c r="AF5395" s="48">
        <f>AF5396+AF5570+AF5599+AF5642+AF5661+AF5703+AF5757+AF5792+AF5856+AF5878+AF5947+AF5959+AF6075+AF6286+AF6327</f>
        <v>41778179</v>
      </c>
      <c r="AG5395" s="49"/>
    </row>
    <row r="5396" spans="1:33">
      <c r="A5396" s="55" t="s">
        <v>6688</v>
      </c>
      <c r="B5396" s="55"/>
      <c r="C5396" s="55"/>
      <c r="D5396" s="55"/>
      <c r="E5396" s="55"/>
      <c r="F5396" s="55"/>
      <c r="I5396" s="36"/>
      <c r="J5396" s="36">
        <v>737189</v>
      </c>
      <c r="K5396" s="30" t="s">
        <v>5032</v>
      </c>
      <c r="L5396" s="52">
        <v>2028725</v>
      </c>
      <c r="M5396" s="53"/>
      <c r="O5396" s="15" t="s">
        <v>5032</v>
      </c>
      <c r="P5396" s="52">
        <v>2501120</v>
      </c>
      <c r="Q5396" s="53"/>
      <c r="S5396" s="15" t="s">
        <v>5032</v>
      </c>
      <c r="T5396" s="52">
        <v>1077581</v>
      </c>
      <c r="U5396" s="53"/>
      <c r="W5396" s="15" t="s">
        <v>5032</v>
      </c>
      <c r="X5396" s="52">
        <v>0</v>
      </c>
      <c r="Y5396" s="53"/>
      <c r="AA5396" s="15" t="s">
        <v>5032</v>
      </c>
      <c r="AB5396" s="52">
        <v>4334000</v>
      </c>
      <c r="AC5396" s="53"/>
      <c r="AE5396" s="15" t="s">
        <v>5032</v>
      </c>
      <c r="AF5396" s="52">
        <v>6899955</v>
      </c>
      <c r="AG5396" s="53"/>
    </row>
    <row r="5397" spans="1:33" hidden="1">
      <c r="A5397" s="1"/>
      <c r="B5397" s="5" t="s">
        <v>34</v>
      </c>
      <c r="C5397" s="5" t="s">
        <v>35</v>
      </c>
      <c r="K5397" s="68"/>
      <c r="L5397" s="68"/>
      <c r="M5397" s="69"/>
      <c r="O5397" s="68"/>
      <c r="P5397" s="68"/>
      <c r="Q5397" s="69"/>
      <c r="S5397" s="68"/>
      <c r="T5397" s="68"/>
      <c r="U5397" s="69"/>
      <c r="W5397" s="68"/>
      <c r="X5397" s="68"/>
      <c r="Y5397" s="69"/>
      <c r="AA5397" s="68"/>
      <c r="AB5397" s="68"/>
      <c r="AC5397" s="69"/>
      <c r="AE5397" s="68"/>
      <c r="AF5397" s="68"/>
      <c r="AG5397" s="69"/>
    </row>
    <row r="5398" spans="1:33" hidden="1" outlineLevel="1">
      <c r="A5398" s="6" t="s">
        <v>6689</v>
      </c>
      <c r="B5398" s="7" t="s">
        <v>37</v>
      </c>
      <c r="C5398" s="7" t="s">
        <v>38</v>
      </c>
      <c r="K5398" s="68"/>
      <c r="L5398" s="68"/>
      <c r="M5398" s="69"/>
      <c r="O5398" s="68"/>
      <c r="P5398" s="68"/>
      <c r="Q5398" s="69"/>
      <c r="S5398" s="68"/>
      <c r="T5398" s="68"/>
      <c r="U5398" s="69"/>
      <c r="W5398" s="68"/>
      <c r="X5398" s="68"/>
      <c r="Y5398" s="69"/>
      <c r="AA5398" s="68"/>
      <c r="AB5398" s="68"/>
      <c r="AC5398" s="69"/>
      <c r="AE5398" s="68"/>
      <c r="AF5398" s="68"/>
      <c r="AG5398" s="69"/>
    </row>
    <row r="5399" spans="1:33" ht="135" hidden="1" outlineLevel="1">
      <c r="A5399" s="6" t="s">
        <v>6690</v>
      </c>
      <c r="B5399" s="7" t="s">
        <v>37</v>
      </c>
      <c r="C5399" s="7" t="s">
        <v>40</v>
      </c>
      <c r="K5399" s="68"/>
      <c r="L5399" s="68"/>
      <c r="M5399" s="69"/>
      <c r="O5399" s="68"/>
      <c r="P5399" s="68"/>
      <c r="Q5399" s="69"/>
      <c r="S5399" s="68"/>
      <c r="T5399" s="68"/>
      <c r="U5399" s="69"/>
      <c r="W5399" s="68"/>
      <c r="X5399" s="68"/>
      <c r="Y5399" s="69"/>
      <c r="AA5399" s="68"/>
      <c r="AB5399" s="68"/>
      <c r="AC5399" s="69"/>
      <c r="AE5399" s="68"/>
      <c r="AF5399" s="68"/>
      <c r="AG5399" s="69"/>
    </row>
    <row r="5400" spans="1:33" ht="30" hidden="1" outlineLevel="1">
      <c r="A5400" s="6" t="s">
        <v>6691</v>
      </c>
      <c r="B5400" s="7" t="s">
        <v>37</v>
      </c>
      <c r="C5400" s="7" t="s">
        <v>42</v>
      </c>
      <c r="K5400" s="68"/>
      <c r="L5400" s="68"/>
      <c r="M5400" s="69"/>
      <c r="O5400" s="68"/>
      <c r="P5400" s="68"/>
      <c r="Q5400" s="69"/>
      <c r="S5400" s="68"/>
      <c r="T5400" s="68"/>
      <c r="U5400" s="69"/>
      <c r="W5400" s="68"/>
      <c r="X5400" s="68"/>
      <c r="Y5400" s="69"/>
      <c r="AA5400" s="68"/>
      <c r="AB5400" s="68"/>
      <c r="AC5400" s="69"/>
      <c r="AE5400" s="68"/>
      <c r="AF5400" s="68"/>
      <c r="AG5400" s="69"/>
    </row>
    <row r="5401" spans="1:33" ht="60" hidden="1" outlineLevel="1">
      <c r="A5401" s="6" t="s">
        <v>6692</v>
      </c>
      <c r="B5401" s="7" t="s">
        <v>37</v>
      </c>
      <c r="C5401" s="7" t="s">
        <v>44</v>
      </c>
      <c r="K5401" s="68"/>
      <c r="L5401" s="68"/>
      <c r="M5401" s="69"/>
      <c r="O5401" s="68"/>
      <c r="P5401" s="68"/>
      <c r="Q5401" s="69"/>
      <c r="S5401" s="68"/>
      <c r="T5401" s="68"/>
      <c r="U5401" s="69"/>
      <c r="W5401" s="68"/>
      <c r="X5401" s="68"/>
      <c r="Y5401" s="69"/>
      <c r="AA5401" s="68"/>
      <c r="AB5401" s="68"/>
      <c r="AC5401" s="69"/>
      <c r="AE5401" s="68"/>
      <c r="AF5401" s="68"/>
      <c r="AG5401" s="69"/>
    </row>
    <row r="5402" spans="1:33" ht="150" hidden="1" outlineLevel="1">
      <c r="A5402" s="6" t="s">
        <v>6693</v>
      </c>
      <c r="B5402" s="7" t="s">
        <v>37</v>
      </c>
      <c r="C5402" s="7" t="s">
        <v>46</v>
      </c>
      <c r="K5402" s="68"/>
      <c r="L5402" s="68"/>
      <c r="M5402" s="69"/>
      <c r="O5402" s="68"/>
      <c r="P5402" s="68"/>
      <c r="Q5402" s="69"/>
      <c r="S5402" s="68"/>
      <c r="T5402" s="68"/>
      <c r="U5402" s="69"/>
      <c r="W5402" s="68"/>
      <c r="X5402" s="68"/>
      <c r="Y5402" s="69"/>
      <c r="AA5402" s="68"/>
      <c r="AB5402" s="68"/>
      <c r="AC5402" s="69"/>
      <c r="AE5402" s="68"/>
      <c r="AF5402" s="68"/>
      <c r="AG5402" s="69"/>
    </row>
    <row r="5403" spans="1:33" hidden="1" outlineLevel="1">
      <c r="A5403" s="6" t="s">
        <v>6694</v>
      </c>
      <c r="B5403" s="7" t="s">
        <v>37</v>
      </c>
      <c r="C5403" s="7" t="s">
        <v>48</v>
      </c>
      <c r="K5403" s="68"/>
      <c r="L5403" s="68"/>
      <c r="M5403" s="69"/>
      <c r="O5403" s="68"/>
      <c r="P5403" s="68"/>
      <c r="Q5403" s="69"/>
      <c r="S5403" s="68"/>
      <c r="T5403" s="68"/>
      <c r="U5403" s="69"/>
      <c r="W5403" s="68"/>
      <c r="X5403" s="68"/>
      <c r="Y5403" s="69"/>
      <c r="AA5403" s="68"/>
      <c r="AB5403" s="68"/>
      <c r="AC5403" s="69"/>
      <c r="AE5403" s="68"/>
      <c r="AF5403" s="68"/>
      <c r="AG5403" s="69"/>
    </row>
    <row r="5404" spans="1:33" ht="150" hidden="1" outlineLevel="1">
      <c r="A5404" s="6" t="s">
        <v>6695</v>
      </c>
      <c r="B5404" s="7" t="s">
        <v>37</v>
      </c>
      <c r="C5404" s="7" t="s">
        <v>50</v>
      </c>
      <c r="K5404" s="68"/>
      <c r="L5404" s="68"/>
      <c r="M5404" s="69"/>
      <c r="O5404" s="68"/>
      <c r="P5404" s="68"/>
      <c r="Q5404" s="69"/>
      <c r="S5404" s="68"/>
      <c r="T5404" s="68"/>
      <c r="U5404" s="69"/>
      <c r="W5404" s="68"/>
      <c r="X5404" s="68"/>
      <c r="Y5404" s="69"/>
      <c r="AA5404" s="68"/>
      <c r="AB5404" s="68"/>
      <c r="AC5404" s="69"/>
      <c r="AE5404" s="68"/>
      <c r="AF5404" s="68"/>
      <c r="AG5404" s="69"/>
    </row>
    <row r="5405" spans="1:33" ht="165" hidden="1" outlineLevel="1">
      <c r="A5405" s="6" t="s">
        <v>6696</v>
      </c>
      <c r="B5405" s="7" t="s">
        <v>37</v>
      </c>
      <c r="C5405" s="7" t="s">
        <v>52</v>
      </c>
      <c r="K5405" s="68"/>
      <c r="L5405" s="68"/>
      <c r="M5405" s="69"/>
      <c r="O5405" s="68"/>
      <c r="P5405" s="68"/>
      <c r="Q5405" s="69"/>
      <c r="S5405" s="68"/>
      <c r="T5405" s="68"/>
      <c r="U5405" s="69"/>
      <c r="W5405" s="68"/>
      <c r="X5405" s="68"/>
      <c r="Y5405" s="69"/>
      <c r="AA5405" s="68"/>
      <c r="AB5405" s="68"/>
      <c r="AC5405" s="69"/>
      <c r="AE5405" s="68"/>
      <c r="AF5405" s="68"/>
      <c r="AG5405" s="69"/>
    </row>
    <row r="5406" spans="1:33" ht="105" hidden="1" outlineLevel="1">
      <c r="A5406" s="6" t="s">
        <v>6697</v>
      </c>
      <c r="B5406" s="7" t="s">
        <v>37</v>
      </c>
      <c r="C5406" s="7" t="s">
        <v>54</v>
      </c>
      <c r="K5406" s="68"/>
      <c r="L5406" s="68"/>
      <c r="M5406" s="69"/>
      <c r="O5406" s="68"/>
      <c r="P5406" s="68"/>
      <c r="Q5406" s="69"/>
      <c r="S5406" s="68"/>
      <c r="T5406" s="68"/>
      <c r="U5406" s="69"/>
      <c r="W5406" s="68"/>
      <c r="X5406" s="68"/>
      <c r="Y5406" s="69"/>
      <c r="AA5406" s="68"/>
      <c r="AB5406" s="68"/>
      <c r="AC5406" s="69"/>
      <c r="AE5406" s="68"/>
      <c r="AF5406" s="68"/>
      <c r="AG5406" s="69"/>
    </row>
    <row r="5407" spans="1:33" ht="105" hidden="1" outlineLevel="1">
      <c r="A5407" s="6" t="s">
        <v>6698</v>
      </c>
      <c r="B5407" s="7" t="s">
        <v>37</v>
      </c>
      <c r="C5407" s="7" t="s">
        <v>56</v>
      </c>
      <c r="K5407" s="68"/>
      <c r="L5407" s="68"/>
      <c r="M5407" s="69"/>
      <c r="O5407" s="68"/>
      <c r="P5407" s="68"/>
      <c r="Q5407" s="69"/>
      <c r="S5407" s="68"/>
      <c r="T5407" s="68"/>
      <c r="U5407" s="69"/>
      <c r="W5407" s="68"/>
      <c r="X5407" s="68"/>
      <c r="Y5407" s="69"/>
      <c r="AA5407" s="68"/>
      <c r="AB5407" s="68"/>
      <c r="AC5407" s="69"/>
      <c r="AE5407" s="68"/>
      <c r="AF5407" s="68"/>
      <c r="AG5407" s="69"/>
    </row>
    <row r="5408" spans="1:33" ht="90" hidden="1" outlineLevel="1">
      <c r="A5408" s="6" t="s">
        <v>6699</v>
      </c>
      <c r="B5408" s="7" t="s">
        <v>37</v>
      </c>
      <c r="C5408" s="7" t="s">
        <v>58</v>
      </c>
      <c r="K5408" s="68"/>
      <c r="L5408" s="68"/>
      <c r="M5408" s="69"/>
      <c r="O5408" s="68"/>
      <c r="P5408" s="68"/>
      <c r="Q5408" s="69"/>
      <c r="S5408" s="68"/>
      <c r="T5408" s="68"/>
      <c r="U5408" s="69"/>
      <c r="W5408" s="68"/>
      <c r="X5408" s="68"/>
      <c r="Y5408" s="69"/>
      <c r="AA5408" s="68"/>
      <c r="AB5408" s="68"/>
      <c r="AC5408" s="69"/>
      <c r="AE5408" s="68"/>
      <c r="AF5408" s="68"/>
      <c r="AG5408" s="69"/>
    </row>
    <row r="5409" spans="1:33" hidden="1" outlineLevel="1">
      <c r="A5409" s="6" t="s">
        <v>6700</v>
      </c>
      <c r="B5409" s="7" t="s">
        <v>37</v>
      </c>
      <c r="C5409" s="7" t="s">
        <v>60</v>
      </c>
      <c r="K5409" s="68"/>
      <c r="L5409" s="68"/>
      <c r="M5409" s="69"/>
      <c r="O5409" s="68"/>
      <c r="P5409" s="68"/>
      <c r="Q5409" s="69"/>
      <c r="S5409" s="68"/>
      <c r="T5409" s="68"/>
      <c r="U5409" s="69"/>
      <c r="W5409" s="68"/>
      <c r="X5409" s="68"/>
      <c r="Y5409" s="69"/>
      <c r="AA5409" s="68"/>
      <c r="AB5409" s="68"/>
      <c r="AC5409" s="69"/>
      <c r="AE5409" s="68"/>
      <c r="AF5409" s="68"/>
      <c r="AG5409" s="69"/>
    </row>
    <row r="5410" spans="1:33" ht="60" hidden="1" outlineLevel="1">
      <c r="A5410" s="1"/>
      <c r="B5410" s="5" t="s">
        <v>61</v>
      </c>
      <c r="C5410" s="5" t="s">
        <v>62</v>
      </c>
      <c r="D5410" s="5" t="s">
        <v>63</v>
      </c>
      <c r="E5410" s="11" t="s">
        <v>64</v>
      </c>
      <c r="F5410" s="16" t="s">
        <v>65</v>
      </c>
      <c r="K5410" s="17" t="s">
        <v>66</v>
      </c>
      <c r="L5410" s="70" t="s">
        <v>28</v>
      </c>
      <c r="M5410" s="71"/>
      <c r="O5410" s="17" t="s">
        <v>66</v>
      </c>
      <c r="P5410" s="70" t="s">
        <v>28</v>
      </c>
      <c r="Q5410" s="71"/>
      <c r="S5410" s="17" t="s">
        <v>66</v>
      </c>
      <c r="T5410" s="70" t="s">
        <v>28</v>
      </c>
      <c r="U5410" s="71"/>
      <c r="W5410" s="17" t="s">
        <v>66</v>
      </c>
      <c r="X5410" s="70" t="s">
        <v>28</v>
      </c>
      <c r="Y5410" s="71"/>
      <c r="AA5410" s="17" t="s">
        <v>66</v>
      </c>
      <c r="AB5410" s="70" t="s">
        <v>28</v>
      </c>
      <c r="AC5410" s="71"/>
      <c r="AE5410" s="17" t="s">
        <v>66</v>
      </c>
      <c r="AF5410" s="70" t="s">
        <v>28</v>
      </c>
      <c r="AG5410" s="71"/>
    </row>
    <row r="5411" spans="1:33" ht="90" hidden="1" outlineLevel="1">
      <c r="A5411" s="6" t="s">
        <v>6701</v>
      </c>
      <c r="B5411" s="7" t="s">
        <v>68</v>
      </c>
      <c r="C5411" s="7" t="s">
        <v>69</v>
      </c>
      <c r="D5411" s="7"/>
      <c r="E5411" s="23" t="s">
        <v>70</v>
      </c>
      <c r="F5411" s="18">
        <v>1</v>
      </c>
      <c r="K5411" s="19">
        <v>2028725</v>
      </c>
      <c r="L5411" s="52">
        <v>2028725</v>
      </c>
      <c r="M5411" s="53"/>
      <c r="O5411" s="19">
        <v>176670</v>
      </c>
      <c r="P5411" s="52">
        <v>176670</v>
      </c>
      <c r="Q5411" s="53"/>
      <c r="S5411" s="19">
        <v>25000</v>
      </c>
      <c r="T5411" s="52">
        <v>25000</v>
      </c>
      <c r="U5411" s="53"/>
      <c r="W5411" s="19">
        <v>0</v>
      </c>
      <c r="X5411" s="52">
        <v>0</v>
      </c>
      <c r="Y5411" s="53"/>
      <c r="AA5411" s="19">
        <v>105000</v>
      </c>
      <c r="AB5411" s="52">
        <v>105000</v>
      </c>
      <c r="AC5411" s="53"/>
      <c r="AE5411" s="19">
        <v>87300</v>
      </c>
      <c r="AF5411" s="52">
        <v>87300</v>
      </c>
      <c r="AG5411" s="53"/>
    </row>
    <row r="5412" spans="1:33" hidden="1" outlineLevel="1">
      <c r="A5412" s="1"/>
      <c r="B5412" s="5" t="s">
        <v>34</v>
      </c>
      <c r="C5412" s="5" t="s">
        <v>35</v>
      </c>
      <c r="K5412" s="68"/>
      <c r="L5412" s="68"/>
      <c r="M5412" s="69"/>
      <c r="O5412" s="68"/>
      <c r="P5412" s="68"/>
      <c r="Q5412" s="69"/>
      <c r="S5412" s="68"/>
      <c r="T5412" s="68"/>
      <c r="U5412" s="69"/>
      <c r="W5412" s="68"/>
      <c r="X5412" s="68"/>
      <c r="Y5412" s="69"/>
      <c r="AA5412" s="68"/>
      <c r="AB5412" s="68"/>
      <c r="AC5412" s="69"/>
      <c r="AE5412" s="68"/>
      <c r="AF5412" s="68"/>
      <c r="AG5412" s="69"/>
    </row>
    <row r="5413" spans="1:33" hidden="1" outlineLevel="1">
      <c r="A5413" s="6" t="s">
        <v>6702</v>
      </c>
      <c r="B5413" s="7" t="s">
        <v>37</v>
      </c>
      <c r="C5413" s="7" t="s">
        <v>72</v>
      </c>
      <c r="K5413" s="68"/>
      <c r="L5413" s="68"/>
      <c r="M5413" s="69"/>
      <c r="O5413" s="68"/>
      <c r="P5413" s="68"/>
      <c r="Q5413" s="69"/>
      <c r="S5413" s="68"/>
      <c r="T5413" s="68"/>
      <c r="U5413" s="69"/>
      <c r="W5413" s="68"/>
      <c r="X5413" s="68"/>
      <c r="Y5413" s="69"/>
      <c r="AA5413" s="68"/>
      <c r="AB5413" s="68"/>
      <c r="AC5413" s="69"/>
      <c r="AE5413" s="68"/>
      <c r="AF5413" s="68"/>
      <c r="AG5413" s="69"/>
    </row>
    <row r="5414" spans="1:33" ht="60" hidden="1" outlineLevel="1">
      <c r="A5414" s="1"/>
      <c r="B5414" s="5" t="s">
        <v>61</v>
      </c>
      <c r="C5414" s="5" t="s">
        <v>62</v>
      </c>
      <c r="D5414" s="5" t="s">
        <v>63</v>
      </c>
      <c r="E5414" s="11" t="s">
        <v>64</v>
      </c>
      <c r="F5414" s="16" t="s">
        <v>65</v>
      </c>
      <c r="K5414" s="17" t="s">
        <v>66</v>
      </c>
      <c r="L5414" s="70" t="s">
        <v>28</v>
      </c>
      <c r="M5414" s="71"/>
      <c r="O5414" s="17" t="s">
        <v>66</v>
      </c>
      <c r="P5414" s="70" t="s">
        <v>28</v>
      </c>
      <c r="Q5414" s="71"/>
      <c r="S5414" s="17" t="s">
        <v>66</v>
      </c>
      <c r="T5414" s="70" t="s">
        <v>28</v>
      </c>
      <c r="U5414" s="71"/>
      <c r="W5414" s="17" t="s">
        <v>66</v>
      </c>
      <c r="X5414" s="70" t="s">
        <v>28</v>
      </c>
      <c r="Y5414" s="71"/>
      <c r="AA5414" s="17" t="s">
        <v>66</v>
      </c>
      <c r="AB5414" s="70" t="s">
        <v>28</v>
      </c>
      <c r="AC5414" s="71"/>
      <c r="AE5414" s="17" t="s">
        <v>66</v>
      </c>
      <c r="AF5414" s="70" t="s">
        <v>28</v>
      </c>
      <c r="AG5414" s="71"/>
    </row>
    <row r="5415" spans="1:33" ht="90" hidden="1" outlineLevel="1">
      <c r="A5415" s="6" t="s">
        <v>6703</v>
      </c>
      <c r="B5415" s="7" t="s">
        <v>74</v>
      </c>
      <c r="C5415" s="7" t="s">
        <v>75</v>
      </c>
      <c r="D5415" s="7"/>
      <c r="E5415" s="23" t="s">
        <v>70</v>
      </c>
      <c r="F5415" s="18">
        <v>1</v>
      </c>
      <c r="K5415" s="19">
        <v>0</v>
      </c>
      <c r="L5415" s="52">
        <v>0</v>
      </c>
      <c r="M5415" s="53"/>
      <c r="O5415" s="19">
        <v>176670</v>
      </c>
      <c r="P5415" s="52">
        <v>176670</v>
      </c>
      <c r="Q5415" s="53"/>
      <c r="S5415" s="19">
        <v>25000</v>
      </c>
      <c r="T5415" s="52">
        <v>25000</v>
      </c>
      <c r="U5415" s="53"/>
      <c r="W5415" s="19">
        <v>0</v>
      </c>
      <c r="X5415" s="52">
        <v>0</v>
      </c>
      <c r="Y5415" s="53"/>
      <c r="AA5415" s="19">
        <v>105000</v>
      </c>
      <c r="AB5415" s="52">
        <v>105000</v>
      </c>
      <c r="AC5415" s="53"/>
      <c r="AE5415" s="19">
        <v>277875</v>
      </c>
      <c r="AF5415" s="52">
        <v>277875</v>
      </c>
      <c r="AG5415" s="53"/>
    </row>
    <row r="5416" spans="1:33" hidden="1" outlineLevel="1">
      <c r="A5416" s="1"/>
      <c r="B5416" s="5" t="s">
        <v>34</v>
      </c>
      <c r="C5416" s="5" t="s">
        <v>35</v>
      </c>
      <c r="K5416" s="68"/>
      <c r="L5416" s="68"/>
      <c r="M5416" s="69"/>
      <c r="O5416" s="68"/>
      <c r="P5416" s="68"/>
      <c r="Q5416" s="69"/>
      <c r="S5416" s="68"/>
      <c r="T5416" s="68"/>
      <c r="U5416" s="69"/>
      <c r="W5416" s="68"/>
      <c r="X5416" s="68"/>
      <c r="Y5416" s="69"/>
      <c r="AA5416" s="68"/>
      <c r="AB5416" s="68"/>
      <c r="AC5416" s="69"/>
      <c r="AE5416" s="68"/>
      <c r="AF5416" s="68"/>
      <c r="AG5416" s="69"/>
    </row>
    <row r="5417" spans="1:33" hidden="1" outlineLevel="1">
      <c r="A5417" s="6" t="s">
        <v>6704</v>
      </c>
      <c r="B5417" s="7" t="s">
        <v>37</v>
      </c>
      <c r="C5417" s="7" t="s">
        <v>77</v>
      </c>
      <c r="K5417" s="68"/>
      <c r="L5417" s="68"/>
      <c r="M5417" s="69"/>
      <c r="O5417" s="68"/>
      <c r="P5417" s="68"/>
      <c r="Q5417" s="69"/>
      <c r="S5417" s="68"/>
      <c r="T5417" s="68"/>
      <c r="U5417" s="69"/>
      <c r="W5417" s="68"/>
      <c r="X5417" s="68"/>
      <c r="Y5417" s="69"/>
      <c r="AA5417" s="68"/>
      <c r="AB5417" s="68"/>
      <c r="AC5417" s="69"/>
      <c r="AE5417" s="68"/>
      <c r="AF5417" s="68"/>
      <c r="AG5417" s="69"/>
    </row>
    <row r="5418" spans="1:33" ht="60" hidden="1" outlineLevel="1">
      <c r="A5418" s="1"/>
      <c r="B5418" s="5" t="s">
        <v>61</v>
      </c>
      <c r="C5418" s="5" t="s">
        <v>62</v>
      </c>
      <c r="D5418" s="5" t="s">
        <v>63</v>
      </c>
      <c r="E5418" s="11" t="s">
        <v>64</v>
      </c>
      <c r="F5418" s="16" t="s">
        <v>65</v>
      </c>
      <c r="K5418" s="17" t="s">
        <v>66</v>
      </c>
      <c r="L5418" s="70" t="s">
        <v>28</v>
      </c>
      <c r="M5418" s="71"/>
      <c r="O5418" s="17" t="s">
        <v>66</v>
      </c>
      <c r="P5418" s="70" t="s">
        <v>28</v>
      </c>
      <c r="Q5418" s="71"/>
      <c r="S5418" s="17" t="s">
        <v>66</v>
      </c>
      <c r="T5418" s="70" t="s">
        <v>28</v>
      </c>
      <c r="U5418" s="71"/>
      <c r="W5418" s="17" t="s">
        <v>66</v>
      </c>
      <c r="X5418" s="70" t="s">
        <v>28</v>
      </c>
      <c r="Y5418" s="71"/>
      <c r="AA5418" s="17" t="s">
        <v>66</v>
      </c>
      <c r="AB5418" s="70" t="s">
        <v>28</v>
      </c>
      <c r="AC5418" s="71"/>
      <c r="AE5418" s="17" t="s">
        <v>66</v>
      </c>
      <c r="AF5418" s="70" t="s">
        <v>28</v>
      </c>
      <c r="AG5418" s="71"/>
    </row>
    <row r="5419" spans="1:33" ht="75" hidden="1" outlineLevel="1">
      <c r="A5419" s="6" t="s">
        <v>6705</v>
      </c>
      <c r="B5419" s="7" t="s">
        <v>79</v>
      </c>
      <c r="C5419" s="7" t="s">
        <v>80</v>
      </c>
      <c r="D5419" s="7"/>
      <c r="E5419" s="23" t="s">
        <v>70</v>
      </c>
      <c r="F5419" s="18">
        <v>1</v>
      </c>
      <c r="K5419" s="19">
        <v>0</v>
      </c>
      <c r="L5419" s="52">
        <v>0</v>
      </c>
      <c r="M5419" s="53"/>
      <c r="O5419" s="19">
        <v>161940</v>
      </c>
      <c r="P5419" s="52">
        <v>161940</v>
      </c>
      <c r="Q5419" s="53"/>
      <c r="S5419" s="19">
        <v>500</v>
      </c>
      <c r="T5419" s="52">
        <v>500</v>
      </c>
      <c r="U5419" s="53"/>
      <c r="W5419" s="19">
        <v>0</v>
      </c>
      <c r="X5419" s="52">
        <v>0</v>
      </c>
      <c r="Y5419" s="53"/>
      <c r="AA5419" s="19">
        <v>15000</v>
      </c>
      <c r="AB5419" s="52">
        <v>15000</v>
      </c>
      <c r="AC5419" s="53"/>
      <c r="AE5419" s="19">
        <v>41400</v>
      </c>
      <c r="AF5419" s="52">
        <v>41400</v>
      </c>
      <c r="AG5419" s="53"/>
    </row>
    <row r="5420" spans="1:33" hidden="1" outlineLevel="1">
      <c r="A5420" s="1"/>
      <c r="B5420" s="5" t="s">
        <v>34</v>
      </c>
      <c r="C5420" s="5" t="s">
        <v>35</v>
      </c>
      <c r="K5420" s="68"/>
      <c r="L5420" s="68"/>
      <c r="M5420" s="69"/>
      <c r="O5420" s="68"/>
      <c r="P5420" s="68"/>
      <c r="Q5420" s="69"/>
      <c r="S5420" s="68"/>
      <c r="T5420" s="68"/>
      <c r="U5420" s="69"/>
      <c r="W5420" s="68"/>
      <c r="X5420" s="68"/>
      <c r="Y5420" s="69"/>
      <c r="AA5420" s="68"/>
      <c r="AB5420" s="68"/>
      <c r="AC5420" s="69"/>
      <c r="AE5420" s="68"/>
      <c r="AF5420" s="68"/>
      <c r="AG5420" s="69"/>
    </row>
    <row r="5421" spans="1:33" hidden="1" outlineLevel="1">
      <c r="A5421" s="6" t="s">
        <v>6706</v>
      </c>
      <c r="B5421" s="7" t="s">
        <v>37</v>
      </c>
      <c r="C5421" s="7" t="s">
        <v>82</v>
      </c>
      <c r="K5421" s="68"/>
      <c r="L5421" s="68"/>
      <c r="M5421" s="69"/>
      <c r="O5421" s="68"/>
      <c r="P5421" s="68"/>
      <c r="Q5421" s="69"/>
      <c r="S5421" s="68"/>
      <c r="T5421" s="68"/>
      <c r="U5421" s="69"/>
      <c r="W5421" s="68"/>
      <c r="X5421" s="68"/>
      <c r="Y5421" s="69"/>
      <c r="AA5421" s="68"/>
      <c r="AB5421" s="68"/>
      <c r="AC5421" s="69"/>
      <c r="AE5421" s="68"/>
      <c r="AF5421" s="68"/>
      <c r="AG5421" s="69"/>
    </row>
    <row r="5422" spans="1:33" ht="60" hidden="1" outlineLevel="1">
      <c r="A5422" s="1"/>
      <c r="B5422" s="5" t="s">
        <v>61</v>
      </c>
      <c r="C5422" s="5" t="s">
        <v>62</v>
      </c>
      <c r="D5422" s="5" t="s">
        <v>63</v>
      </c>
      <c r="E5422" s="11" t="s">
        <v>64</v>
      </c>
      <c r="F5422" s="16" t="s">
        <v>65</v>
      </c>
      <c r="K5422" s="17" t="s">
        <v>66</v>
      </c>
      <c r="L5422" s="70" t="s">
        <v>28</v>
      </c>
      <c r="M5422" s="71"/>
      <c r="O5422" s="17" t="s">
        <v>66</v>
      </c>
      <c r="P5422" s="70" t="s">
        <v>28</v>
      </c>
      <c r="Q5422" s="71"/>
      <c r="S5422" s="17" t="s">
        <v>66</v>
      </c>
      <c r="T5422" s="70" t="s">
        <v>28</v>
      </c>
      <c r="U5422" s="71"/>
      <c r="W5422" s="17" t="s">
        <v>66</v>
      </c>
      <c r="X5422" s="70" t="s">
        <v>28</v>
      </c>
      <c r="Y5422" s="71"/>
      <c r="AA5422" s="17" t="s">
        <v>66</v>
      </c>
      <c r="AB5422" s="70" t="s">
        <v>28</v>
      </c>
      <c r="AC5422" s="71"/>
      <c r="AE5422" s="17" t="s">
        <v>66</v>
      </c>
      <c r="AF5422" s="70" t="s">
        <v>28</v>
      </c>
      <c r="AG5422" s="71"/>
    </row>
    <row r="5423" spans="1:33" ht="135" hidden="1" outlineLevel="1">
      <c r="A5423" s="6" t="s">
        <v>6707</v>
      </c>
      <c r="B5423" s="7" t="s">
        <v>84</v>
      </c>
      <c r="C5423" s="7" t="s">
        <v>85</v>
      </c>
      <c r="D5423" s="7"/>
      <c r="E5423" s="23" t="s">
        <v>70</v>
      </c>
      <c r="F5423" s="18">
        <v>1</v>
      </c>
      <c r="K5423" s="19">
        <v>0</v>
      </c>
      <c r="L5423" s="52">
        <v>0</v>
      </c>
      <c r="M5423" s="53"/>
      <c r="O5423" s="19">
        <v>45000</v>
      </c>
      <c r="P5423" s="52">
        <v>45000</v>
      </c>
      <c r="Q5423" s="53"/>
      <c r="S5423" s="19">
        <v>5000</v>
      </c>
      <c r="T5423" s="52">
        <v>5000</v>
      </c>
      <c r="U5423" s="53"/>
      <c r="W5423" s="19">
        <v>0</v>
      </c>
      <c r="X5423" s="52">
        <v>0</v>
      </c>
      <c r="Y5423" s="53"/>
      <c r="AA5423" s="19">
        <v>40000</v>
      </c>
      <c r="AB5423" s="52">
        <v>40000</v>
      </c>
      <c r="AC5423" s="53"/>
      <c r="AE5423" s="19">
        <v>76500</v>
      </c>
      <c r="AF5423" s="52">
        <v>76500</v>
      </c>
      <c r="AG5423" s="53"/>
    </row>
    <row r="5424" spans="1:33" hidden="1" outlineLevel="1">
      <c r="A5424" s="1"/>
      <c r="B5424" s="5" t="s">
        <v>34</v>
      </c>
      <c r="C5424" s="5" t="s">
        <v>35</v>
      </c>
      <c r="K5424" s="68"/>
      <c r="L5424" s="68"/>
      <c r="M5424" s="69"/>
      <c r="O5424" s="68"/>
      <c r="P5424" s="68"/>
      <c r="Q5424" s="69"/>
      <c r="S5424" s="68"/>
      <c r="T5424" s="68"/>
      <c r="U5424" s="69"/>
      <c r="W5424" s="68"/>
      <c r="X5424" s="68"/>
      <c r="Y5424" s="69"/>
      <c r="AA5424" s="68"/>
      <c r="AB5424" s="68"/>
      <c r="AC5424" s="69"/>
      <c r="AE5424" s="68"/>
      <c r="AF5424" s="68"/>
      <c r="AG5424" s="69"/>
    </row>
    <row r="5425" spans="1:33" ht="30" hidden="1" outlineLevel="1">
      <c r="A5425" s="6" t="s">
        <v>6708</v>
      </c>
      <c r="B5425" s="7" t="s">
        <v>5053</v>
      </c>
      <c r="C5425" s="7" t="s">
        <v>88</v>
      </c>
      <c r="K5425" s="68"/>
      <c r="L5425" s="68"/>
      <c r="M5425" s="69"/>
      <c r="O5425" s="68"/>
      <c r="P5425" s="68"/>
      <c r="Q5425" s="69"/>
      <c r="S5425" s="68"/>
      <c r="T5425" s="68"/>
      <c r="U5425" s="69"/>
      <c r="W5425" s="68"/>
      <c r="X5425" s="68"/>
      <c r="Y5425" s="69"/>
      <c r="AA5425" s="68"/>
      <c r="AB5425" s="68"/>
      <c r="AC5425" s="69"/>
      <c r="AE5425" s="68"/>
      <c r="AF5425" s="68"/>
      <c r="AG5425" s="69"/>
    </row>
    <row r="5426" spans="1:33" ht="135" hidden="1" outlineLevel="1">
      <c r="A5426" s="6" t="s">
        <v>6709</v>
      </c>
      <c r="B5426" s="7" t="s">
        <v>5053</v>
      </c>
      <c r="C5426" s="7" t="s">
        <v>90</v>
      </c>
      <c r="K5426" s="68"/>
      <c r="L5426" s="68"/>
      <c r="M5426" s="69"/>
      <c r="O5426" s="68"/>
      <c r="P5426" s="68"/>
      <c r="Q5426" s="69"/>
      <c r="S5426" s="68"/>
      <c r="T5426" s="68"/>
      <c r="U5426" s="69"/>
      <c r="W5426" s="68"/>
      <c r="X5426" s="68"/>
      <c r="Y5426" s="69"/>
      <c r="AA5426" s="68"/>
      <c r="AB5426" s="68"/>
      <c r="AC5426" s="69"/>
      <c r="AE5426" s="68"/>
      <c r="AF5426" s="68"/>
      <c r="AG5426" s="69"/>
    </row>
    <row r="5427" spans="1:33" ht="90" hidden="1" outlineLevel="1">
      <c r="A5427" s="6" t="s">
        <v>6710</v>
      </c>
      <c r="B5427" s="7" t="s">
        <v>5053</v>
      </c>
      <c r="C5427" s="7" t="s">
        <v>92</v>
      </c>
      <c r="K5427" s="68"/>
      <c r="L5427" s="68"/>
      <c r="M5427" s="69"/>
      <c r="O5427" s="68"/>
      <c r="P5427" s="68"/>
      <c r="Q5427" s="69"/>
      <c r="S5427" s="68"/>
      <c r="T5427" s="68"/>
      <c r="U5427" s="69"/>
      <c r="W5427" s="68"/>
      <c r="X5427" s="68"/>
      <c r="Y5427" s="69"/>
      <c r="AA5427" s="68"/>
      <c r="AB5427" s="68"/>
      <c r="AC5427" s="69"/>
      <c r="AE5427" s="68"/>
      <c r="AF5427" s="68"/>
      <c r="AG5427" s="69"/>
    </row>
    <row r="5428" spans="1:33" hidden="1" outlineLevel="1">
      <c r="A5428" s="6" t="s">
        <v>6711</v>
      </c>
      <c r="B5428" s="7" t="s">
        <v>5053</v>
      </c>
      <c r="C5428" s="7" t="s">
        <v>94</v>
      </c>
      <c r="K5428" s="68"/>
      <c r="L5428" s="68"/>
      <c r="M5428" s="69"/>
      <c r="O5428" s="68"/>
      <c r="P5428" s="68"/>
      <c r="Q5428" s="69"/>
      <c r="S5428" s="68"/>
      <c r="T5428" s="68"/>
      <c r="U5428" s="69"/>
      <c r="W5428" s="68"/>
      <c r="X5428" s="68"/>
      <c r="Y5428" s="69"/>
      <c r="AA5428" s="68"/>
      <c r="AB5428" s="68"/>
      <c r="AC5428" s="69"/>
      <c r="AE5428" s="68"/>
      <c r="AF5428" s="68"/>
      <c r="AG5428" s="69"/>
    </row>
    <row r="5429" spans="1:33" ht="60" hidden="1" outlineLevel="1">
      <c r="A5429" s="6" t="s">
        <v>6712</v>
      </c>
      <c r="B5429" s="7" t="s">
        <v>5053</v>
      </c>
      <c r="C5429" s="7" t="s">
        <v>96</v>
      </c>
      <c r="K5429" s="68"/>
      <c r="L5429" s="68"/>
      <c r="M5429" s="69"/>
      <c r="O5429" s="68"/>
      <c r="P5429" s="68"/>
      <c r="Q5429" s="69"/>
      <c r="S5429" s="68"/>
      <c r="T5429" s="68"/>
      <c r="U5429" s="69"/>
      <c r="W5429" s="68"/>
      <c r="X5429" s="68"/>
      <c r="Y5429" s="69"/>
      <c r="AA5429" s="68"/>
      <c r="AB5429" s="68"/>
      <c r="AC5429" s="69"/>
      <c r="AE5429" s="68"/>
      <c r="AF5429" s="68"/>
      <c r="AG5429" s="69"/>
    </row>
    <row r="5430" spans="1:33" hidden="1" outlineLevel="1">
      <c r="A5430" s="6" t="s">
        <v>6713</v>
      </c>
      <c r="B5430" s="7" t="s">
        <v>5053</v>
      </c>
      <c r="C5430" s="7" t="s">
        <v>98</v>
      </c>
      <c r="K5430" s="68"/>
      <c r="L5430" s="68"/>
      <c r="M5430" s="69"/>
      <c r="O5430" s="68"/>
      <c r="P5430" s="68"/>
      <c r="Q5430" s="69"/>
      <c r="S5430" s="68"/>
      <c r="T5430" s="68"/>
      <c r="U5430" s="69"/>
      <c r="W5430" s="68"/>
      <c r="X5430" s="68"/>
      <c r="Y5430" s="69"/>
      <c r="AA5430" s="68"/>
      <c r="AB5430" s="68"/>
      <c r="AC5430" s="69"/>
      <c r="AE5430" s="68"/>
      <c r="AF5430" s="68"/>
      <c r="AG5430" s="69"/>
    </row>
    <row r="5431" spans="1:33" ht="30" hidden="1" outlineLevel="1">
      <c r="A5431" s="6" t="s">
        <v>6714</v>
      </c>
      <c r="B5431" s="7" t="s">
        <v>5053</v>
      </c>
      <c r="C5431" s="7" t="s">
        <v>100</v>
      </c>
      <c r="K5431" s="68"/>
      <c r="L5431" s="68"/>
      <c r="M5431" s="69"/>
      <c r="O5431" s="68"/>
      <c r="P5431" s="68"/>
      <c r="Q5431" s="69"/>
      <c r="S5431" s="68"/>
      <c r="T5431" s="68"/>
      <c r="U5431" s="69"/>
      <c r="W5431" s="68"/>
      <c r="X5431" s="68"/>
      <c r="Y5431" s="69"/>
      <c r="AA5431" s="68"/>
      <c r="AB5431" s="68"/>
      <c r="AC5431" s="69"/>
      <c r="AE5431" s="68"/>
      <c r="AF5431" s="68"/>
      <c r="AG5431" s="69"/>
    </row>
    <row r="5432" spans="1:33" hidden="1" outlineLevel="1">
      <c r="A5432" s="6" t="s">
        <v>6715</v>
      </c>
      <c r="B5432" s="7" t="s">
        <v>5053</v>
      </c>
      <c r="C5432" s="7" t="s">
        <v>102</v>
      </c>
      <c r="K5432" s="68"/>
      <c r="L5432" s="68"/>
      <c r="M5432" s="69"/>
      <c r="O5432" s="68"/>
      <c r="P5432" s="68"/>
      <c r="Q5432" s="69"/>
      <c r="S5432" s="68"/>
      <c r="T5432" s="68"/>
      <c r="U5432" s="69"/>
      <c r="W5432" s="68"/>
      <c r="X5432" s="68"/>
      <c r="Y5432" s="69"/>
      <c r="AA5432" s="68"/>
      <c r="AB5432" s="68"/>
      <c r="AC5432" s="69"/>
      <c r="AE5432" s="68"/>
      <c r="AF5432" s="68"/>
      <c r="AG5432" s="69"/>
    </row>
    <row r="5433" spans="1:33" ht="75" hidden="1" outlineLevel="1">
      <c r="A5433" s="6" t="s">
        <v>6716</v>
      </c>
      <c r="B5433" s="7" t="s">
        <v>5053</v>
      </c>
      <c r="C5433" s="7" t="s">
        <v>104</v>
      </c>
      <c r="K5433" s="68"/>
      <c r="L5433" s="68"/>
      <c r="M5433" s="69"/>
      <c r="O5433" s="68"/>
      <c r="P5433" s="68"/>
      <c r="Q5433" s="69"/>
      <c r="S5433" s="68"/>
      <c r="T5433" s="68"/>
      <c r="U5433" s="69"/>
      <c r="W5433" s="68"/>
      <c r="X5433" s="68"/>
      <c r="Y5433" s="69"/>
      <c r="AA5433" s="68"/>
      <c r="AB5433" s="68"/>
      <c r="AC5433" s="69"/>
      <c r="AE5433" s="68"/>
      <c r="AF5433" s="68"/>
      <c r="AG5433" s="69"/>
    </row>
    <row r="5434" spans="1:33" hidden="1" outlineLevel="1">
      <c r="A5434" s="6" t="s">
        <v>6717</v>
      </c>
      <c r="B5434" s="7" t="s">
        <v>5053</v>
      </c>
      <c r="C5434" s="7" t="s">
        <v>106</v>
      </c>
      <c r="K5434" s="68"/>
      <c r="L5434" s="68"/>
      <c r="M5434" s="69"/>
      <c r="O5434" s="68"/>
      <c r="P5434" s="68"/>
      <c r="Q5434" s="69"/>
      <c r="S5434" s="68"/>
      <c r="T5434" s="68"/>
      <c r="U5434" s="69"/>
      <c r="W5434" s="68"/>
      <c r="X5434" s="68"/>
      <c r="Y5434" s="69"/>
      <c r="AA5434" s="68"/>
      <c r="AB5434" s="68"/>
      <c r="AC5434" s="69"/>
      <c r="AE5434" s="68"/>
      <c r="AF5434" s="68"/>
      <c r="AG5434" s="69"/>
    </row>
    <row r="5435" spans="1:33" hidden="1" outlineLevel="1">
      <c r="A5435" s="6" t="s">
        <v>6718</v>
      </c>
      <c r="B5435" s="7" t="s">
        <v>5053</v>
      </c>
      <c r="C5435" s="7" t="s">
        <v>108</v>
      </c>
      <c r="K5435" s="68"/>
      <c r="L5435" s="68"/>
      <c r="M5435" s="69"/>
      <c r="O5435" s="68"/>
      <c r="P5435" s="68"/>
      <c r="Q5435" s="69"/>
      <c r="S5435" s="68"/>
      <c r="T5435" s="68"/>
      <c r="U5435" s="69"/>
      <c r="W5435" s="68"/>
      <c r="X5435" s="68"/>
      <c r="Y5435" s="69"/>
      <c r="AA5435" s="68"/>
      <c r="AB5435" s="68"/>
      <c r="AC5435" s="69"/>
      <c r="AE5435" s="68"/>
      <c r="AF5435" s="68"/>
      <c r="AG5435" s="69"/>
    </row>
    <row r="5436" spans="1:33" hidden="1" outlineLevel="1">
      <c r="A5436" s="6" t="s">
        <v>6719</v>
      </c>
      <c r="B5436" s="7" t="s">
        <v>5053</v>
      </c>
      <c r="C5436" s="7" t="s">
        <v>110</v>
      </c>
      <c r="K5436" s="68"/>
      <c r="L5436" s="68"/>
      <c r="M5436" s="69"/>
      <c r="O5436" s="68"/>
      <c r="P5436" s="68"/>
      <c r="Q5436" s="69"/>
      <c r="S5436" s="68"/>
      <c r="T5436" s="68"/>
      <c r="U5436" s="69"/>
      <c r="W5436" s="68"/>
      <c r="X5436" s="68"/>
      <c r="Y5436" s="69"/>
      <c r="AA5436" s="68"/>
      <c r="AB5436" s="68"/>
      <c r="AC5436" s="69"/>
      <c r="AE5436" s="68"/>
      <c r="AF5436" s="68"/>
      <c r="AG5436" s="69"/>
    </row>
    <row r="5437" spans="1:33" ht="75" hidden="1" outlineLevel="1">
      <c r="A5437" s="6" t="s">
        <v>6720</v>
      </c>
      <c r="B5437" s="7" t="s">
        <v>5053</v>
      </c>
      <c r="C5437" s="7" t="s">
        <v>5066</v>
      </c>
      <c r="K5437" s="68"/>
      <c r="L5437" s="68"/>
      <c r="M5437" s="69"/>
      <c r="O5437" s="68"/>
      <c r="P5437" s="68"/>
      <c r="Q5437" s="69"/>
      <c r="S5437" s="68"/>
      <c r="T5437" s="68"/>
      <c r="U5437" s="69"/>
      <c r="W5437" s="68"/>
      <c r="X5437" s="68"/>
      <c r="Y5437" s="69"/>
      <c r="AA5437" s="68"/>
      <c r="AB5437" s="68"/>
      <c r="AC5437" s="69"/>
      <c r="AE5437" s="68"/>
      <c r="AF5437" s="68"/>
      <c r="AG5437" s="69"/>
    </row>
    <row r="5438" spans="1:33" hidden="1" outlineLevel="1">
      <c r="A5438" s="6" t="s">
        <v>6721</v>
      </c>
      <c r="B5438" s="7" t="s">
        <v>5053</v>
      </c>
      <c r="C5438" s="7" t="s">
        <v>114</v>
      </c>
      <c r="K5438" s="68"/>
      <c r="L5438" s="68"/>
      <c r="M5438" s="69"/>
      <c r="O5438" s="68"/>
      <c r="P5438" s="68"/>
      <c r="Q5438" s="69"/>
      <c r="S5438" s="68"/>
      <c r="T5438" s="68"/>
      <c r="U5438" s="69"/>
      <c r="W5438" s="68"/>
      <c r="X5438" s="68"/>
      <c r="Y5438" s="69"/>
      <c r="AA5438" s="68"/>
      <c r="AB5438" s="68"/>
      <c r="AC5438" s="69"/>
      <c r="AE5438" s="68"/>
      <c r="AF5438" s="68"/>
      <c r="AG5438" s="69"/>
    </row>
    <row r="5439" spans="1:33" ht="120" hidden="1" outlineLevel="1">
      <c r="A5439" s="6" t="s">
        <v>6722</v>
      </c>
      <c r="B5439" s="7" t="s">
        <v>5053</v>
      </c>
      <c r="C5439" s="7" t="s">
        <v>116</v>
      </c>
      <c r="K5439" s="68"/>
      <c r="L5439" s="68"/>
      <c r="M5439" s="69"/>
      <c r="O5439" s="68"/>
      <c r="P5439" s="68"/>
      <c r="Q5439" s="69"/>
      <c r="S5439" s="68"/>
      <c r="T5439" s="68"/>
      <c r="U5439" s="69"/>
      <c r="W5439" s="68"/>
      <c r="X5439" s="68"/>
      <c r="Y5439" s="69"/>
      <c r="AA5439" s="68"/>
      <c r="AB5439" s="68"/>
      <c r="AC5439" s="69"/>
      <c r="AE5439" s="68"/>
      <c r="AF5439" s="68"/>
      <c r="AG5439" s="69"/>
    </row>
    <row r="5440" spans="1:33" hidden="1" outlineLevel="1">
      <c r="A5440" s="6" t="s">
        <v>6723</v>
      </c>
      <c r="B5440" s="7" t="s">
        <v>5053</v>
      </c>
      <c r="C5440" s="7" t="s">
        <v>118</v>
      </c>
      <c r="K5440" s="68"/>
      <c r="L5440" s="68"/>
      <c r="M5440" s="69"/>
      <c r="O5440" s="68"/>
      <c r="P5440" s="68"/>
      <c r="Q5440" s="69"/>
      <c r="S5440" s="68"/>
      <c r="T5440" s="68"/>
      <c r="U5440" s="69"/>
      <c r="W5440" s="68"/>
      <c r="X5440" s="68"/>
      <c r="Y5440" s="69"/>
      <c r="AA5440" s="68"/>
      <c r="AB5440" s="68"/>
      <c r="AC5440" s="69"/>
      <c r="AE5440" s="68"/>
      <c r="AF5440" s="68"/>
      <c r="AG5440" s="69"/>
    </row>
    <row r="5441" spans="1:33" hidden="1" outlineLevel="1">
      <c r="A5441" s="6" t="s">
        <v>6724</v>
      </c>
      <c r="B5441" s="7" t="s">
        <v>5053</v>
      </c>
      <c r="C5441" s="7" t="s">
        <v>108</v>
      </c>
      <c r="K5441" s="68"/>
      <c r="L5441" s="68"/>
      <c r="M5441" s="69"/>
      <c r="O5441" s="68"/>
      <c r="P5441" s="68"/>
      <c r="Q5441" s="69"/>
      <c r="S5441" s="68"/>
      <c r="T5441" s="68"/>
      <c r="U5441" s="69"/>
      <c r="W5441" s="68"/>
      <c r="X5441" s="68"/>
      <c r="Y5441" s="69"/>
      <c r="AA5441" s="68"/>
      <c r="AB5441" s="68"/>
      <c r="AC5441" s="69"/>
      <c r="AE5441" s="68"/>
      <c r="AF5441" s="68"/>
      <c r="AG5441" s="69"/>
    </row>
    <row r="5442" spans="1:33" hidden="1" outlineLevel="1">
      <c r="A5442" s="6" t="s">
        <v>6725</v>
      </c>
      <c r="B5442" s="7" t="s">
        <v>5053</v>
      </c>
      <c r="C5442" s="7" t="s">
        <v>121</v>
      </c>
      <c r="K5442" s="68"/>
      <c r="L5442" s="68"/>
      <c r="M5442" s="69"/>
      <c r="O5442" s="68"/>
      <c r="P5442" s="68"/>
      <c r="Q5442" s="69"/>
      <c r="S5442" s="68"/>
      <c r="T5442" s="68"/>
      <c r="U5442" s="69"/>
      <c r="W5442" s="68"/>
      <c r="X5442" s="68"/>
      <c r="Y5442" s="69"/>
      <c r="AA5442" s="68"/>
      <c r="AB5442" s="68"/>
      <c r="AC5442" s="69"/>
      <c r="AE5442" s="68"/>
      <c r="AF5442" s="68"/>
      <c r="AG5442" s="69"/>
    </row>
    <row r="5443" spans="1:33" ht="30" hidden="1" outlineLevel="1">
      <c r="A5443" s="6" t="s">
        <v>6726</v>
      </c>
      <c r="B5443" s="7" t="s">
        <v>37</v>
      </c>
      <c r="C5443" s="7" t="s">
        <v>123</v>
      </c>
      <c r="K5443" s="68"/>
      <c r="L5443" s="68"/>
      <c r="M5443" s="69"/>
      <c r="O5443" s="68"/>
      <c r="P5443" s="68"/>
      <c r="Q5443" s="69"/>
      <c r="S5443" s="68"/>
      <c r="T5443" s="68"/>
      <c r="U5443" s="69"/>
      <c r="W5443" s="68"/>
      <c r="X5443" s="68"/>
      <c r="Y5443" s="69"/>
      <c r="AA5443" s="68"/>
      <c r="AB5443" s="68"/>
      <c r="AC5443" s="69"/>
      <c r="AE5443" s="68"/>
      <c r="AF5443" s="68"/>
      <c r="AG5443" s="69"/>
    </row>
    <row r="5444" spans="1:33" ht="120" hidden="1" outlineLevel="1">
      <c r="A5444" s="6" t="s">
        <v>6727</v>
      </c>
      <c r="B5444" s="7" t="s">
        <v>37</v>
      </c>
      <c r="C5444" s="7" t="s">
        <v>125</v>
      </c>
      <c r="K5444" s="68"/>
      <c r="L5444" s="68"/>
      <c r="M5444" s="69"/>
      <c r="O5444" s="68"/>
      <c r="P5444" s="68"/>
      <c r="Q5444" s="69"/>
      <c r="S5444" s="68"/>
      <c r="T5444" s="68"/>
      <c r="U5444" s="69"/>
      <c r="W5444" s="68"/>
      <c r="X5444" s="68"/>
      <c r="Y5444" s="69"/>
      <c r="AA5444" s="68"/>
      <c r="AB5444" s="68"/>
      <c r="AC5444" s="69"/>
      <c r="AE5444" s="68"/>
      <c r="AF5444" s="68"/>
      <c r="AG5444" s="69"/>
    </row>
    <row r="5445" spans="1:33" ht="60" hidden="1" outlineLevel="1">
      <c r="A5445" s="1"/>
      <c r="B5445" s="5" t="s">
        <v>61</v>
      </c>
      <c r="C5445" s="5" t="s">
        <v>62</v>
      </c>
      <c r="D5445" s="5" t="s">
        <v>63</v>
      </c>
      <c r="E5445" s="11" t="s">
        <v>64</v>
      </c>
      <c r="F5445" s="16" t="s">
        <v>65</v>
      </c>
      <c r="K5445" s="17" t="s">
        <v>66</v>
      </c>
      <c r="L5445" s="70" t="s">
        <v>28</v>
      </c>
      <c r="M5445" s="71"/>
      <c r="O5445" s="17" t="s">
        <v>66</v>
      </c>
      <c r="P5445" s="70" t="s">
        <v>28</v>
      </c>
      <c r="Q5445" s="71"/>
      <c r="S5445" s="17" t="s">
        <v>66</v>
      </c>
      <c r="T5445" s="70" t="s">
        <v>28</v>
      </c>
      <c r="U5445" s="71"/>
      <c r="W5445" s="17" t="s">
        <v>66</v>
      </c>
      <c r="X5445" s="70" t="s">
        <v>28</v>
      </c>
      <c r="Y5445" s="71"/>
      <c r="AA5445" s="17" t="s">
        <v>66</v>
      </c>
      <c r="AB5445" s="70" t="s">
        <v>28</v>
      </c>
      <c r="AC5445" s="71"/>
      <c r="AE5445" s="17" t="s">
        <v>66</v>
      </c>
      <c r="AF5445" s="70" t="s">
        <v>28</v>
      </c>
      <c r="AG5445" s="71"/>
    </row>
    <row r="5446" spans="1:33" hidden="1" outlineLevel="1">
      <c r="A5446" s="6" t="s">
        <v>6728</v>
      </c>
      <c r="B5446" s="7" t="s">
        <v>127</v>
      </c>
      <c r="C5446" s="7" t="s">
        <v>128</v>
      </c>
      <c r="D5446" s="7"/>
      <c r="E5446" s="23" t="s">
        <v>70</v>
      </c>
      <c r="F5446" s="18">
        <v>1</v>
      </c>
      <c r="K5446" s="19">
        <v>0</v>
      </c>
      <c r="L5446" s="52">
        <v>0</v>
      </c>
      <c r="M5446" s="53"/>
      <c r="O5446" s="19">
        <v>66250</v>
      </c>
      <c r="P5446" s="52">
        <v>66250</v>
      </c>
      <c r="Q5446" s="53"/>
      <c r="S5446" s="19">
        <v>100000</v>
      </c>
      <c r="T5446" s="52">
        <v>100000</v>
      </c>
      <c r="U5446" s="53"/>
      <c r="W5446" s="19">
        <v>0</v>
      </c>
      <c r="X5446" s="52">
        <v>0</v>
      </c>
      <c r="Y5446" s="53"/>
      <c r="AA5446" s="19">
        <v>0</v>
      </c>
      <c r="AB5446" s="52">
        <v>0</v>
      </c>
      <c r="AC5446" s="53"/>
      <c r="AE5446" s="19">
        <v>1075140</v>
      </c>
      <c r="AF5446" s="52">
        <v>1075140</v>
      </c>
      <c r="AG5446" s="53"/>
    </row>
    <row r="5447" spans="1:33" hidden="1" outlineLevel="1">
      <c r="A5447" s="6" t="s">
        <v>6729</v>
      </c>
      <c r="B5447" s="7" t="s">
        <v>130</v>
      </c>
      <c r="C5447" s="7" t="s">
        <v>131</v>
      </c>
      <c r="D5447" s="7"/>
      <c r="E5447" s="23" t="s">
        <v>70</v>
      </c>
      <c r="F5447" s="18">
        <v>1</v>
      </c>
      <c r="K5447" s="19">
        <v>0</v>
      </c>
      <c r="L5447" s="52">
        <v>0</v>
      </c>
      <c r="M5447" s="53"/>
      <c r="O5447" s="19">
        <v>7360</v>
      </c>
      <c r="P5447" s="52">
        <v>7360</v>
      </c>
      <c r="Q5447" s="53"/>
      <c r="S5447" s="19">
        <v>5000</v>
      </c>
      <c r="T5447" s="52">
        <v>5000</v>
      </c>
      <c r="U5447" s="53"/>
      <c r="W5447" s="19">
        <v>0</v>
      </c>
      <c r="X5447" s="52">
        <v>0</v>
      </c>
      <c r="Y5447" s="53"/>
      <c r="AA5447" s="19">
        <v>0</v>
      </c>
      <c r="AB5447" s="52">
        <v>0</v>
      </c>
      <c r="AC5447" s="53"/>
      <c r="AE5447" s="19">
        <v>151200</v>
      </c>
      <c r="AF5447" s="52">
        <v>151200</v>
      </c>
      <c r="AG5447" s="53"/>
    </row>
    <row r="5448" spans="1:33" hidden="1" outlineLevel="1">
      <c r="A5448" s="6" t="s">
        <v>6730</v>
      </c>
      <c r="B5448" s="7" t="s">
        <v>133</v>
      </c>
      <c r="C5448" s="7" t="s">
        <v>134</v>
      </c>
      <c r="D5448" s="7"/>
      <c r="E5448" s="23" t="s">
        <v>70</v>
      </c>
      <c r="F5448" s="18">
        <v>1</v>
      </c>
      <c r="K5448" s="19">
        <v>0</v>
      </c>
      <c r="L5448" s="52">
        <v>0</v>
      </c>
      <c r="M5448" s="53"/>
      <c r="O5448" s="19">
        <v>2210</v>
      </c>
      <c r="P5448" s="52">
        <v>2210</v>
      </c>
      <c r="Q5448" s="53"/>
      <c r="S5448" s="19">
        <v>1000</v>
      </c>
      <c r="T5448" s="52">
        <v>1000</v>
      </c>
      <c r="U5448" s="53"/>
      <c r="W5448" s="19">
        <v>0</v>
      </c>
      <c r="X5448" s="52">
        <v>0</v>
      </c>
      <c r="Y5448" s="53"/>
      <c r="AA5448" s="19">
        <v>0</v>
      </c>
      <c r="AB5448" s="52">
        <v>0</v>
      </c>
      <c r="AC5448" s="53"/>
      <c r="AE5448" s="19">
        <v>12600</v>
      </c>
      <c r="AF5448" s="52">
        <v>12600</v>
      </c>
      <c r="AG5448" s="53"/>
    </row>
    <row r="5449" spans="1:33" hidden="1" outlineLevel="1">
      <c r="A5449" s="1"/>
      <c r="B5449" s="5" t="s">
        <v>34</v>
      </c>
      <c r="C5449" s="5" t="s">
        <v>35</v>
      </c>
      <c r="K5449" s="68"/>
      <c r="L5449" s="68"/>
      <c r="M5449" s="69"/>
      <c r="O5449" s="68"/>
      <c r="P5449" s="68"/>
      <c r="Q5449" s="69"/>
      <c r="S5449" s="68"/>
      <c r="T5449" s="68"/>
      <c r="U5449" s="69"/>
      <c r="W5449" s="68"/>
      <c r="X5449" s="68"/>
      <c r="Y5449" s="69"/>
      <c r="AA5449" s="68"/>
      <c r="AB5449" s="68"/>
      <c r="AC5449" s="69"/>
      <c r="AE5449" s="68"/>
      <c r="AF5449" s="68"/>
      <c r="AG5449" s="69"/>
    </row>
    <row r="5450" spans="1:33" hidden="1" outlineLevel="1">
      <c r="A5450" s="6" t="s">
        <v>6731</v>
      </c>
      <c r="B5450" s="7" t="s">
        <v>37</v>
      </c>
      <c r="C5450" s="7" t="s">
        <v>136</v>
      </c>
      <c r="K5450" s="68"/>
      <c r="L5450" s="68"/>
      <c r="M5450" s="69"/>
      <c r="O5450" s="68"/>
      <c r="P5450" s="68"/>
      <c r="Q5450" s="69"/>
      <c r="S5450" s="68"/>
      <c r="T5450" s="68"/>
      <c r="U5450" s="69"/>
      <c r="W5450" s="68"/>
      <c r="X5450" s="68"/>
      <c r="Y5450" s="69"/>
      <c r="AA5450" s="68"/>
      <c r="AB5450" s="68"/>
      <c r="AC5450" s="69"/>
      <c r="AE5450" s="68"/>
      <c r="AF5450" s="68"/>
      <c r="AG5450" s="69"/>
    </row>
    <row r="5451" spans="1:33" ht="60" hidden="1" outlineLevel="1">
      <c r="A5451" s="1"/>
      <c r="B5451" s="5" t="s">
        <v>61</v>
      </c>
      <c r="C5451" s="5" t="s">
        <v>62</v>
      </c>
      <c r="D5451" s="5" t="s">
        <v>63</v>
      </c>
      <c r="E5451" s="11" t="s">
        <v>64</v>
      </c>
      <c r="F5451" s="16" t="s">
        <v>65</v>
      </c>
      <c r="K5451" s="17" t="s">
        <v>66</v>
      </c>
      <c r="L5451" s="70" t="s">
        <v>28</v>
      </c>
      <c r="M5451" s="71"/>
      <c r="O5451" s="17" t="s">
        <v>66</v>
      </c>
      <c r="P5451" s="70" t="s">
        <v>28</v>
      </c>
      <c r="Q5451" s="71"/>
      <c r="S5451" s="17" t="s">
        <v>66</v>
      </c>
      <c r="T5451" s="70" t="s">
        <v>28</v>
      </c>
      <c r="U5451" s="71"/>
      <c r="W5451" s="17" t="s">
        <v>66</v>
      </c>
      <c r="X5451" s="70" t="s">
        <v>28</v>
      </c>
      <c r="Y5451" s="71"/>
      <c r="AA5451" s="17" t="s">
        <v>66</v>
      </c>
      <c r="AB5451" s="70" t="s">
        <v>28</v>
      </c>
      <c r="AC5451" s="71"/>
      <c r="AE5451" s="17" t="s">
        <v>66</v>
      </c>
      <c r="AF5451" s="70" t="s">
        <v>28</v>
      </c>
      <c r="AG5451" s="71"/>
    </row>
    <row r="5452" spans="1:33" ht="30" hidden="1" outlineLevel="1">
      <c r="A5452" s="6" t="s">
        <v>6732</v>
      </c>
      <c r="B5452" s="7" t="s">
        <v>138</v>
      </c>
      <c r="C5452" s="7" t="s">
        <v>139</v>
      </c>
      <c r="D5452" s="7"/>
      <c r="E5452" s="23" t="s">
        <v>70</v>
      </c>
      <c r="F5452" s="18">
        <v>1</v>
      </c>
      <c r="K5452" s="19">
        <v>0</v>
      </c>
      <c r="L5452" s="52">
        <v>0</v>
      </c>
      <c r="M5452" s="53"/>
      <c r="O5452" s="19">
        <v>1135940</v>
      </c>
      <c r="P5452" s="52">
        <v>1135940</v>
      </c>
      <c r="Q5452" s="53"/>
      <c r="S5452" s="19">
        <v>200000</v>
      </c>
      <c r="T5452" s="52">
        <v>200000</v>
      </c>
      <c r="U5452" s="53"/>
      <c r="W5452" s="19">
        <v>0</v>
      </c>
      <c r="X5452" s="52">
        <v>0</v>
      </c>
      <c r="Y5452" s="53"/>
      <c r="AA5452" s="19">
        <v>3200000</v>
      </c>
      <c r="AB5452" s="52">
        <v>3200000</v>
      </c>
      <c r="AC5452" s="53"/>
      <c r="AE5452" s="19">
        <v>2633040</v>
      </c>
      <c r="AF5452" s="52">
        <v>2633040</v>
      </c>
      <c r="AG5452" s="53"/>
    </row>
    <row r="5453" spans="1:33" hidden="1" outlineLevel="1">
      <c r="A5453" s="1"/>
      <c r="B5453" s="5" t="s">
        <v>34</v>
      </c>
      <c r="C5453" s="5" t="s">
        <v>35</v>
      </c>
      <c r="K5453" s="68"/>
      <c r="L5453" s="68"/>
      <c r="M5453" s="69"/>
      <c r="O5453" s="68"/>
      <c r="P5453" s="68"/>
      <c r="Q5453" s="69"/>
      <c r="S5453" s="68"/>
      <c r="T5453" s="68"/>
      <c r="U5453" s="69"/>
      <c r="W5453" s="68"/>
      <c r="X5453" s="68"/>
      <c r="Y5453" s="69"/>
      <c r="AA5453" s="68"/>
      <c r="AB5453" s="68"/>
      <c r="AC5453" s="69"/>
      <c r="AE5453" s="68"/>
      <c r="AF5453" s="68"/>
      <c r="AG5453" s="69"/>
    </row>
    <row r="5454" spans="1:33" hidden="1" outlineLevel="1">
      <c r="A5454" s="6" t="s">
        <v>6733</v>
      </c>
      <c r="B5454" s="7" t="s">
        <v>37</v>
      </c>
      <c r="C5454" s="7" t="s">
        <v>5080</v>
      </c>
      <c r="K5454" s="68"/>
      <c r="L5454" s="68"/>
      <c r="M5454" s="69"/>
      <c r="O5454" s="68"/>
      <c r="P5454" s="68"/>
      <c r="Q5454" s="69"/>
      <c r="S5454" s="68"/>
      <c r="T5454" s="68"/>
      <c r="U5454" s="69"/>
      <c r="W5454" s="68"/>
      <c r="X5454" s="68"/>
      <c r="Y5454" s="69"/>
      <c r="AA5454" s="68"/>
      <c r="AB5454" s="68"/>
      <c r="AC5454" s="69"/>
      <c r="AE5454" s="68"/>
      <c r="AF5454" s="68"/>
      <c r="AG5454" s="69"/>
    </row>
    <row r="5455" spans="1:33" ht="60" hidden="1" outlineLevel="1">
      <c r="A5455" s="1"/>
      <c r="B5455" s="5" t="s">
        <v>61</v>
      </c>
      <c r="C5455" s="5" t="s">
        <v>62</v>
      </c>
      <c r="D5455" s="5" t="s">
        <v>63</v>
      </c>
      <c r="E5455" s="11" t="s">
        <v>64</v>
      </c>
      <c r="F5455" s="16" t="s">
        <v>65</v>
      </c>
      <c r="K5455" s="17" t="s">
        <v>66</v>
      </c>
      <c r="L5455" s="70" t="s">
        <v>28</v>
      </c>
      <c r="M5455" s="71"/>
      <c r="O5455" s="17" t="s">
        <v>66</v>
      </c>
      <c r="P5455" s="70" t="s">
        <v>28</v>
      </c>
      <c r="Q5455" s="71"/>
      <c r="S5455" s="17" t="s">
        <v>66</v>
      </c>
      <c r="T5455" s="70" t="s">
        <v>28</v>
      </c>
      <c r="U5455" s="71"/>
      <c r="W5455" s="17" t="s">
        <v>66</v>
      </c>
      <c r="X5455" s="70" t="s">
        <v>28</v>
      </c>
      <c r="Y5455" s="71"/>
      <c r="AA5455" s="17" t="s">
        <v>66</v>
      </c>
      <c r="AB5455" s="70" t="s">
        <v>28</v>
      </c>
      <c r="AC5455" s="71"/>
      <c r="AE5455" s="17" t="s">
        <v>66</v>
      </c>
      <c r="AF5455" s="70" t="s">
        <v>28</v>
      </c>
      <c r="AG5455" s="71"/>
    </row>
    <row r="5456" spans="1:33" ht="45" hidden="1" outlineLevel="1">
      <c r="A5456" s="6" t="s">
        <v>6734</v>
      </c>
      <c r="B5456" s="7" t="s">
        <v>143</v>
      </c>
      <c r="C5456" s="7" t="s">
        <v>5082</v>
      </c>
      <c r="D5456" s="7"/>
      <c r="E5456" s="23" t="s">
        <v>70</v>
      </c>
      <c r="F5456" s="18">
        <v>1</v>
      </c>
      <c r="K5456" s="19">
        <v>0</v>
      </c>
      <c r="L5456" s="52">
        <v>0</v>
      </c>
      <c r="M5456" s="53"/>
      <c r="O5456" s="19">
        <v>2940</v>
      </c>
      <c r="P5456" s="52">
        <v>2940</v>
      </c>
      <c r="Q5456" s="53"/>
      <c r="S5456" s="19">
        <v>300000</v>
      </c>
      <c r="T5456" s="52">
        <v>300000</v>
      </c>
      <c r="U5456" s="53"/>
      <c r="W5456" s="19">
        <v>0</v>
      </c>
      <c r="X5456" s="52">
        <v>0</v>
      </c>
      <c r="Y5456" s="53"/>
      <c r="AA5456" s="19">
        <v>0</v>
      </c>
      <c r="AB5456" s="52">
        <v>0</v>
      </c>
      <c r="AC5456" s="53"/>
      <c r="AE5456" s="19">
        <v>597600</v>
      </c>
      <c r="AF5456" s="52">
        <v>597600</v>
      </c>
      <c r="AG5456" s="53"/>
    </row>
    <row r="5457" spans="1:33" hidden="1" outlineLevel="1">
      <c r="A5457" s="1"/>
      <c r="B5457" s="5" t="s">
        <v>34</v>
      </c>
      <c r="C5457" s="5" t="s">
        <v>35</v>
      </c>
      <c r="K5457" s="68"/>
      <c r="L5457" s="68"/>
      <c r="M5457" s="69"/>
      <c r="O5457" s="68"/>
      <c r="P5457" s="68"/>
      <c r="Q5457" s="69"/>
      <c r="S5457" s="68"/>
      <c r="T5457" s="68"/>
      <c r="U5457" s="69"/>
      <c r="W5457" s="68"/>
      <c r="X5457" s="68"/>
      <c r="Y5457" s="69"/>
      <c r="AA5457" s="68"/>
      <c r="AB5457" s="68"/>
      <c r="AC5457" s="69"/>
      <c r="AE5457" s="68"/>
      <c r="AF5457" s="68"/>
      <c r="AG5457" s="69"/>
    </row>
    <row r="5458" spans="1:33" hidden="1" outlineLevel="1">
      <c r="A5458" s="6" t="s">
        <v>6735</v>
      </c>
      <c r="B5458" s="7" t="s">
        <v>37</v>
      </c>
      <c r="C5458" s="7" t="s">
        <v>146</v>
      </c>
      <c r="K5458" s="68"/>
      <c r="L5458" s="68"/>
      <c r="M5458" s="69"/>
      <c r="O5458" s="68"/>
      <c r="P5458" s="68"/>
      <c r="Q5458" s="69"/>
      <c r="S5458" s="68"/>
      <c r="T5458" s="68"/>
      <c r="U5458" s="69"/>
      <c r="W5458" s="68"/>
      <c r="X5458" s="68"/>
      <c r="Y5458" s="69"/>
      <c r="AA5458" s="68"/>
      <c r="AB5458" s="68"/>
      <c r="AC5458" s="69"/>
      <c r="AE5458" s="68"/>
      <c r="AF5458" s="68"/>
      <c r="AG5458" s="69"/>
    </row>
    <row r="5459" spans="1:33" ht="120" hidden="1" outlineLevel="1">
      <c r="A5459" s="6" t="s">
        <v>6736</v>
      </c>
      <c r="B5459" s="7" t="s">
        <v>37</v>
      </c>
      <c r="C5459" s="7" t="s">
        <v>148</v>
      </c>
      <c r="K5459" s="68"/>
      <c r="L5459" s="68"/>
      <c r="M5459" s="69"/>
      <c r="O5459" s="68"/>
      <c r="P5459" s="68"/>
      <c r="Q5459" s="69"/>
      <c r="S5459" s="68"/>
      <c r="T5459" s="68"/>
      <c r="U5459" s="69"/>
      <c r="W5459" s="68"/>
      <c r="X5459" s="68"/>
      <c r="Y5459" s="69"/>
      <c r="AA5459" s="68"/>
      <c r="AB5459" s="68"/>
      <c r="AC5459" s="69"/>
      <c r="AE5459" s="68"/>
      <c r="AF5459" s="68"/>
      <c r="AG5459" s="69"/>
    </row>
    <row r="5460" spans="1:33" ht="60" hidden="1" outlineLevel="1">
      <c r="A5460" s="1"/>
      <c r="B5460" s="5" t="s">
        <v>61</v>
      </c>
      <c r="C5460" s="5" t="s">
        <v>62</v>
      </c>
      <c r="D5460" s="5" t="s">
        <v>63</v>
      </c>
      <c r="E5460" s="11" t="s">
        <v>64</v>
      </c>
      <c r="F5460" s="16" t="s">
        <v>65</v>
      </c>
      <c r="K5460" s="17" t="s">
        <v>66</v>
      </c>
      <c r="L5460" s="70" t="s">
        <v>28</v>
      </c>
      <c r="M5460" s="71"/>
      <c r="O5460" s="17" t="s">
        <v>66</v>
      </c>
      <c r="P5460" s="70" t="s">
        <v>28</v>
      </c>
      <c r="Q5460" s="71"/>
      <c r="S5460" s="17" t="s">
        <v>66</v>
      </c>
      <c r="T5460" s="70" t="s">
        <v>28</v>
      </c>
      <c r="U5460" s="71"/>
      <c r="W5460" s="17" t="s">
        <v>66</v>
      </c>
      <c r="X5460" s="70" t="s">
        <v>28</v>
      </c>
      <c r="Y5460" s="71"/>
      <c r="AA5460" s="17" t="s">
        <v>66</v>
      </c>
      <c r="AB5460" s="70" t="s">
        <v>28</v>
      </c>
      <c r="AC5460" s="71"/>
      <c r="AE5460" s="17" t="s">
        <v>66</v>
      </c>
      <c r="AF5460" s="70" t="s">
        <v>28</v>
      </c>
      <c r="AG5460" s="71"/>
    </row>
    <row r="5461" spans="1:33" hidden="1" outlineLevel="1">
      <c r="A5461" s="6" t="s">
        <v>6737</v>
      </c>
      <c r="B5461" s="7" t="s">
        <v>150</v>
      </c>
      <c r="C5461" s="7" t="s">
        <v>128</v>
      </c>
      <c r="D5461" s="7"/>
      <c r="E5461" s="23" t="s">
        <v>70</v>
      </c>
      <c r="F5461" s="18">
        <v>1</v>
      </c>
      <c r="K5461" s="19">
        <v>0</v>
      </c>
      <c r="L5461" s="52">
        <v>0</v>
      </c>
      <c r="M5461" s="53"/>
      <c r="O5461" s="19">
        <v>171430</v>
      </c>
      <c r="P5461" s="52">
        <v>171430</v>
      </c>
      <c r="Q5461" s="53"/>
      <c r="S5461" s="19">
        <v>25000</v>
      </c>
      <c r="T5461" s="52">
        <v>25000</v>
      </c>
      <c r="U5461" s="53"/>
      <c r="W5461" s="19">
        <v>0</v>
      </c>
      <c r="X5461" s="52">
        <v>0</v>
      </c>
      <c r="Y5461" s="53"/>
      <c r="AA5461" s="19">
        <v>20000</v>
      </c>
      <c r="AB5461" s="52">
        <v>20000</v>
      </c>
      <c r="AC5461" s="53"/>
      <c r="AE5461" s="19">
        <v>252000</v>
      </c>
      <c r="AF5461" s="52">
        <v>252000</v>
      </c>
      <c r="AG5461" s="53"/>
    </row>
    <row r="5462" spans="1:33" hidden="1" outlineLevel="1">
      <c r="A5462" s="6" t="s">
        <v>6738</v>
      </c>
      <c r="B5462" s="7" t="s">
        <v>152</v>
      </c>
      <c r="C5462" s="7" t="s">
        <v>153</v>
      </c>
      <c r="D5462" s="7"/>
      <c r="E5462" s="23" t="s">
        <v>70</v>
      </c>
      <c r="F5462" s="18">
        <v>1</v>
      </c>
      <c r="K5462" s="19">
        <v>0</v>
      </c>
      <c r="L5462" s="52">
        <v>0</v>
      </c>
      <c r="M5462" s="53"/>
      <c r="O5462" s="19">
        <v>17140</v>
      </c>
      <c r="P5462" s="52">
        <v>17140</v>
      </c>
      <c r="Q5462" s="53"/>
      <c r="S5462" s="19">
        <v>25000</v>
      </c>
      <c r="T5462" s="52">
        <v>25000</v>
      </c>
      <c r="U5462" s="53"/>
      <c r="W5462" s="19">
        <v>0</v>
      </c>
      <c r="X5462" s="52">
        <v>0</v>
      </c>
      <c r="Y5462" s="53"/>
      <c r="AA5462" s="19">
        <v>150000</v>
      </c>
      <c r="AB5462" s="52">
        <v>150000</v>
      </c>
      <c r="AC5462" s="53"/>
      <c r="AE5462" s="19">
        <v>172800</v>
      </c>
      <c r="AF5462" s="52">
        <v>172800</v>
      </c>
      <c r="AG5462" s="53"/>
    </row>
    <row r="5463" spans="1:33" hidden="1" outlineLevel="1">
      <c r="A5463" s="6" t="s">
        <v>6739</v>
      </c>
      <c r="B5463" s="7" t="s">
        <v>155</v>
      </c>
      <c r="C5463" s="7" t="s">
        <v>134</v>
      </c>
      <c r="D5463" s="7"/>
      <c r="E5463" s="23" t="s">
        <v>70</v>
      </c>
      <c r="F5463" s="18">
        <v>1</v>
      </c>
      <c r="K5463" s="19">
        <v>0</v>
      </c>
      <c r="L5463" s="52">
        <v>0</v>
      </c>
      <c r="M5463" s="53"/>
      <c r="O5463" s="19">
        <v>11430</v>
      </c>
      <c r="P5463" s="52">
        <v>11430</v>
      </c>
      <c r="Q5463" s="53"/>
      <c r="S5463" s="19">
        <v>2000</v>
      </c>
      <c r="T5463" s="52">
        <v>2000</v>
      </c>
      <c r="U5463" s="53"/>
      <c r="W5463" s="19">
        <v>0</v>
      </c>
      <c r="X5463" s="52">
        <v>0</v>
      </c>
      <c r="Y5463" s="53"/>
      <c r="AA5463" s="19">
        <v>10000</v>
      </c>
      <c r="AB5463" s="52">
        <v>10000</v>
      </c>
      <c r="AC5463" s="53"/>
      <c r="AE5463" s="19">
        <v>12600</v>
      </c>
      <c r="AF5463" s="52">
        <v>12600</v>
      </c>
      <c r="AG5463" s="53"/>
    </row>
    <row r="5464" spans="1:33" hidden="1" outlineLevel="1">
      <c r="A5464" s="1"/>
      <c r="B5464" s="5" t="s">
        <v>34</v>
      </c>
      <c r="C5464" s="5" t="s">
        <v>35</v>
      </c>
      <c r="K5464" s="68"/>
      <c r="L5464" s="68"/>
      <c r="M5464" s="69"/>
      <c r="O5464" s="68"/>
      <c r="P5464" s="68"/>
      <c r="Q5464" s="69"/>
      <c r="S5464" s="68"/>
      <c r="T5464" s="68"/>
      <c r="U5464" s="69"/>
      <c r="W5464" s="68"/>
      <c r="X5464" s="68"/>
      <c r="Y5464" s="69"/>
      <c r="AA5464" s="68"/>
      <c r="AB5464" s="68"/>
      <c r="AC5464" s="69"/>
      <c r="AE5464" s="68"/>
      <c r="AF5464" s="68"/>
      <c r="AG5464" s="69"/>
    </row>
    <row r="5465" spans="1:33" hidden="1" outlineLevel="1">
      <c r="A5465" s="6" t="s">
        <v>6740</v>
      </c>
      <c r="B5465" s="7" t="s">
        <v>37</v>
      </c>
      <c r="C5465" s="7" t="s">
        <v>157</v>
      </c>
      <c r="K5465" s="68"/>
      <c r="L5465" s="68"/>
      <c r="M5465" s="69"/>
      <c r="O5465" s="68"/>
      <c r="P5465" s="68"/>
      <c r="Q5465" s="69"/>
      <c r="S5465" s="68"/>
      <c r="T5465" s="68"/>
      <c r="U5465" s="69"/>
      <c r="W5465" s="68"/>
      <c r="X5465" s="68"/>
      <c r="Y5465" s="69"/>
      <c r="AA5465" s="68"/>
      <c r="AB5465" s="68"/>
      <c r="AC5465" s="69"/>
      <c r="AE5465" s="68"/>
      <c r="AF5465" s="68"/>
      <c r="AG5465" s="69"/>
    </row>
    <row r="5466" spans="1:33" ht="60" hidden="1" outlineLevel="1">
      <c r="A5466" s="1"/>
      <c r="B5466" s="5" t="s">
        <v>61</v>
      </c>
      <c r="C5466" s="5" t="s">
        <v>62</v>
      </c>
      <c r="D5466" s="5" t="s">
        <v>63</v>
      </c>
      <c r="E5466" s="11" t="s">
        <v>64</v>
      </c>
      <c r="F5466" s="16" t="s">
        <v>65</v>
      </c>
      <c r="K5466" s="17" t="s">
        <v>66</v>
      </c>
      <c r="L5466" s="70" t="s">
        <v>28</v>
      </c>
      <c r="M5466" s="71"/>
      <c r="O5466" s="17" t="s">
        <v>66</v>
      </c>
      <c r="P5466" s="70" t="s">
        <v>28</v>
      </c>
      <c r="Q5466" s="71"/>
      <c r="S5466" s="17" t="s">
        <v>66</v>
      </c>
      <c r="T5466" s="70" t="s">
        <v>28</v>
      </c>
      <c r="U5466" s="71"/>
      <c r="W5466" s="17" t="s">
        <v>66</v>
      </c>
      <c r="X5466" s="70" t="s">
        <v>28</v>
      </c>
      <c r="Y5466" s="71"/>
      <c r="AA5466" s="17" t="s">
        <v>66</v>
      </c>
      <c r="AB5466" s="70" t="s">
        <v>28</v>
      </c>
      <c r="AC5466" s="71"/>
      <c r="AE5466" s="17" t="s">
        <v>66</v>
      </c>
      <c r="AF5466" s="70" t="s">
        <v>28</v>
      </c>
      <c r="AG5466" s="71"/>
    </row>
    <row r="5467" spans="1:33" ht="45" hidden="1" outlineLevel="1">
      <c r="A5467" s="6" t="s">
        <v>6741</v>
      </c>
      <c r="B5467" s="7" t="s">
        <v>159</v>
      </c>
      <c r="C5467" s="7" t="s">
        <v>160</v>
      </c>
      <c r="D5467" s="7"/>
      <c r="E5467" s="23" t="s">
        <v>70</v>
      </c>
      <c r="F5467" s="18">
        <v>1</v>
      </c>
      <c r="K5467" s="19">
        <v>0</v>
      </c>
      <c r="L5467" s="52">
        <v>0</v>
      </c>
      <c r="M5467" s="53"/>
      <c r="O5467" s="19">
        <v>17670</v>
      </c>
      <c r="P5467" s="52">
        <v>17670</v>
      </c>
      <c r="Q5467" s="53"/>
      <c r="S5467" s="19">
        <v>1000</v>
      </c>
      <c r="T5467" s="52">
        <v>1000</v>
      </c>
      <c r="U5467" s="53"/>
      <c r="W5467" s="19">
        <v>0</v>
      </c>
      <c r="X5467" s="52">
        <v>0</v>
      </c>
      <c r="Y5467" s="53"/>
      <c r="AA5467" s="19">
        <v>40000</v>
      </c>
      <c r="AB5467" s="52">
        <v>40000</v>
      </c>
      <c r="AC5467" s="53"/>
      <c r="AE5467" s="19">
        <v>81900</v>
      </c>
      <c r="AF5467" s="52">
        <v>81900</v>
      </c>
      <c r="AG5467" s="53"/>
    </row>
    <row r="5468" spans="1:33" ht="90" hidden="1" outlineLevel="1">
      <c r="A5468" s="6" t="s">
        <v>6742</v>
      </c>
      <c r="B5468" s="7" t="s">
        <v>162</v>
      </c>
      <c r="C5468" s="7" t="s">
        <v>163</v>
      </c>
      <c r="D5468" s="7"/>
      <c r="E5468" s="23" t="s">
        <v>70</v>
      </c>
      <c r="F5468" s="18">
        <v>1</v>
      </c>
      <c r="K5468" s="19">
        <v>0</v>
      </c>
      <c r="L5468" s="52">
        <v>0</v>
      </c>
      <c r="M5468" s="53"/>
      <c r="O5468" s="19">
        <v>26500</v>
      </c>
      <c r="P5468" s="52">
        <v>26500</v>
      </c>
      <c r="Q5468" s="53"/>
      <c r="S5468" s="19">
        <v>1000</v>
      </c>
      <c r="T5468" s="52">
        <v>1000</v>
      </c>
      <c r="U5468" s="53"/>
      <c r="W5468" s="19">
        <v>0</v>
      </c>
      <c r="X5468" s="52">
        <v>0</v>
      </c>
      <c r="Y5468" s="53"/>
      <c r="AA5468" s="19">
        <v>25000</v>
      </c>
      <c r="AB5468" s="52">
        <v>25000</v>
      </c>
      <c r="AC5468" s="53"/>
      <c r="AE5468" s="19">
        <v>151200</v>
      </c>
      <c r="AF5468" s="52">
        <v>151200</v>
      </c>
      <c r="AG5468" s="53"/>
    </row>
    <row r="5469" spans="1:33" hidden="1" outlineLevel="1">
      <c r="A5469" s="1"/>
      <c r="B5469" s="5" t="s">
        <v>34</v>
      </c>
      <c r="C5469" s="5" t="s">
        <v>35</v>
      </c>
      <c r="K5469" s="68"/>
      <c r="L5469" s="68"/>
      <c r="M5469" s="69"/>
      <c r="O5469" s="68"/>
      <c r="P5469" s="68"/>
      <c r="Q5469" s="69"/>
      <c r="S5469" s="68"/>
      <c r="T5469" s="68"/>
      <c r="U5469" s="69"/>
      <c r="W5469" s="68"/>
      <c r="X5469" s="68"/>
      <c r="Y5469" s="69"/>
      <c r="AA5469" s="68"/>
      <c r="AB5469" s="68"/>
      <c r="AC5469" s="69"/>
      <c r="AE5469" s="68"/>
      <c r="AF5469" s="68"/>
      <c r="AG5469" s="69"/>
    </row>
    <row r="5470" spans="1:33" ht="105" hidden="1" outlineLevel="1">
      <c r="A5470" s="6" t="s">
        <v>6743</v>
      </c>
      <c r="B5470" s="7" t="s">
        <v>37</v>
      </c>
      <c r="C5470" s="7" t="s">
        <v>165</v>
      </c>
      <c r="K5470" s="68"/>
      <c r="L5470" s="68"/>
      <c r="M5470" s="69"/>
      <c r="O5470" s="68"/>
      <c r="P5470" s="68"/>
      <c r="Q5470" s="69"/>
      <c r="S5470" s="68"/>
      <c r="T5470" s="68"/>
      <c r="U5470" s="69"/>
      <c r="W5470" s="68"/>
      <c r="X5470" s="68"/>
      <c r="Y5470" s="69"/>
      <c r="AA5470" s="68"/>
      <c r="AB5470" s="68"/>
      <c r="AC5470" s="69"/>
      <c r="AE5470" s="68"/>
      <c r="AF5470" s="68"/>
      <c r="AG5470" s="69"/>
    </row>
    <row r="5471" spans="1:33" hidden="1" outlineLevel="1">
      <c r="A5471" s="6" t="s">
        <v>6744</v>
      </c>
      <c r="B5471" s="7" t="s">
        <v>37</v>
      </c>
      <c r="C5471" s="7" t="s">
        <v>167</v>
      </c>
      <c r="K5471" s="68"/>
      <c r="L5471" s="68"/>
      <c r="M5471" s="69"/>
      <c r="O5471" s="68"/>
      <c r="P5471" s="68"/>
      <c r="Q5471" s="69"/>
      <c r="S5471" s="68"/>
      <c r="T5471" s="68"/>
      <c r="U5471" s="69"/>
      <c r="W5471" s="68"/>
      <c r="X5471" s="68"/>
      <c r="Y5471" s="69"/>
      <c r="AA5471" s="68"/>
      <c r="AB5471" s="68"/>
      <c r="AC5471" s="69"/>
      <c r="AE5471" s="68"/>
      <c r="AF5471" s="68"/>
      <c r="AG5471" s="69"/>
    </row>
    <row r="5472" spans="1:33" ht="105" hidden="1" outlineLevel="1">
      <c r="A5472" s="6" t="s">
        <v>6745</v>
      </c>
      <c r="B5472" s="7" t="s">
        <v>37</v>
      </c>
      <c r="C5472" s="7" t="s">
        <v>169</v>
      </c>
      <c r="K5472" s="68"/>
      <c r="L5472" s="68"/>
      <c r="M5472" s="69"/>
      <c r="O5472" s="68"/>
      <c r="P5472" s="68"/>
      <c r="Q5472" s="69"/>
      <c r="S5472" s="68"/>
      <c r="T5472" s="68"/>
      <c r="U5472" s="69"/>
      <c r="W5472" s="68"/>
      <c r="X5472" s="68"/>
      <c r="Y5472" s="69"/>
      <c r="AA5472" s="68"/>
      <c r="AB5472" s="68"/>
      <c r="AC5472" s="69"/>
      <c r="AE5472" s="68"/>
      <c r="AF5472" s="68"/>
      <c r="AG5472" s="69"/>
    </row>
    <row r="5473" spans="1:33" ht="60" hidden="1" outlineLevel="1">
      <c r="A5473" s="1"/>
      <c r="B5473" s="5" t="s">
        <v>61</v>
      </c>
      <c r="C5473" s="5" t="s">
        <v>62</v>
      </c>
      <c r="D5473" s="5" t="s">
        <v>63</v>
      </c>
      <c r="E5473" s="11" t="s">
        <v>64</v>
      </c>
      <c r="F5473" s="16" t="s">
        <v>65</v>
      </c>
      <c r="K5473" s="17" t="s">
        <v>66</v>
      </c>
      <c r="L5473" s="70" t="s">
        <v>28</v>
      </c>
      <c r="M5473" s="71"/>
      <c r="O5473" s="17" t="s">
        <v>66</v>
      </c>
      <c r="P5473" s="70" t="s">
        <v>28</v>
      </c>
      <c r="Q5473" s="71"/>
      <c r="S5473" s="17" t="s">
        <v>66</v>
      </c>
      <c r="T5473" s="70" t="s">
        <v>28</v>
      </c>
      <c r="U5473" s="71"/>
      <c r="W5473" s="17" t="s">
        <v>66</v>
      </c>
      <c r="X5473" s="70" t="s">
        <v>28</v>
      </c>
      <c r="Y5473" s="71"/>
      <c r="AA5473" s="17" t="s">
        <v>66</v>
      </c>
      <c r="AB5473" s="70" t="s">
        <v>28</v>
      </c>
      <c r="AC5473" s="71"/>
      <c r="AE5473" s="17" t="s">
        <v>66</v>
      </c>
      <c r="AF5473" s="70" t="s">
        <v>28</v>
      </c>
      <c r="AG5473" s="71"/>
    </row>
    <row r="5474" spans="1:33" hidden="1" outlineLevel="1">
      <c r="A5474" s="6" t="s">
        <v>6746</v>
      </c>
      <c r="B5474" s="7" t="s">
        <v>171</v>
      </c>
      <c r="C5474" s="7" t="s">
        <v>172</v>
      </c>
      <c r="D5474" s="7"/>
      <c r="E5474" s="23" t="s">
        <v>70</v>
      </c>
      <c r="F5474" s="18">
        <v>1</v>
      </c>
      <c r="K5474" s="19">
        <v>0</v>
      </c>
      <c r="L5474" s="52">
        <v>0</v>
      </c>
      <c r="M5474" s="53"/>
      <c r="O5474" s="19">
        <v>71550</v>
      </c>
      <c r="P5474" s="52">
        <v>71550</v>
      </c>
      <c r="Q5474" s="53"/>
      <c r="S5474" s="19">
        <v>100000</v>
      </c>
      <c r="T5474" s="52">
        <v>100000</v>
      </c>
      <c r="U5474" s="53"/>
      <c r="W5474" s="19">
        <v>0</v>
      </c>
      <c r="X5474" s="52">
        <v>0</v>
      </c>
      <c r="Y5474" s="53"/>
      <c r="AA5474" s="19">
        <v>30000</v>
      </c>
      <c r="AB5474" s="52">
        <v>30000</v>
      </c>
      <c r="AC5474" s="53"/>
      <c r="AE5474" s="19">
        <v>90000</v>
      </c>
      <c r="AF5474" s="52">
        <v>90000</v>
      </c>
      <c r="AG5474" s="53"/>
    </row>
    <row r="5475" spans="1:33" hidden="1" outlineLevel="1">
      <c r="A5475" s="6" t="s">
        <v>6747</v>
      </c>
      <c r="B5475" s="7" t="s">
        <v>174</v>
      </c>
      <c r="C5475" s="7" t="s">
        <v>175</v>
      </c>
      <c r="D5475" s="7"/>
      <c r="E5475" s="23" t="s">
        <v>70</v>
      </c>
      <c r="F5475" s="18">
        <v>1</v>
      </c>
      <c r="K5475" s="19">
        <v>0</v>
      </c>
      <c r="L5475" s="52">
        <v>0</v>
      </c>
      <c r="M5475" s="53"/>
      <c r="O5475" s="19">
        <v>5890</v>
      </c>
      <c r="P5475" s="52">
        <v>5890</v>
      </c>
      <c r="Q5475" s="53"/>
      <c r="S5475" s="19">
        <v>20000</v>
      </c>
      <c r="T5475" s="52">
        <v>20000</v>
      </c>
      <c r="U5475" s="53"/>
      <c r="W5475" s="19">
        <v>0</v>
      </c>
      <c r="X5475" s="52">
        <v>0</v>
      </c>
      <c r="Y5475" s="53"/>
      <c r="AA5475" s="19">
        <v>20000</v>
      </c>
      <c r="AB5475" s="52">
        <v>20000</v>
      </c>
      <c r="AC5475" s="53"/>
      <c r="AE5475" s="19">
        <v>18000</v>
      </c>
      <c r="AF5475" s="52">
        <v>18000</v>
      </c>
      <c r="AG5475" s="53"/>
    </row>
    <row r="5476" spans="1:33" hidden="1" outlineLevel="1">
      <c r="A5476" s="6" t="s">
        <v>6748</v>
      </c>
      <c r="B5476" s="7" t="s">
        <v>177</v>
      </c>
      <c r="C5476" s="7" t="s">
        <v>178</v>
      </c>
      <c r="D5476" s="7"/>
      <c r="E5476" s="23" t="s">
        <v>70</v>
      </c>
      <c r="F5476" s="18">
        <v>1</v>
      </c>
      <c r="K5476" s="19">
        <v>0</v>
      </c>
      <c r="L5476" s="52">
        <v>0</v>
      </c>
      <c r="M5476" s="53"/>
      <c r="O5476" s="19">
        <v>3680</v>
      </c>
      <c r="P5476" s="52">
        <v>3680</v>
      </c>
      <c r="Q5476" s="53"/>
      <c r="S5476" s="19">
        <v>2000</v>
      </c>
      <c r="T5476" s="52">
        <v>2000</v>
      </c>
      <c r="U5476" s="53"/>
      <c r="W5476" s="19">
        <v>0</v>
      </c>
      <c r="X5476" s="52">
        <v>0</v>
      </c>
      <c r="Y5476" s="53"/>
      <c r="AA5476" s="19">
        <v>10000</v>
      </c>
      <c r="AB5476" s="52">
        <v>10000</v>
      </c>
      <c r="AC5476" s="53"/>
      <c r="AE5476" s="19">
        <v>5000</v>
      </c>
      <c r="AF5476" s="52">
        <v>5000</v>
      </c>
      <c r="AG5476" s="53"/>
    </row>
    <row r="5477" spans="1:33" hidden="1" outlineLevel="1">
      <c r="A5477" s="1"/>
      <c r="B5477" s="5" t="s">
        <v>34</v>
      </c>
      <c r="C5477" s="5" t="s">
        <v>35</v>
      </c>
      <c r="K5477" s="68"/>
      <c r="L5477" s="68"/>
      <c r="M5477" s="69"/>
      <c r="O5477" s="68"/>
      <c r="P5477" s="68"/>
      <c r="Q5477" s="69"/>
      <c r="S5477" s="68"/>
      <c r="T5477" s="68"/>
      <c r="U5477" s="69"/>
      <c r="W5477" s="68"/>
      <c r="X5477" s="68"/>
      <c r="Y5477" s="69"/>
      <c r="AA5477" s="68"/>
      <c r="AB5477" s="68"/>
      <c r="AC5477" s="69"/>
      <c r="AE5477" s="68"/>
      <c r="AF5477" s="68"/>
      <c r="AG5477" s="69"/>
    </row>
    <row r="5478" spans="1:33" hidden="1" outlineLevel="1">
      <c r="A5478" s="6" t="s">
        <v>6749</v>
      </c>
      <c r="B5478" s="7" t="s">
        <v>37</v>
      </c>
      <c r="C5478" s="7" t="s">
        <v>180</v>
      </c>
      <c r="K5478" s="68"/>
      <c r="L5478" s="68"/>
      <c r="M5478" s="69"/>
      <c r="O5478" s="68"/>
      <c r="P5478" s="68"/>
      <c r="Q5478" s="69"/>
      <c r="S5478" s="68"/>
      <c r="T5478" s="68"/>
      <c r="U5478" s="69"/>
      <c r="W5478" s="68"/>
      <c r="X5478" s="68"/>
      <c r="Y5478" s="69"/>
      <c r="AA5478" s="68"/>
      <c r="AB5478" s="68"/>
      <c r="AC5478" s="69"/>
      <c r="AE5478" s="68"/>
      <c r="AF5478" s="68"/>
      <c r="AG5478" s="69"/>
    </row>
    <row r="5479" spans="1:33" ht="120" hidden="1" outlineLevel="1">
      <c r="A5479" s="6" t="s">
        <v>6750</v>
      </c>
      <c r="B5479" s="7" t="s">
        <v>37</v>
      </c>
      <c r="C5479" s="7" t="s">
        <v>182</v>
      </c>
      <c r="K5479" s="68"/>
      <c r="L5479" s="68"/>
      <c r="M5479" s="69"/>
      <c r="O5479" s="68"/>
      <c r="P5479" s="68"/>
      <c r="Q5479" s="69"/>
      <c r="S5479" s="68"/>
      <c r="T5479" s="68"/>
      <c r="U5479" s="69"/>
      <c r="W5479" s="68"/>
      <c r="X5479" s="68"/>
      <c r="Y5479" s="69"/>
      <c r="AA5479" s="68"/>
      <c r="AB5479" s="68"/>
      <c r="AC5479" s="69"/>
      <c r="AE5479" s="68"/>
      <c r="AF5479" s="68"/>
      <c r="AG5479" s="69"/>
    </row>
    <row r="5480" spans="1:33" ht="60" hidden="1" outlineLevel="1">
      <c r="A5480" s="1"/>
      <c r="B5480" s="5" t="s">
        <v>61</v>
      </c>
      <c r="C5480" s="5" t="s">
        <v>62</v>
      </c>
      <c r="D5480" s="5" t="s">
        <v>63</v>
      </c>
      <c r="E5480" s="11" t="s">
        <v>64</v>
      </c>
      <c r="F5480" s="16" t="s">
        <v>65</v>
      </c>
      <c r="K5480" s="17" t="s">
        <v>66</v>
      </c>
      <c r="L5480" s="70" t="s">
        <v>28</v>
      </c>
      <c r="M5480" s="71"/>
      <c r="O5480" s="17" t="s">
        <v>66</v>
      </c>
      <c r="P5480" s="70" t="s">
        <v>28</v>
      </c>
      <c r="Q5480" s="71"/>
      <c r="S5480" s="17" t="s">
        <v>66</v>
      </c>
      <c r="T5480" s="70" t="s">
        <v>28</v>
      </c>
      <c r="U5480" s="71"/>
      <c r="W5480" s="17" t="s">
        <v>66</v>
      </c>
      <c r="X5480" s="70" t="s">
        <v>28</v>
      </c>
      <c r="Y5480" s="71"/>
      <c r="AA5480" s="17" t="s">
        <v>66</v>
      </c>
      <c r="AB5480" s="70" t="s">
        <v>28</v>
      </c>
      <c r="AC5480" s="71"/>
      <c r="AE5480" s="17" t="s">
        <v>66</v>
      </c>
      <c r="AF5480" s="70" t="s">
        <v>28</v>
      </c>
      <c r="AG5480" s="71"/>
    </row>
    <row r="5481" spans="1:33" hidden="1" outlineLevel="1">
      <c r="A5481" s="6" t="s">
        <v>6751</v>
      </c>
      <c r="B5481" s="7" t="s">
        <v>184</v>
      </c>
      <c r="C5481" s="7" t="s">
        <v>128</v>
      </c>
      <c r="D5481" s="7"/>
      <c r="E5481" s="23" t="s">
        <v>70</v>
      </c>
      <c r="F5481" s="18">
        <v>1</v>
      </c>
      <c r="K5481" s="19">
        <v>0</v>
      </c>
      <c r="L5481" s="52">
        <v>0</v>
      </c>
      <c r="M5481" s="53"/>
      <c r="O5481" s="19">
        <v>50000</v>
      </c>
      <c r="P5481" s="52">
        <v>50000</v>
      </c>
      <c r="Q5481" s="53"/>
      <c r="S5481" s="19">
        <v>25000</v>
      </c>
      <c r="T5481" s="52">
        <v>25000</v>
      </c>
      <c r="U5481" s="53"/>
      <c r="W5481" s="19">
        <v>0</v>
      </c>
      <c r="X5481" s="52">
        <v>0</v>
      </c>
      <c r="Y5481" s="53"/>
      <c r="AA5481" s="19">
        <v>30000</v>
      </c>
      <c r="AB5481" s="52">
        <v>30000</v>
      </c>
      <c r="AC5481" s="53"/>
      <c r="AE5481" s="19">
        <v>40000</v>
      </c>
      <c r="AF5481" s="52">
        <v>40000</v>
      </c>
      <c r="AG5481" s="53"/>
    </row>
    <row r="5482" spans="1:33" hidden="1" outlineLevel="1">
      <c r="A5482" s="6" t="s">
        <v>6752</v>
      </c>
      <c r="B5482" s="7" t="s">
        <v>186</v>
      </c>
      <c r="C5482" s="7" t="s">
        <v>187</v>
      </c>
      <c r="D5482" s="7"/>
      <c r="E5482" s="23" t="s">
        <v>70</v>
      </c>
      <c r="F5482" s="18">
        <v>1</v>
      </c>
      <c r="K5482" s="19">
        <v>0</v>
      </c>
      <c r="L5482" s="52">
        <v>0</v>
      </c>
      <c r="M5482" s="53"/>
      <c r="O5482" s="19">
        <v>4290</v>
      </c>
      <c r="P5482" s="52">
        <v>4290</v>
      </c>
      <c r="Q5482" s="53"/>
      <c r="S5482" s="19">
        <v>5000</v>
      </c>
      <c r="T5482" s="52">
        <v>5000</v>
      </c>
      <c r="U5482" s="53"/>
      <c r="W5482" s="19">
        <v>0</v>
      </c>
      <c r="X5482" s="52">
        <v>0</v>
      </c>
      <c r="Y5482" s="53"/>
      <c r="AA5482" s="19">
        <v>6000</v>
      </c>
      <c r="AB5482" s="52">
        <v>6000</v>
      </c>
      <c r="AC5482" s="53"/>
      <c r="AE5482" s="19">
        <v>6000</v>
      </c>
      <c r="AF5482" s="52">
        <v>6000</v>
      </c>
      <c r="AG5482" s="53"/>
    </row>
    <row r="5483" spans="1:33" hidden="1" outlineLevel="1">
      <c r="A5483" s="6" t="s">
        <v>6753</v>
      </c>
      <c r="B5483" s="7" t="s">
        <v>189</v>
      </c>
      <c r="C5483" s="7" t="s">
        <v>134</v>
      </c>
      <c r="D5483" s="7"/>
      <c r="E5483" s="23" t="s">
        <v>70</v>
      </c>
      <c r="F5483" s="18">
        <v>1</v>
      </c>
      <c r="K5483" s="19">
        <v>0</v>
      </c>
      <c r="L5483" s="52">
        <v>0</v>
      </c>
      <c r="M5483" s="53"/>
      <c r="O5483" s="19">
        <v>4290</v>
      </c>
      <c r="P5483" s="52">
        <v>4290</v>
      </c>
      <c r="Q5483" s="53"/>
      <c r="S5483" s="19">
        <v>2000</v>
      </c>
      <c r="T5483" s="52">
        <v>2000</v>
      </c>
      <c r="U5483" s="53"/>
      <c r="W5483" s="19">
        <v>0</v>
      </c>
      <c r="X5483" s="52">
        <v>0</v>
      </c>
      <c r="Y5483" s="53"/>
      <c r="AA5483" s="19">
        <v>3000</v>
      </c>
      <c r="AB5483" s="52">
        <v>3000</v>
      </c>
      <c r="AC5483" s="53"/>
      <c r="AE5483" s="19">
        <v>5000</v>
      </c>
      <c r="AF5483" s="52">
        <v>5000</v>
      </c>
      <c r="AG5483" s="53"/>
    </row>
    <row r="5484" spans="1:33" hidden="1" outlineLevel="1">
      <c r="A5484" s="1"/>
      <c r="B5484" s="5" t="s">
        <v>34</v>
      </c>
      <c r="C5484" s="5" t="s">
        <v>35</v>
      </c>
      <c r="K5484" s="68"/>
      <c r="L5484" s="68"/>
      <c r="M5484" s="69"/>
      <c r="O5484" s="68"/>
      <c r="P5484" s="68"/>
      <c r="Q5484" s="69"/>
      <c r="S5484" s="68"/>
      <c r="T5484" s="68"/>
      <c r="U5484" s="69"/>
      <c r="W5484" s="68"/>
      <c r="X5484" s="68"/>
      <c r="Y5484" s="69"/>
      <c r="AA5484" s="68"/>
      <c r="AB5484" s="68"/>
      <c r="AC5484" s="69"/>
      <c r="AE5484" s="68"/>
      <c r="AF5484" s="68"/>
      <c r="AG5484" s="69"/>
    </row>
    <row r="5485" spans="1:33" hidden="1" outlineLevel="1">
      <c r="A5485" s="6" t="s">
        <v>6754</v>
      </c>
      <c r="B5485" s="7" t="s">
        <v>37</v>
      </c>
      <c r="C5485" s="7" t="s">
        <v>191</v>
      </c>
      <c r="K5485" s="68"/>
      <c r="L5485" s="68"/>
      <c r="M5485" s="69"/>
      <c r="O5485" s="68"/>
      <c r="P5485" s="68"/>
      <c r="Q5485" s="69"/>
      <c r="S5485" s="68"/>
      <c r="T5485" s="68"/>
      <c r="U5485" s="69"/>
      <c r="W5485" s="68"/>
      <c r="X5485" s="68"/>
      <c r="Y5485" s="69"/>
      <c r="AA5485" s="68"/>
      <c r="AB5485" s="68"/>
      <c r="AC5485" s="69"/>
      <c r="AE5485" s="68"/>
      <c r="AF5485" s="68"/>
      <c r="AG5485" s="69"/>
    </row>
    <row r="5486" spans="1:33" ht="60" hidden="1" outlineLevel="1">
      <c r="A5486" s="1"/>
      <c r="B5486" s="5" t="s">
        <v>61</v>
      </c>
      <c r="C5486" s="5" t="s">
        <v>62</v>
      </c>
      <c r="D5486" s="5" t="s">
        <v>63</v>
      </c>
      <c r="E5486" s="11" t="s">
        <v>64</v>
      </c>
      <c r="F5486" s="16" t="s">
        <v>65</v>
      </c>
      <c r="K5486" s="17" t="s">
        <v>66</v>
      </c>
      <c r="L5486" s="70" t="s">
        <v>28</v>
      </c>
      <c r="M5486" s="71"/>
      <c r="O5486" s="17" t="s">
        <v>66</v>
      </c>
      <c r="P5486" s="70" t="s">
        <v>28</v>
      </c>
      <c r="Q5486" s="71"/>
      <c r="S5486" s="17" t="s">
        <v>66</v>
      </c>
      <c r="T5486" s="70" t="s">
        <v>28</v>
      </c>
      <c r="U5486" s="71"/>
      <c r="W5486" s="17" t="s">
        <v>66</v>
      </c>
      <c r="X5486" s="70" t="s">
        <v>28</v>
      </c>
      <c r="Y5486" s="71"/>
      <c r="AA5486" s="17" t="s">
        <v>66</v>
      </c>
      <c r="AB5486" s="70" t="s">
        <v>28</v>
      </c>
      <c r="AC5486" s="71"/>
      <c r="AE5486" s="17" t="s">
        <v>66</v>
      </c>
      <c r="AF5486" s="70" t="s">
        <v>28</v>
      </c>
      <c r="AG5486" s="71"/>
    </row>
    <row r="5487" spans="1:33" ht="75" hidden="1" outlineLevel="1">
      <c r="A5487" s="6" t="s">
        <v>6755</v>
      </c>
      <c r="B5487" s="7" t="s">
        <v>193</v>
      </c>
      <c r="C5487" s="7" t="s">
        <v>194</v>
      </c>
      <c r="D5487" s="7"/>
      <c r="E5487" s="23" t="s">
        <v>70</v>
      </c>
      <c r="F5487" s="18">
        <v>1</v>
      </c>
      <c r="K5487" s="19">
        <v>0</v>
      </c>
      <c r="L5487" s="52">
        <v>0</v>
      </c>
      <c r="M5487" s="53"/>
      <c r="O5487" s="19">
        <v>29440</v>
      </c>
      <c r="P5487" s="52">
        <v>29440</v>
      </c>
      <c r="Q5487" s="53"/>
      <c r="S5487" s="19">
        <v>500</v>
      </c>
      <c r="T5487" s="52">
        <v>500</v>
      </c>
      <c r="U5487" s="53"/>
      <c r="W5487" s="19">
        <v>0</v>
      </c>
      <c r="X5487" s="52">
        <v>0</v>
      </c>
      <c r="Y5487" s="53"/>
      <c r="AA5487" s="19">
        <v>30000</v>
      </c>
      <c r="AB5487" s="52">
        <v>30000</v>
      </c>
      <c r="AC5487" s="53"/>
      <c r="AE5487" s="19">
        <v>50000</v>
      </c>
      <c r="AF5487" s="52">
        <v>50000</v>
      </c>
      <c r="AG5487" s="53"/>
    </row>
    <row r="5488" spans="1:33" hidden="1" outlineLevel="1">
      <c r="A5488" s="1"/>
      <c r="B5488" s="5" t="s">
        <v>34</v>
      </c>
      <c r="C5488" s="5" t="s">
        <v>35</v>
      </c>
      <c r="K5488" s="68"/>
      <c r="L5488" s="68"/>
      <c r="M5488" s="69"/>
      <c r="O5488" s="68"/>
      <c r="P5488" s="68"/>
      <c r="Q5488" s="69"/>
      <c r="S5488" s="68"/>
      <c r="T5488" s="68"/>
      <c r="U5488" s="69"/>
      <c r="W5488" s="68"/>
      <c r="X5488" s="68"/>
      <c r="Y5488" s="69"/>
      <c r="AA5488" s="68"/>
      <c r="AB5488" s="68"/>
      <c r="AC5488" s="69"/>
      <c r="AE5488" s="68"/>
      <c r="AF5488" s="68"/>
      <c r="AG5488" s="69"/>
    </row>
    <row r="5489" spans="1:33" hidden="1" outlineLevel="1">
      <c r="A5489" s="6" t="s">
        <v>6756</v>
      </c>
      <c r="B5489" s="7" t="s">
        <v>37</v>
      </c>
      <c r="C5489" s="7" t="s">
        <v>196</v>
      </c>
      <c r="K5489" s="68"/>
      <c r="L5489" s="68"/>
      <c r="M5489" s="69"/>
      <c r="O5489" s="68"/>
      <c r="P5489" s="68"/>
      <c r="Q5489" s="69"/>
      <c r="S5489" s="68"/>
      <c r="T5489" s="68"/>
      <c r="U5489" s="69"/>
      <c r="W5489" s="68"/>
      <c r="X5489" s="68"/>
      <c r="Y5489" s="69"/>
      <c r="AA5489" s="68"/>
      <c r="AB5489" s="68"/>
      <c r="AC5489" s="69"/>
      <c r="AE5489" s="68"/>
      <c r="AF5489" s="68"/>
      <c r="AG5489" s="69"/>
    </row>
    <row r="5490" spans="1:33" ht="60" hidden="1" outlineLevel="1">
      <c r="A5490" s="1"/>
      <c r="B5490" s="5" t="s">
        <v>61</v>
      </c>
      <c r="C5490" s="5" t="s">
        <v>62</v>
      </c>
      <c r="D5490" s="5" t="s">
        <v>63</v>
      </c>
      <c r="E5490" s="11" t="s">
        <v>64</v>
      </c>
      <c r="F5490" s="16" t="s">
        <v>65</v>
      </c>
      <c r="K5490" s="17" t="s">
        <v>66</v>
      </c>
      <c r="L5490" s="70" t="s">
        <v>28</v>
      </c>
      <c r="M5490" s="71"/>
      <c r="O5490" s="17" t="s">
        <v>66</v>
      </c>
      <c r="P5490" s="70" t="s">
        <v>28</v>
      </c>
      <c r="Q5490" s="71"/>
      <c r="S5490" s="17" t="s">
        <v>66</v>
      </c>
      <c r="T5490" s="70" t="s">
        <v>28</v>
      </c>
      <c r="U5490" s="71"/>
      <c r="W5490" s="17" t="s">
        <v>66</v>
      </c>
      <c r="X5490" s="70" t="s">
        <v>28</v>
      </c>
      <c r="Y5490" s="71"/>
      <c r="AA5490" s="17" t="s">
        <v>66</v>
      </c>
      <c r="AB5490" s="70" t="s">
        <v>28</v>
      </c>
      <c r="AC5490" s="71"/>
      <c r="AE5490" s="17" t="s">
        <v>66</v>
      </c>
      <c r="AF5490" s="70" t="s">
        <v>28</v>
      </c>
      <c r="AG5490" s="71"/>
    </row>
    <row r="5491" spans="1:33" ht="75" hidden="1" outlineLevel="1">
      <c r="A5491" s="6" t="s">
        <v>6757</v>
      </c>
      <c r="B5491" s="7" t="s">
        <v>198</v>
      </c>
      <c r="C5491" s="7" t="s">
        <v>199</v>
      </c>
      <c r="D5491" s="7"/>
      <c r="E5491" s="23" t="s">
        <v>70</v>
      </c>
      <c r="F5491" s="18">
        <v>1</v>
      </c>
      <c r="K5491" s="19">
        <v>0</v>
      </c>
      <c r="L5491" s="52">
        <v>0</v>
      </c>
      <c r="M5491" s="53"/>
      <c r="O5491" s="19">
        <v>5150</v>
      </c>
      <c r="P5491" s="52">
        <v>5150</v>
      </c>
      <c r="Q5491" s="53"/>
      <c r="S5491" s="19">
        <v>500</v>
      </c>
      <c r="T5491" s="52">
        <v>500</v>
      </c>
      <c r="U5491" s="53"/>
      <c r="W5491" s="19">
        <v>0</v>
      </c>
      <c r="X5491" s="52">
        <v>0</v>
      </c>
      <c r="Y5491" s="53"/>
      <c r="AA5491" s="19">
        <v>0</v>
      </c>
      <c r="AB5491" s="52">
        <v>0</v>
      </c>
      <c r="AC5491" s="53"/>
      <c r="AE5491" s="19">
        <v>30000</v>
      </c>
      <c r="AF5491" s="52">
        <v>30000</v>
      </c>
      <c r="AG5491" s="53"/>
    </row>
    <row r="5492" spans="1:33" hidden="1" outlineLevel="1">
      <c r="A5492" s="1"/>
      <c r="B5492" s="5" t="s">
        <v>34</v>
      </c>
      <c r="C5492" s="5" t="s">
        <v>35</v>
      </c>
      <c r="K5492" s="68"/>
      <c r="L5492" s="68"/>
      <c r="M5492" s="69"/>
      <c r="O5492" s="68"/>
      <c r="P5492" s="68"/>
      <c r="Q5492" s="69"/>
      <c r="S5492" s="68"/>
      <c r="T5492" s="68"/>
      <c r="U5492" s="69"/>
      <c r="W5492" s="68"/>
      <c r="X5492" s="68"/>
      <c r="Y5492" s="69"/>
      <c r="AA5492" s="68"/>
      <c r="AB5492" s="68"/>
      <c r="AC5492" s="69"/>
      <c r="AE5492" s="68"/>
      <c r="AF5492" s="68"/>
      <c r="AG5492" s="69"/>
    </row>
    <row r="5493" spans="1:33" ht="30" hidden="1" outlineLevel="1">
      <c r="A5493" s="6" t="s">
        <v>6758</v>
      </c>
      <c r="B5493" s="7" t="s">
        <v>37</v>
      </c>
      <c r="C5493" s="7" t="s">
        <v>201</v>
      </c>
      <c r="K5493" s="68"/>
      <c r="L5493" s="68"/>
      <c r="M5493" s="69"/>
      <c r="O5493" s="68"/>
      <c r="P5493" s="68"/>
      <c r="Q5493" s="69"/>
      <c r="S5493" s="68"/>
      <c r="T5493" s="68"/>
      <c r="U5493" s="69"/>
      <c r="W5493" s="68"/>
      <c r="X5493" s="68"/>
      <c r="Y5493" s="69"/>
      <c r="AA5493" s="68"/>
      <c r="AB5493" s="68"/>
      <c r="AC5493" s="69"/>
      <c r="AE5493" s="68"/>
      <c r="AF5493" s="68"/>
      <c r="AG5493" s="69"/>
    </row>
    <row r="5494" spans="1:33" ht="60" hidden="1" outlineLevel="1">
      <c r="A5494" s="1"/>
      <c r="B5494" s="5" t="s">
        <v>61</v>
      </c>
      <c r="C5494" s="5" t="s">
        <v>62</v>
      </c>
      <c r="D5494" s="5" t="s">
        <v>63</v>
      </c>
      <c r="E5494" s="11" t="s">
        <v>64</v>
      </c>
      <c r="F5494" s="16" t="s">
        <v>65</v>
      </c>
      <c r="K5494" s="17" t="s">
        <v>66</v>
      </c>
      <c r="L5494" s="70" t="s">
        <v>28</v>
      </c>
      <c r="M5494" s="71"/>
      <c r="O5494" s="17" t="s">
        <v>66</v>
      </c>
      <c r="P5494" s="70" t="s">
        <v>28</v>
      </c>
      <c r="Q5494" s="71"/>
      <c r="S5494" s="17" t="s">
        <v>66</v>
      </c>
      <c r="T5494" s="70" t="s">
        <v>28</v>
      </c>
      <c r="U5494" s="71"/>
      <c r="W5494" s="17" t="s">
        <v>66</v>
      </c>
      <c r="X5494" s="70" t="s">
        <v>28</v>
      </c>
      <c r="Y5494" s="71"/>
      <c r="AA5494" s="17" t="s">
        <v>66</v>
      </c>
      <c r="AB5494" s="70" t="s">
        <v>28</v>
      </c>
      <c r="AC5494" s="71"/>
      <c r="AE5494" s="17" t="s">
        <v>66</v>
      </c>
      <c r="AF5494" s="70" t="s">
        <v>28</v>
      </c>
      <c r="AG5494" s="71"/>
    </row>
    <row r="5495" spans="1:33" ht="90" hidden="1" outlineLevel="1">
      <c r="A5495" s="6" t="s">
        <v>6759</v>
      </c>
      <c r="B5495" s="7" t="s">
        <v>203</v>
      </c>
      <c r="C5495" s="7" t="s">
        <v>5108</v>
      </c>
      <c r="D5495" s="7"/>
      <c r="E5495" s="23" t="s">
        <v>70</v>
      </c>
      <c r="F5495" s="18">
        <v>1</v>
      </c>
      <c r="K5495" s="19">
        <v>0</v>
      </c>
      <c r="L5495" s="52">
        <v>0</v>
      </c>
      <c r="M5495" s="53"/>
      <c r="O5495" s="19">
        <v>21430</v>
      </c>
      <c r="P5495" s="52">
        <v>21430</v>
      </c>
      <c r="Q5495" s="53"/>
      <c r="S5495" s="19">
        <v>500</v>
      </c>
      <c r="T5495" s="52">
        <v>500</v>
      </c>
      <c r="U5495" s="53"/>
      <c r="W5495" s="19">
        <v>0</v>
      </c>
      <c r="X5495" s="52">
        <v>0</v>
      </c>
      <c r="Y5495" s="53"/>
      <c r="AA5495" s="19">
        <v>0</v>
      </c>
      <c r="AB5495" s="52">
        <v>0</v>
      </c>
      <c r="AC5495" s="53"/>
      <c r="AE5495" s="19">
        <v>28000</v>
      </c>
      <c r="AF5495" s="52">
        <v>28000</v>
      </c>
      <c r="AG5495" s="53"/>
    </row>
    <row r="5496" spans="1:33" hidden="1" outlineLevel="1">
      <c r="A5496" s="1"/>
      <c r="B5496" s="5" t="s">
        <v>34</v>
      </c>
      <c r="C5496" s="5" t="s">
        <v>35</v>
      </c>
      <c r="K5496" s="68"/>
      <c r="L5496" s="68"/>
      <c r="M5496" s="69"/>
      <c r="O5496" s="68"/>
      <c r="P5496" s="68"/>
      <c r="Q5496" s="69"/>
      <c r="S5496" s="68"/>
      <c r="T5496" s="68"/>
      <c r="U5496" s="69"/>
      <c r="W5496" s="68"/>
      <c r="X5496" s="68"/>
      <c r="Y5496" s="69"/>
      <c r="AA5496" s="68"/>
      <c r="AB5496" s="68"/>
      <c r="AC5496" s="69"/>
      <c r="AE5496" s="68"/>
      <c r="AF5496" s="68"/>
      <c r="AG5496" s="69"/>
    </row>
    <row r="5497" spans="1:33" hidden="1" outlineLevel="1">
      <c r="A5497" s="6" t="s">
        <v>6760</v>
      </c>
      <c r="B5497" s="7" t="s">
        <v>37</v>
      </c>
      <c r="C5497" s="7" t="s">
        <v>206</v>
      </c>
      <c r="K5497" s="68"/>
      <c r="L5497" s="68"/>
      <c r="M5497" s="69"/>
      <c r="O5497" s="68"/>
      <c r="P5497" s="68"/>
      <c r="Q5497" s="69"/>
      <c r="S5497" s="68"/>
      <c r="T5497" s="68"/>
      <c r="U5497" s="69"/>
      <c r="W5497" s="68"/>
      <c r="X5497" s="68"/>
      <c r="Y5497" s="69"/>
      <c r="AA5497" s="68"/>
      <c r="AB5497" s="68"/>
      <c r="AC5497" s="69"/>
      <c r="AE5497" s="68"/>
      <c r="AF5497" s="68"/>
      <c r="AG5497" s="69"/>
    </row>
    <row r="5498" spans="1:33" ht="60" hidden="1" outlineLevel="1">
      <c r="A5498" s="1"/>
      <c r="B5498" s="5" t="s">
        <v>61</v>
      </c>
      <c r="C5498" s="5" t="s">
        <v>62</v>
      </c>
      <c r="D5498" s="5" t="s">
        <v>63</v>
      </c>
      <c r="E5498" s="11" t="s">
        <v>64</v>
      </c>
      <c r="F5498" s="16" t="s">
        <v>65</v>
      </c>
      <c r="K5498" s="17" t="s">
        <v>66</v>
      </c>
      <c r="L5498" s="70" t="s">
        <v>28</v>
      </c>
      <c r="M5498" s="71"/>
      <c r="O5498" s="17" t="s">
        <v>66</v>
      </c>
      <c r="P5498" s="70" t="s">
        <v>28</v>
      </c>
      <c r="Q5498" s="71"/>
      <c r="S5498" s="17" t="s">
        <v>66</v>
      </c>
      <c r="T5498" s="70" t="s">
        <v>28</v>
      </c>
      <c r="U5498" s="71"/>
      <c r="W5498" s="17" t="s">
        <v>66</v>
      </c>
      <c r="X5498" s="70" t="s">
        <v>28</v>
      </c>
      <c r="Y5498" s="71"/>
      <c r="AA5498" s="17" t="s">
        <v>66</v>
      </c>
      <c r="AB5498" s="70" t="s">
        <v>28</v>
      </c>
      <c r="AC5498" s="71"/>
      <c r="AE5498" s="17" t="s">
        <v>66</v>
      </c>
      <c r="AF5498" s="70" t="s">
        <v>28</v>
      </c>
      <c r="AG5498" s="71"/>
    </row>
    <row r="5499" spans="1:33" ht="75" hidden="1" outlineLevel="1">
      <c r="A5499" s="6" t="s">
        <v>6761</v>
      </c>
      <c r="B5499" s="7" t="s">
        <v>208</v>
      </c>
      <c r="C5499" s="7" t="s">
        <v>209</v>
      </c>
      <c r="D5499" s="7"/>
      <c r="E5499" s="23" t="s">
        <v>70</v>
      </c>
      <c r="F5499" s="18">
        <v>1</v>
      </c>
      <c r="K5499" s="19">
        <v>0</v>
      </c>
      <c r="L5499" s="52">
        <v>0</v>
      </c>
      <c r="M5499" s="53"/>
      <c r="O5499" s="19">
        <v>44170</v>
      </c>
      <c r="P5499" s="52">
        <v>44170</v>
      </c>
      <c r="Q5499" s="53"/>
      <c r="S5499" s="19">
        <v>500</v>
      </c>
      <c r="T5499" s="52">
        <v>500</v>
      </c>
      <c r="U5499" s="53"/>
      <c r="W5499" s="19">
        <v>0</v>
      </c>
      <c r="X5499" s="52">
        <v>0</v>
      </c>
      <c r="Y5499" s="53"/>
      <c r="AA5499" s="19">
        <v>30000</v>
      </c>
      <c r="AB5499" s="52">
        <v>30000</v>
      </c>
      <c r="AC5499" s="53"/>
      <c r="AE5499" s="19">
        <v>35000</v>
      </c>
      <c r="AF5499" s="52">
        <v>35000</v>
      </c>
      <c r="AG5499" s="53"/>
    </row>
    <row r="5500" spans="1:33" hidden="1" outlineLevel="1">
      <c r="A5500" s="1"/>
      <c r="B5500" s="5" t="s">
        <v>34</v>
      </c>
      <c r="C5500" s="5" t="s">
        <v>35</v>
      </c>
      <c r="K5500" s="68"/>
      <c r="L5500" s="68"/>
      <c r="M5500" s="69"/>
      <c r="O5500" s="68"/>
      <c r="P5500" s="68"/>
      <c r="Q5500" s="69"/>
      <c r="S5500" s="68"/>
      <c r="T5500" s="68"/>
      <c r="U5500" s="69"/>
      <c r="W5500" s="68"/>
      <c r="X5500" s="68"/>
      <c r="Y5500" s="69"/>
      <c r="AA5500" s="68"/>
      <c r="AB5500" s="68"/>
      <c r="AC5500" s="69"/>
      <c r="AE5500" s="68"/>
      <c r="AF5500" s="68"/>
      <c r="AG5500" s="69"/>
    </row>
    <row r="5501" spans="1:33" hidden="1" outlineLevel="1">
      <c r="A5501" s="6" t="s">
        <v>6762</v>
      </c>
      <c r="B5501" s="7" t="s">
        <v>37</v>
      </c>
      <c r="C5501" s="7" t="s">
        <v>211</v>
      </c>
      <c r="K5501" s="68"/>
      <c r="L5501" s="68"/>
      <c r="M5501" s="69"/>
      <c r="O5501" s="68"/>
      <c r="P5501" s="68"/>
      <c r="Q5501" s="69"/>
      <c r="S5501" s="68"/>
      <c r="T5501" s="68"/>
      <c r="U5501" s="69"/>
      <c r="W5501" s="68"/>
      <c r="X5501" s="68"/>
      <c r="Y5501" s="69"/>
      <c r="AA5501" s="68"/>
      <c r="AB5501" s="68"/>
      <c r="AC5501" s="69"/>
      <c r="AE5501" s="68"/>
      <c r="AF5501" s="68"/>
      <c r="AG5501" s="69"/>
    </row>
    <row r="5502" spans="1:33" ht="60" hidden="1" outlineLevel="1">
      <c r="A5502" s="1"/>
      <c r="B5502" s="5" t="s">
        <v>61</v>
      </c>
      <c r="C5502" s="5" t="s">
        <v>62</v>
      </c>
      <c r="D5502" s="5" t="s">
        <v>63</v>
      </c>
      <c r="E5502" s="11" t="s">
        <v>64</v>
      </c>
      <c r="F5502" s="16" t="s">
        <v>65</v>
      </c>
      <c r="K5502" s="17" t="s">
        <v>66</v>
      </c>
      <c r="L5502" s="70" t="s">
        <v>28</v>
      </c>
      <c r="M5502" s="71"/>
      <c r="O5502" s="17" t="s">
        <v>66</v>
      </c>
      <c r="P5502" s="70" t="s">
        <v>28</v>
      </c>
      <c r="Q5502" s="71"/>
      <c r="S5502" s="17" t="s">
        <v>66</v>
      </c>
      <c r="T5502" s="70" t="s">
        <v>28</v>
      </c>
      <c r="U5502" s="71"/>
      <c r="W5502" s="17" t="s">
        <v>66</v>
      </c>
      <c r="X5502" s="70" t="s">
        <v>28</v>
      </c>
      <c r="Y5502" s="71"/>
      <c r="AA5502" s="17" t="s">
        <v>66</v>
      </c>
      <c r="AB5502" s="70" t="s">
        <v>28</v>
      </c>
      <c r="AC5502" s="71"/>
      <c r="AE5502" s="17" t="s">
        <v>66</v>
      </c>
      <c r="AF5502" s="70" t="s">
        <v>28</v>
      </c>
      <c r="AG5502" s="71"/>
    </row>
    <row r="5503" spans="1:33" ht="105" hidden="1" outlineLevel="1">
      <c r="A5503" s="6" t="s">
        <v>6763</v>
      </c>
      <c r="B5503" s="7" t="s">
        <v>213</v>
      </c>
      <c r="C5503" s="7" t="s">
        <v>214</v>
      </c>
      <c r="D5503" s="7"/>
      <c r="E5503" s="23" t="s">
        <v>70</v>
      </c>
      <c r="F5503" s="18">
        <v>1</v>
      </c>
      <c r="K5503" s="19">
        <v>0</v>
      </c>
      <c r="L5503" s="52">
        <v>0</v>
      </c>
      <c r="M5503" s="53"/>
      <c r="O5503" s="19">
        <v>31430</v>
      </c>
      <c r="P5503" s="52">
        <v>31430</v>
      </c>
      <c r="Q5503" s="53"/>
      <c r="S5503" s="19">
        <v>500</v>
      </c>
      <c r="T5503" s="52">
        <v>500</v>
      </c>
      <c r="U5503" s="53"/>
      <c r="W5503" s="19">
        <v>0</v>
      </c>
      <c r="X5503" s="52">
        <v>0</v>
      </c>
      <c r="Y5503" s="53"/>
      <c r="AA5503" s="19">
        <v>20000</v>
      </c>
      <c r="AB5503" s="52">
        <v>20000</v>
      </c>
      <c r="AC5503" s="53"/>
      <c r="AE5503" s="19">
        <v>80000</v>
      </c>
      <c r="AF5503" s="52">
        <v>80000</v>
      </c>
      <c r="AG5503" s="53"/>
    </row>
    <row r="5504" spans="1:33" hidden="1" outlineLevel="1">
      <c r="A5504" s="1"/>
      <c r="B5504" s="5" t="s">
        <v>34</v>
      </c>
      <c r="C5504" s="5" t="s">
        <v>35</v>
      </c>
      <c r="K5504" s="68"/>
      <c r="L5504" s="68"/>
      <c r="M5504" s="69"/>
      <c r="O5504" s="68"/>
      <c r="P5504" s="68"/>
      <c r="Q5504" s="69"/>
      <c r="S5504" s="68"/>
      <c r="T5504" s="68"/>
      <c r="U5504" s="69"/>
      <c r="W5504" s="68"/>
      <c r="X5504" s="68"/>
      <c r="Y5504" s="69"/>
      <c r="AA5504" s="68"/>
      <c r="AB5504" s="68"/>
      <c r="AC5504" s="69"/>
      <c r="AE5504" s="68"/>
      <c r="AF5504" s="68"/>
      <c r="AG5504" s="69"/>
    </row>
    <row r="5505" spans="1:33" hidden="1" outlineLevel="1">
      <c r="A5505" s="6" t="s">
        <v>6764</v>
      </c>
      <c r="B5505" s="7" t="s">
        <v>37</v>
      </c>
      <c r="C5505" s="7" t="s">
        <v>216</v>
      </c>
      <c r="K5505" s="68"/>
      <c r="L5505" s="68"/>
      <c r="M5505" s="69"/>
      <c r="O5505" s="68"/>
      <c r="P5505" s="68"/>
      <c r="Q5505" s="69"/>
      <c r="S5505" s="68"/>
      <c r="T5505" s="68"/>
      <c r="U5505" s="69"/>
      <c r="W5505" s="68"/>
      <c r="X5505" s="68"/>
      <c r="Y5505" s="69"/>
      <c r="AA5505" s="68"/>
      <c r="AB5505" s="68"/>
      <c r="AC5505" s="69"/>
      <c r="AE5505" s="68"/>
      <c r="AF5505" s="68"/>
      <c r="AG5505" s="69"/>
    </row>
    <row r="5506" spans="1:33" ht="105" hidden="1" outlineLevel="1">
      <c r="A5506" s="6" t="s">
        <v>6765</v>
      </c>
      <c r="B5506" s="7" t="s">
        <v>37</v>
      </c>
      <c r="C5506" s="7" t="s">
        <v>218</v>
      </c>
      <c r="K5506" s="68"/>
      <c r="L5506" s="68"/>
      <c r="M5506" s="69"/>
      <c r="O5506" s="68"/>
      <c r="P5506" s="68"/>
      <c r="Q5506" s="69"/>
      <c r="S5506" s="68"/>
      <c r="T5506" s="68"/>
      <c r="U5506" s="69"/>
      <c r="W5506" s="68"/>
      <c r="X5506" s="68"/>
      <c r="Y5506" s="69"/>
      <c r="AA5506" s="68"/>
      <c r="AB5506" s="68"/>
      <c r="AC5506" s="69"/>
      <c r="AE5506" s="68"/>
      <c r="AF5506" s="68"/>
      <c r="AG5506" s="69"/>
    </row>
    <row r="5507" spans="1:33" ht="90" hidden="1" outlineLevel="1">
      <c r="A5507" s="6" t="s">
        <v>6766</v>
      </c>
      <c r="B5507" s="7" t="s">
        <v>37</v>
      </c>
      <c r="C5507" s="7" t="s">
        <v>220</v>
      </c>
      <c r="K5507" s="68"/>
      <c r="L5507" s="68"/>
      <c r="M5507" s="69"/>
      <c r="O5507" s="68"/>
      <c r="P5507" s="68"/>
      <c r="Q5507" s="69"/>
      <c r="S5507" s="68"/>
      <c r="T5507" s="68"/>
      <c r="U5507" s="69"/>
      <c r="W5507" s="68"/>
      <c r="X5507" s="68"/>
      <c r="Y5507" s="69"/>
      <c r="AA5507" s="68"/>
      <c r="AB5507" s="68"/>
      <c r="AC5507" s="69"/>
      <c r="AE5507" s="68"/>
      <c r="AF5507" s="68"/>
      <c r="AG5507" s="69"/>
    </row>
    <row r="5508" spans="1:33" ht="60" hidden="1" outlineLevel="1">
      <c r="A5508" s="1"/>
      <c r="B5508" s="5" t="s">
        <v>61</v>
      </c>
      <c r="C5508" s="5" t="s">
        <v>62</v>
      </c>
      <c r="D5508" s="5" t="s">
        <v>63</v>
      </c>
      <c r="E5508" s="11" t="s">
        <v>64</v>
      </c>
      <c r="F5508" s="16" t="s">
        <v>65</v>
      </c>
      <c r="K5508" s="17" t="s">
        <v>66</v>
      </c>
      <c r="L5508" s="70" t="s">
        <v>28</v>
      </c>
      <c r="M5508" s="71"/>
      <c r="O5508" s="17" t="s">
        <v>66</v>
      </c>
      <c r="P5508" s="70" t="s">
        <v>28</v>
      </c>
      <c r="Q5508" s="71"/>
      <c r="S5508" s="17" t="s">
        <v>66</v>
      </c>
      <c r="T5508" s="70" t="s">
        <v>28</v>
      </c>
      <c r="U5508" s="71"/>
      <c r="W5508" s="17" t="s">
        <v>66</v>
      </c>
      <c r="X5508" s="70" t="s">
        <v>28</v>
      </c>
      <c r="Y5508" s="71"/>
      <c r="AA5508" s="17" t="s">
        <v>66</v>
      </c>
      <c r="AB5508" s="70" t="s">
        <v>28</v>
      </c>
      <c r="AC5508" s="71"/>
      <c r="AE5508" s="17" t="s">
        <v>66</v>
      </c>
      <c r="AF5508" s="70" t="s">
        <v>28</v>
      </c>
      <c r="AG5508" s="71"/>
    </row>
    <row r="5509" spans="1:33" hidden="1" outlineLevel="1">
      <c r="A5509" s="6" t="s">
        <v>6767</v>
      </c>
      <c r="B5509" s="7" t="s">
        <v>222</v>
      </c>
      <c r="C5509" s="7" t="s">
        <v>128</v>
      </c>
      <c r="D5509" s="7"/>
      <c r="E5509" s="23" t="s">
        <v>70</v>
      </c>
      <c r="F5509" s="18">
        <v>1</v>
      </c>
      <c r="K5509" s="19">
        <v>0</v>
      </c>
      <c r="L5509" s="52">
        <v>0</v>
      </c>
      <c r="M5509" s="53"/>
      <c r="O5509" s="19">
        <v>17670</v>
      </c>
      <c r="P5509" s="52">
        <v>17670</v>
      </c>
      <c r="Q5509" s="53"/>
      <c r="S5509" s="19">
        <v>1000</v>
      </c>
      <c r="T5509" s="52">
        <v>1000</v>
      </c>
      <c r="U5509" s="53"/>
      <c r="W5509" s="19">
        <v>0</v>
      </c>
      <c r="X5509" s="52">
        <v>0</v>
      </c>
      <c r="Y5509" s="53"/>
      <c r="AA5509" s="19">
        <v>40000</v>
      </c>
      <c r="AB5509" s="52">
        <v>40000</v>
      </c>
      <c r="AC5509" s="53"/>
      <c r="AE5509" s="19">
        <v>50000</v>
      </c>
      <c r="AF5509" s="52">
        <v>50000</v>
      </c>
      <c r="AG5509" s="53"/>
    </row>
    <row r="5510" spans="1:33" hidden="1" outlineLevel="1">
      <c r="A5510" s="6" t="s">
        <v>6768</v>
      </c>
      <c r="B5510" s="7" t="s">
        <v>224</v>
      </c>
      <c r="C5510" s="7" t="s">
        <v>131</v>
      </c>
      <c r="D5510" s="7"/>
      <c r="E5510" s="23" t="s">
        <v>70</v>
      </c>
      <c r="F5510" s="18">
        <v>1</v>
      </c>
      <c r="K5510" s="19">
        <v>0</v>
      </c>
      <c r="L5510" s="52">
        <v>0</v>
      </c>
      <c r="M5510" s="53"/>
      <c r="O5510" s="19">
        <v>2580</v>
      </c>
      <c r="P5510" s="52">
        <v>2580</v>
      </c>
      <c r="Q5510" s="53"/>
      <c r="S5510" s="19">
        <v>500</v>
      </c>
      <c r="T5510" s="52">
        <v>500</v>
      </c>
      <c r="U5510" s="53"/>
      <c r="W5510" s="19">
        <v>0</v>
      </c>
      <c r="X5510" s="52">
        <v>0</v>
      </c>
      <c r="Y5510" s="53"/>
      <c r="AA5510" s="19">
        <v>60000</v>
      </c>
      <c r="AB5510" s="52">
        <v>60000</v>
      </c>
      <c r="AC5510" s="53"/>
      <c r="AE5510" s="19">
        <v>36000</v>
      </c>
      <c r="AF5510" s="52">
        <v>36000</v>
      </c>
      <c r="AG5510" s="53"/>
    </row>
    <row r="5511" spans="1:33" hidden="1" outlineLevel="1">
      <c r="A5511" s="6" t="s">
        <v>6769</v>
      </c>
      <c r="B5511" s="7" t="s">
        <v>226</v>
      </c>
      <c r="C5511" s="7" t="s">
        <v>134</v>
      </c>
      <c r="D5511" s="7"/>
      <c r="E5511" s="23" t="s">
        <v>70</v>
      </c>
      <c r="F5511" s="18">
        <v>1</v>
      </c>
      <c r="K5511" s="19">
        <v>0</v>
      </c>
      <c r="L5511" s="52">
        <v>0</v>
      </c>
      <c r="M5511" s="53"/>
      <c r="O5511" s="19">
        <v>2580</v>
      </c>
      <c r="P5511" s="52">
        <v>2580</v>
      </c>
      <c r="Q5511" s="53"/>
      <c r="S5511" s="19">
        <v>500</v>
      </c>
      <c r="T5511" s="52">
        <v>500</v>
      </c>
      <c r="U5511" s="53"/>
      <c r="W5511" s="19">
        <v>0</v>
      </c>
      <c r="X5511" s="52">
        <v>0</v>
      </c>
      <c r="Y5511" s="53"/>
      <c r="AA5511" s="19">
        <v>5000</v>
      </c>
      <c r="AB5511" s="52">
        <v>5000</v>
      </c>
      <c r="AC5511" s="53"/>
      <c r="AE5511" s="19">
        <v>10000</v>
      </c>
      <c r="AF5511" s="52">
        <v>10000</v>
      </c>
      <c r="AG5511" s="53"/>
    </row>
    <row r="5512" spans="1:33" hidden="1" outlineLevel="1">
      <c r="A5512" s="1"/>
      <c r="B5512" s="5" t="s">
        <v>34</v>
      </c>
      <c r="C5512" s="5" t="s">
        <v>35</v>
      </c>
      <c r="K5512" s="68"/>
      <c r="L5512" s="68"/>
      <c r="M5512" s="69"/>
      <c r="O5512" s="68"/>
      <c r="P5512" s="68"/>
      <c r="Q5512" s="69"/>
      <c r="S5512" s="68"/>
      <c r="T5512" s="68"/>
      <c r="U5512" s="69"/>
      <c r="W5512" s="68"/>
      <c r="X5512" s="68"/>
      <c r="Y5512" s="69"/>
      <c r="AA5512" s="68"/>
      <c r="AB5512" s="68"/>
      <c r="AC5512" s="69"/>
      <c r="AE5512" s="68"/>
      <c r="AF5512" s="68"/>
      <c r="AG5512" s="69"/>
    </row>
    <row r="5513" spans="1:33" ht="30" hidden="1" outlineLevel="1">
      <c r="A5513" s="6" t="s">
        <v>6770</v>
      </c>
      <c r="B5513" s="7" t="s">
        <v>37</v>
      </c>
      <c r="C5513" s="7" t="s">
        <v>228</v>
      </c>
      <c r="K5513" s="68"/>
      <c r="L5513" s="68"/>
      <c r="M5513" s="69"/>
      <c r="O5513" s="68"/>
      <c r="P5513" s="68"/>
      <c r="Q5513" s="69"/>
      <c r="S5513" s="68"/>
      <c r="T5513" s="68"/>
      <c r="U5513" s="69"/>
      <c r="W5513" s="68"/>
      <c r="X5513" s="68"/>
      <c r="Y5513" s="69"/>
      <c r="AA5513" s="68"/>
      <c r="AB5513" s="68"/>
      <c r="AC5513" s="69"/>
      <c r="AE5513" s="68"/>
      <c r="AF5513" s="68"/>
      <c r="AG5513" s="69"/>
    </row>
    <row r="5514" spans="1:33" ht="60" hidden="1" outlineLevel="1">
      <c r="A5514" s="1"/>
      <c r="B5514" s="5" t="s">
        <v>61</v>
      </c>
      <c r="C5514" s="5" t="s">
        <v>62</v>
      </c>
      <c r="D5514" s="5" t="s">
        <v>63</v>
      </c>
      <c r="E5514" s="11" t="s">
        <v>64</v>
      </c>
      <c r="F5514" s="16" t="s">
        <v>65</v>
      </c>
      <c r="K5514" s="17" t="s">
        <v>66</v>
      </c>
      <c r="L5514" s="70" t="s">
        <v>28</v>
      </c>
      <c r="M5514" s="71"/>
      <c r="O5514" s="17" t="s">
        <v>66</v>
      </c>
      <c r="P5514" s="70" t="s">
        <v>28</v>
      </c>
      <c r="Q5514" s="71"/>
      <c r="S5514" s="17" t="s">
        <v>66</v>
      </c>
      <c r="T5514" s="70" t="s">
        <v>28</v>
      </c>
      <c r="U5514" s="71"/>
      <c r="W5514" s="17" t="s">
        <v>66</v>
      </c>
      <c r="X5514" s="70" t="s">
        <v>28</v>
      </c>
      <c r="Y5514" s="71"/>
      <c r="AA5514" s="17" t="s">
        <v>66</v>
      </c>
      <c r="AB5514" s="70" t="s">
        <v>28</v>
      </c>
      <c r="AC5514" s="71"/>
      <c r="AE5514" s="17" t="s">
        <v>66</v>
      </c>
      <c r="AF5514" s="70" t="s">
        <v>28</v>
      </c>
      <c r="AG5514" s="71"/>
    </row>
    <row r="5515" spans="1:33" ht="60" hidden="1" outlineLevel="1">
      <c r="A5515" s="6" t="s">
        <v>6771</v>
      </c>
      <c r="B5515" s="7" t="s">
        <v>230</v>
      </c>
      <c r="C5515" s="7" t="s">
        <v>231</v>
      </c>
      <c r="D5515" s="7"/>
      <c r="E5515" s="23" t="s">
        <v>70</v>
      </c>
      <c r="F5515" s="18">
        <v>1</v>
      </c>
      <c r="K5515" s="19">
        <v>0</v>
      </c>
      <c r="L5515" s="52">
        <v>0</v>
      </c>
      <c r="M5515" s="53"/>
      <c r="O5515" s="19">
        <v>1000</v>
      </c>
      <c r="P5515" s="52">
        <v>1000</v>
      </c>
      <c r="Q5515" s="53"/>
      <c r="S5515" s="19">
        <v>500</v>
      </c>
      <c r="T5515" s="52">
        <v>500</v>
      </c>
      <c r="U5515" s="53"/>
      <c r="W5515" s="19">
        <v>0</v>
      </c>
      <c r="X5515" s="52">
        <v>0</v>
      </c>
      <c r="Y5515" s="53"/>
      <c r="AA5515" s="19">
        <v>10000</v>
      </c>
      <c r="AB5515" s="52">
        <v>10000</v>
      </c>
      <c r="AC5515" s="53"/>
      <c r="AE5515" s="19">
        <v>50000</v>
      </c>
      <c r="AF5515" s="52">
        <v>50000</v>
      </c>
      <c r="AG5515" s="53"/>
    </row>
    <row r="5516" spans="1:33" hidden="1" outlineLevel="1">
      <c r="A5516" s="1"/>
      <c r="B5516" s="5" t="s">
        <v>34</v>
      </c>
      <c r="C5516" s="5" t="s">
        <v>35</v>
      </c>
      <c r="K5516" s="68"/>
      <c r="L5516" s="68"/>
      <c r="M5516" s="69"/>
      <c r="O5516" s="68"/>
      <c r="P5516" s="68"/>
      <c r="Q5516" s="69"/>
      <c r="S5516" s="68"/>
      <c r="T5516" s="68"/>
      <c r="U5516" s="69"/>
      <c r="W5516" s="68"/>
      <c r="X5516" s="68"/>
      <c r="Y5516" s="69"/>
      <c r="AA5516" s="68"/>
      <c r="AB5516" s="68"/>
      <c r="AC5516" s="69"/>
      <c r="AE5516" s="68"/>
      <c r="AF5516" s="68"/>
      <c r="AG5516" s="69"/>
    </row>
    <row r="5517" spans="1:33" ht="30" hidden="1" outlineLevel="1">
      <c r="A5517" s="6" t="s">
        <v>6772</v>
      </c>
      <c r="B5517" s="7" t="s">
        <v>37</v>
      </c>
      <c r="C5517" s="7" t="s">
        <v>233</v>
      </c>
      <c r="K5517" s="68"/>
      <c r="L5517" s="68"/>
      <c r="M5517" s="69"/>
      <c r="O5517" s="68"/>
      <c r="P5517" s="68"/>
      <c r="Q5517" s="69"/>
      <c r="S5517" s="68"/>
      <c r="T5517" s="68"/>
      <c r="U5517" s="69"/>
      <c r="W5517" s="68"/>
      <c r="X5517" s="68"/>
      <c r="Y5517" s="69"/>
      <c r="AA5517" s="68"/>
      <c r="AB5517" s="68"/>
      <c r="AC5517" s="69"/>
      <c r="AE5517" s="68"/>
      <c r="AF5517" s="68"/>
      <c r="AG5517" s="69"/>
    </row>
    <row r="5518" spans="1:33" ht="60" hidden="1" outlineLevel="1">
      <c r="A5518" s="1"/>
      <c r="B5518" s="5" t="s">
        <v>61</v>
      </c>
      <c r="C5518" s="5" t="s">
        <v>62</v>
      </c>
      <c r="D5518" s="5" t="s">
        <v>63</v>
      </c>
      <c r="E5518" s="11" t="s">
        <v>64</v>
      </c>
      <c r="F5518" s="16" t="s">
        <v>65</v>
      </c>
      <c r="K5518" s="17" t="s">
        <v>66</v>
      </c>
      <c r="L5518" s="70" t="s">
        <v>28</v>
      </c>
      <c r="M5518" s="71"/>
      <c r="O5518" s="17" t="s">
        <v>66</v>
      </c>
      <c r="P5518" s="70" t="s">
        <v>28</v>
      </c>
      <c r="Q5518" s="71"/>
      <c r="S5518" s="17" t="s">
        <v>66</v>
      </c>
      <c r="T5518" s="70" t="s">
        <v>28</v>
      </c>
      <c r="U5518" s="71"/>
      <c r="W5518" s="17" t="s">
        <v>66</v>
      </c>
      <c r="X5518" s="70" t="s">
        <v>28</v>
      </c>
      <c r="Y5518" s="71"/>
      <c r="AA5518" s="17" t="s">
        <v>66</v>
      </c>
      <c r="AB5518" s="70" t="s">
        <v>28</v>
      </c>
      <c r="AC5518" s="71"/>
      <c r="AE5518" s="17" t="s">
        <v>66</v>
      </c>
      <c r="AF5518" s="70" t="s">
        <v>28</v>
      </c>
      <c r="AG5518" s="71"/>
    </row>
    <row r="5519" spans="1:33" ht="120" hidden="1" outlineLevel="1">
      <c r="A5519" s="6" t="s">
        <v>6773</v>
      </c>
      <c r="B5519" s="7" t="s">
        <v>235</v>
      </c>
      <c r="C5519" s="7" t="s">
        <v>5123</v>
      </c>
      <c r="D5519" s="7"/>
      <c r="E5519" s="23" t="s">
        <v>70</v>
      </c>
      <c r="F5519" s="18">
        <v>1</v>
      </c>
      <c r="K5519" s="19">
        <v>0</v>
      </c>
      <c r="L5519" s="52">
        <v>0</v>
      </c>
      <c r="M5519" s="53"/>
      <c r="O5519" s="19">
        <v>26500</v>
      </c>
      <c r="P5519" s="52">
        <v>26500</v>
      </c>
      <c r="Q5519" s="53"/>
      <c r="S5519" s="19">
        <v>1000</v>
      </c>
      <c r="T5519" s="52">
        <v>1000</v>
      </c>
      <c r="U5519" s="53"/>
      <c r="W5519" s="19">
        <v>0</v>
      </c>
      <c r="X5519" s="52">
        <v>0</v>
      </c>
      <c r="Y5519" s="53"/>
      <c r="AA5519" s="19">
        <v>30000</v>
      </c>
      <c r="AB5519" s="52">
        <v>30000</v>
      </c>
      <c r="AC5519" s="53"/>
      <c r="AE5519" s="19">
        <v>36000</v>
      </c>
      <c r="AF5519" s="52">
        <v>36000</v>
      </c>
      <c r="AG5519" s="53"/>
    </row>
    <row r="5520" spans="1:33" hidden="1" outlineLevel="1">
      <c r="A5520" s="1"/>
      <c r="B5520" s="5" t="s">
        <v>34</v>
      </c>
      <c r="C5520" s="5" t="s">
        <v>35</v>
      </c>
      <c r="K5520" s="68"/>
      <c r="L5520" s="68"/>
      <c r="M5520" s="69"/>
      <c r="O5520" s="68"/>
      <c r="P5520" s="68"/>
      <c r="Q5520" s="69"/>
      <c r="S5520" s="68"/>
      <c r="T5520" s="68"/>
      <c r="U5520" s="69"/>
      <c r="W5520" s="68"/>
      <c r="X5520" s="68"/>
      <c r="Y5520" s="69"/>
      <c r="AA5520" s="68"/>
      <c r="AB5520" s="68"/>
      <c r="AC5520" s="69"/>
      <c r="AE5520" s="68"/>
      <c r="AF5520" s="68"/>
      <c r="AG5520" s="69"/>
    </row>
    <row r="5521" spans="1:33" hidden="1" outlineLevel="1">
      <c r="A5521" s="6" t="s">
        <v>6774</v>
      </c>
      <c r="B5521" s="7" t="s">
        <v>37</v>
      </c>
      <c r="C5521" s="7" t="s">
        <v>238</v>
      </c>
      <c r="K5521" s="68"/>
      <c r="L5521" s="68"/>
      <c r="M5521" s="69"/>
      <c r="O5521" s="68"/>
      <c r="P5521" s="68"/>
      <c r="Q5521" s="69"/>
      <c r="S5521" s="68"/>
      <c r="T5521" s="68"/>
      <c r="U5521" s="69"/>
      <c r="W5521" s="68"/>
      <c r="X5521" s="68"/>
      <c r="Y5521" s="69"/>
      <c r="AA5521" s="68"/>
      <c r="AB5521" s="68"/>
      <c r="AC5521" s="69"/>
      <c r="AE5521" s="68"/>
      <c r="AF5521" s="68"/>
      <c r="AG5521" s="69"/>
    </row>
    <row r="5522" spans="1:33" ht="60" hidden="1" outlineLevel="1">
      <c r="A5522" s="1"/>
      <c r="B5522" s="5" t="s">
        <v>61</v>
      </c>
      <c r="C5522" s="5" t="s">
        <v>62</v>
      </c>
      <c r="D5522" s="5" t="s">
        <v>63</v>
      </c>
      <c r="E5522" s="11" t="s">
        <v>64</v>
      </c>
      <c r="F5522" s="16" t="s">
        <v>65</v>
      </c>
      <c r="K5522" s="17" t="s">
        <v>66</v>
      </c>
      <c r="L5522" s="70" t="s">
        <v>28</v>
      </c>
      <c r="M5522" s="71"/>
      <c r="O5522" s="17" t="s">
        <v>66</v>
      </c>
      <c r="P5522" s="70" t="s">
        <v>28</v>
      </c>
      <c r="Q5522" s="71"/>
      <c r="S5522" s="17" t="s">
        <v>66</v>
      </c>
      <c r="T5522" s="70" t="s">
        <v>28</v>
      </c>
      <c r="U5522" s="71"/>
      <c r="W5522" s="17" t="s">
        <v>66</v>
      </c>
      <c r="X5522" s="70" t="s">
        <v>28</v>
      </c>
      <c r="Y5522" s="71"/>
      <c r="AA5522" s="17" t="s">
        <v>66</v>
      </c>
      <c r="AB5522" s="70" t="s">
        <v>28</v>
      </c>
      <c r="AC5522" s="71"/>
      <c r="AE5522" s="17" t="s">
        <v>66</v>
      </c>
      <c r="AF5522" s="70" t="s">
        <v>28</v>
      </c>
      <c r="AG5522" s="71"/>
    </row>
    <row r="5523" spans="1:33" ht="120" hidden="1" outlineLevel="1">
      <c r="A5523" s="6" t="s">
        <v>6775</v>
      </c>
      <c r="B5523" s="7" t="s">
        <v>240</v>
      </c>
      <c r="C5523" s="7" t="s">
        <v>241</v>
      </c>
      <c r="D5523" s="7"/>
      <c r="E5523" s="23" t="s">
        <v>70</v>
      </c>
      <c r="F5523" s="18">
        <v>1</v>
      </c>
      <c r="K5523" s="19">
        <v>0</v>
      </c>
      <c r="L5523" s="52">
        <v>0</v>
      </c>
      <c r="M5523" s="53"/>
      <c r="O5523" s="19">
        <v>1030</v>
      </c>
      <c r="P5523" s="52">
        <v>1030</v>
      </c>
      <c r="Q5523" s="53"/>
      <c r="S5523" s="19">
        <v>500</v>
      </c>
      <c r="T5523" s="52">
        <v>500</v>
      </c>
      <c r="U5523" s="53"/>
      <c r="W5523" s="19">
        <v>0</v>
      </c>
      <c r="X5523" s="52">
        <v>0</v>
      </c>
      <c r="Y5523" s="53"/>
      <c r="AA5523" s="19">
        <v>10000</v>
      </c>
      <c r="AB5523" s="52">
        <v>10000</v>
      </c>
      <c r="AC5523" s="53"/>
      <c r="AE5523" s="19">
        <v>36000</v>
      </c>
      <c r="AF5523" s="52">
        <v>36000</v>
      </c>
      <c r="AG5523" s="53"/>
    </row>
    <row r="5524" spans="1:33" hidden="1" outlineLevel="1">
      <c r="A5524" s="1"/>
      <c r="B5524" s="5" t="s">
        <v>34</v>
      </c>
      <c r="C5524" s="5" t="s">
        <v>35</v>
      </c>
      <c r="K5524" s="68"/>
      <c r="L5524" s="68"/>
      <c r="M5524" s="69"/>
      <c r="O5524" s="68"/>
      <c r="P5524" s="68"/>
      <c r="Q5524" s="69"/>
      <c r="S5524" s="68"/>
      <c r="T5524" s="68"/>
      <c r="U5524" s="69"/>
      <c r="W5524" s="68"/>
      <c r="X5524" s="68"/>
      <c r="Y5524" s="69"/>
      <c r="AA5524" s="68"/>
      <c r="AB5524" s="68"/>
      <c r="AC5524" s="69"/>
      <c r="AE5524" s="68"/>
      <c r="AF5524" s="68"/>
      <c r="AG5524" s="69"/>
    </row>
    <row r="5525" spans="1:33" hidden="1" outlineLevel="1">
      <c r="A5525" s="6" t="s">
        <v>6776</v>
      </c>
      <c r="B5525" s="7" t="s">
        <v>37</v>
      </c>
      <c r="C5525" s="7" t="s">
        <v>243</v>
      </c>
      <c r="K5525" s="68"/>
      <c r="L5525" s="68"/>
      <c r="M5525" s="69"/>
      <c r="O5525" s="68"/>
      <c r="P5525" s="68"/>
      <c r="Q5525" s="69"/>
      <c r="S5525" s="68"/>
      <c r="T5525" s="68"/>
      <c r="U5525" s="69"/>
      <c r="W5525" s="68"/>
      <c r="X5525" s="68"/>
      <c r="Y5525" s="69"/>
      <c r="AA5525" s="68"/>
      <c r="AB5525" s="68"/>
      <c r="AC5525" s="69"/>
      <c r="AE5525" s="68"/>
      <c r="AF5525" s="68"/>
      <c r="AG5525" s="69"/>
    </row>
    <row r="5526" spans="1:33" ht="60" hidden="1" outlineLevel="1">
      <c r="A5526" s="1"/>
      <c r="B5526" s="5" t="s">
        <v>61</v>
      </c>
      <c r="C5526" s="5" t="s">
        <v>62</v>
      </c>
      <c r="D5526" s="5" t="s">
        <v>63</v>
      </c>
      <c r="E5526" s="11" t="s">
        <v>64</v>
      </c>
      <c r="F5526" s="16" t="s">
        <v>65</v>
      </c>
      <c r="K5526" s="17" t="s">
        <v>66</v>
      </c>
      <c r="L5526" s="70" t="s">
        <v>28</v>
      </c>
      <c r="M5526" s="71"/>
      <c r="O5526" s="17" t="s">
        <v>66</v>
      </c>
      <c r="P5526" s="70" t="s">
        <v>28</v>
      </c>
      <c r="Q5526" s="71"/>
      <c r="S5526" s="17" t="s">
        <v>66</v>
      </c>
      <c r="T5526" s="70" t="s">
        <v>28</v>
      </c>
      <c r="U5526" s="71"/>
      <c r="W5526" s="17" t="s">
        <v>66</v>
      </c>
      <c r="X5526" s="70" t="s">
        <v>28</v>
      </c>
      <c r="Y5526" s="71"/>
      <c r="AA5526" s="17" t="s">
        <v>66</v>
      </c>
      <c r="AB5526" s="70" t="s">
        <v>28</v>
      </c>
      <c r="AC5526" s="71"/>
      <c r="AE5526" s="17" t="s">
        <v>66</v>
      </c>
      <c r="AF5526" s="70" t="s">
        <v>28</v>
      </c>
      <c r="AG5526" s="71"/>
    </row>
    <row r="5527" spans="1:33" ht="45" hidden="1" outlineLevel="1">
      <c r="A5527" s="6" t="s">
        <v>6777</v>
      </c>
      <c r="B5527" s="7" t="s">
        <v>245</v>
      </c>
      <c r="C5527" s="7" t="s">
        <v>246</v>
      </c>
      <c r="D5527" s="7"/>
      <c r="E5527" s="23" t="s">
        <v>70</v>
      </c>
      <c r="F5527" s="18">
        <v>1</v>
      </c>
      <c r="K5527" s="19">
        <v>0</v>
      </c>
      <c r="L5527" s="52">
        <v>0</v>
      </c>
      <c r="M5527" s="53"/>
      <c r="O5527" s="19">
        <v>1030</v>
      </c>
      <c r="P5527" s="52">
        <v>1030</v>
      </c>
      <c r="Q5527" s="53"/>
      <c r="S5527" s="19">
        <v>500</v>
      </c>
      <c r="T5527" s="52">
        <v>500</v>
      </c>
      <c r="U5527" s="53"/>
      <c r="W5527" s="19">
        <v>0</v>
      </c>
      <c r="X5527" s="52">
        <v>0</v>
      </c>
      <c r="Y5527" s="53"/>
      <c r="AA5527" s="19">
        <v>0</v>
      </c>
      <c r="AB5527" s="52">
        <v>0</v>
      </c>
      <c r="AC5527" s="53"/>
      <c r="AE5527" s="19">
        <v>36000</v>
      </c>
      <c r="AF5527" s="52">
        <v>36000</v>
      </c>
      <c r="AG5527" s="53"/>
    </row>
    <row r="5528" spans="1:33" hidden="1" outlineLevel="1">
      <c r="A5528" s="1"/>
      <c r="B5528" s="5" t="s">
        <v>34</v>
      </c>
      <c r="C5528" s="5" t="s">
        <v>35</v>
      </c>
      <c r="K5528" s="68"/>
      <c r="L5528" s="68"/>
      <c r="M5528" s="69"/>
      <c r="O5528" s="68"/>
      <c r="P5528" s="68"/>
      <c r="Q5528" s="69"/>
      <c r="S5528" s="68"/>
      <c r="T5528" s="68"/>
      <c r="U5528" s="69"/>
      <c r="W5528" s="68"/>
      <c r="X5528" s="68"/>
      <c r="Y5528" s="69"/>
      <c r="AA5528" s="68"/>
      <c r="AB5528" s="68"/>
      <c r="AC5528" s="69"/>
      <c r="AE5528" s="68"/>
      <c r="AF5528" s="68"/>
      <c r="AG5528" s="69"/>
    </row>
    <row r="5529" spans="1:33" hidden="1" outlineLevel="1">
      <c r="A5529" s="6" t="s">
        <v>6778</v>
      </c>
      <c r="B5529" s="7" t="s">
        <v>37</v>
      </c>
      <c r="C5529" s="7" t="s">
        <v>248</v>
      </c>
      <c r="K5529" s="68"/>
      <c r="L5529" s="68"/>
      <c r="M5529" s="69"/>
      <c r="O5529" s="68"/>
      <c r="P5529" s="68"/>
      <c r="Q5529" s="69"/>
      <c r="S5529" s="68"/>
      <c r="T5529" s="68"/>
      <c r="U5529" s="69"/>
      <c r="W5529" s="68"/>
      <c r="X5529" s="68"/>
      <c r="Y5529" s="69"/>
      <c r="AA5529" s="68"/>
      <c r="AB5529" s="68"/>
      <c r="AC5529" s="69"/>
      <c r="AE5529" s="68"/>
      <c r="AF5529" s="68"/>
      <c r="AG5529" s="69"/>
    </row>
    <row r="5530" spans="1:33" ht="60" hidden="1" outlineLevel="1">
      <c r="A5530" s="1"/>
      <c r="B5530" s="5" t="s">
        <v>61</v>
      </c>
      <c r="C5530" s="5" t="s">
        <v>62</v>
      </c>
      <c r="D5530" s="5" t="s">
        <v>63</v>
      </c>
      <c r="E5530" s="11" t="s">
        <v>64</v>
      </c>
      <c r="F5530" s="16" t="s">
        <v>65</v>
      </c>
      <c r="K5530" s="17" t="s">
        <v>66</v>
      </c>
      <c r="L5530" s="70" t="s">
        <v>28</v>
      </c>
      <c r="M5530" s="71"/>
      <c r="O5530" s="17" t="s">
        <v>66</v>
      </c>
      <c r="P5530" s="70" t="s">
        <v>28</v>
      </c>
      <c r="Q5530" s="71"/>
      <c r="S5530" s="17" t="s">
        <v>66</v>
      </c>
      <c r="T5530" s="70" t="s">
        <v>28</v>
      </c>
      <c r="U5530" s="71"/>
      <c r="W5530" s="17" t="s">
        <v>66</v>
      </c>
      <c r="X5530" s="70" t="s">
        <v>28</v>
      </c>
      <c r="Y5530" s="71"/>
      <c r="AA5530" s="17" t="s">
        <v>66</v>
      </c>
      <c r="AB5530" s="70" t="s">
        <v>28</v>
      </c>
      <c r="AC5530" s="71"/>
      <c r="AE5530" s="17" t="s">
        <v>66</v>
      </c>
      <c r="AF5530" s="70" t="s">
        <v>28</v>
      </c>
      <c r="AG5530" s="71"/>
    </row>
    <row r="5531" spans="1:33" ht="45" hidden="1" outlineLevel="1">
      <c r="A5531" s="6" t="s">
        <v>6779</v>
      </c>
      <c r="B5531" s="7" t="s">
        <v>250</v>
      </c>
      <c r="C5531" s="7" t="s">
        <v>251</v>
      </c>
      <c r="D5531" s="7"/>
      <c r="E5531" s="23" t="s">
        <v>70</v>
      </c>
      <c r="F5531" s="18">
        <v>1</v>
      </c>
      <c r="K5531" s="19">
        <v>0</v>
      </c>
      <c r="L5531" s="52">
        <v>0</v>
      </c>
      <c r="M5531" s="53"/>
      <c r="O5531" s="19">
        <v>3090</v>
      </c>
      <c r="P5531" s="52">
        <v>3090</v>
      </c>
      <c r="Q5531" s="53"/>
      <c r="S5531" s="19">
        <v>500</v>
      </c>
      <c r="T5531" s="52">
        <v>500</v>
      </c>
      <c r="U5531" s="53"/>
      <c r="W5531" s="19">
        <v>0</v>
      </c>
      <c r="X5531" s="52">
        <v>0</v>
      </c>
      <c r="Y5531" s="53"/>
      <c r="AA5531" s="19">
        <v>10000</v>
      </c>
      <c r="AB5531" s="52">
        <v>10000</v>
      </c>
      <c r="AC5531" s="53"/>
      <c r="AE5531" s="19">
        <v>24000</v>
      </c>
      <c r="AF5531" s="52">
        <v>24000</v>
      </c>
      <c r="AG5531" s="53"/>
    </row>
    <row r="5532" spans="1:33" hidden="1" outlineLevel="1">
      <c r="A5532" s="1"/>
      <c r="B5532" s="5" t="s">
        <v>34</v>
      </c>
      <c r="C5532" s="5" t="s">
        <v>35</v>
      </c>
      <c r="K5532" s="68"/>
      <c r="L5532" s="68"/>
      <c r="M5532" s="69"/>
      <c r="O5532" s="68"/>
      <c r="P5532" s="68"/>
      <c r="Q5532" s="69"/>
      <c r="S5532" s="68"/>
      <c r="T5532" s="68"/>
      <c r="U5532" s="69"/>
      <c r="W5532" s="68"/>
      <c r="X5532" s="68"/>
      <c r="Y5532" s="69"/>
      <c r="AA5532" s="68"/>
      <c r="AB5532" s="68"/>
      <c r="AC5532" s="69"/>
      <c r="AE5532" s="68"/>
      <c r="AF5532" s="68"/>
      <c r="AG5532" s="69"/>
    </row>
    <row r="5533" spans="1:33" hidden="1" outlineLevel="1">
      <c r="A5533" s="6" t="s">
        <v>6780</v>
      </c>
      <c r="B5533" s="7" t="s">
        <v>37</v>
      </c>
      <c r="C5533" s="7" t="s">
        <v>253</v>
      </c>
      <c r="K5533" s="68"/>
      <c r="L5533" s="68"/>
      <c r="M5533" s="69"/>
      <c r="O5533" s="68"/>
      <c r="P5533" s="68"/>
      <c r="Q5533" s="69"/>
      <c r="S5533" s="68"/>
      <c r="T5533" s="68"/>
      <c r="U5533" s="69"/>
      <c r="W5533" s="68"/>
      <c r="X5533" s="68"/>
      <c r="Y5533" s="69"/>
      <c r="AA5533" s="68"/>
      <c r="AB5533" s="68"/>
      <c r="AC5533" s="69"/>
      <c r="AE5533" s="68"/>
      <c r="AF5533" s="68"/>
      <c r="AG5533" s="69"/>
    </row>
    <row r="5534" spans="1:33" ht="60" hidden="1" outlineLevel="1">
      <c r="A5534" s="1"/>
      <c r="B5534" s="5" t="s">
        <v>61</v>
      </c>
      <c r="C5534" s="5" t="s">
        <v>62</v>
      </c>
      <c r="D5534" s="5" t="s">
        <v>63</v>
      </c>
      <c r="E5534" s="11" t="s">
        <v>64</v>
      </c>
      <c r="F5534" s="16" t="s">
        <v>65</v>
      </c>
      <c r="K5534" s="17" t="s">
        <v>66</v>
      </c>
      <c r="L5534" s="70" t="s">
        <v>28</v>
      </c>
      <c r="M5534" s="71"/>
      <c r="O5534" s="17" t="s">
        <v>66</v>
      </c>
      <c r="P5534" s="70" t="s">
        <v>28</v>
      </c>
      <c r="Q5534" s="71"/>
      <c r="S5534" s="17" t="s">
        <v>66</v>
      </c>
      <c r="T5534" s="70" t="s">
        <v>28</v>
      </c>
      <c r="U5534" s="71"/>
      <c r="W5534" s="17" t="s">
        <v>66</v>
      </c>
      <c r="X5534" s="70" t="s">
        <v>28</v>
      </c>
      <c r="Y5534" s="71"/>
      <c r="AA5534" s="17" t="s">
        <v>66</v>
      </c>
      <c r="AB5534" s="70" t="s">
        <v>28</v>
      </c>
      <c r="AC5534" s="71"/>
      <c r="AE5534" s="17" t="s">
        <v>66</v>
      </c>
      <c r="AF5534" s="70" t="s">
        <v>28</v>
      </c>
      <c r="AG5534" s="71"/>
    </row>
    <row r="5535" spans="1:33" ht="90" hidden="1" outlineLevel="1">
      <c r="A5535" s="6" t="s">
        <v>6781</v>
      </c>
      <c r="B5535" s="7" t="s">
        <v>255</v>
      </c>
      <c r="C5535" s="7" t="s">
        <v>256</v>
      </c>
      <c r="D5535" s="7"/>
      <c r="E5535" s="23" t="s">
        <v>70</v>
      </c>
      <c r="F5535" s="18">
        <v>1</v>
      </c>
      <c r="K5535" s="19">
        <v>0</v>
      </c>
      <c r="L5535" s="52">
        <v>0</v>
      </c>
      <c r="M5535" s="53"/>
      <c r="O5535" s="19">
        <v>5150</v>
      </c>
      <c r="P5535" s="52">
        <v>5150</v>
      </c>
      <c r="Q5535" s="53"/>
      <c r="S5535" s="19">
        <v>500</v>
      </c>
      <c r="T5535" s="52">
        <v>500</v>
      </c>
      <c r="U5535" s="53"/>
      <c r="W5535" s="19">
        <v>0</v>
      </c>
      <c r="X5535" s="52">
        <v>0</v>
      </c>
      <c r="Y5535" s="53"/>
      <c r="AA5535" s="19">
        <v>20000</v>
      </c>
      <c r="AB5535" s="52">
        <v>20000</v>
      </c>
      <c r="AC5535" s="53"/>
      <c r="AE5535" s="19">
        <v>60000</v>
      </c>
      <c r="AF5535" s="52">
        <v>60000</v>
      </c>
      <c r="AG5535" s="53"/>
    </row>
    <row r="5536" spans="1:33" hidden="1" outlineLevel="1">
      <c r="A5536" s="1"/>
      <c r="B5536" s="5" t="s">
        <v>34</v>
      </c>
      <c r="C5536" s="5" t="s">
        <v>35</v>
      </c>
      <c r="K5536" s="68"/>
      <c r="L5536" s="68"/>
      <c r="M5536" s="69"/>
      <c r="O5536" s="68"/>
      <c r="P5536" s="68"/>
      <c r="Q5536" s="69"/>
      <c r="S5536" s="68"/>
      <c r="T5536" s="68"/>
      <c r="U5536" s="69"/>
      <c r="W5536" s="68"/>
      <c r="X5536" s="68"/>
      <c r="Y5536" s="69"/>
      <c r="AA5536" s="68"/>
      <c r="AB5536" s="68"/>
      <c r="AC5536" s="69"/>
      <c r="AE5536" s="68"/>
      <c r="AF5536" s="68"/>
      <c r="AG5536" s="69"/>
    </row>
    <row r="5537" spans="1:33" hidden="1" outlineLevel="1">
      <c r="A5537" s="6" t="s">
        <v>6782</v>
      </c>
      <c r="B5537" s="7" t="s">
        <v>37</v>
      </c>
      <c r="C5537" s="7" t="s">
        <v>258</v>
      </c>
      <c r="K5537" s="68"/>
      <c r="L5537" s="68"/>
      <c r="M5537" s="69"/>
      <c r="O5537" s="68"/>
      <c r="P5537" s="68"/>
      <c r="Q5537" s="69"/>
      <c r="S5537" s="68"/>
      <c r="T5537" s="68"/>
      <c r="U5537" s="69"/>
      <c r="W5537" s="68"/>
      <c r="X5537" s="68"/>
      <c r="Y5537" s="69"/>
      <c r="AA5537" s="68"/>
      <c r="AB5537" s="68"/>
      <c r="AC5537" s="69"/>
      <c r="AE5537" s="68"/>
      <c r="AF5537" s="68"/>
      <c r="AG5537" s="69"/>
    </row>
    <row r="5538" spans="1:33" ht="60" hidden="1" outlineLevel="1">
      <c r="A5538" s="1"/>
      <c r="B5538" s="5" t="s">
        <v>61</v>
      </c>
      <c r="C5538" s="5" t="s">
        <v>62</v>
      </c>
      <c r="D5538" s="5" t="s">
        <v>63</v>
      </c>
      <c r="E5538" s="11" t="s">
        <v>64</v>
      </c>
      <c r="F5538" s="16" t="s">
        <v>65</v>
      </c>
      <c r="K5538" s="17" t="s">
        <v>66</v>
      </c>
      <c r="L5538" s="70" t="s">
        <v>28</v>
      </c>
      <c r="M5538" s="71"/>
      <c r="O5538" s="17" t="s">
        <v>66</v>
      </c>
      <c r="P5538" s="70" t="s">
        <v>28</v>
      </c>
      <c r="Q5538" s="71"/>
      <c r="S5538" s="17" t="s">
        <v>66</v>
      </c>
      <c r="T5538" s="70" t="s">
        <v>28</v>
      </c>
      <c r="U5538" s="71"/>
      <c r="W5538" s="17" t="s">
        <v>66</v>
      </c>
      <c r="X5538" s="70" t="s">
        <v>28</v>
      </c>
      <c r="Y5538" s="71"/>
      <c r="AA5538" s="17" t="s">
        <v>66</v>
      </c>
      <c r="AB5538" s="70" t="s">
        <v>28</v>
      </c>
      <c r="AC5538" s="71"/>
      <c r="AE5538" s="17" t="s">
        <v>66</v>
      </c>
      <c r="AF5538" s="70" t="s">
        <v>28</v>
      </c>
      <c r="AG5538" s="71"/>
    </row>
    <row r="5539" spans="1:33" ht="60" hidden="1" outlineLevel="1">
      <c r="A5539" s="6" t="s">
        <v>6783</v>
      </c>
      <c r="B5539" s="7" t="s">
        <v>260</v>
      </c>
      <c r="C5539" s="7" t="s">
        <v>261</v>
      </c>
      <c r="D5539" s="7"/>
      <c r="E5539" s="23" t="s">
        <v>70</v>
      </c>
      <c r="F5539" s="18">
        <v>1</v>
      </c>
      <c r="K5539" s="19">
        <v>0</v>
      </c>
      <c r="L5539" s="52">
        <v>0</v>
      </c>
      <c r="M5539" s="53"/>
      <c r="O5539" s="19">
        <v>10310</v>
      </c>
      <c r="P5539" s="52">
        <v>10310</v>
      </c>
      <c r="Q5539" s="53"/>
      <c r="S5539" s="19">
        <v>500</v>
      </c>
      <c r="T5539" s="52">
        <v>500</v>
      </c>
      <c r="U5539" s="53"/>
      <c r="W5539" s="19">
        <v>0</v>
      </c>
      <c r="X5539" s="52">
        <v>0</v>
      </c>
      <c r="Y5539" s="53"/>
      <c r="AA5539" s="19">
        <v>0</v>
      </c>
      <c r="AB5539" s="52">
        <v>0</v>
      </c>
      <c r="AC5539" s="53"/>
      <c r="AE5539" s="19">
        <v>36000</v>
      </c>
      <c r="AF5539" s="52">
        <v>36000</v>
      </c>
      <c r="AG5539" s="53"/>
    </row>
    <row r="5540" spans="1:33" hidden="1" outlineLevel="1">
      <c r="A5540" s="1"/>
      <c r="B5540" s="5" t="s">
        <v>34</v>
      </c>
      <c r="C5540" s="5" t="s">
        <v>35</v>
      </c>
      <c r="K5540" s="68"/>
      <c r="L5540" s="68"/>
      <c r="M5540" s="69"/>
      <c r="O5540" s="68"/>
      <c r="P5540" s="68"/>
      <c r="Q5540" s="69"/>
      <c r="S5540" s="68"/>
      <c r="T5540" s="68"/>
      <c r="U5540" s="69"/>
      <c r="W5540" s="68"/>
      <c r="X5540" s="68"/>
      <c r="Y5540" s="69"/>
      <c r="AA5540" s="68"/>
      <c r="AB5540" s="68"/>
      <c r="AC5540" s="69"/>
      <c r="AE5540" s="68"/>
      <c r="AF5540" s="68"/>
      <c r="AG5540" s="69"/>
    </row>
    <row r="5541" spans="1:33" ht="150" hidden="1" outlineLevel="1">
      <c r="A5541" s="6" t="s">
        <v>6784</v>
      </c>
      <c r="B5541" s="7" t="s">
        <v>37</v>
      </c>
      <c r="C5541" s="7" t="s">
        <v>263</v>
      </c>
      <c r="K5541" s="68"/>
      <c r="L5541" s="68"/>
      <c r="M5541" s="69"/>
      <c r="O5541" s="68"/>
      <c r="P5541" s="68"/>
      <c r="Q5541" s="69"/>
      <c r="S5541" s="68"/>
      <c r="T5541" s="68"/>
      <c r="U5541" s="69"/>
      <c r="W5541" s="68"/>
      <c r="X5541" s="68"/>
      <c r="Y5541" s="69"/>
      <c r="AA5541" s="68"/>
      <c r="AB5541" s="68"/>
      <c r="AC5541" s="69"/>
      <c r="AE5541" s="68"/>
      <c r="AF5541" s="68"/>
      <c r="AG5541" s="69"/>
    </row>
    <row r="5542" spans="1:33" ht="60" hidden="1" outlineLevel="1">
      <c r="A5542" s="1"/>
      <c r="B5542" s="5" t="s">
        <v>61</v>
      </c>
      <c r="C5542" s="5" t="s">
        <v>62</v>
      </c>
      <c r="D5542" s="5" t="s">
        <v>63</v>
      </c>
      <c r="E5542" s="11" t="s">
        <v>64</v>
      </c>
      <c r="F5542" s="16" t="s">
        <v>65</v>
      </c>
      <c r="K5542" s="17" t="s">
        <v>66</v>
      </c>
      <c r="L5542" s="70" t="s">
        <v>28</v>
      </c>
      <c r="M5542" s="71"/>
      <c r="O5542" s="17" t="s">
        <v>66</v>
      </c>
      <c r="P5542" s="70" t="s">
        <v>28</v>
      </c>
      <c r="Q5542" s="71"/>
      <c r="S5542" s="17" t="s">
        <v>66</v>
      </c>
      <c r="T5542" s="70" t="s">
        <v>28</v>
      </c>
      <c r="U5542" s="71"/>
      <c r="W5542" s="17" t="s">
        <v>66</v>
      </c>
      <c r="X5542" s="70" t="s">
        <v>28</v>
      </c>
      <c r="Y5542" s="71"/>
      <c r="AA5542" s="17" t="s">
        <v>66</v>
      </c>
      <c r="AB5542" s="70" t="s">
        <v>28</v>
      </c>
      <c r="AC5542" s="71"/>
      <c r="AE5542" s="17" t="s">
        <v>66</v>
      </c>
      <c r="AF5542" s="70" t="s">
        <v>28</v>
      </c>
      <c r="AG5542" s="71"/>
    </row>
    <row r="5543" spans="1:33" ht="60" hidden="1" outlineLevel="1">
      <c r="A5543" s="6" t="s">
        <v>6785</v>
      </c>
      <c r="B5543" s="7" t="s">
        <v>265</v>
      </c>
      <c r="C5543" s="7" t="s">
        <v>266</v>
      </c>
      <c r="D5543" s="7"/>
      <c r="E5543" s="23" t="s">
        <v>70</v>
      </c>
      <c r="F5543" s="18">
        <v>1</v>
      </c>
      <c r="K5543" s="19">
        <v>0</v>
      </c>
      <c r="L5543" s="52">
        <v>0</v>
      </c>
      <c r="M5543" s="53"/>
      <c r="O5543" s="19">
        <v>5150</v>
      </c>
      <c r="P5543" s="52">
        <v>5150</v>
      </c>
      <c r="Q5543" s="53"/>
      <c r="S5543" s="19">
        <v>500</v>
      </c>
      <c r="T5543" s="52">
        <v>500</v>
      </c>
      <c r="U5543" s="53"/>
      <c r="W5543" s="19">
        <v>0</v>
      </c>
      <c r="X5543" s="52">
        <v>0</v>
      </c>
      <c r="Y5543" s="53"/>
      <c r="AA5543" s="19">
        <v>0</v>
      </c>
      <c r="AB5543" s="52">
        <v>0</v>
      </c>
      <c r="AC5543" s="53"/>
      <c r="AE5543" s="19">
        <v>36000</v>
      </c>
      <c r="AF5543" s="52">
        <v>36000</v>
      </c>
      <c r="AG5543" s="53"/>
    </row>
    <row r="5544" spans="1:33" hidden="1" outlineLevel="1">
      <c r="A5544" s="1"/>
      <c r="B5544" s="5" t="s">
        <v>34</v>
      </c>
      <c r="C5544" s="5" t="s">
        <v>35</v>
      </c>
      <c r="K5544" s="68"/>
      <c r="L5544" s="68"/>
      <c r="M5544" s="69"/>
      <c r="O5544" s="68"/>
      <c r="P5544" s="68"/>
      <c r="Q5544" s="69"/>
      <c r="S5544" s="68"/>
      <c r="T5544" s="68"/>
      <c r="U5544" s="69"/>
      <c r="W5544" s="68"/>
      <c r="X5544" s="68"/>
      <c r="Y5544" s="69"/>
      <c r="AA5544" s="68"/>
      <c r="AB5544" s="68"/>
      <c r="AC5544" s="69"/>
      <c r="AE5544" s="68"/>
      <c r="AF5544" s="68"/>
      <c r="AG5544" s="69"/>
    </row>
    <row r="5545" spans="1:33" hidden="1" outlineLevel="1">
      <c r="A5545" s="6" t="s">
        <v>6786</v>
      </c>
      <c r="B5545" s="7" t="s">
        <v>37</v>
      </c>
      <c r="C5545" s="7" t="s">
        <v>268</v>
      </c>
      <c r="K5545" s="68"/>
      <c r="L5545" s="68"/>
      <c r="M5545" s="69"/>
      <c r="O5545" s="68"/>
      <c r="P5545" s="68"/>
      <c r="Q5545" s="69"/>
      <c r="S5545" s="68"/>
      <c r="T5545" s="68"/>
      <c r="U5545" s="69"/>
      <c r="W5545" s="68"/>
      <c r="X5545" s="68"/>
      <c r="Y5545" s="69"/>
      <c r="AA5545" s="68"/>
      <c r="AB5545" s="68"/>
      <c r="AC5545" s="69"/>
      <c r="AE5545" s="68"/>
      <c r="AF5545" s="68"/>
      <c r="AG5545" s="69"/>
    </row>
    <row r="5546" spans="1:33" ht="60" hidden="1" outlineLevel="1">
      <c r="A5546" s="1"/>
      <c r="B5546" s="5" t="s">
        <v>61</v>
      </c>
      <c r="C5546" s="5" t="s">
        <v>62</v>
      </c>
      <c r="D5546" s="5" t="s">
        <v>63</v>
      </c>
      <c r="E5546" s="11" t="s">
        <v>64</v>
      </c>
      <c r="F5546" s="16" t="s">
        <v>65</v>
      </c>
      <c r="K5546" s="17" t="s">
        <v>66</v>
      </c>
      <c r="L5546" s="70" t="s">
        <v>28</v>
      </c>
      <c r="M5546" s="71"/>
      <c r="O5546" s="17" t="s">
        <v>66</v>
      </c>
      <c r="P5546" s="70" t="s">
        <v>28</v>
      </c>
      <c r="Q5546" s="71"/>
      <c r="S5546" s="17" t="s">
        <v>66</v>
      </c>
      <c r="T5546" s="70" t="s">
        <v>28</v>
      </c>
      <c r="U5546" s="71"/>
      <c r="W5546" s="17" t="s">
        <v>66</v>
      </c>
      <c r="X5546" s="70" t="s">
        <v>28</v>
      </c>
      <c r="Y5546" s="71"/>
      <c r="AA5546" s="17" t="s">
        <v>66</v>
      </c>
      <c r="AB5546" s="70" t="s">
        <v>28</v>
      </c>
      <c r="AC5546" s="71"/>
      <c r="AE5546" s="17" t="s">
        <v>66</v>
      </c>
      <c r="AF5546" s="70" t="s">
        <v>28</v>
      </c>
      <c r="AG5546" s="71"/>
    </row>
    <row r="5547" spans="1:33" ht="75" hidden="1" outlineLevel="1">
      <c r="A5547" s="6" t="s">
        <v>6787</v>
      </c>
      <c r="B5547" s="7" t="s">
        <v>270</v>
      </c>
      <c r="C5547" s="7" t="s">
        <v>271</v>
      </c>
      <c r="D5547" s="7"/>
      <c r="E5547" s="23" t="s">
        <v>70</v>
      </c>
      <c r="F5547" s="18">
        <v>1</v>
      </c>
      <c r="K5547" s="19">
        <v>0</v>
      </c>
      <c r="L5547" s="52">
        <v>0</v>
      </c>
      <c r="M5547" s="53"/>
      <c r="O5547" s="19">
        <v>2060</v>
      </c>
      <c r="P5547" s="52">
        <v>2060</v>
      </c>
      <c r="Q5547" s="53"/>
      <c r="S5547" s="19">
        <v>500</v>
      </c>
      <c r="T5547" s="52">
        <v>500</v>
      </c>
      <c r="U5547" s="53"/>
      <c r="W5547" s="19">
        <v>0</v>
      </c>
      <c r="X5547" s="52">
        <v>0</v>
      </c>
      <c r="Y5547" s="53"/>
      <c r="AA5547" s="19">
        <v>0</v>
      </c>
      <c r="AB5547" s="52">
        <v>0</v>
      </c>
      <c r="AC5547" s="53"/>
      <c r="AE5547" s="19">
        <v>10000</v>
      </c>
      <c r="AF5547" s="52">
        <v>10000</v>
      </c>
      <c r="AG5547" s="53"/>
    </row>
    <row r="5548" spans="1:33" hidden="1" outlineLevel="1">
      <c r="A5548" s="1"/>
      <c r="B5548" s="5" t="s">
        <v>34</v>
      </c>
      <c r="C5548" s="5" t="s">
        <v>35</v>
      </c>
      <c r="K5548" s="68"/>
      <c r="L5548" s="68"/>
      <c r="M5548" s="69"/>
      <c r="O5548" s="68"/>
      <c r="P5548" s="68"/>
      <c r="Q5548" s="69"/>
      <c r="S5548" s="68"/>
      <c r="T5548" s="68"/>
      <c r="U5548" s="69"/>
      <c r="W5548" s="68"/>
      <c r="X5548" s="68"/>
      <c r="Y5548" s="69"/>
      <c r="AA5548" s="68"/>
      <c r="AB5548" s="68"/>
      <c r="AC5548" s="69"/>
      <c r="AE5548" s="68"/>
      <c r="AF5548" s="68"/>
      <c r="AG5548" s="69"/>
    </row>
    <row r="5549" spans="1:33" ht="30" hidden="1" outlineLevel="1">
      <c r="A5549" s="6" t="s">
        <v>6788</v>
      </c>
      <c r="B5549" s="7" t="s">
        <v>37</v>
      </c>
      <c r="C5549" s="7" t="s">
        <v>273</v>
      </c>
      <c r="K5549" s="68"/>
      <c r="L5549" s="68"/>
      <c r="M5549" s="69"/>
      <c r="O5549" s="68"/>
      <c r="P5549" s="68"/>
      <c r="Q5549" s="69"/>
      <c r="S5549" s="68"/>
      <c r="T5549" s="68"/>
      <c r="U5549" s="69"/>
      <c r="W5549" s="68"/>
      <c r="X5549" s="68"/>
      <c r="Y5549" s="69"/>
      <c r="AA5549" s="68"/>
      <c r="AB5549" s="68"/>
      <c r="AC5549" s="69"/>
      <c r="AE5549" s="68"/>
      <c r="AF5549" s="68"/>
      <c r="AG5549" s="69"/>
    </row>
    <row r="5550" spans="1:33" ht="60" hidden="1" outlineLevel="1">
      <c r="A5550" s="1"/>
      <c r="B5550" s="5" t="s">
        <v>61</v>
      </c>
      <c r="C5550" s="5" t="s">
        <v>62</v>
      </c>
      <c r="D5550" s="5" t="s">
        <v>63</v>
      </c>
      <c r="E5550" s="11" t="s">
        <v>64</v>
      </c>
      <c r="F5550" s="16" t="s">
        <v>65</v>
      </c>
      <c r="K5550" s="17" t="s">
        <v>66</v>
      </c>
      <c r="L5550" s="70" t="s">
        <v>28</v>
      </c>
      <c r="M5550" s="71"/>
      <c r="O5550" s="17" t="s">
        <v>66</v>
      </c>
      <c r="P5550" s="70" t="s">
        <v>28</v>
      </c>
      <c r="Q5550" s="71"/>
      <c r="S5550" s="17" t="s">
        <v>66</v>
      </c>
      <c r="T5550" s="70" t="s">
        <v>28</v>
      </c>
      <c r="U5550" s="71"/>
      <c r="W5550" s="17" t="s">
        <v>66</v>
      </c>
      <c r="X5550" s="70" t="s">
        <v>28</v>
      </c>
      <c r="Y5550" s="71"/>
      <c r="AA5550" s="17" t="s">
        <v>66</v>
      </c>
      <c r="AB5550" s="70" t="s">
        <v>28</v>
      </c>
      <c r="AC5550" s="71"/>
      <c r="AE5550" s="17" t="s">
        <v>66</v>
      </c>
      <c r="AF5550" s="70" t="s">
        <v>28</v>
      </c>
      <c r="AG5550" s="71"/>
    </row>
    <row r="5551" spans="1:33" ht="45" hidden="1" outlineLevel="1">
      <c r="A5551" s="6" t="s">
        <v>6789</v>
      </c>
      <c r="B5551" s="7" t="s">
        <v>275</v>
      </c>
      <c r="C5551" s="7" t="s">
        <v>276</v>
      </c>
      <c r="D5551" s="7"/>
      <c r="E5551" s="23" t="s">
        <v>70</v>
      </c>
      <c r="F5551" s="18">
        <v>1</v>
      </c>
      <c r="K5551" s="19">
        <v>0</v>
      </c>
      <c r="L5551" s="52">
        <v>0</v>
      </c>
      <c r="M5551" s="53"/>
      <c r="O5551" s="19">
        <v>10310</v>
      </c>
      <c r="P5551" s="52">
        <v>10310</v>
      </c>
      <c r="Q5551" s="53"/>
      <c r="S5551" s="19">
        <v>500</v>
      </c>
      <c r="T5551" s="52">
        <v>500</v>
      </c>
      <c r="U5551" s="53"/>
      <c r="W5551" s="19">
        <v>0</v>
      </c>
      <c r="X5551" s="52">
        <v>0</v>
      </c>
      <c r="Y5551" s="53"/>
      <c r="AA5551" s="19">
        <v>60000</v>
      </c>
      <c r="AB5551" s="52">
        <v>60000</v>
      </c>
      <c r="AC5551" s="53"/>
      <c r="AE5551" s="19">
        <v>180000</v>
      </c>
      <c r="AF5551" s="52">
        <v>180000</v>
      </c>
      <c r="AG5551" s="53"/>
    </row>
    <row r="5552" spans="1:33" hidden="1" outlineLevel="1">
      <c r="A5552" s="1"/>
      <c r="B5552" s="5" t="s">
        <v>34</v>
      </c>
      <c r="C5552" s="5" t="s">
        <v>35</v>
      </c>
      <c r="K5552" s="68"/>
      <c r="L5552" s="68"/>
      <c r="M5552" s="69"/>
      <c r="O5552" s="68"/>
      <c r="P5552" s="68"/>
      <c r="Q5552" s="69"/>
      <c r="S5552" s="68"/>
      <c r="T5552" s="68"/>
      <c r="U5552" s="69"/>
      <c r="W5552" s="68"/>
      <c r="X5552" s="68"/>
      <c r="Y5552" s="69"/>
      <c r="AA5552" s="68"/>
      <c r="AB5552" s="68"/>
      <c r="AC5552" s="69"/>
      <c r="AE5552" s="68"/>
      <c r="AF5552" s="68"/>
      <c r="AG5552" s="69"/>
    </row>
    <row r="5553" spans="1:33" hidden="1" outlineLevel="1">
      <c r="A5553" s="6" t="s">
        <v>6790</v>
      </c>
      <c r="B5553" s="7" t="s">
        <v>37</v>
      </c>
      <c r="C5553" s="7" t="s">
        <v>278</v>
      </c>
      <c r="K5553" s="68"/>
      <c r="L5553" s="68"/>
      <c r="M5553" s="69"/>
      <c r="O5553" s="68"/>
      <c r="P5553" s="68"/>
      <c r="Q5553" s="69"/>
      <c r="S5553" s="68"/>
      <c r="T5553" s="68"/>
      <c r="U5553" s="69"/>
      <c r="W5553" s="68"/>
      <c r="X5553" s="68"/>
      <c r="Y5553" s="69"/>
      <c r="AA5553" s="68"/>
      <c r="AB5553" s="68"/>
      <c r="AC5553" s="69"/>
      <c r="AE5553" s="68"/>
      <c r="AF5553" s="68"/>
      <c r="AG5553" s="69"/>
    </row>
    <row r="5554" spans="1:33" ht="60" hidden="1" outlineLevel="1">
      <c r="A5554" s="1"/>
      <c r="B5554" s="5" t="s">
        <v>61</v>
      </c>
      <c r="C5554" s="5" t="s">
        <v>62</v>
      </c>
      <c r="D5554" s="5" t="s">
        <v>63</v>
      </c>
      <c r="E5554" s="11" t="s">
        <v>64</v>
      </c>
      <c r="F5554" s="16" t="s">
        <v>65</v>
      </c>
      <c r="K5554" s="17" t="s">
        <v>66</v>
      </c>
      <c r="L5554" s="70" t="s">
        <v>28</v>
      </c>
      <c r="M5554" s="71"/>
      <c r="O5554" s="17" t="s">
        <v>66</v>
      </c>
      <c r="P5554" s="70" t="s">
        <v>28</v>
      </c>
      <c r="Q5554" s="71"/>
      <c r="S5554" s="17" t="s">
        <v>66</v>
      </c>
      <c r="T5554" s="70" t="s">
        <v>28</v>
      </c>
      <c r="U5554" s="71"/>
      <c r="W5554" s="17" t="s">
        <v>66</v>
      </c>
      <c r="X5554" s="70" t="s">
        <v>28</v>
      </c>
      <c r="Y5554" s="71"/>
      <c r="AA5554" s="17" t="s">
        <v>66</v>
      </c>
      <c r="AB5554" s="70" t="s">
        <v>28</v>
      </c>
      <c r="AC5554" s="71"/>
      <c r="AE5554" s="17" t="s">
        <v>66</v>
      </c>
      <c r="AF5554" s="70" t="s">
        <v>28</v>
      </c>
      <c r="AG5554" s="71"/>
    </row>
    <row r="5555" spans="1:33" ht="120" hidden="1" outlineLevel="1">
      <c r="A5555" s="6" t="s">
        <v>6791</v>
      </c>
      <c r="B5555" s="7" t="s">
        <v>280</v>
      </c>
      <c r="C5555" s="7" t="s">
        <v>281</v>
      </c>
      <c r="D5555" s="7"/>
      <c r="E5555" s="23" t="s">
        <v>70</v>
      </c>
      <c r="F5555" s="18">
        <v>1</v>
      </c>
      <c r="K5555" s="19">
        <v>0</v>
      </c>
      <c r="L5555" s="52">
        <v>0</v>
      </c>
      <c r="M5555" s="53"/>
      <c r="O5555" s="19">
        <v>46370</v>
      </c>
      <c r="P5555" s="52">
        <v>46370</v>
      </c>
      <c r="Q5555" s="53"/>
      <c r="S5555" s="19">
        <v>100000</v>
      </c>
      <c r="T5555" s="52">
        <v>100000</v>
      </c>
      <c r="U5555" s="53"/>
      <c r="W5555" s="19">
        <v>0</v>
      </c>
      <c r="X5555" s="52">
        <v>0</v>
      </c>
      <c r="Y5555" s="53"/>
      <c r="AA5555" s="19">
        <v>40000</v>
      </c>
      <c r="AB5555" s="52">
        <v>40000</v>
      </c>
      <c r="AC5555" s="53"/>
      <c r="AE5555" s="19">
        <v>109800</v>
      </c>
      <c r="AF5555" s="52">
        <v>109800</v>
      </c>
      <c r="AG5555" s="53"/>
    </row>
    <row r="5556" spans="1:33" hidden="1" outlineLevel="1">
      <c r="A5556" s="1"/>
      <c r="B5556" s="5" t="s">
        <v>34</v>
      </c>
      <c r="C5556" s="5" t="s">
        <v>35</v>
      </c>
      <c r="K5556" s="68"/>
      <c r="L5556" s="68"/>
      <c r="M5556" s="69"/>
      <c r="O5556" s="68"/>
      <c r="P5556" s="68"/>
      <c r="Q5556" s="69"/>
      <c r="S5556" s="68"/>
      <c r="T5556" s="68"/>
      <c r="U5556" s="69"/>
      <c r="W5556" s="68"/>
      <c r="X5556" s="68"/>
      <c r="Y5556" s="69"/>
      <c r="AA5556" s="68"/>
      <c r="AB5556" s="68"/>
      <c r="AC5556" s="69"/>
      <c r="AE5556" s="68"/>
      <c r="AF5556" s="68"/>
      <c r="AG5556" s="69"/>
    </row>
    <row r="5557" spans="1:33" hidden="1" outlineLevel="1">
      <c r="A5557" s="6" t="s">
        <v>6792</v>
      </c>
      <c r="B5557" s="7" t="s">
        <v>37</v>
      </c>
      <c r="C5557" s="7" t="s">
        <v>283</v>
      </c>
      <c r="K5557" s="68"/>
      <c r="L5557" s="68"/>
      <c r="M5557" s="69"/>
      <c r="O5557" s="68"/>
      <c r="P5557" s="68"/>
      <c r="Q5557" s="69"/>
      <c r="S5557" s="68"/>
      <c r="T5557" s="68"/>
      <c r="U5557" s="69"/>
      <c r="W5557" s="68"/>
      <c r="X5557" s="68"/>
      <c r="Y5557" s="69"/>
      <c r="AA5557" s="68"/>
      <c r="AB5557" s="68"/>
      <c r="AC5557" s="69"/>
      <c r="AE5557" s="68"/>
      <c r="AF5557" s="68"/>
      <c r="AG5557" s="69"/>
    </row>
    <row r="5558" spans="1:33" ht="60" hidden="1" outlineLevel="1">
      <c r="A5558" s="1"/>
      <c r="B5558" s="5" t="s">
        <v>61</v>
      </c>
      <c r="C5558" s="5" t="s">
        <v>62</v>
      </c>
      <c r="D5558" s="5" t="s">
        <v>63</v>
      </c>
      <c r="E5558" s="11" t="s">
        <v>64</v>
      </c>
      <c r="F5558" s="16" t="s">
        <v>65</v>
      </c>
      <c r="K5558" s="17" t="s">
        <v>66</v>
      </c>
      <c r="L5558" s="70" t="s">
        <v>28</v>
      </c>
      <c r="M5558" s="71"/>
      <c r="O5558" s="17" t="s">
        <v>66</v>
      </c>
      <c r="P5558" s="70" t="s">
        <v>28</v>
      </c>
      <c r="Q5558" s="71"/>
      <c r="S5558" s="17" t="s">
        <v>66</v>
      </c>
      <c r="T5558" s="70" t="s">
        <v>28</v>
      </c>
      <c r="U5558" s="71"/>
      <c r="W5558" s="17" t="s">
        <v>66</v>
      </c>
      <c r="X5558" s="70" t="s">
        <v>28</v>
      </c>
      <c r="Y5558" s="71"/>
      <c r="AA5558" s="17" t="s">
        <v>66</v>
      </c>
      <c r="AB5558" s="70" t="s">
        <v>28</v>
      </c>
      <c r="AC5558" s="71"/>
      <c r="AE5558" s="17" t="s">
        <v>66</v>
      </c>
      <c r="AF5558" s="70" t="s">
        <v>28</v>
      </c>
      <c r="AG5558" s="71"/>
    </row>
    <row r="5559" spans="1:33" ht="180" hidden="1" outlineLevel="1">
      <c r="A5559" s="6" t="s">
        <v>6793</v>
      </c>
      <c r="B5559" s="7" t="s">
        <v>285</v>
      </c>
      <c r="C5559" s="7" t="s">
        <v>286</v>
      </c>
      <c r="D5559" s="7"/>
      <c r="E5559" s="23" t="s">
        <v>70</v>
      </c>
      <c r="F5559" s="18">
        <v>1</v>
      </c>
      <c r="K5559" s="19">
        <v>0</v>
      </c>
      <c r="L5559" s="52">
        <v>0</v>
      </c>
      <c r="M5559" s="53"/>
      <c r="O5559" s="19">
        <v>19140</v>
      </c>
      <c r="P5559" s="52">
        <v>19140</v>
      </c>
      <c r="Q5559" s="53"/>
      <c r="S5559" s="19">
        <v>48081</v>
      </c>
      <c r="T5559" s="52">
        <v>48081</v>
      </c>
      <c r="U5559" s="53"/>
      <c r="W5559" s="19">
        <v>0</v>
      </c>
      <c r="X5559" s="52">
        <v>0</v>
      </c>
      <c r="Y5559" s="53"/>
      <c r="AA5559" s="19">
        <v>120000</v>
      </c>
      <c r="AB5559" s="52">
        <v>120000</v>
      </c>
      <c r="AC5559" s="53"/>
      <c r="AE5559" s="19">
        <v>80000</v>
      </c>
      <c r="AF5559" s="52">
        <v>80000</v>
      </c>
      <c r="AG5559" s="53"/>
    </row>
    <row r="5560" spans="1:33" hidden="1" outlineLevel="1">
      <c r="A5560" s="1"/>
      <c r="B5560" s="5" t="s">
        <v>34</v>
      </c>
      <c r="C5560" s="5" t="s">
        <v>35</v>
      </c>
      <c r="K5560" s="68"/>
      <c r="L5560" s="68"/>
      <c r="M5560" s="69"/>
      <c r="O5560" s="68"/>
      <c r="P5560" s="68"/>
      <c r="Q5560" s="69"/>
      <c r="S5560" s="68"/>
      <c r="T5560" s="68"/>
      <c r="U5560" s="69"/>
      <c r="W5560" s="68"/>
      <c r="X5560" s="68"/>
      <c r="Y5560" s="69"/>
      <c r="AA5560" s="68"/>
      <c r="AB5560" s="68"/>
      <c r="AC5560" s="69"/>
      <c r="AE5560" s="68"/>
      <c r="AF5560" s="68"/>
      <c r="AG5560" s="69"/>
    </row>
    <row r="5561" spans="1:33" hidden="1" outlineLevel="1">
      <c r="A5561" s="6" t="s">
        <v>6794</v>
      </c>
      <c r="B5561" s="7" t="s">
        <v>37</v>
      </c>
      <c r="C5561" s="7" t="s">
        <v>288</v>
      </c>
      <c r="K5561" s="68"/>
      <c r="L5561" s="68"/>
      <c r="M5561" s="69"/>
      <c r="O5561" s="68"/>
      <c r="P5561" s="68"/>
      <c r="Q5561" s="69"/>
      <c r="S5561" s="68"/>
      <c r="T5561" s="68"/>
      <c r="U5561" s="69"/>
      <c r="W5561" s="68"/>
      <c r="X5561" s="68"/>
      <c r="Y5561" s="69"/>
      <c r="AA5561" s="68"/>
      <c r="AB5561" s="68"/>
      <c r="AC5561" s="69"/>
      <c r="AE5561" s="68"/>
      <c r="AF5561" s="68"/>
      <c r="AG5561" s="69"/>
    </row>
    <row r="5562" spans="1:33" ht="60" hidden="1" outlineLevel="1">
      <c r="A5562" s="1"/>
      <c r="B5562" s="5" t="s">
        <v>61</v>
      </c>
      <c r="C5562" s="5" t="s">
        <v>62</v>
      </c>
      <c r="D5562" s="5" t="s">
        <v>63</v>
      </c>
      <c r="E5562" s="11" t="s">
        <v>64</v>
      </c>
      <c r="F5562" s="16" t="s">
        <v>65</v>
      </c>
      <c r="K5562" s="17" t="s">
        <v>66</v>
      </c>
      <c r="L5562" s="70" t="s">
        <v>28</v>
      </c>
      <c r="M5562" s="71"/>
      <c r="O5562" s="17" t="s">
        <v>66</v>
      </c>
      <c r="P5562" s="70" t="s">
        <v>28</v>
      </c>
      <c r="Q5562" s="71"/>
      <c r="S5562" s="17" t="s">
        <v>66</v>
      </c>
      <c r="T5562" s="70" t="s">
        <v>28</v>
      </c>
      <c r="U5562" s="71"/>
      <c r="W5562" s="17" t="s">
        <v>66</v>
      </c>
      <c r="X5562" s="70" t="s">
        <v>28</v>
      </c>
      <c r="Y5562" s="71"/>
      <c r="AA5562" s="17" t="s">
        <v>66</v>
      </c>
      <c r="AB5562" s="70" t="s">
        <v>28</v>
      </c>
      <c r="AC5562" s="71"/>
      <c r="AE5562" s="17" t="s">
        <v>66</v>
      </c>
      <c r="AF5562" s="70" t="s">
        <v>28</v>
      </c>
      <c r="AG5562" s="71"/>
    </row>
    <row r="5563" spans="1:33" ht="60" hidden="1" outlineLevel="1">
      <c r="A5563" s="6" t="s">
        <v>6795</v>
      </c>
      <c r="B5563" s="7" t="s">
        <v>290</v>
      </c>
      <c r="C5563" s="7" t="s">
        <v>291</v>
      </c>
      <c r="D5563" s="7"/>
      <c r="E5563" s="23" t="s">
        <v>70</v>
      </c>
      <c r="F5563" s="18">
        <v>1</v>
      </c>
      <c r="K5563" s="19">
        <v>0</v>
      </c>
      <c r="L5563" s="52">
        <v>0</v>
      </c>
      <c r="M5563" s="53"/>
      <c r="O5563" s="19">
        <v>56680</v>
      </c>
      <c r="P5563" s="52">
        <v>56680</v>
      </c>
      <c r="Q5563" s="53"/>
      <c r="S5563" s="19">
        <v>50000</v>
      </c>
      <c r="T5563" s="52">
        <v>50000</v>
      </c>
      <c r="U5563" s="53"/>
      <c r="W5563" s="19">
        <v>0</v>
      </c>
      <c r="X5563" s="52">
        <v>0</v>
      </c>
      <c r="Y5563" s="53"/>
      <c r="AA5563" s="19">
        <v>40000</v>
      </c>
      <c r="AB5563" s="52">
        <v>40000</v>
      </c>
      <c r="AC5563" s="53"/>
      <c r="AE5563" s="19">
        <v>100000</v>
      </c>
      <c r="AF5563" s="52">
        <v>100000</v>
      </c>
      <c r="AG5563" s="53"/>
    </row>
    <row r="5564" spans="1:33" hidden="1" outlineLevel="1">
      <c r="A5564" s="1"/>
      <c r="B5564" s="5" t="s">
        <v>34</v>
      </c>
      <c r="C5564" s="5" t="s">
        <v>35</v>
      </c>
      <c r="K5564" s="68"/>
      <c r="L5564" s="68"/>
      <c r="M5564" s="69"/>
      <c r="O5564" s="68"/>
      <c r="P5564" s="68"/>
      <c r="Q5564" s="69"/>
      <c r="S5564" s="68"/>
      <c r="T5564" s="68"/>
      <c r="U5564" s="69"/>
      <c r="W5564" s="68"/>
      <c r="X5564" s="68"/>
      <c r="Y5564" s="69"/>
      <c r="AA5564" s="68"/>
      <c r="AB5564" s="68"/>
      <c r="AC5564" s="69"/>
      <c r="AE5564" s="68"/>
      <c r="AF5564" s="68"/>
      <c r="AG5564" s="69"/>
    </row>
    <row r="5565" spans="1:33" hidden="1" outlineLevel="1">
      <c r="A5565" s="6" t="s">
        <v>6796</v>
      </c>
      <c r="B5565" s="7" t="s">
        <v>37</v>
      </c>
      <c r="C5565" s="7" t="s">
        <v>293</v>
      </c>
      <c r="K5565" s="68"/>
      <c r="L5565" s="68"/>
      <c r="M5565" s="69"/>
      <c r="O5565" s="68"/>
      <c r="P5565" s="68"/>
      <c r="Q5565" s="69"/>
      <c r="S5565" s="68"/>
      <c r="T5565" s="68"/>
      <c r="U5565" s="69"/>
      <c r="W5565" s="68"/>
      <c r="X5565" s="68"/>
      <c r="Y5565" s="69"/>
      <c r="AA5565" s="68"/>
      <c r="AB5565" s="68"/>
      <c r="AC5565" s="69"/>
      <c r="AE5565" s="68"/>
      <c r="AF5565" s="68"/>
      <c r="AG5565" s="69"/>
    </row>
    <row r="5566" spans="1:33" ht="60" hidden="1" outlineLevel="1">
      <c r="A5566" s="1"/>
      <c r="B5566" s="5" t="s">
        <v>61</v>
      </c>
      <c r="C5566" s="5" t="s">
        <v>62</v>
      </c>
      <c r="D5566" s="5" t="s">
        <v>63</v>
      </c>
      <c r="E5566" s="11" t="s">
        <v>64</v>
      </c>
      <c r="F5566" s="16" t="s">
        <v>65</v>
      </c>
      <c r="K5566" s="17" t="s">
        <v>66</v>
      </c>
      <c r="L5566" s="70" t="s">
        <v>28</v>
      </c>
      <c r="M5566" s="71"/>
      <c r="O5566" s="17" t="s">
        <v>66</v>
      </c>
      <c r="P5566" s="70" t="s">
        <v>28</v>
      </c>
      <c r="Q5566" s="71"/>
      <c r="S5566" s="17" t="s">
        <v>66</v>
      </c>
      <c r="T5566" s="70" t="s">
        <v>28</v>
      </c>
      <c r="U5566" s="71"/>
      <c r="W5566" s="17" t="s">
        <v>66</v>
      </c>
      <c r="X5566" s="70" t="s">
        <v>28</v>
      </c>
      <c r="Y5566" s="71"/>
      <c r="AA5566" s="17" t="s">
        <v>66</v>
      </c>
      <c r="AB5566" s="70" t="s">
        <v>28</v>
      </c>
      <c r="AC5566" s="71"/>
      <c r="AE5566" s="17" t="s">
        <v>66</v>
      </c>
      <c r="AF5566" s="70" t="s">
        <v>28</v>
      </c>
      <c r="AG5566" s="71"/>
    </row>
    <row r="5567" spans="1:33" ht="135" hidden="1" outlineLevel="1">
      <c r="A5567" s="6" t="s">
        <v>6797</v>
      </c>
      <c r="B5567" s="7" t="s">
        <v>295</v>
      </c>
      <c r="C5567" s="7" t="s">
        <v>5148</v>
      </c>
      <c r="D5567" s="7"/>
      <c r="E5567" s="23" t="s">
        <v>70</v>
      </c>
      <c r="F5567" s="18">
        <v>1</v>
      </c>
      <c r="K5567" s="19">
        <v>0</v>
      </c>
      <c r="L5567" s="52">
        <v>0</v>
      </c>
      <c r="M5567" s="53"/>
      <c r="O5567" s="19">
        <v>0</v>
      </c>
      <c r="P5567" s="52">
        <v>0</v>
      </c>
      <c r="Q5567" s="53"/>
      <c r="S5567" s="19">
        <v>0</v>
      </c>
      <c r="T5567" s="52">
        <v>0</v>
      </c>
      <c r="U5567" s="53"/>
      <c r="W5567" s="19">
        <v>0</v>
      </c>
      <c r="X5567" s="52">
        <v>0</v>
      </c>
      <c r="Y5567" s="53"/>
      <c r="AA5567" s="19">
        <v>0</v>
      </c>
      <c r="AB5567" s="52">
        <v>0</v>
      </c>
      <c r="AC5567" s="53"/>
      <c r="AE5567" s="19">
        <v>0</v>
      </c>
      <c r="AF5567" s="52">
        <v>0</v>
      </c>
      <c r="AG5567" s="53"/>
    </row>
    <row r="5568" spans="1:33" hidden="1" outlineLevel="1">
      <c r="A5568" s="1"/>
      <c r="B5568" s="5" t="s">
        <v>34</v>
      </c>
      <c r="C5568" s="5" t="s">
        <v>35</v>
      </c>
      <c r="K5568" s="68"/>
      <c r="L5568" s="68"/>
      <c r="M5568" s="69"/>
      <c r="O5568" s="68"/>
      <c r="P5568" s="68"/>
      <c r="Q5568" s="69"/>
      <c r="S5568" s="68"/>
      <c r="T5568" s="68"/>
      <c r="U5568" s="69"/>
      <c r="W5568" s="68"/>
      <c r="X5568" s="68"/>
      <c r="Y5568" s="69"/>
      <c r="AA5568" s="68"/>
      <c r="AB5568" s="68"/>
      <c r="AC5568" s="69"/>
      <c r="AE5568" s="68"/>
      <c r="AF5568" s="68"/>
      <c r="AG5568" s="69"/>
    </row>
    <row r="5569" spans="1:33" ht="75" hidden="1" outlineLevel="1">
      <c r="A5569" s="6" t="s">
        <v>6798</v>
      </c>
      <c r="B5569" s="7" t="s">
        <v>37</v>
      </c>
      <c r="C5569" s="7" t="s">
        <v>298</v>
      </c>
      <c r="I5569" s="35"/>
      <c r="J5569" s="35"/>
      <c r="K5569" s="68"/>
      <c r="L5569" s="68"/>
      <c r="M5569" s="69"/>
      <c r="O5569" s="68"/>
      <c r="P5569" s="68"/>
      <c r="Q5569" s="69"/>
      <c r="S5569" s="68"/>
      <c r="T5569" s="68"/>
      <c r="U5569" s="69"/>
      <c r="W5569" s="68"/>
      <c r="X5569" s="68"/>
      <c r="Y5569" s="69"/>
      <c r="AA5569" s="68"/>
      <c r="AB5569" s="68"/>
      <c r="AC5569" s="69"/>
      <c r="AE5569" s="68"/>
      <c r="AF5569" s="68"/>
      <c r="AG5569" s="69"/>
    </row>
    <row r="5570" spans="1:33" collapsed="1">
      <c r="A5570" s="55" t="s">
        <v>6799</v>
      </c>
      <c r="B5570" s="55"/>
      <c r="C5570" s="55"/>
      <c r="D5570" s="55"/>
      <c r="E5570" s="55"/>
      <c r="F5570" s="55"/>
      <c r="I5570" s="36"/>
      <c r="J5570" s="36">
        <v>436824</v>
      </c>
      <c r="K5570" s="30" t="s">
        <v>443</v>
      </c>
      <c r="L5570" s="52">
        <v>420925</v>
      </c>
      <c r="M5570" s="53"/>
      <c r="O5570" s="15" t="s">
        <v>443</v>
      </c>
      <c r="P5570" s="52">
        <v>1006263.18</v>
      </c>
      <c r="Q5570" s="53"/>
      <c r="S5570" s="15" t="s">
        <v>443</v>
      </c>
      <c r="T5570" s="52">
        <v>399963</v>
      </c>
      <c r="U5570" s="53"/>
      <c r="W5570" s="15" t="s">
        <v>443</v>
      </c>
      <c r="X5570" s="52">
        <v>775733</v>
      </c>
      <c r="Y5570" s="53"/>
      <c r="AA5570" s="15" t="s">
        <v>443</v>
      </c>
      <c r="AB5570" s="52">
        <v>720102.05</v>
      </c>
      <c r="AC5570" s="53"/>
      <c r="AE5570" s="15" t="s">
        <v>443</v>
      </c>
      <c r="AF5570" s="52">
        <v>1407064</v>
      </c>
      <c r="AG5570" s="53"/>
    </row>
    <row r="5571" spans="1:33" hidden="1">
      <c r="A5571" s="1"/>
      <c r="B5571" s="5" t="s">
        <v>34</v>
      </c>
      <c r="C5571" s="5" t="s">
        <v>35</v>
      </c>
      <c r="K5571" s="68"/>
      <c r="L5571" s="68"/>
      <c r="M5571" s="69"/>
      <c r="O5571" s="68"/>
      <c r="P5571" s="68"/>
      <c r="Q5571" s="69"/>
      <c r="S5571" s="68"/>
      <c r="T5571" s="68"/>
      <c r="U5571" s="69"/>
      <c r="W5571" s="68"/>
      <c r="X5571" s="68"/>
      <c r="Y5571" s="69"/>
      <c r="AA5571" s="68"/>
      <c r="AB5571" s="68"/>
      <c r="AC5571" s="69"/>
      <c r="AE5571" s="68"/>
      <c r="AF5571" s="68"/>
      <c r="AG5571" s="69"/>
    </row>
    <row r="5572" spans="1:33" hidden="1" outlineLevel="1">
      <c r="A5572" s="6" t="s">
        <v>6800</v>
      </c>
      <c r="B5572" s="7" t="s">
        <v>37</v>
      </c>
      <c r="C5572" s="7" t="s">
        <v>6801</v>
      </c>
      <c r="K5572" s="68"/>
      <c r="L5572" s="68"/>
      <c r="M5572" s="69"/>
      <c r="O5572" s="68"/>
      <c r="P5572" s="68"/>
      <c r="Q5572" s="69"/>
      <c r="S5572" s="68"/>
      <c r="T5572" s="68"/>
      <c r="U5572" s="69"/>
      <c r="W5572" s="68"/>
      <c r="X5572" s="68"/>
      <c r="Y5572" s="69"/>
      <c r="AA5572" s="68"/>
      <c r="AB5572" s="68"/>
      <c r="AC5572" s="69"/>
      <c r="AE5572" s="68"/>
      <c r="AF5572" s="68"/>
      <c r="AG5572" s="69"/>
    </row>
    <row r="5573" spans="1:33" ht="60" hidden="1" outlineLevel="1">
      <c r="A5573" s="1"/>
      <c r="B5573" s="5" t="s">
        <v>61</v>
      </c>
      <c r="C5573" s="5" t="s">
        <v>62</v>
      </c>
      <c r="D5573" s="5" t="s">
        <v>63</v>
      </c>
      <c r="E5573" s="11" t="s">
        <v>64</v>
      </c>
      <c r="F5573" s="16" t="s">
        <v>65</v>
      </c>
      <c r="K5573" s="17" t="s">
        <v>66</v>
      </c>
      <c r="L5573" s="70" t="s">
        <v>28</v>
      </c>
      <c r="M5573" s="71"/>
      <c r="O5573" s="17" t="s">
        <v>66</v>
      </c>
      <c r="P5573" s="70" t="s">
        <v>28</v>
      </c>
      <c r="Q5573" s="71"/>
      <c r="S5573" s="17" t="s">
        <v>66</v>
      </c>
      <c r="T5573" s="70" t="s">
        <v>28</v>
      </c>
      <c r="U5573" s="71"/>
      <c r="W5573" s="17" t="s">
        <v>66</v>
      </c>
      <c r="X5573" s="70" t="s">
        <v>28</v>
      </c>
      <c r="Y5573" s="71"/>
      <c r="AA5573" s="17" t="s">
        <v>66</v>
      </c>
      <c r="AB5573" s="70" t="s">
        <v>28</v>
      </c>
      <c r="AC5573" s="71"/>
      <c r="AE5573" s="17" t="s">
        <v>66</v>
      </c>
      <c r="AF5573" s="70" t="s">
        <v>28</v>
      </c>
      <c r="AG5573" s="71"/>
    </row>
    <row r="5574" spans="1:33" hidden="1" outlineLevel="1">
      <c r="A5574" s="6" t="s">
        <v>6802</v>
      </c>
      <c r="B5574" s="7" t="s">
        <v>305</v>
      </c>
      <c r="C5574" s="7" t="s">
        <v>6803</v>
      </c>
      <c r="D5574" s="7"/>
      <c r="E5574" s="23" t="s">
        <v>70</v>
      </c>
      <c r="F5574" s="18">
        <v>1</v>
      </c>
      <c r="K5574" s="19">
        <v>48000</v>
      </c>
      <c r="L5574" s="52">
        <v>48000</v>
      </c>
      <c r="M5574" s="53"/>
      <c r="O5574" s="19">
        <v>34200</v>
      </c>
      <c r="P5574" s="52">
        <v>34200</v>
      </c>
      <c r="Q5574" s="53"/>
      <c r="S5574" s="19">
        <v>30000</v>
      </c>
      <c r="T5574" s="52">
        <v>30000</v>
      </c>
      <c r="U5574" s="53"/>
      <c r="W5574" s="19">
        <v>287500</v>
      </c>
      <c r="X5574" s="52">
        <v>287500</v>
      </c>
      <c r="Y5574" s="53"/>
      <c r="AA5574" s="19">
        <v>53935.26</v>
      </c>
      <c r="AB5574" s="52">
        <v>53935.26</v>
      </c>
      <c r="AC5574" s="53"/>
      <c r="AE5574" s="19">
        <v>300000</v>
      </c>
      <c r="AF5574" s="52">
        <v>300000</v>
      </c>
      <c r="AG5574" s="53"/>
    </row>
    <row r="5575" spans="1:33" hidden="1" outlineLevel="1">
      <c r="A5575" s="6" t="s">
        <v>6804</v>
      </c>
      <c r="B5575" s="7" t="s">
        <v>305</v>
      </c>
      <c r="C5575" s="7" t="s">
        <v>6805</v>
      </c>
      <c r="D5575" s="7"/>
      <c r="E5575" s="23" t="s">
        <v>70</v>
      </c>
      <c r="F5575" s="18">
        <v>1</v>
      </c>
      <c r="K5575" s="19">
        <v>96000</v>
      </c>
      <c r="L5575" s="52">
        <v>96000</v>
      </c>
      <c r="M5575" s="53"/>
      <c r="O5575" s="19">
        <v>205200</v>
      </c>
      <c r="P5575" s="52">
        <v>205200</v>
      </c>
      <c r="Q5575" s="53"/>
      <c r="S5575" s="19">
        <v>40000</v>
      </c>
      <c r="T5575" s="52">
        <v>40000</v>
      </c>
      <c r="U5575" s="53"/>
      <c r="W5575" s="19">
        <v>80500</v>
      </c>
      <c r="X5575" s="52">
        <v>80500</v>
      </c>
      <c r="Y5575" s="53"/>
      <c r="AA5575" s="19">
        <v>11985.61</v>
      </c>
      <c r="AB5575" s="52">
        <v>11985.61</v>
      </c>
      <c r="AC5575" s="53"/>
      <c r="AE5575" s="19">
        <v>100000</v>
      </c>
      <c r="AF5575" s="52">
        <v>100000</v>
      </c>
      <c r="AG5575" s="53"/>
    </row>
    <row r="5576" spans="1:33" hidden="1" outlineLevel="1">
      <c r="A5576" s="1"/>
      <c r="B5576" s="5" t="s">
        <v>34</v>
      </c>
      <c r="C5576" s="5" t="s">
        <v>35</v>
      </c>
      <c r="K5576" s="68"/>
      <c r="L5576" s="68"/>
      <c r="M5576" s="69"/>
      <c r="O5576" s="68"/>
      <c r="P5576" s="68"/>
      <c r="Q5576" s="69"/>
      <c r="S5576" s="68"/>
      <c r="T5576" s="68"/>
      <c r="U5576" s="69"/>
      <c r="W5576" s="68"/>
      <c r="X5576" s="68"/>
      <c r="Y5576" s="69"/>
      <c r="AA5576" s="68"/>
      <c r="AB5576" s="68"/>
      <c r="AC5576" s="69"/>
      <c r="AE5576" s="68"/>
      <c r="AF5576" s="68"/>
      <c r="AG5576" s="69"/>
    </row>
    <row r="5577" spans="1:33" hidden="1" outlineLevel="1">
      <c r="A5577" s="6" t="s">
        <v>6806</v>
      </c>
      <c r="B5577" s="7" t="s">
        <v>37</v>
      </c>
      <c r="C5577" s="7" t="s">
        <v>6111</v>
      </c>
      <c r="K5577" s="68"/>
      <c r="L5577" s="68"/>
      <c r="M5577" s="69"/>
      <c r="O5577" s="68"/>
      <c r="P5577" s="68"/>
      <c r="Q5577" s="69"/>
      <c r="S5577" s="68"/>
      <c r="T5577" s="68"/>
      <c r="U5577" s="69"/>
      <c r="W5577" s="68"/>
      <c r="X5577" s="68"/>
      <c r="Y5577" s="69"/>
      <c r="AA5577" s="68"/>
      <c r="AB5577" s="68"/>
      <c r="AC5577" s="69"/>
      <c r="AE5577" s="68"/>
      <c r="AF5577" s="68"/>
      <c r="AG5577" s="69"/>
    </row>
    <row r="5578" spans="1:33" ht="60" hidden="1" outlineLevel="1">
      <c r="A5578" s="1"/>
      <c r="B5578" s="5" t="s">
        <v>61</v>
      </c>
      <c r="C5578" s="5" t="s">
        <v>62</v>
      </c>
      <c r="D5578" s="5" t="s">
        <v>63</v>
      </c>
      <c r="E5578" s="11" t="s">
        <v>64</v>
      </c>
      <c r="F5578" s="16" t="s">
        <v>65</v>
      </c>
      <c r="K5578" s="17" t="s">
        <v>66</v>
      </c>
      <c r="L5578" s="70" t="s">
        <v>28</v>
      </c>
      <c r="M5578" s="71"/>
      <c r="O5578" s="17" t="s">
        <v>66</v>
      </c>
      <c r="P5578" s="70" t="s">
        <v>28</v>
      </c>
      <c r="Q5578" s="71"/>
      <c r="S5578" s="17" t="s">
        <v>66</v>
      </c>
      <c r="T5578" s="70" t="s">
        <v>28</v>
      </c>
      <c r="U5578" s="71"/>
      <c r="W5578" s="17" t="s">
        <v>66</v>
      </c>
      <c r="X5578" s="70" t="s">
        <v>28</v>
      </c>
      <c r="Y5578" s="71"/>
      <c r="AA5578" s="17" t="s">
        <v>66</v>
      </c>
      <c r="AB5578" s="70" t="s">
        <v>28</v>
      </c>
      <c r="AC5578" s="71"/>
      <c r="AE5578" s="17" t="s">
        <v>66</v>
      </c>
      <c r="AF5578" s="70" t="s">
        <v>28</v>
      </c>
      <c r="AG5578" s="71"/>
    </row>
    <row r="5579" spans="1:33" hidden="1" outlineLevel="1">
      <c r="A5579" s="6" t="s">
        <v>6807</v>
      </c>
      <c r="B5579" s="7" t="s">
        <v>311</v>
      </c>
      <c r="C5579" s="7" t="s">
        <v>5158</v>
      </c>
      <c r="D5579" s="7"/>
      <c r="E5579" s="23" t="s">
        <v>320</v>
      </c>
      <c r="F5579" s="18">
        <v>5807</v>
      </c>
      <c r="K5579" s="19">
        <v>5</v>
      </c>
      <c r="L5579" s="52">
        <v>29035</v>
      </c>
      <c r="M5579" s="53"/>
      <c r="O5579" s="19">
        <v>28.5</v>
      </c>
      <c r="P5579" s="52">
        <v>165499.5</v>
      </c>
      <c r="Q5579" s="53"/>
      <c r="S5579" s="19">
        <v>10</v>
      </c>
      <c r="T5579" s="52">
        <v>58070</v>
      </c>
      <c r="U5579" s="53"/>
      <c r="W5579" s="19">
        <v>10</v>
      </c>
      <c r="X5579" s="52">
        <v>58070</v>
      </c>
      <c r="Y5579" s="53"/>
      <c r="AA5579" s="19">
        <v>9.59</v>
      </c>
      <c r="AB5579" s="52">
        <v>55689.13</v>
      </c>
      <c r="AC5579" s="53"/>
      <c r="AE5579" s="19">
        <v>50</v>
      </c>
      <c r="AF5579" s="52">
        <v>290350</v>
      </c>
      <c r="AG5579" s="53"/>
    </row>
    <row r="5580" spans="1:33" hidden="1" outlineLevel="1">
      <c r="A5580" s="1"/>
      <c r="B5580" s="5" t="s">
        <v>34</v>
      </c>
      <c r="C5580" s="5" t="s">
        <v>35</v>
      </c>
      <c r="K5580" s="68"/>
      <c r="L5580" s="68"/>
      <c r="M5580" s="69"/>
      <c r="O5580" s="68"/>
      <c r="P5580" s="68"/>
      <c r="Q5580" s="69"/>
      <c r="S5580" s="68"/>
      <c r="T5580" s="68"/>
      <c r="U5580" s="69"/>
      <c r="W5580" s="68"/>
      <c r="X5580" s="68"/>
      <c r="Y5580" s="69"/>
      <c r="AA5580" s="68"/>
      <c r="AB5580" s="68"/>
      <c r="AC5580" s="69"/>
      <c r="AE5580" s="68"/>
      <c r="AF5580" s="68"/>
      <c r="AG5580" s="69"/>
    </row>
    <row r="5581" spans="1:33" hidden="1" outlineLevel="1">
      <c r="A5581" s="6" t="s">
        <v>6808</v>
      </c>
      <c r="B5581" s="7" t="s">
        <v>37</v>
      </c>
      <c r="C5581" s="7" t="s">
        <v>303</v>
      </c>
      <c r="K5581" s="68"/>
      <c r="L5581" s="68"/>
      <c r="M5581" s="69"/>
      <c r="O5581" s="68"/>
      <c r="P5581" s="68"/>
      <c r="Q5581" s="69"/>
      <c r="S5581" s="68"/>
      <c r="T5581" s="68"/>
      <c r="U5581" s="69"/>
      <c r="W5581" s="68"/>
      <c r="X5581" s="68"/>
      <c r="Y5581" s="69"/>
      <c r="AA5581" s="68"/>
      <c r="AB5581" s="68"/>
      <c r="AC5581" s="69"/>
      <c r="AE5581" s="68"/>
      <c r="AF5581" s="68"/>
      <c r="AG5581" s="69"/>
    </row>
    <row r="5582" spans="1:33" ht="60" hidden="1" outlineLevel="1">
      <c r="A5582" s="1"/>
      <c r="B5582" s="5" t="s">
        <v>61</v>
      </c>
      <c r="C5582" s="5" t="s">
        <v>62</v>
      </c>
      <c r="D5582" s="5" t="s">
        <v>63</v>
      </c>
      <c r="E5582" s="11" t="s">
        <v>64</v>
      </c>
      <c r="F5582" s="16" t="s">
        <v>65</v>
      </c>
      <c r="K5582" s="17" t="s">
        <v>66</v>
      </c>
      <c r="L5582" s="70" t="s">
        <v>28</v>
      </c>
      <c r="M5582" s="71"/>
      <c r="O5582" s="17" t="s">
        <v>66</v>
      </c>
      <c r="P5582" s="70" t="s">
        <v>28</v>
      </c>
      <c r="Q5582" s="71"/>
      <c r="S5582" s="17" t="s">
        <v>66</v>
      </c>
      <c r="T5582" s="70" t="s">
        <v>28</v>
      </c>
      <c r="U5582" s="71"/>
      <c r="W5582" s="17" t="s">
        <v>66</v>
      </c>
      <c r="X5582" s="70" t="s">
        <v>28</v>
      </c>
      <c r="Y5582" s="71"/>
      <c r="AA5582" s="17" t="s">
        <v>66</v>
      </c>
      <c r="AB5582" s="70" t="s">
        <v>28</v>
      </c>
      <c r="AC5582" s="71"/>
      <c r="AE5582" s="17" t="s">
        <v>66</v>
      </c>
      <c r="AF5582" s="70" t="s">
        <v>28</v>
      </c>
      <c r="AG5582" s="71"/>
    </row>
    <row r="5583" spans="1:33" ht="30" hidden="1" outlineLevel="1">
      <c r="A5583" s="6" t="s">
        <v>6809</v>
      </c>
      <c r="B5583" s="7" t="s">
        <v>318</v>
      </c>
      <c r="C5583" s="7" t="s">
        <v>306</v>
      </c>
      <c r="D5583" s="7"/>
      <c r="E5583" s="23" t="s">
        <v>307</v>
      </c>
      <c r="F5583" s="18">
        <v>6656</v>
      </c>
      <c r="K5583" s="19">
        <v>18</v>
      </c>
      <c r="L5583" s="52">
        <v>119808</v>
      </c>
      <c r="M5583" s="53"/>
      <c r="O5583" s="19">
        <v>45.6</v>
      </c>
      <c r="P5583" s="52">
        <v>303513.59999999998</v>
      </c>
      <c r="Q5583" s="53"/>
      <c r="S5583" s="19">
        <v>15</v>
      </c>
      <c r="T5583" s="52">
        <v>99840</v>
      </c>
      <c r="U5583" s="53"/>
      <c r="W5583" s="19">
        <v>28</v>
      </c>
      <c r="X5583" s="52">
        <v>186368</v>
      </c>
      <c r="Y5583" s="53"/>
      <c r="AA5583" s="19">
        <v>41.95</v>
      </c>
      <c r="AB5583" s="52">
        <v>279219.20000000001</v>
      </c>
      <c r="AC5583" s="53"/>
      <c r="AE5583" s="19">
        <v>40</v>
      </c>
      <c r="AF5583" s="52">
        <v>266240</v>
      </c>
      <c r="AG5583" s="53"/>
    </row>
    <row r="5584" spans="1:33" hidden="1" outlineLevel="1">
      <c r="A5584" s="1"/>
      <c r="B5584" s="5" t="s">
        <v>34</v>
      </c>
      <c r="C5584" s="5" t="s">
        <v>35</v>
      </c>
      <c r="K5584" s="68"/>
      <c r="L5584" s="68"/>
      <c r="M5584" s="69"/>
      <c r="O5584" s="68"/>
      <c r="P5584" s="68"/>
      <c r="Q5584" s="69"/>
      <c r="S5584" s="68"/>
      <c r="T5584" s="68"/>
      <c r="U5584" s="69"/>
      <c r="W5584" s="68"/>
      <c r="X5584" s="68"/>
      <c r="Y5584" s="69"/>
      <c r="AA5584" s="68"/>
      <c r="AB5584" s="68"/>
      <c r="AC5584" s="69"/>
      <c r="AE5584" s="68"/>
      <c r="AF5584" s="68"/>
      <c r="AG5584" s="69"/>
    </row>
    <row r="5585" spans="1:33" hidden="1" outlineLevel="1">
      <c r="A5585" s="6" t="s">
        <v>6810</v>
      </c>
      <c r="B5585" s="7" t="s">
        <v>37</v>
      </c>
      <c r="C5585" s="7" t="s">
        <v>309</v>
      </c>
      <c r="K5585" s="68"/>
      <c r="L5585" s="68"/>
      <c r="M5585" s="69"/>
      <c r="O5585" s="68"/>
      <c r="P5585" s="68"/>
      <c r="Q5585" s="69"/>
      <c r="S5585" s="68"/>
      <c r="T5585" s="68"/>
      <c r="U5585" s="69"/>
      <c r="W5585" s="68"/>
      <c r="X5585" s="68"/>
      <c r="Y5585" s="69"/>
      <c r="AA5585" s="68"/>
      <c r="AB5585" s="68"/>
      <c r="AC5585" s="69"/>
      <c r="AE5585" s="68"/>
      <c r="AF5585" s="68"/>
      <c r="AG5585" s="69"/>
    </row>
    <row r="5586" spans="1:33" ht="60" hidden="1" outlineLevel="1">
      <c r="A5586" s="1"/>
      <c r="B5586" s="5" t="s">
        <v>61</v>
      </c>
      <c r="C5586" s="5" t="s">
        <v>62</v>
      </c>
      <c r="D5586" s="5" t="s">
        <v>63</v>
      </c>
      <c r="E5586" s="11" t="s">
        <v>64</v>
      </c>
      <c r="F5586" s="16" t="s">
        <v>65</v>
      </c>
      <c r="K5586" s="17" t="s">
        <v>66</v>
      </c>
      <c r="L5586" s="70" t="s">
        <v>28</v>
      </c>
      <c r="M5586" s="71"/>
      <c r="O5586" s="17" t="s">
        <v>66</v>
      </c>
      <c r="P5586" s="70" t="s">
        <v>28</v>
      </c>
      <c r="Q5586" s="71"/>
      <c r="S5586" s="17" t="s">
        <v>66</v>
      </c>
      <c r="T5586" s="70" t="s">
        <v>28</v>
      </c>
      <c r="U5586" s="71"/>
      <c r="W5586" s="17" t="s">
        <v>66</v>
      </c>
      <c r="X5586" s="70" t="s">
        <v>28</v>
      </c>
      <c r="Y5586" s="71"/>
      <c r="AA5586" s="17" t="s">
        <v>66</v>
      </c>
      <c r="AB5586" s="70" t="s">
        <v>28</v>
      </c>
      <c r="AC5586" s="71"/>
      <c r="AE5586" s="17" t="s">
        <v>66</v>
      </c>
      <c r="AF5586" s="70" t="s">
        <v>28</v>
      </c>
      <c r="AG5586" s="71"/>
    </row>
    <row r="5587" spans="1:33" ht="30" hidden="1" outlineLevel="1">
      <c r="A5587" s="6" t="s">
        <v>6811</v>
      </c>
      <c r="B5587" s="7" t="s">
        <v>5167</v>
      </c>
      <c r="C5587" s="7" t="s">
        <v>1503</v>
      </c>
      <c r="D5587" s="7"/>
      <c r="E5587" s="23" t="s">
        <v>307</v>
      </c>
      <c r="F5587" s="18">
        <v>5656</v>
      </c>
      <c r="K5587" s="19">
        <v>18</v>
      </c>
      <c r="L5587" s="52">
        <v>101808</v>
      </c>
      <c r="M5587" s="53"/>
      <c r="O5587" s="19">
        <v>45.6</v>
      </c>
      <c r="P5587" s="52">
        <v>257913.60000000001</v>
      </c>
      <c r="Q5587" s="53"/>
      <c r="S5587" s="19">
        <v>25</v>
      </c>
      <c r="T5587" s="52">
        <v>141400</v>
      </c>
      <c r="U5587" s="53"/>
      <c r="W5587" s="19">
        <v>25</v>
      </c>
      <c r="X5587" s="52">
        <v>141400</v>
      </c>
      <c r="Y5587" s="53"/>
      <c r="AA5587" s="19">
        <v>52.74</v>
      </c>
      <c r="AB5587" s="52">
        <v>298297.44</v>
      </c>
      <c r="AC5587" s="53"/>
      <c r="AE5587" s="19">
        <v>75</v>
      </c>
      <c r="AF5587" s="52">
        <v>424200</v>
      </c>
      <c r="AG5587" s="53"/>
    </row>
    <row r="5588" spans="1:33" hidden="1" outlineLevel="1">
      <c r="A5588" s="1"/>
      <c r="B5588" s="5" t="s">
        <v>34</v>
      </c>
      <c r="C5588" s="5" t="s">
        <v>35</v>
      </c>
      <c r="K5588" s="68"/>
      <c r="L5588" s="68"/>
      <c r="M5588" s="69"/>
      <c r="O5588" s="68"/>
      <c r="P5588" s="68"/>
      <c r="Q5588" s="69"/>
      <c r="S5588" s="68"/>
      <c r="T5588" s="68"/>
      <c r="U5588" s="69"/>
      <c r="W5588" s="68"/>
      <c r="X5588" s="68"/>
      <c r="Y5588" s="69"/>
      <c r="AA5588" s="68"/>
      <c r="AB5588" s="68"/>
      <c r="AC5588" s="69"/>
      <c r="AE5588" s="68"/>
      <c r="AF5588" s="68"/>
      <c r="AG5588" s="69"/>
    </row>
    <row r="5589" spans="1:33" hidden="1" outlineLevel="1">
      <c r="A5589" s="6" t="s">
        <v>6812</v>
      </c>
      <c r="B5589" s="7" t="s">
        <v>37</v>
      </c>
      <c r="C5589" s="7" t="s">
        <v>314</v>
      </c>
      <c r="K5589" s="68"/>
      <c r="L5589" s="68"/>
      <c r="M5589" s="69"/>
      <c r="O5589" s="68"/>
      <c r="P5589" s="68"/>
      <c r="Q5589" s="69"/>
      <c r="S5589" s="68"/>
      <c r="T5589" s="68"/>
      <c r="U5589" s="69"/>
      <c r="W5589" s="68"/>
      <c r="X5589" s="68"/>
      <c r="Y5589" s="69"/>
      <c r="AA5589" s="68"/>
      <c r="AB5589" s="68"/>
      <c r="AC5589" s="69"/>
      <c r="AE5589" s="68"/>
      <c r="AF5589" s="68"/>
      <c r="AG5589" s="69"/>
    </row>
    <row r="5590" spans="1:33" ht="60" hidden="1" outlineLevel="1">
      <c r="A5590" s="6" t="s">
        <v>6813</v>
      </c>
      <c r="B5590" s="7" t="s">
        <v>37</v>
      </c>
      <c r="C5590" s="7" t="s">
        <v>316</v>
      </c>
      <c r="K5590" s="68"/>
      <c r="L5590" s="68"/>
      <c r="M5590" s="69"/>
      <c r="O5590" s="68"/>
      <c r="P5590" s="68"/>
      <c r="Q5590" s="69"/>
      <c r="S5590" s="68"/>
      <c r="T5590" s="68"/>
      <c r="U5590" s="69"/>
      <c r="W5590" s="68"/>
      <c r="X5590" s="68"/>
      <c r="Y5590" s="69"/>
      <c r="AA5590" s="68"/>
      <c r="AB5590" s="68"/>
      <c r="AC5590" s="69"/>
      <c r="AE5590" s="68"/>
      <c r="AF5590" s="68"/>
      <c r="AG5590" s="69"/>
    </row>
    <row r="5591" spans="1:33" ht="60" hidden="1" outlineLevel="1">
      <c r="A5591" s="1"/>
      <c r="B5591" s="5" t="s">
        <v>61</v>
      </c>
      <c r="C5591" s="5" t="s">
        <v>62</v>
      </c>
      <c r="D5591" s="5" t="s">
        <v>63</v>
      </c>
      <c r="E5591" s="11" t="s">
        <v>64</v>
      </c>
      <c r="F5591" s="16" t="s">
        <v>65</v>
      </c>
      <c r="K5591" s="17" t="s">
        <v>66</v>
      </c>
      <c r="L5591" s="70" t="s">
        <v>28</v>
      </c>
      <c r="M5591" s="71"/>
      <c r="O5591" s="17" t="s">
        <v>66</v>
      </c>
      <c r="P5591" s="70" t="s">
        <v>28</v>
      </c>
      <c r="Q5591" s="71"/>
      <c r="S5591" s="17" t="s">
        <v>66</v>
      </c>
      <c r="T5591" s="70" t="s">
        <v>28</v>
      </c>
      <c r="U5591" s="71"/>
      <c r="W5591" s="17" t="s">
        <v>66</v>
      </c>
      <c r="X5591" s="70" t="s">
        <v>28</v>
      </c>
      <c r="Y5591" s="71"/>
      <c r="AA5591" s="17" t="s">
        <v>66</v>
      </c>
      <c r="AB5591" s="70" t="s">
        <v>28</v>
      </c>
      <c r="AC5591" s="71"/>
      <c r="AE5591" s="17" t="s">
        <v>66</v>
      </c>
      <c r="AF5591" s="70" t="s">
        <v>28</v>
      </c>
      <c r="AG5591" s="71"/>
    </row>
    <row r="5592" spans="1:33" hidden="1" outlineLevel="1">
      <c r="A5592" s="6" t="s">
        <v>6814</v>
      </c>
      <c r="B5592" s="7" t="s">
        <v>5172</v>
      </c>
      <c r="C5592" s="7" t="s">
        <v>319</v>
      </c>
      <c r="D5592" s="7"/>
      <c r="E5592" s="23" t="s">
        <v>320</v>
      </c>
      <c r="F5592" s="18">
        <v>4379</v>
      </c>
      <c r="K5592" s="19">
        <v>6</v>
      </c>
      <c r="L5592" s="52">
        <v>26274</v>
      </c>
      <c r="M5592" s="53"/>
      <c r="O5592" s="19">
        <v>9.1199999999999992</v>
      </c>
      <c r="P5592" s="52">
        <v>39936.480000000003</v>
      </c>
      <c r="Q5592" s="53"/>
      <c r="S5592" s="19">
        <v>7</v>
      </c>
      <c r="T5592" s="52">
        <v>30653</v>
      </c>
      <c r="U5592" s="53"/>
      <c r="W5592" s="19">
        <v>5</v>
      </c>
      <c r="X5592" s="52">
        <v>21895</v>
      </c>
      <c r="Y5592" s="53"/>
      <c r="AA5592" s="19">
        <v>4.79</v>
      </c>
      <c r="AB5592" s="52">
        <v>20975.41</v>
      </c>
      <c r="AC5592" s="53"/>
      <c r="AE5592" s="19">
        <v>6</v>
      </c>
      <c r="AF5592" s="52">
        <v>26274</v>
      </c>
      <c r="AG5592" s="53"/>
    </row>
    <row r="5593" spans="1:33" hidden="1" outlineLevel="1">
      <c r="A5593" s="1"/>
      <c r="B5593" s="5" t="s">
        <v>34</v>
      </c>
      <c r="C5593" s="5" t="s">
        <v>35</v>
      </c>
      <c r="K5593" s="68"/>
      <c r="L5593" s="68"/>
      <c r="M5593" s="69"/>
      <c r="O5593" s="68"/>
      <c r="P5593" s="68"/>
      <c r="Q5593" s="69"/>
      <c r="S5593" s="68"/>
      <c r="T5593" s="68"/>
      <c r="U5593" s="69"/>
      <c r="W5593" s="68"/>
      <c r="X5593" s="68"/>
      <c r="Y5593" s="69"/>
      <c r="AA5593" s="68"/>
      <c r="AB5593" s="68"/>
      <c r="AC5593" s="69"/>
      <c r="AE5593" s="68"/>
      <c r="AF5593" s="68"/>
      <c r="AG5593" s="69"/>
    </row>
    <row r="5594" spans="1:33" hidden="1" outlineLevel="1">
      <c r="A5594" s="6" t="s">
        <v>6815</v>
      </c>
      <c r="B5594" s="7" t="s">
        <v>37</v>
      </c>
      <c r="C5594" s="7" t="s">
        <v>322</v>
      </c>
      <c r="K5594" s="68"/>
      <c r="L5594" s="68"/>
      <c r="M5594" s="69"/>
      <c r="O5594" s="68"/>
      <c r="P5594" s="68"/>
      <c r="Q5594" s="69"/>
      <c r="S5594" s="68"/>
      <c r="T5594" s="68"/>
      <c r="U5594" s="69"/>
      <c r="W5594" s="68"/>
      <c r="X5594" s="68"/>
      <c r="Y5594" s="69"/>
      <c r="AA5594" s="68"/>
      <c r="AB5594" s="68"/>
      <c r="AC5594" s="69"/>
      <c r="AE5594" s="68"/>
      <c r="AF5594" s="68"/>
      <c r="AG5594" s="69"/>
    </row>
    <row r="5595" spans="1:33" ht="60" hidden="1" outlineLevel="1">
      <c r="A5595" s="1"/>
      <c r="B5595" s="5" t="s">
        <v>61</v>
      </c>
      <c r="C5595" s="5" t="s">
        <v>62</v>
      </c>
      <c r="D5595" s="5" t="s">
        <v>63</v>
      </c>
      <c r="E5595" s="11" t="s">
        <v>64</v>
      </c>
      <c r="F5595" s="16" t="s">
        <v>65</v>
      </c>
      <c r="K5595" s="17" t="s">
        <v>66</v>
      </c>
      <c r="L5595" s="70" t="s">
        <v>28</v>
      </c>
      <c r="M5595" s="71"/>
      <c r="O5595" s="17" t="s">
        <v>66</v>
      </c>
      <c r="P5595" s="70" t="s">
        <v>28</v>
      </c>
      <c r="Q5595" s="71"/>
      <c r="S5595" s="17" t="s">
        <v>66</v>
      </c>
      <c r="T5595" s="70" t="s">
        <v>28</v>
      </c>
      <c r="U5595" s="71"/>
      <c r="W5595" s="17" t="s">
        <v>66</v>
      </c>
      <c r="X5595" s="70" t="s">
        <v>28</v>
      </c>
      <c r="Y5595" s="71"/>
      <c r="AA5595" s="17" t="s">
        <v>66</v>
      </c>
      <c r="AB5595" s="70" t="s">
        <v>28</v>
      </c>
      <c r="AC5595" s="71"/>
      <c r="AE5595" s="17" t="s">
        <v>66</v>
      </c>
      <c r="AF5595" s="70" t="s">
        <v>28</v>
      </c>
      <c r="AG5595" s="71"/>
    </row>
    <row r="5596" spans="1:33" ht="135" hidden="1" outlineLevel="1">
      <c r="A5596" s="6" t="s">
        <v>6816</v>
      </c>
      <c r="B5596" s="7" t="s">
        <v>324</v>
      </c>
      <c r="C5596" s="7" t="s">
        <v>1100</v>
      </c>
      <c r="D5596" s="7"/>
      <c r="E5596" s="23" t="s">
        <v>70</v>
      </c>
      <c r="F5596" s="18">
        <v>1</v>
      </c>
      <c r="K5596" s="19">
        <v>0</v>
      </c>
      <c r="L5596" s="52">
        <v>0</v>
      </c>
      <c r="M5596" s="53"/>
      <c r="O5596" s="19">
        <v>0</v>
      </c>
      <c r="P5596" s="52">
        <v>0</v>
      </c>
      <c r="Q5596" s="53"/>
      <c r="S5596" s="19">
        <v>0</v>
      </c>
      <c r="T5596" s="52">
        <v>0</v>
      </c>
      <c r="U5596" s="53"/>
      <c r="W5596" s="19">
        <v>0</v>
      </c>
      <c r="X5596" s="52">
        <v>0</v>
      </c>
      <c r="Y5596" s="53"/>
      <c r="AA5596" s="19">
        <v>0</v>
      </c>
      <c r="AB5596" s="52">
        <v>0</v>
      </c>
      <c r="AC5596" s="53"/>
      <c r="AE5596" s="19">
        <v>0</v>
      </c>
      <c r="AF5596" s="52">
        <v>0</v>
      </c>
      <c r="AG5596" s="53"/>
    </row>
    <row r="5597" spans="1:33" hidden="1" outlineLevel="1">
      <c r="A5597" s="1"/>
      <c r="B5597" s="5" t="s">
        <v>34</v>
      </c>
      <c r="C5597" s="5" t="s">
        <v>35</v>
      </c>
      <c r="K5597" s="68"/>
      <c r="L5597" s="68"/>
      <c r="M5597" s="69"/>
      <c r="O5597" s="68"/>
      <c r="P5597" s="68"/>
      <c r="Q5597" s="69"/>
      <c r="S5597" s="68"/>
      <c r="T5597" s="68"/>
      <c r="U5597" s="69"/>
      <c r="W5597" s="68"/>
      <c r="X5597" s="68"/>
      <c r="Y5597" s="69"/>
      <c r="AA5597" s="68"/>
      <c r="AB5597" s="68"/>
      <c r="AC5597" s="69"/>
      <c r="AE5597" s="68"/>
      <c r="AF5597" s="68"/>
      <c r="AG5597" s="69"/>
    </row>
    <row r="5598" spans="1:33" ht="75" hidden="1" outlineLevel="1">
      <c r="A5598" s="6" t="s">
        <v>6817</v>
      </c>
      <c r="B5598" s="7" t="s">
        <v>37</v>
      </c>
      <c r="C5598" s="7" t="s">
        <v>298</v>
      </c>
      <c r="I5598" s="35"/>
      <c r="J5598" s="35"/>
      <c r="K5598" s="68"/>
      <c r="L5598" s="68"/>
      <c r="M5598" s="69"/>
      <c r="O5598" s="68"/>
      <c r="P5598" s="68"/>
      <c r="Q5598" s="69"/>
      <c r="S5598" s="68"/>
      <c r="T5598" s="68"/>
      <c r="U5598" s="69"/>
      <c r="W5598" s="68"/>
      <c r="X5598" s="68"/>
      <c r="Y5598" s="69"/>
      <c r="AA5598" s="68"/>
      <c r="AB5598" s="68"/>
      <c r="AC5598" s="69"/>
      <c r="AE5598" s="68"/>
      <c r="AF5598" s="68"/>
      <c r="AG5598" s="69"/>
    </row>
    <row r="5599" spans="1:33" collapsed="1">
      <c r="A5599" s="55" t="s">
        <v>6818</v>
      </c>
      <c r="B5599" s="55"/>
      <c r="C5599" s="55"/>
      <c r="D5599" s="55"/>
      <c r="E5599" s="55"/>
      <c r="F5599" s="55"/>
      <c r="I5599" s="36"/>
      <c r="J5599" s="36">
        <v>1995127</v>
      </c>
      <c r="K5599" s="30" t="s">
        <v>1798</v>
      </c>
      <c r="L5599" s="73">
        <v>2666416</v>
      </c>
      <c r="M5599" s="74"/>
      <c r="O5599" s="15" t="s">
        <v>1798</v>
      </c>
      <c r="P5599" s="52">
        <v>3602286</v>
      </c>
      <c r="Q5599" s="53"/>
      <c r="S5599" s="15" t="s">
        <v>1798</v>
      </c>
      <c r="T5599" s="52">
        <v>2482645</v>
      </c>
      <c r="U5599" s="53"/>
      <c r="W5599" s="15" t="s">
        <v>1798</v>
      </c>
      <c r="X5599" s="52">
        <v>2978950</v>
      </c>
      <c r="Y5599" s="53"/>
      <c r="AA5599" s="15" t="s">
        <v>1798</v>
      </c>
      <c r="AB5599" s="52">
        <v>3867287.13</v>
      </c>
      <c r="AC5599" s="53"/>
      <c r="AE5599" s="15" t="s">
        <v>1798</v>
      </c>
      <c r="AF5599" s="52">
        <v>3240100</v>
      </c>
      <c r="AG5599" s="53"/>
    </row>
    <row r="5600" spans="1:33" hidden="1">
      <c r="A5600" s="1"/>
      <c r="B5600" s="5" t="s">
        <v>34</v>
      </c>
      <c r="C5600" s="5" t="s">
        <v>35</v>
      </c>
      <c r="K5600" s="68"/>
      <c r="L5600" s="68"/>
      <c r="M5600" s="69"/>
      <c r="O5600" s="68"/>
      <c r="P5600" s="68"/>
      <c r="Q5600" s="69"/>
      <c r="S5600" s="68"/>
      <c r="T5600" s="68"/>
      <c r="U5600" s="69"/>
      <c r="W5600" s="68"/>
      <c r="X5600" s="68"/>
      <c r="Y5600" s="69"/>
      <c r="AA5600" s="68"/>
      <c r="AB5600" s="68"/>
      <c r="AC5600" s="69"/>
      <c r="AE5600" s="68"/>
      <c r="AF5600" s="68"/>
      <c r="AG5600" s="69"/>
    </row>
    <row r="5601" spans="1:33" hidden="1" outlineLevel="1">
      <c r="A5601" s="6" t="s">
        <v>6819</v>
      </c>
      <c r="B5601" s="7" t="s">
        <v>37</v>
      </c>
      <c r="C5601" s="7" t="s">
        <v>330</v>
      </c>
      <c r="K5601" s="68"/>
      <c r="L5601" s="68"/>
      <c r="M5601" s="69"/>
      <c r="O5601" s="68"/>
      <c r="P5601" s="68"/>
      <c r="Q5601" s="69"/>
      <c r="S5601" s="68"/>
      <c r="T5601" s="68"/>
      <c r="U5601" s="69"/>
      <c r="W5601" s="68"/>
      <c r="X5601" s="68"/>
      <c r="Y5601" s="69"/>
      <c r="AA5601" s="68"/>
      <c r="AB5601" s="68"/>
      <c r="AC5601" s="69"/>
      <c r="AE5601" s="68"/>
      <c r="AF5601" s="68"/>
      <c r="AG5601" s="69"/>
    </row>
    <row r="5602" spans="1:33" hidden="1" outlineLevel="1">
      <c r="A5602" s="6" t="s">
        <v>6820</v>
      </c>
      <c r="B5602" s="7" t="s">
        <v>37</v>
      </c>
      <c r="C5602" s="7" t="s">
        <v>332</v>
      </c>
      <c r="K5602" s="68"/>
      <c r="L5602" s="68"/>
      <c r="M5602" s="69"/>
      <c r="O5602" s="68"/>
      <c r="P5602" s="68"/>
      <c r="Q5602" s="69"/>
      <c r="S5602" s="68"/>
      <c r="T5602" s="68"/>
      <c r="U5602" s="69"/>
      <c r="W5602" s="68"/>
      <c r="X5602" s="68"/>
      <c r="Y5602" s="69"/>
      <c r="AA5602" s="68"/>
      <c r="AB5602" s="68"/>
      <c r="AC5602" s="69"/>
      <c r="AE5602" s="68"/>
      <c r="AF5602" s="68"/>
      <c r="AG5602" s="69"/>
    </row>
    <row r="5603" spans="1:33" ht="30" hidden="1" outlineLevel="1">
      <c r="A5603" s="6" t="s">
        <v>6821</v>
      </c>
      <c r="B5603" s="7" t="s">
        <v>37</v>
      </c>
      <c r="C5603" s="7" t="s">
        <v>334</v>
      </c>
      <c r="K5603" s="68"/>
      <c r="L5603" s="68"/>
      <c r="M5603" s="69"/>
      <c r="O5603" s="68"/>
      <c r="P5603" s="68"/>
      <c r="Q5603" s="69"/>
      <c r="S5603" s="68"/>
      <c r="T5603" s="68"/>
      <c r="U5603" s="69"/>
      <c r="W5603" s="68"/>
      <c r="X5603" s="68"/>
      <c r="Y5603" s="69"/>
      <c r="AA5603" s="68"/>
      <c r="AB5603" s="68"/>
      <c r="AC5603" s="69"/>
      <c r="AE5603" s="68"/>
      <c r="AF5603" s="68"/>
      <c r="AG5603" s="69"/>
    </row>
    <row r="5604" spans="1:33" ht="60" hidden="1" outlineLevel="1">
      <c r="A5604" s="1"/>
      <c r="B5604" s="5" t="s">
        <v>61</v>
      </c>
      <c r="C5604" s="5" t="s">
        <v>62</v>
      </c>
      <c r="D5604" s="5" t="s">
        <v>63</v>
      </c>
      <c r="E5604" s="11" t="s">
        <v>64</v>
      </c>
      <c r="F5604" s="16" t="s">
        <v>65</v>
      </c>
      <c r="K5604" s="17" t="s">
        <v>66</v>
      </c>
      <c r="L5604" s="70" t="s">
        <v>28</v>
      </c>
      <c r="M5604" s="71"/>
      <c r="O5604" s="17" t="s">
        <v>66</v>
      </c>
      <c r="P5604" s="70" t="s">
        <v>28</v>
      </c>
      <c r="Q5604" s="71"/>
      <c r="S5604" s="17" t="s">
        <v>66</v>
      </c>
      <c r="T5604" s="70" t="s">
        <v>28</v>
      </c>
      <c r="U5604" s="71"/>
      <c r="W5604" s="17" t="s">
        <v>66</v>
      </c>
      <c r="X5604" s="70" t="s">
        <v>28</v>
      </c>
      <c r="Y5604" s="71"/>
      <c r="AA5604" s="17" t="s">
        <v>66</v>
      </c>
      <c r="AB5604" s="70" t="s">
        <v>28</v>
      </c>
      <c r="AC5604" s="71"/>
      <c r="AE5604" s="17" t="s">
        <v>66</v>
      </c>
      <c r="AF5604" s="70" t="s">
        <v>28</v>
      </c>
      <c r="AG5604" s="71"/>
    </row>
    <row r="5605" spans="1:33" ht="30" hidden="1" outlineLevel="1">
      <c r="A5605" s="6" t="s">
        <v>6822</v>
      </c>
      <c r="B5605" s="7" t="s">
        <v>336</v>
      </c>
      <c r="C5605" s="7" t="s">
        <v>337</v>
      </c>
      <c r="D5605" s="7"/>
      <c r="E5605" s="23" t="s">
        <v>307</v>
      </c>
      <c r="F5605" s="18">
        <v>155</v>
      </c>
      <c r="K5605" s="19">
        <v>460</v>
      </c>
      <c r="L5605" s="52">
        <v>71300</v>
      </c>
      <c r="M5605" s="53"/>
      <c r="O5605" s="19">
        <v>798</v>
      </c>
      <c r="P5605" s="52">
        <v>123690</v>
      </c>
      <c r="Q5605" s="53"/>
      <c r="S5605" s="19">
        <v>385</v>
      </c>
      <c r="T5605" s="52">
        <v>59675</v>
      </c>
      <c r="U5605" s="53"/>
      <c r="W5605" s="19">
        <v>413</v>
      </c>
      <c r="X5605" s="52">
        <v>64015</v>
      </c>
      <c r="Y5605" s="53"/>
      <c r="AA5605" s="19">
        <v>496.2</v>
      </c>
      <c r="AB5605" s="52">
        <v>76911</v>
      </c>
      <c r="AC5605" s="53"/>
      <c r="AE5605" s="19">
        <v>600</v>
      </c>
      <c r="AF5605" s="52">
        <v>93000</v>
      </c>
      <c r="AG5605" s="53"/>
    </row>
    <row r="5606" spans="1:33" hidden="1" outlineLevel="1">
      <c r="A5606" s="6" t="s">
        <v>6823</v>
      </c>
      <c r="B5606" s="7" t="s">
        <v>339</v>
      </c>
      <c r="C5606" s="7" t="s">
        <v>340</v>
      </c>
      <c r="D5606" s="7"/>
      <c r="E5606" s="23" t="s">
        <v>307</v>
      </c>
      <c r="F5606" s="18">
        <v>115</v>
      </c>
      <c r="K5606" s="19">
        <v>23</v>
      </c>
      <c r="L5606" s="52">
        <v>2645</v>
      </c>
      <c r="M5606" s="53"/>
      <c r="O5606" s="19">
        <v>798</v>
      </c>
      <c r="P5606" s="52">
        <v>91770</v>
      </c>
      <c r="Q5606" s="53"/>
      <c r="S5606" s="19">
        <v>385</v>
      </c>
      <c r="T5606" s="52">
        <v>44275</v>
      </c>
      <c r="U5606" s="53"/>
      <c r="W5606" s="19">
        <v>413</v>
      </c>
      <c r="X5606" s="52">
        <v>47495</v>
      </c>
      <c r="Y5606" s="53"/>
      <c r="AA5606" s="19">
        <v>496.2</v>
      </c>
      <c r="AB5606" s="52">
        <v>57063</v>
      </c>
      <c r="AC5606" s="53"/>
      <c r="AE5606" s="19">
        <v>600</v>
      </c>
      <c r="AF5606" s="52">
        <v>69000</v>
      </c>
      <c r="AG5606" s="53"/>
    </row>
    <row r="5607" spans="1:33" hidden="1" outlineLevel="1">
      <c r="A5607" s="1"/>
      <c r="B5607" s="5" t="s">
        <v>34</v>
      </c>
      <c r="C5607" s="5" t="s">
        <v>35</v>
      </c>
      <c r="K5607" s="68"/>
      <c r="L5607" s="68"/>
      <c r="M5607" s="69"/>
      <c r="O5607" s="68"/>
      <c r="P5607" s="68"/>
      <c r="Q5607" s="69"/>
      <c r="S5607" s="68"/>
      <c r="T5607" s="68"/>
      <c r="U5607" s="69"/>
      <c r="W5607" s="68"/>
      <c r="X5607" s="68"/>
      <c r="Y5607" s="69"/>
      <c r="AA5607" s="68"/>
      <c r="AB5607" s="68"/>
      <c r="AC5607" s="69"/>
      <c r="AE5607" s="68"/>
      <c r="AF5607" s="68"/>
      <c r="AG5607" s="69"/>
    </row>
    <row r="5608" spans="1:33" ht="45" hidden="1" outlineLevel="1">
      <c r="A5608" s="6" t="s">
        <v>6824</v>
      </c>
      <c r="B5608" s="7" t="s">
        <v>37</v>
      </c>
      <c r="C5608" s="7" t="s">
        <v>1522</v>
      </c>
      <c r="K5608" s="68"/>
      <c r="L5608" s="68"/>
      <c r="M5608" s="69"/>
      <c r="O5608" s="68"/>
      <c r="P5608" s="68"/>
      <c r="Q5608" s="69"/>
      <c r="S5608" s="68"/>
      <c r="T5608" s="68"/>
      <c r="U5608" s="69"/>
      <c r="W5608" s="68"/>
      <c r="X5608" s="68"/>
      <c r="Y5608" s="69"/>
      <c r="AA5608" s="68"/>
      <c r="AB5608" s="68"/>
      <c r="AC5608" s="69"/>
      <c r="AE5608" s="68"/>
      <c r="AF5608" s="68"/>
      <c r="AG5608" s="69"/>
    </row>
    <row r="5609" spans="1:33" ht="60" hidden="1" outlineLevel="1">
      <c r="A5609" s="1"/>
      <c r="B5609" s="5" t="s">
        <v>61</v>
      </c>
      <c r="C5609" s="5" t="s">
        <v>62</v>
      </c>
      <c r="D5609" s="5" t="s">
        <v>63</v>
      </c>
      <c r="E5609" s="11" t="s">
        <v>64</v>
      </c>
      <c r="F5609" s="16" t="s">
        <v>65</v>
      </c>
      <c r="K5609" s="17" t="s">
        <v>66</v>
      </c>
      <c r="L5609" s="70" t="s">
        <v>28</v>
      </c>
      <c r="M5609" s="71"/>
      <c r="O5609" s="17" t="s">
        <v>66</v>
      </c>
      <c r="P5609" s="70" t="s">
        <v>28</v>
      </c>
      <c r="Q5609" s="71"/>
      <c r="S5609" s="17" t="s">
        <v>66</v>
      </c>
      <c r="T5609" s="70" t="s">
        <v>28</v>
      </c>
      <c r="U5609" s="71"/>
      <c r="W5609" s="17" t="s">
        <v>66</v>
      </c>
      <c r="X5609" s="70" t="s">
        <v>28</v>
      </c>
      <c r="Y5609" s="71"/>
      <c r="AA5609" s="17" t="s">
        <v>66</v>
      </c>
      <c r="AB5609" s="70" t="s">
        <v>28</v>
      </c>
      <c r="AC5609" s="71"/>
      <c r="AE5609" s="17" t="s">
        <v>66</v>
      </c>
      <c r="AF5609" s="70" t="s">
        <v>28</v>
      </c>
      <c r="AG5609" s="71"/>
    </row>
    <row r="5610" spans="1:33" hidden="1" outlineLevel="1">
      <c r="A5610" s="6" t="s">
        <v>6825</v>
      </c>
      <c r="B5610" s="7" t="s">
        <v>344</v>
      </c>
      <c r="C5610" s="7" t="s">
        <v>6826</v>
      </c>
      <c r="D5610" s="7"/>
      <c r="E5610" s="23" t="s">
        <v>307</v>
      </c>
      <c r="F5610" s="18">
        <v>480</v>
      </c>
      <c r="K5610" s="39">
        <v>1334</v>
      </c>
      <c r="L5610" s="52">
        <v>640320</v>
      </c>
      <c r="M5610" s="53"/>
      <c r="O5610" s="19">
        <v>1710</v>
      </c>
      <c r="P5610" s="52">
        <v>820800</v>
      </c>
      <c r="Q5610" s="53"/>
      <c r="S5610" s="19">
        <v>950</v>
      </c>
      <c r="T5610" s="52">
        <v>456000</v>
      </c>
      <c r="U5610" s="53"/>
      <c r="W5610" s="19">
        <v>951</v>
      </c>
      <c r="X5610" s="52">
        <v>456480</v>
      </c>
      <c r="Y5610" s="53"/>
      <c r="AA5610" s="19">
        <v>1549.74</v>
      </c>
      <c r="AB5610" s="52">
        <v>743875.2</v>
      </c>
      <c r="AC5610" s="53"/>
      <c r="AE5610" s="19">
        <v>1300</v>
      </c>
      <c r="AF5610" s="52">
        <v>624000</v>
      </c>
      <c r="AG5610" s="53"/>
    </row>
    <row r="5611" spans="1:33" hidden="1" outlineLevel="1">
      <c r="A5611" s="6" t="s">
        <v>6827</v>
      </c>
      <c r="B5611" s="7" t="s">
        <v>347</v>
      </c>
      <c r="C5611" s="7" t="s">
        <v>2173</v>
      </c>
      <c r="D5611" s="7"/>
      <c r="E5611" s="23" t="s">
        <v>307</v>
      </c>
      <c r="F5611" s="18">
        <v>306</v>
      </c>
      <c r="K5611" s="19">
        <v>1440</v>
      </c>
      <c r="L5611" s="52">
        <v>440640</v>
      </c>
      <c r="M5611" s="53"/>
      <c r="O5611" s="19">
        <v>1710</v>
      </c>
      <c r="P5611" s="52">
        <v>523260</v>
      </c>
      <c r="Q5611" s="53"/>
      <c r="S5611" s="19">
        <v>1210</v>
      </c>
      <c r="T5611" s="52">
        <v>370260</v>
      </c>
      <c r="U5611" s="53"/>
      <c r="W5611" s="19">
        <v>1398</v>
      </c>
      <c r="X5611" s="52">
        <v>427788</v>
      </c>
      <c r="Y5611" s="53"/>
      <c r="AA5611" s="19">
        <v>2174.19</v>
      </c>
      <c r="AB5611" s="52">
        <v>665302.14</v>
      </c>
      <c r="AC5611" s="53"/>
      <c r="AE5611" s="19">
        <v>1500</v>
      </c>
      <c r="AF5611" s="52">
        <v>459000</v>
      </c>
      <c r="AG5611" s="53"/>
    </row>
    <row r="5612" spans="1:33" hidden="1" outlineLevel="1">
      <c r="A5612" s="6" t="s">
        <v>6828</v>
      </c>
      <c r="B5612" s="7" t="s">
        <v>350</v>
      </c>
      <c r="C5612" s="7" t="s">
        <v>6829</v>
      </c>
      <c r="D5612" s="7"/>
      <c r="E5612" s="23" t="s">
        <v>307</v>
      </c>
      <c r="F5612" s="18">
        <v>40</v>
      </c>
      <c r="K5612" s="19">
        <v>1308</v>
      </c>
      <c r="L5612" s="52">
        <v>52320</v>
      </c>
      <c r="M5612" s="53"/>
      <c r="O5612" s="19">
        <v>1710</v>
      </c>
      <c r="P5612" s="52">
        <v>68400</v>
      </c>
      <c r="Q5612" s="53"/>
      <c r="S5612" s="19">
        <v>1200</v>
      </c>
      <c r="T5612" s="52">
        <v>48000</v>
      </c>
      <c r="U5612" s="53"/>
      <c r="W5612" s="19">
        <v>1726</v>
      </c>
      <c r="X5612" s="52">
        <v>69040</v>
      </c>
      <c r="Y5612" s="53"/>
      <c r="AA5612" s="19">
        <v>2174.19</v>
      </c>
      <c r="AB5612" s="52">
        <v>86967.6</v>
      </c>
      <c r="AC5612" s="53"/>
      <c r="AE5612" s="19">
        <v>1600</v>
      </c>
      <c r="AF5612" s="52">
        <v>64000</v>
      </c>
      <c r="AG5612" s="53"/>
    </row>
    <row r="5613" spans="1:33" hidden="1" outlineLevel="1">
      <c r="A5613" s="6" t="s">
        <v>6830</v>
      </c>
      <c r="B5613" s="7" t="s">
        <v>353</v>
      </c>
      <c r="C5613" s="7" t="s">
        <v>351</v>
      </c>
      <c r="D5613" s="7"/>
      <c r="E5613" s="23" t="s">
        <v>307</v>
      </c>
      <c r="F5613" s="18">
        <v>35</v>
      </c>
      <c r="K5613" s="19">
        <v>1479</v>
      </c>
      <c r="L5613" s="52">
        <v>51765</v>
      </c>
      <c r="M5613" s="53"/>
      <c r="O5613" s="19">
        <v>1710</v>
      </c>
      <c r="P5613" s="52">
        <v>59850</v>
      </c>
      <c r="Q5613" s="53"/>
      <c r="S5613" s="19">
        <v>2480</v>
      </c>
      <c r="T5613" s="52">
        <v>86800</v>
      </c>
      <c r="U5613" s="53"/>
      <c r="W5613" s="19">
        <v>2655</v>
      </c>
      <c r="X5613" s="52">
        <v>92925</v>
      </c>
      <c r="Y5613" s="53"/>
      <c r="AA5613" s="19">
        <v>2475.0300000000002</v>
      </c>
      <c r="AB5613" s="52">
        <v>86626.05</v>
      </c>
      <c r="AC5613" s="53"/>
      <c r="AE5613" s="19">
        <v>1900</v>
      </c>
      <c r="AF5613" s="52">
        <v>66500</v>
      </c>
      <c r="AG5613" s="53"/>
    </row>
    <row r="5614" spans="1:33" hidden="1" outlineLevel="1">
      <c r="A5614" s="6" t="s">
        <v>6831</v>
      </c>
      <c r="B5614" s="7" t="s">
        <v>356</v>
      </c>
      <c r="C5614" s="7" t="s">
        <v>6832</v>
      </c>
      <c r="D5614" s="7"/>
      <c r="E5614" s="23" t="s">
        <v>307</v>
      </c>
      <c r="F5614" s="18">
        <v>104</v>
      </c>
      <c r="K5614" s="19">
        <v>1387</v>
      </c>
      <c r="L5614" s="52">
        <v>144248</v>
      </c>
      <c r="M5614" s="53"/>
      <c r="O5614" s="19">
        <v>1710</v>
      </c>
      <c r="P5614" s="52">
        <v>177840</v>
      </c>
      <c r="Q5614" s="53"/>
      <c r="S5614" s="19">
        <v>1580</v>
      </c>
      <c r="T5614" s="52">
        <v>164320</v>
      </c>
      <c r="U5614" s="53"/>
      <c r="W5614" s="19">
        <v>2263</v>
      </c>
      <c r="X5614" s="52">
        <v>235352</v>
      </c>
      <c r="Y5614" s="53"/>
      <c r="AA5614" s="19">
        <v>2475.0300000000002</v>
      </c>
      <c r="AB5614" s="52">
        <v>257403.12</v>
      </c>
      <c r="AC5614" s="53"/>
      <c r="AE5614" s="19">
        <v>1500</v>
      </c>
      <c r="AF5614" s="52">
        <v>156000</v>
      </c>
      <c r="AG5614" s="53"/>
    </row>
    <row r="5615" spans="1:33" hidden="1" outlineLevel="1">
      <c r="A5615" s="6" t="s">
        <v>6833</v>
      </c>
      <c r="B5615" s="7" t="s">
        <v>363</v>
      </c>
      <c r="C5615" s="7" t="s">
        <v>6834</v>
      </c>
      <c r="D5615" s="7"/>
      <c r="E5615" s="23" t="s">
        <v>307</v>
      </c>
      <c r="F5615" s="18">
        <v>373</v>
      </c>
      <c r="K5615" s="19">
        <v>1149</v>
      </c>
      <c r="L5615" s="52">
        <v>428577</v>
      </c>
      <c r="M5615" s="53"/>
      <c r="O5615" s="19">
        <v>1710</v>
      </c>
      <c r="P5615" s="52">
        <v>637830</v>
      </c>
      <c r="Q5615" s="53"/>
      <c r="S5615" s="19">
        <v>685</v>
      </c>
      <c r="T5615" s="52">
        <v>255505</v>
      </c>
      <c r="U5615" s="53"/>
      <c r="W5615" s="19">
        <v>567</v>
      </c>
      <c r="X5615" s="52">
        <v>211491</v>
      </c>
      <c r="Y5615" s="53"/>
      <c r="AA5615" s="19">
        <v>835.4</v>
      </c>
      <c r="AB5615" s="52">
        <v>311604.2</v>
      </c>
      <c r="AC5615" s="53"/>
      <c r="AE5615" s="19">
        <v>1200</v>
      </c>
      <c r="AF5615" s="52">
        <v>447600</v>
      </c>
      <c r="AG5615" s="53"/>
    </row>
    <row r="5616" spans="1:33" hidden="1" outlineLevel="1">
      <c r="A5616" s="6" t="s">
        <v>6835</v>
      </c>
      <c r="B5616" s="7" t="s">
        <v>366</v>
      </c>
      <c r="C5616" s="7" t="s">
        <v>6836</v>
      </c>
      <c r="D5616" s="7"/>
      <c r="E5616" s="23" t="s">
        <v>307</v>
      </c>
      <c r="F5616" s="18">
        <v>20</v>
      </c>
      <c r="K5616" s="19">
        <v>1334</v>
      </c>
      <c r="L5616" s="52">
        <v>26680</v>
      </c>
      <c r="M5616" s="53"/>
      <c r="O5616" s="19">
        <v>1710</v>
      </c>
      <c r="P5616" s="52">
        <v>34200</v>
      </c>
      <c r="Q5616" s="53"/>
      <c r="S5616" s="19">
        <v>1050</v>
      </c>
      <c r="T5616" s="52">
        <v>21000</v>
      </c>
      <c r="U5616" s="53"/>
      <c r="W5616" s="19">
        <v>1374</v>
      </c>
      <c r="X5616" s="52">
        <v>27480</v>
      </c>
      <c r="Y5616" s="53"/>
      <c r="AA5616" s="19">
        <v>2475.0300000000002</v>
      </c>
      <c r="AB5616" s="52">
        <v>49500.6</v>
      </c>
      <c r="AC5616" s="53"/>
      <c r="AE5616" s="19">
        <v>1200</v>
      </c>
      <c r="AF5616" s="52">
        <v>24000</v>
      </c>
      <c r="AG5616" s="53"/>
    </row>
    <row r="5617" spans="1:33" hidden="1" outlineLevel="1">
      <c r="A5617" s="6" t="s">
        <v>6837</v>
      </c>
      <c r="B5617" s="7" t="s">
        <v>369</v>
      </c>
      <c r="C5617" s="7" t="s">
        <v>6142</v>
      </c>
      <c r="D5617" s="7"/>
      <c r="E5617" s="23" t="s">
        <v>307</v>
      </c>
      <c r="F5617" s="18">
        <v>12</v>
      </c>
      <c r="K5617" s="19">
        <v>1334</v>
      </c>
      <c r="L5617" s="52">
        <v>16008</v>
      </c>
      <c r="M5617" s="53"/>
      <c r="O5617" s="19">
        <v>1710</v>
      </c>
      <c r="P5617" s="52">
        <v>20520</v>
      </c>
      <c r="Q5617" s="53"/>
      <c r="S5617" s="19">
        <v>1000</v>
      </c>
      <c r="T5617" s="52">
        <v>12000</v>
      </c>
      <c r="U5617" s="53"/>
      <c r="W5617" s="19">
        <v>1329</v>
      </c>
      <c r="X5617" s="52">
        <v>15948</v>
      </c>
      <c r="Y5617" s="53"/>
      <c r="AA5617" s="19">
        <v>835.4</v>
      </c>
      <c r="AB5617" s="52">
        <v>10024.799999999999</v>
      </c>
      <c r="AC5617" s="53"/>
      <c r="AE5617" s="19">
        <v>1300</v>
      </c>
      <c r="AF5617" s="52">
        <v>15600</v>
      </c>
      <c r="AG5617" s="53"/>
    </row>
    <row r="5618" spans="1:33" hidden="1" outlineLevel="1">
      <c r="A5618" s="1"/>
      <c r="B5618" s="5" t="s">
        <v>34</v>
      </c>
      <c r="C5618" s="5" t="s">
        <v>35</v>
      </c>
      <c r="K5618" s="68"/>
      <c r="L5618" s="68"/>
      <c r="M5618" s="69"/>
      <c r="O5618" s="68"/>
      <c r="P5618" s="68"/>
      <c r="Q5618" s="69"/>
      <c r="S5618" s="68"/>
      <c r="T5618" s="68"/>
      <c r="U5618" s="69"/>
      <c r="W5618" s="68"/>
      <c r="X5618" s="68"/>
      <c r="Y5618" s="69"/>
      <c r="AA5618" s="68"/>
      <c r="AB5618" s="68"/>
      <c r="AC5618" s="69"/>
      <c r="AE5618" s="68"/>
      <c r="AF5618" s="68"/>
      <c r="AG5618" s="69"/>
    </row>
    <row r="5619" spans="1:33" hidden="1" outlineLevel="1">
      <c r="A5619" s="6" t="s">
        <v>6838</v>
      </c>
      <c r="B5619" s="7" t="s">
        <v>37</v>
      </c>
      <c r="C5619" s="7" t="s">
        <v>6839</v>
      </c>
      <c r="K5619" s="68"/>
      <c r="L5619" s="68"/>
      <c r="M5619" s="69"/>
      <c r="O5619" s="68"/>
      <c r="P5619" s="68"/>
      <c r="Q5619" s="69"/>
      <c r="S5619" s="68"/>
      <c r="T5619" s="68"/>
      <c r="U5619" s="69"/>
      <c r="W5619" s="68"/>
      <c r="X5619" s="68"/>
      <c r="Y5619" s="69"/>
      <c r="AA5619" s="68"/>
      <c r="AB5619" s="68"/>
      <c r="AC5619" s="69"/>
      <c r="AE5619" s="68"/>
      <c r="AF5619" s="68"/>
      <c r="AG5619" s="69"/>
    </row>
    <row r="5620" spans="1:33" ht="30" hidden="1" outlineLevel="1">
      <c r="A5620" s="6" t="s">
        <v>6840</v>
      </c>
      <c r="B5620" s="7" t="s">
        <v>37</v>
      </c>
      <c r="C5620" s="7" t="s">
        <v>6841</v>
      </c>
      <c r="K5620" s="68"/>
      <c r="L5620" s="68"/>
      <c r="M5620" s="69"/>
      <c r="O5620" s="68"/>
      <c r="P5620" s="68"/>
      <c r="Q5620" s="69"/>
      <c r="S5620" s="68"/>
      <c r="T5620" s="68"/>
      <c r="U5620" s="69"/>
      <c r="W5620" s="68"/>
      <c r="X5620" s="68"/>
      <c r="Y5620" s="69"/>
      <c r="AA5620" s="68"/>
      <c r="AB5620" s="68"/>
      <c r="AC5620" s="69"/>
      <c r="AE5620" s="68"/>
      <c r="AF5620" s="68"/>
      <c r="AG5620" s="69"/>
    </row>
    <row r="5621" spans="1:33" ht="60" hidden="1" outlineLevel="1">
      <c r="A5621" s="1"/>
      <c r="B5621" s="5" t="s">
        <v>61</v>
      </c>
      <c r="C5621" s="5" t="s">
        <v>62</v>
      </c>
      <c r="D5621" s="5" t="s">
        <v>63</v>
      </c>
      <c r="E5621" s="11" t="s">
        <v>64</v>
      </c>
      <c r="F5621" s="16" t="s">
        <v>65</v>
      </c>
      <c r="K5621" s="17" t="s">
        <v>66</v>
      </c>
      <c r="L5621" s="70" t="s">
        <v>28</v>
      </c>
      <c r="M5621" s="71"/>
      <c r="O5621" s="17" t="s">
        <v>66</v>
      </c>
      <c r="P5621" s="70" t="s">
        <v>28</v>
      </c>
      <c r="Q5621" s="71"/>
      <c r="S5621" s="17" t="s">
        <v>66</v>
      </c>
      <c r="T5621" s="70" t="s">
        <v>28</v>
      </c>
      <c r="U5621" s="71"/>
      <c r="W5621" s="17" t="s">
        <v>66</v>
      </c>
      <c r="X5621" s="70" t="s">
        <v>28</v>
      </c>
      <c r="Y5621" s="71"/>
      <c r="AA5621" s="17" t="s">
        <v>66</v>
      </c>
      <c r="AB5621" s="70" t="s">
        <v>28</v>
      </c>
      <c r="AC5621" s="71"/>
      <c r="AE5621" s="17" t="s">
        <v>66</v>
      </c>
      <c r="AF5621" s="70" t="s">
        <v>28</v>
      </c>
      <c r="AG5621" s="71"/>
    </row>
    <row r="5622" spans="1:33" hidden="1" outlineLevel="1">
      <c r="A5622" s="6" t="s">
        <v>6842</v>
      </c>
      <c r="B5622" s="7" t="s">
        <v>372</v>
      </c>
      <c r="C5622" s="7" t="s">
        <v>6843</v>
      </c>
      <c r="D5622" s="7"/>
      <c r="E5622" s="23" t="s">
        <v>429</v>
      </c>
      <c r="F5622" s="18">
        <v>47</v>
      </c>
      <c r="K5622" s="19">
        <v>2875</v>
      </c>
      <c r="L5622" s="52">
        <v>135125</v>
      </c>
      <c r="M5622" s="53"/>
      <c r="O5622" s="19">
        <v>3420</v>
      </c>
      <c r="P5622" s="52">
        <v>160740</v>
      </c>
      <c r="Q5622" s="53"/>
      <c r="S5622" s="19">
        <v>3540</v>
      </c>
      <c r="T5622" s="52">
        <v>166380</v>
      </c>
      <c r="U5622" s="53"/>
      <c r="W5622" s="19">
        <v>6900</v>
      </c>
      <c r="X5622" s="52">
        <v>324300</v>
      </c>
      <c r="Y5622" s="53"/>
      <c r="AA5622" s="19">
        <v>2876.55</v>
      </c>
      <c r="AB5622" s="52">
        <v>135197.85</v>
      </c>
      <c r="AC5622" s="53"/>
      <c r="AE5622" s="19">
        <v>5000</v>
      </c>
      <c r="AF5622" s="52">
        <v>235000</v>
      </c>
      <c r="AG5622" s="53"/>
    </row>
    <row r="5623" spans="1:33" hidden="1" outlineLevel="1">
      <c r="A5623" s="1"/>
      <c r="B5623" s="5" t="s">
        <v>34</v>
      </c>
      <c r="C5623" s="5" t="s">
        <v>35</v>
      </c>
      <c r="K5623" s="68"/>
      <c r="L5623" s="68"/>
      <c r="M5623" s="69"/>
      <c r="O5623" s="68"/>
      <c r="P5623" s="68"/>
      <c r="Q5623" s="69"/>
      <c r="S5623" s="68"/>
      <c r="T5623" s="68"/>
      <c r="U5623" s="69"/>
      <c r="W5623" s="68"/>
      <c r="X5623" s="68"/>
      <c r="Y5623" s="69"/>
      <c r="AA5623" s="68"/>
      <c r="AB5623" s="68"/>
      <c r="AC5623" s="69"/>
      <c r="AE5623" s="68"/>
      <c r="AF5623" s="68"/>
      <c r="AG5623" s="69"/>
    </row>
    <row r="5624" spans="1:33" hidden="1" outlineLevel="1">
      <c r="A5624" s="6" t="s">
        <v>6844</v>
      </c>
      <c r="B5624" s="7" t="s">
        <v>37</v>
      </c>
      <c r="C5624" s="7" t="s">
        <v>359</v>
      </c>
      <c r="K5624" s="68"/>
      <c r="L5624" s="68"/>
      <c r="M5624" s="69"/>
      <c r="O5624" s="68"/>
      <c r="P5624" s="68"/>
      <c r="Q5624" s="69"/>
      <c r="S5624" s="68"/>
      <c r="T5624" s="68"/>
      <c r="U5624" s="69"/>
      <c r="W5624" s="68"/>
      <c r="X5624" s="68"/>
      <c r="Y5624" s="69"/>
      <c r="AA5624" s="68"/>
      <c r="AB5624" s="68"/>
      <c r="AC5624" s="69"/>
      <c r="AE5624" s="68"/>
      <c r="AF5624" s="68"/>
      <c r="AG5624" s="69"/>
    </row>
    <row r="5625" spans="1:33" ht="45" hidden="1" outlineLevel="1">
      <c r="A5625" s="6" t="s">
        <v>6845</v>
      </c>
      <c r="B5625" s="7" t="s">
        <v>37</v>
      </c>
      <c r="C5625" s="7" t="s">
        <v>1533</v>
      </c>
      <c r="K5625" s="68"/>
      <c r="L5625" s="68"/>
      <c r="M5625" s="69"/>
      <c r="O5625" s="68"/>
      <c r="P5625" s="68"/>
      <c r="Q5625" s="69"/>
      <c r="S5625" s="68"/>
      <c r="T5625" s="68"/>
      <c r="U5625" s="69"/>
      <c r="W5625" s="68"/>
      <c r="X5625" s="68"/>
      <c r="Y5625" s="69"/>
      <c r="AA5625" s="68"/>
      <c r="AB5625" s="68"/>
      <c r="AC5625" s="69"/>
      <c r="AE5625" s="68"/>
      <c r="AF5625" s="68"/>
      <c r="AG5625" s="69"/>
    </row>
    <row r="5626" spans="1:33" ht="60" hidden="1" outlineLevel="1">
      <c r="A5626" s="1"/>
      <c r="B5626" s="5" t="s">
        <v>61</v>
      </c>
      <c r="C5626" s="5" t="s">
        <v>62</v>
      </c>
      <c r="D5626" s="5" t="s">
        <v>63</v>
      </c>
      <c r="E5626" s="11" t="s">
        <v>64</v>
      </c>
      <c r="F5626" s="16" t="s">
        <v>65</v>
      </c>
      <c r="K5626" s="17" t="s">
        <v>66</v>
      </c>
      <c r="L5626" s="70" t="s">
        <v>28</v>
      </c>
      <c r="M5626" s="71"/>
      <c r="O5626" s="17" t="s">
        <v>66</v>
      </c>
      <c r="P5626" s="70" t="s">
        <v>28</v>
      </c>
      <c r="Q5626" s="71"/>
      <c r="S5626" s="17" t="s">
        <v>66</v>
      </c>
      <c r="T5626" s="70" t="s">
        <v>28</v>
      </c>
      <c r="U5626" s="71"/>
      <c r="W5626" s="17" t="s">
        <v>66</v>
      </c>
      <c r="X5626" s="70" t="s">
        <v>28</v>
      </c>
      <c r="Y5626" s="71"/>
      <c r="AA5626" s="17" t="s">
        <v>66</v>
      </c>
      <c r="AB5626" s="70" t="s">
        <v>28</v>
      </c>
      <c r="AC5626" s="71"/>
      <c r="AE5626" s="17" t="s">
        <v>66</v>
      </c>
      <c r="AF5626" s="70" t="s">
        <v>28</v>
      </c>
      <c r="AG5626" s="71"/>
    </row>
    <row r="5627" spans="1:33" hidden="1" outlineLevel="1">
      <c r="A5627" s="6" t="s">
        <v>6846</v>
      </c>
      <c r="B5627" s="7" t="s">
        <v>375</v>
      </c>
      <c r="C5627" s="7" t="s">
        <v>364</v>
      </c>
      <c r="D5627" s="7"/>
      <c r="E5627" s="23" t="s">
        <v>307</v>
      </c>
      <c r="F5627" s="18">
        <v>106</v>
      </c>
      <c r="K5627" s="19">
        <v>1460</v>
      </c>
      <c r="L5627" s="52">
        <v>154760</v>
      </c>
      <c r="M5627" s="53"/>
      <c r="O5627" s="19">
        <v>1710</v>
      </c>
      <c r="P5627" s="52">
        <v>181260</v>
      </c>
      <c r="Q5627" s="53"/>
      <c r="S5627" s="19">
        <v>2350</v>
      </c>
      <c r="T5627" s="52">
        <v>249100</v>
      </c>
      <c r="U5627" s="53"/>
      <c r="W5627" s="19">
        <v>2116</v>
      </c>
      <c r="X5627" s="52">
        <v>224296</v>
      </c>
      <c r="Y5627" s="53"/>
      <c r="AA5627" s="19">
        <v>3004.79</v>
      </c>
      <c r="AB5627" s="52">
        <v>318507.74</v>
      </c>
      <c r="AC5627" s="53"/>
      <c r="AE5627" s="19">
        <v>1600</v>
      </c>
      <c r="AF5627" s="52">
        <v>169600</v>
      </c>
      <c r="AG5627" s="53"/>
    </row>
    <row r="5628" spans="1:33" hidden="1" outlineLevel="1">
      <c r="A5628" s="6" t="s">
        <v>6847</v>
      </c>
      <c r="B5628" s="7" t="s">
        <v>378</v>
      </c>
      <c r="C5628" s="7" t="s">
        <v>367</v>
      </c>
      <c r="D5628" s="7"/>
      <c r="E5628" s="23" t="s">
        <v>307</v>
      </c>
      <c r="F5628" s="18">
        <v>146</v>
      </c>
      <c r="K5628" s="19">
        <v>1447</v>
      </c>
      <c r="L5628" s="52">
        <v>211262</v>
      </c>
      <c r="M5628" s="53"/>
      <c r="O5628" s="19">
        <v>1710</v>
      </c>
      <c r="P5628" s="52">
        <v>249660</v>
      </c>
      <c r="Q5628" s="53"/>
      <c r="S5628" s="19">
        <v>1610</v>
      </c>
      <c r="T5628" s="52">
        <v>235060</v>
      </c>
      <c r="U5628" s="53"/>
      <c r="W5628" s="19">
        <v>1992</v>
      </c>
      <c r="X5628" s="52">
        <v>290832</v>
      </c>
      <c r="Y5628" s="53"/>
      <c r="AA5628" s="19">
        <v>2798.64</v>
      </c>
      <c r="AB5628" s="52">
        <v>408601.44</v>
      </c>
      <c r="AC5628" s="53"/>
      <c r="AE5628" s="19">
        <v>1500</v>
      </c>
      <c r="AF5628" s="52">
        <v>219000</v>
      </c>
      <c r="AG5628" s="53"/>
    </row>
    <row r="5629" spans="1:33" hidden="1" outlineLevel="1">
      <c r="A5629" s="6" t="s">
        <v>6848</v>
      </c>
      <c r="B5629" s="7" t="s">
        <v>381</v>
      </c>
      <c r="C5629" s="7" t="s">
        <v>2770</v>
      </c>
      <c r="D5629" s="7"/>
      <c r="E5629" s="23" t="s">
        <v>307</v>
      </c>
      <c r="F5629" s="18">
        <v>67</v>
      </c>
      <c r="K5629" s="19">
        <v>1328</v>
      </c>
      <c r="L5629" s="52">
        <v>88976</v>
      </c>
      <c r="M5629" s="53"/>
      <c r="O5629" s="19">
        <v>1710</v>
      </c>
      <c r="P5629" s="52">
        <v>114570</v>
      </c>
      <c r="Q5629" s="53"/>
      <c r="S5629" s="19">
        <v>1310</v>
      </c>
      <c r="T5629" s="52">
        <v>87770</v>
      </c>
      <c r="U5629" s="53"/>
      <c r="W5629" s="19">
        <v>1914</v>
      </c>
      <c r="X5629" s="52">
        <v>128238</v>
      </c>
      <c r="Y5629" s="53"/>
      <c r="AA5629" s="19">
        <v>2798.64</v>
      </c>
      <c r="AB5629" s="52">
        <v>187508.88</v>
      </c>
      <c r="AC5629" s="53"/>
      <c r="AE5629" s="19">
        <v>1400</v>
      </c>
      <c r="AF5629" s="52">
        <v>93800</v>
      </c>
      <c r="AG5629" s="53"/>
    </row>
    <row r="5630" spans="1:33" hidden="1" outlineLevel="1">
      <c r="A5630" s="6" t="s">
        <v>6849</v>
      </c>
      <c r="B5630" s="7" t="s">
        <v>384</v>
      </c>
      <c r="C5630" s="7" t="s">
        <v>6850</v>
      </c>
      <c r="D5630" s="7"/>
      <c r="E5630" s="23" t="s">
        <v>320</v>
      </c>
      <c r="F5630" s="18">
        <v>870</v>
      </c>
      <c r="K5630" s="19">
        <v>164</v>
      </c>
      <c r="L5630" s="52">
        <v>142680</v>
      </c>
      <c r="M5630" s="53"/>
      <c r="O5630" s="19">
        <v>250.8</v>
      </c>
      <c r="P5630" s="52">
        <v>218196</v>
      </c>
      <c r="Q5630" s="53"/>
      <c r="S5630" s="19">
        <v>200</v>
      </c>
      <c r="T5630" s="52">
        <v>174000</v>
      </c>
      <c r="U5630" s="53"/>
      <c r="W5630" s="19">
        <v>341</v>
      </c>
      <c r="X5630" s="52">
        <v>296670</v>
      </c>
      <c r="Y5630" s="53"/>
      <c r="AA5630" s="19">
        <v>479.42</v>
      </c>
      <c r="AB5630" s="52">
        <v>417095.4</v>
      </c>
      <c r="AC5630" s="53"/>
      <c r="AE5630" s="19">
        <v>400</v>
      </c>
      <c r="AF5630" s="52">
        <v>348000</v>
      </c>
      <c r="AG5630" s="53"/>
    </row>
    <row r="5631" spans="1:33" hidden="1" outlineLevel="1">
      <c r="A5631" s="6" t="s">
        <v>6851</v>
      </c>
      <c r="B5631" s="7" t="s">
        <v>389</v>
      </c>
      <c r="C5631" s="7" t="s">
        <v>6852</v>
      </c>
      <c r="D5631" s="7"/>
      <c r="E5631" s="23" t="s">
        <v>307</v>
      </c>
      <c r="F5631" s="18">
        <v>70</v>
      </c>
      <c r="K5631" s="19">
        <v>828</v>
      </c>
      <c r="L5631" s="52">
        <v>57960</v>
      </c>
      <c r="M5631" s="53"/>
      <c r="O5631" s="19">
        <v>1710</v>
      </c>
      <c r="P5631" s="52">
        <v>119700</v>
      </c>
      <c r="Q5631" s="53"/>
      <c r="S5631" s="19">
        <v>750</v>
      </c>
      <c r="T5631" s="52">
        <v>52500</v>
      </c>
      <c r="U5631" s="53"/>
      <c r="W5631" s="19">
        <v>705</v>
      </c>
      <c r="X5631" s="52">
        <v>49350</v>
      </c>
      <c r="Y5631" s="53"/>
      <c r="AA5631" s="19">
        <v>594.49</v>
      </c>
      <c r="AB5631" s="52">
        <v>41614.300000000003</v>
      </c>
      <c r="AC5631" s="53"/>
      <c r="AE5631" s="19">
        <v>800</v>
      </c>
      <c r="AF5631" s="52">
        <v>56000</v>
      </c>
      <c r="AG5631" s="53"/>
    </row>
    <row r="5632" spans="1:33" hidden="1" outlineLevel="1">
      <c r="A5632" s="1"/>
      <c r="B5632" s="5" t="s">
        <v>34</v>
      </c>
      <c r="C5632" s="5" t="s">
        <v>35</v>
      </c>
      <c r="K5632" s="68"/>
      <c r="L5632" s="68"/>
      <c r="M5632" s="69"/>
      <c r="O5632" s="68"/>
      <c r="P5632" s="68"/>
      <c r="Q5632" s="69"/>
      <c r="S5632" s="68"/>
      <c r="T5632" s="68"/>
      <c r="U5632" s="69"/>
      <c r="W5632" s="68"/>
      <c r="X5632" s="68"/>
      <c r="Y5632" s="69"/>
      <c r="AA5632" s="68"/>
      <c r="AB5632" s="68"/>
      <c r="AC5632" s="69"/>
      <c r="AE5632" s="68"/>
      <c r="AF5632" s="68"/>
      <c r="AG5632" s="69"/>
    </row>
    <row r="5633" spans="1:33" hidden="1" outlineLevel="1">
      <c r="A5633" s="6" t="s">
        <v>6853</v>
      </c>
      <c r="B5633" s="7" t="s">
        <v>37</v>
      </c>
      <c r="C5633" s="7" t="s">
        <v>387</v>
      </c>
      <c r="K5633" s="68"/>
      <c r="L5633" s="68"/>
      <c r="M5633" s="69"/>
      <c r="O5633" s="68"/>
      <c r="P5633" s="68"/>
      <c r="Q5633" s="69"/>
      <c r="S5633" s="68"/>
      <c r="T5633" s="68"/>
      <c r="U5633" s="69"/>
      <c r="W5633" s="68"/>
      <c r="X5633" s="68"/>
      <c r="Y5633" s="69"/>
      <c r="AA5633" s="68"/>
      <c r="AB5633" s="68"/>
      <c r="AC5633" s="69"/>
      <c r="AE5633" s="68"/>
      <c r="AF5633" s="68"/>
      <c r="AG5633" s="69"/>
    </row>
    <row r="5634" spans="1:33" ht="60" hidden="1" outlineLevel="1">
      <c r="A5634" s="1"/>
      <c r="B5634" s="5" t="s">
        <v>61</v>
      </c>
      <c r="C5634" s="5" t="s">
        <v>62</v>
      </c>
      <c r="D5634" s="5" t="s">
        <v>63</v>
      </c>
      <c r="E5634" s="11" t="s">
        <v>64</v>
      </c>
      <c r="F5634" s="16" t="s">
        <v>65</v>
      </c>
      <c r="K5634" s="17" t="s">
        <v>66</v>
      </c>
      <c r="L5634" s="70" t="s">
        <v>28</v>
      </c>
      <c r="M5634" s="71"/>
      <c r="O5634" s="17" t="s">
        <v>66</v>
      </c>
      <c r="P5634" s="70" t="s">
        <v>28</v>
      </c>
      <c r="Q5634" s="71"/>
      <c r="S5634" s="17" t="s">
        <v>66</v>
      </c>
      <c r="T5634" s="70" t="s">
        <v>28</v>
      </c>
      <c r="U5634" s="71"/>
      <c r="W5634" s="17" t="s">
        <v>66</v>
      </c>
      <c r="X5634" s="70" t="s">
        <v>28</v>
      </c>
      <c r="Y5634" s="71"/>
      <c r="AA5634" s="17" t="s">
        <v>66</v>
      </c>
      <c r="AB5634" s="70" t="s">
        <v>28</v>
      </c>
      <c r="AC5634" s="71"/>
      <c r="AE5634" s="17" t="s">
        <v>66</v>
      </c>
      <c r="AF5634" s="70" t="s">
        <v>28</v>
      </c>
      <c r="AG5634" s="71"/>
    </row>
    <row r="5635" spans="1:33" ht="30" hidden="1" outlineLevel="1">
      <c r="A5635" s="6" t="s">
        <v>6854</v>
      </c>
      <c r="B5635" s="7" t="s">
        <v>5218</v>
      </c>
      <c r="C5635" s="7" t="s">
        <v>390</v>
      </c>
      <c r="D5635" s="7"/>
      <c r="E5635" s="23" t="s">
        <v>70</v>
      </c>
      <c r="F5635" s="18">
        <v>1</v>
      </c>
      <c r="K5635" s="19">
        <v>1150</v>
      </c>
      <c r="L5635" s="52">
        <v>1150</v>
      </c>
      <c r="M5635" s="53"/>
      <c r="O5635" s="19">
        <v>0</v>
      </c>
      <c r="P5635" s="52">
        <v>0</v>
      </c>
      <c r="Q5635" s="53"/>
      <c r="S5635" s="19">
        <v>0</v>
      </c>
      <c r="T5635" s="52">
        <v>0</v>
      </c>
      <c r="U5635" s="53"/>
      <c r="W5635" s="19">
        <v>17250</v>
      </c>
      <c r="X5635" s="52">
        <v>17250</v>
      </c>
      <c r="Y5635" s="53"/>
      <c r="AA5635" s="19">
        <v>13483.81</v>
      </c>
      <c r="AB5635" s="52">
        <v>13483.81</v>
      </c>
      <c r="AC5635" s="53"/>
      <c r="AE5635" s="19">
        <v>100000</v>
      </c>
      <c r="AF5635" s="52">
        <v>100000</v>
      </c>
      <c r="AG5635" s="53"/>
    </row>
    <row r="5636" spans="1:33" hidden="1" outlineLevel="1">
      <c r="A5636" s="1"/>
      <c r="B5636" s="5" t="s">
        <v>34</v>
      </c>
      <c r="C5636" s="5" t="s">
        <v>35</v>
      </c>
      <c r="K5636" s="68"/>
      <c r="L5636" s="68"/>
      <c r="M5636" s="69"/>
      <c r="O5636" s="68"/>
      <c r="P5636" s="68"/>
      <c r="Q5636" s="69"/>
      <c r="S5636" s="68"/>
      <c r="T5636" s="68"/>
      <c r="U5636" s="69"/>
      <c r="W5636" s="68"/>
      <c r="X5636" s="68"/>
      <c r="Y5636" s="69"/>
      <c r="AA5636" s="68"/>
      <c r="AB5636" s="68"/>
      <c r="AC5636" s="69"/>
      <c r="AE5636" s="68"/>
      <c r="AF5636" s="68"/>
      <c r="AG5636" s="69"/>
    </row>
    <row r="5637" spans="1:33" hidden="1" outlineLevel="1">
      <c r="A5637" s="6" t="s">
        <v>6855</v>
      </c>
      <c r="B5637" s="7" t="s">
        <v>37</v>
      </c>
      <c r="C5637" s="7" t="s">
        <v>322</v>
      </c>
      <c r="K5637" s="68"/>
      <c r="L5637" s="68"/>
      <c r="M5637" s="69"/>
      <c r="O5637" s="68"/>
      <c r="P5637" s="68"/>
      <c r="Q5637" s="69"/>
      <c r="S5637" s="68"/>
      <c r="T5637" s="68"/>
      <c r="U5637" s="69"/>
      <c r="W5637" s="68"/>
      <c r="X5637" s="68"/>
      <c r="Y5637" s="69"/>
      <c r="AA5637" s="68"/>
      <c r="AB5637" s="68"/>
      <c r="AC5637" s="69"/>
      <c r="AE5637" s="68"/>
      <c r="AF5637" s="68"/>
      <c r="AG5637" s="69"/>
    </row>
    <row r="5638" spans="1:33" ht="60" hidden="1" outlineLevel="1">
      <c r="A5638" s="1"/>
      <c r="B5638" s="5" t="s">
        <v>61</v>
      </c>
      <c r="C5638" s="5" t="s">
        <v>62</v>
      </c>
      <c r="D5638" s="5" t="s">
        <v>63</v>
      </c>
      <c r="E5638" s="11" t="s">
        <v>64</v>
      </c>
      <c r="F5638" s="16" t="s">
        <v>65</v>
      </c>
      <c r="K5638" s="17" t="s">
        <v>66</v>
      </c>
      <c r="L5638" s="70" t="s">
        <v>28</v>
      </c>
      <c r="M5638" s="71"/>
      <c r="O5638" s="17" t="s">
        <v>66</v>
      </c>
      <c r="P5638" s="70" t="s">
        <v>28</v>
      </c>
      <c r="Q5638" s="71"/>
      <c r="S5638" s="17" t="s">
        <v>66</v>
      </c>
      <c r="T5638" s="70" t="s">
        <v>28</v>
      </c>
      <c r="U5638" s="71"/>
      <c r="W5638" s="17" t="s">
        <v>66</v>
      </c>
      <c r="X5638" s="70" t="s">
        <v>28</v>
      </c>
      <c r="Y5638" s="71"/>
      <c r="AA5638" s="17" t="s">
        <v>66</v>
      </c>
      <c r="AB5638" s="70" t="s">
        <v>28</v>
      </c>
      <c r="AC5638" s="71"/>
      <c r="AE5638" s="17" t="s">
        <v>66</v>
      </c>
      <c r="AF5638" s="70" t="s">
        <v>28</v>
      </c>
      <c r="AG5638" s="71"/>
    </row>
    <row r="5639" spans="1:33" ht="135" hidden="1" outlineLevel="1">
      <c r="A5639" s="6" t="s">
        <v>6856</v>
      </c>
      <c r="B5639" s="7" t="s">
        <v>324</v>
      </c>
      <c r="C5639" s="7" t="s">
        <v>1100</v>
      </c>
      <c r="D5639" s="7"/>
      <c r="E5639" s="23" t="s">
        <v>70</v>
      </c>
      <c r="F5639" s="18">
        <v>1</v>
      </c>
      <c r="K5639" s="19">
        <v>0</v>
      </c>
      <c r="L5639" s="52">
        <v>0</v>
      </c>
      <c r="M5639" s="53"/>
      <c r="O5639" s="19">
        <v>0</v>
      </c>
      <c r="P5639" s="52">
        <v>0</v>
      </c>
      <c r="Q5639" s="53"/>
      <c r="S5639" s="19">
        <v>0</v>
      </c>
      <c r="T5639" s="52">
        <v>0</v>
      </c>
      <c r="U5639" s="53"/>
      <c r="W5639" s="19">
        <v>0</v>
      </c>
      <c r="X5639" s="52">
        <v>0</v>
      </c>
      <c r="Y5639" s="53"/>
      <c r="AA5639" s="19">
        <v>0</v>
      </c>
      <c r="AB5639" s="52">
        <v>0</v>
      </c>
      <c r="AC5639" s="53"/>
      <c r="AE5639" s="19">
        <v>0</v>
      </c>
      <c r="AF5639" s="52">
        <v>0</v>
      </c>
      <c r="AG5639" s="53"/>
    </row>
    <row r="5640" spans="1:33" hidden="1" outlineLevel="1">
      <c r="A5640" s="1"/>
      <c r="B5640" s="5" t="s">
        <v>34</v>
      </c>
      <c r="C5640" s="5" t="s">
        <v>35</v>
      </c>
      <c r="K5640" s="68"/>
      <c r="L5640" s="68"/>
      <c r="M5640" s="69"/>
      <c r="O5640" s="68"/>
      <c r="P5640" s="68"/>
      <c r="Q5640" s="69"/>
      <c r="S5640" s="68"/>
      <c r="T5640" s="68"/>
      <c r="U5640" s="69"/>
      <c r="W5640" s="68"/>
      <c r="X5640" s="68"/>
      <c r="Y5640" s="69"/>
      <c r="AA5640" s="68"/>
      <c r="AB5640" s="68"/>
      <c r="AC5640" s="69"/>
      <c r="AE5640" s="68"/>
      <c r="AF5640" s="68"/>
      <c r="AG5640" s="69"/>
    </row>
    <row r="5641" spans="1:33" ht="75" hidden="1" outlineLevel="1">
      <c r="A5641" s="6" t="s">
        <v>6857</v>
      </c>
      <c r="B5641" s="7" t="s">
        <v>37</v>
      </c>
      <c r="C5641" s="7" t="s">
        <v>298</v>
      </c>
      <c r="I5641" s="35"/>
      <c r="J5641" s="35"/>
      <c r="K5641" s="68"/>
      <c r="L5641" s="68"/>
      <c r="M5641" s="69"/>
      <c r="O5641" s="68"/>
      <c r="P5641" s="68"/>
      <c r="Q5641" s="69"/>
      <c r="S5641" s="68"/>
      <c r="T5641" s="68"/>
      <c r="U5641" s="69"/>
      <c r="W5641" s="68"/>
      <c r="X5641" s="68"/>
      <c r="Y5641" s="69"/>
      <c r="AA5641" s="68"/>
      <c r="AB5641" s="68"/>
      <c r="AC5641" s="69"/>
      <c r="AE5641" s="68"/>
      <c r="AF5641" s="68"/>
      <c r="AG5641" s="69"/>
    </row>
    <row r="5642" spans="1:33" collapsed="1">
      <c r="A5642" s="55" t="s">
        <v>6858</v>
      </c>
      <c r="B5642" s="55"/>
      <c r="C5642" s="55"/>
      <c r="D5642" s="55"/>
      <c r="E5642" s="55"/>
      <c r="F5642" s="55"/>
      <c r="I5642" s="36"/>
      <c r="J5642" s="36">
        <v>582215</v>
      </c>
      <c r="K5642" s="30" t="s">
        <v>1591</v>
      </c>
      <c r="L5642" s="52">
        <v>417323</v>
      </c>
      <c r="M5642" s="53"/>
      <c r="O5642" s="15" t="s">
        <v>1591</v>
      </c>
      <c r="P5642" s="52">
        <v>668553</v>
      </c>
      <c r="Q5642" s="53"/>
      <c r="S5642" s="15" t="s">
        <v>1591</v>
      </c>
      <c r="T5642" s="52">
        <v>703180</v>
      </c>
      <c r="U5642" s="53"/>
      <c r="W5642" s="15" t="s">
        <v>1591</v>
      </c>
      <c r="X5642" s="52">
        <v>463900</v>
      </c>
      <c r="Y5642" s="53"/>
      <c r="AA5642" s="15" t="s">
        <v>1591</v>
      </c>
      <c r="AB5642" s="52">
        <v>893696.1</v>
      </c>
      <c r="AC5642" s="53"/>
      <c r="AE5642" s="15" t="s">
        <v>1591</v>
      </c>
      <c r="AF5642" s="52">
        <v>612410</v>
      </c>
      <c r="AG5642" s="53"/>
    </row>
    <row r="5643" spans="1:33" hidden="1">
      <c r="A5643" s="1"/>
      <c r="B5643" s="5" t="s">
        <v>34</v>
      </c>
      <c r="C5643" s="5" t="s">
        <v>35</v>
      </c>
      <c r="K5643" s="68"/>
      <c r="L5643" s="68"/>
      <c r="M5643" s="69"/>
      <c r="O5643" s="68"/>
      <c r="P5643" s="68"/>
      <c r="Q5643" s="69"/>
      <c r="S5643" s="68"/>
      <c r="T5643" s="68"/>
      <c r="U5643" s="69"/>
      <c r="W5643" s="68"/>
      <c r="X5643" s="68"/>
      <c r="Y5643" s="69"/>
      <c r="AA5643" s="68"/>
      <c r="AB5643" s="68"/>
      <c r="AC5643" s="69"/>
      <c r="AE5643" s="68"/>
      <c r="AF5643" s="68"/>
      <c r="AG5643" s="69"/>
    </row>
    <row r="5644" spans="1:33" hidden="1" outlineLevel="1">
      <c r="A5644" s="6" t="s">
        <v>6859</v>
      </c>
      <c r="B5644" s="7" t="s">
        <v>37</v>
      </c>
      <c r="C5644" s="7" t="s">
        <v>5243</v>
      </c>
      <c r="K5644" s="68"/>
      <c r="L5644" s="68"/>
      <c r="M5644" s="69"/>
      <c r="O5644" s="68"/>
      <c r="P5644" s="68"/>
      <c r="Q5644" s="69"/>
      <c r="S5644" s="68"/>
      <c r="T5644" s="68"/>
      <c r="U5644" s="69"/>
      <c r="W5644" s="68"/>
      <c r="X5644" s="68"/>
      <c r="Y5644" s="69"/>
      <c r="AA5644" s="68"/>
      <c r="AB5644" s="68"/>
      <c r="AC5644" s="69"/>
      <c r="AE5644" s="68"/>
      <c r="AF5644" s="68"/>
      <c r="AG5644" s="69"/>
    </row>
    <row r="5645" spans="1:33" ht="105" hidden="1" outlineLevel="1">
      <c r="A5645" s="6" t="s">
        <v>6860</v>
      </c>
      <c r="B5645" s="7" t="s">
        <v>37</v>
      </c>
      <c r="C5645" s="7" t="s">
        <v>5239</v>
      </c>
      <c r="K5645" s="68"/>
      <c r="L5645" s="68"/>
      <c r="M5645" s="69"/>
      <c r="O5645" s="68"/>
      <c r="P5645" s="68"/>
      <c r="Q5645" s="69"/>
      <c r="S5645" s="68"/>
      <c r="T5645" s="68"/>
      <c r="U5645" s="69"/>
      <c r="W5645" s="68"/>
      <c r="X5645" s="68"/>
      <c r="Y5645" s="69"/>
      <c r="AA5645" s="68"/>
      <c r="AB5645" s="68"/>
      <c r="AC5645" s="69"/>
      <c r="AE5645" s="68"/>
      <c r="AF5645" s="68"/>
      <c r="AG5645" s="69"/>
    </row>
    <row r="5646" spans="1:33" ht="60" hidden="1" outlineLevel="1">
      <c r="A5646" s="1"/>
      <c r="B5646" s="5" t="s">
        <v>61</v>
      </c>
      <c r="C5646" s="5" t="s">
        <v>62</v>
      </c>
      <c r="D5646" s="5" t="s">
        <v>63</v>
      </c>
      <c r="E5646" s="11" t="s">
        <v>64</v>
      </c>
      <c r="F5646" s="16" t="s">
        <v>65</v>
      </c>
      <c r="K5646" s="17" t="s">
        <v>66</v>
      </c>
      <c r="L5646" s="70" t="s">
        <v>28</v>
      </c>
      <c r="M5646" s="71"/>
      <c r="O5646" s="17" t="s">
        <v>66</v>
      </c>
      <c r="P5646" s="70" t="s">
        <v>28</v>
      </c>
      <c r="Q5646" s="71"/>
      <c r="S5646" s="17" t="s">
        <v>66</v>
      </c>
      <c r="T5646" s="70" t="s">
        <v>28</v>
      </c>
      <c r="U5646" s="71"/>
      <c r="W5646" s="17" t="s">
        <v>66</v>
      </c>
      <c r="X5646" s="70" t="s">
        <v>28</v>
      </c>
      <c r="Y5646" s="71"/>
      <c r="AA5646" s="17" t="s">
        <v>66</v>
      </c>
      <c r="AB5646" s="70" t="s">
        <v>28</v>
      </c>
      <c r="AC5646" s="71"/>
      <c r="AE5646" s="17" t="s">
        <v>66</v>
      </c>
      <c r="AF5646" s="70" t="s">
        <v>28</v>
      </c>
      <c r="AG5646" s="71"/>
    </row>
    <row r="5647" spans="1:33" hidden="1" outlineLevel="1">
      <c r="A5647" s="6" t="s">
        <v>6861</v>
      </c>
      <c r="B5647" s="7" t="s">
        <v>401</v>
      </c>
      <c r="C5647" s="7" t="s">
        <v>5246</v>
      </c>
      <c r="D5647" s="7"/>
      <c r="E5647" s="23" t="s">
        <v>320</v>
      </c>
      <c r="F5647" s="18">
        <v>1587</v>
      </c>
      <c r="K5647" s="19">
        <v>79</v>
      </c>
      <c r="L5647" s="52">
        <v>125373</v>
      </c>
      <c r="M5647" s="53"/>
      <c r="O5647" s="19">
        <v>136.80000000000001</v>
      </c>
      <c r="P5647" s="52">
        <v>217101.6</v>
      </c>
      <c r="Q5647" s="53"/>
      <c r="S5647" s="19">
        <v>120</v>
      </c>
      <c r="T5647" s="52">
        <v>190440</v>
      </c>
      <c r="U5647" s="53"/>
      <c r="W5647" s="19">
        <v>86</v>
      </c>
      <c r="X5647" s="52">
        <v>136482</v>
      </c>
      <c r="Y5647" s="53"/>
      <c r="AA5647" s="19">
        <v>135.44</v>
      </c>
      <c r="AB5647" s="52">
        <v>214943.28</v>
      </c>
      <c r="AC5647" s="53"/>
      <c r="AE5647" s="19">
        <v>110</v>
      </c>
      <c r="AF5647" s="52">
        <v>174570</v>
      </c>
      <c r="AG5647" s="53"/>
    </row>
    <row r="5648" spans="1:33" hidden="1" outlineLevel="1">
      <c r="A5648" s="6" t="s">
        <v>6862</v>
      </c>
      <c r="B5648" s="7" t="s">
        <v>408</v>
      </c>
      <c r="C5648" s="7" t="s">
        <v>6863</v>
      </c>
      <c r="D5648" s="7"/>
      <c r="E5648" s="23" t="s">
        <v>320</v>
      </c>
      <c r="F5648" s="18">
        <v>2524</v>
      </c>
      <c r="K5648" s="19">
        <v>100</v>
      </c>
      <c r="L5648" s="52">
        <v>252400</v>
      </c>
      <c r="M5648" s="53"/>
      <c r="O5648" s="19">
        <v>153.9</v>
      </c>
      <c r="P5648" s="52">
        <v>388443.6</v>
      </c>
      <c r="Q5648" s="53"/>
      <c r="S5648" s="19">
        <v>185</v>
      </c>
      <c r="T5648" s="52">
        <v>466940</v>
      </c>
      <c r="U5648" s="53"/>
      <c r="W5648" s="19">
        <v>112</v>
      </c>
      <c r="X5648" s="52">
        <v>282688</v>
      </c>
      <c r="Y5648" s="53"/>
      <c r="AA5648" s="19">
        <v>245.71</v>
      </c>
      <c r="AB5648" s="52">
        <v>620172.04</v>
      </c>
      <c r="AC5648" s="53"/>
      <c r="AE5648" s="19">
        <v>150</v>
      </c>
      <c r="AF5648" s="52">
        <v>378600</v>
      </c>
      <c r="AG5648" s="53"/>
    </row>
    <row r="5649" spans="1:33" hidden="1" outlineLevel="1">
      <c r="A5649" s="1"/>
      <c r="B5649" s="5" t="s">
        <v>34</v>
      </c>
      <c r="C5649" s="5" t="s">
        <v>35</v>
      </c>
      <c r="K5649" s="68"/>
      <c r="L5649" s="68"/>
      <c r="M5649" s="69"/>
      <c r="O5649" s="68"/>
      <c r="P5649" s="68"/>
      <c r="Q5649" s="69"/>
      <c r="S5649" s="68"/>
      <c r="T5649" s="68"/>
      <c r="U5649" s="69"/>
      <c r="W5649" s="68"/>
      <c r="X5649" s="68"/>
      <c r="Y5649" s="69"/>
      <c r="AA5649" s="68"/>
      <c r="AB5649" s="68"/>
      <c r="AC5649" s="69"/>
      <c r="AE5649" s="68"/>
      <c r="AF5649" s="68"/>
      <c r="AG5649" s="69"/>
    </row>
    <row r="5650" spans="1:33" hidden="1" outlineLevel="1">
      <c r="A5650" s="6" t="s">
        <v>6864</v>
      </c>
      <c r="B5650" s="7" t="s">
        <v>37</v>
      </c>
      <c r="C5650" s="7" t="s">
        <v>4150</v>
      </c>
      <c r="K5650" s="68"/>
      <c r="L5650" s="68"/>
      <c r="M5650" s="69"/>
      <c r="O5650" s="68"/>
      <c r="P5650" s="68"/>
      <c r="Q5650" s="69"/>
      <c r="S5650" s="68"/>
      <c r="T5650" s="68"/>
      <c r="U5650" s="69"/>
      <c r="W5650" s="68"/>
      <c r="X5650" s="68"/>
      <c r="Y5650" s="69"/>
      <c r="AA5650" s="68"/>
      <c r="AB5650" s="68"/>
      <c r="AC5650" s="69"/>
      <c r="AE5650" s="68"/>
      <c r="AF5650" s="68"/>
      <c r="AG5650" s="69"/>
    </row>
    <row r="5651" spans="1:33" ht="60" hidden="1" outlineLevel="1">
      <c r="A5651" s="1"/>
      <c r="B5651" s="5" t="s">
        <v>61</v>
      </c>
      <c r="C5651" s="5" t="s">
        <v>62</v>
      </c>
      <c r="D5651" s="5" t="s">
        <v>63</v>
      </c>
      <c r="E5651" s="11" t="s">
        <v>64</v>
      </c>
      <c r="F5651" s="16" t="s">
        <v>65</v>
      </c>
      <c r="K5651" s="17" t="s">
        <v>66</v>
      </c>
      <c r="L5651" s="70" t="s">
        <v>28</v>
      </c>
      <c r="M5651" s="71"/>
      <c r="O5651" s="17" t="s">
        <v>66</v>
      </c>
      <c r="P5651" s="70" t="s">
        <v>28</v>
      </c>
      <c r="Q5651" s="71"/>
      <c r="S5651" s="17" t="s">
        <v>66</v>
      </c>
      <c r="T5651" s="70" t="s">
        <v>28</v>
      </c>
      <c r="U5651" s="71"/>
      <c r="W5651" s="17" t="s">
        <v>66</v>
      </c>
      <c r="X5651" s="70" t="s">
        <v>28</v>
      </c>
      <c r="Y5651" s="71"/>
      <c r="AA5651" s="17" t="s">
        <v>66</v>
      </c>
      <c r="AB5651" s="70" t="s">
        <v>28</v>
      </c>
      <c r="AC5651" s="71"/>
      <c r="AE5651" s="17" t="s">
        <v>66</v>
      </c>
      <c r="AF5651" s="70" t="s">
        <v>28</v>
      </c>
      <c r="AG5651" s="71"/>
    </row>
    <row r="5652" spans="1:33" hidden="1" outlineLevel="1">
      <c r="A5652" s="6" t="s">
        <v>6865</v>
      </c>
      <c r="B5652" s="7" t="s">
        <v>411</v>
      </c>
      <c r="C5652" s="7" t="s">
        <v>6866</v>
      </c>
      <c r="D5652" s="7"/>
      <c r="E5652" s="23" t="s">
        <v>320</v>
      </c>
      <c r="F5652" s="18">
        <v>174</v>
      </c>
      <c r="K5652" s="19">
        <v>81</v>
      </c>
      <c r="L5652" s="52">
        <v>14094</v>
      </c>
      <c r="M5652" s="53"/>
      <c r="O5652" s="19">
        <v>136.80000000000001</v>
      </c>
      <c r="P5652" s="52">
        <v>23803.200000000001</v>
      </c>
      <c r="Q5652" s="53"/>
      <c r="S5652" s="19">
        <v>90</v>
      </c>
      <c r="T5652" s="52">
        <v>15660</v>
      </c>
      <c r="U5652" s="53"/>
      <c r="W5652" s="19">
        <v>90</v>
      </c>
      <c r="X5652" s="52">
        <v>15660</v>
      </c>
      <c r="Y5652" s="53"/>
      <c r="AA5652" s="19">
        <v>117.46</v>
      </c>
      <c r="AB5652" s="52">
        <v>20438.04</v>
      </c>
      <c r="AC5652" s="53"/>
      <c r="AE5652" s="19">
        <v>120</v>
      </c>
      <c r="AF5652" s="52">
        <v>20880</v>
      </c>
      <c r="AG5652" s="53"/>
    </row>
    <row r="5653" spans="1:33" hidden="1" outlineLevel="1">
      <c r="A5653" s="6" t="s">
        <v>6867</v>
      </c>
      <c r="B5653" s="7" t="s">
        <v>416</v>
      </c>
      <c r="C5653" s="7" t="s">
        <v>5249</v>
      </c>
      <c r="D5653" s="7"/>
      <c r="E5653" s="23" t="s">
        <v>320</v>
      </c>
      <c r="F5653" s="18">
        <v>222</v>
      </c>
      <c r="K5653" s="19">
        <v>93</v>
      </c>
      <c r="L5653" s="52">
        <v>20646</v>
      </c>
      <c r="M5653" s="53"/>
      <c r="O5653" s="19">
        <v>153.9</v>
      </c>
      <c r="P5653" s="52">
        <v>34165.800000000003</v>
      </c>
      <c r="Q5653" s="53"/>
      <c r="S5653" s="19">
        <v>110</v>
      </c>
      <c r="T5653" s="52">
        <v>24420</v>
      </c>
      <c r="U5653" s="53"/>
      <c r="W5653" s="19">
        <v>106</v>
      </c>
      <c r="X5653" s="52">
        <v>23532</v>
      </c>
      <c r="Y5653" s="53"/>
      <c r="AA5653" s="19">
        <v>140.22999999999999</v>
      </c>
      <c r="AB5653" s="52">
        <v>31131.06</v>
      </c>
      <c r="AC5653" s="53"/>
      <c r="AE5653" s="19">
        <v>140</v>
      </c>
      <c r="AF5653" s="52">
        <v>31080</v>
      </c>
      <c r="AG5653" s="53"/>
    </row>
    <row r="5654" spans="1:33" ht="30" hidden="1" outlineLevel="1">
      <c r="A5654" s="6" t="s">
        <v>6868</v>
      </c>
      <c r="B5654" s="7" t="s">
        <v>6869</v>
      </c>
      <c r="C5654" s="7" t="s">
        <v>6870</v>
      </c>
      <c r="D5654" s="7"/>
      <c r="E5654" s="23" t="s">
        <v>320</v>
      </c>
      <c r="F5654" s="18">
        <v>26</v>
      </c>
      <c r="K5654" s="19">
        <v>185</v>
      </c>
      <c r="L5654" s="52">
        <v>4810</v>
      </c>
      <c r="M5654" s="53"/>
      <c r="O5654" s="19">
        <v>193.8</v>
      </c>
      <c r="P5654" s="52">
        <v>5038.8</v>
      </c>
      <c r="Q5654" s="53"/>
      <c r="S5654" s="19">
        <v>220</v>
      </c>
      <c r="T5654" s="52">
        <v>5720</v>
      </c>
      <c r="U5654" s="53"/>
      <c r="W5654" s="19">
        <v>213</v>
      </c>
      <c r="X5654" s="52">
        <v>5538</v>
      </c>
      <c r="Y5654" s="53"/>
      <c r="AA5654" s="19">
        <v>269.68</v>
      </c>
      <c r="AB5654" s="52">
        <v>7011.68</v>
      </c>
      <c r="AC5654" s="53"/>
      <c r="AE5654" s="19">
        <v>280</v>
      </c>
      <c r="AF5654" s="52">
        <v>7280</v>
      </c>
      <c r="AG5654" s="53"/>
    </row>
    <row r="5655" spans="1:33" hidden="1" outlineLevel="1">
      <c r="A5655" s="1"/>
      <c r="B5655" s="5" t="s">
        <v>34</v>
      </c>
      <c r="C5655" s="5" t="s">
        <v>35</v>
      </c>
      <c r="K5655" s="68"/>
      <c r="L5655" s="68"/>
      <c r="M5655" s="69"/>
      <c r="O5655" s="68"/>
      <c r="P5655" s="68"/>
      <c r="Q5655" s="69"/>
      <c r="S5655" s="68"/>
      <c r="T5655" s="68"/>
      <c r="U5655" s="69"/>
      <c r="W5655" s="68"/>
      <c r="X5655" s="68"/>
      <c r="Y5655" s="69"/>
      <c r="AA5655" s="68"/>
      <c r="AB5655" s="68"/>
      <c r="AC5655" s="69"/>
      <c r="AE5655" s="68"/>
      <c r="AF5655" s="68"/>
      <c r="AG5655" s="69"/>
    </row>
    <row r="5656" spans="1:33" hidden="1" outlineLevel="1">
      <c r="A5656" s="6" t="s">
        <v>6871</v>
      </c>
      <c r="B5656" s="7" t="s">
        <v>37</v>
      </c>
      <c r="C5656" s="7" t="s">
        <v>322</v>
      </c>
      <c r="K5656" s="68"/>
      <c r="L5656" s="68"/>
      <c r="M5656" s="69"/>
      <c r="O5656" s="68"/>
      <c r="P5656" s="68"/>
      <c r="Q5656" s="69"/>
      <c r="S5656" s="68"/>
      <c r="T5656" s="68"/>
      <c r="U5656" s="69"/>
      <c r="W5656" s="68"/>
      <c r="X5656" s="68"/>
      <c r="Y5656" s="69"/>
      <c r="AA5656" s="68"/>
      <c r="AB5656" s="68"/>
      <c r="AC5656" s="69"/>
      <c r="AE5656" s="68"/>
      <c r="AF5656" s="68"/>
      <c r="AG5656" s="69"/>
    </row>
    <row r="5657" spans="1:33" ht="60" hidden="1" outlineLevel="1">
      <c r="A5657" s="1"/>
      <c r="B5657" s="5" t="s">
        <v>61</v>
      </c>
      <c r="C5657" s="5" t="s">
        <v>62</v>
      </c>
      <c r="D5657" s="5" t="s">
        <v>63</v>
      </c>
      <c r="E5657" s="11" t="s">
        <v>64</v>
      </c>
      <c r="F5657" s="16" t="s">
        <v>65</v>
      </c>
      <c r="K5657" s="17" t="s">
        <v>66</v>
      </c>
      <c r="L5657" s="70" t="s">
        <v>28</v>
      </c>
      <c r="M5657" s="71"/>
      <c r="O5657" s="17" t="s">
        <v>66</v>
      </c>
      <c r="P5657" s="70" t="s">
        <v>28</v>
      </c>
      <c r="Q5657" s="71"/>
      <c r="S5657" s="17" t="s">
        <v>66</v>
      </c>
      <c r="T5657" s="70" t="s">
        <v>28</v>
      </c>
      <c r="U5657" s="71"/>
      <c r="W5657" s="17" t="s">
        <v>66</v>
      </c>
      <c r="X5657" s="70" t="s">
        <v>28</v>
      </c>
      <c r="Y5657" s="71"/>
      <c r="AA5657" s="17" t="s">
        <v>66</v>
      </c>
      <c r="AB5657" s="70" t="s">
        <v>28</v>
      </c>
      <c r="AC5657" s="71"/>
      <c r="AE5657" s="17" t="s">
        <v>66</v>
      </c>
      <c r="AF5657" s="70" t="s">
        <v>28</v>
      </c>
      <c r="AG5657" s="71"/>
    </row>
    <row r="5658" spans="1:33" ht="135" hidden="1" outlineLevel="1">
      <c r="A5658" s="6" t="s">
        <v>6872</v>
      </c>
      <c r="B5658" s="7" t="s">
        <v>324</v>
      </c>
      <c r="C5658" s="7" t="s">
        <v>1100</v>
      </c>
      <c r="D5658" s="7"/>
      <c r="E5658" s="23" t="s">
        <v>70</v>
      </c>
      <c r="F5658" s="18">
        <v>1</v>
      </c>
      <c r="K5658" s="19">
        <v>0</v>
      </c>
      <c r="L5658" s="52">
        <v>0</v>
      </c>
      <c r="M5658" s="53"/>
      <c r="O5658" s="19">
        <v>0</v>
      </c>
      <c r="P5658" s="52">
        <v>0</v>
      </c>
      <c r="Q5658" s="53"/>
      <c r="S5658" s="19">
        <v>0</v>
      </c>
      <c r="T5658" s="52">
        <v>0</v>
      </c>
      <c r="U5658" s="53"/>
      <c r="W5658" s="19">
        <v>0</v>
      </c>
      <c r="X5658" s="52">
        <v>0</v>
      </c>
      <c r="Y5658" s="53"/>
      <c r="AA5658" s="19">
        <v>0</v>
      </c>
      <c r="AB5658" s="52">
        <v>0</v>
      </c>
      <c r="AC5658" s="53"/>
      <c r="AE5658" s="19">
        <v>0</v>
      </c>
      <c r="AF5658" s="52">
        <v>0</v>
      </c>
      <c r="AG5658" s="53"/>
    </row>
    <row r="5659" spans="1:33" hidden="1" outlineLevel="1">
      <c r="A5659" s="1"/>
      <c r="B5659" s="5" t="s">
        <v>34</v>
      </c>
      <c r="C5659" s="5" t="s">
        <v>35</v>
      </c>
      <c r="K5659" s="68"/>
      <c r="L5659" s="68"/>
      <c r="M5659" s="69"/>
      <c r="O5659" s="68"/>
      <c r="P5659" s="68"/>
      <c r="Q5659" s="69"/>
      <c r="S5659" s="68"/>
      <c r="T5659" s="68"/>
      <c r="U5659" s="69"/>
      <c r="W5659" s="68"/>
      <c r="X5659" s="68"/>
      <c r="Y5659" s="69"/>
      <c r="AA5659" s="68"/>
      <c r="AB5659" s="68"/>
      <c r="AC5659" s="69"/>
      <c r="AE5659" s="68"/>
      <c r="AF5659" s="68"/>
      <c r="AG5659" s="69"/>
    </row>
    <row r="5660" spans="1:33" ht="75" hidden="1" outlineLevel="1">
      <c r="A5660" s="6" t="s">
        <v>6873</v>
      </c>
      <c r="B5660" s="7" t="s">
        <v>37</v>
      </c>
      <c r="C5660" s="7" t="s">
        <v>298</v>
      </c>
      <c r="I5660" s="35"/>
      <c r="J5660" s="35"/>
      <c r="K5660" s="68"/>
      <c r="L5660" s="68"/>
      <c r="M5660" s="69"/>
      <c r="O5660" s="68"/>
      <c r="P5660" s="68"/>
      <c r="Q5660" s="69"/>
      <c r="S5660" s="68"/>
      <c r="T5660" s="68"/>
      <c r="U5660" s="69"/>
      <c r="W5660" s="68"/>
      <c r="X5660" s="68"/>
      <c r="Y5660" s="69"/>
      <c r="AA5660" s="68"/>
      <c r="AB5660" s="68"/>
      <c r="AC5660" s="69"/>
      <c r="AE5660" s="68"/>
      <c r="AF5660" s="68"/>
      <c r="AG5660" s="69"/>
    </row>
    <row r="5661" spans="1:33" collapsed="1">
      <c r="A5661" s="55" t="s">
        <v>6874</v>
      </c>
      <c r="B5661" s="55"/>
      <c r="C5661" s="55"/>
      <c r="D5661" s="55"/>
      <c r="E5661" s="55"/>
      <c r="F5661" s="55"/>
      <c r="I5661" s="36"/>
      <c r="J5661" s="36">
        <v>3691070</v>
      </c>
      <c r="K5661" s="30" t="s">
        <v>2425</v>
      </c>
      <c r="L5661" s="52">
        <v>2413610</v>
      </c>
      <c r="M5661" s="53"/>
      <c r="O5661" s="15" t="s">
        <v>2425</v>
      </c>
      <c r="P5661" s="52">
        <v>3520092</v>
      </c>
      <c r="Q5661" s="53"/>
      <c r="S5661" s="15" t="s">
        <v>2425</v>
      </c>
      <c r="T5661" s="52">
        <v>7234200</v>
      </c>
      <c r="U5661" s="53"/>
      <c r="W5661" s="15" t="s">
        <v>2425</v>
      </c>
      <c r="X5661" s="52">
        <v>6100610</v>
      </c>
      <c r="Y5661" s="53"/>
      <c r="AA5661" s="15" t="s">
        <v>2425</v>
      </c>
      <c r="AB5661" s="52">
        <v>7247447.04</v>
      </c>
      <c r="AC5661" s="53"/>
      <c r="AE5661" s="15" t="s">
        <v>2425</v>
      </c>
      <c r="AF5661" s="52">
        <v>14505000</v>
      </c>
      <c r="AG5661" s="53"/>
    </row>
    <row r="5662" spans="1:33" hidden="1">
      <c r="A5662" s="1"/>
      <c r="B5662" s="5" t="s">
        <v>34</v>
      </c>
      <c r="C5662" s="5" t="s">
        <v>35</v>
      </c>
      <c r="K5662" s="68"/>
      <c r="L5662" s="68"/>
      <c r="M5662" s="69"/>
      <c r="O5662" s="68"/>
      <c r="P5662" s="68"/>
      <c r="Q5662" s="69"/>
      <c r="S5662" s="68"/>
      <c r="T5662" s="68"/>
      <c r="U5662" s="69"/>
      <c r="W5662" s="68"/>
      <c r="X5662" s="68"/>
      <c r="Y5662" s="69"/>
      <c r="AA5662" s="68"/>
      <c r="AB5662" s="68"/>
      <c r="AC5662" s="69"/>
      <c r="AE5662" s="68"/>
      <c r="AF5662" s="68"/>
      <c r="AG5662" s="69"/>
    </row>
    <row r="5663" spans="1:33" hidden="1" outlineLevel="1">
      <c r="A5663" s="6" t="s">
        <v>6875</v>
      </c>
      <c r="B5663" s="7" t="s">
        <v>37</v>
      </c>
      <c r="C5663" s="7" t="s">
        <v>6177</v>
      </c>
      <c r="K5663" s="68"/>
      <c r="L5663" s="68"/>
      <c r="M5663" s="69"/>
      <c r="O5663" s="68"/>
      <c r="P5663" s="68"/>
      <c r="Q5663" s="69"/>
      <c r="S5663" s="68"/>
      <c r="T5663" s="68"/>
      <c r="U5663" s="69"/>
      <c r="W5663" s="68"/>
      <c r="X5663" s="68"/>
      <c r="Y5663" s="69"/>
      <c r="AA5663" s="68"/>
      <c r="AB5663" s="68"/>
      <c r="AC5663" s="69"/>
      <c r="AE5663" s="68"/>
      <c r="AF5663" s="68"/>
      <c r="AG5663" s="69"/>
    </row>
    <row r="5664" spans="1:33" ht="60" hidden="1" outlineLevel="1">
      <c r="A5664" s="1"/>
      <c r="B5664" s="5" t="s">
        <v>61</v>
      </c>
      <c r="C5664" s="5" t="s">
        <v>62</v>
      </c>
      <c r="D5664" s="5" t="s">
        <v>63</v>
      </c>
      <c r="E5664" s="11" t="s">
        <v>64</v>
      </c>
      <c r="F5664" s="16" t="s">
        <v>65</v>
      </c>
      <c r="K5664" s="17" t="s">
        <v>66</v>
      </c>
      <c r="L5664" s="70" t="s">
        <v>28</v>
      </c>
      <c r="M5664" s="71"/>
      <c r="O5664" s="17" t="s">
        <v>66</v>
      </c>
      <c r="P5664" s="70" t="s">
        <v>28</v>
      </c>
      <c r="Q5664" s="71"/>
      <c r="S5664" s="17" t="s">
        <v>66</v>
      </c>
      <c r="T5664" s="70" t="s">
        <v>28</v>
      </c>
      <c r="U5664" s="71"/>
      <c r="W5664" s="17" t="s">
        <v>66</v>
      </c>
      <c r="X5664" s="70" t="s">
        <v>28</v>
      </c>
      <c r="Y5664" s="71"/>
      <c r="AA5664" s="17" t="s">
        <v>66</v>
      </c>
      <c r="AB5664" s="70" t="s">
        <v>28</v>
      </c>
      <c r="AC5664" s="71"/>
      <c r="AE5664" s="17" t="s">
        <v>66</v>
      </c>
      <c r="AF5664" s="70" t="s">
        <v>28</v>
      </c>
      <c r="AG5664" s="71"/>
    </row>
    <row r="5665" spans="1:33" ht="60" hidden="1" outlineLevel="1">
      <c r="A5665" s="6" t="s">
        <v>6876</v>
      </c>
      <c r="B5665" s="7" t="s">
        <v>427</v>
      </c>
      <c r="C5665" s="7" t="s">
        <v>6877</v>
      </c>
      <c r="D5665" s="7"/>
      <c r="E5665" s="23" t="s">
        <v>320</v>
      </c>
      <c r="F5665" s="18">
        <v>2907</v>
      </c>
      <c r="K5665" s="19">
        <v>510</v>
      </c>
      <c r="L5665" s="52">
        <v>1482570</v>
      </c>
      <c r="M5665" s="53"/>
      <c r="O5665" s="19">
        <v>285</v>
      </c>
      <c r="P5665" s="52">
        <v>828495</v>
      </c>
      <c r="Q5665" s="53"/>
      <c r="S5665" s="19">
        <v>700</v>
      </c>
      <c r="T5665" s="52">
        <v>2034900</v>
      </c>
      <c r="U5665" s="53"/>
      <c r="W5665" s="19">
        <v>1438</v>
      </c>
      <c r="X5665" s="52">
        <v>4180266</v>
      </c>
      <c r="Y5665" s="53"/>
      <c r="AA5665" s="19">
        <v>1078.71</v>
      </c>
      <c r="AB5665" s="52">
        <v>3135809.97</v>
      </c>
      <c r="AC5665" s="53"/>
      <c r="AE5665" s="19">
        <v>1500</v>
      </c>
      <c r="AF5665" s="52">
        <v>4360500</v>
      </c>
      <c r="AG5665" s="53"/>
    </row>
    <row r="5666" spans="1:33" hidden="1" outlineLevel="1">
      <c r="A5666" s="1"/>
      <c r="B5666" s="5" t="s">
        <v>34</v>
      </c>
      <c r="C5666" s="5" t="s">
        <v>35</v>
      </c>
      <c r="K5666" s="68"/>
      <c r="L5666" s="68"/>
      <c r="M5666" s="69"/>
      <c r="O5666" s="68"/>
      <c r="P5666" s="68"/>
      <c r="Q5666" s="69"/>
      <c r="S5666" s="68"/>
      <c r="T5666" s="68"/>
      <c r="U5666" s="69"/>
      <c r="W5666" s="68"/>
      <c r="X5666" s="68"/>
      <c r="Y5666" s="69"/>
      <c r="AA5666" s="68"/>
      <c r="AB5666" s="68"/>
      <c r="AC5666" s="69"/>
      <c r="AE5666" s="68"/>
      <c r="AF5666" s="68"/>
      <c r="AG5666" s="69"/>
    </row>
    <row r="5667" spans="1:33" hidden="1" outlineLevel="1">
      <c r="A5667" s="6" t="s">
        <v>6878</v>
      </c>
      <c r="B5667" s="7" t="s">
        <v>37</v>
      </c>
      <c r="C5667" s="7" t="s">
        <v>6181</v>
      </c>
      <c r="K5667" s="68"/>
      <c r="L5667" s="68"/>
      <c r="M5667" s="69"/>
      <c r="O5667" s="68"/>
      <c r="P5667" s="68"/>
      <c r="Q5667" s="69"/>
      <c r="S5667" s="68"/>
      <c r="T5667" s="68"/>
      <c r="U5667" s="69"/>
      <c r="W5667" s="68"/>
      <c r="X5667" s="68"/>
      <c r="Y5667" s="69"/>
      <c r="AA5667" s="68"/>
      <c r="AB5667" s="68"/>
      <c r="AC5667" s="69"/>
      <c r="AE5667" s="68"/>
      <c r="AF5667" s="68"/>
      <c r="AG5667" s="69"/>
    </row>
    <row r="5668" spans="1:33" ht="45" hidden="1" outlineLevel="1">
      <c r="A5668" s="6" t="s">
        <v>6879</v>
      </c>
      <c r="B5668" s="7" t="s">
        <v>37</v>
      </c>
      <c r="C5668" s="7" t="s">
        <v>6183</v>
      </c>
      <c r="K5668" s="68"/>
      <c r="L5668" s="68"/>
      <c r="M5668" s="69"/>
      <c r="O5668" s="68"/>
      <c r="P5668" s="68"/>
      <c r="Q5668" s="69"/>
      <c r="S5668" s="68"/>
      <c r="T5668" s="68"/>
      <c r="U5668" s="69"/>
      <c r="W5668" s="68"/>
      <c r="X5668" s="68"/>
      <c r="Y5668" s="69"/>
      <c r="AA5668" s="68"/>
      <c r="AB5668" s="68"/>
      <c r="AC5668" s="69"/>
      <c r="AE5668" s="68"/>
      <c r="AF5668" s="68"/>
      <c r="AG5668" s="69"/>
    </row>
    <row r="5669" spans="1:33" ht="60" hidden="1" outlineLevel="1">
      <c r="A5669" s="1"/>
      <c r="B5669" s="5" t="s">
        <v>61</v>
      </c>
      <c r="C5669" s="5" t="s">
        <v>62</v>
      </c>
      <c r="D5669" s="5" t="s">
        <v>63</v>
      </c>
      <c r="E5669" s="11" t="s">
        <v>64</v>
      </c>
      <c r="F5669" s="16" t="s">
        <v>65</v>
      </c>
      <c r="K5669" s="17" t="s">
        <v>66</v>
      </c>
      <c r="L5669" s="70" t="s">
        <v>28</v>
      </c>
      <c r="M5669" s="71"/>
      <c r="O5669" s="17" t="s">
        <v>66</v>
      </c>
      <c r="P5669" s="70" t="s">
        <v>28</v>
      </c>
      <c r="Q5669" s="71"/>
      <c r="S5669" s="17" t="s">
        <v>66</v>
      </c>
      <c r="T5669" s="70" t="s">
        <v>28</v>
      </c>
      <c r="U5669" s="71"/>
      <c r="W5669" s="17" t="s">
        <v>66</v>
      </c>
      <c r="X5669" s="70" t="s">
        <v>28</v>
      </c>
      <c r="Y5669" s="71"/>
      <c r="AA5669" s="17" t="s">
        <v>66</v>
      </c>
      <c r="AB5669" s="70" t="s">
        <v>28</v>
      </c>
      <c r="AC5669" s="71"/>
      <c r="AE5669" s="17" t="s">
        <v>66</v>
      </c>
      <c r="AF5669" s="70" t="s">
        <v>28</v>
      </c>
      <c r="AG5669" s="71"/>
    </row>
    <row r="5670" spans="1:33" hidden="1" outlineLevel="1">
      <c r="A5670" s="6" t="s">
        <v>6880</v>
      </c>
      <c r="B5670" s="7" t="s">
        <v>431</v>
      </c>
      <c r="C5670" s="7" t="s">
        <v>6881</v>
      </c>
      <c r="D5670" s="7"/>
      <c r="E5670" s="23" t="s">
        <v>320</v>
      </c>
      <c r="F5670" s="18">
        <v>2057</v>
      </c>
      <c r="K5670" s="19">
        <v>110</v>
      </c>
      <c r="L5670" s="52">
        <v>226270</v>
      </c>
      <c r="M5670" s="53"/>
      <c r="O5670" s="19">
        <v>399</v>
      </c>
      <c r="P5670" s="52">
        <v>820743</v>
      </c>
      <c r="Q5670" s="53"/>
      <c r="S5670" s="19">
        <v>800</v>
      </c>
      <c r="T5670" s="52">
        <v>1645600</v>
      </c>
      <c r="U5670" s="53"/>
      <c r="W5670" s="19">
        <v>253</v>
      </c>
      <c r="X5670" s="52">
        <v>520421</v>
      </c>
      <c r="Y5670" s="53"/>
      <c r="AA5670" s="19">
        <v>479.42</v>
      </c>
      <c r="AB5670" s="52">
        <v>986166.94</v>
      </c>
      <c r="AC5670" s="53"/>
      <c r="AE5670" s="19">
        <v>1100</v>
      </c>
      <c r="AF5670" s="52">
        <v>2262700</v>
      </c>
      <c r="AG5670" s="53"/>
    </row>
    <row r="5671" spans="1:33" hidden="1" outlineLevel="1">
      <c r="A5671" s="6" t="s">
        <v>6882</v>
      </c>
      <c r="B5671" s="7" t="s">
        <v>436</v>
      </c>
      <c r="C5671" s="7" t="s">
        <v>6883</v>
      </c>
      <c r="D5671" s="7"/>
      <c r="E5671" s="23" t="s">
        <v>320</v>
      </c>
      <c r="F5671" s="18">
        <v>176</v>
      </c>
      <c r="K5671" s="19">
        <v>110</v>
      </c>
      <c r="L5671" s="52">
        <v>19360</v>
      </c>
      <c r="M5671" s="53"/>
      <c r="O5671" s="19">
        <v>399</v>
      </c>
      <c r="P5671" s="52">
        <v>70224</v>
      </c>
      <c r="Q5671" s="53"/>
      <c r="S5671" s="19">
        <v>800</v>
      </c>
      <c r="T5671" s="52">
        <v>140800</v>
      </c>
      <c r="U5671" s="53"/>
      <c r="W5671" s="19">
        <v>253</v>
      </c>
      <c r="X5671" s="52">
        <v>44528</v>
      </c>
      <c r="Y5671" s="53"/>
      <c r="AA5671" s="19">
        <v>479.42</v>
      </c>
      <c r="AB5671" s="52">
        <v>84377.919999999998</v>
      </c>
      <c r="AC5671" s="53"/>
      <c r="AE5671" s="19">
        <v>1100</v>
      </c>
      <c r="AF5671" s="52">
        <v>193600</v>
      </c>
      <c r="AG5671" s="53"/>
    </row>
    <row r="5672" spans="1:33" hidden="1" outlineLevel="1">
      <c r="A5672" s="6" t="s">
        <v>6884</v>
      </c>
      <c r="B5672" s="7" t="s">
        <v>6190</v>
      </c>
      <c r="C5672" s="7" t="s">
        <v>6885</v>
      </c>
      <c r="D5672" s="7"/>
      <c r="E5672" s="23" t="s">
        <v>320</v>
      </c>
      <c r="F5672" s="18">
        <v>200</v>
      </c>
      <c r="K5672" s="19">
        <v>110</v>
      </c>
      <c r="L5672" s="52">
        <v>22000</v>
      </c>
      <c r="M5672" s="53"/>
      <c r="O5672" s="19">
        <v>399</v>
      </c>
      <c r="P5672" s="52">
        <v>79800</v>
      </c>
      <c r="Q5672" s="53"/>
      <c r="S5672" s="19">
        <v>800</v>
      </c>
      <c r="T5672" s="52">
        <v>160000</v>
      </c>
      <c r="U5672" s="53"/>
      <c r="W5672" s="19">
        <v>253</v>
      </c>
      <c r="X5672" s="52">
        <v>50600</v>
      </c>
      <c r="Y5672" s="53"/>
      <c r="AA5672" s="19">
        <v>479.42</v>
      </c>
      <c r="AB5672" s="52">
        <v>95884</v>
      </c>
      <c r="AC5672" s="53"/>
      <c r="AE5672" s="19">
        <v>1100</v>
      </c>
      <c r="AF5672" s="52">
        <v>220000</v>
      </c>
      <c r="AG5672" s="53"/>
    </row>
    <row r="5673" spans="1:33" hidden="1" outlineLevel="1">
      <c r="A5673" s="6" t="s">
        <v>6886</v>
      </c>
      <c r="B5673" s="7" t="s">
        <v>6196</v>
      </c>
      <c r="C5673" s="7" t="s">
        <v>6887</v>
      </c>
      <c r="D5673" s="7"/>
      <c r="E5673" s="23" t="s">
        <v>320</v>
      </c>
      <c r="F5673" s="18">
        <v>2890</v>
      </c>
      <c r="K5673" s="19">
        <v>132</v>
      </c>
      <c r="L5673" s="52">
        <v>381480</v>
      </c>
      <c r="M5673" s="53"/>
      <c r="O5673" s="19">
        <v>399</v>
      </c>
      <c r="P5673" s="52">
        <v>1153110</v>
      </c>
      <c r="Q5673" s="53"/>
      <c r="S5673" s="19">
        <v>800</v>
      </c>
      <c r="T5673" s="52">
        <v>2312000</v>
      </c>
      <c r="U5673" s="53"/>
      <c r="W5673" s="19">
        <v>253</v>
      </c>
      <c r="X5673" s="52">
        <v>731170</v>
      </c>
      <c r="Y5673" s="53"/>
      <c r="AA5673" s="19">
        <v>479.42</v>
      </c>
      <c r="AB5673" s="52">
        <v>1385523.8</v>
      </c>
      <c r="AC5673" s="53"/>
      <c r="AE5673" s="19">
        <v>1500</v>
      </c>
      <c r="AF5673" s="52">
        <v>4335000</v>
      </c>
      <c r="AG5673" s="53"/>
    </row>
    <row r="5674" spans="1:33" hidden="1" outlineLevel="1">
      <c r="A5674" s="6" t="s">
        <v>6888</v>
      </c>
      <c r="B5674" s="7" t="s">
        <v>6201</v>
      </c>
      <c r="C5674" s="7" t="s">
        <v>6889</v>
      </c>
      <c r="D5674" s="7"/>
      <c r="E5674" s="23" t="s">
        <v>320</v>
      </c>
      <c r="F5674" s="18">
        <v>912</v>
      </c>
      <c r="K5674" s="19">
        <v>110</v>
      </c>
      <c r="L5674" s="52">
        <v>100320</v>
      </c>
      <c r="M5674" s="53"/>
      <c r="O5674" s="19">
        <v>399</v>
      </c>
      <c r="P5674" s="52">
        <v>363888</v>
      </c>
      <c r="Q5674" s="53"/>
      <c r="S5674" s="19">
        <v>760</v>
      </c>
      <c r="T5674" s="52">
        <v>693120</v>
      </c>
      <c r="U5674" s="53"/>
      <c r="W5674" s="19">
        <v>253</v>
      </c>
      <c r="X5674" s="52">
        <v>230736</v>
      </c>
      <c r="Y5674" s="53"/>
      <c r="AA5674" s="19">
        <v>1438.27</v>
      </c>
      <c r="AB5674" s="52">
        <v>1311702.24</v>
      </c>
      <c r="AC5674" s="53"/>
      <c r="AE5674" s="19">
        <v>3000</v>
      </c>
      <c r="AF5674" s="52">
        <v>2736000</v>
      </c>
      <c r="AG5674" s="53"/>
    </row>
    <row r="5675" spans="1:33" hidden="1" outlineLevel="1">
      <c r="A5675" s="1"/>
      <c r="B5675" s="5" t="s">
        <v>34</v>
      </c>
      <c r="C5675" s="5" t="s">
        <v>35</v>
      </c>
      <c r="K5675" s="68"/>
      <c r="L5675" s="68"/>
      <c r="M5675" s="69"/>
      <c r="O5675" s="68"/>
      <c r="P5675" s="68"/>
      <c r="Q5675" s="69"/>
      <c r="S5675" s="68"/>
      <c r="T5675" s="68"/>
      <c r="U5675" s="69"/>
      <c r="W5675" s="68"/>
      <c r="X5675" s="68"/>
      <c r="Y5675" s="69"/>
      <c r="AA5675" s="68"/>
      <c r="AB5675" s="68"/>
      <c r="AC5675" s="69"/>
      <c r="AE5675" s="68"/>
      <c r="AF5675" s="68"/>
      <c r="AG5675" s="69"/>
    </row>
    <row r="5676" spans="1:33" hidden="1" outlineLevel="1">
      <c r="A5676" s="6" t="s">
        <v>6890</v>
      </c>
      <c r="B5676" s="7" t="s">
        <v>37</v>
      </c>
      <c r="C5676" s="7" t="s">
        <v>2798</v>
      </c>
      <c r="K5676" s="68"/>
      <c r="L5676" s="68"/>
      <c r="M5676" s="69"/>
      <c r="O5676" s="68"/>
      <c r="P5676" s="68"/>
      <c r="Q5676" s="69"/>
      <c r="S5676" s="68"/>
      <c r="T5676" s="68"/>
      <c r="U5676" s="69"/>
      <c r="W5676" s="68"/>
      <c r="X5676" s="68"/>
      <c r="Y5676" s="69"/>
      <c r="AA5676" s="68"/>
      <c r="AB5676" s="68"/>
      <c r="AC5676" s="69"/>
      <c r="AE5676" s="68"/>
      <c r="AF5676" s="68"/>
      <c r="AG5676" s="69"/>
    </row>
    <row r="5677" spans="1:33" ht="60" hidden="1" outlineLevel="1">
      <c r="A5677" s="1"/>
      <c r="B5677" s="5" t="s">
        <v>61</v>
      </c>
      <c r="C5677" s="5" t="s">
        <v>62</v>
      </c>
      <c r="D5677" s="5" t="s">
        <v>63</v>
      </c>
      <c r="E5677" s="11" t="s">
        <v>64</v>
      </c>
      <c r="F5677" s="16" t="s">
        <v>65</v>
      </c>
      <c r="K5677" s="17" t="s">
        <v>66</v>
      </c>
      <c r="L5677" s="70" t="s">
        <v>28</v>
      </c>
      <c r="M5677" s="71"/>
      <c r="O5677" s="17" t="s">
        <v>66</v>
      </c>
      <c r="P5677" s="70" t="s">
        <v>28</v>
      </c>
      <c r="Q5677" s="71"/>
      <c r="S5677" s="17" t="s">
        <v>66</v>
      </c>
      <c r="T5677" s="70" t="s">
        <v>28</v>
      </c>
      <c r="U5677" s="71"/>
      <c r="W5677" s="17" t="s">
        <v>66</v>
      </c>
      <c r="X5677" s="70" t="s">
        <v>28</v>
      </c>
      <c r="Y5677" s="71"/>
      <c r="AA5677" s="17" t="s">
        <v>66</v>
      </c>
      <c r="AB5677" s="70" t="s">
        <v>28</v>
      </c>
      <c r="AC5677" s="71"/>
      <c r="AE5677" s="17" t="s">
        <v>66</v>
      </c>
      <c r="AF5677" s="70" t="s">
        <v>28</v>
      </c>
      <c r="AG5677" s="71"/>
    </row>
    <row r="5678" spans="1:33" hidden="1" outlineLevel="1">
      <c r="A5678" s="6" t="s">
        <v>6891</v>
      </c>
      <c r="B5678" s="7" t="s">
        <v>6207</v>
      </c>
      <c r="C5678" s="7" t="s">
        <v>6892</v>
      </c>
      <c r="D5678" s="7"/>
      <c r="E5678" s="23" t="s">
        <v>429</v>
      </c>
      <c r="F5678" s="18">
        <v>24</v>
      </c>
      <c r="K5678" s="19">
        <v>605</v>
      </c>
      <c r="L5678" s="52">
        <v>14520</v>
      </c>
      <c r="M5678" s="53"/>
      <c r="O5678" s="19">
        <v>912</v>
      </c>
      <c r="P5678" s="52">
        <v>21888</v>
      </c>
      <c r="Q5678" s="53"/>
      <c r="S5678" s="19">
        <v>620</v>
      </c>
      <c r="T5678" s="52">
        <v>14880</v>
      </c>
      <c r="U5678" s="53"/>
      <c r="W5678" s="19">
        <v>748</v>
      </c>
      <c r="X5678" s="52">
        <v>17952</v>
      </c>
      <c r="Y5678" s="53"/>
      <c r="AA5678" s="19">
        <v>719.14</v>
      </c>
      <c r="AB5678" s="52">
        <v>17259.36</v>
      </c>
      <c r="AC5678" s="53"/>
      <c r="AE5678" s="19">
        <v>3500</v>
      </c>
      <c r="AF5678" s="52">
        <v>84000</v>
      </c>
      <c r="AG5678" s="53"/>
    </row>
    <row r="5679" spans="1:33" hidden="1" outlineLevel="1">
      <c r="A5679" s="1"/>
      <c r="B5679" s="5" t="s">
        <v>34</v>
      </c>
      <c r="C5679" s="5" t="s">
        <v>35</v>
      </c>
      <c r="K5679" s="68"/>
      <c r="L5679" s="68"/>
      <c r="M5679" s="69"/>
      <c r="O5679" s="68"/>
      <c r="P5679" s="68"/>
      <c r="Q5679" s="69"/>
      <c r="S5679" s="68"/>
      <c r="T5679" s="68"/>
      <c r="U5679" s="69"/>
      <c r="W5679" s="68"/>
      <c r="X5679" s="68"/>
      <c r="Y5679" s="69"/>
      <c r="AA5679" s="68"/>
      <c r="AB5679" s="68"/>
      <c r="AC5679" s="69"/>
      <c r="AE5679" s="68"/>
      <c r="AF5679" s="68"/>
      <c r="AG5679" s="69"/>
    </row>
    <row r="5680" spans="1:33" hidden="1" outlineLevel="1">
      <c r="A5680" s="6" t="s">
        <v>6893</v>
      </c>
      <c r="B5680" s="7" t="s">
        <v>37</v>
      </c>
      <c r="C5680" s="7" t="s">
        <v>5276</v>
      </c>
      <c r="K5680" s="68"/>
      <c r="L5680" s="68"/>
      <c r="M5680" s="69"/>
      <c r="O5680" s="68"/>
      <c r="P5680" s="68"/>
      <c r="Q5680" s="69"/>
      <c r="S5680" s="68"/>
      <c r="T5680" s="68"/>
      <c r="U5680" s="69"/>
      <c r="W5680" s="68"/>
      <c r="X5680" s="68"/>
      <c r="Y5680" s="69"/>
      <c r="AA5680" s="68"/>
      <c r="AB5680" s="68"/>
      <c r="AC5680" s="69"/>
      <c r="AE5680" s="68"/>
      <c r="AF5680" s="68"/>
      <c r="AG5680" s="69"/>
    </row>
    <row r="5681" spans="1:33" ht="45" hidden="1" outlineLevel="1">
      <c r="A5681" s="6" t="s">
        <v>6894</v>
      </c>
      <c r="B5681" s="7" t="s">
        <v>37</v>
      </c>
      <c r="C5681" s="7" t="s">
        <v>5278</v>
      </c>
      <c r="K5681" s="68"/>
      <c r="L5681" s="68"/>
      <c r="M5681" s="69"/>
      <c r="O5681" s="68"/>
      <c r="P5681" s="68"/>
      <c r="Q5681" s="69"/>
      <c r="S5681" s="68"/>
      <c r="T5681" s="68"/>
      <c r="U5681" s="69"/>
      <c r="W5681" s="68"/>
      <c r="X5681" s="68"/>
      <c r="Y5681" s="69"/>
      <c r="AA5681" s="68"/>
      <c r="AB5681" s="68"/>
      <c r="AC5681" s="69"/>
      <c r="AE5681" s="68"/>
      <c r="AF5681" s="68"/>
      <c r="AG5681" s="69"/>
    </row>
    <row r="5682" spans="1:33" ht="60" hidden="1" outlineLevel="1">
      <c r="A5682" s="1"/>
      <c r="B5682" s="5" t="s">
        <v>61</v>
      </c>
      <c r="C5682" s="5" t="s">
        <v>62</v>
      </c>
      <c r="D5682" s="5" t="s">
        <v>63</v>
      </c>
      <c r="E5682" s="11" t="s">
        <v>64</v>
      </c>
      <c r="F5682" s="16" t="s">
        <v>65</v>
      </c>
      <c r="K5682" s="17" t="s">
        <v>66</v>
      </c>
      <c r="L5682" s="70" t="s">
        <v>28</v>
      </c>
      <c r="M5682" s="71"/>
      <c r="O5682" s="17" t="s">
        <v>66</v>
      </c>
      <c r="P5682" s="70" t="s">
        <v>28</v>
      </c>
      <c r="Q5682" s="71"/>
      <c r="S5682" s="17" t="s">
        <v>66</v>
      </c>
      <c r="T5682" s="70" t="s">
        <v>28</v>
      </c>
      <c r="U5682" s="71"/>
      <c r="W5682" s="17" t="s">
        <v>66</v>
      </c>
      <c r="X5682" s="70" t="s">
        <v>28</v>
      </c>
      <c r="Y5682" s="71"/>
      <c r="AA5682" s="17" t="s">
        <v>66</v>
      </c>
      <c r="AB5682" s="70" t="s">
        <v>28</v>
      </c>
      <c r="AC5682" s="71"/>
      <c r="AE5682" s="17" t="s">
        <v>66</v>
      </c>
      <c r="AF5682" s="70" t="s">
        <v>28</v>
      </c>
      <c r="AG5682" s="71"/>
    </row>
    <row r="5683" spans="1:33" hidden="1" outlineLevel="1">
      <c r="A5683" s="6" t="s">
        <v>6895</v>
      </c>
      <c r="B5683" s="7" t="s">
        <v>5265</v>
      </c>
      <c r="C5683" s="7" t="s">
        <v>5280</v>
      </c>
      <c r="D5683" s="7"/>
      <c r="E5683" s="23" t="s">
        <v>438</v>
      </c>
      <c r="F5683" s="18">
        <v>1</v>
      </c>
      <c r="K5683" s="19">
        <v>3300</v>
      </c>
      <c r="L5683" s="52">
        <v>3300</v>
      </c>
      <c r="M5683" s="53"/>
      <c r="O5683" s="19">
        <v>4560</v>
      </c>
      <c r="P5683" s="52">
        <v>4560</v>
      </c>
      <c r="Q5683" s="53"/>
      <c r="S5683" s="19">
        <v>3500</v>
      </c>
      <c r="T5683" s="52">
        <v>3500</v>
      </c>
      <c r="U5683" s="53"/>
      <c r="W5683" s="19">
        <v>5175</v>
      </c>
      <c r="X5683" s="52">
        <v>5175</v>
      </c>
      <c r="Y5683" s="53"/>
      <c r="AA5683" s="19">
        <v>7191.37</v>
      </c>
      <c r="AB5683" s="52">
        <v>7191.37</v>
      </c>
      <c r="AC5683" s="53"/>
      <c r="AE5683" s="19">
        <v>10000</v>
      </c>
      <c r="AF5683" s="52">
        <v>10000</v>
      </c>
      <c r="AG5683" s="53"/>
    </row>
    <row r="5684" spans="1:33" hidden="1" outlineLevel="1">
      <c r="A5684" s="1"/>
      <c r="B5684" s="5" t="s">
        <v>34</v>
      </c>
      <c r="C5684" s="5" t="s">
        <v>35</v>
      </c>
      <c r="K5684" s="68"/>
      <c r="L5684" s="68"/>
      <c r="M5684" s="69"/>
      <c r="O5684" s="68"/>
      <c r="P5684" s="68"/>
      <c r="Q5684" s="69"/>
      <c r="S5684" s="68"/>
      <c r="T5684" s="68"/>
      <c r="U5684" s="69"/>
      <c r="W5684" s="68"/>
      <c r="X5684" s="68"/>
      <c r="Y5684" s="69"/>
      <c r="AA5684" s="68"/>
      <c r="AB5684" s="68"/>
      <c r="AC5684" s="69"/>
      <c r="AE5684" s="68"/>
      <c r="AF5684" s="68"/>
      <c r="AG5684" s="69"/>
    </row>
    <row r="5685" spans="1:33" hidden="1" outlineLevel="1">
      <c r="A5685" s="6" t="s">
        <v>6896</v>
      </c>
      <c r="B5685" s="7" t="s">
        <v>37</v>
      </c>
      <c r="C5685" s="7" t="s">
        <v>6192</v>
      </c>
      <c r="K5685" s="68"/>
      <c r="L5685" s="68"/>
      <c r="M5685" s="69"/>
      <c r="O5685" s="68"/>
      <c r="P5685" s="68"/>
      <c r="Q5685" s="69"/>
      <c r="S5685" s="68"/>
      <c r="T5685" s="68"/>
      <c r="U5685" s="69"/>
      <c r="W5685" s="68"/>
      <c r="X5685" s="68"/>
      <c r="Y5685" s="69"/>
      <c r="AA5685" s="68"/>
      <c r="AB5685" s="68"/>
      <c r="AC5685" s="69"/>
      <c r="AE5685" s="68"/>
      <c r="AF5685" s="68"/>
      <c r="AG5685" s="69"/>
    </row>
    <row r="5686" spans="1:33" ht="45" hidden="1" outlineLevel="1">
      <c r="A5686" s="6" t="s">
        <v>6897</v>
      </c>
      <c r="B5686" s="7" t="s">
        <v>37</v>
      </c>
      <c r="C5686" s="7" t="s">
        <v>6194</v>
      </c>
      <c r="K5686" s="68"/>
      <c r="L5686" s="68"/>
      <c r="M5686" s="69"/>
      <c r="O5686" s="68"/>
      <c r="P5686" s="68"/>
      <c r="Q5686" s="69"/>
      <c r="S5686" s="68"/>
      <c r="T5686" s="68"/>
      <c r="U5686" s="69"/>
      <c r="W5686" s="68"/>
      <c r="X5686" s="68"/>
      <c r="Y5686" s="69"/>
      <c r="AA5686" s="68"/>
      <c r="AB5686" s="68"/>
      <c r="AC5686" s="69"/>
      <c r="AE5686" s="68"/>
      <c r="AF5686" s="68"/>
      <c r="AG5686" s="69"/>
    </row>
    <row r="5687" spans="1:33" ht="60" hidden="1" outlineLevel="1">
      <c r="A5687" s="1"/>
      <c r="B5687" s="5" t="s">
        <v>61</v>
      </c>
      <c r="C5687" s="5" t="s">
        <v>62</v>
      </c>
      <c r="D5687" s="5" t="s">
        <v>63</v>
      </c>
      <c r="E5687" s="11" t="s">
        <v>64</v>
      </c>
      <c r="F5687" s="16" t="s">
        <v>65</v>
      </c>
      <c r="K5687" s="17" t="s">
        <v>66</v>
      </c>
      <c r="L5687" s="70" t="s">
        <v>28</v>
      </c>
      <c r="M5687" s="71"/>
      <c r="O5687" s="17" t="s">
        <v>66</v>
      </c>
      <c r="P5687" s="70" t="s">
        <v>28</v>
      </c>
      <c r="Q5687" s="71"/>
      <c r="S5687" s="17" t="s">
        <v>66</v>
      </c>
      <c r="T5687" s="70" t="s">
        <v>28</v>
      </c>
      <c r="U5687" s="71"/>
      <c r="W5687" s="17" t="s">
        <v>66</v>
      </c>
      <c r="X5687" s="70" t="s">
        <v>28</v>
      </c>
      <c r="Y5687" s="71"/>
      <c r="AA5687" s="17" t="s">
        <v>66</v>
      </c>
      <c r="AB5687" s="70" t="s">
        <v>28</v>
      </c>
      <c r="AC5687" s="71"/>
      <c r="AE5687" s="17" t="s">
        <v>66</v>
      </c>
      <c r="AF5687" s="70" t="s">
        <v>28</v>
      </c>
      <c r="AG5687" s="71"/>
    </row>
    <row r="5688" spans="1:33" hidden="1" outlineLevel="1">
      <c r="A5688" s="6" t="s">
        <v>6898</v>
      </c>
      <c r="B5688" s="7" t="s">
        <v>5268</v>
      </c>
      <c r="C5688" s="7" t="s">
        <v>6899</v>
      </c>
      <c r="D5688" s="7"/>
      <c r="E5688" s="23" t="s">
        <v>429</v>
      </c>
      <c r="F5688" s="18">
        <v>354</v>
      </c>
      <c r="K5688" s="19">
        <v>385</v>
      </c>
      <c r="L5688" s="52">
        <v>136290</v>
      </c>
      <c r="M5688" s="53"/>
      <c r="O5688" s="19">
        <v>456</v>
      </c>
      <c r="P5688" s="52">
        <v>161424</v>
      </c>
      <c r="Q5688" s="53"/>
      <c r="S5688" s="19">
        <v>600</v>
      </c>
      <c r="T5688" s="52">
        <v>212400</v>
      </c>
      <c r="U5688" s="53"/>
      <c r="W5688" s="19">
        <v>863</v>
      </c>
      <c r="X5688" s="52">
        <v>305502</v>
      </c>
      <c r="Y5688" s="53"/>
      <c r="AA5688" s="19">
        <v>599.28</v>
      </c>
      <c r="AB5688" s="52">
        <v>212145.12</v>
      </c>
      <c r="AC5688" s="53"/>
      <c r="AE5688" s="19">
        <v>800</v>
      </c>
      <c r="AF5688" s="52">
        <v>283200</v>
      </c>
      <c r="AG5688" s="53"/>
    </row>
    <row r="5689" spans="1:33" hidden="1" outlineLevel="1">
      <c r="A5689" s="1"/>
      <c r="B5689" s="5" t="s">
        <v>34</v>
      </c>
      <c r="C5689" s="5" t="s">
        <v>35</v>
      </c>
      <c r="K5689" s="68"/>
      <c r="L5689" s="68"/>
      <c r="M5689" s="69"/>
      <c r="O5689" s="68"/>
      <c r="P5689" s="68"/>
      <c r="Q5689" s="69"/>
      <c r="S5689" s="68"/>
      <c r="T5689" s="68"/>
      <c r="U5689" s="69"/>
      <c r="W5689" s="68"/>
      <c r="X5689" s="68"/>
      <c r="Y5689" s="69"/>
      <c r="AA5689" s="68"/>
      <c r="AB5689" s="68"/>
      <c r="AC5689" s="69"/>
      <c r="AE5689" s="68"/>
      <c r="AF5689" s="68"/>
      <c r="AG5689" s="69"/>
    </row>
    <row r="5690" spans="1:33" hidden="1" outlineLevel="1">
      <c r="A5690" s="6" t="s">
        <v>6900</v>
      </c>
      <c r="B5690" s="7" t="s">
        <v>37</v>
      </c>
      <c r="C5690" s="7" t="s">
        <v>5287</v>
      </c>
      <c r="K5690" s="68"/>
      <c r="L5690" s="68"/>
      <c r="M5690" s="69"/>
      <c r="O5690" s="68"/>
      <c r="P5690" s="68"/>
      <c r="Q5690" s="69"/>
      <c r="S5690" s="68"/>
      <c r="T5690" s="68"/>
      <c r="U5690" s="69"/>
      <c r="W5690" s="68"/>
      <c r="X5690" s="68"/>
      <c r="Y5690" s="69"/>
      <c r="AA5690" s="68"/>
      <c r="AB5690" s="68"/>
      <c r="AC5690" s="69"/>
      <c r="AE5690" s="68"/>
      <c r="AF5690" s="68"/>
      <c r="AG5690" s="69"/>
    </row>
    <row r="5691" spans="1:33" ht="60" hidden="1" outlineLevel="1">
      <c r="A5691" s="1"/>
      <c r="B5691" s="5" t="s">
        <v>61</v>
      </c>
      <c r="C5691" s="5" t="s">
        <v>62</v>
      </c>
      <c r="D5691" s="5" t="s">
        <v>63</v>
      </c>
      <c r="E5691" s="11" t="s">
        <v>64</v>
      </c>
      <c r="F5691" s="16" t="s">
        <v>65</v>
      </c>
      <c r="K5691" s="17" t="s">
        <v>66</v>
      </c>
      <c r="L5691" s="70" t="s">
        <v>28</v>
      </c>
      <c r="M5691" s="71"/>
      <c r="O5691" s="17" t="s">
        <v>66</v>
      </c>
      <c r="P5691" s="70" t="s">
        <v>28</v>
      </c>
      <c r="Q5691" s="71"/>
      <c r="S5691" s="17" t="s">
        <v>66</v>
      </c>
      <c r="T5691" s="70" t="s">
        <v>28</v>
      </c>
      <c r="U5691" s="71"/>
      <c r="W5691" s="17" t="s">
        <v>66</v>
      </c>
      <c r="X5691" s="70" t="s">
        <v>28</v>
      </c>
      <c r="Y5691" s="71"/>
      <c r="AA5691" s="17" t="s">
        <v>66</v>
      </c>
      <c r="AB5691" s="70" t="s">
        <v>28</v>
      </c>
      <c r="AC5691" s="71"/>
      <c r="AE5691" s="17" t="s">
        <v>66</v>
      </c>
      <c r="AF5691" s="70" t="s">
        <v>28</v>
      </c>
      <c r="AG5691" s="71"/>
    </row>
    <row r="5692" spans="1:33" hidden="1" outlineLevel="1">
      <c r="A5692" s="6" t="s">
        <v>6901</v>
      </c>
      <c r="B5692" s="7" t="s">
        <v>5273</v>
      </c>
      <c r="C5692" s="7" t="s">
        <v>6208</v>
      </c>
      <c r="D5692" s="7"/>
      <c r="E5692" s="23" t="s">
        <v>438</v>
      </c>
      <c r="F5692" s="18">
        <v>2</v>
      </c>
      <c r="K5692" s="19">
        <v>8250</v>
      </c>
      <c r="L5692" s="52">
        <v>16500</v>
      </c>
      <c r="M5692" s="53"/>
      <c r="O5692" s="19">
        <v>2280</v>
      </c>
      <c r="P5692" s="52">
        <v>4560</v>
      </c>
      <c r="Q5692" s="53"/>
      <c r="S5692" s="19">
        <v>6000</v>
      </c>
      <c r="T5692" s="52">
        <v>12000</v>
      </c>
      <c r="U5692" s="53"/>
      <c r="W5692" s="19">
        <v>1380</v>
      </c>
      <c r="X5692" s="52">
        <v>2760</v>
      </c>
      <c r="Y5692" s="53"/>
      <c r="AA5692" s="19">
        <v>4194.96</v>
      </c>
      <c r="AB5692" s="52">
        <v>8389.92</v>
      </c>
      <c r="AC5692" s="53"/>
      <c r="AE5692" s="19">
        <v>5000</v>
      </c>
      <c r="AF5692" s="52">
        <v>10000</v>
      </c>
      <c r="AG5692" s="53"/>
    </row>
    <row r="5693" spans="1:33" hidden="1" outlineLevel="1">
      <c r="A5693" s="1"/>
      <c r="B5693" s="5" t="s">
        <v>34</v>
      </c>
      <c r="C5693" s="5" t="s">
        <v>35</v>
      </c>
      <c r="K5693" s="68"/>
      <c r="L5693" s="68"/>
      <c r="M5693" s="69"/>
      <c r="O5693" s="68"/>
      <c r="P5693" s="68"/>
      <c r="Q5693" s="69"/>
      <c r="S5693" s="68"/>
      <c r="T5693" s="68"/>
      <c r="U5693" s="69"/>
      <c r="W5693" s="68"/>
      <c r="X5693" s="68"/>
      <c r="Y5693" s="69"/>
      <c r="AA5693" s="68"/>
      <c r="AB5693" s="68"/>
      <c r="AC5693" s="69"/>
      <c r="AE5693" s="68"/>
      <c r="AF5693" s="68"/>
      <c r="AG5693" s="69"/>
    </row>
    <row r="5694" spans="1:33" hidden="1" outlineLevel="1">
      <c r="A5694" s="6" t="s">
        <v>6902</v>
      </c>
      <c r="B5694" s="7" t="s">
        <v>37</v>
      </c>
      <c r="C5694" s="7" t="s">
        <v>6903</v>
      </c>
      <c r="K5694" s="68"/>
      <c r="L5694" s="68"/>
      <c r="M5694" s="69"/>
      <c r="O5694" s="68"/>
      <c r="P5694" s="68"/>
      <c r="Q5694" s="69"/>
      <c r="S5694" s="68"/>
      <c r="T5694" s="68"/>
      <c r="U5694" s="69"/>
      <c r="W5694" s="68"/>
      <c r="X5694" s="68"/>
      <c r="Y5694" s="69"/>
      <c r="AA5694" s="68"/>
      <c r="AB5694" s="68"/>
      <c r="AC5694" s="69"/>
      <c r="AE5694" s="68"/>
      <c r="AF5694" s="68"/>
      <c r="AG5694" s="69"/>
    </row>
    <row r="5695" spans="1:33" ht="60" hidden="1" outlineLevel="1">
      <c r="A5695" s="1"/>
      <c r="B5695" s="5" t="s">
        <v>61</v>
      </c>
      <c r="C5695" s="5" t="s">
        <v>62</v>
      </c>
      <c r="D5695" s="5" t="s">
        <v>63</v>
      </c>
      <c r="E5695" s="11" t="s">
        <v>64</v>
      </c>
      <c r="F5695" s="16" t="s">
        <v>65</v>
      </c>
      <c r="K5695" s="17" t="s">
        <v>66</v>
      </c>
      <c r="L5695" s="70" t="s">
        <v>28</v>
      </c>
      <c r="M5695" s="71"/>
      <c r="O5695" s="17" t="s">
        <v>66</v>
      </c>
      <c r="P5695" s="70" t="s">
        <v>28</v>
      </c>
      <c r="Q5695" s="71"/>
      <c r="S5695" s="17" t="s">
        <v>66</v>
      </c>
      <c r="T5695" s="70" t="s">
        <v>28</v>
      </c>
      <c r="U5695" s="71"/>
      <c r="W5695" s="17" t="s">
        <v>66</v>
      </c>
      <c r="X5695" s="70" t="s">
        <v>28</v>
      </c>
      <c r="Y5695" s="71"/>
      <c r="AA5695" s="17" t="s">
        <v>66</v>
      </c>
      <c r="AB5695" s="70" t="s">
        <v>28</v>
      </c>
      <c r="AC5695" s="71"/>
      <c r="AE5695" s="17" t="s">
        <v>66</v>
      </c>
      <c r="AF5695" s="70" t="s">
        <v>28</v>
      </c>
      <c r="AG5695" s="71"/>
    </row>
    <row r="5696" spans="1:33" hidden="1" outlineLevel="1">
      <c r="A5696" s="6" t="s">
        <v>6904</v>
      </c>
      <c r="B5696" s="7" t="s">
        <v>6905</v>
      </c>
      <c r="C5696" s="7" t="s">
        <v>6906</v>
      </c>
      <c r="D5696" s="7"/>
      <c r="E5696" s="23" t="s">
        <v>70</v>
      </c>
      <c r="F5696" s="18">
        <v>1</v>
      </c>
      <c r="K5696" s="19">
        <v>11000</v>
      </c>
      <c r="L5696" s="52">
        <v>11000</v>
      </c>
      <c r="M5696" s="53"/>
      <c r="O5696" s="19">
        <v>11400</v>
      </c>
      <c r="P5696" s="52">
        <v>11400</v>
      </c>
      <c r="Q5696" s="53"/>
      <c r="S5696" s="19">
        <v>5000</v>
      </c>
      <c r="T5696" s="52">
        <v>5000</v>
      </c>
      <c r="U5696" s="53"/>
      <c r="W5696" s="19">
        <v>11500</v>
      </c>
      <c r="X5696" s="52">
        <v>11500</v>
      </c>
      <c r="Y5696" s="53"/>
      <c r="AA5696" s="19">
        <v>2996.4</v>
      </c>
      <c r="AB5696" s="52">
        <v>2996.4</v>
      </c>
      <c r="AC5696" s="53"/>
      <c r="AE5696" s="19">
        <v>10000</v>
      </c>
      <c r="AF5696" s="52">
        <v>10000</v>
      </c>
      <c r="AG5696" s="53"/>
    </row>
    <row r="5697" spans="1:33" hidden="1" outlineLevel="1">
      <c r="A5697" s="1"/>
      <c r="B5697" s="5" t="s">
        <v>34</v>
      </c>
      <c r="C5697" s="5" t="s">
        <v>35</v>
      </c>
      <c r="K5697" s="68"/>
      <c r="L5697" s="68"/>
      <c r="M5697" s="69"/>
      <c r="O5697" s="68"/>
      <c r="P5697" s="68"/>
      <c r="Q5697" s="69"/>
      <c r="S5697" s="68"/>
      <c r="T5697" s="68"/>
      <c r="U5697" s="69"/>
      <c r="W5697" s="68"/>
      <c r="X5697" s="68"/>
      <c r="Y5697" s="69"/>
      <c r="AA5697" s="68"/>
      <c r="AB5697" s="68"/>
      <c r="AC5697" s="69"/>
      <c r="AE5697" s="68"/>
      <c r="AF5697" s="68"/>
      <c r="AG5697" s="69"/>
    </row>
    <row r="5698" spans="1:33" hidden="1" outlineLevel="1">
      <c r="A5698" s="6" t="s">
        <v>6907</v>
      </c>
      <c r="B5698" s="7" t="s">
        <v>37</v>
      </c>
      <c r="C5698" s="7" t="s">
        <v>322</v>
      </c>
      <c r="K5698" s="68"/>
      <c r="L5698" s="68"/>
      <c r="M5698" s="69"/>
      <c r="O5698" s="68"/>
      <c r="P5698" s="68"/>
      <c r="Q5698" s="69"/>
      <c r="S5698" s="68"/>
      <c r="T5698" s="68"/>
      <c r="U5698" s="69"/>
      <c r="W5698" s="68"/>
      <c r="X5698" s="68"/>
      <c r="Y5698" s="69"/>
      <c r="AA5698" s="68"/>
      <c r="AB5698" s="68"/>
      <c r="AC5698" s="69"/>
      <c r="AE5698" s="68"/>
      <c r="AF5698" s="68"/>
      <c r="AG5698" s="69"/>
    </row>
    <row r="5699" spans="1:33" ht="60" hidden="1" outlineLevel="1">
      <c r="A5699" s="1"/>
      <c r="B5699" s="5" t="s">
        <v>61</v>
      </c>
      <c r="C5699" s="5" t="s">
        <v>62</v>
      </c>
      <c r="D5699" s="5" t="s">
        <v>63</v>
      </c>
      <c r="E5699" s="11" t="s">
        <v>64</v>
      </c>
      <c r="F5699" s="16" t="s">
        <v>65</v>
      </c>
      <c r="K5699" s="17" t="s">
        <v>66</v>
      </c>
      <c r="L5699" s="70" t="s">
        <v>28</v>
      </c>
      <c r="M5699" s="71"/>
      <c r="O5699" s="17" t="s">
        <v>66</v>
      </c>
      <c r="P5699" s="70" t="s">
        <v>28</v>
      </c>
      <c r="Q5699" s="71"/>
      <c r="S5699" s="17" t="s">
        <v>66</v>
      </c>
      <c r="T5699" s="70" t="s">
        <v>28</v>
      </c>
      <c r="U5699" s="71"/>
      <c r="W5699" s="17" t="s">
        <v>66</v>
      </c>
      <c r="X5699" s="70" t="s">
        <v>28</v>
      </c>
      <c r="Y5699" s="71"/>
      <c r="AA5699" s="17" t="s">
        <v>66</v>
      </c>
      <c r="AB5699" s="70" t="s">
        <v>28</v>
      </c>
      <c r="AC5699" s="71"/>
      <c r="AE5699" s="17" t="s">
        <v>66</v>
      </c>
      <c r="AF5699" s="70" t="s">
        <v>28</v>
      </c>
      <c r="AG5699" s="71"/>
    </row>
    <row r="5700" spans="1:33" ht="135" hidden="1" outlineLevel="1">
      <c r="A5700" s="6" t="s">
        <v>6908</v>
      </c>
      <c r="B5700" s="7" t="s">
        <v>324</v>
      </c>
      <c r="C5700" s="7" t="s">
        <v>1100</v>
      </c>
      <c r="D5700" s="7"/>
      <c r="E5700" s="23" t="s">
        <v>70</v>
      </c>
      <c r="F5700" s="18">
        <v>1</v>
      </c>
      <c r="K5700" s="19">
        <v>0</v>
      </c>
      <c r="L5700" s="52">
        <v>0</v>
      </c>
      <c r="M5700" s="53"/>
      <c r="O5700" s="19">
        <v>0</v>
      </c>
      <c r="P5700" s="52">
        <v>0</v>
      </c>
      <c r="Q5700" s="53"/>
      <c r="S5700" s="19">
        <v>0</v>
      </c>
      <c r="T5700" s="52">
        <v>0</v>
      </c>
      <c r="U5700" s="53"/>
      <c r="W5700" s="19">
        <v>0</v>
      </c>
      <c r="X5700" s="52">
        <v>0</v>
      </c>
      <c r="Y5700" s="53"/>
      <c r="AA5700" s="19">
        <v>0</v>
      </c>
      <c r="AB5700" s="52">
        <v>0</v>
      </c>
      <c r="AC5700" s="53"/>
      <c r="AE5700" s="19">
        <v>0</v>
      </c>
      <c r="AF5700" s="52">
        <v>0</v>
      </c>
      <c r="AG5700" s="53"/>
    </row>
    <row r="5701" spans="1:33" hidden="1" outlineLevel="1">
      <c r="A5701" s="1"/>
      <c r="B5701" s="5" t="s">
        <v>34</v>
      </c>
      <c r="C5701" s="5" t="s">
        <v>35</v>
      </c>
      <c r="K5701" s="68"/>
      <c r="L5701" s="68"/>
      <c r="M5701" s="69"/>
      <c r="O5701" s="68"/>
      <c r="P5701" s="68"/>
      <c r="Q5701" s="69"/>
      <c r="S5701" s="68"/>
      <c r="T5701" s="68"/>
      <c r="U5701" s="69"/>
      <c r="W5701" s="68"/>
      <c r="X5701" s="68"/>
      <c r="Y5701" s="69"/>
      <c r="AA5701" s="68"/>
      <c r="AB5701" s="68"/>
      <c r="AC5701" s="69"/>
      <c r="AE5701" s="68"/>
      <c r="AF5701" s="68"/>
      <c r="AG5701" s="69"/>
    </row>
    <row r="5702" spans="1:33" ht="75" hidden="1" outlineLevel="1">
      <c r="A5702" s="6" t="s">
        <v>6909</v>
      </c>
      <c r="B5702" s="7" t="s">
        <v>37</v>
      </c>
      <c r="C5702" s="7" t="s">
        <v>298</v>
      </c>
      <c r="I5702" s="35"/>
      <c r="J5702" s="35"/>
      <c r="K5702" s="68"/>
      <c r="L5702" s="68"/>
      <c r="M5702" s="69"/>
      <c r="O5702" s="68"/>
      <c r="P5702" s="68"/>
      <c r="Q5702" s="69"/>
      <c r="S5702" s="68"/>
      <c r="T5702" s="68"/>
      <c r="U5702" s="69"/>
      <c r="W5702" s="68"/>
      <c r="X5702" s="68"/>
      <c r="Y5702" s="69"/>
      <c r="AA5702" s="68"/>
      <c r="AB5702" s="68"/>
      <c r="AC5702" s="69"/>
      <c r="AE5702" s="68"/>
      <c r="AF5702" s="68"/>
      <c r="AG5702" s="69"/>
    </row>
    <row r="5703" spans="1:33" collapsed="1">
      <c r="A5703" s="55" t="s">
        <v>6910</v>
      </c>
      <c r="B5703" s="55"/>
      <c r="C5703" s="55"/>
      <c r="D5703" s="55"/>
      <c r="E5703" s="55"/>
      <c r="F5703" s="55"/>
      <c r="I5703" s="36"/>
      <c r="J5703" s="36">
        <v>336736</v>
      </c>
      <c r="K5703" s="30" t="s">
        <v>679</v>
      </c>
      <c r="L5703" s="52">
        <v>404041</v>
      </c>
      <c r="M5703" s="53"/>
      <c r="O5703" s="15" t="s">
        <v>679</v>
      </c>
      <c r="P5703" s="52">
        <v>1383325.02</v>
      </c>
      <c r="Q5703" s="53"/>
      <c r="S5703" s="15" t="s">
        <v>679</v>
      </c>
      <c r="T5703" s="52">
        <v>549888</v>
      </c>
      <c r="U5703" s="53"/>
      <c r="W5703" s="15" t="s">
        <v>679</v>
      </c>
      <c r="X5703" s="52">
        <v>874458</v>
      </c>
      <c r="Y5703" s="53"/>
      <c r="AA5703" s="15" t="s">
        <v>679</v>
      </c>
      <c r="AB5703" s="52">
        <v>1412949.74</v>
      </c>
      <c r="AC5703" s="53"/>
      <c r="AE5703" s="15" t="s">
        <v>679</v>
      </c>
      <c r="AF5703" s="52">
        <v>835515</v>
      </c>
      <c r="AG5703" s="53"/>
    </row>
    <row r="5704" spans="1:33" hidden="1">
      <c r="A5704" s="1"/>
      <c r="B5704" s="5" t="s">
        <v>34</v>
      </c>
      <c r="C5704" s="5" t="s">
        <v>35</v>
      </c>
      <c r="K5704" s="68"/>
      <c r="L5704" s="68"/>
      <c r="M5704" s="69"/>
      <c r="O5704" s="68"/>
      <c r="P5704" s="68"/>
      <c r="Q5704" s="69"/>
      <c r="S5704" s="68"/>
      <c r="T5704" s="68"/>
      <c r="U5704" s="69"/>
      <c r="W5704" s="68"/>
      <c r="X5704" s="68"/>
      <c r="Y5704" s="69"/>
      <c r="AA5704" s="68"/>
      <c r="AB5704" s="68"/>
      <c r="AC5704" s="69"/>
      <c r="AE5704" s="68"/>
      <c r="AF5704" s="68"/>
      <c r="AG5704" s="69"/>
    </row>
    <row r="5705" spans="1:33" hidden="1" outlineLevel="1">
      <c r="A5705" s="6" t="s">
        <v>6911</v>
      </c>
      <c r="B5705" s="7" t="s">
        <v>37</v>
      </c>
      <c r="C5705" s="7" t="s">
        <v>445</v>
      </c>
      <c r="K5705" s="68"/>
      <c r="L5705" s="68"/>
      <c r="M5705" s="69"/>
      <c r="O5705" s="68"/>
      <c r="P5705" s="68"/>
      <c r="Q5705" s="69"/>
      <c r="S5705" s="68"/>
      <c r="T5705" s="68"/>
      <c r="U5705" s="69"/>
      <c r="W5705" s="68"/>
      <c r="X5705" s="68"/>
      <c r="Y5705" s="69"/>
      <c r="AA5705" s="68"/>
      <c r="AB5705" s="68"/>
      <c r="AC5705" s="69"/>
      <c r="AE5705" s="68"/>
      <c r="AF5705" s="68"/>
      <c r="AG5705" s="69"/>
    </row>
    <row r="5706" spans="1:33" ht="45" hidden="1" outlineLevel="1">
      <c r="A5706" s="6" t="s">
        <v>6912</v>
      </c>
      <c r="B5706" s="7" t="s">
        <v>37</v>
      </c>
      <c r="C5706" s="7" t="s">
        <v>5299</v>
      </c>
      <c r="K5706" s="68"/>
      <c r="L5706" s="68"/>
      <c r="M5706" s="69"/>
      <c r="O5706" s="68"/>
      <c r="P5706" s="68"/>
      <c r="Q5706" s="69"/>
      <c r="S5706" s="68"/>
      <c r="T5706" s="68"/>
      <c r="U5706" s="69"/>
      <c r="W5706" s="68"/>
      <c r="X5706" s="68"/>
      <c r="Y5706" s="69"/>
      <c r="AA5706" s="68"/>
      <c r="AB5706" s="68"/>
      <c r="AC5706" s="69"/>
      <c r="AE5706" s="68"/>
      <c r="AF5706" s="68"/>
      <c r="AG5706" s="69"/>
    </row>
    <row r="5707" spans="1:33" ht="60" hidden="1" outlineLevel="1">
      <c r="A5707" s="1"/>
      <c r="B5707" s="5" t="s">
        <v>61</v>
      </c>
      <c r="C5707" s="5" t="s">
        <v>62</v>
      </c>
      <c r="D5707" s="5" t="s">
        <v>63</v>
      </c>
      <c r="E5707" s="11" t="s">
        <v>64</v>
      </c>
      <c r="F5707" s="16" t="s">
        <v>65</v>
      </c>
      <c r="K5707" s="17" t="s">
        <v>66</v>
      </c>
      <c r="L5707" s="70" t="s">
        <v>28</v>
      </c>
      <c r="M5707" s="71"/>
      <c r="O5707" s="17" t="s">
        <v>66</v>
      </c>
      <c r="P5707" s="70" t="s">
        <v>28</v>
      </c>
      <c r="Q5707" s="71"/>
      <c r="S5707" s="17" t="s">
        <v>66</v>
      </c>
      <c r="T5707" s="70" t="s">
        <v>28</v>
      </c>
      <c r="U5707" s="71"/>
      <c r="W5707" s="17" t="s">
        <v>66</v>
      </c>
      <c r="X5707" s="70" t="s">
        <v>28</v>
      </c>
      <c r="Y5707" s="71"/>
      <c r="AA5707" s="17" t="s">
        <v>66</v>
      </c>
      <c r="AB5707" s="70" t="s">
        <v>28</v>
      </c>
      <c r="AC5707" s="71"/>
      <c r="AE5707" s="17" t="s">
        <v>66</v>
      </c>
      <c r="AF5707" s="70" t="s">
        <v>28</v>
      </c>
      <c r="AG5707" s="71"/>
    </row>
    <row r="5708" spans="1:33" hidden="1" outlineLevel="1">
      <c r="A5708" s="6" t="s">
        <v>6913</v>
      </c>
      <c r="B5708" s="7" t="s">
        <v>449</v>
      </c>
      <c r="C5708" s="7" t="s">
        <v>455</v>
      </c>
      <c r="D5708" s="7"/>
      <c r="E5708" s="23" t="s">
        <v>320</v>
      </c>
      <c r="F5708" s="18">
        <v>3058</v>
      </c>
      <c r="K5708" s="19">
        <v>10</v>
      </c>
      <c r="L5708" s="52">
        <v>30580</v>
      </c>
      <c r="M5708" s="53"/>
      <c r="O5708" s="19">
        <v>114</v>
      </c>
      <c r="P5708" s="52">
        <v>348612</v>
      </c>
      <c r="Q5708" s="53"/>
      <c r="S5708" s="19">
        <v>10</v>
      </c>
      <c r="T5708" s="52">
        <v>30580</v>
      </c>
      <c r="U5708" s="53"/>
      <c r="W5708" s="19">
        <v>72</v>
      </c>
      <c r="X5708" s="52">
        <v>220176</v>
      </c>
      <c r="Y5708" s="53"/>
      <c r="AA5708" s="19">
        <v>57.53</v>
      </c>
      <c r="AB5708" s="52">
        <v>175926.74</v>
      </c>
      <c r="AC5708" s="53"/>
      <c r="AE5708" s="19">
        <v>35</v>
      </c>
      <c r="AF5708" s="52">
        <v>107030</v>
      </c>
      <c r="AG5708" s="53"/>
    </row>
    <row r="5709" spans="1:33" hidden="1" outlineLevel="1">
      <c r="A5709" s="6" t="s">
        <v>6914</v>
      </c>
      <c r="B5709" s="7" t="s">
        <v>454</v>
      </c>
      <c r="C5709" s="7" t="s">
        <v>2250</v>
      </c>
      <c r="D5709" s="7"/>
      <c r="E5709" s="23" t="s">
        <v>320</v>
      </c>
      <c r="F5709" s="18">
        <v>4379</v>
      </c>
      <c r="K5709" s="19">
        <v>10</v>
      </c>
      <c r="L5709" s="52">
        <v>43790</v>
      </c>
      <c r="M5709" s="53"/>
      <c r="O5709" s="19">
        <v>136.80000000000001</v>
      </c>
      <c r="P5709" s="52">
        <v>599047.19999999995</v>
      </c>
      <c r="Q5709" s="53"/>
      <c r="S5709" s="19">
        <v>10</v>
      </c>
      <c r="T5709" s="52">
        <v>43790</v>
      </c>
      <c r="U5709" s="53"/>
      <c r="W5709" s="19">
        <v>72</v>
      </c>
      <c r="X5709" s="52">
        <v>315288</v>
      </c>
      <c r="Y5709" s="53"/>
      <c r="AA5709" s="19">
        <v>104.27</v>
      </c>
      <c r="AB5709" s="52">
        <v>456598.33</v>
      </c>
      <c r="AC5709" s="53"/>
      <c r="AE5709" s="19">
        <v>35</v>
      </c>
      <c r="AF5709" s="52">
        <v>153265</v>
      </c>
      <c r="AG5709" s="53"/>
    </row>
    <row r="5710" spans="1:33" hidden="1" outlineLevel="1">
      <c r="A5710" s="1"/>
      <c r="B5710" s="5" t="s">
        <v>34</v>
      </c>
      <c r="C5710" s="5" t="s">
        <v>35</v>
      </c>
      <c r="K5710" s="68"/>
      <c r="L5710" s="68"/>
      <c r="M5710" s="69"/>
      <c r="O5710" s="68"/>
      <c r="P5710" s="68"/>
      <c r="Q5710" s="69"/>
      <c r="S5710" s="68"/>
      <c r="T5710" s="68"/>
      <c r="U5710" s="69"/>
      <c r="W5710" s="68"/>
      <c r="X5710" s="68"/>
      <c r="Y5710" s="69"/>
      <c r="AA5710" s="68"/>
      <c r="AB5710" s="68"/>
      <c r="AC5710" s="69"/>
      <c r="AE5710" s="68"/>
      <c r="AF5710" s="68"/>
      <c r="AG5710" s="69"/>
    </row>
    <row r="5711" spans="1:33" ht="30" hidden="1" outlineLevel="1">
      <c r="A5711" s="6" t="s">
        <v>6915</v>
      </c>
      <c r="B5711" s="7" t="s">
        <v>37</v>
      </c>
      <c r="C5711" s="7" t="s">
        <v>6916</v>
      </c>
      <c r="K5711" s="68"/>
      <c r="L5711" s="68"/>
      <c r="M5711" s="69"/>
      <c r="O5711" s="68"/>
      <c r="P5711" s="68"/>
      <c r="Q5711" s="69"/>
      <c r="S5711" s="68"/>
      <c r="T5711" s="68"/>
      <c r="U5711" s="69"/>
      <c r="W5711" s="68"/>
      <c r="X5711" s="68"/>
      <c r="Y5711" s="69"/>
      <c r="AA5711" s="68"/>
      <c r="AB5711" s="68"/>
      <c r="AC5711" s="69"/>
      <c r="AE5711" s="68"/>
      <c r="AF5711" s="68"/>
      <c r="AG5711" s="69"/>
    </row>
    <row r="5712" spans="1:33" ht="60" hidden="1" outlineLevel="1">
      <c r="A5712" s="1"/>
      <c r="B5712" s="5" t="s">
        <v>61</v>
      </c>
      <c r="C5712" s="5" t="s">
        <v>62</v>
      </c>
      <c r="D5712" s="5" t="s">
        <v>63</v>
      </c>
      <c r="E5712" s="11" t="s">
        <v>64</v>
      </c>
      <c r="F5712" s="16" t="s">
        <v>65</v>
      </c>
      <c r="K5712" s="17" t="s">
        <v>66</v>
      </c>
      <c r="L5712" s="70" t="s">
        <v>28</v>
      </c>
      <c r="M5712" s="71"/>
      <c r="O5712" s="17" t="s">
        <v>66</v>
      </c>
      <c r="P5712" s="70" t="s">
        <v>28</v>
      </c>
      <c r="Q5712" s="71"/>
      <c r="S5712" s="17" t="s">
        <v>66</v>
      </c>
      <c r="T5712" s="70" t="s">
        <v>28</v>
      </c>
      <c r="U5712" s="71"/>
      <c r="W5712" s="17" t="s">
        <v>66</v>
      </c>
      <c r="X5712" s="70" t="s">
        <v>28</v>
      </c>
      <c r="Y5712" s="71"/>
      <c r="AA5712" s="17" t="s">
        <v>66</v>
      </c>
      <c r="AB5712" s="70" t="s">
        <v>28</v>
      </c>
      <c r="AC5712" s="71"/>
      <c r="AE5712" s="17" t="s">
        <v>66</v>
      </c>
      <c r="AF5712" s="70" t="s">
        <v>28</v>
      </c>
      <c r="AG5712" s="71"/>
    </row>
    <row r="5713" spans="1:33" ht="30" hidden="1" outlineLevel="1">
      <c r="A5713" s="6" t="s">
        <v>6917</v>
      </c>
      <c r="B5713" s="7" t="s">
        <v>459</v>
      </c>
      <c r="C5713" s="7" t="s">
        <v>6918</v>
      </c>
      <c r="D5713" s="7"/>
      <c r="E5713" s="23" t="s">
        <v>429</v>
      </c>
      <c r="F5713" s="18">
        <v>107</v>
      </c>
      <c r="K5713" s="19">
        <v>22</v>
      </c>
      <c r="L5713" s="52">
        <v>2354</v>
      </c>
      <c r="M5713" s="53"/>
      <c r="O5713" s="19">
        <v>171</v>
      </c>
      <c r="P5713" s="52">
        <v>18297</v>
      </c>
      <c r="Q5713" s="53"/>
      <c r="S5713" s="19">
        <v>60</v>
      </c>
      <c r="T5713" s="52">
        <v>6420</v>
      </c>
      <c r="U5713" s="53"/>
      <c r="W5713" s="19">
        <v>72</v>
      </c>
      <c r="X5713" s="52">
        <v>7704</v>
      </c>
      <c r="Y5713" s="53"/>
      <c r="AA5713" s="19">
        <v>101.88</v>
      </c>
      <c r="AB5713" s="52">
        <v>10901.16</v>
      </c>
      <c r="AC5713" s="53"/>
      <c r="AE5713" s="19">
        <v>90</v>
      </c>
      <c r="AF5713" s="52">
        <v>9630</v>
      </c>
      <c r="AG5713" s="53"/>
    </row>
    <row r="5714" spans="1:33" hidden="1" outlineLevel="1">
      <c r="A5714" s="6" t="s">
        <v>6919</v>
      </c>
      <c r="B5714" s="7" t="s">
        <v>466</v>
      </c>
      <c r="C5714" s="7" t="s">
        <v>6920</v>
      </c>
      <c r="D5714" s="7"/>
      <c r="E5714" s="23" t="s">
        <v>429</v>
      </c>
      <c r="F5714" s="18">
        <v>174</v>
      </c>
      <c r="K5714" s="19">
        <v>25</v>
      </c>
      <c r="L5714" s="52">
        <v>4350</v>
      </c>
      <c r="M5714" s="53"/>
      <c r="O5714" s="19">
        <v>176.7</v>
      </c>
      <c r="P5714" s="52">
        <v>30745.8</v>
      </c>
      <c r="Q5714" s="53"/>
      <c r="S5714" s="19">
        <v>30</v>
      </c>
      <c r="T5714" s="52">
        <v>5220</v>
      </c>
      <c r="U5714" s="53"/>
      <c r="W5714" s="19">
        <v>39</v>
      </c>
      <c r="X5714" s="52">
        <v>6786</v>
      </c>
      <c r="Y5714" s="53"/>
      <c r="AA5714" s="19">
        <v>56.33</v>
      </c>
      <c r="AB5714" s="52">
        <v>9801.42</v>
      </c>
      <c r="AC5714" s="53"/>
      <c r="AE5714" s="19">
        <v>90</v>
      </c>
      <c r="AF5714" s="52">
        <v>15660</v>
      </c>
      <c r="AG5714" s="53"/>
    </row>
    <row r="5715" spans="1:33" hidden="1" outlineLevel="1">
      <c r="A5715" s="1"/>
      <c r="B5715" s="5" t="s">
        <v>34</v>
      </c>
      <c r="C5715" s="5" t="s">
        <v>35</v>
      </c>
      <c r="K5715" s="68"/>
      <c r="L5715" s="68"/>
      <c r="M5715" s="69"/>
      <c r="O5715" s="68"/>
      <c r="P5715" s="68"/>
      <c r="Q5715" s="69"/>
      <c r="S5715" s="68"/>
      <c r="T5715" s="68"/>
      <c r="U5715" s="69"/>
      <c r="W5715" s="68"/>
      <c r="X5715" s="68"/>
      <c r="Y5715" s="69"/>
      <c r="AA5715" s="68"/>
      <c r="AB5715" s="68"/>
      <c r="AC5715" s="69"/>
      <c r="AE5715" s="68"/>
      <c r="AF5715" s="68"/>
      <c r="AG5715" s="69"/>
    </row>
    <row r="5716" spans="1:33" ht="30" hidden="1" outlineLevel="1">
      <c r="A5716" s="6" t="s">
        <v>6921</v>
      </c>
      <c r="B5716" s="7" t="s">
        <v>37</v>
      </c>
      <c r="C5716" s="7" t="s">
        <v>5334</v>
      </c>
      <c r="K5716" s="68"/>
      <c r="L5716" s="68"/>
      <c r="M5716" s="69"/>
      <c r="O5716" s="68"/>
      <c r="P5716" s="68"/>
      <c r="Q5716" s="69"/>
      <c r="S5716" s="68"/>
      <c r="T5716" s="68"/>
      <c r="U5716" s="69"/>
      <c r="W5716" s="68"/>
      <c r="X5716" s="68"/>
      <c r="Y5716" s="69"/>
      <c r="AA5716" s="68"/>
      <c r="AB5716" s="68"/>
      <c r="AC5716" s="69"/>
      <c r="AE5716" s="68"/>
      <c r="AF5716" s="68"/>
      <c r="AG5716" s="69"/>
    </row>
    <row r="5717" spans="1:33" ht="60" hidden="1" outlineLevel="1">
      <c r="A5717" s="1"/>
      <c r="B5717" s="5" t="s">
        <v>61</v>
      </c>
      <c r="C5717" s="5" t="s">
        <v>62</v>
      </c>
      <c r="D5717" s="5" t="s">
        <v>63</v>
      </c>
      <c r="E5717" s="11" t="s">
        <v>64</v>
      </c>
      <c r="F5717" s="16" t="s">
        <v>65</v>
      </c>
      <c r="K5717" s="17" t="s">
        <v>66</v>
      </c>
      <c r="L5717" s="70" t="s">
        <v>28</v>
      </c>
      <c r="M5717" s="71"/>
      <c r="O5717" s="17" t="s">
        <v>66</v>
      </c>
      <c r="P5717" s="70" t="s">
        <v>28</v>
      </c>
      <c r="Q5717" s="71"/>
      <c r="S5717" s="17" t="s">
        <v>66</v>
      </c>
      <c r="T5717" s="70" t="s">
        <v>28</v>
      </c>
      <c r="U5717" s="71"/>
      <c r="W5717" s="17" t="s">
        <v>66</v>
      </c>
      <c r="X5717" s="70" t="s">
        <v>28</v>
      </c>
      <c r="Y5717" s="71"/>
      <c r="AA5717" s="17" t="s">
        <v>66</v>
      </c>
      <c r="AB5717" s="70" t="s">
        <v>28</v>
      </c>
      <c r="AC5717" s="71"/>
      <c r="AE5717" s="17" t="s">
        <v>66</v>
      </c>
      <c r="AF5717" s="70" t="s">
        <v>28</v>
      </c>
      <c r="AG5717" s="71"/>
    </row>
    <row r="5718" spans="1:33" hidden="1" outlineLevel="1">
      <c r="A5718" s="6" t="s">
        <v>6922</v>
      </c>
      <c r="B5718" s="7" t="s">
        <v>469</v>
      </c>
      <c r="C5718" s="7" t="s">
        <v>6252</v>
      </c>
      <c r="D5718" s="7"/>
      <c r="E5718" s="23" t="s">
        <v>320</v>
      </c>
      <c r="F5718" s="18">
        <v>107</v>
      </c>
      <c r="K5718" s="19">
        <v>38</v>
      </c>
      <c r="L5718" s="52">
        <v>4066</v>
      </c>
      <c r="M5718" s="53"/>
      <c r="O5718" s="19">
        <v>17.100000000000001</v>
      </c>
      <c r="P5718" s="52">
        <v>1829.7</v>
      </c>
      <c r="Q5718" s="53"/>
      <c r="S5718" s="19">
        <v>25</v>
      </c>
      <c r="T5718" s="52">
        <v>2675</v>
      </c>
      <c r="U5718" s="53"/>
      <c r="W5718" s="19">
        <v>22</v>
      </c>
      <c r="X5718" s="52">
        <v>2354</v>
      </c>
      <c r="Y5718" s="53"/>
      <c r="AA5718" s="19">
        <v>41.95</v>
      </c>
      <c r="AB5718" s="52">
        <v>4488.6499999999996</v>
      </c>
      <c r="AC5718" s="53"/>
      <c r="AE5718" s="19">
        <v>35</v>
      </c>
      <c r="AF5718" s="52">
        <v>3745</v>
      </c>
      <c r="AG5718" s="53"/>
    </row>
    <row r="5719" spans="1:33" hidden="1" outlineLevel="1">
      <c r="A5719" s="1"/>
      <c r="B5719" s="5" t="s">
        <v>34</v>
      </c>
      <c r="C5719" s="5" t="s">
        <v>35</v>
      </c>
      <c r="K5719" s="68"/>
      <c r="L5719" s="68"/>
      <c r="M5719" s="69"/>
      <c r="O5719" s="68"/>
      <c r="P5719" s="68"/>
      <c r="Q5719" s="69"/>
      <c r="S5719" s="68"/>
      <c r="T5719" s="68"/>
      <c r="U5719" s="69"/>
      <c r="W5719" s="68"/>
      <c r="X5719" s="68"/>
      <c r="Y5719" s="69"/>
      <c r="AA5719" s="68"/>
      <c r="AB5719" s="68"/>
      <c r="AC5719" s="69"/>
      <c r="AE5719" s="68"/>
      <c r="AF5719" s="68"/>
      <c r="AG5719" s="69"/>
    </row>
    <row r="5720" spans="1:33" ht="30" hidden="1" outlineLevel="1">
      <c r="A5720" s="6" t="s">
        <v>6923</v>
      </c>
      <c r="B5720" s="7" t="s">
        <v>37</v>
      </c>
      <c r="C5720" s="7" t="s">
        <v>6924</v>
      </c>
      <c r="K5720" s="68"/>
      <c r="L5720" s="68"/>
      <c r="M5720" s="69"/>
      <c r="O5720" s="68"/>
      <c r="P5720" s="68"/>
      <c r="Q5720" s="69"/>
      <c r="S5720" s="68"/>
      <c r="T5720" s="68"/>
      <c r="U5720" s="69"/>
      <c r="W5720" s="68"/>
      <c r="X5720" s="68"/>
      <c r="Y5720" s="69"/>
      <c r="AA5720" s="68"/>
      <c r="AB5720" s="68"/>
      <c r="AC5720" s="69"/>
      <c r="AE5720" s="68"/>
      <c r="AF5720" s="68"/>
      <c r="AG5720" s="69"/>
    </row>
    <row r="5721" spans="1:33" ht="60" hidden="1" outlineLevel="1">
      <c r="A5721" s="1"/>
      <c r="B5721" s="5" t="s">
        <v>61</v>
      </c>
      <c r="C5721" s="5" t="s">
        <v>62</v>
      </c>
      <c r="D5721" s="5" t="s">
        <v>63</v>
      </c>
      <c r="E5721" s="11" t="s">
        <v>64</v>
      </c>
      <c r="F5721" s="16" t="s">
        <v>65</v>
      </c>
      <c r="K5721" s="17" t="s">
        <v>66</v>
      </c>
      <c r="L5721" s="70" t="s">
        <v>28</v>
      </c>
      <c r="M5721" s="71"/>
      <c r="O5721" s="17" t="s">
        <v>66</v>
      </c>
      <c r="P5721" s="70" t="s">
        <v>28</v>
      </c>
      <c r="Q5721" s="71"/>
      <c r="S5721" s="17" t="s">
        <v>66</v>
      </c>
      <c r="T5721" s="70" t="s">
        <v>28</v>
      </c>
      <c r="U5721" s="71"/>
      <c r="W5721" s="17" t="s">
        <v>66</v>
      </c>
      <c r="X5721" s="70" t="s">
        <v>28</v>
      </c>
      <c r="Y5721" s="71"/>
      <c r="AA5721" s="17" t="s">
        <v>66</v>
      </c>
      <c r="AB5721" s="70" t="s">
        <v>28</v>
      </c>
      <c r="AC5721" s="71"/>
      <c r="AE5721" s="17" t="s">
        <v>66</v>
      </c>
      <c r="AF5721" s="70" t="s">
        <v>28</v>
      </c>
      <c r="AG5721" s="71"/>
    </row>
    <row r="5722" spans="1:33" hidden="1" outlineLevel="1">
      <c r="A5722" s="6" t="s">
        <v>6925</v>
      </c>
      <c r="B5722" s="7" t="s">
        <v>475</v>
      </c>
      <c r="C5722" s="7" t="s">
        <v>2250</v>
      </c>
      <c r="D5722" s="7"/>
      <c r="E5722" s="23" t="s">
        <v>320</v>
      </c>
      <c r="F5722" s="18">
        <v>174</v>
      </c>
      <c r="K5722" s="19">
        <v>38</v>
      </c>
      <c r="L5722" s="52">
        <v>6612</v>
      </c>
      <c r="M5722" s="53"/>
      <c r="O5722" s="19">
        <v>45.6</v>
      </c>
      <c r="P5722" s="52">
        <v>7934.4</v>
      </c>
      <c r="Q5722" s="53"/>
      <c r="S5722" s="19">
        <v>40</v>
      </c>
      <c r="T5722" s="52">
        <v>6960</v>
      </c>
      <c r="U5722" s="53"/>
      <c r="W5722" s="19">
        <v>39</v>
      </c>
      <c r="X5722" s="52">
        <v>6786</v>
      </c>
      <c r="Y5722" s="53"/>
      <c r="AA5722" s="19">
        <v>50.34</v>
      </c>
      <c r="AB5722" s="52">
        <v>8759.16</v>
      </c>
      <c r="AC5722" s="53"/>
      <c r="AE5722" s="19">
        <v>50</v>
      </c>
      <c r="AF5722" s="52">
        <v>8700</v>
      </c>
      <c r="AG5722" s="53"/>
    </row>
    <row r="5723" spans="1:33" hidden="1" outlineLevel="1">
      <c r="A5723" s="1"/>
      <c r="B5723" s="5" t="s">
        <v>34</v>
      </c>
      <c r="C5723" s="5" t="s">
        <v>35</v>
      </c>
      <c r="K5723" s="68"/>
      <c r="L5723" s="68"/>
      <c r="M5723" s="69"/>
      <c r="O5723" s="68"/>
      <c r="P5723" s="68"/>
      <c r="Q5723" s="69"/>
      <c r="S5723" s="68"/>
      <c r="T5723" s="68"/>
      <c r="U5723" s="69"/>
      <c r="W5723" s="68"/>
      <c r="X5723" s="68"/>
      <c r="Y5723" s="69"/>
      <c r="AA5723" s="68"/>
      <c r="AB5723" s="68"/>
      <c r="AC5723" s="69"/>
      <c r="AE5723" s="68"/>
      <c r="AF5723" s="68"/>
      <c r="AG5723" s="69"/>
    </row>
    <row r="5724" spans="1:33" ht="30" hidden="1" outlineLevel="1">
      <c r="A5724" s="6" t="s">
        <v>6926</v>
      </c>
      <c r="B5724" s="7" t="s">
        <v>37</v>
      </c>
      <c r="C5724" s="7" t="s">
        <v>452</v>
      </c>
      <c r="K5724" s="68"/>
      <c r="L5724" s="68"/>
      <c r="M5724" s="69"/>
      <c r="O5724" s="68"/>
      <c r="P5724" s="68"/>
      <c r="Q5724" s="69"/>
      <c r="S5724" s="68"/>
      <c r="T5724" s="68"/>
      <c r="U5724" s="69"/>
      <c r="W5724" s="68"/>
      <c r="X5724" s="68"/>
      <c r="Y5724" s="69"/>
      <c r="AA5724" s="68"/>
      <c r="AB5724" s="68"/>
      <c r="AC5724" s="69"/>
      <c r="AE5724" s="68"/>
      <c r="AF5724" s="68"/>
      <c r="AG5724" s="69"/>
    </row>
    <row r="5725" spans="1:33" ht="60" hidden="1" outlineLevel="1">
      <c r="A5725" s="1"/>
      <c r="B5725" s="5" t="s">
        <v>61</v>
      </c>
      <c r="C5725" s="5" t="s">
        <v>62</v>
      </c>
      <c r="D5725" s="5" t="s">
        <v>63</v>
      </c>
      <c r="E5725" s="11" t="s">
        <v>64</v>
      </c>
      <c r="F5725" s="16" t="s">
        <v>65</v>
      </c>
      <c r="K5725" s="17" t="s">
        <v>66</v>
      </c>
      <c r="L5725" s="70" t="s">
        <v>28</v>
      </c>
      <c r="M5725" s="71"/>
      <c r="O5725" s="17" t="s">
        <v>66</v>
      </c>
      <c r="P5725" s="70" t="s">
        <v>28</v>
      </c>
      <c r="Q5725" s="71"/>
      <c r="S5725" s="17" t="s">
        <v>66</v>
      </c>
      <c r="T5725" s="70" t="s">
        <v>28</v>
      </c>
      <c r="U5725" s="71"/>
      <c r="W5725" s="17" t="s">
        <v>66</v>
      </c>
      <c r="X5725" s="70" t="s">
        <v>28</v>
      </c>
      <c r="Y5725" s="71"/>
      <c r="AA5725" s="17" t="s">
        <v>66</v>
      </c>
      <c r="AB5725" s="70" t="s">
        <v>28</v>
      </c>
      <c r="AC5725" s="71"/>
      <c r="AE5725" s="17" t="s">
        <v>66</v>
      </c>
      <c r="AF5725" s="70" t="s">
        <v>28</v>
      </c>
      <c r="AG5725" s="71"/>
    </row>
    <row r="5726" spans="1:33" hidden="1" outlineLevel="1">
      <c r="A5726" s="6" t="s">
        <v>6927</v>
      </c>
      <c r="B5726" s="7" t="s">
        <v>5315</v>
      </c>
      <c r="C5726" s="7" t="s">
        <v>455</v>
      </c>
      <c r="D5726" s="7"/>
      <c r="E5726" s="23" t="s">
        <v>320</v>
      </c>
      <c r="F5726" s="18">
        <v>4379</v>
      </c>
      <c r="K5726" s="19">
        <v>5</v>
      </c>
      <c r="L5726" s="52">
        <v>21895</v>
      </c>
      <c r="M5726" s="53"/>
      <c r="O5726" s="19">
        <v>13.68</v>
      </c>
      <c r="P5726" s="52">
        <v>59904.72</v>
      </c>
      <c r="Q5726" s="53"/>
      <c r="S5726" s="19">
        <v>7</v>
      </c>
      <c r="T5726" s="52">
        <v>30653</v>
      </c>
      <c r="U5726" s="53"/>
      <c r="W5726" s="19">
        <v>4</v>
      </c>
      <c r="X5726" s="52">
        <v>17516</v>
      </c>
      <c r="Y5726" s="53"/>
      <c r="AA5726" s="19">
        <v>4.4400000000000004</v>
      </c>
      <c r="AB5726" s="52">
        <v>19442.759999999998</v>
      </c>
      <c r="AC5726" s="53"/>
      <c r="AE5726" s="19">
        <v>35</v>
      </c>
      <c r="AF5726" s="52">
        <v>153265</v>
      </c>
      <c r="AG5726" s="53"/>
    </row>
    <row r="5727" spans="1:33" hidden="1" outlineLevel="1">
      <c r="A5727" s="1"/>
      <c r="B5727" s="5" t="s">
        <v>34</v>
      </c>
      <c r="C5727" s="5" t="s">
        <v>35</v>
      </c>
      <c r="K5727" s="68"/>
      <c r="L5727" s="68"/>
      <c r="M5727" s="69"/>
      <c r="O5727" s="68"/>
      <c r="P5727" s="68"/>
      <c r="Q5727" s="69"/>
      <c r="S5727" s="68"/>
      <c r="T5727" s="68"/>
      <c r="U5727" s="69"/>
      <c r="W5727" s="68"/>
      <c r="X5727" s="68"/>
      <c r="Y5727" s="69"/>
      <c r="AA5727" s="68"/>
      <c r="AB5727" s="68"/>
      <c r="AC5727" s="69"/>
      <c r="AE5727" s="68"/>
      <c r="AF5727" s="68"/>
      <c r="AG5727" s="69"/>
    </row>
    <row r="5728" spans="1:33" ht="30" hidden="1" outlineLevel="1">
      <c r="A5728" s="6" t="s">
        <v>6928</v>
      </c>
      <c r="B5728" s="7" t="s">
        <v>37</v>
      </c>
      <c r="C5728" s="7" t="s">
        <v>457</v>
      </c>
      <c r="K5728" s="68"/>
      <c r="L5728" s="68"/>
      <c r="M5728" s="69"/>
      <c r="O5728" s="68"/>
      <c r="P5728" s="68"/>
      <c r="Q5728" s="69"/>
      <c r="S5728" s="68"/>
      <c r="T5728" s="68"/>
      <c r="U5728" s="69"/>
      <c r="W5728" s="68"/>
      <c r="X5728" s="68"/>
      <c r="Y5728" s="69"/>
      <c r="AA5728" s="68"/>
      <c r="AB5728" s="68"/>
      <c r="AC5728" s="69"/>
      <c r="AE5728" s="68"/>
      <c r="AF5728" s="68"/>
      <c r="AG5728" s="69"/>
    </row>
    <row r="5729" spans="1:33" ht="60" hidden="1" outlineLevel="1">
      <c r="A5729" s="1"/>
      <c r="B5729" s="5" t="s">
        <v>61</v>
      </c>
      <c r="C5729" s="5" t="s">
        <v>62</v>
      </c>
      <c r="D5729" s="5" t="s">
        <v>63</v>
      </c>
      <c r="E5729" s="11" t="s">
        <v>64</v>
      </c>
      <c r="F5729" s="16" t="s">
        <v>65</v>
      </c>
      <c r="K5729" s="17" t="s">
        <v>66</v>
      </c>
      <c r="L5729" s="70" t="s">
        <v>28</v>
      </c>
      <c r="M5729" s="71"/>
      <c r="O5729" s="17" t="s">
        <v>66</v>
      </c>
      <c r="P5729" s="70" t="s">
        <v>28</v>
      </c>
      <c r="Q5729" s="71"/>
      <c r="S5729" s="17" t="s">
        <v>66</v>
      </c>
      <c r="T5729" s="70" t="s">
        <v>28</v>
      </c>
      <c r="U5729" s="71"/>
      <c r="W5729" s="17" t="s">
        <v>66</v>
      </c>
      <c r="X5729" s="70" t="s">
        <v>28</v>
      </c>
      <c r="Y5729" s="71"/>
      <c r="AA5729" s="17" t="s">
        <v>66</v>
      </c>
      <c r="AB5729" s="70" t="s">
        <v>28</v>
      </c>
      <c r="AC5729" s="71"/>
      <c r="AE5729" s="17" t="s">
        <v>66</v>
      </c>
      <c r="AF5729" s="70" t="s">
        <v>28</v>
      </c>
      <c r="AG5729" s="71"/>
    </row>
    <row r="5730" spans="1:33" hidden="1" outlineLevel="1">
      <c r="A5730" s="6" t="s">
        <v>6929</v>
      </c>
      <c r="B5730" s="7" t="s">
        <v>5323</v>
      </c>
      <c r="C5730" s="7" t="s">
        <v>460</v>
      </c>
      <c r="D5730" s="7"/>
      <c r="E5730" s="23" t="s">
        <v>429</v>
      </c>
      <c r="F5730" s="18">
        <v>2300</v>
      </c>
      <c r="K5730" s="19">
        <v>22</v>
      </c>
      <c r="L5730" s="52">
        <v>50600</v>
      </c>
      <c r="M5730" s="53"/>
      <c r="O5730" s="19">
        <v>17.100000000000001</v>
      </c>
      <c r="P5730" s="52">
        <v>39330</v>
      </c>
      <c r="Q5730" s="53"/>
      <c r="S5730" s="19">
        <v>10</v>
      </c>
      <c r="T5730" s="52">
        <v>23000</v>
      </c>
      <c r="U5730" s="53"/>
      <c r="W5730" s="19">
        <v>22</v>
      </c>
      <c r="X5730" s="52">
        <v>50600</v>
      </c>
      <c r="Y5730" s="53"/>
      <c r="AA5730" s="19">
        <v>148.62</v>
      </c>
      <c r="AB5730" s="52">
        <v>341826</v>
      </c>
      <c r="AC5730" s="53"/>
      <c r="AE5730" s="19">
        <v>35</v>
      </c>
      <c r="AF5730" s="52">
        <v>80500</v>
      </c>
      <c r="AG5730" s="53"/>
    </row>
    <row r="5731" spans="1:33" hidden="1" outlineLevel="1">
      <c r="A5731" s="1"/>
      <c r="B5731" s="5" t="s">
        <v>34</v>
      </c>
      <c r="C5731" s="5" t="s">
        <v>35</v>
      </c>
      <c r="K5731" s="68"/>
      <c r="L5731" s="68"/>
      <c r="M5731" s="69"/>
      <c r="O5731" s="68"/>
      <c r="P5731" s="68"/>
      <c r="Q5731" s="69"/>
      <c r="S5731" s="68"/>
      <c r="T5731" s="68"/>
      <c r="U5731" s="69"/>
      <c r="W5731" s="68"/>
      <c r="X5731" s="68"/>
      <c r="Y5731" s="69"/>
      <c r="AA5731" s="68"/>
      <c r="AB5731" s="68"/>
      <c r="AC5731" s="69"/>
      <c r="AE5731" s="68"/>
      <c r="AF5731" s="68"/>
      <c r="AG5731" s="69"/>
    </row>
    <row r="5732" spans="1:33" ht="30" hidden="1" outlineLevel="1">
      <c r="A5732" s="6" t="s">
        <v>6930</v>
      </c>
      <c r="B5732" s="7" t="s">
        <v>37</v>
      </c>
      <c r="C5732" s="7" t="s">
        <v>5307</v>
      </c>
      <c r="K5732" s="68"/>
      <c r="L5732" s="68"/>
      <c r="M5732" s="69"/>
      <c r="O5732" s="68"/>
      <c r="P5732" s="68"/>
      <c r="Q5732" s="69"/>
      <c r="S5732" s="68"/>
      <c r="T5732" s="68"/>
      <c r="U5732" s="69"/>
      <c r="W5732" s="68"/>
      <c r="X5732" s="68"/>
      <c r="Y5732" s="69"/>
      <c r="AA5732" s="68"/>
      <c r="AB5732" s="68"/>
      <c r="AC5732" s="69"/>
      <c r="AE5732" s="68"/>
      <c r="AF5732" s="68"/>
      <c r="AG5732" s="69"/>
    </row>
    <row r="5733" spans="1:33" ht="60" hidden="1" outlineLevel="1">
      <c r="A5733" s="1"/>
      <c r="B5733" s="5" t="s">
        <v>61</v>
      </c>
      <c r="C5733" s="5" t="s">
        <v>62</v>
      </c>
      <c r="D5733" s="5" t="s">
        <v>63</v>
      </c>
      <c r="E5733" s="11" t="s">
        <v>64</v>
      </c>
      <c r="F5733" s="16" t="s">
        <v>65</v>
      </c>
      <c r="K5733" s="17" t="s">
        <v>66</v>
      </c>
      <c r="L5733" s="70" t="s">
        <v>28</v>
      </c>
      <c r="M5733" s="71"/>
      <c r="O5733" s="17" t="s">
        <v>66</v>
      </c>
      <c r="P5733" s="70" t="s">
        <v>28</v>
      </c>
      <c r="Q5733" s="71"/>
      <c r="S5733" s="17" t="s">
        <v>66</v>
      </c>
      <c r="T5733" s="70" t="s">
        <v>28</v>
      </c>
      <c r="U5733" s="71"/>
      <c r="W5733" s="17" t="s">
        <v>66</v>
      </c>
      <c r="X5733" s="70" t="s">
        <v>28</v>
      </c>
      <c r="Y5733" s="71"/>
      <c r="AA5733" s="17" t="s">
        <v>66</v>
      </c>
      <c r="AB5733" s="70" t="s">
        <v>28</v>
      </c>
      <c r="AC5733" s="71"/>
      <c r="AE5733" s="17" t="s">
        <v>66</v>
      </c>
      <c r="AF5733" s="70" t="s">
        <v>28</v>
      </c>
      <c r="AG5733" s="71"/>
    </row>
    <row r="5734" spans="1:33" hidden="1" outlineLevel="1">
      <c r="A5734" s="6" t="s">
        <v>6931</v>
      </c>
      <c r="B5734" s="7" t="s">
        <v>5326</v>
      </c>
      <c r="C5734" s="7" t="s">
        <v>5309</v>
      </c>
      <c r="D5734" s="7"/>
      <c r="E5734" s="23" t="s">
        <v>320</v>
      </c>
      <c r="F5734" s="18">
        <v>269</v>
      </c>
      <c r="K5734" s="19">
        <v>110</v>
      </c>
      <c r="L5734" s="52">
        <v>29590</v>
      </c>
      <c r="M5734" s="53"/>
      <c r="O5734" s="19">
        <v>285</v>
      </c>
      <c r="P5734" s="52">
        <v>76665</v>
      </c>
      <c r="Q5734" s="53"/>
      <c r="S5734" s="19">
        <v>500</v>
      </c>
      <c r="T5734" s="52">
        <v>134500</v>
      </c>
      <c r="U5734" s="53"/>
      <c r="W5734" s="19">
        <v>198</v>
      </c>
      <c r="X5734" s="52">
        <v>53262</v>
      </c>
      <c r="Y5734" s="53"/>
      <c r="AA5734" s="19">
        <v>479.42</v>
      </c>
      <c r="AB5734" s="52">
        <v>128963.98</v>
      </c>
      <c r="AC5734" s="53"/>
      <c r="AE5734" s="19">
        <v>220</v>
      </c>
      <c r="AF5734" s="52">
        <v>59180</v>
      </c>
      <c r="AG5734" s="53"/>
    </row>
    <row r="5735" spans="1:33" hidden="1" outlineLevel="1">
      <c r="A5735" s="6" t="s">
        <v>6932</v>
      </c>
      <c r="B5735" s="7" t="s">
        <v>5331</v>
      </c>
      <c r="C5735" s="7" t="s">
        <v>5311</v>
      </c>
      <c r="D5735" s="7"/>
      <c r="E5735" s="23" t="s">
        <v>429</v>
      </c>
      <c r="F5735" s="18">
        <v>38</v>
      </c>
      <c r="K5735" s="19">
        <v>110</v>
      </c>
      <c r="L5735" s="52">
        <v>4180</v>
      </c>
      <c r="M5735" s="53"/>
      <c r="O5735" s="19">
        <v>57</v>
      </c>
      <c r="P5735" s="52">
        <v>2166</v>
      </c>
      <c r="Q5735" s="53"/>
      <c r="S5735" s="19">
        <v>60</v>
      </c>
      <c r="T5735" s="52">
        <v>2280</v>
      </c>
      <c r="U5735" s="53"/>
      <c r="W5735" s="19">
        <v>77</v>
      </c>
      <c r="X5735" s="52">
        <v>2926</v>
      </c>
      <c r="Y5735" s="53"/>
      <c r="AA5735" s="19">
        <v>89.89</v>
      </c>
      <c r="AB5735" s="52">
        <v>3415.82</v>
      </c>
      <c r="AC5735" s="53"/>
      <c r="AE5735" s="19">
        <v>80</v>
      </c>
      <c r="AF5735" s="52">
        <v>3040</v>
      </c>
      <c r="AG5735" s="53"/>
    </row>
    <row r="5736" spans="1:33" hidden="1" outlineLevel="1">
      <c r="A5736" s="1"/>
      <c r="B5736" s="5" t="s">
        <v>34</v>
      </c>
      <c r="C5736" s="5" t="s">
        <v>35</v>
      </c>
      <c r="K5736" s="68"/>
      <c r="L5736" s="68"/>
      <c r="M5736" s="69"/>
      <c r="O5736" s="68"/>
      <c r="P5736" s="68"/>
      <c r="Q5736" s="69"/>
      <c r="S5736" s="68"/>
      <c r="T5736" s="68"/>
      <c r="U5736" s="69"/>
      <c r="W5736" s="68"/>
      <c r="X5736" s="68"/>
      <c r="Y5736" s="69"/>
      <c r="AA5736" s="68"/>
      <c r="AB5736" s="68"/>
      <c r="AC5736" s="69"/>
      <c r="AE5736" s="68"/>
      <c r="AF5736" s="68"/>
      <c r="AG5736" s="69"/>
    </row>
    <row r="5737" spans="1:33" hidden="1" outlineLevel="1">
      <c r="A5737" s="6" t="s">
        <v>6933</v>
      </c>
      <c r="B5737" s="7" t="s">
        <v>37</v>
      </c>
      <c r="C5737" s="7" t="s">
        <v>3813</v>
      </c>
      <c r="K5737" s="68"/>
      <c r="L5737" s="68"/>
      <c r="M5737" s="69"/>
      <c r="O5737" s="68"/>
      <c r="P5737" s="68"/>
      <c r="Q5737" s="69"/>
      <c r="S5737" s="68"/>
      <c r="T5737" s="68"/>
      <c r="U5737" s="69"/>
      <c r="W5737" s="68"/>
      <c r="X5737" s="68"/>
      <c r="Y5737" s="69"/>
      <c r="AA5737" s="68"/>
      <c r="AB5737" s="68"/>
      <c r="AC5737" s="69"/>
      <c r="AE5737" s="68"/>
      <c r="AF5737" s="68"/>
      <c r="AG5737" s="69"/>
    </row>
    <row r="5738" spans="1:33" ht="30" hidden="1" outlineLevel="1">
      <c r="A5738" s="6" t="s">
        <v>6934</v>
      </c>
      <c r="B5738" s="7" t="s">
        <v>37</v>
      </c>
      <c r="C5738" s="7" t="s">
        <v>5321</v>
      </c>
      <c r="K5738" s="68"/>
      <c r="L5738" s="68"/>
      <c r="M5738" s="69"/>
      <c r="O5738" s="68"/>
      <c r="P5738" s="68"/>
      <c r="Q5738" s="69"/>
      <c r="S5738" s="68"/>
      <c r="T5738" s="68"/>
      <c r="U5738" s="69"/>
      <c r="W5738" s="68"/>
      <c r="X5738" s="68"/>
      <c r="Y5738" s="69"/>
      <c r="AA5738" s="68"/>
      <c r="AB5738" s="68"/>
      <c r="AC5738" s="69"/>
      <c r="AE5738" s="68"/>
      <c r="AF5738" s="68"/>
      <c r="AG5738" s="69"/>
    </row>
    <row r="5739" spans="1:33" ht="60" hidden="1" outlineLevel="1">
      <c r="A5739" s="1"/>
      <c r="B5739" s="5" t="s">
        <v>61</v>
      </c>
      <c r="C5739" s="5" t="s">
        <v>62</v>
      </c>
      <c r="D5739" s="5" t="s">
        <v>63</v>
      </c>
      <c r="E5739" s="11" t="s">
        <v>64</v>
      </c>
      <c r="F5739" s="16" t="s">
        <v>65</v>
      </c>
      <c r="K5739" s="17" t="s">
        <v>66</v>
      </c>
      <c r="L5739" s="70" t="s">
        <v>28</v>
      </c>
      <c r="M5739" s="71"/>
      <c r="O5739" s="17" t="s">
        <v>66</v>
      </c>
      <c r="P5739" s="70" t="s">
        <v>28</v>
      </c>
      <c r="Q5739" s="71"/>
      <c r="S5739" s="17" t="s">
        <v>66</v>
      </c>
      <c r="T5739" s="70" t="s">
        <v>28</v>
      </c>
      <c r="U5739" s="71"/>
      <c r="W5739" s="17" t="s">
        <v>66</v>
      </c>
      <c r="X5739" s="70" t="s">
        <v>28</v>
      </c>
      <c r="Y5739" s="71"/>
      <c r="AA5739" s="17" t="s">
        <v>66</v>
      </c>
      <c r="AB5739" s="70" t="s">
        <v>28</v>
      </c>
      <c r="AC5739" s="71"/>
      <c r="AE5739" s="17" t="s">
        <v>66</v>
      </c>
      <c r="AF5739" s="70" t="s">
        <v>28</v>
      </c>
      <c r="AG5739" s="71"/>
    </row>
    <row r="5740" spans="1:33" ht="90" hidden="1" outlineLevel="1">
      <c r="A5740" s="6" t="s">
        <v>6935</v>
      </c>
      <c r="B5740" s="7" t="s">
        <v>6240</v>
      </c>
      <c r="C5740" s="7" t="s">
        <v>6936</v>
      </c>
      <c r="D5740" s="7"/>
      <c r="E5740" s="23" t="s">
        <v>320</v>
      </c>
      <c r="F5740" s="18">
        <v>870</v>
      </c>
      <c r="K5740" s="19">
        <v>204</v>
      </c>
      <c r="L5740" s="52">
        <v>177480</v>
      </c>
      <c r="M5740" s="53"/>
      <c r="O5740" s="19">
        <v>193.8</v>
      </c>
      <c r="P5740" s="52">
        <v>168606</v>
      </c>
      <c r="Q5740" s="53"/>
      <c r="S5740" s="19">
        <v>275</v>
      </c>
      <c r="T5740" s="52">
        <v>239250</v>
      </c>
      <c r="U5740" s="53"/>
      <c r="W5740" s="19">
        <v>198</v>
      </c>
      <c r="X5740" s="52">
        <v>172260</v>
      </c>
      <c r="Y5740" s="53"/>
      <c r="AA5740" s="19">
        <v>251.7</v>
      </c>
      <c r="AB5740" s="52">
        <v>218979</v>
      </c>
      <c r="AC5740" s="53"/>
      <c r="AE5740" s="19">
        <v>250</v>
      </c>
      <c r="AF5740" s="52">
        <v>217500</v>
      </c>
      <c r="AG5740" s="53"/>
    </row>
    <row r="5741" spans="1:33" hidden="1" outlineLevel="1">
      <c r="A5741" s="6" t="s">
        <v>6937</v>
      </c>
      <c r="B5741" s="7" t="s">
        <v>6244</v>
      </c>
      <c r="C5741" s="7" t="s">
        <v>5327</v>
      </c>
      <c r="D5741" s="7"/>
      <c r="E5741" s="23" t="s">
        <v>429</v>
      </c>
      <c r="F5741" s="18">
        <v>288</v>
      </c>
      <c r="K5741" s="19">
        <v>83</v>
      </c>
      <c r="L5741" s="52">
        <v>23904</v>
      </c>
      <c r="M5741" s="53"/>
      <c r="O5741" s="19">
        <v>68.400000000000006</v>
      </c>
      <c r="P5741" s="52">
        <v>19699.2</v>
      </c>
      <c r="Q5741" s="53"/>
      <c r="S5741" s="19">
        <v>70</v>
      </c>
      <c r="T5741" s="52">
        <v>20160</v>
      </c>
      <c r="U5741" s="53"/>
      <c r="W5741" s="19">
        <v>50</v>
      </c>
      <c r="X5741" s="52">
        <v>14400</v>
      </c>
      <c r="Y5741" s="53"/>
      <c r="AA5741" s="19">
        <v>89.89</v>
      </c>
      <c r="AB5741" s="52">
        <v>25888.32</v>
      </c>
      <c r="AC5741" s="53"/>
      <c r="AE5741" s="19">
        <v>50</v>
      </c>
      <c r="AF5741" s="52">
        <v>14400</v>
      </c>
      <c r="AG5741" s="53"/>
    </row>
    <row r="5742" spans="1:33" hidden="1" outlineLevel="1">
      <c r="A5742" s="1"/>
      <c r="B5742" s="5" t="s">
        <v>34</v>
      </c>
      <c r="C5742" s="5" t="s">
        <v>35</v>
      </c>
      <c r="K5742" s="68"/>
      <c r="L5742" s="68"/>
      <c r="M5742" s="69"/>
      <c r="O5742" s="68"/>
      <c r="P5742" s="68"/>
      <c r="Q5742" s="69"/>
      <c r="S5742" s="68"/>
      <c r="T5742" s="68"/>
      <c r="U5742" s="69"/>
      <c r="W5742" s="68"/>
      <c r="X5742" s="68"/>
      <c r="Y5742" s="69"/>
      <c r="AA5742" s="68"/>
      <c r="AB5742" s="68"/>
      <c r="AC5742" s="69"/>
      <c r="AE5742" s="68"/>
      <c r="AF5742" s="68"/>
      <c r="AG5742" s="69"/>
    </row>
    <row r="5743" spans="1:33" hidden="1" outlineLevel="1">
      <c r="A5743" s="6" t="s">
        <v>6938</v>
      </c>
      <c r="B5743" s="7" t="s">
        <v>37</v>
      </c>
      <c r="C5743" s="7" t="s">
        <v>472</v>
      </c>
      <c r="K5743" s="68"/>
      <c r="L5743" s="68"/>
      <c r="M5743" s="69"/>
      <c r="O5743" s="68"/>
      <c r="P5743" s="68"/>
      <c r="Q5743" s="69"/>
      <c r="S5743" s="68"/>
      <c r="T5743" s="68"/>
      <c r="U5743" s="69"/>
      <c r="W5743" s="68"/>
      <c r="X5743" s="68"/>
      <c r="Y5743" s="69"/>
      <c r="AA5743" s="68"/>
      <c r="AB5743" s="68"/>
      <c r="AC5743" s="69"/>
      <c r="AE5743" s="68"/>
      <c r="AF5743" s="68"/>
      <c r="AG5743" s="69"/>
    </row>
    <row r="5744" spans="1:33" ht="30" hidden="1" outlineLevel="1">
      <c r="A5744" s="6" t="s">
        <v>6939</v>
      </c>
      <c r="B5744" s="7" t="s">
        <v>37</v>
      </c>
      <c r="C5744" s="7" t="s">
        <v>464</v>
      </c>
      <c r="K5744" s="68"/>
      <c r="L5744" s="68"/>
      <c r="M5744" s="69"/>
      <c r="O5744" s="68"/>
      <c r="P5744" s="68"/>
      <c r="Q5744" s="69"/>
      <c r="S5744" s="68"/>
      <c r="T5744" s="68"/>
      <c r="U5744" s="69"/>
      <c r="W5744" s="68"/>
      <c r="X5744" s="68"/>
      <c r="Y5744" s="69"/>
      <c r="AA5744" s="68"/>
      <c r="AB5744" s="68"/>
      <c r="AC5744" s="69"/>
      <c r="AE5744" s="68"/>
      <c r="AF5744" s="68"/>
      <c r="AG5744" s="69"/>
    </row>
    <row r="5745" spans="1:33" ht="60" hidden="1" outlineLevel="1">
      <c r="A5745" s="1"/>
      <c r="B5745" s="5" t="s">
        <v>61</v>
      </c>
      <c r="C5745" s="5" t="s">
        <v>62</v>
      </c>
      <c r="D5745" s="5" t="s">
        <v>63</v>
      </c>
      <c r="E5745" s="11" t="s">
        <v>64</v>
      </c>
      <c r="F5745" s="16" t="s">
        <v>65</v>
      </c>
      <c r="K5745" s="17" t="s">
        <v>66</v>
      </c>
      <c r="L5745" s="70" t="s">
        <v>28</v>
      </c>
      <c r="M5745" s="71"/>
      <c r="O5745" s="17" t="s">
        <v>66</v>
      </c>
      <c r="P5745" s="70" t="s">
        <v>28</v>
      </c>
      <c r="Q5745" s="71"/>
      <c r="S5745" s="17" t="s">
        <v>66</v>
      </c>
      <c r="T5745" s="70" t="s">
        <v>28</v>
      </c>
      <c r="U5745" s="71"/>
      <c r="W5745" s="17" t="s">
        <v>66</v>
      </c>
      <c r="X5745" s="70" t="s">
        <v>28</v>
      </c>
      <c r="Y5745" s="71"/>
      <c r="AA5745" s="17" t="s">
        <v>66</v>
      </c>
      <c r="AB5745" s="70" t="s">
        <v>28</v>
      </c>
      <c r="AC5745" s="71"/>
      <c r="AE5745" s="17" t="s">
        <v>66</v>
      </c>
      <c r="AF5745" s="70" t="s">
        <v>28</v>
      </c>
      <c r="AG5745" s="71"/>
    </row>
    <row r="5746" spans="1:33" ht="30" hidden="1" outlineLevel="1">
      <c r="A5746" s="6" t="s">
        <v>6940</v>
      </c>
      <c r="B5746" s="7" t="s">
        <v>6247</v>
      </c>
      <c r="C5746" s="7" t="s">
        <v>6941</v>
      </c>
      <c r="D5746" s="7"/>
      <c r="E5746" s="23" t="s">
        <v>320</v>
      </c>
      <c r="F5746" s="18">
        <v>80</v>
      </c>
      <c r="K5746" s="19">
        <v>36</v>
      </c>
      <c r="L5746" s="52">
        <v>2880</v>
      </c>
      <c r="M5746" s="53"/>
      <c r="O5746" s="19">
        <v>114</v>
      </c>
      <c r="P5746" s="52">
        <v>9120</v>
      </c>
      <c r="Q5746" s="53"/>
      <c r="S5746" s="19">
        <v>30</v>
      </c>
      <c r="T5746" s="52">
        <v>2400</v>
      </c>
      <c r="U5746" s="53"/>
      <c r="W5746" s="19">
        <v>55</v>
      </c>
      <c r="X5746" s="52">
        <v>4400</v>
      </c>
      <c r="Y5746" s="53"/>
      <c r="AA5746" s="19">
        <v>57.53</v>
      </c>
      <c r="AB5746" s="52">
        <v>4602.3999999999996</v>
      </c>
      <c r="AC5746" s="53"/>
      <c r="AE5746" s="19">
        <v>85</v>
      </c>
      <c r="AF5746" s="52">
        <v>6800</v>
      </c>
      <c r="AG5746" s="53"/>
    </row>
    <row r="5747" spans="1:33" hidden="1" outlineLevel="1">
      <c r="A5747" s="1"/>
      <c r="B5747" s="5" t="s">
        <v>34</v>
      </c>
      <c r="C5747" s="5" t="s">
        <v>35</v>
      </c>
      <c r="K5747" s="68"/>
      <c r="L5747" s="68"/>
      <c r="M5747" s="69"/>
      <c r="O5747" s="68"/>
      <c r="P5747" s="68"/>
      <c r="Q5747" s="69"/>
      <c r="S5747" s="68"/>
      <c r="T5747" s="68"/>
      <c r="U5747" s="69"/>
      <c r="W5747" s="68"/>
      <c r="X5747" s="68"/>
      <c r="Y5747" s="69"/>
      <c r="AA5747" s="68"/>
      <c r="AB5747" s="68"/>
      <c r="AC5747" s="69"/>
      <c r="AE5747" s="68"/>
      <c r="AF5747" s="68"/>
      <c r="AG5747" s="69"/>
    </row>
    <row r="5748" spans="1:33" ht="30" hidden="1" outlineLevel="1">
      <c r="A5748" s="6" t="s">
        <v>6942</v>
      </c>
      <c r="B5748" s="7" t="s">
        <v>37</v>
      </c>
      <c r="C5748" s="7" t="s">
        <v>5334</v>
      </c>
      <c r="K5748" s="68"/>
      <c r="L5748" s="68"/>
      <c r="M5748" s="69"/>
      <c r="O5748" s="68"/>
      <c r="P5748" s="68"/>
      <c r="Q5748" s="69"/>
      <c r="S5748" s="68"/>
      <c r="T5748" s="68"/>
      <c r="U5748" s="69"/>
      <c r="W5748" s="68"/>
      <c r="X5748" s="68"/>
      <c r="Y5748" s="69"/>
      <c r="AA5748" s="68"/>
      <c r="AB5748" s="68"/>
      <c r="AC5748" s="69"/>
      <c r="AE5748" s="68"/>
      <c r="AF5748" s="68"/>
      <c r="AG5748" s="69"/>
    </row>
    <row r="5749" spans="1:33" ht="60" hidden="1" outlineLevel="1">
      <c r="A5749" s="1"/>
      <c r="B5749" s="5" t="s">
        <v>61</v>
      </c>
      <c r="C5749" s="5" t="s">
        <v>62</v>
      </c>
      <c r="D5749" s="5" t="s">
        <v>63</v>
      </c>
      <c r="E5749" s="11" t="s">
        <v>64</v>
      </c>
      <c r="F5749" s="16" t="s">
        <v>65</v>
      </c>
      <c r="K5749" s="17" t="s">
        <v>66</v>
      </c>
      <c r="L5749" s="70" t="s">
        <v>28</v>
      </c>
      <c r="M5749" s="71"/>
      <c r="O5749" s="17" t="s">
        <v>66</v>
      </c>
      <c r="P5749" s="70" t="s">
        <v>28</v>
      </c>
      <c r="Q5749" s="71"/>
      <c r="S5749" s="17" t="s">
        <v>66</v>
      </c>
      <c r="T5749" s="70" t="s">
        <v>28</v>
      </c>
      <c r="U5749" s="71"/>
      <c r="W5749" s="17" t="s">
        <v>66</v>
      </c>
      <c r="X5749" s="70" t="s">
        <v>28</v>
      </c>
      <c r="Y5749" s="71"/>
      <c r="AA5749" s="17" t="s">
        <v>66</v>
      </c>
      <c r="AB5749" s="70" t="s">
        <v>28</v>
      </c>
      <c r="AC5749" s="71"/>
      <c r="AE5749" s="17" t="s">
        <v>66</v>
      </c>
      <c r="AF5749" s="70" t="s">
        <v>28</v>
      </c>
      <c r="AG5749" s="71"/>
    </row>
    <row r="5750" spans="1:33" hidden="1" outlineLevel="1">
      <c r="A5750" s="6" t="s">
        <v>6943</v>
      </c>
      <c r="B5750" s="7" t="s">
        <v>6251</v>
      </c>
      <c r="C5750" s="7" t="s">
        <v>6252</v>
      </c>
      <c r="D5750" s="7"/>
      <c r="E5750" s="23" t="s">
        <v>320</v>
      </c>
      <c r="F5750" s="18">
        <v>80</v>
      </c>
      <c r="K5750" s="19">
        <v>22</v>
      </c>
      <c r="L5750" s="52">
        <v>1760</v>
      </c>
      <c r="M5750" s="53"/>
      <c r="O5750" s="19">
        <v>17.100000000000001</v>
      </c>
      <c r="P5750" s="52">
        <v>1368</v>
      </c>
      <c r="Q5750" s="53"/>
      <c r="S5750" s="19">
        <v>25</v>
      </c>
      <c r="T5750" s="52">
        <v>2000</v>
      </c>
      <c r="U5750" s="53"/>
      <c r="W5750" s="19">
        <v>0</v>
      </c>
      <c r="X5750" s="52">
        <v>0</v>
      </c>
      <c r="Y5750" s="53"/>
      <c r="AA5750" s="19">
        <v>41.95</v>
      </c>
      <c r="AB5750" s="52">
        <v>3356</v>
      </c>
      <c r="AC5750" s="53"/>
      <c r="AE5750" s="19">
        <v>35</v>
      </c>
      <c r="AF5750" s="52">
        <v>2800</v>
      </c>
      <c r="AG5750" s="53"/>
    </row>
    <row r="5751" spans="1:33" hidden="1" outlineLevel="1">
      <c r="A5751" s="1"/>
      <c r="B5751" s="5" t="s">
        <v>34</v>
      </c>
      <c r="C5751" s="5" t="s">
        <v>35</v>
      </c>
      <c r="K5751" s="68"/>
      <c r="L5751" s="68"/>
      <c r="M5751" s="69"/>
      <c r="O5751" s="68"/>
      <c r="P5751" s="68"/>
      <c r="Q5751" s="69"/>
      <c r="S5751" s="68"/>
      <c r="T5751" s="68"/>
      <c r="U5751" s="69"/>
      <c r="W5751" s="68"/>
      <c r="X5751" s="68"/>
      <c r="Y5751" s="69"/>
      <c r="AA5751" s="68"/>
      <c r="AB5751" s="68"/>
      <c r="AC5751" s="69"/>
      <c r="AE5751" s="68"/>
      <c r="AF5751" s="68"/>
      <c r="AG5751" s="69"/>
    </row>
    <row r="5752" spans="1:33" hidden="1" outlineLevel="1">
      <c r="A5752" s="6" t="s">
        <v>6944</v>
      </c>
      <c r="B5752" s="7" t="s">
        <v>37</v>
      </c>
      <c r="C5752" s="7" t="s">
        <v>322</v>
      </c>
      <c r="K5752" s="68"/>
      <c r="L5752" s="68"/>
      <c r="M5752" s="69"/>
      <c r="O5752" s="68"/>
      <c r="P5752" s="68"/>
      <c r="Q5752" s="69"/>
      <c r="S5752" s="68"/>
      <c r="T5752" s="68"/>
      <c r="U5752" s="69"/>
      <c r="W5752" s="68"/>
      <c r="X5752" s="68"/>
      <c r="Y5752" s="69"/>
      <c r="AA5752" s="68"/>
      <c r="AB5752" s="68"/>
      <c r="AC5752" s="69"/>
      <c r="AE5752" s="68"/>
      <c r="AF5752" s="68"/>
      <c r="AG5752" s="69"/>
    </row>
    <row r="5753" spans="1:33" ht="60" hidden="1" outlineLevel="1">
      <c r="A5753" s="1"/>
      <c r="B5753" s="5" t="s">
        <v>61</v>
      </c>
      <c r="C5753" s="5" t="s">
        <v>62</v>
      </c>
      <c r="D5753" s="5" t="s">
        <v>63</v>
      </c>
      <c r="E5753" s="11" t="s">
        <v>64</v>
      </c>
      <c r="F5753" s="16" t="s">
        <v>65</v>
      </c>
      <c r="K5753" s="17" t="s">
        <v>66</v>
      </c>
      <c r="L5753" s="70" t="s">
        <v>28</v>
      </c>
      <c r="M5753" s="71"/>
      <c r="O5753" s="17" t="s">
        <v>66</v>
      </c>
      <c r="P5753" s="70" t="s">
        <v>28</v>
      </c>
      <c r="Q5753" s="71"/>
      <c r="S5753" s="17" t="s">
        <v>66</v>
      </c>
      <c r="T5753" s="70" t="s">
        <v>28</v>
      </c>
      <c r="U5753" s="71"/>
      <c r="W5753" s="17" t="s">
        <v>66</v>
      </c>
      <c r="X5753" s="70" t="s">
        <v>28</v>
      </c>
      <c r="Y5753" s="71"/>
      <c r="AA5753" s="17" t="s">
        <v>66</v>
      </c>
      <c r="AB5753" s="70" t="s">
        <v>28</v>
      </c>
      <c r="AC5753" s="71"/>
      <c r="AE5753" s="17" t="s">
        <v>66</v>
      </c>
      <c r="AF5753" s="70" t="s">
        <v>28</v>
      </c>
      <c r="AG5753" s="71"/>
    </row>
    <row r="5754" spans="1:33" ht="135" hidden="1" outlineLevel="1">
      <c r="A5754" s="6" t="s">
        <v>6945</v>
      </c>
      <c r="B5754" s="7" t="s">
        <v>324</v>
      </c>
      <c r="C5754" s="7" t="s">
        <v>1100</v>
      </c>
      <c r="D5754" s="7"/>
      <c r="E5754" s="23" t="s">
        <v>70</v>
      </c>
      <c r="F5754" s="18">
        <v>1</v>
      </c>
      <c r="K5754" s="19">
        <v>0</v>
      </c>
      <c r="L5754" s="52">
        <v>0</v>
      </c>
      <c r="M5754" s="53"/>
      <c r="O5754" s="19">
        <v>0</v>
      </c>
      <c r="P5754" s="52">
        <v>0</v>
      </c>
      <c r="Q5754" s="53"/>
      <c r="S5754" s="19">
        <v>0</v>
      </c>
      <c r="T5754" s="52">
        <v>0</v>
      </c>
      <c r="U5754" s="53"/>
      <c r="W5754" s="19">
        <v>0</v>
      </c>
      <c r="X5754" s="52">
        <v>0</v>
      </c>
      <c r="Y5754" s="53"/>
      <c r="AA5754" s="19">
        <v>0</v>
      </c>
      <c r="AB5754" s="52">
        <v>0</v>
      </c>
      <c r="AC5754" s="53"/>
      <c r="AE5754" s="19">
        <v>0</v>
      </c>
      <c r="AF5754" s="52">
        <v>0</v>
      </c>
      <c r="AG5754" s="53"/>
    </row>
    <row r="5755" spans="1:33" hidden="1" outlineLevel="1">
      <c r="A5755" s="1"/>
      <c r="B5755" s="5" t="s">
        <v>34</v>
      </c>
      <c r="C5755" s="5" t="s">
        <v>35</v>
      </c>
      <c r="K5755" s="68"/>
      <c r="L5755" s="68"/>
      <c r="M5755" s="69"/>
      <c r="O5755" s="68"/>
      <c r="P5755" s="68"/>
      <c r="Q5755" s="69"/>
      <c r="S5755" s="68"/>
      <c r="T5755" s="68"/>
      <c r="U5755" s="69"/>
      <c r="W5755" s="68"/>
      <c r="X5755" s="68"/>
      <c r="Y5755" s="69"/>
      <c r="AA5755" s="68"/>
      <c r="AB5755" s="68"/>
      <c r="AC5755" s="69"/>
      <c r="AE5755" s="68"/>
      <c r="AF5755" s="68"/>
      <c r="AG5755" s="69"/>
    </row>
    <row r="5756" spans="1:33" ht="75" hidden="1" outlineLevel="1">
      <c r="A5756" s="6" t="s">
        <v>6946</v>
      </c>
      <c r="B5756" s="7" t="s">
        <v>37</v>
      </c>
      <c r="C5756" s="7" t="s">
        <v>298</v>
      </c>
      <c r="I5756" s="35"/>
      <c r="J5756" s="35"/>
      <c r="K5756" s="68"/>
      <c r="L5756" s="68"/>
      <c r="M5756" s="69"/>
      <c r="O5756" s="68"/>
      <c r="P5756" s="68"/>
      <c r="Q5756" s="69"/>
      <c r="S5756" s="68"/>
      <c r="T5756" s="68"/>
      <c r="U5756" s="69"/>
      <c r="W5756" s="68"/>
      <c r="X5756" s="68"/>
      <c r="Y5756" s="69"/>
      <c r="AA5756" s="68"/>
      <c r="AB5756" s="68"/>
      <c r="AC5756" s="69"/>
      <c r="AE5756" s="68"/>
      <c r="AF5756" s="68"/>
      <c r="AG5756" s="69"/>
    </row>
    <row r="5757" spans="1:33" collapsed="1">
      <c r="A5757" s="55" t="s">
        <v>6947</v>
      </c>
      <c r="B5757" s="55"/>
      <c r="C5757" s="55"/>
      <c r="D5757" s="55"/>
      <c r="E5757" s="55"/>
      <c r="F5757" s="55"/>
      <c r="I5757" s="36"/>
      <c r="J5757" s="36">
        <v>992480</v>
      </c>
      <c r="K5757" s="30" t="s">
        <v>328</v>
      </c>
      <c r="L5757" s="52">
        <v>854025</v>
      </c>
      <c r="M5757" s="53"/>
      <c r="O5757" s="15" t="s">
        <v>328</v>
      </c>
      <c r="P5757" s="52">
        <v>640566</v>
      </c>
      <c r="Q5757" s="53"/>
      <c r="S5757" s="15" t="s">
        <v>328</v>
      </c>
      <c r="T5757" s="52">
        <v>2185900</v>
      </c>
      <c r="U5757" s="53"/>
      <c r="W5757" s="15" t="s">
        <v>328</v>
      </c>
      <c r="X5757" s="52">
        <v>1465381</v>
      </c>
      <c r="Y5757" s="53"/>
      <c r="AA5757" s="15" t="s">
        <v>328</v>
      </c>
      <c r="AB5757" s="52">
        <v>1592947.94</v>
      </c>
      <c r="AC5757" s="53"/>
      <c r="AE5757" s="15" t="s">
        <v>328</v>
      </c>
      <c r="AF5757" s="52">
        <v>2127500</v>
      </c>
      <c r="AG5757" s="53"/>
    </row>
    <row r="5758" spans="1:33" hidden="1">
      <c r="A5758" s="1"/>
      <c r="B5758" s="5" t="s">
        <v>34</v>
      </c>
      <c r="C5758" s="5" t="s">
        <v>35</v>
      </c>
      <c r="K5758" s="68"/>
      <c r="L5758" s="68"/>
      <c r="M5758" s="69"/>
      <c r="O5758" s="68"/>
      <c r="P5758" s="68"/>
      <c r="Q5758" s="69"/>
      <c r="S5758" s="68"/>
      <c r="T5758" s="68"/>
      <c r="U5758" s="69"/>
      <c r="W5758" s="68"/>
      <c r="X5758" s="68"/>
      <c r="Y5758" s="69"/>
      <c r="AA5758" s="68"/>
      <c r="AB5758" s="68"/>
      <c r="AC5758" s="69"/>
      <c r="AE5758" s="68"/>
      <c r="AF5758" s="68"/>
      <c r="AG5758" s="69"/>
    </row>
    <row r="5759" spans="1:33" hidden="1" outlineLevel="1">
      <c r="A5759" s="6" t="s">
        <v>6948</v>
      </c>
      <c r="B5759" s="7" t="s">
        <v>37</v>
      </c>
      <c r="C5759" s="7" t="s">
        <v>5340</v>
      </c>
      <c r="K5759" s="68"/>
      <c r="L5759" s="68"/>
      <c r="M5759" s="69"/>
      <c r="O5759" s="68"/>
      <c r="P5759" s="68"/>
      <c r="Q5759" s="69"/>
      <c r="S5759" s="68"/>
      <c r="T5759" s="68"/>
      <c r="U5759" s="69"/>
      <c r="W5759" s="68"/>
      <c r="X5759" s="68"/>
      <c r="Y5759" s="69"/>
      <c r="AA5759" s="68"/>
      <c r="AB5759" s="68"/>
      <c r="AC5759" s="69"/>
      <c r="AE5759" s="68"/>
      <c r="AF5759" s="68"/>
      <c r="AG5759" s="69"/>
    </row>
    <row r="5760" spans="1:33" ht="45" hidden="1" outlineLevel="1">
      <c r="A5760" s="6" t="s">
        <v>6949</v>
      </c>
      <c r="B5760" s="7" t="s">
        <v>37</v>
      </c>
      <c r="C5760" s="7" t="s">
        <v>5342</v>
      </c>
      <c r="K5760" s="68"/>
      <c r="L5760" s="68"/>
      <c r="M5760" s="69"/>
      <c r="O5760" s="68"/>
      <c r="P5760" s="68"/>
      <c r="Q5760" s="69"/>
      <c r="S5760" s="68"/>
      <c r="T5760" s="68"/>
      <c r="U5760" s="69"/>
      <c r="W5760" s="68"/>
      <c r="X5760" s="68"/>
      <c r="Y5760" s="69"/>
      <c r="AA5760" s="68"/>
      <c r="AB5760" s="68"/>
      <c r="AC5760" s="69"/>
      <c r="AE5760" s="68"/>
      <c r="AF5760" s="68"/>
      <c r="AG5760" s="69"/>
    </row>
    <row r="5761" spans="1:33" ht="60" hidden="1" outlineLevel="1">
      <c r="A5761" s="1"/>
      <c r="B5761" s="5" t="s">
        <v>61</v>
      </c>
      <c r="C5761" s="5" t="s">
        <v>62</v>
      </c>
      <c r="D5761" s="5" t="s">
        <v>63</v>
      </c>
      <c r="E5761" s="11" t="s">
        <v>64</v>
      </c>
      <c r="F5761" s="16" t="s">
        <v>65</v>
      </c>
      <c r="K5761" s="17" t="s">
        <v>66</v>
      </c>
      <c r="L5761" s="70" t="s">
        <v>28</v>
      </c>
      <c r="M5761" s="71"/>
      <c r="O5761" s="17" t="s">
        <v>66</v>
      </c>
      <c r="P5761" s="70" t="s">
        <v>28</v>
      </c>
      <c r="Q5761" s="71"/>
      <c r="S5761" s="17" t="s">
        <v>66</v>
      </c>
      <c r="T5761" s="70" t="s">
        <v>28</v>
      </c>
      <c r="U5761" s="71"/>
      <c r="W5761" s="17" t="s">
        <v>66</v>
      </c>
      <c r="X5761" s="70" t="s">
        <v>28</v>
      </c>
      <c r="Y5761" s="71"/>
      <c r="AA5761" s="17" t="s">
        <v>66</v>
      </c>
      <c r="AB5761" s="70" t="s">
        <v>28</v>
      </c>
      <c r="AC5761" s="71"/>
      <c r="AE5761" s="17" t="s">
        <v>66</v>
      </c>
      <c r="AF5761" s="70" t="s">
        <v>28</v>
      </c>
      <c r="AG5761" s="71"/>
    </row>
    <row r="5762" spans="1:33" hidden="1" outlineLevel="1">
      <c r="A5762" s="6" t="s">
        <v>6950</v>
      </c>
      <c r="B5762" s="7" t="s">
        <v>487</v>
      </c>
      <c r="C5762" s="7" t="s">
        <v>6951</v>
      </c>
      <c r="D5762" s="7"/>
      <c r="E5762" s="23" t="s">
        <v>438</v>
      </c>
      <c r="F5762" s="18">
        <v>11</v>
      </c>
      <c r="K5762" s="19">
        <v>5775</v>
      </c>
      <c r="L5762" s="52">
        <v>63525</v>
      </c>
      <c r="M5762" s="53"/>
      <c r="O5762" s="19">
        <v>4560</v>
      </c>
      <c r="P5762" s="52">
        <v>50160</v>
      </c>
      <c r="Q5762" s="53"/>
      <c r="S5762" s="19">
        <v>16200</v>
      </c>
      <c r="T5762" s="52">
        <v>178200</v>
      </c>
      <c r="U5762" s="53"/>
      <c r="W5762" s="19">
        <v>12100</v>
      </c>
      <c r="X5762" s="52">
        <v>133100</v>
      </c>
      <c r="Y5762" s="53"/>
      <c r="AA5762" s="19">
        <v>10787.05</v>
      </c>
      <c r="AB5762" s="52">
        <v>118657.55</v>
      </c>
      <c r="AC5762" s="53"/>
      <c r="AE5762" s="19">
        <v>10000</v>
      </c>
      <c r="AF5762" s="52">
        <v>110000</v>
      </c>
      <c r="AG5762" s="53"/>
    </row>
    <row r="5763" spans="1:33" hidden="1" outlineLevel="1">
      <c r="A5763" s="6" t="s">
        <v>6952</v>
      </c>
      <c r="B5763" s="7" t="s">
        <v>494</v>
      </c>
      <c r="C5763" s="7" t="s">
        <v>6953</v>
      </c>
      <c r="D5763" s="7"/>
      <c r="E5763" s="23" t="s">
        <v>438</v>
      </c>
      <c r="F5763" s="18">
        <v>45</v>
      </c>
      <c r="K5763" s="19">
        <v>2888</v>
      </c>
      <c r="L5763" s="52">
        <v>129960</v>
      </c>
      <c r="M5763" s="53"/>
      <c r="O5763" s="19">
        <v>1710</v>
      </c>
      <c r="P5763" s="52">
        <v>76950</v>
      </c>
      <c r="Q5763" s="53"/>
      <c r="S5763" s="19">
        <v>5000</v>
      </c>
      <c r="T5763" s="52">
        <v>225000</v>
      </c>
      <c r="U5763" s="53"/>
      <c r="W5763" s="19">
        <v>6050</v>
      </c>
      <c r="X5763" s="52">
        <v>272250</v>
      </c>
      <c r="Y5763" s="53"/>
      <c r="AA5763" s="19">
        <v>3116.26</v>
      </c>
      <c r="AB5763" s="52">
        <v>140231.70000000001</v>
      </c>
      <c r="AC5763" s="53"/>
      <c r="AE5763" s="19">
        <v>6000</v>
      </c>
      <c r="AF5763" s="52">
        <v>270000</v>
      </c>
      <c r="AG5763" s="53"/>
    </row>
    <row r="5764" spans="1:33" ht="30" hidden="1" outlineLevel="1">
      <c r="A5764" s="6" t="s">
        <v>6954</v>
      </c>
      <c r="B5764" s="7" t="s">
        <v>501</v>
      </c>
      <c r="C5764" s="7" t="s">
        <v>6955</v>
      </c>
      <c r="D5764" s="7"/>
      <c r="E5764" s="23" t="s">
        <v>438</v>
      </c>
      <c r="F5764" s="18">
        <v>34</v>
      </c>
      <c r="K5764" s="19">
        <v>6237</v>
      </c>
      <c r="L5764" s="52">
        <v>212058</v>
      </c>
      <c r="M5764" s="53"/>
      <c r="O5764" s="19">
        <v>3420</v>
      </c>
      <c r="P5764" s="52">
        <v>116280</v>
      </c>
      <c r="Q5764" s="53"/>
      <c r="S5764" s="19">
        <v>10000</v>
      </c>
      <c r="T5764" s="52">
        <v>340000</v>
      </c>
      <c r="U5764" s="53"/>
      <c r="W5764" s="19">
        <v>6006</v>
      </c>
      <c r="X5764" s="52">
        <v>204204</v>
      </c>
      <c r="Y5764" s="53"/>
      <c r="AA5764" s="19">
        <v>12584.89</v>
      </c>
      <c r="AB5764" s="52">
        <v>427886.26</v>
      </c>
      <c r="AC5764" s="53"/>
      <c r="AE5764" s="19">
        <v>25000</v>
      </c>
      <c r="AF5764" s="52">
        <v>850000</v>
      </c>
      <c r="AG5764" s="53"/>
    </row>
    <row r="5765" spans="1:33" ht="30" hidden="1" outlineLevel="1">
      <c r="A5765" s="6" t="s">
        <v>6956</v>
      </c>
      <c r="B5765" s="7" t="s">
        <v>504</v>
      </c>
      <c r="C5765" s="7" t="s">
        <v>6957</v>
      </c>
      <c r="D5765" s="7"/>
      <c r="E5765" s="23" t="s">
        <v>438</v>
      </c>
      <c r="F5765" s="18">
        <v>28</v>
      </c>
      <c r="K5765" s="19">
        <v>2888</v>
      </c>
      <c r="L5765" s="52">
        <v>80864</v>
      </c>
      <c r="M5765" s="53"/>
      <c r="O5765" s="19">
        <v>1824</v>
      </c>
      <c r="P5765" s="52">
        <v>51072</v>
      </c>
      <c r="Q5765" s="53"/>
      <c r="S5765" s="19">
        <v>8500</v>
      </c>
      <c r="T5765" s="52">
        <v>238000</v>
      </c>
      <c r="U5765" s="53"/>
      <c r="W5765" s="19">
        <v>5775</v>
      </c>
      <c r="X5765" s="52">
        <v>161700</v>
      </c>
      <c r="Y5765" s="53"/>
      <c r="AA5765" s="19">
        <v>2696.76</v>
      </c>
      <c r="AB5765" s="52">
        <v>75509.279999999999</v>
      </c>
      <c r="AC5765" s="53"/>
      <c r="AE5765" s="19">
        <v>3500</v>
      </c>
      <c r="AF5765" s="52">
        <v>98000</v>
      </c>
      <c r="AG5765" s="53"/>
    </row>
    <row r="5766" spans="1:33" ht="30" hidden="1" outlineLevel="1">
      <c r="A5766" s="6" t="s">
        <v>6958</v>
      </c>
      <c r="B5766" s="7" t="s">
        <v>507</v>
      </c>
      <c r="C5766" s="7" t="s">
        <v>6959</v>
      </c>
      <c r="D5766" s="7"/>
      <c r="E5766" s="23" t="s">
        <v>438</v>
      </c>
      <c r="F5766" s="18">
        <v>9</v>
      </c>
      <c r="K5766" s="19">
        <v>2888</v>
      </c>
      <c r="L5766" s="52">
        <v>25992</v>
      </c>
      <c r="M5766" s="53"/>
      <c r="O5766" s="19">
        <v>1824</v>
      </c>
      <c r="P5766" s="52">
        <v>16416</v>
      </c>
      <c r="Q5766" s="53"/>
      <c r="S5766" s="19">
        <v>4600</v>
      </c>
      <c r="T5766" s="52">
        <v>41400</v>
      </c>
      <c r="U5766" s="53"/>
      <c r="W5766" s="19">
        <v>5775</v>
      </c>
      <c r="X5766" s="52">
        <v>51975</v>
      </c>
      <c r="Y5766" s="53"/>
      <c r="AA5766" s="19">
        <v>2696.76</v>
      </c>
      <c r="AB5766" s="52">
        <v>24270.84</v>
      </c>
      <c r="AC5766" s="53"/>
      <c r="AE5766" s="19">
        <v>3500</v>
      </c>
      <c r="AF5766" s="52">
        <v>31500</v>
      </c>
      <c r="AG5766" s="53"/>
    </row>
    <row r="5767" spans="1:33" ht="30" hidden="1" outlineLevel="1">
      <c r="A5767" s="6" t="s">
        <v>6960</v>
      </c>
      <c r="B5767" s="7" t="s">
        <v>510</v>
      </c>
      <c r="C5767" s="7" t="s">
        <v>6961</v>
      </c>
      <c r="D5767" s="7"/>
      <c r="E5767" s="23" t="s">
        <v>438</v>
      </c>
      <c r="F5767" s="18">
        <v>1</v>
      </c>
      <c r="K5767" s="19">
        <v>10313</v>
      </c>
      <c r="L5767" s="52">
        <v>10313</v>
      </c>
      <c r="M5767" s="53"/>
      <c r="O5767" s="19">
        <v>6270</v>
      </c>
      <c r="P5767" s="52">
        <v>6270</v>
      </c>
      <c r="Q5767" s="53"/>
      <c r="S5767" s="19">
        <v>15000</v>
      </c>
      <c r="T5767" s="52">
        <v>15000</v>
      </c>
      <c r="U5767" s="53"/>
      <c r="W5767" s="19">
        <v>20625</v>
      </c>
      <c r="X5767" s="52">
        <v>20625</v>
      </c>
      <c r="Y5767" s="53"/>
      <c r="AA5767" s="19">
        <v>14382.74</v>
      </c>
      <c r="AB5767" s="52">
        <v>14382.74</v>
      </c>
      <c r="AC5767" s="53"/>
      <c r="AE5767" s="19">
        <v>12000</v>
      </c>
      <c r="AF5767" s="52">
        <v>12000</v>
      </c>
      <c r="AG5767" s="53"/>
    </row>
    <row r="5768" spans="1:33" ht="30" hidden="1" outlineLevel="1">
      <c r="A5768" s="6" t="s">
        <v>6962</v>
      </c>
      <c r="B5768" s="7" t="s">
        <v>513</v>
      </c>
      <c r="C5768" s="7" t="s">
        <v>6963</v>
      </c>
      <c r="D5768" s="7"/>
      <c r="E5768" s="23" t="s">
        <v>438</v>
      </c>
      <c r="F5768" s="18">
        <v>2</v>
      </c>
      <c r="K5768" s="19">
        <v>6875</v>
      </c>
      <c r="L5768" s="52">
        <v>13750</v>
      </c>
      <c r="M5768" s="53"/>
      <c r="O5768" s="19">
        <v>5700</v>
      </c>
      <c r="P5768" s="52">
        <v>11400</v>
      </c>
      <c r="Q5768" s="53"/>
      <c r="S5768" s="19">
        <v>40000</v>
      </c>
      <c r="T5768" s="52">
        <v>80000</v>
      </c>
      <c r="U5768" s="53"/>
      <c r="W5768" s="19">
        <v>13750</v>
      </c>
      <c r="X5768" s="52">
        <v>27500</v>
      </c>
      <c r="Y5768" s="53"/>
      <c r="AA5768" s="19">
        <v>8989.2099999999991</v>
      </c>
      <c r="AB5768" s="52">
        <v>17978.419999999998</v>
      </c>
      <c r="AC5768" s="53"/>
      <c r="AE5768" s="19">
        <v>8000</v>
      </c>
      <c r="AF5768" s="52">
        <v>16000</v>
      </c>
      <c r="AG5768" s="53"/>
    </row>
    <row r="5769" spans="1:33" ht="30" hidden="1" outlineLevel="1">
      <c r="A5769" s="6" t="s">
        <v>6964</v>
      </c>
      <c r="B5769" s="7" t="s">
        <v>520</v>
      </c>
      <c r="C5769" s="7" t="s">
        <v>6965</v>
      </c>
      <c r="D5769" s="7"/>
      <c r="E5769" s="23" t="s">
        <v>438</v>
      </c>
      <c r="F5769" s="18">
        <v>24</v>
      </c>
      <c r="K5769" s="19">
        <v>2888</v>
      </c>
      <c r="L5769" s="52">
        <v>69312</v>
      </c>
      <c r="M5769" s="53"/>
      <c r="O5769" s="19">
        <v>2850</v>
      </c>
      <c r="P5769" s="52">
        <v>68400</v>
      </c>
      <c r="Q5769" s="53"/>
      <c r="S5769" s="19">
        <v>9200</v>
      </c>
      <c r="T5769" s="52">
        <v>220800</v>
      </c>
      <c r="U5769" s="53"/>
      <c r="W5769" s="19">
        <v>5775</v>
      </c>
      <c r="X5769" s="52">
        <v>138600</v>
      </c>
      <c r="Y5769" s="53"/>
      <c r="AA5769" s="19">
        <v>7191.37</v>
      </c>
      <c r="AB5769" s="52">
        <v>172592.88</v>
      </c>
      <c r="AC5769" s="53"/>
      <c r="AE5769" s="19">
        <v>3500</v>
      </c>
      <c r="AF5769" s="52">
        <v>84000</v>
      </c>
      <c r="AG5769" s="53"/>
    </row>
    <row r="5770" spans="1:33" ht="30" hidden="1" outlineLevel="1">
      <c r="A5770" s="6" t="s">
        <v>6966</v>
      </c>
      <c r="B5770" s="7" t="s">
        <v>523</v>
      </c>
      <c r="C5770" s="7" t="s">
        <v>6967</v>
      </c>
      <c r="D5770" s="7"/>
      <c r="E5770" s="23" t="s">
        <v>438</v>
      </c>
      <c r="F5770" s="18">
        <v>15</v>
      </c>
      <c r="K5770" s="19">
        <v>3881</v>
      </c>
      <c r="L5770" s="52">
        <v>58215</v>
      </c>
      <c r="M5770" s="53"/>
      <c r="O5770" s="19">
        <v>3192</v>
      </c>
      <c r="P5770" s="52">
        <v>47880</v>
      </c>
      <c r="Q5770" s="53"/>
      <c r="S5770" s="19">
        <v>12000</v>
      </c>
      <c r="T5770" s="52">
        <v>180000</v>
      </c>
      <c r="U5770" s="53"/>
      <c r="W5770" s="19">
        <v>7260</v>
      </c>
      <c r="X5770" s="52">
        <v>108900</v>
      </c>
      <c r="Y5770" s="53"/>
      <c r="AA5770" s="19">
        <v>8629.64</v>
      </c>
      <c r="AB5770" s="52">
        <v>129444.6</v>
      </c>
      <c r="AC5770" s="53"/>
      <c r="AE5770" s="19">
        <v>5000</v>
      </c>
      <c r="AF5770" s="52">
        <v>75000</v>
      </c>
      <c r="AG5770" s="53"/>
    </row>
    <row r="5771" spans="1:33" hidden="1" outlineLevel="1">
      <c r="A5771" s="6" t="s">
        <v>6968</v>
      </c>
      <c r="B5771" s="7" t="s">
        <v>530</v>
      </c>
      <c r="C5771" s="7" t="s">
        <v>6969</v>
      </c>
      <c r="D5771" s="7"/>
      <c r="E5771" s="23" t="s">
        <v>438</v>
      </c>
      <c r="F5771" s="18">
        <v>34</v>
      </c>
      <c r="K5771" s="19">
        <v>2218</v>
      </c>
      <c r="L5771" s="52">
        <v>75412</v>
      </c>
      <c r="M5771" s="53"/>
      <c r="O5771" s="19">
        <v>1938</v>
      </c>
      <c r="P5771" s="52">
        <v>65892</v>
      </c>
      <c r="Q5771" s="53"/>
      <c r="S5771" s="19">
        <v>6500</v>
      </c>
      <c r="T5771" s="52">
        <v>221000</v>
      </c>
      <c r="U5771" s="53"/>
      <c r="W5771" s="19">
        <v>3960</v>
      </c>
      <c r="X5771" s="52">
        <v>134640</v>
      </c>
      <c r="Y5771" s="53"/>
      <c r="AA5771" s="19">
        <v>5393.53</v>
      </c>
      <c r="AB5771" s="52">
        <v>183380.02</v>
      </c>
      <c r="AC5771" s="53"/>
      <c r="AE5771" s="19">
        <v>10000</v>
      </c>
      <c r="AF5771" s="52">
        <v>340000</v>
      </c>
      <c r="AG5771" s="53"/>
    </row>
    <row r="5772" spans="1:33" hidden="1" outlineLevel="1">
      <c r="A5772" s="6" t="s">
        <v>6970</v>
      </c>
      <c r="B5772" s="7" t="s">
        <v>537</v>
      </c>
      <c r="C5772" s="7" t="s">
        <v>6971</v>
      </c>
      <c r="D5772" s="7"/>
      <c r="E5772" s="23" t="s">
        <v>438</v>
      </c>
      <c r="F5772" s="18">
        <v>41</v>
      </c>
      <c r="K5772" s="19">
        <v>1760</v>
      </c>
      <c r="L5772" s="52">
        <v>72160</v>
      </c>
      <c r="M5772" s="53"/>
      <c r="O5772" s="19">
        <v>2280</v>
      </c>
      <c r="P5772" s="52">
        <v>93480</v>
      </c>
      <c r="Q5772" s="53"/>
      <c r="S5772" s="19">
        <v>10100</v>
      </c>
      <c r="T5772" s="52">
        <v>414100</v>
      </c>
      <c r="U5772" s="53"/>
      <c r="W5772" s="19">
        <v>3960</v>
      </c>
      <c r="X5772" s="52">
        <v>162360</v>
      </c>
      <c r="Y5772" s="53"/>
      <c r="AA5772" s="19">
        <v>5393.53</v>
      </c>
      <c r="AB5772" s="52">
        <v>221134.73</v>
      </c>
      <c r="AC5772" s="53"/>
      <c r="AE5772" s="19">
        <v>4000</v>
      </c>
      <c r="AF5772" s="52">
        <v>164000</v>
      </c>
      <c r="AG5772" s="53"/>
    </row>
    <row r="5773" spans="1:33" hidden="1" outlineLevel="1">
      <c r="A5773" s="1"/>
      <c r="B5773" s="5" t="s">
        <v>34</v>
      </c>
      <c r="C5773" s="5" t="s">
        <v>35</v>
      </c>
      <c r="K5773" s="68"/>
      <c r="L5773" s="68"/>
      <c r="M5773" s="69"/>
      <c r="O5773" s="68"/>
      <c r="P5773" s="68"/>
      <c r="Q5773" s="69"/>
      <c r="S5773" s="68"/>
      <c r="T5773" s="68"/>
      <c r="U5773" s="69"/>
      <c r="W5773" s="68"/>
      <c r="X5773" s="68"/>
      <c r="Y5773" s="69"/>
      <c r="AA5773" s="68"/>
      <c r="AB5773" s="68"/>
      <c r="AC5773" s="69"/>
      <c r="AE5773" s="68"/>
      <c r="AF5773" s="68"/>
      <c r="AG5773" s="69"/>
    </row>
    <row r="5774" spans="1:33" hidden="1" outlineLevel="1">
      <c r="A5774" s="6" t="s">
        <v>6972</v>
      </c>
      <c r="B5774" s="7" t="s">
        <v>37</v>
      </c>
      <c r="C5774" s="7" t="s">
        <v>483</v>
      </c>
      <c r="K5774" s="68"/>
      <c r="L5774" s="68"/>
      <c r="M5774" s="69"/>
      <c r="O5774" s="68"/>
      <c r="P5774" s="68"/>
      <c r="Q5774" s="69"/>
      <c r="S5774" s="68"/>
      <c r="T5774" s="68"/>
      <c r="U5774" s="69"/>
      <c r="W5774" s="68"/>
      <c r="X5774" s="68"/>
      <c r="Y5774" s="69"/>
      <c r="AA5774" s="68"/>
      <c r="AB5774" s="68"/>
      <c r="AC5774" s="69"/>
      <c r="AE5774" s="68"/>
      <c r="AF5774" s="68"/>
      <c r="AG5774" s="69"/>
    </row>
    <row r="5775" spans="1:33" ht="75" hidden="1" outlineLevel="1">
      <c r="A5775" s="6" t="s">
        <v>6973</v>
      </c>
      <c r="B5775" s="7" t="s">
        <v>37</v>
      </c>
      <c r="C5775" s="7" t="s">
        <v>5354</v>
      </c>
      <c r="K5775" s="68"/>
      <c r="L5775" s="68"/>
      <c r="M5775" s="69"/>
      <c r="O5775" s="68"/>
      <c r="P5775" s="68"/>
      <c r="Q5775" s="69"/>
      <c r="S5775" s="68"/>
      <c r="T5775" s="68"/>
      <c r="U5775" s="69"/>
      <c r="W5775" s="68"/>
      <c r="X5775" s="68"/>
      <c r="Y5775" s="69"/>
      <c r="AA5775" s="68"/>
      <c r="AB5775" s="68"/>
      <c r="AC5775" s="69"/>
      <c r="AE5775" s="68"/>
      <c r="AF5775" s="68"/>
      <c r="AG5775" s="69"/>
    </row>
    <row r="5776" spans="1:33" ht="60" hidden="1" outlineLevel="1">
      <c r="A5776" s="1"/>
      <c r="B5776" s="5" t="s">
        <v>61</v>
      </c>
      <c r="C5776" s="5" t="s">
        <v>62</v>
      </c>
      <c r="D5776" s="5" t="s">
        <v>63</v>
      </c>
      <c r="E5776" s="11" t="s">
        <v>64</v>
      </c>
      <c r="F5776" s="16" t="s">
        <v>65</v>
      </c>
      <c r="K5776" s="17" t="s">
        <v>66</v>
      </c>
      <c r="L5776" s="70" t="s">
        <v>28</v>
      </c>
      <c r="M5776" s="71"/>
      <c r="O5776" s="17" t="s">
        <v>66</v>
      </c>
      <c r="P5776" s="70" t="s">
        <v>28</v>
      </c>
      <c r="Q5776" s="71"/>
      <c r="S5776" s="17" t="s">
        <v>66</v>
      </c>
      <c r="T5776" s="70" t="s">
        <v>28</v>
      </c>
      <c r="U5776" s="71"/>
      <c r="W5776" s="17" t="s">
        <v>66</v>
      </c>
      <c r="X5776" s="70" t="s">
        <v>28</v>
      </c>
      <c r="Y5776" s="71"/>
      <c r="AA5776" s="17" t="s">
        <v>66</v>
      </c>
      <c r="AB5776" s="70" t="s">
        <v>28</v>
      </c>
      <c r="AC5776" s="71"/>
      <c r="AE5776" s="17" t="s">
        <v>66</v>
      </c>
      <c r="AF5776" s="70" t="s">
        <v>28</v>
      </c>
      <c r="AG5776" s="71"/>
    </row>
    <row r="5777" spans="1:33" hidden="1" outlineLevel="1">
      <c r="A5777" s="6" t="s">
        <v>6974</v>
      </c>
      <c r="B5777" s="7" t="s">
        <v>540</v>
      </c>
      <c r="C5777" s="7" t="s">
        <v>6975</v>
      </c>
      <c r="D5777" s="7"/>
      <c r="E5777" s="23" t="s">
        <v>438</v>
      </c>
      <c r="F5777" s="18">
        <v>4</v>
      </c>
      <c r="K5777" s="19">
        <v>2415</v>
      </c>
      <c r="L5777" s="52">
        <v>9660</v>
      </c>
      <c r="M5777" s="53"/>
      <c r="O5777" s="19">
        <v>2280</v>
      </c>
      <c r="P5777" s="52">
        <v>9120</v>
      </c>
      <c r="Q5777" s="53"/>
      <c r="S5777" s="19">
        <v>2850</v>
      </c>
      <c r="T5777" s="52">
        <v>11400</v>
      </c>
      <c r="U5777" s="53"/>
      <c r="W5777" s="19">
        <v>3557</v>
      </c>
      <c r="X5777" s="52">
        <v>14228</v>
      </c>
      <c r="Y5777" s="53"/>
      <c r="AA5777" s="19">
        <v>4554.53</v>
      </c>
      <c r="AB5777" s="52">
        <v>18218.12</v>
      </c>
      <c r="AC5777" s="53"/>
      <c r="AE5777" s="19">
        <v>5000</v>
      </c>
      <c r="AF5777" s="52">
        <v>20000</v>
      </c>
      <c r="AG5777" s="53"/>
    </row>
    <row r="5778" spans="1:33" hidden="1" outlineLevel="1">
      <c r="A5778" s="6" t="s">
        <v>6976</v>
      </c>
      <c r="B5778" s="7" t="s">
        <v>543</v>
      </c>
      <c r="C5778" s="7" t="s">
        <v>6977</v>
      </c>
      <c r="D5778" s="7"/>
      <c r="E5778" s="23" t="s">
        <v>438</v>
      </c>
      <c r="F5778" s="18">
        <v>1</v>
      </c>
      <c r="K5778" s="19">
        <v>2195</v>
      </c>
      <c r="L5778" s="52">
        <v>2195</v>
      </c>
      <c r="M5778" s="53"/>
      <c r="O5778" s="19">
        <v>2280</v>
      </c>
      <c r="P5778" s="52">
        <v>2280</v>
      </c>
      <c r="Q5778" s="53"/>
      <c r="S5778" s="19">
        <v>3600</v>
      </c>
      <c r="T5778" s="52">
        <v>3600</v>
      </c>
      <c r="U5778" s="53"/>
      <c r="W5778" s="19">
        <v>3234</v>
      </c>
      <c r="X5778" s="52">
        <v>3234</v>
      </c>
      <c r="Y5778" s="53"/>
      <c r="AA5778" s="19">
        <v>4194.96</v>
      </c>
      <c r="AB5778" s="52">
        <v>4194.96</v>
      </c>
      <c r="AC5778" s="53"/>
      <c r="AE5778" s="19">
        <v>5000</v>
      </c>
      <c r="AF5778" s="52">
        <v>5000</v>
      </c>
      <c r="AG5778" s="53"/>
    </row>
    <row r="5779" spans="1:33" hidden="1" outlineLevel="1">
      <c r="A5779" s="1"/>
      <c r="B5779" s="5" t="s">
        <v>34</v>
      </c>
      <c r="C5779" s="5" t="s">
        <v>35</v>
      </c>
      <c r="K5779" s="68"/>
      <c r="L5779" s="68"/>
      <c r="M5779" s="69"/>
      <c r="O5779" s="68"/>
      <c r="P5779" s="68"/>
      <c r="Q5779" s="69"/>
      <c r="S5779" s="68"/>
      <c r="T5779" s="68"/>
      <c r="U5779" s="69"/>
      <c r="W5779" s="68"/>
      <c r="X5779" s="68"/>
      <c r="Y5779" s="69"/>
      <c r="AA5779" s="68"/>
      <c r="AB5779" s="68"/>
      <c r="AC5779" s="69"/>
      <c r="AE5779" s="68"/>
      <c r="AF5779" s="68"/>
      <c r="AG5779" s="69"/>
    </row>
    <row r="5780" spans="1:33" hidden="1" outlineLevel="1">
      <c r="A5780" s="6" t="s">
        <v>6978</v>
      </c>
      <c r="B5780" s="7" t="s">
        <v>37</v>
      </c>
      <c r="C5780" s="7" t="s">
        <v>6979</v>
      </c>
      <c r="K5780" s="68"/>
      <c r="L5780" s="68"/>
      <c r="M5780" s="69"/>
      <c r="O5780" s="68"/>
      <c r="P5780" s="68"/>
      <c r="Q5780" s="69"/>
      <c r="S5780" s="68"/>
      <c r="T5780" s="68"/>
      <c r="U5780" s="69"/>
      <c r="W5780" s="68"/>
      <c r="X5780" s="68"/>
      <c r="Y5780" s="69"/>
      <c r="AA5780" s="68"/>
      <c r="AB5780" s="68"/>
      <c r="AC5780" s="69"/>
      <c r="AE5780" s="68"/>
      <c r="AF5780" s="68"/>
      <c r="AG5780" s="69"/>
    </row>
    <row r="5781" spans="1:33" ht="60" hidden="1" outlineLevel="1">
      <c r="A5781" s="6" t="s">
        <v>6980</v>
      </c>
      <c r="B5781" s="7" t="s">
        <v>37</v>
      </c>
      <c r="C5781" s="7" t="s">
        <v>6981</v>
      </c>
      <c r="K5781" s="68"/>
      <c r="L5781" s="68"/>
      <c r="M5781" s="69"/>
      <c r="O5781" s="68"/>
      <c r="P5781" s="68"/>
      <c r="Q5781" s="69"/>
      <c r="S5781" s="68"/>
      <c r="T5781" s="68"/>
      <c r="U5781" s="69"/>
      <c r="W5781" s="68"/>
      <c r="X5781" s="68"/>
      <c r="Y5781" s="69"/>
      <c r="AA5781" s="68"/>
      <c r="AB5781" s="68"/>
      <c r="AC5781" s="69"/>
      <c r="AE5781" s="68"/>
      <c r="AF5781" s="68"/>
      <c r="AG5781" s="69"/>
    </row>
    <row r="5782" spans="1:33" ht="60" hidden="1" outlineLevel="1">
      <c r="A5782" s="1"/>
      <c r="B5782" s="5" t="s">
        <v>61</v>
      </c>
      <c r="C5782" s="5" t="s">
        <v>62</v>
      </c>
      <c r="D5782" s="5" t="s">
        <v>63</v>
      </c>
      <c r="E5782" s="11" t="s">
        <v>64</v>
      </c>
      <c r="F5782" s="16" t="s">
        <v>65</v>
      </c>
      <c r="K5782" s="17" t="s">
        <v>66</v>
      </c>
      <c r="L5782" s="70" t="s">
        <v>28</v>
      </c>
      <c r="M5782" s="71"/>
      <c r="O5782" s="17" t="s">
        <v>66</v>
      </c>
      <c r="P5782" s="70" t="s">
        <v>28</v>
      </c>
      <c r="Q5782" s="71"/>
      <c r="S5782" s="17" t="s">
        <v>66</v>
      </c>
      <c r="T5782" s="70" t="s">
        <v>28</v>
      </c>
      <c r="U5782" s="71"/>
      <c r="W5782" s="17" t="s">
        <v>66</v>
      </c>
      <c r="X5782" s="70" t="s">
        <v>28</v>
      </c>
      <c r="Y5782" s="71"/>
      <c r="AA5782" s="17" t="s">
        <v>66</v>
      </c>
      <c r="AB5782" s="70" t="s">
        <v>28</v>
      </c>
      <c r="AC5782" s="71"/>
      <c r="AE5782" s="17" t="s">
        <v>66</v>
      </c>
      <c r="AF5782" s="70" t="s">
        <v>28</v>
      </c>
      <c r="AG5782" s="71"/>
    </row>
    <row r="5783" spans="1:33" hidden="1" outlineLevel="1">
      <c r="A5783" s="6" t="s">
        <v>6982</v>
      </c>
      <c r="B5783" s="7" t="s">
        <v>6983</v>
      </c>
      <c r="C5783" s="7" t="s">
        <v>6984</v>
      </c>
      <c r="D5783" s="7"/>
      <c r="E5783" s="23" t="s">
        <v>438</v>
      </c>
      <c r="F5783" s="18">
        <v>3</v>
      </c>
      <c r="K5783" s="19">
        <v>2426</v>
      </c>
      <c r="L5783" s="52">
        <v>7278</v>
      </c>
      <c r="M5783" s="53"/>
      <c r="O5783" s="19">
        <v>1824</v>
      </c>
      <c r="P5783" s="52">
        <v>5472</v>
      </c>
      <c r="Q5783" s="53"/>
      <c r="S5783" s="19">
        <v>2500</v>
      </c>
      <c r="T5783" s="52">
        <v>7500</v>
      </c>
      <c r="U5783" s="53"/>
      <c r="W5783" s="19">
        <v>2541</v>
      </c>
      <c r="X5783" s="52">
        <v>7623</v>
      </c>
      <c r="Y5783" s="53"/>
      <c r="AA5783" s="19">
        <v>4554.53</v>
      </c>
      <c r="AB5783" s="52">
        <v>13663.59</v>
      </c>
      <c r="AC5783" s="53"/>
      <c r="AE5783" s="19">
        <v>4000</v>
      </c>
      <c r="AF5783" s="52">
        <v>12000</v>
      </c>
      <c r="AG5783" s="53"/>
    </row>
    <row r="5784" spans="1:33" hidden="1" outlineLevel="1">
      <c r="A5784" s="6" t="s">
        <v>6985</v>
      </c>
      <c r="B5784" s="7" t="s">
        <v>6986</v>
      </c>
      <c r="C5784" s="7" t="s">
        <v>6987</v>
      </c>
      <c r="D5784" s="7"/>
      <c r="E5784" s="23" t="s">
        <v>438</v>
      </c>
      <c r="F5784" s="18">
        <v>1</v>
      </c>
      <c r="K5784" s="19">
        <v>4851</v>
      </c>
      <c r="L5784" s="52">
        <v>4851</v>
      </c>
      <c r="M5784" s="53"/>
      <c r="O5784" s="19">
        <v>3990</v>
      </c>
      <c r="P5784" s="52">
        <v>3990</v>
      </c>
      <c r="Q5784" s="53"/>
      <c r="S5784" s="19">
        <v>3500</v>
      </c>
      <c r="T5784" s="52">
        <v>3500</v>
      </c>
      <c r="U5784" s="53"/>
      <c r="W5784" s="19">
        <v>5082</v>
      </c>
      <c r="X5784" s="52">
        <v>5082</v>
      </c>
      <c r="Y5784" s="53"/>
      <c r="AA5784" s="19">
        <v>8389.93</v>
      </c>
      <c r="AB5784" s="52">
        <v>8389.93</v>
      </c>
      <c r="AC5784" s="53"/>
      <c r="AE5784" s="19">
        <v>8000</v>
      </c>
      <c r="AF5784" s="52">
        <v>8000</v>
      </c>
      <c r="AG5784" s="53"/>
    </row>
    <row r="5785" spans="1:33" hidden="1" outlineLevel="1">
      <c r="A5785" s="6" t="s">
        <v>6988</v>
      </c>
      <c r="B5785" s="7" t="s">
        <v>6989</v>
      </c>
      <c r="C5785" s="7" t="s">
        <v>6990</v>
      </c>
      <c r="D5785" s="7"/>
      <c r="E5785" s="23" t="s">
        <v>320</v>
      </c>
      <c r="F5785" s="18">
        <v>16</v>
      </c>
      <c r="K5785" s="19">
        <v>1155</v>
      </c>
      <c r="L5785" s="52">
        <v>18480</v>
      </c>
      <c r="M5785" s="53"/>
      <c r="O5785" s="19">
        <v>969</v>
      </c>
      <c r="P5785" s="52">
        <v>15504</v>
      </c>
      <c r="Q5785" s="53"/>
      <c r="S5785" s="19">
        <v>400</v>
      </c>
      <c r="T5785" s="52">
        <v>6400</v>
      </c>
      <c r="U5785" s="53"/>
      <c r="W5785" s="19">
        <v>1210</v>
      </c>
      <c r="X5785" s="52">
        <v>19360</v>
      </c>
      <c r="Y5785" s="53"/>
      <c r="AA5785" s="19">
        <v>1438.27</v>
      </c>
      <c r="AB5785" s="52">
        <v>23012.32</v>
      </c>
      <c r="AC5785" s="53"/>
      <c r="AE5785" s="19">
        <v>2000</v>
      </c>
      <c r="AF5785" s="52">
        <v>32000</v>
      </c>
      <c r="AG5785" s="53"/>
    </row>
    <row r="5786" spans="1:33" hidden="1" outlineLevel="1">
      <c r="A5786" s="1"/>
      <c r="B5786" s="5" t="s">
        <v>34</v>
      </c>
      <c r="C5786" s="5" t="s">
        <v>35</v>
      </c>
      <c r="K5786" s="68"/>
      <c r="L5786" s="68"/>
      <c r="M5786" s="69"/>
      <c r="O5786" s="68"/>
      <c r="P5786" s="68"/>
      <c r="Q5786" s="69"/>
      <c r="S5786" s="68"/>
      <c r="T5786" s="68"/>
      <c r="U5786" s="69"/>
      <c r="W5786" s="68"/>
      <c r="X5786" s="68"/>
      <c r="Y5786" s="69"/>
      <c r="AA5786" s="68"/>
      <c r="AB5786" s="68"/>
      <c r="AC5786" s="69"/>
      <c r="AE5786" s="68"/>
      <c r="AF5786" s="68"/>
      <c r="AG5786" s="69"/>
    </row>
    <row r="5787" spans="1:33" hidden="1" outlineLevel="1">
      <c r="A5787" s="6" t="s">
        <v>6991</v>
      </c>
      <c r="B5787" s="7" t="s">
        <v>37</v>
      </c>
      <c r="C5787" s="7" t="s">
        <v>322</v>
      </c>
      <c r="K5787" s="68"/>
      <c r="L5787" s="68"/>
      <c r="M5787" s="69"/>
      <c r="O5787" s="68"/>
      <c r="P5787" s="68"/>
      <c r="Q5787" s="69"/>
      <c r="S5787" s="68"/>
      <c r="T5787" s="68"/>
      <c r="U5787" s="69"/>
      <c r="W5787" s="68"/>
      <c r="X5787" s="68"/>
      <c r="Y5787" s="69"/>
      <c r="AA5787" s="68"/>
      <c r="AB5787" s="68"/>
      <c r="AC5787" s="69"/>
      <c r="AE5787" s="68"/>
      <c r="AF5787" s="68"/>
      <c r="AG5787" s="69"/>
    </row>
    <row r="5788" spans="1:33" ht="60" hidden="1" outlineLevel="1">
      <c r="A5788" s="1"/>
      <c r="B5788" s="5" t="s">
        <v>61</v>
      </c>
      <c r="C5788" s="5" t="s">
        <v>62</v>
      </c>
      <c r="D5788" s="5" t="s">
        <v>63</v>
      </c>
      <c r="E5788" s="11" t="s">
        <v>64</v>
      </c>
      <c r="F5788" s="16" t="s">
        <v>65</v>
      </c>
      <c r="K5788" s="17" t="s">
        <v>66</v>
      </c>
      <c r="L5788" s="70" t="s">
        <v>28</v>
      </c>
      <c r="M5788" s="71"/>
      <c r="O5788" s="17" t="s">
        <v>66</v>
      </c>
      <c r="P5788" s="70" t="s">
        <v>28</v>
      </c>
      <c r="Q5788" s="71"/>
      <c r="S5788" s="17" t="s">
        <v>66</v>
      </c>
      <c r="T5788" s="70" t="s">
        <v>28</v>
      </c>
      <c r="U5788" s="71"/>
      <c r="W5788" s="17" t="s">
        <v>66</v>
      </c>
      <c r="X5788" s="70" t="s">
        <v>28</v>
      </c>
      <c r="Y5788" s="71"/>
      <c r="AA5788" s="17" t="s">
        <v>66</v>
      </c>
      <c r="AB5788" s="70" t="s">
        <v>28</v>
      </c>
      <c r="AC5788" s="71"/>
      <c r="AE5788" s="17" t="s">
        <v>66</v>
      </c>
      <c r="AF5788" s="70" t="s">
        <v>28</v>
      </c>
      <c r="AG5788" s="71"/>
    </row>
    <row r="5789" spans="1:33" ht="135" hidden="1" outlineLevel="1">
      <c r="A5789" s="6" t="s">
        <v>6992</v>
      </c>
      <c r="B5789" s="7" t="s">
        <v>324</v>
      </c>
      <c r="C5789" s="7" t="s">
        <v>1100</v>
      </c>
      <c r="D5789" s="7"/>
      <c r="E5789" s="23" t="s">
        <v>70</v>
      </c>
      <c r="F5789" s="18">
        <v>1</v>
      </c>
      <c r="K5789" s="19">
        <v>0</v>
      </c>
      <c r="L5789" s="52">
        <v>0</v>
      </c>
      <c r="M5789" s="53"/>
      <c r="O5789" s="19">
        <v>0</v>
      </c>
      <c r="P5789" s="52">
        <v>0</v>
      </c>
      <c r="Q5789" s="53"/>
      <c r="S5789" s="19">
        <v>0</v>
      </c>
      <c r="T5789" s="52">
        <v>0</v>
      </c>
      <c r="U5789" s="53"/>
      <c r="W5789" s="19">
        <v>0</v>
      </c>
      <c r="X5789" s="52">
        <v>0</v>
      </c>
      <c r="Y5789" s="53"/>
      <c r="AA5789" s="19">
        <v>0</v>
      </c>
      <c r="AB5789" s="52">
        <v>0</v>
      </c>
      <c r="AC5789" s="53"/>
      <c r="AE5789" s="19">
        <v>0</v>
      </c>
      <c r="AF5789" s="52">
        <v>0</v>
      </c>
      <c r="AG5789" s="53"/>
    </row>
    <row r="5790" spans="1:33" hidden="1" outlineLevel="1">
      <c r="A5790" s="1"/>
      <c r="B5790" s="5" t="s">
        <v>34</v>
      </c>
      <c r="C5790" s="5" t="s">
        <v>35</v>
      </c>
      <c r="K5790" s="68"/>
      <c r="L5790" s="68"/>
      <c r="M5790" s="69"/>
      <c r="O5790" s="68"/>
      <c r="P5790" s="68"/>
      <c r="Q5790" s="69"/>
      <c r="S5790" s="68"/>
      <c r="T5790" s="68"/>
      <c r="U5790" s="69"/>
      <c r="W5790" s="68"/>
      <c r="X5790" s="68"/>
      <c r="Y5790" s="69"/>
      <c r="AA5790" s="68"/>
      <c r="AB5790" s="68"/>
      <c r="AC5790" s="69"/>
      <c r="AE5790" s="68"/>
      <c r="AF5790" s="68"/>
      <c r="AG5790" s="69"/>
    </row>
    <row r="5791" spans="1:33" ht="75" hidden="1" outlineLevel="1">
      <c r="A5791" s="6" t="s">
        <v>6993</v>
      </c>
      <c r="B5791" s="7" t="s">
        <v>37</v>
      </c>
      <c r="C5791" s="7" t="s">
        <v>298</v>
      </c>
      <c r="I5791" s="35"/>
      <c r="J5791" s="35"/>
      <c r="K5791" s="68"/>
      <c r="L5791" s="68"/>
      <c r="M5791" s="69"/>
      <c r="O5791" s="68"/>
      <c r="P5791" s="68"/>
      <c r="Q5791" s="69"/>
      <c r="S5791" s="68"/>
      <c r="T5791" s="68"/>
      <c r="U5791" s="69"/>
      <c r="W5791" s="68"/>
      <c r="X5791" s="68"/>
      <c r="Y5791" s="69"/>
      <c r="AA5791" s="68"/>
      <c r="AB5791" s="68"/>
      <c r="AC5791" s="69"/>
      <c r="AE5791" s="68"/>
      <c r="AF5791" s="68"/>
      <c r="AG5791" s="69"/>
    </row>
    <row r="5792" spans="1:33" collapsed="1">
      <c r="A5792" s="55" t="s">
        <v>6994</v>
      </c>
      <c r="B5792" s="55"/>
      <c r="C5792" s="55"/>
      <c r="D5792" s="55"/>
      <c r="E5792" s="55"/>
      <c r="F5792" s="55"/>
      <c r="I5792" s="36"/>
      <c r="J5792" s="36">
        <v>888217</v>
      </c>
      <c r="K5792" s="30" t="s">
        <v>328</v>
      </c>
      <c r="L5792" s="52">
        <v>917631</v>
      </c>
      <c r="M5792" s="53"/>
      <c r="O5792" s="15" t="s">
        <v>328</v>
      </c>
      <c r="P5792" s="52">
        <v>2462960.88</v>
      </c>
      <c r="Q5792" s="53"/>
      <c r="S5792" s="15" t="s">
        <v>328</v>
      </c>
      <c r="T5792" s="52">
        <v>1045805</v>
      </c>
      <c r="U5792" s="53"/>
      <c r="W5792" s="15" t="s">
        <v>328</v>
      </c>
      <c r="X5792" s="52">
        <v>1015459</v>
      </c>
      <c r="Y5792" s="53"/>
      <c r="AA5792" s="15" t="s">
        <v>328</v>
      </c>
      <c r="AB5792" s="52">
        <v>1918891.27</v>
      </c>
      <c r="AC5792" s="53"/>
      <c r="AE5792" s="15" t="s">
        <v>328</v>
      </c>
      <c r="AF5792" s="52">
        <v>1433015</v>
      </c>
      <c r="AG5792" s="53"/>
    </row>
    <row r="5793" spans="1:33" hidden="1">
      <c r="A5793" s="1"/>
      <c r="B5793" s="5" t="s">
        <v>34</v>
      </c>
      <c r="C5793" s="5" t="s">
        <v>35</v>
      </c>
      <c r="K5793" s="68"/>
      <c r="L5793" s="68"/>
      <c r="M5793" s="69"/>
      <c r="O5793" s="68"/>
      <c r="P5793" s="68"/>
      <c r="Q5793" s="69"/>
      <c r="S5793" s="68"/>
      <c r="T5793" s="68"/>
      <c r="U5793" s="69"/>
      <c r="W5793" s="68"/>
      <c r="X5793" s="68"/>
      <c r="Y5793" s="69"/>
      <c r="AA5793" s="68"/>
      <c r="AB5793" s="68"/>
      <c r="AC5793" s="69"/>
      <c r="AE5793" s="68"/>
      <c r="AF5793" s="68"/>
      <c r="AG5793" s="69"/>
    </row>
    <row r="5794" spans="1:33" hidden="1" outlineLevel="1">
      <c r="A5794" s="6" t="s">
        <v>6995</v>
      </c>
      <c r="B5794" s="7" t="s">
        <v>37</v>
      </c>
      <c r="C5794" s="7" t="s">
        <v>551</v>
      </c>
      <c r="K5794" s="68"/>
      <c r="L5794" s="68"/>
      <c r="M5794" s="69"/>
      <c r="O5794" s="68"/>
      <c r="P5794" s="68"/>
      <c r="Q5794" s="69"/>
      <c r="S5794" s="68"/>
      <c r="T5794" s="68"/>
      <c r="U5794" s="69"/>
      <c r="W5794" s="68"/>
      <c r="X5794" s="68"/>
      <c r="Y5794" s="69"/>
      <c r="AA5794" s="68"/>
      <c r="AB5794" s="68"/>
      <c r="AC5794" s="69"/>
      <c r="AE5794" s="68"/>
      <c r="AF5794" s="68"/>
      <c r="AG5794" s="69"/>
    </row>
    <row r="5795" spans="1:33" ht="30" hidden="1" outlineLevel="1">
      <c r="A5795" s="6" t="s">
        <v>6996</v>
      </c>
      <c r="B5795" s="7" t="s">
        <v>37</v>
      </c>
      <c r="C5795" s="7" t="s">
        <v>1675</v>
      </c>
      <c r="K5795" s="68"/>
      <c r="L5795" s="68"/>
      <c r="M5795" s="69"/>
      <c r="O5795" s="68"/>
      <c r="P5795" s="68"/>
      <c r="Q5795" s="69"/>
      <c r="S5795" s="68"/>
      <c r="T5795" s="68"/>
      <c r="U5795" s="69"/>
      <c r="W5795" s="68"/>
      <c r="X5795" s="68"/>
      <c r="Y5795" s="69"/>
      <c r="AA5795" s="68"/>
      <c r="AB5795" s="68"/>
      <c r="AC5795" s="69"/>
      <c r="AE5795" s="68"/>
      <c r="AF5795" s="68"/>
      <c r="AG5795" s="69"/>
    </row>
    <row r="5796" spans="1:33" ht="60" hidden="1" outlineLevel="1">
      <c r="A5796" s="1"/>
      <c r="B5796" s="5" t="s">
        <v>61</v>
      </c>
      <c r="C5796" s="5" t="s">
        <v>62</v>
      </c>
      <c r="D5796" s="5" t="s">
        <v>63</v>
      </c>
      <c r="E5796" s="11" t="s">
        <v>64</v>
      </c>
      <c r="F5796" s="16" t="s">
        <v>65</v>
      </c>
      <c r="K5796" s="17" t="s">
        <v>66</v>
      </c>
      <c r="L5796" s="70" t="s">
        <v>28</v>
      </c>
      <c r="M5796" s="71"/>
      <c r="O5796" s="17" t="s">
        <v>66</v>
      </c>
      <c r="P5796" s="70" t="s">
        <v>28</v>
      </c>
      <c r="Q5796" s="71"/>
      <c r="S5796" s="17" t="s">
        <v>66</v>
      </c>
      <c r="T5796" s="70" t="s">
        <v>28</v>
      </c>
      <c r="U5796" s="71"/>
      <c r="W5796" s="17" t="s">
        <v>66</v>
      </c>
      <c r="X5796" s="70" t="s">
        <v>28</v>
      </c>
      <c r="Y5796" s="71"/>
      <c r="AA5796" s="17" t="s">
        <v>66</v>
      </c>
      <c r="AB5796" s="70" t="s">
        <v>28</v>
      </c>
      <c r="AC5796" s="71"/>
      <c r="AE5796" s="17" t="s">
        <v>66</v>
      </c>
      <c r="AF5796" s="70" t="s">
        <v>28</v>
      </c>
      <c r="AG5796" s="71"/>
    </row>
    <row r="5797" spans="1:33" hidden="1" outlineLevel="1">
      <c r="A5797" s="6" t="s">
        <v>6997</v>
      </c>
      <c r="B5797" s="7" t="s">
        <v>555</v>
      </c>
      <c r="C5797" s="7" t="s">
        <v>6998</v>
      </c>
      <c r="D5797" s="7"/>
      <c r="E5797" s="23" t="s">
        <v>320</v>
      </c>
      <c r="F5797" s="18">
        <v>708</v>
      </c>
      <c r="K5797" s="19">
        <v>62</v>
      </c>
      <c r="L5797" s="52">
        <v>43896</v>
      </c>
      <c r="M5797" s="53"/>
      <c r="O5797" s="19">
        <v>68.400000000000006</v>
      </c>
      <c r="P5797" s="52">
        <v>48427.199999999997</v>
      </c>
      <c r="Q5797" s="53"/>
      <c r="S5797" s="19">
        <v>55</v>
      </c>
      <c r="T5797" s="52">
        <v>38940</v>
      </c>
      <c r="U5797" s="53"/>
      <c r="W5797" s="19">
        <v>75</v>
      </c>
      <c r="X5797" s="52">
        <v>53100</v>
      </c>
      <c r="Y5797" s="53"/>
      <c r="AA5797" s="19">
        <v>161.81</v>
      </c>
      <c r="AB5797" s="52">
        <v>114561.48</v>
      </c>
      <c r="AC5797" s="53"/>
      <c r="AE5797" s="19">
        <v>200</v>
      </c>
      <c r="AF5797" s="52">
        <v>141600</v>
      </c>
      <c r="AG5797" s="53"/>
    </row>
    <row r="5798" spans="1:33" ht="30" hidden="1" outlineLevel="1">
      <c r="A5798" s="6" t="s">
        <v>6999</v>
      </c>
      <c r="B5798" s="7" t="s">
        <v>560</v>
      </c>
      <c r="C5798" s="7" t="s">
        <v>7000</v>
      </c>
      <c r="D5798" s="7"/>
      <c r="E5798" s="23" t="s">
        <v>320</v>
      </c>
      <c r="F5798" s="18">
        <v>399</v>
      </c>
      <c r="K5798" s="19">
        <v>45</v>
      </c>
      <c r="L5798" s="52">
        <v>17955</v>
      </c>
      <c r="M5798" s="53"/>
      <c r="O5798" s="19">
        <v>68.400000000000006</v>
      </c>
      <c r="P5798" s="52">
        <v>27291.599999999999</v>
      </c>
      <c r="Q5798" s="53"/>
      <c r="S5798" s="19">
        <v>30</v>
      </c>
      <c r="T5798" s="52">
        <v>11970</v>
      </c>
      <c r="U5798" s="53"/>
      <c r="W5798" s="19">
        <v>40</v>
      </c>
      <c r="X5798" s="52">
        <v>15960</v>
      </c>
      <c r="Y5798" s="53"/>
      <c r="AA5798" s="19">
        <v>65.92</v>
      </c>
      <c r="AB5798" s="52">
        <v>26302.080000000002</v>
      </c>
      <c r="AC5798" s="53"/>
      <c r="AE5798" s="19">
        <v>100</v>
      </c>
      <c r="AF5798" s="52">
        <v>39900</v>
      </c>
      <c r="AG5798" s="53"/>
    </row>
    <row r="5799" spans="1:33" hidden="1" outlineLevel="1">
      <c r="A5799" s="1"/>
      <c r="B5799" s="5" t="s">
        <v>34</v>
      </c>
      <c r="C5799" s="5" t="s">
        <v>35</v>
      </c>
      <c r="K5799" s="68"/>
      <c r="L5799" s="68"/>
      <c r="M5799" s="69"/>
      <c r="O5799" s="68"/>
      <c r="P5799" s="68"/>
      <c r="Q5799" s="69"/>
      <c r="S5799" s="68"/>
      <c r="T5799" s="68"/>
      <c r="U5799" s="69"/>
      <c r="W5799" s="68"/>
      <c r="X5799" s="68"/>
      <c r="Y5799" s="69"/>
      <c r="AA5799" s="68"/>
      <c r="AB5799" s="68"/>
      <c r="AC5799" s="69"/>
      <c r="AE5799" s="68"/>
      <c r="AF5799" s="68"/>
      <c r="AG5799" s="69"/>
    </row>
    <row r="5800" spans="1:33" hidden="1" outlineLevel="1">
      <c r="A5800" s="6" t="s">
        <v>7001</v>
      </c>
      <c r="B5800" s="7" t="s">
        <v>37</v>
      </c>
      <c r="C5800" s="7" t="s">
        <v>566</v>
      </c>
      <c r="K5800" s="68"/>
      <c r="L5800" s="68"/>
      <c r="M5800" s="69"/>
      <c r="O5800" s="68"/>
      <c r="P5800" s="68"/>
      <c r="Q5800" s="69"/>
      <c r="S5800" s="68"/>
      <c r="T5800" s="68"/>
      <c r="U5800" s="69"/>
      <c r="W5800" s="68"/>
      <c r="X5800" s="68"/>
      <c r="Y5800" s="69"/>
      <c r="AA5800" s="68"/>
      <c r="AB5800" s="68"/>
      <c r="AC5800" s="69"/>
      <c r="AE5800" s="68"/>
      <c r="AF5800" s="68"/>
      <c r="AG5800" s="69"/>
    </row>
    <row r="5801" spans="1:33" ht="45" hidden="1" outlineLevel="1">
      <c r="A5801" s="6" t="s">
        <v>7002</v>
      </c>
      <c r="B5801" s="7" t="s">
        <v>37</v>
      </c>
      <c r="C5801" s="7" t="s">
        <v>7003</v>
      </c>
      <c r="K5801" s="68"/>
      <c r="L5801" s="68"/>
      <c r="M5801" s="69"/>
      <c r="O5801" s="68"/>
      <c r="P5801" s="68"/>
      <c r="Q5801" s="69"/>
      <c r="S5801" s="68"/>
      <c r="T5801" s="68"/>
      <c r="U5801" s="69"/>
      <c r="W5801" s="68"/>
      <c r="X5801" s="68"/>
      <c r="Y5801" s="69"/>
      <c r="AA5801" s="68"/>
      <c r="AB5801" s="68"/>
      <c r="AC5801" s="69"/>
      <c r="AE5801" s="68"/>
      <c r="AF5801" s="68"/>
      <c r="AG5801" s="69"/>
    </row>
    <row r="5802" spans="1:33" ht="60" hidden="1" outlineLevel="1">
      <c r="A5802" s="1"/>
      <c r="B5802" s="5" t="s">
        <v>61</v>
      </c>
      <c r="C5802" s="5" t="s">
        <v>62</v>
      </c>
      <c r="D5802" s="5" t="s">
        <v>63</v>
      </c>
      <c r="E5802" s="11" t="s">
        <v>64</v>
      </c>
      <c r="F5802" s="16" t="s">
        <v>65</v>
      </c>
      <c r="K5802" s="17" t="s">
        <v>66</v>
      </c>
      <c r="L5802" s="70" t="s">
        <v>28</v>
      </c>
      <c r="M5802" s="71"/>
      <c r="O5802" s="17" t="s">
        <v>66</v>
      </c>
      <c r="P5802" s="70" t="s">
        <v>28</v>
      </c>
      <c r="Q5802" s="71"/>
      <c r="S5802" s="17" t="s">
        <v>66</v>
      </c>
      <c r="T5802" s="70" t="s">
        <v>28</v>
      </c>
      <c r="U5802" s="71"/>
      <c r="W5802" s="17" t="s">
        <v>66</v>
      </c>
      <c r="X5802" s="70" t="s">
        <v>28</v>
      </c>
      <c r="Y5802" s="71"/>
      <c r="AA5802" s="17" t="s">
        <v>66</v>
      </c>
      <c r="AB5802" s="70" t="s">
        <v>28</v>
      </c>
      <c r="AC5802" s="71"/>
      <c r="AE5802" s="17" t="s">
        <v>66</v>
      </c>
      <c r="AF5802" s="70" t="s">
        <v>28</v>
      </c>
      <c r="AG5802" s="71"/>
    </row>
    <row r="5803" spans="1:33" hidden="1" outlineLevel="1">
      <c r="A5803" s="6" t="s">
        <v>7004</v>
      </c>
      <c r="B5803" s="7" t="s">
        <v>563</v>
      </c>
      <c r="C5803" s="7" t="s">
        <v>3856</v>
      </c>
      <c r="D5803" s="7"/>
      <c r="E5803" s="23" t="s">
        <v>320</v>
      </c>
      <c r="F5803" s="18">
        <v>6876</v>
      </c>
      <c r="K5803" s="19">
        <v>39</v>
      </c>
      <c r="L5803" s="52">
        <v>268164</v>
      </c>
      <c r="M5803" s="53"/>
      <c r="O5803" s="19">
        <v>91.2</v>
      </c>
      <c r="P5803" s="52">
        <v>627091.19999999995</v>
      </c>
      <c r="Q5803" s="53"/>
      <c r="S5803" s="19">
        <v>25</v>
      </c>
      <c r="T5803" s="52">
        <v>171900</v>
      </c>
      <c r="U5803" s="53"/>
      <c r="W5803" s="19">
        <v>40</v>
      </c>
      <c r="X5803" s="52">
        <v>275040</v>
      </c>
      <c r="Y5803" s="53"/>
      <c r="AA5803" s="19">
        <v>41.95</v>
      </c>
      <c r="AB5803" s="52">
        <v>288448.2</v>
      </c>
      <c r="AC5803" s="53"/>
      <c r="AE5803" s="19">
        <v>60</v>
      </c>
      <c r="AF5803" s="52">
        <v>412560</v>
      </c>
      <c r="AG5803" s="53"/>
    </row>
    <row r="5804" spans="1:33" hidden="1" outlineLevel="1">
      <c r="A5804" s="1"/>
      <c r="B5804" s="5" t="s">
        <v>34</v>
      </c>
      <c r="C5804" s="5" t="s">
        <v>35</v>
      </c>
      <c r="K5804" s="68"/>
      <c r="L5804" s="68"/>
      <c r="M5804" s="69"/>
      <c r="O5804" s="68"/>
      <c r="P5804" s="68"/>
      <c r="Q5804" s="69"/>
      <c r="S5804" s="68"/>
      <c r="T5804" s="68"/>
      <c r="U5804" s="69"/>
      <c r="W5804" s="68"/>
      <c r="X5804" s="68"/>
      <c r="Y5804" s="69"/>
      <c r="AA5804" s="68"/>
      <c r="AB5804" s="68"/>
      <c r="AC5804" s="69"/>
      <c r="AE5804" s="68"/>
      <c r="AF5804" s="68"/>
      <c r="AG5804" s="69"/>
    </row>
    <row r="5805" spans="1:33" ht="45" hidden="1" outlineLevel="1">
      <c r="A5805" s="6" t="s">
        <v>7005</v>
      </c>
      <c r="B5805" s="7" t="s">
        <v>37</v>
      </c>
      <c r="C5805" s="7" t="s">
        <v>4226</v>
      </c>
      <c r="K5805" s="68"/>
      <c r="L5805" s="68"/>
      <c r="M5805" s="69"/>
      <c r="O5805" s="68"/>
      <c r="P5805" s="68"/>
      <c r="Q5805" s="69"/>
      <c r="S5805" s="68"/>
      <c r="T5805" s="68"/>
      <c r="U5805" s="69"/>
      <c r="W5805" s="68"/>
      <c r="X5805" s="68"/>
      <c r="Y5805" s="69"/>
      <c r="AA5805" s="68"/>
      <c r="AB5805" s="68"/>
      <c r="AC5805" s="69"/>
      <c r="AE5805" s="68"/>
      <c r="AF5805" s="68"/>
      <c r="AG5805" s="69"/>
    </row>
    <row r="5806" spans="1:33" ht="60" hidden="1" outlineLevel="1">
      <c r="A5806" s="1"/>
      <c r="B5806" s="5" t="s">
        <v>61</v>
      </c>
      <c r="C5806" s="5" t="s">
        <v>62</v>
      </c>
      <c r="D5806" s="5" t="s">
        <v>63</v>
      </c>
      <c r="E5806" s="11" t="s">
        <v>64</v>
      </c>
      <c r="F5806" s="16" t="s">
        <v>65</v>
      </c>
      <c r="K5806" s="17" t="s">
        <v>66</v>
      </c>
      <c r="L5806" s="70" t="s">
        <v>28</v>
      </c>
      <c r="M5806" s="71"/>
      <c r="O5806" s="17" t="s">
        <v>66</v>
      </c>
      <c r="P5806" s="70" t="s">
        <v>28</v>
      </c>
      <c r="Q5806" s="71"/>
      <c r="S5806" s="17" t="s">
        <v>66</v>
      </c>
      <c r="T5806" s="70" t="s">
        <v>28</v>
      </c>
      <c r="U5806" s="71"/>
      <c r="W5806" s="17" t="s">
        <v>66</v>
      </c>
      <c r="X5806" s="70" t="s">
        <v>28</v>
      </c>
      <c r="Y5806" s="71"/>
      <c r="AA5806" s="17" t="s">
        <v>66</v>
      </c>
      <c r="AB5806" s="70" t="s">
        <v>28</v>
      </c>
      <c r="AC5806" s="71"/>
      <c r="AE5806" s="17" t="s">
        <v>66</v>
      </c>
      <c r="AF5806" s="70" t="s">
        <v>28</v>
      </c>
      <c r="AG5806" s="71"/>
    </row>
    <row r="5807" spans="1:33" hidden="1" outlineLevel="1">
      <c r="A5807" s="6" t="s">
        <v>7006</v>
      </c>
      <c r="B5807" s="7" t="s">
        <v>570</v>
      </c>
      <c r="C5807" s="7" t="s">
        <v>7007</v>
      </c>
      <c r="D5807" s="7"/>
      <c r="E5807" s="23" t="s">
        <v>320</v>
      </c>
      <c r="F5807" s="18">
        <v>918</v>
      </c>
      <c r="K5807" s="19">
        <v>15</v>
      </c>
      <c r="L5807" s="52">
        <v>13770</v>
      </c>
      <c r="M5807" s="53"/>
      <c r="O5807" s="19">
        <v>22.8</v>
      </c>
      <c r="P5807" s="52">
        <v>20930.400000000001</v>
      </c>
      <c r="Q5807" s="53"/>
      <c r="S5807" s="19">
        <v>20</v>
      </c>
      <c r="T5807" s="52">
        <v>18360</v>
      </c>
      <c r="U5807" s="53"/>
      <c r="W5807" s="19">
        <v>18</v>
      </c>
      <c r="X5807" s="52">
        <v>16524</v>
      </c>
      <c r="Y5807" s="53"/>
      <c r="AA5807" s="19">
        <v>26.37</v>
      </c>
      <c r="AB5807" s="52">
        <v>24207.66</v>
      </c>
      <c r="AC5807" s="53"/>
      <c r="AE5807" s="19">
        <v>55</v>
      </c>
      <c r="AF5807" s="52">
        <v>50490</v>
      </c>
      <c r="AG5807" s="53"/>
    </row>
    <row r="5808" spans="1:33" hidden="1" outlineLevel="1">
      <c r="A5808" s="1"/>
      <c r="B5808" s="5" t="s">
        <v>34</v>
      </c>
      <c r="C5808" s="5" t="s">
        <v>35</v>
      </c>
      <c r="K5808" s="68"/>
      <c r="L5808" s="68"/>
      <c r="M5808" s="69"/>
      <c r="O5808" s="68"/>
      <c r="P5808" s="68"/>
      <c r="Q5808" s="69"/>
      <c r="S5808" s="68"/>
      <c r="T5808" s="68"/>
      <c r="U5808" s="69"/>
      <c r="W5808" s="68"/>
      <c r="X5808" s="68"/>
      <c r="Y5808" s="69"/>
      <c r="AA5808" s="68"/>
      <c r="AB5808" s="68"/>
      <c r="AC5808" s="69"/>
      <c r="AE5808" s="68"/>
      <c r="AF5808" s="68"/>
      <c r="AG5808" s="69"/>
    </row>
    <row r="5809" spans="1:33" ht="45" hidden="1" outlineLevel="1">
      <c r="A5809" s="6" t="s">
        <v>7008</v>
      </c>
      <c r="B5809" s="7" t="s">
        <v>37</v>
      </c>
      <c r="C5809" s="7" t="s">
        <v>7009</v>
      </c>
      <c r="K5809" s="68"/>
      <c r="L5809" s="68"/>
      <c r="M5809" s="69"/>
      <c r="O5809" s="68"/>
      <c r="P5809" s="68"/>
      <c r="Q5809" s="69"/>
      <c r="S5809" s="68"/>
      <c r="T5809" s="68"/>
      <c r="U5809" s="69"/>
      <c r="W5809" s="68"/>
      <c r="X5809" s="68"/>
      <c r="Y5809" s="69"/>
      <c r="AA5809" s="68"/>
      <c r="AB5809" s="68"/>
      <c r="AC5809" s="69"/>
      <c r="AE5809" s="68"/>
      <c r="AF5809" s="68"/>
      <c r="AG5809" s="69"/>
    </row>
    <row r="5810" spans="1:33" ht="60" hidden="1" outlineLevel="1">
      <c r="A5810" s="1"/>
      <c r="B5810" s="5" t="s">
        <v>61</v>
      </c>
      <c r="C5810" s="5" t="s">
        <v>62</v>
      </c>
      <c r="D5810" s="5" t="s">
        <v>63</v>
      </c>
      <c r="E5810" s="11" t="s">
        <v>64</v>
      </c>
      <c r="F5810" s="16" t="s">
        <v>65</v>
      </c>
      <c r="K5810" s="17" t="s">
        <v>66</v>
      </c>
      <c r="L5810" s="70" t="s">
        <v>28</v>
      </c>
      <c r="M5810" s="71"/>
      <c r="O5810" s="17" t="s">
        <v>66</v>
      </c>
      <c r="P5810" s="70" t="s">
        <v>28</v>
      </c>
      <c r="Q5810" s="71"/>
      <c r="S5810" s="17" t="s">
        <v>66</v>
      </c>
      <c r="T5810" s="70" t="s">
        <v>28</v>
      </c>
      <c r="U5810" s="71"/>
      <c r="W5810" s="17" t="s">
        <v>66</v>
      </c>
      <c r="X5810" s="70" t="s">
        <v>28</v>
      </c>
      <c r="Y5810" s="71"/>
      <c r="AA5810" s="17" t="s">
        <v>66</v>
      </c>
      <c r="AB5810" s="70" t="s">
        <v>28</v>
      </c>
      <c r="AC5810" s="71"/>
      <c r="AE5810" s="17" t="s">
        <v>66</v>
      </c>
      <c r="AF5810" s="70" t="s">
        <v>28</v>
      </c>
      <c r="AG5810" s="71"/>
    </row>
    <row r="5811" spans="1:33" hidden="1" outlineLevel="1">
      <c r="A5811" s="6" t="s">
        <v>7010</v>
      </c>
      <c r="B5811" s="7" t="s">
        <v>575</v>
      </c>
      <c r="C5811" s="7" t="s">
        <v>7011</v>
      </c>
      <c r="D5811" s="7"/>
      <c r="E5811" s="23" t="s">
        <v>320</v>
      </c>
      <c r="F5811" s="18">
        <v>132</v>
      </c>
      <c r="K5811" s="19">
        <v>133</v>
      </c>
      <c r="L5811" s="52">
        <v>17556</v>
      </c>
      <c r="M5811" s="53"/>
      <c r="O5811" s="19">
        <v>171</v>
      </c>
      <c r="P5811" s="52">
        <v>22572</v>
      </c>
      <c r="Q5811" s="53"/>
      <c r="S5811" s="19">
        <v>165</v>
      </c>
      <c r="T5811" s="52">
        <v>21780</v>
      </c>
      <c r="U5811" s="53"/>
      <c r="W5811" s="19">
        <v>118</v>
      </c>
      <c r="X5811" s="52">
        <v>15576</v>
      </c>
      <c r="Y5811" s="53"/>
      <c r="AA5811" s="19">
        <v>221.73</v>
      </c>
      <c r="AB5811" s="52">
        <v>29268.36</v>
      </c>
      <c r="AC5811" s="53"/>
      <c r="AE5811" s="19">
        <v>200</v>
      </c>
      <c r="AF5811" s="52">
        <v>26400</v>
      </c>
      <c r="AG5811" s="53"/>
    </row>
    <row r="5812" spans="1:33" hidden="1" outlineLevel="1">
      <c r="A5812" s="1"/>
      <c r="B5812" s="5" t="s">
        <v>34</v>
      </c>
      <c r="C5812" s="5" t="s">
        <v>35</v>
      </c>
      <c r="K5812" s="68"/>
      <c r="L5812" s="68"/>
      <c r="M5812" s="69"/>
      <c r="O5812" s="68"/>
      <c r="P5812" s="68"/>
      <c r="Q5812" s="69"/>
      <c r="S5812" s="68"/>
      <c r="T5812" s="68"/>
      <c r="U5812" s="69"/>
      <c r="W5812" s="68"/>
      <c r="X5812" s="68"/>
      <c r="Y5812" s="69"/>
      <c r="AA5812" s="68"/>
      <c r="AB5812" s="68"/>
      <c r="AC5812" s="69"/>
      <c r="AE5812" s="68"/>
      <c r="AF5812" s="68"/>
      <c r="AG5812" s="69"/>
    </row>
    <row r="5813" spans="1:33" hidden="1" outlineLevel="1">
      <c r="A5813" s="6" t="s">
        <v>7012</v>
      </c>
      <c r="B5813" s="7" t="s">
        <v>37</v>
      </c>
      <c r="C5813" s="7" t="s">
        <v>603</v>
      </c>
      <c r="K5813" s="68"/>
      <c r="L5813" s="68"/>
      <c r="M5813" s="69"/>
      <c r="O5813" s="68"/>
      <c r="P5813" s="68"/>
      <c r="Q5813" s="69"/>
      <c r="S5813" s="68"/>
      <c r="T5813" s="68"/>
      <c r="U5813" s="69"/>
      <c r="W5813" s="68"/>
      <c r="X5813" s="68"/>
      <c r="Y5813" s="69"/>
      <c r="AA5813" s="68"/>
      <c r="AB5813" s="68"/>
      <c r="AC5813" s="69"/>
      <c r="AE5813" s="68"/>
      <c r="AF5813" s="68"/>
      <c r="AG5813" s="69"/>
    </row>
    <row r="5814" spans="1:33" ht="45" hidden="1" outlineLevel="1">
      <c r="A5814" s="6" t="s">
        <v>7013</v>
      </c>
      <c r="B5814" s="7" t="s">
        <v>37</v>
      </c>
      <c r="C5814" s="7" t="s">
        <v>7014</v>
      </c>
      <c r="K5814" s="68"/>
      <c r="L5814" s="68"/>
      <c r="M5814" s="69"/>
      <c r="O5814" s="68"/>
      <c r="P5814" s="68"/>
      <c r="Q5814" s="69"/>
      <c r="S5814" s="68"/>
      <c r="T5814" s="68"/>
      <c r="U5814" s="69"/>
      <c r="W5814" s="68"/>
      <c r="X5814" s="68"/>
      <c r="Y5814" s="69"/>
      <c r="AA5814" s="68"/>
      <c r="AB5814" s="68"/>
      <c r="AC5814" s="69"/>
      <c r="AE5814" s="68"/>
      <c r="AF5814" s="68"/>
      <c r="AG5814" s="69"/>
    </row>
    <row r="5815" spans="1:33" ht="60" hidden="1" outlineLevel="1">
      <c r="A5815" s="1"/>
      <c r="B5815" s="5" t="s">
        <v>61</v>
      </c>
      <c r="C5815" s="5" t="s">
        <v>62</v>
      </c>
      <c r="D5815" s="5" t="s">
        <v>63</v>
      </c>
      <c r="E5815" s="11" t="s">
        <v>64</v>
      </c>
      <c r="F5815" s="16" t="s">
        <v>65</v>
      </c>
      <c r="K5815" s="17" t="s">
        <v>66</v>
      </c>
      <c r="L5815" s="70" t="s">
        <v>28</v>
      </c>
      <c r="M5815" s="71"/>
      <c r="O5815" s="17" t="s">
        <v>66</v>
      </c>
      <c r="P5815" s="70" t="s">
        <v>28</v>
      </c>
      <c r="Q5815" s="71"/>
      <c r="S5815" s="17" t="s">
        <v>66</v>
      </c>
      <c r="T5815" s="70" t="s">
        <v>28</v>
      </c>
      <c r="U5815" s="71"/>
      <c r="W5815" s="17" t="s">
        <v>66</v>
      </c>
      <c r="X5815" s="70" t="s">
        <v>28</v>
      </c>
      <c r="Y5815" s="71"/>
      <c r="AA5815" s="17" t="s">
        <v>66</v>
      </c>
      <c r="AB5815" s="70" t="s">
        <v>28</v>
      </c>
      <c r="AC5815" s="71"/>
      <c r="AE5815" s="17" t="s">
        <v>66</v>
      </c>
      <c r="AF5815" s="70" t="s">
        <v>28</v>
      </c>
      <c r="AG5815" s="71"/>
    </row>
    <row r="5816" spans="1:33" hidden="1" outlineLevel="1">
      <c r="A5816" s="6" t="s">
        <v>7015</v>
      </c>
      <c r="B5816" s="7" t="s">
        <v>580</v>
      </c>
      <c r="C5816" s="7" t="s">
        <v>7016</v>
      </c>
      <c r="D5816" s="7"/>
      <c r="E5816" s="23" t="s">
        <v>320</v>
      </c>
      <c r="F5816" s="18">
        <v>2428</v>
      </c>
      <c r="K5816" s="19">
        <v>56</v>
      </c>
      <c r="L5816" s="52">
        <v>135968</v>
      </c>
      <c r="M5816" s="53"/>
      <c r="O5816" s="19">
        <v>114</v>
      </c>
      <c r="P5816" s="52">
        <v>276792</v>
      </c>
      <c r="Q5816" s="53"/>
      <c r="S5816" s="19">
        <v>165</v>
      </c>
      <c r="T5816" s="52">
        <v>400620</v>
      </c>
      <c r="U5816" s="53"/>
      <c r="W5816" s="19">
        <v>71</v>
      </c>
      <c r="X5816" s="52">
        <v>172388</v>
      </c>
      <c r="Y5816" s="53"/>
      <c r="AA5816" s="19">
        <v>113.86</v>
      </c>
      <c r="AB5816" s="52">
        <v>276452.08</v>
      </c>
      <c r="AC5816" s="53"/>
      <c r="AE5816" s="19">
        <v>120</v>
      </c>
      <c r="AF5816" s="52">
        <v>291360</v>
      </c>
      <c r="AG5816" s="53"/>
    </row>
    <row r="5817" spans="1:33" hidden="1" outlineLevel="1">
      <c r="A5817" s="1"/>
      <c r="B5817" s="5" t="s">
        <v>34</v>
      </c>
      <c r="C5817" s="5" t="s">
        <v>35</v>
      </c>
      <c r="K5817" s="68"/>
      <c r="L5817" s="68"/>
      <c r="M5817" s="69"/>
      <c r="O5817" s="68"/>
      <c r="P5817" s="68"/>
      <c r="Q5817" s="69"/>
      <c r="S5817" s="68"/>
      <c r="T5817" s="68"/>
      <c r="U5817" s="69"/>
      <c r="W5817" s="68"/>
      <c r="X5817" s="68"/>
      <c r="Y5817" s="69"/>
      <c r="AA5817" s="68"/>
      <c r="AB5817" s="68"/>
      <c r="AC5817" s="69"/>
      <c r="AE5817" s="68"/>
      <c r="AF5817" s="68"/>
      <c r="AG5817" s="69"/>
    </row>
    <row r="5818" spans="1:33" ht="60" hidden="1" outlineLevel="1">
      <c r="A5818" s="6" t="s">
        <v>7017</v>
      </c>
      <c r="B5818" s="7" t="s">
        <v>37</v>
      </c>
      <c r="C5818" s="7" t="s">
        <v>7018</v>
      </c>
      <c r="K5818" s="68"/>
      <c r="L5818" s="68"/>
      <c r="M5818" s="69"/>
      <c r="O5818" s="68"/>
      <c r="P5818" s="68"/>
      <c r="Q5818" s="69"/>
      <c r="S5818" s="68"/>
      <c r="T5818" s="68"/>
      <c r="U5818" s="69"/>
      <c r="W5818" s="68"/>
      <c r="X5818" s="68"/>
      <c r="Y5818" s="69"/>
      <c r="AA5818" s="68"/>
      <c r="AB5818" s="68"/>
      <c r="AC5818" s="69"/>
      <c r="AE5818" s="68"/>
      <c r="AF5818" s="68"/>
      <c r="AG5818" s="69"/>
    </row>
    <row r="5819" spans="1:33" ht="60" hidden="1" outlineLevel="1">
      <c r="A5819" s="1"/>
      <c r="B5819" s="5" t="s">
        <v>61</v>
      </c>
      <c r="C5819" s="5" t="s">
        <v>62</v>
      </c>
      <c r="D5819" s="5" t="s">
        <v>63</v>
      </c>
      <c r="E5819" s="11" t="s">
        <v>64</v>
      </c>
      <c r="F5819" s="16" t="s">
        <v>65</v>
      </c>
      <c r="K5819" s="17" t="s">
        <v>66</v>
      </c>
      <c r="L5819" s="70" t="s">
        <v>28</v>
      </c>
      <c r="M5819" s="71"/>
      <c r="O5819" s="17" t="s">
        <v>66</v>
      </c>
      <c r="P5819" s="70" t="s">
        <v>28</v>
      </c>
      <c r="Q5819" s="71"/>
      <c r="S5819" s="17" t="s">
        <v>66</v>
      </c>
      <c r="T5819" s="70" t="s">
        <v>28</v>
      </c>
      <c r="U5819" s="71"/>
      <c r="W5819" s="17" t="s">
        <v>66</v>
      </c>
      <c r="X5819" s="70" t="s">
        <v>28</v>
      </c>
      <c r="Y5819" s="71"/>
      <c r="AA5819" s="17" t="s">
        <v>66</v>
      </c>
      <c r="AB5819" s="70" t="s">
        <v>28</v>
      </c>
      <c r="AC5819" s="71"/>
      <c r="AE5819" s="17" t="s">
        <v>66</v>
      </c>
      <c r="AF5819" s="70" t="s">
        <v>28</v>
      </c>
      <c r="AG5819" s="71"/>
    </row>
    <row r="5820" spans="1:33" hidden="1" outlineLevel="1">
      <c r="A5820" s="6" t="s">
        <v>7019</v>
      </c>
      <c r="B5820" s="7" t="s">
        <v>585</v>
      </c>
      <c r="C5820" s="7" t="s">
        <v>7020</v>
      </c>
      <c r="D5820" s="7"/>
      <c r="E5820" s="23" t="s">
        <v>320</v>
      </c>
      <c r="F5820" s="18">
        <v>33</v>
      </c>
      <c r="K5820" s="19">
        <v>133</v>
      </c>
      <c r="L5820" s="52">
        <v>4389</v>
      </c>
      <c r="M5820" s="53"/>
      <c r="O5820" s="19">
        <v>171</v>
      </c>
      <c r="P5820" s="52">
        <v>5643</v>
      </c>
      <c r="Q5820" s="53"/>
      <c r="S5820" s="19">
        <v>185</v>
      </c>
      <c r="T5820" s="52">
        <v>6105</v>
      </c>
      <c r="U5820" s="53"/>
      <c r="W5820" s="19">
        <v>118</v>
      </c>
      <c r="X5820" s="52">
        <v>3894</v>
      </c>
      <c r="Y5820" s="53"/>
      <c r="AA5820" s="19">
        <v>233.72</v>
      </c>
      <c r="AB5820" s="52">
        <v>7712.76</v>
      </c>
      <c r="AC5820" s="53"/>
      <c r="AE5820" s="19">
        <v>200</v>
      </c>
      <c r="AF5820" s="52">
        <v>6600</v>
      </c>
      <c r="AG5820" s="53"/>
    </row>
    <row r="5821" spans="1:33" hidden="1" outlineLevel="1">
      <c r="A5821" s="6" t="s">
        <v>7021</v>
      </c>
      <c r="B5821" s="7" t="s">
        <v>590</v>
      </c>
      <c r="C5821" s="7" t="s">
        <v>7022</v>
      </c>
      <c r="D5821" s="7"/>
      <c r="E5821" s="23" t="s">
        <v>320</v>
      </c>
      <c r="F5821" s="18">
        <v>49</v>
      </c>
      <c r="K5821" s="19">
        <v>127</v>
      </c>
      <c r="L5821" s="52">
        <v>6223</v>
      </c>
      <c r="M5821" s="53"/>
      <c r="O5821" s="19">
        <v>171</v>
      </c>
      <c r="P5821" s="52">
        <v>8379</v>
      </c>
      <c r="Q5821" s="53"/>
      <c r="S5821" s="19">
        <v>185</v>
      </c>
      <c r="T5821" s="52">
        <v>9065</v>
      </c>
      <c r="U5821" s="53"/>
      <c r="W5821" s="19">
        <v>118</v>
      </c>
      <c r="X5821" s="52">
        <v>5782</v>
      </c>
      <c r="Y5821" s="53"/>
      <c r="AA5821" s="19">
        <v>233.72</v>
      </c>
      <c r="AB5821" s="52">
        <v>11452.28</v>
      </c>
      <c r="AC5821" s="53"/>
      <c r="AE5821" s="19">
        <v>200</v>
      </c>
      <c r="AF5821" s="52">
        <v>9800</v>
      </c>
      <c r="AG5821" s="53"/>
    </row>
    <row r="5822" spans="1:33" hidden="1" outlineLevel="1">
      <c r="A5822" s="1"/>
      <c r="B5822" s="5" t="s">
        <v>34</v>
      </c>
      <c r="C5822" s="5" t="s">
        <v>35</v>
      </c>
      <c r="K5822" s="68"/>
      <c r="L5822" s="68"/>
      <c r="M5822" s="69"/>
      <c r="O5822" s="68"/>
      <c r="P5822" s="68"/>
      <c r="Q5822" s="69"/>
      <c r="S5822" s="68"/>
      <c r="T5822" s="68"/>
      <c r="U5822" s="69"/>
      <c r="W5822" s="68"/>
      <c r="X5822" s="68"/>
      <c r="Y5822" s="69"/>
      <c r="AA5822" s="68"/>
      <c r="AB5822" s="68"/>
      <c r="AC5822" s="69"/>
      <c r="AE5822" s="68"/>
      <c r="AF5822" s="68"/>
      <c r="AG5822" s="69"/>
    </row>
    <row r="5823" spans="1:33" ht="45" hidden="1" outlineLevel="1">
      <c r="A5823" s="6" t="s">
        <v>7023</v>
      </c>
      <c r="B5823" s="7" t="s">
        <v>37</v>
      </c>
      <c r="C5823" s="7" t="s">
        <v>7024</v>
      </c>
      <c r="K5823" s="68"/>
      <c r="L5823" s="68"/>
      <c r="M5823" s="69"/>
      <c r="O5823" s="68"/>
      <c r="P5823" s="68"/>
      <c r="Q5823" s="69"/>
      <c r="S5823" s="68"/>
      <c r="T5823" s="68"/>
      <c r="U5823" s="69"/>
      <c r="W5823" s="68"/>
      <c r="X5823" s="68"/>
      <c r="Y5823" s="69"/>
      <c r="AA5823" s="68"/>
      <c r="AB5823" s="68"/>
      <c r="AC5823" s="69"/>
      <c r="AE5823" s="68"/>
      <c r="AF5823" s="68"/>
      <c r="AG5823" s="69"/>
    </row>
    <row r="5824" spans="1:33" ht="60" hidden="1" outlineLevel="1">
      <c r="A5824" s="1"/>
      <c r="B5824" s="5" t="s">
        <v>61</v>
      </c>
      <c r="C5824" s="5" t="s">
        <v>62</v>
      </c>
      <c r="D5824" s="5" t="s">
        <v>63</v>
      </c>
      <c r="E5824" s="11" t="s">
        <v>64</v>
      </c>
      <c r="F5824" s="16" t="s">
        <v>65</v>
      </c>
      <c r="K5824" s="17" t="s">
        <v>66</v>
      </c>
      <c r="L5824" s="70" t="s">
        <v>28</v>
      </c>
      <c r="M5824" s="71"/>
      <c r="O5824" s="17" t="s">
        <v>66</v>
      </c>
      <c r="P5824" s="70" t="s">
        <v>28</v>
      </c>
      <c r="Q5824" s="71"/>
      <c r="S5824" s="17" t="s">
        <v>66</v>
      </c>
      <c r="T5824" s="70" t="s">
        <v>28</v>
      </c>
      <c r="U5824" s="71"/>
      <c r="W5824" s="17" t="s">
        <v>66</v>
      </c>
      <c r="X5824" s="70" t="s">
        <v>28</v>
      </c>
      <c r="Y5824" s="71"/>
      <c r="AA5824" s="17" t="s">
        <v>66</v>
      </c>
      <c r="AB5824" s="70" t="s">
        <v>28</v>
      </c>
      <c r="AC5824" s="71"/>
      <c r="AE5824" s="17" t="s">
        <v>66</v>
      </c>
      <c r="AF5824" s="70" t="s">
        <v>28</v>
      </c>
      <c r="AG5824" s="71"/>
    </row>
    <row r="5825" spans="1:33" hidden="1" outlineLevel="1">
      <c r="A5825" s="6" t="s">
        <v>7025</v>
      </c>
      <c r="B5825" s="7" t="s">
        <v>595</v>
      </c>
      <c r="C5825" s="7" t="s">
        <v>7026</v>
      </c>
      <c r="D5825" s="7"/>
      <c r="E5825" s="23" t="s">
        <v>70</v>
      </c>
      <c r="F5825" s="18">
        <v>1</v>
      </c>
      <c r="K5825" s="19">
        <v>10380</v>
      </c>
      <c r="L5825" s="52">
        <v>10380</v>
      </c>
      <c r="M5825" s="53"/>
      <c r="O5825" s="19">
        <v>3420</v>
      </c>
      <c r="P5825" s="52">
        <v>3420</v>
      </c>
      <c r="Q5825" s="53"/>
      <c r="S5825" s="19">
        <v>500</v>
      </c>
      <c r="T5825" s="52">
        <v>500</v>
      </c>
      <c r="U5825" s="53"/>
      <c r="W5825" s="19">
        <v>19320</v>
      </c>
      <c r="X5825" s="52">
        <v>19320</v>
      </c>
      <c r="Y5825" s="53"/>
      <c r="AA5825" s="19">
        <v>3595.68</v>
      </c>
      <c r="AB5825" s="52">
        <v>3595.68</v>
      </c>
      <c r="AC5825" s="53"/>
      <c r="AE5825" s="19">
        <v>30000</v>
      </c>
      <c r="AF5825" s="52">
        <v>30000</v>
      </c>
      <c r="AG5825" s="53"/>
    </row>
    <row r="5826" spans="1:33" hidden="1" outlineLevel="1">
      <c r="A5826" s="1"/>
      <c r="B5826" s="5" t="s">
        <v>34</v>
      </c>
      <c r="C5826" s="5" t="s">
        <v>35</v>
      </c>
      <c r="K5826" s="68"/>
      <c r="L5826" s="68"/>
      <c r="M5826" s="69"/>
      <c r="O5826" s="68"/>
      <c r="P5826" s="68"/>
      <c r="Q5826" s="69"/>
      <c r="S5826" s="68"/>
      <c r="T5826" s="68"/>
      <c r="U5826" s="69"/>
      <c r="W5826" s="68"/>
      <c r="X5826" s="68"/>
      <c r="Y5826" s="69"/>
      <c r="AA5826" s="68"/>
      <c r="AB5826" s="68"/>
      <c r="AC5826" s="69"/>
      <c r="AE5826" s="68"/>
      <c r="AF5826" s="68"/>
      <c r="AG5826" s="69"/>
    </row>
    <row r="5827" spans="1:33" ht="30" hidden="1" outlineLevel="1">
      <c r="A5827" s="6" t="s">
        <v>7027</v>
      </c>
      <c r="B5827" s="7" t="s">
        <v>37</v>
      </c>
      <c r="C5827" s="7" t="s">
        <v>6309</v>
      </c>
      <c r="K5827" s="68"/>
      <c r="L5827" s="68"/>
      <c r="M5827" s="69"/>
      <c r="O5827" s="68"/>
      <c r="P5827" s="68"/>
      <c r="Q5827" s="69"/>
      <c r="S5827" s="68"/>
      <c r="T5827" s="68"/>
      <c r="U5827" s="69"/>
      <c r="W5827" s="68"/>
      <c r="X5827" s="68"/>
      <c r="Y5827" s="69"/>
      <c r="AA5827" s="68"/>
      <c r="AB5827" s="68"/>
      <c r="AC5827" s="69"/>
      <c r="AE5827" s="68"/>
      <c r="AF5827" s="68"/>
      <c r="AG5827" s="69"/>
    </row>
    <row r="5828" spans="1:33" ht="60" hidden="1" outlineLevel="1">
      <c r="A5828" s="1"/>
      <c r="B5828" s="5" t="s">
        <v>61</v>
      </c>
      <c r="C5828" s="5" t="s">
        <v>62</v>
      </c>
      <c r="D5828" s="5" t="s">
        <v>63</v>
      </c>
      <c r="E5828" s="11" t="s">
        <v>64</v>
      </c>
      <c r="F5828" s="16" t="s">
        <v>65</v>
      </c>
      <c r="K5828" s="17" t="s">
        <v>66</v>
      </c>
      <c r="L5828" s="70" t="s">
        <v>28</v>
      </c>
      <c r="M5828" s="71"/>
      <c r="O5828" s="17" t="s">
        <v>66</v>
      </c>
      <c r="P5828" s="70" t="s">
        <v>28</v>
      </c>
      <c r="Q5828" s="71"/>
      <c r="S5828" s="17" t="s">
        <v>66</v>
      </c>
      <c r="T5828" s="70" t="s">
        <v>28</v>
      </c>
      <c r="U5828" s="71"/>
      <c r="W5828" s="17" t="s">
        <v>66</v>
      </c>
      <c r="X5828" s="70" t="s">
        <v>28</v>
      </c>
      <c r="Y5828" s="71"/>
      <c r="AA5828" s="17" t="s">
        <v>66</v>
      </c>
      <c r="AB5828" s="70" t="s">
        <v>28</v>
      </c>
      <c r="AC5828" s="71"/>
      <c r="AE5828" s="17" t="s">
        <v>66</v>
      </c>
      <c r="AF5828" s="70" t="s">
        <v>28</v>
      </c>
      <c r="AG5828" s="71"/>
    </row>
    <row r="5829" spans="1:33" hidden="1" outlineLevel="1">
      <c r="A5829" s="6" t="s">
        <v>7028</v>
      </c>
      <c r="B5829" s="7" t="s">
        <v>600</v>
      </c>
      <c r="C5829" s="7" t="s">
        <v>7029</v>
      </c>
      <c r="D5829" s="7"/>
      <c r="E5829" s="23" t="s">
        <v>320</v>
      </c>
      <c r="F5829" s="18">
        <v>884</v>
      </c>
      <c r="K5829" s="19">
        <v>23</v>
      </c>
      <c r="L5829" s="52">
        <v>20332</v>
      </c>
      <c r="M5829" s="53"/>
      <c r="O5829" s="19">
        <v>45.6</v>
      </c>
      <c r="P5829" s="52">
        <v>40310.400000000001</v>
      </c>
      <c r="Q5829" s="53"/>
      <c r="S5829" s="19">
        <v>30</v>
      </c>
      <c r="T5829" s="52">
        <v>26520</v>
      </c>
      <c r="U5829" s="53"/>
      <c r="W5829" s="19">
        <v>104</v>
      </c>
      <c r="X5829" s="52">
        <v>91936</v>
      </c>
      <c r="Y5829" s="53"/>
      <c r="AA5829" s="19">
        <v>53.94</v>
      </c>
      <c r="AB5829" s="52">
        <v>47682.96</v>
      </c>
      <c r="AC5829" s="53"/>
      <c r="AE5829" s="19">
        <v>80</v>
      </c>
      <c r="AF5829" s="52">
        <v>70720</v>
      </c>
      <c r="AG5829" s="53"/>
    </row>
    <row r="5830" spans="1:33" hidden="1" outlineLevel="1">
      <c r="A5830" s="1"/>
      <c r="B5830" s="5" t="s">
        <v>34</v>
      </c>
      <c r="C5830" s="5" t="s">
        <v>35</v>
      </c>
      <c r="K5830" s="68"/>
      <c r="L5830" s="68"/>
      <c r="M5830" s="69"/>
      <c r="O5830" s="68"/>
      <c r="P5830" s="68"/>
      <c r="Q5830" s="69"/>
      <c r="S5830" s="68"/>
      <c r="T5830" s="68"/>
      <c r="U5830" s="69"/>
      <c r="W5830" s="68"/>
      <c r="X5830" s="68"/>
      <c r="Y5830" s="69"/>
      <c r="AA5830" s="68"/>
      <c r="AB5830" s="68"/>
      <c r="AC5830" s="69"/>
      <c r="AE5830" s="68"/>
      <c r="AF5830" s="68"/>
      <c r="AG5830" s="69"/>
    </row>
    <row r="5831" spans="1:33" hidden="1" outlineLevel="1">
      <c r="A5831" s="6" t="s">
        <v>7030</v>
      </c>
      <c r="B5831" s="7" t="s">
        <v>37</v>
      </c>
      <c r="C5831" s="7" t="s">
        <v>636</v>
      </c>
      <c r="K5831" s="68"/>
      <c r="L5831" s="68"/>
      <c r="M5831" s="69"/>
      <c r="O5831" s="68"/>
      <c r="P5831" s="68"/>
      <c r="Q5831" s="69"/>
      <c r="S5831" s="68"/>
      <c r="T5831" s="68"/>
      <c r="U5831" s="69"/>
      <c r="W5831" s="68"/>
      <c r="X5831" s="68"/>
      <c r="Y5831" s="69"/>
      <c r="AA5831" s="68"/>
      <c r="AB5831" s="68"/>
      <c r="AC5831" s="69"/>
      <c r="AE5831" s="68"/>
      <c r="AF5831" s="68"/>
      <c r="AG5831" s="69"/>
    </row>
    <row r="5832" spans="1:33" ht="30" hidden="1" outlineLevel="1">
      <c r="A5832" s="6" t="s">
        <v>7031</v>
      </c>
      <c r="B5832" s="7" t="s">
        <v>37</v>
      </c>
      <c r="C5832" s="7" t="s">
        <v>7032</v>
      </c>
      <c r="K5832" s="68"/>
      <c r="L5832" s="68"/>
      <c r="M5832" s="69"/>
      <c r="O5832" s="68"/>
      <c r="P5832" s="68"/>
      <c r="Q5832" s="69"/>
      <c r="S5832" s="68"/>
      <c r="T5832" s="68"/>
      <c r="U5832" s="69"/>
      <c r="W5832" s="68"/>
      <c r="X5832" s="68"/>
      <c r="Y5832" s="69"/>
      <c r="AA5832" s="68"/>
      <c r="AB5832" s="68"/>
      <c r="AC5832" s="69"/>
      <c r="AE5832" s="68"/>
      <c r="AF5832" s="68"/>
      <c r="AG5832" s="69"/>
    </row>
    <row r="5833" spans="1:33" ht="60" hidden="1" outlineLevel="1">
      <c r="A5833" s="1"/>
      <c r="B5833" s="5" t="s">
        <v>61</v>
      </c>
      <c r="C5833" s="5" t="s">
        <v>62</v>
      </c>
      <c r="D5833" s="5" t="s">
        <v>63</v>
      </c>
      <c r="E5833" s="11" t="s">
        <v>64</v>
      </c>
      <c r="F5833" s="16" t="s">
        <v>65</v>
      </c>
      <c r="K5833" s="17" t="s">
        <v>66</v>
      </c>
      <c r="L5833" s="70" t="s">
        <v>28</v>
      </c>
      <c r="M5833" s="71"/>
      <c r="O5833" s="17" t="s">
        <v>66</v>
      </c>
      <c r="P5833" s="70" t="s">
        <v>28</v>
      </c>
      <c r="Q5833" s="71"/>
      <c r="S5833" s="17" t="s">
        <v>66</v>
      </c>
      <c r="T5833" s="70" t="s">
        <v>28</v>
      </c>
      <c r="U5833" s="71"/>
      <c r="W5833" s="17" t="s">
        <v>66</v>
      </c>
      <c r="X5833" s="70" t="s">
        <v>28</v>
      </c>
      <c r="Y5833" s="71"/>
      <c r="AA5833" s="17" t="s">
        <v>66</v>
      </c>
      <c r="AB5833" s="70" t="s">
        <v>28</v>
      </c>
      <c r="AC5833" s="71"/>
      <c r="AE5833" s="17" t="s">
        <v>66</v>
      </c>
      <c r="AF5833" s="70" t="s">
        <v>28</v>
      </c>
      <c r="AG5833" s="71"/>
    </row>
    <row r="5834" spans="1:33" hidden="1" outlineLevel="1">
      <c r="A5834" s="6" t="s">
        <v>7033</v>
      </c>
      <c r="B5834" s="7" t="s">
        <v>607</v>
      </c>
      <c r="C5834" s="7" t="s">
        <v>7034</v>
      </c>
      <c r="D5834" s="7"/>
      <c r="E5834" s="23" t="s">
        <v>320</v>
      </c>
      <c r="F5834" s="18">
        <v>24</v>
      </c>
      <c r="K5834" s="19">
        <v>95</v>
      </c>
      <c r="L5834" s="52">
        <v>2280</v>
      </c>
      <c r="M5834" s="53"/>
      <c r="O5834" s="19">
        <v>114</v>
      </c>
      <c r="P5834" s="52">
        <v>2736</v>
      </c>
      <c r="Q5834" s="53"/>
      <c r="S5834" s="19">
        <v>85</v>
      </c>
      <c r="T5834" s="52">
        <v>2040</v>
      </c>
      <c r="U5834" s="53"/>
      <c r="W5834" s="19">
        <v>127</v>
      </c>
      <c r="X5834" s="52">
        <v>3048</v>
      </c>
      <c r="Y5834" s="53"/>
      <c r="AA5834" s="19">
        <v>155.81</v>
      </c>
      <c r="AB5834" s="52">
        <v>3739.44</v>
      </c>
      <c r="AC5834" s="53"/>
      <c r="AE5834" s="19">
        <v>200</v>
      </c>
      <c r="AF5834" s="52">
        <v>4800</v>
      </c>
      <c r="AG5834" s="53"/>
    </row>
    <row r="5835" spans="1:33" hidden="1" outlineLevel="1">
      <c r="A5835" s="1"/>
      <c r="B5835" s="5" t="s">
        <v>34</v>
      </c>
      <c r="C5835" s="5" t="s">
        <v>35</v>
      </c>
      <c r="K5835" s="68"/>
      <c r="L5835" s="68"/>
      <c r="M5835" s="69"/>
      <c r="O5835" s="68"/>
      <c r="P5835" s="68"/>
      <c r="Q5835" s="69"/>
      <c r="S5835" s="68"/>
      <c r="T5835" s="68"/>
      <c r="U5835" s="69"/>
      <c r="W5835" s="68"/>
      <c r="X5835" s="68"/>
      <c r="Y5835" s="69"/>
      <c r="AA5835" s="68"/>
      <c r="AB5835" s="68"/>
      <c r="AC5835" s="69"/>
      <c r="AE5835" s="68"/>
      <c r="AF5835" s="68"/>
      <c r="AG5835" s="69"/>
    </row>
    <row r="5836" spans="1:33" ht="45" hidden="1" outlineLevel="1">
      <c r="A5836" s="6" t="s">
        <v>7035</v>
      </c>
      <c r="B5836" s="7" t="s">
        <v>37</v>
      </c>
      <c r="C5836" s="7" t="s">
        <v>7036</v>
      </c>
      <c r="K5836" s="68"/>
      <c r="L5836" s="68"/>
      <c r="M5836" s="69"/>
      <c r="O5836" s="68"/>
      <c r="P5836" s="68"/>
      <c r="Q5836" s="69"/>
      <c r="S5836" s="68"/>
      <c r="T5836" s="68"/>
      <c r="U5836" s="69"/>
      <c r="W5836" s="68"/>
      <c r="X5836" s="68"/>
      <c r="Y5836" s="69"/>
      <c r="AA5836" s="68"/>
      <c r="AB5836" s="68"/>
      <c r="AC5836" s="69"/>
      <c r="AE5836" s="68"/>
      <c r="AF5836" s="68"/>
      <c r="AG5836" s="69"/>
    </row>
    <row r="5837" spans="1:33" ht="60" hidden="1" outlineLevel="1">
      <c r="A5837" s="1"/>
      <c r="B5837" s="5" t="s">
        <v>61</v>
      </c>
      <c r="C5837" s="5" t="s">
        <v>62</v>
      </c>
      <c r="D5837" s="5" t="s">
        <v>63</v>
      </c>
      <c r="E5837" s="11" t="s">
        <v>64</v>
      </c>
      <c r="F5837" s="16" t="s">
        <v>65</v>
      </c>
      <c r="K5837" s="17" t="s">
        <v>66</v>
      </c>
      <c r="L5837" s="70" t="s">
        <v>28</v>
      </c>
      <c r="M5837" s="71"/>
      <c r="O5837" s="17" t="s">
        <v>66</v>
      </c>
      <c r="P5837" s="70" t="s">
        <v>28</v>
      </c>
      <c r="Q5837" s="71"/>
      <c r="S5837" s="17" t="s">
        <v>66</v>
      </c>
      <c r="T5837" s="70" t="s">
        <v>28</v>
      </c>
      <c r="U5837" s="71"/>
      <c r="W5837" s="17" t="s">
        <v>66</v>
      </c>
      <c r="X5837" s="70" t="s">
        <v>28</v>
      </c>
      <c r="Y5837" s="71"/>
      <c r="AA5837" s="17" t="s">
        <v>66</v>
      </c>
      <c r="AB5837" s="70" t="s">
        <v>28</v>
      </c>
      <c r="AC5837" s="71"/>
      <c r="AE5837" s="17" t="s">
        <v>66</v>
      </c>
      <c r="AF5837" s="70" t="s">
        <v>28</v>
      </c>
      <c r="AG5837" s="71"/>
    </row>
    <row r="5838" spans="1:33" hidden="1" outlineLevel="1">
      <c r="A5838" s="6" t="s">
        <v>7037</v>
      </c>
      <c r="B5838" s="7" t="s">
        <v>610</v>
      </c>
      <c r="C5838" s="7" t="s">
        <v>6307</v>
      </c>
      <c r="D5838" s="7"/>
      <c r="E5838" s="23" t="s">
        <v>320</v>
      </c>
      <c r="F5838" s="18">
        <v>200</v>
      </c>
      <c r="K5838" s="19">
        <v>39</v>
      </c>
      <c r="L5838" s="52">
        <v>7800</v>
      </c>
      <c r="M5838" s="53"/>
      <c r="O5838" s="19">
        <v>68.400000000000006</v>
      </c>
      <c r="P5838" s="52">
        <v>13680</v>
      </c>
      <c r="Q5838" s="53"/>
      <c r="S5838" s="19">
        <v>30</v>
      </c>
      <c r="T5838" s="52">
        <v>6000</v>
      </c>
      <c r="U5838" s="53"/>
      <c r="W5838" s="19">
        <v>40</v>
      </c>
      <c r="X5838" s="52">
        <v>8000</v>
      </c>
      <c r="Y5838" s="53"/>
      <c r="AA5838" s="19">
        <v>41.95</v>
      </c>
      <c r="AB5838" s="52">
        <v>8390</v>
      </c>
      <c r="AC5838" s="53"/>
      <c r="AE5838" s="19">
        <v>60</v>
      </c>
      <c r="AF5838" s="52">
        <v>12000</v>
      </c>
      <c r="AG5838" s="53"/>
    </row>
    <row r="5839" spans="1:33" hidden="1" outlineLevel="1">
      <c r="A5839" s="1"/>
      <c r="B5839" s="5" t="s">
        <v>34</v>
      </c>
      <c r="C5839" s="5" t="s">
        <v>35</v>
      </c>
      <c r="K5839" s="68"/>
      <c r="L5839" s="68"/>
      <c r="M5839" s="69"/>
      <c r="O5839" s="68"/>
      <c r="P5839" s="68"/>
      <c r="Q5839" s="69"/>
      <c r="S5839" s="68"/>
      <c r="T5839" s="68"/>
      <c r="U5839" s="69"/>
      <c r="W5839" s="68"/>
      <c r="X5839" s="68"/>
      <c r="Y5839" s="69"/>
      <c r="AA5839" s="68"/>
      <c r="AB5839" s="68"/>
      <c r="AC5839" s="69"/>
      <c r="AE5839" s="68"/>
      <c r="AF5839" s="68"/>
      <c r="AG5839" s="69"/>
    </row>
    <row r="5840" spans="1:33" ht="30" hidden="1" outlineLevel="1">
      <c r="A5840" s="6" t="s">
        <v>7038</v>
      </c>
      <c r="B5840" s="7" t="s">
        <v>37</v>
      </c>
      <c r="C5840" s="7" t="s">
        <v>2375</v>
      </c>
      <c r="K5840" s="68"/>
      <c r="L5840" s="68"/>
      <c r="M5840" s="69"/>
      <c r="O5840" s="68"/>
      <c r="P5840" s="68"/>
      <c r="Q5840" s="69"/>
      <c r="S5840" s="68"/>
      <c r="T5840" s="68"/>
      <c r="U5840" s="69"/>
      <c r="W5840" s="68"/>
      <c r="X5840" s="68"/>
      <c r="Y5840" s="69"/>
      <c r="AA5840" s="68"/>
      <c r="AB5840" s="68"/>
      <c r="AC5840" s="69"/>
      <c r="AE5840" s="68"/>
      <c r="AF5840" s="68"/>
      <c r="AG5840" s="69"/>
    </row>
    <row r="5841" spans="1:33" ht="60" hidden="1" outlineLevel="1">
      <c r="A5841" s="1"/>
      <c r="B5841" s="5" t="s">
        <v>61</v>
      </c>
      <c r="C5841" s="5" t="s">
        <v>62</v>
      </c>
      <c r="D5841" s="5" t="s">
        <v>63</v>
      </c>
      <c r="E5841" s="11" t="s">
        <v>64</v>
      </c>
      <c r="F5841" s="16" t="s">
        <v>65</v>
      </c>
      <c r="K5841" s="17" t="s">
        <v>66</v>
      </c>
      <c r="L5841" s="70" t="s">
        <v>28</v>
      </c>
      <c r="M5841" s="71"/>
      <c r="O5841" s="17" t="s">
        <v>66</v>
      </c>
      <c r="P5841" s="70" t="s">
        <v>28</v>
      </c>
      <c r="Q5841" s="71"/>
      <c r="S5841" s="17" t="s">
        <v>66</v>
      </c>
      <c r="T5841" s="70" t="s">
        <v>28</v>
      </c>
      <c r="U5841" s="71"/>
      <c r="W5841" s="17" t="s">
        <v>66</v>
      </c>
      <c r="X5841" s="70" t="s">
        <v>28</v>
      </c>
      <c r="Y5841" s="71"/>
      <c r="AA5841" s="17" t="s">
        <v>66</v>
      </c>
      <c r="AB5841" s="70" t="s">
        <v>28</v>
      </c>
      <c r="AC5841" s="71"/>
      <c r="AE5841" s="17" t="s">
        <v>66</v>
      </c>
      <c r="AF5841" s="70" t="s">
        <v>28</v>
      </c>
      <c r="AG5841" s="71"/>
    </row>
    <row r="5842" spans="1:33" hidden="1" outlineLevel="1">
      <c r="A5842" s="6" t="s">
        <v>7039</v>
      </c>
      <c r="B5842" s="7" t="s">
        <v>613</v>
      </c>
      <c r="C5842" s="7" t="s">
        <v>1733</v>
      </c>
      <c r="D5842" s="7"/>
      <c r="E5842" s="23" t="s">
        <v>320</v>
      </c>
      <c r="F5842" s="18">
        <v>49</v>
      </c>
      <c r="K5842" s="19">
        <v>12</v>
      </c>
      <c r="L5842" s="52">
        <v>588</v>
      </c>
      <c r="M5842" s="53"/>
      <c r="O5842" s="19">
        <v>9.1199999999999992</v>
      </c>
      <c r="P5842" s="52">
        <v>446.88</v>
      </c>
      <c r="Q5842" s="53"/>
      <c r="S5842" s="19">
        <v>10</v>
      </c>
      <c r="T5842" s="52">
        <v>490</v>
      </c>
      <c r="U5842" s="53"/>
      <c r="W5842" s="19">
        <v>16</v>
      </c>
      <c r="X5842" s="52">
        <v>784</v>
      </c>
      <c r="Y5842" s="53"/>
      <c r="AA5842" s="19">
        <v>41.95</v>
      </c>
      <c r="AB5842" s="52">
        <v>2055.5500000000002</v>
      </c>
      <c r="AC5842" s="53"/>
      <c r="AE5842" s="19">
        <v>15</v>
      </c>
      <c r="AF5842" s="52">
        <v>735</v>
      </c>
      <c r="AG5842" s="53"/>
    </row>
    <row r="5843" spans="1:33" hidden="1" outlineLevel="1">
      <c r="A5843" s="1"/>
      <c r="B5843" s="5" t="s">
        <v>34</v>
      </c>
      <c r="C5843" s="5" t="s">
        <v>35</v>
      </c>
      <c r="K5843" s="68"/>
      <c r="L5843" s="68"/>
      <c r="M5843" s="69"/>
      <c r="O5843" s="68"/>
      <c r="P5843" s="68"/>
      <c r="Q5843" s="69"/>
      <c r="S5843" s="68"/>
      <c r="T5843" s="68"/>
      <c r="U5843" s="69"/>
      <c r="W5843" s="68"/>
      <c r="X5843" s="68"/>
      <c r="Y5843" s="69"/>
      <c r="AA5843" s="68"/>
      <c r="AB5843" s="68"/>
      <c r="AC5843" s="69"/>
      <c r="AE5843" s="68"/>
      <c r="AF5843" s="68"/>
      <c r="AG5843" s="69"/>
    </row>
    <row r="5844" spans="1:33" hidden="1" outlineLevel="1">
      <c r="A5844" s="6" t="s">
        <v>7040</v>
      </c>
      <c r="B5844" s="7" t="s">
        <v>37</v>
      </c>
      <c r="C5844" s="7" t="s">
        <v>663</v>
      </c>
      <c r="K5844" s="68"/>
      <c r="L5844" s="68"/>
      <c r="M5844" s="69"/>
      <c r="O5844" s="68"/>
      <c r="P5844" s="68"/>
      <c r="Q5844" s="69"/>
      <c r="S5844" s="68"/>
      <c r="T5844" s="68"/>
      <c r="U5844" s="69"/>
      <c r="W5844" s="68"/>
      <c r="X5844" s="68"/>
      <c r="Y5844" s="69"/>
      <c r="AA5844" s="68"/>
      <c r="AB5844" s="68"/>
      <c r="AC5844" s="69"/>
      <c r="AE5844" s="68"/>
      <c r="AF5844" s="68"/>
      <c r="AG5844" s="69"/>
    </row>
    <row r="5845" spans="1:33" ht="60" hidden="1" outlineLevel="1">
      <c r="A5845" s="6" t="s">
        <v>7041</v>
      </c>
      <c r="B5845" s="7" t="s">
        <v>37</v>
      </c>
      <c r="C5845" s="7" t="s">
        <v>665</v>
      </c>
      <c r="K5845" s="68"/>
      <c r="L5845" s="68"/>
      <c r="M5845" s="69"/>
      <c r="O5845" s="68"/>
      <c r="P5845" s="68"/>
      <c r="Q5845" s="69"/>
      <c r="S5845" s="68"/>
      <c r="T5845" s="68"/>
      <c r="U5845" s="69"/>
      <c r="W5845" s="68"/>
      <c r="X5845" s="68"/>
      <c r="Y5845" s="69"/>
      <c r="AA5845" s="68"/>
      <c r="AB5845" s="68"/>
      <c r="AC5845" s="69"/>
      <c r="AE5845" s="68"/>
      <c r="AF5845" s="68"/>
      <c r="AG5845" s="69"/>
    </row>
    <row r="5846" spans="1:33" ht="60" hidden="1" outlineLevel="1">
      <c r="A5846" s="1"/>
      <c r="B5846" s="5" t="s">
        <v>61</v>
      </c>
      <c r="C5846" s="5" t="s">
        <v>62</v>
      </c>
      <c r="D5846" s="5" t="s">
        <v>63</v>
      </c>
      <c r="E5846" s="11" t="s">
        <v>64</v>
      </c>
      <c r="F5846" s="16" t="s">
        <v>65</v>
      </c>
      <c r="K5846" s="17" t="s">
        <v>66</v>
      </c>
      <c r="L5846" s="70" t="s">
        <v>28</v>
      </c>
      <c r="M5846" s="71"/>
      <c r="O5846" s="17" t="s">
        <v>66</v>
      </c>
      <c r="P5846" s="70" t="s">
        <v>28</v>
      </c>
      <c r="Q5846" s="71"/>
      <c r="S5846" s="17" t="s">
        <v>66</v>
      </c>
      <c r="T5846" s="70" t="s">
        <v>28</v>
      </c>
      <c r="U5846" s="71"/>
      <c r="W5846" s="17" t="s">
        <v>66</v>
      </c>
      <c r="X5846" s="70" t="s">
        <v>28</v>
      </c>
      <c r="Y5846" s="71"/>
      <c r="AA5846" s="17" t="s">
        <v>66</v>
      </c>
      <c r="AB5846" s="70" t="s">
        <v>28</v>
      </c>
      <c r="AC5846" s="71"/>
      <c r="AE5846" s="17" t="s">
        <v>66</v>
      </c>
      <c r="AF5846" s="70" t="s">
        <v>28</v>
      </c>
      <c r="AG5846" s="71"/>
    </row>
    <row r="5847" spans="1:33" hidden="1" outlineLevel="1">
      <c r="A5847" s="6" t="s">
        <v>7042</v>
      </c>
      <c r="B5847" s="7" t="s">
        <v>618</v>
      </c>
      <c r="C5847" s="7" t="s">
        <v>1743</v>
      </c>
      <c r="D5847" s="7"/>
      <c r="E5847" s="23" t="s">
        <v>320</v>
      </c>
      <c r="F5847" s="18">
        <v>7820</v>
      </c>
      <c r="K5847" s="19">
        <v>39</v>
      </c>
      <c r="L5847" s="52">
        <v>304980</v>
      </c>
      <c r="M5847" s="53"/>
      <c r="O5847" s="19">
        <v>148.19999999999999</v>
      </c>
      <c r="P5847" s="52">
        <v>1158924</v>
      </c>
      <c r="Q5847" s="53"/>
      <c r="S5847" s="19">
        <v>35</v>
      </c>
      <c r="T5847" s="52">
        <v>273700</v>
      </c>
      <c r="U5847" s="53"/>
      <c r="W5847" s="19">
        <v>36</v>
      </c>
      <c r="X5847" s="52">
        <v>281520</v>
      </c>
      <c r="Y5847" s="53"/>
      <c r="AA5847" s="19">
        <v>113.86</v>
      </c>
      <c r="AB5847" s="52">
        <v>890385.2</v>
      </c>
      <c r="AC5847" s="53"/>
      <c r="AE5847" s="19">
        <v>35</v>
      </c>
      <c r="AF5847" s="52">
        <v>273700</v>
      </c>
      <c r="AG5847" s="53"/>
    </row>
    <row r="5848" spans="1:33" hidden="1" outlineLevel="1">
      <c r="A5848" s="6" t="s">
        <v>7043</v>
      </c>
      <c r="B5848" s="7" t="s">
        <v>623</v>
      </c>
      <c r="C5848" s="7" t="s">
        <v>6319</v>
      </c>
      <c r="D5848" s="7"/>
      <c r="E5848" s="23" t="s">
        <v>320</v>
      </c>
      <c r="F5848" s="18">
        <v>200</v>
      </c>
      <c r="K5848" s="19">
        <v>40</v>
      </c>
      <c r="L5848" s="52">
        <v>8000</v>
      </c>
      <c r="M5848" s="53"/>
      <c r="O5848" s="19">
        <v>148.19999999999999</v>
      </c>
      <c r="P5848" s="52">
        <v>29640</v>
      </c>
      <c r="Q5848" s="53"/>
      <c r="S5848" s="19">
        <v>40</v>
      </c>
      <c r="T5848" s="52">
        <v>8000</v>
      </c>
      <c r="U5848" s="53"/>
      <c r="W5848" s="19">
        <v>36</v>
      </c>
      <c r="X5848" s="52">
        <v>7200</v>
      </c>
      <c r="Y5848" s="53"/>
      <c r="AA5848" s="19">
        <v>113.86</v>
      </c>
      <c r="AB5848" s="52">
        <v>22772</v>
      </c>
      <c r="AC5848" s="53"/>
      <c r="AE5848" s="19">
        <v>35</v>
      </c>
      <c r="AF5848" s="52">
        <v>7000</v>
      </c>
      <c r="AG5848" s="53"/>
    </row>
    <row r="5849" spans="1:33" hidden="1" outlineLevel="1">
      <c r="A5849" s="6" t="s">
        <v>7044</v>
      </c>
      <c r="B5849" s="7" t="s">
        <v>628</v>
      </c>
      <c r="C5849" s="7" t="s">
        <v>7045</v>
      </c>
      <c r="D5849" s="7"/>
      <c r="E5849" s="23" t="s">
        <v>320</v>
      </c>
      <c r="F5849" s="18">
        <v>1107</v>
      </c>
      <c r="K5849" s="19">
        <v>50</v>
      </c>
      <c r="L5849" s="52">
        <v>55350</v>
      </c>
      <c r="M5849" s="53"/>
      <c r="O5849" s="19">
        <v>159.6</v>
      </c>
      <c r="P5849" s="52">
        <v>176677.2</v>
      </c>
      <c r="Q5849" s="53"/>
      <c r="S5849" s="19">
        <v>45</v>
      </c>
      <c r="T5849" s="52">
        <v>49815</v>
      </c>
      <c r="U5849" s="53"/>
      <c r="W5849" s="19">
        <v>41</v>
      </c>
      <c r="X5849" s="52">
        <v>45387</v>
      </c>
      <c r="Y5849" s="53"/>
      <c r="AA5849" s="19">
        <v>146.22</v>
      </c>
      <c r="AB5849" s="52">
        <v>161865.54</v>
      </c>
      <c r="AC5849" s="53"/>
      <c r="AE5849" s="19">
        <v>50</v>
      </c>
      <c r="AF5849" s="52">
        <v>55350</v>
      </c>
      <c r="AG5849" s="53"/>
    </row>
    <row r="5850" spans="1:33" hidden="1" outlineLevel="1">
      <c r="A5850" s="1"/>
      <c r="B5850" s="5" t="s">
        <v>34</v>
      </c>
      <c r="C5850" s="5" t="s">
        <v>35</v>
      </c>
      <c r="K5850" s="68"/>
      <c r="L5850" s="68"/>
      <c r="M5850" s="69"/>
      <c r="O5850" s="68"/>
      <c r="P5850" s="68"/>
      <c r="Q5850" s="69"/>
      <c r="S5850" s="68"/>
      <c r="T5850" s="68"/>
      <c r="U5850" s="69"/>
      <c r="W5850" s="68"/>
      <c r="X5850" s="68"/>
      <c r="Y5850" s="69"/>
      <c r="AA5850" s="68"/>
      <c r="AB5850" s="68"/>
      <c r="AC5850" s="69"/>
      <c r="AE5850" s="68"/>
      <c r="AF5850" s="68"/>
      <c r="AG5850" s="69"/>
    </row>
    <row r="5851" spans="1:33" hidden="1" outlineLevel="1">
      <c r="A5851" s="6" t="s">
        <v>7046</v>
      </c>
      <c r="B5851" s="7" t="s">
        <v>37</v>
      </c>
      <c r="C5851" s="7" t="s">
        <v>322</v>
      </c>
      <c r="K5851" s="68"/>
      <c r="L5851" s="68"/>
      <c r="M5851" s="69"/>
      <c r="O5851" s="68"/>
      <c r="P5851" s="68"/>
      <c r="Q5851" s="69"/>
      <c r="S5851" s="68"/>
      <c r="T5851" s="68"/>
      <c r="U5851" s="69"/>
      <c r="W5851" s="68"/>
      <c r="X5851" s="68"/>
      <c r="Y5851" s="69"/>
      <c r="AA5851" s="68"/>
      <c r="AB5851" s="68"/>
      <c r="AC5851" s="69"/>
      <c r="AE5851" s="68"/>
      <c r="AF5851" s="68"/>
      <c r="AG5851" s="69"/>
    </row>
    <row r="5852" spans="1:33" ht="60" hidden="1" outlineLevel="1">
      <c r="A5852" s="1"/>
      <c r="B5852" s="5" t="s">
        <v>61</v>
      </c>
      <c r="C5852" s="5" t="s">
        <v>62</v>
      </c>
      <c r="D5852" s="5" t="s">
        <v>63</v>
      </c>
      <c r="E5852" s="11" t="s">
        <v>64</v>
      </c>
      <c r="F5852" s="16" t="s">
        <v>65</v>
      </c>
      <c r="K5852" s="17" t="s">
        <v>66</v>
      </c>
      <c r="L5852" s="70" t="s">
        <v>28</v>
      </c>
      <c r="M5852" s="71"/>
      <c r="O5852" s="17" t="s">
        <v>66</v>
      </c>
      <c r="P5852" s="70" t="s">
        <v>28</v>
      </c>
      <c r="Q5852" s="71"/>
      <c r="S5852" s="17" t="s">
        <v>66</v>
      </c>
      <c r="T5852" s="70" t="s">
        <v>28</v>
      </c>
      <c r="U5852" s="71"/>
      <c r="W5852" s="17" t="s">
        <v>66</v>
      </c>
      <c r="X5852" s="70" t="s">
        <v>28</v>
      </c>
      <c r="Y5852" s="71"/>
      <c r="AA5852" s="17" t="s">
        <v>66</v>
      </c>
      <c r="AB5852" s="70" t="s">
        <v>28</v>
      </c>
      <c r="AC5852" s="71"/>
      <c r="AE5852" s="17" t="s">
        <v>66</v>
      </c>
      <c r="AF5852" s="70" t="s">
        <v>28</v>
      </c>
      <c r="AG5852" s="71"/>
    </row>
    <row r="5853" spans="1:33" ht="135" hidden="1" outlineLevel="1">
      <c r="A5853" s="6" t="s">
        <v>7047</v>
      </c>
      <c r="B5853" s="7" t="s">
        <v>324</v>
      </c>
      <c r="C5853" s="7" t="s">
        <v>1100</v>
      </c>
      <c r="D5853" s="7"/>
      <c r="E5853" s="23" t="s">
        <v>70</v>
      </c>
      <c r="F5853" s="18">
        <v>1</v>
      </c>
      <c r="K5853" s="19">
        <v>0</v>
      </c>
      <c r="L5853" s="52">
        <v>0</v>
      </c>
      <c r="M5853" s="53"/>
      <c r="O5853" s="19">
        <v>0</v>
      </c>
      <c r="P5853" s="52">
        <v>0</v>
      </c>
      <c r="Q5853" s="53"/>
      <c r="S5853" s="19">
        <v>0</v>
      </c>
      <c r="T5853" s="52">
        <v>0</v>
      </c>
      <c r="U5853" s="53"/>
      <c r="W5853" s="19">
        <v>0</v>
      </c>
      <c r="X5853" s="52">
        <v>0</v>
      </c>
      <c r="Y5853" s="53"/>
      <c r="AA5853" s="19">
        <v>0</v>
      </c>
      <c r="AB5853" s="52">
        <v>0</v>
      </c>
      <c r="AC5853" s="53"/>
      <c r="AE5853" s="19">
        <v>0</v>
      </c>
      <c r="AF5853" s="52">
        <v>0</v>
      </c>
      <c r="AG5853" s="53"/>
    </row>
    <row r="5854" spans="1:33" hidden="1" outlineLevel="1">
      <c r="A5854" s="1"/>
      <c r="B5854" s="5" t="s">
        <v>34</v>
      </c>
      <c r="C5854" s="5" t="s">
        <v>35</v>
      </c>
      <c r="K5854" s="68"/>
      <c r="L5854" s="68"/>
      <c r="M5854" s="69"/>
      <c r="O5854" s="68"/>
      <c r="P5854" s="68"/>
      <c r="Q5854" s="69"/>
      <c r="S5854" s="68"/>
      <c r="T5854" s="68"/>
      <c r="U5854" s="69"/>
      <c r="W5854" s="68"/>
      <c r="X5854" s="68"/>
      <c r="Y5854" s="69"/>
      <c r="AA5854" s="68"/>
      <c r="AB5854" s="68"/>
      <c r="AC5854" s="69"/>
      <c r="AE5854" s="68"/>
      <c r="AF5854" s="68"/>
      <c r="AG5854" s="69"/>
    </row>
    <row r="5855" spans="1:33" ht="75" hidden="1" outlineLevel="1">
      <c r="A5855" s="6" t="s">
        <v>7048</v>
      </c>
      <c r="B5855" s="7" t="s">
        <v>37</v>
      </c>
      <c r="C5855" s="7" t="s">
        <v>298</v>
      </c>
      <c r="I5855" s="35"/>
      <c r="J5855" s="35"/>
      <c r="K5855" s="68"/>
      <c r="L5855" s="68"/>
      <c r="M5855" s="69"/>
      <c r="O5855" s="68"/>
      <c r="P5855" s="68"/>
      <c r="Q5855" s="69"/>
      <c r="S5855" s="68"/>
      <c r="T5855" s="68"/>
      <c r="U5855" s="69"/>
      <c r="W5855" s="68"/>
      <c r="X5855" s="68"/>
      <c r="Y5855" s="69"/>
      <c r="AA5855" s="68"/>
      <c r="AB5855" s="68"/>
      <c r="AC5855" s="69"/>
      <c r="AE5855" s="68"/>
      <c r="AF5855" s="68"/>
      <c r="AG5855" s="69"/>
    </row>
    <row r="5856" spans="1:33" collapsed="1">
      <c r="A5856" s="55" t="s">
        <v>7049</v>
      </c>
      <c r="B5856" s="55"/>
      <c r="C5856" s="55"/>
      <c r="D5856" s="55"/>
      <c r="E5856" s="55"/>
      <c r="F5856" s="55"/>
      <c r="I5856" s="36"/>
      <c r="J5856" s="36">
        <v>25700</v>
      </c>
      <c r="K5856" s="30" t="s">
        <v>395</v>
      </c>
      <c r="L5856" s="52">
        <v>18663</v>
      </c>
      <c r="M5856" s="53"/>
      <c r="O5856" s="15" t="s">
        <v>395</v>
      </c>
      <c r="P5856" s="52">
        <v>41610</v>
      </c>
      <c r="Q5856" s="53"/>
      <c r="S5856" s="15" t="s">
        <v>395</v>
      </c>
      <c r="T5856" s="52">
        <v>56000</v>
      </c>
      <c r="U5856" s="53"/>
      <c r="W5856" s="15" t="s">
        <v>395</v>
      </c>
      <c r="X5856" s="52">
        <v>73500</v>
      </c>
      <c r="Y5856" s="53"/>
      <c r="AA5856" s="15" t="s">
        <v>395</v>
      </c>
      <c r="AB5856" s="52">
        <v>137235.26</v>
      </c>
      <c r="AC5856" s="53"/>
      <c r="AE5856" s="15" t="s">
        <v>395</v>
      </c>
      <c r="AF5856" s="52">
        <v>190000</v>
      </c>
      <c r="AG5856" s="53"/>
    </row>
    <row r="5857" spans="1:33" hidden="1">
      <c r="A5857" s="1"/>
      <c r="B5857" s="5" t="s">
        <v>34</v>
      </c>
      <c r="C5857" s="5" t="s">
        <v>35</v>
      </c>
      <c r="K5857" s="68"/>
      <c r="L5857" s="68"/>
      <c r="M5857" s="69"/>
      <c r="O5857" s="68"/>
      <c r="P5857" s="68"/>
      <c r="Q5857" s="69"/>
      <c r="S5857" s="68"/>
      <c r="T5857" s="68"/>
      <c r="U5857" s="69"/>
      <c r="W5857" s="68"/>
      <c r="X5857" s="68"/>
      <c r="Y5857" s="69"/>
      <c r="AA5857" s="68"/>
      <c r="AB5857" s="68"/>
      <c r="AC5857" s="69"/>
      <c r="AE5857" s="68"/>
      <c r="AF5857" s="68"/>
      <c r="AG5857" s="69"/>
    </row>
    <row r="5858" spans="1:33" hidden="1" outlineLevel="1">
      <c r="A5858" s="6" t="s">
        <v>7050</v>
      </c>
      <c r="B5858" s="7" t="s">
        <v>37</v>
      </c>
      <c r="C5858" s="7" t="s">
        <v>7051</v>
      </c>
      <c r="K5858" s="68"/>
      <c r="L5858" s="68"/>
      <c r="M5858" s="69"/>
      <c r="O5858" s="68"/>
      <c r="P5858" s="68"/>
      <c r="Q5858" s="69"/>
      <c r="S5858" s="68"/>
      <c r="T5858" s="68"/>
      <c r="U5858" s="69"/>
      <c r="W5858" s="68"/>
      <c r="X5858" s="68"/>
      <c r="Y5858" s="69"/>
      <c r="AA5858" s="68"/>
      <c r="AB5858" s="68"/>
      <c r="AC5858" s="69"/>
      <c r="AE5858" s="68"/>
      <c r="AF5858" s="68"/>
      <c r="AG5858" s="69"/>
    </row>
    <row r="5859" spans="1:33" ht="45" hidden="1" outlineLevel="1">
      <c r="A5859" s="6" t="s">
        <v>7052</v>
      </c>
      <c r="B5859" s="7" t="s">
        <v>37</v>
      </c>
      <c r="C5859" s="7" t="s">
        <v>683</v>
      </c>
      <c r="K5859" s="68"/>
      <c r="L5859" s="68"/>
      <c r="M5859" s="69"/>
      <c r="O5859" s="68"/>
      <c r="P5859" s="68"/>
      <c r="Q5859" s="69"/>
      <c r="S5859" s="68"/>
      <c r="T5859" s="68"/>
      <c r="U5859" s="69"/>
      <c r="W5859" s="68"/>
      <c r="X5859" s="68"/>
      <c r="Y5859" s="69"/>
      <c r="AA5859" s="68"/>
      <c r="AB5859" s="68"/>
      <c r="AC5859" s="69"/>
      <c r="AE5859" s="68"/>
      <c r="AF5859" s="68"/>
      <c r="AG5859" s="69"/>
    </row>
    <row r="5860" spans="1:33" ht="60" hidden="1" outlineLevel="1">
      <c r="A5860" s="1"/>
      <c r="B5860" s="5" t="s">
        <v>61</v>
      </c>
      <c r="C5860" s="5" t="s">
        <v>62</v>
      </c>
      <c r="D5860" s="5" t="s">
        <v>63</v>
      </c>
      <c r="E5860" s="11" t="s">
        <v>64</v>
      </c>
      <c r="F5860" s="16" t="s">
        <v>65</v>
      </c>
      <c r="K5860" s="17" t="s">
        <v>66</v>
      </c>
      <c r="L5860" s="70" t="s">
        <v>28</v>
      </c>
      <c r="M5860" s="71"/>
      <c r="O5860" s="17" t="s">
        <v>66</v>
      </c>
      <c r="P5860" s="70" t="s">
        <v>28</v>
      </c>
      <c r="Q5860" s="71"/>
      <c r="S5860" s="17" t="s">
        <v>66</v>
      </c>
      <c r="T5860" s="70" t="s">
        <v>28</v>
      </c>
      <c r="U5860" s="71"/>
      <c r="W5860" s="17" t="s">
        <v>66</v>
      </c>
      <c r="X5860" s="70" t="s">
        <v>28</v>
      </c>
      <c r="Y5860" s="71"/>
      <c r="AA5860" s="17" t="s">
        <v>66</v>
      </c>
      <c r="AB5860" s="70" t="s">
        <v>28</v>
      </c>
      <c r="AC5860" s="71"/>
      <c r="AE5860" s="17" t="s">
        <v>66</v>
      </c>
      <c r="AF5860" s="70" t="s">
        <v>28</v>
      </c>
      <c r="AG5860" s="71"/>
    </row>
    <row r="5861" spans="1:33" ht="30" hidden="1" outlineLevel="1">
      <c r="A5861" s="6" t="s">
        <v>7053</v>
      </c>
      <c r="B5861" s="7" t="s">
        <v>685</v>
      </c>
      <c r="C5861" s="7" t="s">
        <v>7054</v>
      </c>
      <c r="D5861" s="7"/>
      <c r="E5861" s="23" t="s">
        <v>429</v>
      </c>
      <c r="F5861" s="18">
        <v>4</v>
      </c>
      <c r="K5861" s="19">
        <v>749</v>
      </c>
      <c r="L5861" s="52">
        <v>2996</v>
      </c>
      <c r="M5861" s="53"/>
      <c r="O5861" s="19">
        <v>2280</v>
      </c>
      <c r="P5861" s="52">
        <v>9120</v>
      </c>
      <c r="Q5861" s="53"/>
      <c r="S5861" s="19">
        <v>3000</v>
      </c>
      <c r="T5861" s="52">
        <v>12000</v>
      </c>
      <c r="U5861" s="53"/>
      <c r="W5861" s="19">
        <v>3500</v>
      </c>
      <c r="X5861" s="52">
        <v>14000</v>
      </c>
      <c r="Y5861" s="53"/>
      <c r="AA5861" s="19">
        <v>4194.96</v>
      </c>
      <c r="AB5861" s="52">
        <v>16779.84</v>
      </c>
      <c r="AC5861" s="53"/>
      <c r="AE5861" s="19">
        <v>4000</v>
      </c>
      <c r="AF5861" s="52">
        <v>16000</v>
      </c>
      <c r="AG5861" s="53"/>
    </row>
    <row r="5862" spans="1:33" ht="30" hidden="1" outlineLevel="1">
      <c r="A5862" s="6" t="s">
        <v>7055</v>
      </c>
      <c r="B5862" s="7" t="s">
        <v>688</v>
      </c>
      <c r="C5862" s="7" t="s">
        <v>7056</v>
      </c>
      <c r="D5862" s="7"/>
      <c r="E5862" s="23" t="s">
        <v>429</v>
      </c>
      <c r="F5862" s="18">
        <v>3</v>
      </c>
      <c r="K5862" s="19">
        <v>749</v>
      </c>
      <c r="L5862" s="52">
        <v>2247</v>
      </c>
      <c r="M5862" s="53"/>
      <c r="O5862" s="19">
        <v>1710</v>
      </c>
      <c r="P5862" s="52">
        <v>5130</v>
      </c>
      <c r="Q5862" s="53"/>
      <c r="S5862" s="19">
        <v>3000</v>
      </c>
      <c r="T5862" s="52">
        <v>9000</v>
      </c>
      <c r="U5862" s="53"/>
      <c r="W5862" s="19">
        <v>3500</v>
      </c>
      <c r="X5862" s="52">
        <v>10500</v>
      </c>
      <c r="Y5862" s="53"/>
      <c r="AA5862" s="19">
        <v>2996.4</v>
      </c>
      <c r="AB5862" s="52">
        <v>8989.2000000000007</v>
      </c>
      <c r="AC5862" s="53"/>
      <c r="AE5862" s="19">
        <v>4000</v>
      </c>
      <c r="AF5862" s="52">
        <v>12000</v>
      </c>
      <c r="AG5862" s="53"/>
    </row>
    <row r="5863" spans="1:33" hidden="1" outlineLevel="1">
      <c r="A5863" s="1"/>
      <c r="B5863" s="5" t="s">
        <v>34</v>
      </c>
      <c r="C5863" s="5" t="s">
        <v>35</v>
      </c>
      <c r="K5863" s="68"/>
      <c r="L5863" s="68"/>
      <c r="M5863" s="69"/>
      <c r="O5863" s="68"/>
      <c r="P5863" s="68"/>
      <c r="Q5863" s="69"/>
      <c r="S5863" s="68"/>
      <c r="T5863" s="68"/>
      <c r="U5863" s="69"/>
      <c r="W5863" s="68"/>
      <c r="X5863" s="68"/>
      <c r="Y5863" s="69"/>
      <c r="AA5863" s="68"/>
      <c r="AB5863" s="68"/>
      <c r="AC5863" s="69"/>
      <c r="AE5863" s="68"/>
      <c r="AF5863" s="68"/>
      <c r="AG5863" s="69"/>
    </row>
    <row r="5864" spans="1:33" hidden="1" outlineLevel="1">
      <c r="A5864" s="6" t="s">
        <v>7057</v>
      </c>
      <c r="B5864" s="7" t="s">
        <v>37</v>
      </c>
      <c r="C5864" s="7" t="s">
        <v>7058</v>
      </c>
      <c r="K5864" s="68"/>
      <c r="L5864" s="68"/>
      <c r="M5864" s="69"/>
      <c r="O5864" s="68"/>
      <c r="P5864" s="68"/>
      <c r="Q5864" s="69"/>
      <c r="S5864" s="68"/>
      <c r="T5864" s="68"/>
      <c r="U5864" s="69"/>
      <c r="W5864" s="68"/>
      <c r="X5864" s="68"/>
      <c r="Y5864" s="69"/>
      <c r="AA5864" s="68"/>
      <c r="AB5864" s="68"/>
      <c r="AC5864" s="69"/>
      <c r="AE5864" s="68"/>
      <c r="AF5864" s="68"/>
      <c r="AG5864" s="69"/>
    </row>
    <row r="5865" spans="1:33" ht="60" hidden="1" outlineLevel="1">
      <c r="A5865" s="1"/>
      <c r="B5865" s="5" t="s">
        <v>61</v>
      </c>
      <c r="C5865" s="5" t="s">
        <v>62</v>
      </c>
      <c r="D5865" s="5" t="s">
        <v>63</v>
      </c>
      <c r="E5865" s="11" t="s">
        <v>64</v>
      </c>
      <c r="F5865" s="16" t="s">
        <v>65</v>
      </c>
      <c r="K5865" s="17" t="s">
        <v>66</v>
      </c>
      <c r="L5865" s="70" t="s">
        <v>28</v>
      </c>
      <c r="M5865" s="71"/>
      <c r="O5865" s="17" t="s">
        <v>66</v>
      </c>
      <c r="P5865" s="70" t="s">
        <v>28</v>
      </c>
      <c r="Q5865" s="71"/>
      <c r="S5865" s="17" t="s">
        <v>66</v>
      </c>
      <c r="T5865" s="70" t="s">
        <v>28</v>
      </c>
      <c r="U5865" s="71"/>
      <c r="W5865" s="17" t="s">
        <v>66</v>
      </c>
      <c r="X5865" s="70" t="s">
        <v>28</v>
      </c>
      <c r="Y5865" s="71"/>
      <c r="AA5865" s="17" t="s">
        <v>66</v>
      </c>
      <c r="AB5865" s="70" t="s">
        <v>28</v>
      </c>
      <c r="AC5865" s="71"/>
      <c r="AE5865" s="17" t="s">
        <v>66</v>
      </c>
      <c r="AF5865" s="70" t="s">
        <v>28</v>
      </c>
      <c r="AG5865" s="71"/>
    </row>
    <row r="5866" spans="1:33" hidden="1" outlineLevel="1">
      <c r="A5866" s="6" t="s">
        <v>7059</v>
      </c>
      <c r="B5866" s="7" t="s">
        <v>691</v>
      </c>
      <c r="C5866" s="7" t="s">
        <v>7060</v>
      </c>
      <c r="D5866" s="7"/>
      <c r="E5866" s="23" t="s">
        <v>438</v>
      </c>
      <c r="F5866" s="18">
        <v>4</v>
      </c>
      <c r="K5866" s="19">
        <v>1605</v>
      </c>
      <c r="L5866" s="52">
        <v>6420</v>
      </c>
      <c r="M5866" s="53"/>
      <c r="O5866" s="19">
        <v>1140</v>
      </c>
      <c r="P5866" s="52">
        <v>4560</v>
      </c>
      <c r="Q5866" s="53"/>
      <c r="S5866" s="19">
        <v>5000</v>
      </c>
      <c r="T5866" s="52">
        <v>20000</v>
      </c>
      <c r="U5866" s="53"/>
      <c r="W5866" s="19">
        <v>2875</v>
      </c>
      <c r="X5866" s="52">
        <v>11500</v>
      </c>
      <c r="Y5866" s="53"/>
      <c r="AA5866" s="19">
        <v>5393.53</v>
      </c>
      <c r="AB5866" s="52">
        <v>21574.12</v>
      </c>
      <c r="AC5866" s="53"/>
      <c r="AE5866" s="19">
        <v>28000</v>
      </c>
      <c r="AF5866" s="52">
        <v>112000</v>
      </c>
      <c r="AG5866" s="53"/>
    </row>
    <row r="5867" spans="1:33" hidden="1" outlineLevel="1">
      <c r="A5867" s="1"/>
      <c r="B5867" s="5" t="s">
        <v>34</v>
      </c>
      <c r="C5867" s="5" t="s">
        <v>35</v>
      </c>
      <c r="K5867" s="68"/>
      <c r="L5867" s="68"/>
      <c r="M5867" s="69"/>
      <c r="O5867" s="68"/>
      <c r="P5867" s="68"/>
      <c r="Q5867" s="69"/>
      <c r="S5867" s="68"/>
      <c r="T5867" s="68"/>
      <c r="U5867" s="69"/>
      <c r="W5867" s="68"/>
      <c r="X5867" s="68"/>
      <c r="Y5867" s="69"/>
      <c r="AA5867" s="68"/>
      <c r="AB5867" s="68"/>
      <c r="AC5867" s="69"/>
      <c r="AE5867" s="68"/>
      <c r="AF5867" s="68"/>
      <c r="AG5867" s="69"/>
    </row>
    <row r="5868" spans="1:33" hidden="1" outlineLevel="1">
      <c r="A5868" s="6" t="s">
        <v>7061</v>
      </c>
      <c r="B5868" s="7" t="s">
        <v>37</v>
      </c>
      <c r="C5868" s="7" t="s">
        <v>733</v>
      </c>
      <c r="K5868" s="68"/>
      <c r="L5868" s="68"/>
      <c r="M5868" s="69"/>
      <c r="O5868" s="68"/>
      <c r="P5868" s="68"/>
      <c r="Q5868" s="69"/>
      <c r="S5868" s="68"/>
      <c r="T5868" s="68"/>
      <c r="U5868" s="69"/>
      <c r="W5868" s="68"/>
      <c r="X5868" s="68"/>
      <c r="Y5868" s="69"/>
      <c r="AA5868" s="68"/>
      <c r="AB5868" s="68"/>
      <c r="AC5868" s="69"/>
      <c r="AE5868" s="68"/>
      <c r="AF5868" s="68"/>
      <c r="AG5868" s="69"/>
    </row>
    <row r="5869" spans="1:33" ht="45" hidden="1" outlineLevel="1">
      <c r="A5869" s="6" t="s">
        <v>7062</v>
      </c>
      <c r="B5869" s="7" t="s">
        <v>37</v>
      </c>
      <c r="C5869" s="7" t="s">
        <v>735</v>
      </c>
      <c r="K5869" s="68"/>
      <c r="L5869" s="68"/>
      <c r="M5869" s="69"/>
      <c r="O5869" s="68"/>
      <c r="P5869" s="68"/>
      <c r="Q5869" s="69"/>
      <c r="S5869" s="68"/>
      <c r="T5869" s="68"/>
      <c r="U5869" s="69"/>
      <c r="W5869" s="68"/>
      <c r="X5869" s="68"/>
      <c r="Y5869" s="69"/>
      <c r="AA5869" s="68"/>
      <c r="AB5869" s="68"/>
      <c r="AC5869" s="69"/>
      <c r="AE5869" s="68"/>
      <c r="AF5869" s="68"/>
      <c r="AG5869" s="69"/>
    </row>
    <row r="5870" spans="1:33" ht="60" hidden="1" outlineLevel="1">
      <c r="A5870" s="1"/>
      <c r="B5870" s="5" t="s">
        <v>61</v>
      </c>
      <c r="C5870" s="5" t="s">
        <v>62</v>
      </c>
      <c r="D5870" s="5" t="s">
        <v>63</v>
      </c>
      <c r="E5870" s="11" t="s">
        <v>64</v>
      </c>
      <c r="F5870" s="16" t="s">
        <v>65</v>
      </c>
      <c r="K5870" s="17" t="s">
        <v>66</v>
      </c>
      <c r="L5870" s="70" t="s">
        <v>28</v>
      </c>
      <c r="M5870" s="71"/>
      <c r="O5870" s="17" t="s">
        <v>66</v>
      </c>
      <c r="P5870" s="70" t="s">
        <v>28</v>
      </c>
      <c r="Q5870" s="71"/>
      <c r="S5870" s="17" t="s">
        <v>66</v>
      </c>
      <c r="T5870" s="70" t="s">
        <v>28</v>
      </c>
      <c r="U5870" s="71"/>
      <c r="W5870" s="17" t="s">
        <v>66</v>
      </c>
      <c r="X5870" s="70" t="s">
        <v>28</v>
      </c>
      <c r="Y5870" s="71"/>
      <c r="AA5870" s="17" t="s">
        <v>66</v>
      </c>
      <c r="AB5870" s="70" t="s">
        <v>28</v>
      </c>
      <c r="AC5870" s="71"/>
      <c r="AE5870" s="17" t="s">
        <v>66</v>
      </c>
      <c r="AF5870" s="70" t="s">
        <v>28</v>
      </c>
      <c r="AG5870" s="71"/>
    </row>
    <row r="5871" spans="1:33" hidden="1" outlineLevel="1">
      <c r="A5871" s="6" t="s">
        <v>7063</v>
      </c>
      <c r="B5871" s="7" t="s">
        <v>5486</v>
      </c>
      <c r="C5871" s="7" t="s">
        <v>3886</v>
      </c>
      <c r="D5871" s="7"/>
      <c r="E5871" s="23" t="s">
        <v>70</v>
      </c>
      <c r="F5871" s="18">
        <v>1</v>
      </c>
      <c r="K5871" s="19">
        <v>7000</v>
      </c>
      <c r="L5871" s="52">
        <v>7000</v>
      </c>
      <c r="M5871" s="53"/>
      <c r="O5871" s="19">
        <v>22800</v>
      </c>
      <c r="P5871" s="52">
        <v>22800</v>
      </c>
      <c r="Q5871" s="53"/>
      <c r="S5871" s="19">
        <v>15000</v>
      </c>
      <c r="T5871" s="52">
        <v>15000</v>
      </c>
      <c r="U5871" s="53"/>
      <c r="W5871" s="19">
        <v>37500</v>
      </c>
      <c r="X5871" s="52">
        <v>37500</v>
      </c>
      <c r="Y5871" s="53"/>
      <c r="AA5871" s="19">
        <v>89892.1</v>
      </c>
      <c r="AB5871" s="52">
        <v>89892.1</v>
      </c>
      <c r="AC5871" s="53"/>
      <c r="AE5871" s="19">
        <v>50000</v>
      </c>
      <c r="AF5871" s="52">
        <v>50000</v>
      </c>
      <c r="AG5871" s="53"/>
    </row>
    <row r="5872" spans="1:33" hidden="1" outlineLevel="1">
      <c r="A5872" s="1"/>
      <c r="B5872" s="5" t="s">
        <v>34</v>
      </c>
      <c r="C5872" s="5" t="s">
        <v>35</v>
      </c>
      <c r="K5872" s="68"/>
      <c r="L5872" s="68"/>
      <c r="M5872" s="69"/>
      <c r="O5872" s="68"/>
      <c r="P5872" s="68"/>
      <c r="Q5872" s="69"/>
      <c r="S5872" s="68"/>
      <c r="T5872" s="68"/>
      <c r="U5872" s="69"/>
      <c r="W5872" s="68"/>
      <c r="X5872" s="68"/>
      <c r="Y5872" s="69"/>
      <c r="AA5872" s="68"/>
      <c r="AB5872" s="68"/>
      <c r="AC5872" s="69"/>
      <c r="AE5872" s="68"/>
      <c r="AF5872" s="68"/>
      <c r="AG5872" s="69"/>
    </row>
    <row r="5873" spans="1:33" hidden="1" outlineLevel="1">
      <c r="A5873" s="6" t="s">
        <v>7064</v>
      </c>
      <c r="B5873" s="7" t="s">
        <v>37</v>
      </c>
      <c r="C5873" s="7" t="s">
        <v>322</v>
      </c>
      <c r="K5873" s="68"/>
      <c r="L5873" s="68"/>
      <c r="M5873" s="69"/>
      <c r="O5873" s="68"/>
      <c r="P5873" s="68"/>
      <c r="Q5873" s="69"/>
      <c r="S5873" s="68"/>
      <c r="T5873" s="68"/>
      <c r="U5873" s="69"/>
      <c r="W5873" s="68"/>
      <c r="X5873" s="68"/>
      <c r="Y5873" s="69"/>
      <c r="AA5873" s="68"/>
      <c r="AB5873" s="68"/>
      <c r="AC5873" s="69"/>
      <c r="AE5873" s="68"/>
      <c r="AF5873" s="68"/>
      <c r="AG5873" s="69"/>
    </row>
    <row r="5874" spans="1:33" ht="60" hidden="1" outlineLevel="1">
      <c r="A5874" s="1"/>
      <c r="B5874" s="5" t="s">
        <v>61</v>
      </c>
      <c r="C5874" s="5" t="s">
        <v>62</v>
      </c>
      <c r="D5874" s="5" t="s">
        <v>63</v>
      </c>
      <c r="E5874" s="11" t="s">
        <v>64</v>
      </c>
      <c r="F5874" s="16" t="s">
        <v>65</v>
      </c>
      <c r="K5874" s="17" t="s">
        <v>66</v>
      </c>
      <c r="L5874" s="70" t="s">
        <v>28</v>
      </c>
      <c r="M5874" s="71"/>
      <c r="O5874" s="17" t="s">
        <v>66</v>
      </c>
      <c r="P5874" s="70" t="s">
        <v>28</v>
      </c>
      <c r="Q5874" s="71"/>
      <c r="S5874" s="17" t="s">
        <v>66</v>
      </c>
      <c r="T5874" s="70" t="s">
        <v>28</v>
      </c>
      <c r="U5874" s="71"/>
      <c r="W5874" s="17" t="s">
        <v>66</v>
      </c>
      <c r="X5874" s="70" t="s">
        <v>28</v>
      </c>
      <c r="Y5874" s="71"/>
      <c r="AA5874" s="17" t="s">
        <v>66</v>
      </c>
      <c r="AB5874" s="70" t="s">
        <v>28</v>
      </c>
      <c r="AC5874" s="71"/>
      <c r="AE5874" s="17" t="s">
        <v>66</v>
      </c>
      <c r="AF5874" s="70" t="s">
        <v>28</v>
      </c>
      <c r="AG5874" s="71"/>
    </row>
    <row r="5875" spans="1:33" ht="135" hidden="1" outlineLevel="1">
      <c r="A5875" s="6" t="s">
        <v>7065</v>
      </c>
      <c r="B5875" s="7" t="s">
        <v>324</v>
      </c>
      <c r="C5875" s="7" t="s">
        <v>1100</v>
      </c>
      <c r="D5875" s="7"/>
      <c r="E5875" s="23" t="s">
        <v>70</v>
      </c>
      <c r="F5875" s="18">
        <v>1</v>
      </c>
      <c r="K5875" s="19">
        <v>0</v>
      </c>
      <c r="L5875" s="52">
        <v>0</v>
      </c>
      <c r="M5875" s="53"/>
      <c r="O5875" s="19">
        <v>0</v>
      </c>
      <c r="P5875" s="52">
        <v>0</v>
      </c>
      <c r="Q5875" s="53"/>
      <c r="S5875" s="19">
        <v>0</v>
      </c>
      <c r="T5875" s="52">
        <v>0</v>
      </c>
      <c r="U5875" s="53"/>
      <c r="W5875" s="19">
        <v>0</v>
      </c>
      <c r="X5875" s="52">
        <v>0</v>
      </c>
      <c r="Y5875" s="53"/>
      <c r="AA5875" s="19">
        <v>0</v>
      </c>
      <c r="AB5875" s="52">
        <v>0</v>
      </c>
      <c r="AC5875" s="53"/>
      <c r="AE5875" s="19">
        <v>0</v>
      </c>
      <c r="AF5875" s="52">
        <v>0</v>
      </c>
      <c r="AG5875" s="53"/>
    </row>
    <row r="5876" spans="1:33" hidden="1" outlineLevel="1">
      <c r="A5876" s="1"/>
      <c r="B5876" s="5" t="s">
        <v>34</v>
      </c>
      <c r="C5876" s="5" t="s">
        <v>35</v>
      </c>
      <c r="K5876" s="68"/>
      <c r="L5876" s="68"/>
      <c r="M5876" s="69"/>
      <c r="O5876" s="68"/>
      <c r="P5876" s="68"/>
      <c r="Q5876" s="69"/>
      <c r="S5876" s="68"/>
      <c r="T5876" s="68"/>
      <c r="U5876" s="69"/>
      <c r="W5876" s="68"/>
      <c r="X5876" s="68"/>
      <c r="Y5876" s="69"/>
      <c r="AA5876" s="68"/>
      <c r="AB5876" s="68"/>
      <c r="AC5876" s="69"/>
      <c r="AE5876" s="68"/>
      <c r="AF5876" s="68"/>
      <c r="AG5876" s="69"/>
    </row>
    <row r="5877" spans="1:33" ht="75" hidden="1" outlineLevel="1">
      <c r="A5877" s="6" t="s">
        <v>7066</v>
      </c>
      <c r="B5877" s="7" t="s">
        <v>37</v>
      </c>
      <c r="C5877" s="7" t="s">
        <v>298</v>
      </c>
      <c r="I5877" s="35"/>
      <c r="J5877" s="35"/>
      <c r="K5877" s="68"/>
      <c r="L5877" s="68"/>
      <c r="M5877" s="69"/>
      <c r="O5877" s="68"/>
      <c r="P5877" s="68"/>
      <c r="Q5877" s="69"/>
      <c r="S5877" s="68"/>
      <c r="T5877" s="68"/>
      <c r="U5877" s="69"/>
      <c r="W5877" s="68"/>
      <c r="X5877" s="68"/>
      <c r="Y5877" s="69"/>
      <c r="AA5877" s="68"/>
      <c r="AB5877" s="68"/>
      <c r="AC5877" s="69"/>
      <c r="AE5877" s="68"/>
      <c r="AF5877" s="68"/>
      <c r="AG5877" s="69"/>
    </row>
    <row r="5878" spans="1:33" collapsed="1">
      <c r="A5878" s="55" t="s">
        <v>7067</v>
      </c>
      <c r="B5878" s="55"/>
      <c r="C5878" s="55"/>
      <c r="D5878" s="55"/>
      <c r="E5878" s="55"/>
      <c r="F5878" s="55"/>
      <c r="I5878" s="36"/>
      <c r="J5878" s="36">
        <v>473935</v>
      </c>
      <c r="K5878" s="30" t="s">
        <v>2223</v>
      </c>
      <c r="L5878" s="52">
        <v>123600</v>
      </c>
      <c r="M5878" s="53"/>
      <c r="O5878" s="15" t="s">
        <v>2223</v>
      </c>
      <c r="P5878" s="52">
        <v>59280</v>
      </c>
      <c r="Q5878" s="53"/>
      <c r="S5878" s="15" t="s">
        <v>2223</v>
      </c>
      <c r="T5878" s="52">
        <v>12000</v>
      </c>
      <c r="U5878" s="53"/>
      <c r="W5878" s="15" t="s">
        <v>2223</v>
      </c>
      <c r="X5878" s="52">
        <v>383812.5</v>
      </c>
      <c r="Y5878" s="53"/>
      <c r="AA5878" s="15" t="s">
        <v>2223</v>
      </c>
      <c r="AB5878" s="52">
        <v>443467.68</v>
      </c>
      <c r="AC5878" s="53"/>
      <c r="AE5878" s="15" t="s">
        <v>2223</v>
      </c>
      <c r="AF5878" s="52">
        <v>650000</v>
      </c>
      <c r="AG5878" s="53"/>
    </row>
    <row r="5879" spans="1:33" hidden="1">
      <c r="A5879" s="1"/>
      <c r="B5879" s="5" t="s">
        <v>34</v>
      </c>
      <c r="C5879" s="5" t="s">
        <v>35</v>
      </c>
      <c r="K5879" s="68"/>
      <c r="L5879" s="68"/>
      <c r="M5879" s="69"/>
      <c r="O5879" s="68"/>
      <c r="P5879" s="68"/>
      <c r="Q5879" s="69"/>
      <c r="S5879" s="68"/>
      <c r="T5879" s="68"/>
      <c r="U5879" s="69"/>
      <c r="W5879" s="68"/>
      <c r="X5879" s="68"/>
      <c r="Y5879" s="69"/>
      <c r="AA5879" s="68"/>
      <c r="AB5879" s="68"/>
      <c r="AC5879" s="69"/>
      <c r="AE5879" s="68"/>
      <c r="AF5879" s="68"/>
      <c r="AG5879" s="69"/>
    </row>
    <row r="5880" spans="1:33" hidden="1" outlineLevel="1">
      <c r="A5880" s="6" t="s">
        <v>7068</v>
      </c>
      <c r="B5880" s="7" t="s">
        <v>37</v>
      </c>
      <c r="C5880" s="7" t="s">
        <v>733</v>
      </c>
      <c r="K5880" s="68"/>
      <c r="L5880" s="68"/>
      <c r="M5880" s="69"/>
      <c r="O5880" s="68"/>
      <c r="P5880" s="68"/>
      <c r="Q5880" s="69"/>
      <c r="S5880" s="68"/>
      <c r="T5880" s="68"/>
      <c r="U5880" s="69"/>
      <c r="W5880" s="68"/>
      <c r="X5880" s="68"/>
      <c r="Y5880" s="69"/>
      <c r="AA5880" s="68"/>
      <c r="AB5880" s="68"/>
      <c r="AC5880" s="69"/>
      <c r="AE5880" s="68"/>
      <c r="AF5880" s="68"/>
      <c r="AG5880" s="69"/>
    </row>
    <row r="5881" spans="1:33" ht="45" hidden="1" outlineLevel="1">
      <c r="A5881" s="6" t="s">
        <v>7069</v>
      </c>
      <c r="B5881" s="7" t="s">
        <v>37</v>
      </c>
      <c r="C5881" s="7" t="s">
        <v>6346</v>
      </c>
      <c r="K5881" s="68"/>
      <c r="L5881" s="68"/>
      <c r="M5881" s="69"/>
      <c r="O5881" s="68"/>
      <c r="P5881" s="68"/>
      <c r="Q5881" s="69"/>
      <c r="S5881" s="68"/>
      <c r="T5881" s="68"/>
      <c r="U5881" s="69"/>
      <c r="W5881" s="68"/>
      <c r="X5881" s="68"/>
      <c r="Y5881" s="69"/>
      <c r="AA5881" s="68"/>
      <c r="AB5881" s="68"/>
      <c r="AC5881" s="69"/>
      <c r="AE5881" s="68"/>
      <c r="AF5881" s="68"/>
      <c r="AG5881" s="69"/>
    </row>
    <row r="5882" spans="1:33" ht="30" hidden="1" outlineLevel="1">
      <c r="A5882" s="6" t="s">
        <v>7070</v>
      </c>
      <c r="B5882" s="7" t="s">
        <v>7071</v>
      </c>
      <c r="C5882" s="7" t="s">
        <v>6344</v>
      </c>
      <c r="K5882" s="68"/>
      <c r="L5882" s="68"/>
      <c r="M5882" s="69"/>
      <c r="O5882" s="68"/>
      <c r="P5882" s="68"/>
      <c r="Q5882" s="69"/>
      <c r="S5882" s="68"/>
      <c r="T5882" s="68"/>
      <c r="U5882" s="69"/>
      <c r="W5882" s="68"/>
      <c r="X5882" s="68"/>
      <c r="Y5882" s="69"/>
      <c r="AA5882" s="68"/>
      <c r="AB5882" s="68"/>
      <c r="AC5882" s="69"/>
      <c r="AE5882" s="68"/>
      <c r="AF5882" s="68"/>
      <c r="AG5882" s="69"/>
    </row>
    <row r="5883" spans="1:33" hidden="1" outlineLevel="1">
      <c r="A5883" s="6" t="s">
        <v>7072</v>
      </c>
      <c r="B5883" s="7" t="s">
        <v>37</v>
      </c>
      <c r="C5883" s="7" t="s">
        <v>7073</v>
      </c>
      <c r="K5883" s="68"/>
      <c r="L5883" s="68"/>
      <c r="M5883" s="69"/>
      <c r="O5883" s="68"/>
      <c r="P5883" s="68"/>
      <c r="Q5883" s="69"/>
      <c r="S5883" s="68"/>
      <c r="T5883" s="68"/>
      <c r="U5883" s="69"/>
      <c r="W5883" s="68"/>
      <c r="X5883" s="68"/>
      <c r="Y5883" s="69"/>
      <c r="AA5883" s="68"/>
      <c r="AB5883" s="68"/>
      <c r="AC5883" s="69"/>
      <c r="AE5883" s="68"/>
      <c r="AF5883" s="68"/>
      <c r="AG5883" s="69"/>
    </row>
    <row r="5884" spans="1:33" ht="45" hidden="1" outlineLevel="1">
      <c r="A5884" s="6" t="s">
        <v>7074</v>
      </c>
      <c r="B5884" s="7" t="s">
        <v>37</v>
      </c>
      <c r="C5884" s="7" t="s">
        <v>7075</v>
      </c>
      <c r="K5884" s="68"/>
      <c r="L5884" s="68"/>
      <c r="M5884" s="69"/>
      <c r="O5884" s="68"/>
      <c r="P5884" s="68"/>
      <c r="Q5884" s="69"/>
      <c r="S5884" s="68"/>
      <c r="T5884" s="68"/>
      <c r="U5884" s="69"/>
      <c r="W5884" s="68"/>
      <c r="X5884" s="68"/>
      <c r="Y5884" s="69"/>
      <c r="AA5884" s="68"/>
      <c r="AB5884" s="68"/>
      <c r="AC5884" s="69"/>
      <c r="AE5884" s="68"/>
      <c r="AF5884" s="68"/>
      <c r="AG5884" s="69"/>
    </row>
    <row r="5885" spans="1:33" ht="30" hidden="1" outlineLevel="1">
      <c r="A5885" s="6" t="s">
        <v>7076</v>
      </c>
      <c r="B5885" s="7" t="s">
        <v>7071</v>
      </c>
      <c r="C5885" s="7" t="s">
        <v>7077</v>
      </c>
      <c r="K5885" s="68"/>
      <c r="L5885" s="68"/>
      <c r="M5885" s="69"/>
      <c r="O5885" s="68"/>
      <c r="P5885" s="68"/>
      <c r="Q5885" s="69"/>
      <c r="S5885" s="68"/>
      <c r="T5885" s="68"/>
      <c r="U5885" s="69"/>
      <c r="W5885" s="68"/>
      <c r="X5885" s="68"/>
      <c r="Y5885" s="69"/>
      <c r="AA5885" s="68"/>
      <c r="AB5885" s="68"/>
      <c r="AC5885" s="69"/>
      <c r="AE5885" s="68"/>
      <c r="AF5885" s="68"/>
      <c r="AG5885" s="69"/>
    </row>
    <row r="5886" spans="1:33" ht="30" hidden="1" outlineLevel="1">
      <c r="A5886" s="6" t="s">
        <v>7078</v>
      </c>
      <c r="B5886" s="7" t="s">
        <v>7071</v>
      </c>
      <c r="C5886" s="7" t="s">
        <v>7079</v>
      </c>
      <c r="K5886" s="68"/>
      <c r="L5886" s="68"/>
      <c r="M5886" s="69"/>
      <c r="O5886" s="68"/>
      <c r="P5886" s="68"/>
      <c r="Q5886" s="69"/>
      <c r="S5886" s="68"/>
      <c r="T5886" s="68"/>
      <c r="U5886" s="69"/>
      <c r="W5886" s="68"/>
      <c r="X5886" s="68"/>
      <c r="Y5886" s="69"/>
      <c r="AA5886" s="68"/>
      <c r="AB5886" s="68"/>
      <c r="AC5886" s="69"/>
      <c r="AE5886" s="68"/>
      <c r="AF5886" s="68"/>
      <c r="AG5886" s="69"/>
    </row>
    <row r="5887" spans="1:33" ht="30" hidden="1" outlineLevel="1">
      <c r="A5887" s="6" t="s">
        <v>7080</v>
      </c>
      <c r="B5887" s="7" t="s">
        <v>7071</v>
      </c>
      <c r="C5887" s="7" t="s">
        <v>7081</v>
      </c>
      <c r="K5887" s="68"/>
      <c r="L5887" s="68"/>
      <c r="M5887" s="69"/>
      <c r="O5887" s="68"/>
      <c r="P5887" s="68"/>
      <c r="Q5887" s="69"/>
      <c r="S5887" s="68"/>
      <c r="T5887" s="68"/>
      <c r="U5887" s="69"/>
      <c r="W5887" s="68"/>
      <c r="X5887" s="68"/>
      <c r="Y5887" s="69"/>
      <c r="AA5887" s="68"/>
      <c r="AB5887" s="68"/>
      <c r="AC5887" s="69"/>
      <c r="AE5887" s="68"/>
      <c r="AF5887" s="68"/>
      <c r="AG5887" s="69"/>
    </row>
    <row r="5888" spans="1:33" ht="30" hidden="1" outlineLevel="1">
      <c r="A5888" s="6" t="s">
        <v>7082</v>
      </c>
      <c r="B5888" s="7" t="s">
        <v>7071</v>
      </c>
      <c r="C5888" s="7" t="s">
        <v>7083</v>
      </c>
      <c r="K5888" s="68"/>
      <c r="L5888" s="68"/>
      <c r="M5888" s="69"/>
      <c r="O5888" s="68"/>
      <c r="P5888" s="68"/>
      <c r="Q5888" s="69"/>
      <c r="S5888" s="68"/>
      <c r="T5888" s="68"/>
      <c r="U5888" s="69"/>
      <c r="W5888" s="68"/>
      <c r="X5888" s="68"/>
      <c r="Y5888" s="69"/>
      <c r="AA5888" s="68"/>
      <c r="AB5888" s="68"/>
      <c r="AC5888" s="69"/>
      <c r="AE5888" s="68"/>
      <c r="AF5888" s="68"/>
      <c r="AG5888" s="69"/>
    </row>
    <row r="5889" spans="1:33" ht="30" hidden="1" outlineLevel="1">
      <c r="A5889" s="6" t="s">
        <v>7084</v>
      </c>
      <c r="B5889" s="7" t="s">
        <v>7071</v>
      </c>
      <c r="C5889" s="7" t="s">
        <v>7085</v>
      </c>
      <c r="K5889" s="68"/>
      <c r="L5889" s="68"/>
      <c r="M5889" s="69"/>
      <c r="O5889" s="68"/>
      <c r="P5889" s="68"/>
      <c r="Q5889" s="69"/>
      <c r="S5889" s="68"/>
      <c r="T5889" s="68"/>
      <c r="U5889" s="69"/>
      <c r="W5889" s="68"/>
      <c r="X5889" s="68"/>
      <c r="Y5889" s="69"/>
      <c r="AA5889" s="68"/>
      <c r="AB5889" s="68"/>
      <c r="AC5889" s="69"/>
      <c r="AE5889" s="68"/>
      <c r="AF5889" s="68"/>
      <c r="AG5889" s="69"/>
    </row>
    <row r="5890" spans="1:33" ht="30" hidden="1" outlineLevel="1">
      <c r="A5890" s="6" t="s">
        <v>7086</v>
      </c>
      <c r="B5890" s="7" t="s">
        <v>7071</v>
      </c>
      <c r="C5890" s="7" t="s">
        <v>7087</v>
      </c>
      <c r="K5890" s="68"/>
      <c r="L5890" s="68"/>
      <c r="M5890" s="69"/>
      <c r="O5890" s="68"/>
      <c r="P5890" s="68"/>
      <c r="Q5890" s="69"/>
      <c r="S5890" s="68"/>
      <c r="T5890" s="68"/>
      <c r="U5890" s="69"/>
      <c r="W5890" s="68"/>
      <c r="X5890" s="68"/>
      <c r="Y5890" s="69"/>
      <c r="AA5890" s="68"/>
      <c r="AB5890" s="68"/>
      <c r="AC5890" s="69"/>
      <c r="AE5890" s="68"/>
      <c r="AF5890" s="68"/>
      <c r="AG5890" s="69"/>
    </row>
    <row r="5891" spans="1:33" ht="30" hidden="1" outlineLevel="1">
      <c r="A5891" s="6" t="s">
        <v>7088</v>
      </c>
      <c r="B5891" s="7" t="s">
        <v>7071</v>
      </c>
      <c r="C5891" s="7" t="s">
        <v>7089</v>
      </c>
      <c r="K5891" s="68"/>
      <c r="L5891" s="68"/>
      <c r="M5891" s="69"/>
      <c r="O5891" s="68"/>
      <c r="P5891" s="68"/>
      <c r="Q5891" s="69"/>
      <c r="S5891" s="68"/>
      <c r="T5891" s="68"/>
      <c r="U5891" s="69"/>
      <c r="W5891" s="68"/>
      <c r="X5891" s="68"/>
      <c r="Y5891" s="69"/>
      <c r="AA5891" s="68"/>
      <c r="AB5891" s="68"/>
      <c r="AC5891" s="69"/>
      <c r="AE5891" s="68"/>
      <c r="AF5891" s="68"/>
      <c r="AG5891" s="69"/>
    </row>
    <row r="5892" spans="1:33" ht="30" hidden="1" outlineLevel="1">
      <c r="A5892" s="6" t="s">
        <v>7090</v>
      </c>
      <c r="B5892" s="7" t="s">
        <v>7071</v>
      </c>
      <c r="C5892" s="7" t="s">
        <v>7091</v>
      </c>
      <c r="K5892" s="68"/>
      <c r="L5892" s="68"/>
      <c r="M5892" s="69"/>
      <c r="O5892" s="68"/>
      <c r="P5892" s="68"/>
      <c r="Q5892" s="69"/>
      <c r="S5892" s="68"/>
      <c r="T5892" s="68"/>
      <c r="U5892" s="69"/>
      <c r="W5892" s="68"/>
      <c r="X5892" s="68"/>
      <c r="Y5892" s="69"/>
      <c r="AA5892" s="68"/>
      <c r="AB5892" s="68"/>
      <c r="AC5892" s="69"/>
      <c r="AE5892" s="68"/>
      <c r="AF5892" s="68"/>
      <c r="AG5892" s="69"/>
    </row>
    <row r="5893" spans="1:33" ht="30" hidden="1" outlineLevel="1">
      <c r="A5893" s="6" t="s">
        <v>7092</v>
      </c>
      <c r="B5893" s="7" t="s">
        <v>7071</v>
      </c>
      <c r="C5893" s="7" t="s">
        <v>7093</v>
      </c>
      <c r="K5893" s="68"/>
      <c r="L5893" s="68"/>
      <c r="M5893" s="69"/>
      <c r="O5893" s="68"/>
      <c r="P5893" s="68"/>
      <c r="Q5893" s="69"/>
      <c r="S5893" s="68"/>
      <c r="T5893" s="68"/>
      <c r="U5893" s="69"/>
      <c r="W5893" s="68"/>
      <c r="X5893" s="68"/>
      <c r="Y5893" s="69"/>
      <c r="AA5893" s="68"/>
      <c r="AB5893" s="68"/>
      <c r="AC5893" s="69"/>
      <c r="AE5893" s="68"/>
      <c r="AF5893" s="68"/>
      <c r="AG5893" s="69"/>
    </row>
    <row r="5894" spans="1:33" ht="30" hidden="1" outlineLevel="1">
      <c r="A5894" s="6" t="s">
        <v>7094</v>
      </c>
      <c r="B5894" s="7" t="s">
        <v>7071</v>
      </c>
      <c r="C5894" s="7" t="s">
        <v>7095</v>
      </c>
      <c r="K5894" s="68"/>
      <c r="L5894" s="68"/>
      <c r="M5894" s="69"/>
      <c r="O5894" s="68"/>
      <c r="P5894" s="68"/>
      <c r="Q5894" s="69"/>
      <c r="S5894" s="68"/>
      <c r="T5894" s="68"/>
      <c r="U5894" s="69"/>
      <c r="W5894" s="68"/>
      <c r="X5894" s="68"/>
      <c r="Y5894" s="69"/>
      <c r="AA5894" s="68"/>
      <c r="AB5894" s="68"/>
      <c r="AC5894" s="69"/>
      <c r="AE5894" s="68"/>
      <c r="AF5894" s="68"/>
      <c r="AG5894" s="69"/>
    </row>
    <row r="5895" spans="1:33" ht="45" hidden="1" outlineLevel="1">
      <c r="A5895" s="6" t="s">
        <v>7096</v>
      </c>
      <c r="B5895" s="7" t="s">
        <v>7071</v>
      </c>
      <c r="C5895" s="7" t="s">
        <v>7097</v>
      </c>
      <c r="K5895" s="68"/>
      <c r="L5895" s="68"/>
      <c r="M5895" s="69"/>
      <c r="O5895" s="68"/>
      <c r="P5895" s="68"/>
      <c r="Q5895" s="69"/>
      <c r="S5895" s="68"/>
      <c r="T5895" s="68"/>
      <c r="U5895" s="69"/>
      <c r="W5895" s="68"/>
      <c r="X5895" s="68"/>
      <c r="Y5895" s="69"/>
      <c r="AA5895" s="68"/>
      <c r="AB5895" s="68"/>
      <c r="AC5895" s="69"/>
      <c r="AE5895" s="68"/>
      <c r="AF5895" s="68"/>
      <c r="AG5895" s="69"/>
    </row>
    <row r="5896" spans="1:33" ht="45" hidden="1" outlineLevel="1">
      <c r="A5896" s="6" t="s">
        <v>7098</v>
      </c>
      <c r="B5896" s="7" t="s">
        <v>7071</v>
      </c>
      <c r="C5896" s="7" t="s">
        <v>7099</v>
      </c>
      <c r="K5896" s="68"/>
      <c r="L5896" s="68"/>
      <c r="M5896" s="69"/>
      <c r="O5896" s="68"/>
      <c r="P5896" s="68"/>
      <c r="Q5896" s="69"/>
      <c r="S5896" s="68"/>
      <c r="T5896" s="68"/>
      <c r="U5896" s="69"/>
      <c r="W5896" s="68"/>
      <c r="X5896" s="68"/>
      <c r="Y5896" s="69"/>
      <c r="AA5896" s="68"/>
      <c r="AB5896" s="68"/>
      <c r="AC5896" s="69"/>
      <c r="AE5896" s="68"/>
      <c r="AF5896" s="68"/>
      <c r="AG5896" s="69"/>
    </row>
    <row r="5897" spans="1:33" ht="45" hidden="1" outlineLevel="1">
      <c r="A5897" s="6" t="s">
        <v>7100</v>
      </c>
      <c r="B5897" s="7" t="s">
        <v>7071</v>
      </c>
      <c r="C5897" s="7" t="s">
        <v>7101</v>
      </c>
      <c r="K5897" s="68"/>
      <c r="L5897" s="68"/>
      <c r="M5897" s="69"/>
      <c r="O5897" s="68"/>
      <c r="P5897" s="68"/>
      <c r="Q5897" s="69"/>
      <c r="S5897" s="68"/>
      <c r="T5897" s="68"/>
      <c r="U5897" s="69"/>
      <c r="W5897" s="68"/>
      <c r="X5897" s="68"/>
      <c r="Y5897" s="69"/>
      <c r="AA5897" s="68"/>
      <c r="AB5897" s="68"/>
      <c r="AC5897" s="69"/>
      <c r="AE5897" s="68"/>
      <c r="AF5897" s="68"/>
      <c r="AG5897" s="69"/>
    </row>
    <row r="5898" spans="1:33" ht="30" hidden="1" outlineLevel="1">
      <c r="A5898" s="6" t="s">
        <v>7102</v>
      </c>
      <c r="B5898" s="7" t="s">
        <v>7071</v>
      </c>
      <c r="C5898" s="7" t="s">
        <v>7103</v>
      </c>
      <c r="K5898" s="68"/>
      <c r="L5898" s="68"/>
      <c r="M5898" s="69"/>
      <c r="O5898" s="68"/>
      <c r="P5898" s="68"/>
      <c r="Q5898" s="69"/>
      <c r="S5898" s="68"/>
      <c r="T5898" s="68"/>
      <c r="U5898" s="69"/>
      <c r="W5898" s="68"/>
      <c r="X5898" s="68"/>
      <c r="Y5898" s="69"/>
      <c r="AA5898" s="68"/>
      <c r="AB5898" s="68"/>
      <c r="AC5898" s="69"/>
      <c r="AE5898" s="68"/>
      <c r="AF5898" s="68"/>
      <c r="AG5898" s="69"/>
    </row>
    <row r="5899" spans="1:33" ht="30" hidden="1" outlineLevel="1">
      <c r="A5899" s="6" t="s">
        <v>7104</v>
      </c>
      <c r="B5899" s="7" t="s">
        <v>7071</v>
      </c>
      <c r="C5899" s="7" t="s">
        <v>7105</v>
      </c>
      <c r="K5899" s="68"/>
      <c r="L5899" s="68"/>
      <c r="M5899" s="69"/>
      <c r="O5899" s="68"/>
      <c r="P5899" s="68"/>
      <c r="Q5899" s="69"/>
      <c r="S5899" s="68"/>
      <c r="T5899" s="68"/>
      <c r="U5899" s="69"/>
      <c r="W5899" s="68"/>
      <c r="X5899" s="68"/>
      <c r="Y5899" s="69"/>
      <c r="AA5899" s="68"/>
      <c r="AB5899" s="68"/>
      <c r="AC5899" s="69"/>
      <c r="AE5899" s="68"/>
      <c r="AF5899" s="68"/>
      <c r="AG5899" s="69"/>
    </row>
    <row r="5900" spans="1:33" ht="30" hidden="1" outlineLevel="1">
      <c r="A5900" s="6" t="s">
        <v>7106</v>
      </c>
      <c r="B5900" s="7" t="s">
        <v>7071</v>
      </c>
      <c r="C5900" s="7" t="s">
        <v>7107</v>
      </c>
      <c r="K5900" s="68"/>
      <c r="L5900" s="68"/>
      <c r="M5900" s="69"/>
      <c r="O5900" s="68"/>
      <c r="P5900" s="68"/>
      <c r="Q5900" s="69"/>
      <c r="S5900" s="68"/>
      <c r="T5900" s="68"/>
      <c r="U5900" s="69"/>
      <c r="W5900" s="68"/>
      <c r="X5900" s="68"/>
      <c r="Y5900" s="69"/>
      <c r="AA5900" s="68"/>
      <c r="AB5900" s="68"/>
      <c r="AC5900" s="69"/>
      <c r="AE5900" s="68"/>
      <c r="AF5900" s="68"/>
      <c r="AG5900" s="69"/>
    </row>
    <row r="5901" spans="1:33" ht="30" hidden="1" outlineLevel="1">
      <c r="A5901" s="6" t="s">
        <v>7108</v>
      </c>
      <c r="B5901" s="7" t="s">
        <v>7071</v>
      </c>
      <c r="C5901" s="7" t="s">
        <v>7109</v>
      </c>
      <c r="K5901" s="68"/>
      <c r="L5901" s="68"/>
      <c r="M5901" s="69"/>
      <c r="O5901" s="68"/>
      <c r="P5901" s="68"/>
      <c r="Q5901" s="69"/>
      <c r="S5901" s="68"/>
      <c r="T5901" s="68"/>
      <c r="U5901" s="69"/>
      <c r="W5901" s="68"/>
      <c r="X5901" s="68"/>
      <c r="Y5901" s="69"/>
      <c r="AA5901" s="68"/>
      <c r="AB5901" s="68"/>
      <c r="AC5901" s="69"/>
      <c r="AE5901" s="68"/>
      <c r="AF5901" s="68"/>
      <c r="AG5901" s="69"/>
    </row>
    <row r="5902" spans="1:33" ht="30" hidden="1" outlineLevel="1">
      <c r="A5902" s="6" t="s">
        <v>7110</v>
      </c>
      <c r="B5902" s="7" t="s">
        <v>7071</v>
      </c>
      <c r="C5902" s="7" t="s">
        <v>7111</v>
      </c>
      <c r="K5902" s="68"/>
      <c r="L5902" s="68"/>
      <c r="M5902" s="69"/>
      <c r="O5902" s="68"/>
      <c r="P5902" s="68"/>
      <c r="Q5902" s="69"/>
      <c r="S5902" s="68"/>
      <c r="T5902" s="68"/>
      <c r="U5902" s="69"/>
      <c r="W5902" s="68"/>
      <c r="X5902" s="68"/>
      <c r="Y5902" s="69"/>
      <c r="AA5902" s="68"/>
      <c r="AB5902" s="68"/>
      <c r="AC5902" s="69"/>
      <c r="AE5902" s="68"/>
      <c r="AF5902" s="68"/>
      <c r="AG5902" s="69"/>
    </row>
    <row r="5903" spans="1:33" ht="30" hidden="1" outlineLevel="1">
      <c r="A5903" s="6" t="s">
        <v>7112</v>
      </c>
      <c r="B5903" s="7" t="s">
        <v>7071</v>
      </c>
      <c r="C5903" s="7" t="s">
        <v>7113</v>
      </c>
      <c r="K5903" s="68"/>
      <c r="L5903" s="68"/>
      <c r="M5903" s="69"/>
      <c r="O5903" s="68"/>
      <c r="P5903" s="68"/>
      <c r="Q5903" s="69"/>
      <c r="S5903" s="68"/>
      <c r="T5903" s="68"/>
      <c r="U5903" s="69"/>
      <c r="W5903" s="68"/>
      <c r="X5903" s="68"/>
      <c r="Y5903" s="69"/>
      <c r="AA5903" s="68"/>
      <c r="AB5903" s="68"/>
      <c r="AC5903" s="69"/>
      <c r="AE5903" s="68"/>
      <c r="AF5903" s="68"/>
      <c r="AG5903" s="69"/>
    </row>
    <row r="5904" spans="1:33" ht="30" hidden="1" outlineLevel="1">
      <c r="A5904" s="6" t="s">
        <v>7114</v>
      </c>
      <c r="B5904" s="7" t="s">
        <v>7071</v>
      </c>
      <c r="C5904" s="7" t="s">
        <v>7115</v>
      </c>
      <c r="K5904" s="68"/>
      <c r="L5904" s="68"/>
      <c r="M5904" s="69"/>
      <c r="O5904" s="68"/>
      <c r="P5904" s="68"/>
      <c r="Q5904" s="69"/>
      <c r="S5904" s="68"/>
      <c r="T5904" s="68"/>
      <c r="U5904" s="69"/>
      <c r="W5904" s="68"/>
      <c r="X5904" s="68"/>
      <c r="Y5904" s="69"/>
      <c r="AA5904" s="68"/>
      <c r="AB5904" s="68"/>
      <c r="AC5904" s="69"/>
      <c r="AE5904" s="68"/>
      <c r="AF5904" s="68"/>
      <c r="AG5904" s="69"/>
    </row>
    <row r="5905" spans="1:33" ht="30" hidden="1" outlineLevel="1">
      <c r="A5905" s="6" t="s">
        <v>7116</v>
      </c>
      <c r="B5905" s="7" t="s">
        <v>7071</v>
      </c>
      <c r="C5905" s="7" t="s">
        <v>7117</v>
      </c>
      <c r="K5905" s="68"/>
      <c r="L5905" s="68"/>
      <c r="M5905" s="69"/>
      <c r="O5905" s="68"/>
      <c r="P5905" s="68"/>
      <c r="Q5905" s="69"/>
      <c r="S5905" s="68"/>
      <c r="T5905" s="68"/>
      <c r="U5905" s="69"/>
      <c r="W5905" s="68"/>
      <c r="X5905" s="68"/>
      <c r="Y5905" s="69"/>
      <c r="AA5905" s="68"/>
      <c r="AB5905" s="68"/>
      <c r="AC5905" s="69"/>
      <c r="AE5905" s="68"/>
      <c r="AF5905" s="68"/>
      <c r="AG5905" s="69"/>
    </row>
    <row r="5906" spans="1:33" ht="30" hidden="1" outlineLevel="1">
      <c r="A5906" s="6" t="s">
        <v>7118</v>
      </c>
      <c r="B5906" s="7" t="s">
        <v>7071</v>
      </c>
      <c r="C5906" s="7" t="s">
        <v>7119</v>
      </c>
      <c r="K5906" s="68"/>
      <c r="L5906" s="68"/>
      <c r="M5906" s="69"/>
      <c r="O5906" s="68"/>
      <c r="P5906" s="68"/>
      <c r="Q5906" s="69"/>
      <c r="S5906" s="68"/>
      <c r="T5906" s="68"/>
      <c r="U5906" s="69"/>
      <c r="W5906" s="68"/>
      <c r="X5906" s="68"/>
      <c r="Y5906" s="69"/>
      <c r="AA5906" s="68"/>
      <c r="AB5906" s="68"/>
      <c r="AC5906" s="69"/>
      <c r="AE5906" s="68"/>
      <c r="AF5906" s="68"/>
      <c r="AG5906" s="69"/>
    </row>
    <row r="5907" spans="1:33" ht="30" hidden="1" outlineLevel="1">
      <c r="A5907" s="6" t="s">
        <v>7120</v>
      </c>
      <c r="B5907" s="7" t="s">
        <v>7071</v>
      </c>
      <c r="C5907" s="7" t="s">
        <v>7121</v>
      </c>
      <c r="K5907" s="68"/>
      <c r="L5907" s="68"/>
      <c r="M5907" s="69"/>
      <c r="O5907" s="68"/>
      <c r="P5907" s="68"/>
      <c r="Q5907" s="69"/>
      <c r="S5907" s="68"/>
      <c r="T5907" s="68"/>
      <c r="U5907" s="69"/>
      <c r="W5907" s="68"/>
      <c r="X5907" s="68"/>
      <c r="Y5907" s="69"/>
      <c r="AA5907" s="68"/>
      <c r="AB5907" s="68"/>
      <c r="AC5907" s="69"/>
      <c r="AE5907" s="68"/>
      <c r="AF5907" s="68"/>
      <c r="AG5907" s="69"/>
    </row>
    <row r="5908" spans="1:33" ht="30" hidden="1" outlineLevel="1">
      <c r="A5908" s="6" t="s">
        <v>7122</v>
      </c>
      <c r="B5908" s="7" t="s">
        <v>7071</v>
      </c>
      <c r="C5908" s="7" t="s">
        <v>7123</v>
      </c>
      <c r="K5908" s="68"/>
      <c r="L5908" s="68"/>
      <c r="M5908" s="69"/>
      <c r="O5908" s="68"/>
      <c r="P5908" s="68"/>
      <c r="Q5908" s="69"/>
      <c r="S5908" s="68"/>
      <c r="T5908" s="68"/>
      <c r="U5908" s="69"/>
      <c r="W5908" s="68"/>
      <c r="X5908" s="68"/>
      <c r="Y5908" s="69"/>
      <c r="AA5908" s="68"/>
      <c r="AB5908" s="68"/>
      <c r="AC5908" s="69"/>
      <c r="AE5908" s="68"/>
      <c r="AF5908" s="68"/>
      <c r="AG5908" s="69"/>
    </row>
    <row r="5909" spans="1:33" ht="30" hidden="1" outlineLevel="1">
      <c r="A5909" s="6" t="s">
        <v>7124</v>
      </c>
      <c r="B5909" s="7" t="s">
        <v>7071</v>
      </c>
      <c r="C5909" s="7" t="s">
        <v>7125</v>
      </c>
      <c r="K5909" s="68"/>
      <c r="L5909" s="68"/>
      <c r="M5909" s="69"/>
      <c r="O5909" s="68"/>
      <c r="P5909" s="68"/>
      <c r="Q5909" s="69"/>
      <c r="S5909" s="68"/>
      <c r="T5909" s="68"/>
      <c r="U5909" s="69"/>
      <c r="W5909" s="68"/>
      <c r="X5909" s="68"/>
      <c r="Y5909" s="69"/>
      <c r="AA5909" s="68"/>
      <c r="AB5909" s="68"/>
      <c r="AC5909" s="69"/>
      <c r="AE5909" s="68"/>
      <c r="AF5909" s="68"/>
      <c r="AG5909" s="69"/>
    </row>
    <row r="5910" spans="1:33" ht="30" hidden="1" outlineLevel="1">
      <c r="A5910" s="6" t="s">
        <v>7126</v>
      </c>
      <c r="B5910" s="7" t="s">
        <v>7071</v>
      </c>
      <c r="C5910" s="7" t="s">
        <v>7127</v>
      </c>
      <c r="K5910" s="68"/>
      <c r="L5910" s="68"/>
      <c r="M5910" s="69"/>
      <c r="O5910" s="68"/>
      <c r="P5910" s="68"/>
      <c r="Q5910" s="69"/>
      <c r="S5910" s="68"/>
      <c r="T5910" s="68"/>
      <c r="U5910" s="69"/>
      <c r="W5910" s="68"/>
      <c r="X5910" s="68"/>
      <c r="Y5910" s="69"/>
      <c r="AA5910" s="68"/>
      <c r="AB5910" s="68"/>
      <c r="AC5910" s="69"/>
      <c r="AE5910" s="68"/>
      <c r="AF5910" s="68"/>
      <c r="AG5910" s="69"/>
    </row>
    <row r="5911" spans="1:33" ht="30" hidden="1" outlineLevel="1">
      <c r="A5911" s="6" t="s">
        <v>7128</v>
      </c>
      <c r="B5911" s="7" t="s">
        <v>7071</v>
      </c>
      <c r="C5911" s="7" t="s">
        <v>7129</v>
      </c>
      <c r="K5911" s="68"/>
      <c r="L5911" s="68"/>
      <c r="M5911" s="69"/>
      <c r="O5911" s="68"/>
      <c r="P5911" s="68"/>
      <c r="Q5911" s="69"/>
      <c r="S5911" s="68"/>
      <c r="T5911" s="68"/>
      <c r="U5911" s="69"/>
      <c r="W5911" s="68"/>
      <c r="X5911" s="68"/>
      <c r="Y5911" s="69"/>
      <c r="AA5911" s="68"/>
      <c r="AB5911" s="68"/>
      <c r="AC5911" s="69"/>
      <c r="AE5911" s="68"/>
      <c r="AF5911" s="68"/>
      <c r="AG5911" s="69"/>
    </row>
    <row r="5912" spans="1:33" ht="30" hidden="1" outlineLevel="1">
      <c r="A5912" s="6" t="s">
        <v>7130</v>
      </c>
      <c r="B5912" s="7" t="s">
        <v>7071</v>
      </c>
      <c r="C5912" s="7" t="s">
        <v>7131</v>
      </c>
      <c r="K5912" s="68"/>
      <c r="L5912" s="68"/>
      <c r="M5912" s="69"/>
      <c r="O5912" s="68"/>
      <c r="P5912" s="68"/>
      <c r="Q5912" s="69"/>
      <c r="S5912" s="68"/>
      <c r="T5912" s="68"/>
      <c r="U5912" s="69"/>
      <c r="W5912" s="68"/>
      <c r="X5912" s="68"/>
      <c r="Y5912" s="69"/>
      <c r="AA5912" s="68"/>
      <c r="AB5912" s="68"/>
      <c r="AC5912" s="69"/>
      <c r="AE5912" s="68"/>
      <c r="AF5912" s="68"/>
      <c r="AG5912" s="69"/>
    </row>
    <row r="5913" spans="1:33" ht="30" hidden="1" outlineLevel="1">
      <c r="A5913" s="6" t="s">
        <v>7132</v>
      </c>
      <c r="B5913" s="7" t="s">
        <v>7071</v>
      </c>
      <c r="C5913" s="7" t="s">
        <v>7133</v>
      </c>
      <c r="K5913" s="68"/>
      <c r="L5913" s="68"/>
      <c r="M5913" s="69"/>
      <c r="O5913" s="68"/>
      <c r="P5913" s="68"/>
      <c r="Q5913" s="69"/>
      <c r="S5913" s="68"/>
      <c r="T5913" s="68"/>
      <c r="U5913" s="69"/>
      <c r="W5913" s="68"/>
      <c r="X5913" s="68"/>
      <c r="Y5913" s="69"/>
      <c r="AA5913" s="68"/>
      <c r="AB5913" s="68"/>
      <c r="AC5913" s="69"/>
      <c r="AE5913" s="68"/>
      <c r="AF5913" s="68"/>
      <c r="AG5913" s="69"/>
    </row>
    <row r="5914" spans="1:33" ht="30" hidden="1" outlineLevel="1">
      <c r="A5914" s="6" t="s">
        <v>7134</v>
      </c>
      <c r="B5914" s="7" t="s">
        <v>7071</v>
      </c>
      <c r="C5914" s="7" t="s">
        <v>7135</v>
      </c>
      <c r="K5914" s="68"/>
      <c r="L5914" s="68"/>
      <c r="M5914" s="69"/>
      <c r="O5914" s="68"/>
      <c r="P5914" s="68"/>
      <c r="Q5914" s="69"/>
      <c r="S5914" s="68"/>
      <c r="T5914" s="68"/>
      <c r="U5914" s="69"/>
      <c r="W5914" s="68"/>
      <c r="X5914" s="68"/>
      <c r="Y5914" s="69"/>
      <c r="AA5914" s="68"/>
      <c r="AB5914" s="68"/>
      <c r="AC5914" s="69"/>
      <c r="AE5914" s="68"/>
      <c r="AF5914" s="68"/>
      <c r="AG5914" s="69"/>
    </row>
    <row r="5915" spans="1:33" ht="30" hidden="1" outlineLevel="1">
      <c r="A5915" s="6" t="s">
        <v>7136</v>
      </c>
      <c r="B5915" s="7" t="s">
        <v>7071</v>
      </c>
      <c r="C5915" s="7" t="s">
        <v>7137</v>
      </c>
      <c r="K5915" s="68"/>
      <c r="L5915" s="68"/>
      <c r="M5915" s="69"/>
      <c r="O5915" s="68"/>
      <c r="P5915" s="68"/>
      <c r="Q5915" s="69"/>
      <c r="S5915" s="68"/>
      <c r="T5915" s="68"/>
      <c r="U5915" s="69"/>
      <c r="W5915" s="68"/>
      <c r="X5915" s="68"/>
      <c r="Y5915" s="69"/>
      <c r="AA5915" s="68"/>
      <c r="AB5915" s="68"/>
      <c r="AC5915" s="69"/>
      <c r="AE5915" s="68"/>
      <c r="AF5915" s="68"/>
      <c r="AG5915" s="69"/>
    </row>
    <row r="5916" spans="1:33" ht="30" hidden="1" outlineLevel="1">
      <c r="A5916" s="6" t="s">
        <v>7138</v>
      </c>
      <c r="B5916" s="7" t="s">
        <v>7071</v>
      </c>
      <c r="C5916" s="7" t="s">
        <v>7139</v>
      </c>
      <c r="K5916" s="68"/>
      <c r="L5916" s="68"/>
      <c r="M5916" s="69"/>
      <c r="O5916" s="68"/>
      <c r="P5916" s="68"/>
      <c r="Q5916" s="69"/>
      <c r="S5916" s="68"/>
      <c r="T5916" s="68"/>
      <c r="U5916" s="69"/>
      <c r="W5916" s="68"/>
      <c r="X5916" s="68"/>
      <c r="Y5916" s="69"/>
      <c r="AA5916" s="68"/>
      <c r="AB5916" s="68"/>
      <c r="AC5916" s="69"/>
      <c r="AE5916" s="68"/>
      <c r="AF5916" s="68"/>
      <c r="AG5916" s="69"/>
    </row>
    <row r="5917" spans="1:33" ht="30" hidden="1" outlineLevel="1">
      <c r="A5917" s="6" t="s">
        <v>7140</v>
      </c>
      <c r="B5917" s="7" t="s">
        <v>7071</v>
      </c>
      <c r="C5917" s="7" t="s">
        <v>7141</v>
      </c>
      <c r="K5917" s="68"/>
      <c r="L5917" s="68"/>
      <c r="M5917" s="69"/>
      <c r="O5917" s="68"/>
      <c r="P5917" s="68"/>
      <c r="Q5917" s="69"/>
      <c r="S5917" s="68"/>
      <c r="T5917" s="68"/>
      <c r="U5917" s="69"/>
      <c r="W5917" s="68"/>
      <c r="X5917" s="68"/>
      <c r="Y5917" s="69"/>
      <c r="AA5917" s="68"/>
      <c r="AB5917" s="68"/>
      <c r="AC5917" s="69"/>
      <c r="AE5917" s="68"/>
      <c r="AF5917" s="68"/>
      <c r="AG5917" s="69"/>
    </row>
    <row r="5918" spans="1:33" ht="30" hidden="1" outlineLevel="1">
      <c r="A5918" s="6" t="s">
        <v>7142</v>
      </c>
      <c r="B5918" s="7" t="s">
        <v>7071</v>
      </c>
      <c r="C5918" s="7" t="s">
        <v>7143</v>
      </c>
      <c r="K5918" s="68"/>
      <c r="L5918" s="68"/>
      <c r="M5918" s="69"/>
      <c r="O5918" s="68"/>
      <c r="P5918" s="68"/>
      <c r="Q5918" s="69"/>
      <c r="S5918" s="68"/>
      <c r="T5918" s="68"/>
      <c r="U5918" s="69"/>
      <c r="W5918" s="68"/>
      <c r="X5918" s="68"/>
      <c r="Y5918" s="69"/>
      <c r="AA5918" s="68"/>
      <c r="AB5918" s="68"/>
      <c r="AC5918" s="69"/>
      <c r="AE5918" s="68"/>
      <c r="AF5918" s="68"/>
      <c r="AG5918" s="69"/>
    </row>
    <row r="5919" spans="1:33" ht="30" hidden="1" outlineLevel="1">
      <c r="A5919" s="6" t="s">
        <v>7144</v>
      </c>
      <c r="B5919" s="7" t="s">
        <v>7071</v>
      </c>
      <c r="C5919" s="7" t="s">
        <v>7145</v>
      </c>
      <c r="K5919" s="68"/>
      <c r="L5919" s="68"/>
      <c r="M5919" s="69"/>
      <c r="O5919" s="68"/>
      <c r="P5919" s="68"/>
      <c r="Q5919" s="69"/>
      <c r="S5919" s="68"/>
      <c r="T5919" s="68"/>
      <c r="U5919" s="69"/>
      <c r="W5919" s="68"/>
      <c r="X5919" s="68"/>
      <c r="Y5919" s="69"/>
      <c r="AA5919" s="68"/>
      <c r="AB5919" s="68"/>
      <c r="AC5919" s="69"/>
      <c r="AE5919" s="68"/>
      <c r="AF5919" s="68"/>
      <c r="AG5919" s="69"/>
    </row>
    <row r="5920" spans="1:33" ht="30" hidden="1" outlineLevel="1">
      <c r="A5920" s="6" t="s">
        <v>7146</v>
      </c>
      <c r="B5920" s="7" t="s">
        <v>7071</v>
      </c>
      <c r="C5920" s="7" t="s">
        <v>7147</v>
      </c>
      <c r="K5920" s="68"/>
      <c r="L5920" s="68"/>
      <c r="M5920" s="69"/>
      <c r="O5920" s="68"/>
      <c r="P5920" s="68"/>
      <c r="Q5920" s="69"/>
      <c r="S5920" s="68"/>
      <c r="T5920" s="68"/>
      <c r="U5920" s="69"/>
      <c r="W5920" s="68"/>
      <c r="X5920" s="68"/>
      <c r="Y5920" s="69"/>
      <c r="AA5920" s="68"/>
      <c r="AB5920" s="68"/>
      <c r="AC5920" s="69"/>
      <c r="AE5920" s="68"/>
      <c r="AF5920" s="68"/>
      <c r="AG5920" s="69"/>
    </row>
    <row r="5921" spans="1:33" ht="30" hidden="1" outlineLevel="1">
      <c r="A5921" s="6" t="s">
        <v>7148</v>
      </c>
      <c r="B5921" s="7" t="s">
        <v>7071</v>
      </c>
      <c r="C5921" s="7" t="s">
        <v>7149</v>
      </c>
      <c r="K5921" s="68"/>
      <c r="L5921" s="68"/>
      <c r="M5921" s="69"/>
      <c r="O5921" s="68"/>
      <c r="P5921" s="68"/>
      <c r="Q5921" s="69"/>
      <c r="S5921" s="68"/>
      <c r="T5921" s="68"/>
      <c r="U5921" s="69"/>
      <c r="W5921" s="68"/>
      <c r="X5921" s="68"/>
      <c r="Y5921" s="69"/>
      <c r="AA5921" s="68"/>
      <c r="AB5921" s="68"/>
      <c r="AC5921" s="69"/>
      <c r="AE5921" s="68"/>
      <c r="AF5921" s="68"/>
      <c r="AG5921" s="69"/>
    </row>
    <row r="5922" spans="1:33" ht="30" hidden="1" outlineLevel="1">
      <c r="A5922" s="6" t="s">
        <v>7150</v>
      </c>
      <c r="B5922" s="7" t="s">
        <v>7071</v>
      </c>
      <c r="C5922" s="7" t="s">
        <v>7151</v>
      </c>
      <c r="K5922" s="68"/>
      <c r="L5922" s="68"/>
      <c r="M5922" s="69"/>
      <c r="O5922" s="68"/>
      <c r="P5922" s="68"/>
      <c r="Q5922" s="69"/>
      <c r="S5922" s="68"/>
      <c r="T5922" s="68"/>
      <c r="U5922" s="69"/>
      <c r="W5922" s="68"/>
      <c r="X5922" s="68"/>
      <c r="Y5922" s="69"/>
      <c r="AA5922" s="68"/>
      <c r="AB5922" s="68"/>
      <c r="AC5922" s="69"/>
      <c r="AE5922" s="68"/>
      <c r="AF5922" s="68"/>
      <c r="AG5922" s="69"/>
    </row>
    <row r="5923" spans="1:33" ht="30" hidden="1" outlineLevel="1">
      <c r="A5923" s="6" t="s">
        <v>7152</v>
      </c>
      <c r="B5923" s="7" t="s">
        <v>7071</v>
      </c>
      <c r="C5923" s="7" t="s">
        <v>7153</v>
      </c>
      <c r="K5923" s="68"/>
      <c r="L5923" s="68"/>
      <c r="M5923" s="69"/>
      <c r="O5923" s="68"/>
      <c r="P5923" s="68"/>
      <c r="Q5923" s="69"/>
      <c r="S5923" s="68"/>
      <c r="T5923" s="68"/>
      <c r="U5923" s="69"/>
      <c r="W5923" s="68"/>
      <c r="X5923" s="68"/>
      <c r="Y5923" s="69"/>
      <c r="AA5923" s="68"/>
      <c r="AB5923" s="68"/>
      <c r="AC5923" s="69"/>
      <c r="AE5923" s="68"/>
      <c r="AF5923" s="68"/>
      <c r="AG5923" s="69"/>
    </row>
    <row r="5924" spans="1:33" ht="30" hidden="1" outlineLevel="1">
      <c r="A5924" s="6" t="s">
        <v>7154</v>
      </c>
      <c r="B5924" s="7" t="s">
        <v>7071</v>
      </c>
      <c r="C5924" s="7" t="s">
        <v>7153</v>
      </c>
      <c r="K5924" s="68"/>
      <c r="L5924" s="68"/>
      <c r="M5924" s="69"/>
      <c r="O5924" s="68"/>
      <c r="P5924" s="68"/>
      <c r="Q5924" s="69"/>
      <c r="S5924" s="68"/>
      <c r="T5924" s="68"/>
      <c r="U5924" s="69"/>
      <c r="W5924" s="68"/>
      <c r="X5924" s="68"/>
      <c r="Y5924" s="69"/>
      <c r="AA5924" s="68"/>
      <c r="AB5924" s="68"/>
      <c r="AC5924" s="69"/>
      <c r="AE5924" s="68"/>
      <c r="AF5924" s="68"/>
      <c r="AG5924" s="69"/>
    </row>
    <row r="5925" spans="1:33" ht="30" hidden="1" outlineLevel="1">
      <c r="A5925" s="6" t="s">
        <v>7155</v>
      </c>
      <c r="B5925" s="7" t="s">
        <v>7071</v>
      </c>
      <c r="C5925" s="7" t="s">
        <v>7156</v>
      </c>
      <c r="K5925" s="68"/>
      <c r="L5925" s="68"/>
      <c r="M5925" s="69"/>
      <c r="O5925" s="68"/>
      <c r="P5925" s="68"/>
      <c r="Q5925" s="69"/>
      <c r="S5925" s="68"/>
      <c r="T5925" s="68"/>
      <c r="U5925" s="69"/>
      <c r="W5925" s="68"/>
      <c r="X5925" s="68"/>
      <c r="Y5925" s="69"/>
      <c r="AA5925" s="68"/>
      <c r="AB5925" s="68"/>
      <c r="AC5925" s="69"/>
      <c r="AE5925" s="68"/>
      <c r="AF5925" s="68"/>
      <c r="AG5925" s="69"/>
    </row>
    <row r="5926" spans="1:33" ht="30" hidden="1" outlineLevel="1">
      <c r="A5926" s="6" t="s">
        <v>7157</v>
      </c>
      <c r="B5926" s="7" t="s">
        <v>7071</v>
      </c>
      <c r="C5926" s="7" t="s">
        <v>7158</v>
      </c>
      <c r="K5926" s="68"/>
      <c r="L5926" s="68"/>
      <c r="M5926" s="69"/>
      <c r="O5926" s="68"/>
      <c r="P5926" s="68"/>
      <c r="Q5926" s="69"/>
      <c r="S5926" s="68"/>
      <c r="T5926" s="68"/>
      <c r="U5926" s="69"/>
      <c r="W5926" s="68"/>
      <c r="X5926" s="68"/>
      <c r="Y5926" s="69"/>
      <c r="AA5926" s="68"/>
      <c r="AB5926" s="68"/>
      <c r="AC5926" s="69"/>
      <c r="AE5926" s="68"/>
      <c r="AF5926" s="68"/>
      <c r="AG5926" s="69"/>
    </row>
    <row r="5927" spans="1:33" ht="30" hidden="1" outlineLevel="1">
      <c r="A5927" s="6" t="s">
        <v>7159</v>
      </c>
      <c r="B5927" s="7" t="s">
        <v>7071</v>
      </c>
      <c r="C5927" s="7" t="s">
        <v>7160</v>
      </c>
      <c r="K5927" s="68"/>
      <c r="L5927" s="68"/>
      <c r="M5927" s="69"/>
      <c r="O5927" s="68"/>
      <c r="P5927" s="68"/>
      <c r="Q5927" s="69"/>
      <c r="S5927" s="68"/>
      <c r="T5927" s="68"/>
      <c r="U5927" s="69"/>
      <c r="W5927" s="68"/>
      <c r="X5927" s="68"/>
      <c r="Y5927" s="69"/>
      <c r="AA5927" s="68"/>
      <c r="AB5927" s="68"/>
      <c r="AC5927" s="69"/>
      <c r="AE5927" s="68"/>
      <c r="AF5927" s="68"/>
      <c r="AG5927" s="69"/>
    </row>
    <row r="5928" spans="1:33" ht="30" hidden="1" outlineLevel="1">
      <c r="A5928" s="6" t="s">
        <v>7161</v>
      </c>
      <c r="B5928" s="7" t="s">
        <v>7071</v>
      </c>
      <c r="C5928" s="7" t="s">
        <v>7162</v>
      </c>
      <c r="K5928" s="68"/>
      <c r="L5928" s="68"/>
      <c r="M5928" s="69"/>
      <c r="O5928" s="68"/>
      <c r="P5928" s="68"/>
      <c r="Q5928" s="69"/>
      <c r="S5928" s="68"/>
      <c r="T5928" s="68"/>
      <c r="U5928" s="69"/>
      <c r="W5928" s="68"/>
      <c r="X5928" s="68"/>
      <c r="Y5928" s="69"/>
      <c r="AA5928" s="68"/>
      <c r="AB5928" s="68"/>
      <c r="AC5928" s="69"/>
      <c r="AE5928" s="68"/>
      <c r="AF5928" s="68"/>
      <c r="AG5928" s="69"/>
    </row>
    <row r="5929" spans="1:33" ht="30" hidden="1" outlineLevel="1">
      <c r="A5929" s="6" t="s">
        <v>7163</v>
      </c>
      <c r="B5929" s="7" t="s">
        <v>7071</v>
      </c>
      <c r="C5929" s="7" t="s">
        <v>7164</v>
      </c>
      <c r="K5929" s="68"/>
      <c r="L5929" s="68"/>
      <c r="M5929" s="69"/>
      <c r="O5929" s="68"/>
      <c r="P5929" s="68"/>
      <c r="Q5929" s="69"/>
      <c r="S5929" s="68"/>
      <c r="T5929" s="68"/>
      <c r="U5929" s="69"/>
      <c r="W5929" s="68"/>
      <c r="X5929" s="68"/>
      <c r="Y5929" s="69"/>
      <c r="AA5929" s="68"/>
      <c r="AB5929" s="68"/>
      <c r="AC5929" s="69"/>
      <c r="AE5929" s="68"/>
      <c r="AF5929" s="68"/>
      <c r="AG5929" s="69"/>
    </row>
    <row r="5930" spans="1:33" ht="30" hidden="1" outlineLevel="1">
      <c r="A5930" s="6" t="s">
        <v>7165</v>
      </c>
      <c r="B5930" s="7" t="s">
        <v>7071</v>
      </c>
      <c r="C5930" s="7" t="s">
        <v>7166</v>
      </c>
      <c r="K5930" s="68"/>
      <c r="L5930" s="68"/>
      <c r="M5930" s="69"/>
      <c r="O5930" s="68"/>
      <c r="P5930" s="68"/>
      <c r="Q5930" s="69"/>
      <c r="S5930" s="68"/>
      <c r="T5930" s="68"/>
      <c r="U5930" s="69"/>
      <c r="W5930" s="68"/>
      <c r="X5930" s="68"/>
      <c r="Y5930" s="69"/>
      <c r="AA5930" s="68"/>
      <c r="AB5930" s="68"/>
      <c r="AC5930" s="69"/>
      <c r="AE5930" s="68"/>
      <c r="AF5930" s="68"/>
      <c r="AG5930" s="69"/>
    </row>
    <row r="5931" spans="1:33" ht="30" hidden="1" outlineLevel="1">
      <c r="A5931" s="6" t="s">
        <v>7167</v>
      </c>
      <c r="B5931" s="7" t="s">
        <v>7071</v>
      </c>
      <c r="C5931" s="7" t="s">
        <v>7168</v>
      </c>
      <c r="K5931" s="68"/>
      <c r="L5931" s="68"/>
      <c r="M5931" s="69"/>
      <c r="O5931" s="68"/>
      <c r="P5931" s="68"/>
      <c r="Q5931" s="69"/>
      <c r="S5931" s="68"/>
      <c r="T5931" s="68"/>
      <c r="U5931" s="69"/>
      <c r="W5931" s="68"/>
      <c r="X5931" s="68"/>
      <c r="Y5931" s="69"/>
      <c r="AA5931" s="68"/>
      <c r="AB5931" s="68"/>
      <c r="AC5931" s="69"/>
      <c r="AE5931" s="68"/>
      <c r="AF5931" s="68"/>
      <c r="AG5931" s="69"/>
    </row>
    <row r="5932" spans="1:33" ht="30" hidden="1" outlineLevel="1">
      <c r="A5932" s="6" t="s">
        <v>7169</v>
      </c>
      <c r="B5932" s="7" t="s">
        <v>7071</v>
      </c>
      <c r="C5932" s="7" t="s">
        <v>7170</v>
      </c>
      <c r="K5932" s="68"/>
      <c r="L5932" s="68"/>
      <c r="M5932" s="69"/>
      <c r="O5932" s="68"/>
      <c r="P5932" s="68"/>
      <c r="Q5932" s="69"/>
      <c r="S5932" s="68"/>
      <c r="T5932" s="68"/>
      <c r="U5932" s="69"/>
      <c r="W5932" s="68"/>
      <c r="X5932" s="68"/>
      <c r="Y5932" s="69"/>
      <c r="AA5932" s="68"/>
      <c r="AB5932" s="68"/>
      <c r="AC5932" s="69"/>
      <c r="AE5932" s="68"/>
      <c r="AF5932" s="68"/>
      <c r="AG5932" s="69"/>
    </row>
    <row r="5933" spans="1:33" ht="30" hidden="1" outlineLevel="1">
      <c r="A5933" s="6" t="s">
        <v>7171</v>
      </c>
      <c r="B5933" s="7" t="s">
        <v>7071</v>
      </c>
      <c r="C5933" s="7" t="s">
        <v>7172</v>
      </c>
      <c r="K5933" s="68"/>
      <c r="L5933" s="68"/>
      <c r="M5933" s="69"/>
      <c r="O5933" s="68"/>
      <c r="P5933" s="68"/>
      <c r="Q5933" s="69"/>
      <c r="S5933" s="68"/>
      <c r="T5933" s="68"/>
      <c r="U5933" s="69"/>
      <c r="W5933" s="68"/>
      <c r="X5933" s="68"/>
      <c r="Y5933" s="69"/>
      <c r="AA5933" s="68"/>
      <c r="AB5933" s="68"/>
      <c r="AC5933" s="69"/>
      <c r="AE5933" s="68"/>
      <c r="AF5933" s="68"/>
      <c r="AG5933" s="69"/>
    </row>
    <row r="5934" spans="1:33" ht="30" hidden="1" outlineLevel="1">
      <c r="A5934" s="6" t="s">
        <v>7173</v>
      </c>
      <c r="B5934" s="7" t="s">
        <v>7071</v>
      </c>
      <c r="C5934" s="7" t="s">
        <v>7174</v>
      </c>
      <c r="K5934" s="68"/>
      <c r="L5934" s="68"/>
      <c r="M5934" s="69"/>
      <c r="O5934" s="68"/>
      <c r="P5934" s="68"/>
      <c r="Q5934" s="69"/>
      <c r="S5934" s="68"/>
      <c r="T5934" s="68"/>
      <c r="U5934" s="69"/>
      <c r="W5934" s="68"/>
      <c r="X5934" s="68"/>
      <c r="Y5934" s="69"/>
      <c r="AA5934" s="68"/>
      <c r="AB5934" s="68"/>
      <c r="AC5934" s="69"/>
      <c r="AE5934" s="68"/>
      <c r="AF5934" s="68"/>
      <c r="AG5934" s="69"/>
    </row>
    <row r="5935" spans="1:33" ht="30" hidden="1" outlineLevel="1">
      <c r="A5935" s="6" t="s">
        <v>7175</v>
      </c>
      <c r="B5935" s="7" t="s">
        <v>7071</v>
      </c>
      <c r="C5935" s="7" t="s">
        <v>7176</v>
      </c>
      <c r="K5935" s="68"/>
      <c r="L5935" s="68"/>
      <c r="M5935" s="69"/>
      <c r="O5935" s="68"/>
      <c r="P5935" s="68"/>
      <c r="Q5935" s="69"/>
      <c r="S5935" s="68"/>
      <c r="T5935" s="68"/>
      <c r="U5935" s="69"/>
      <c r="W5935" s="68"/>
      <c r="X5935" s="68"/>
      <c r="Y5935" s="69"/>
      <c r="AA5935" s="68"/>
      <c r="AB5935" s="68"/>
      <c r="AC5935" s="69"/>
      <c r="AE5935" s="68"/>
      <c r="AF5935" s="68"/>
      <c r="AG5935" s="69"/>
    </row>
    <row r="5936" spans="1:33" hidden="1" outlineLevel="1">
      <c r="A5936" s="6" t="s">
        <v>7177</v>
      </c>
      <c r="B5936" s="7" t="s">
        <v>37</v>
      </c>
      <c r="C5936" s="7" t="s">
        <v>765</v>
      </c>
      <c r="K5936" s="68"/>
      <c r="L5936" s="68"/>
      <c r="M5936" s="69"/>
      <c r="O5936" s="68"/>
      <c r="P5936" s="68"/>
      <c r="Q5936" s="69"/>
      <c r="S5936" s="68"/>
      <c r="T5936" s="68"/>
      <c r="U5936" s="69"/>
      <c r="W5936" s="68"/>
      <c r="X5936" s="68"/>
      <c r="Y5936" s="69"/>
      <c r="AA5936" s="68"/>
      <c r="AB5936" s="68"/>
      <c r="AC5936" s="69"/>
      <c r="AE5936" s="68"/>
      <c r="AF5936" s="68"/>
      <c r="AG5936" s="69"/>
    </row>
    <row r="5937" spans="1:33" ht="45" hidden="1" outlineLevel="1">
      <c r="A5937" s="6" t="s">
        <v>7178</v>
      </c>
      <c r="B5937" s="7" t="s">
        <v>37</v>
      </c>
      <c r="C5937" s="7" t="s">
        <v>1810</v>
      </c>
      <c r="K5937" s="68"/>
      <c r="L5937" s="68"/>
      <c r="M5937" s="69"/>
      <c r="O5937" s="68"/>
      <c r="P5937" s="68"/>
      <c r="Q5937" s="69"/>
      <c r="S5937" s="68"/>
      <c r="T5937" s="68"/>
      <c r="U5937" s="69"/>
      <c r="W5937" s="68"/>
      <c r="X5937" s="68"/>
      <c r="Y5937" s="69"/>
      <c r="AA5937" s="68"/>
      <c r="AB5937" s="68"/>
      <c r="AC5937" s="69"/>
      <c r="AE5937" s="68"/>
      <c r="AF5937" s="68"/>
      <c r="AG5937" s="69"/>
    </row>
    <row r="5938" spans="1:33" ht="60" hidden="1" outlineLevel="1">
      <c r="A5938" s="1"/>
      <c r="B5938" s="5" t="s">
        <v>61</v>
      </c>
      <c r="C5938" s="5" t="s">
        <v>62</v>
      </c>
      <c r="D5938" s="5" t="s">
        <v>63</v>
      </c>
      <c r="E5938" s="11" t="s">
        <v>64</v>
      </c>
      <c r="F5938" s="16" t="s">
        <v>65</v>
      </c>
      <c r="K5938" s="17" t="s">
        <v>66</v>
      </c>
      <c r="L5938" s="70" t="s">
        <v>28</v>
      </c>
      <c r="M5938" s="71"/>
      <c r="O5938" s="17" t="s">
        <v>66</v>
      </c>
      <c r="P5938" s="70" t="s">
        <v>28</v>
      </c>
      <c r="Q5938" s="71"/>
      <c r="S5938" s="17" t="s">
        <v>66</v>
      </c>
      <c r="T5938" s="70" t="s">
        <v>28</v>
      </c>
      <c r="U5938" s="71"/>
      <c r="W5938" s="17" t="s">
        <v>66</v>
      </c>
      <c r="X5938" s="70" t="s">
        <v>28</v>
      </c>
      <c r="Y5938" s="71"/>
      <c r="AA5938" s="17" t="s">
        <v>66</v>
      </c>
      <c r="AB5938" s="70" t="s">
        <v>28</v>
      </c>
      <c r="AC5938" s="71"/>
      <c r="AE5938" s="17" t="s">
        <v>66</v>
      </c>
      <c r="AF5938" s="70" t="s">
        <v>28</v>
      </c>
      <c r="AG5938" s="71"/>
    </row>
    <row r="5939" spans="1:33" hidden="1" outlineLevel="1">
      <c r="A5939" s="6" t="s">
        <v>7179</v>
      </c>
      <c r="B5939" s="7" t="s">
        <v>7180</v>
      </c>
      <c r="C5939" s="7" t="s">
        <v>6342</v>
      </c>
      <c r="D5939" s="7"/>
      <c r="E5939" s="23" t="s">
        <v>70</v>
      </c>
      <c r="F5939" s="18">
        <v>1</v>
      </c>
      <c r="K5939" s="19">
        <v>103000</v>
      </c>
      <c r="L5939" s="52">
        <v>103000</v>
      </c>
      <c r="M5939" s="53"/>
      <c r="O5939" s="19">
        <v>22800</v>
      </c>
      <c r="P5939" s="52">
        <v>22800</v>
      </c>
      <c r="Q5939" s="53"/>
      <c r="S5939" s="19">
        <v>0</v>
      </c>
      <c r="T5939" s="52">
        <v>0</v>
      </c>
      <c r="U5939" s="53"/>
      <c r="W5939" s="19">
        <v>0</v>
      </c>
      <c r="X5939" s="52">
        <v>0</v>
      </c>
      <c r="Y5939" s="53"/>
      <c r="AA5939" s="19">
        <v>35956.839999999997</v>
      </c>
      <c r="AB5939" s="52">
        <v>35956.839999999997</v>
      </c>
      <c r="AC5939" s="53"/>
      <c r="AE5939" s="19">
        <v>500000</v>
      </c>
      <c r="AF5939" s="52">
        <v>500000</v>
      </c>
      <c r="AG5939" s="53"/>
    </row>
    <row r="5940" spans="1:33" hidden="1" outlineLevel="1">
      <c r="A5940" s="6" t="s">
        <v>7181</v>
      </c>
      <c r="B5940" s="7" t="s">
        <v>7182</v>
      </c>
      <c r="C5940" s="7" t="s">
        <v>7183</v>
      </c>
      <c r="D5940" s="7"/>
      <c r="E5940" s="23" t="s">
        <v>70</v>
      </c>
      <c r="F5940" s="18">
        <v>1</v>
      </c>
      <c r="K5940" s="19">
        <v>20600</v>
      </c>
      <c r="L5940" s="52">
        <v>20600</v>
      </c>
      <c r="M5940" s="53"/>
      <c r="O5940" s="19">
        <v>36480</v>
      </c>
      <c r="P5940" s="52">
        <v>36480</v>
      </c>
      <c r="Q5940" s="53"/>
      <c r="S5940" s="19">
        <v>12000</v>
      </c>
      <c r="T5940" s="52">
        <v>12000</v>
      </c>
      <c r="U5940" s="53"/>
      <c r="W5940" s="19">
        <v>0</v>
      </c>
      <c r="X5940" s="52">
        <v>0</v>
      </c>
      <c r="Y5940" s="53"/>
      <c r="AA5940" s="19">
        <v>47942.45</v>
      </c>
      <c r="AB5940" s="52">
        <v>47942.45</v>
      </c>
      <c r="AC5940" s="53"/>
      <c r="AE5940" s="19">
        <v>150000</v>
      </c>
      <c r="AF5940" s="52">
        <v>150000</v>
      </c>
      <c r="AG5940" s="53"/>
    </row>
    <row r="5941" spans="1:33" hidden="1" outlineLevel="1">
      <c r="A5941" s="1"/>
      <c r="B5941" s="5" t="s">
        <v>34</v>
      </c>
      <c r="C5941" s="5" t="s">
        <v>35</v>
      </c>
      <c r="K5941" s="68"/>
      <c r="L5941" s="68"/>
      <c r="M5941" s="69"/>
      <c r="O5941" s="68"/>
      <c r="P5941" s="68"/>
      <c r="Q5941" s="69"/>
      <c r="S5941" s="68"/>
      <c r="T5941" s="68"/>
      <c r="U5941" s="69"/>
      <c r="W5941" s="68"/>
      <c r="X5941" s="68"/>
      <c r="Y5941" s="69"/>
      <c r="AA5941" s="68"/>
      <c r="AB5941" s="68"/>
      <c r="AC5941" s="69"/>
      <c r="AE5941" s="68"/>
      <c r="AF5941" s="68"/>
      <c r="AG5941" s="69"/>
    </row>
    <row r="5942" spans="1:33" hidden="1" outlineLevel="1">
      <c r="A5942" s="6" t="s">
        <v>7184</v>
      </c>
      <c r="B5942" s="7" t="s">
        <v>37</v>
      </c>
      <c r="C5942" s="7" t="s">
        <v>322</v>
      </c>
      <c r="K5942" s="68"/>
      <c r="L5942" s="68"/>
      <c r="M5942" s="69"/>
      <c r="O5942" s="68"/>
      <c r="P5942" s="68"/>
      <c r="Q5942" s="69"/>
      <c r="S5942" s="68"/>
      <c r="T5942" s="68"/>
      <c r="U5942" s="69"/>
      <c r="W5942" s="68"/>
      <c r="X5942" s="68"/>
      <c r="Y5942" s="69"/>
      <c r="AA5942" s="68"/>
      <c r="AB5942" s="68"/>
      <c r="AC5942" s="69"/>
      <c r="AE5942" s="68"/>
      <c r="AF5942" s="68"/>
      <c r="AG5942" s="69"/>
    </row>
    <row r="5943" spans="1:33" ht="60" hidden="1" outlineLevel="1">
      <c r="A5943" s="1"/>
      <c r="B5943" s="5" t="s">
        <v>61</v>
      </c>
      <c r="C5943" s="5" t="s">
        <v>62</v>
      </c>
      <c r="D5943" s="5" t="s">
        <v>63</v>
      </c>
      <c r="E5943" s="11" t="s">
        <v>64</v>
      </c>
      <c r="F5943" s="16" t="s">
        <v>65</v>
      </c>
      <c r="K5943" s="17" t="s">
        <v>66</v>
      </c>
      <c r="L5943" s="70" t="s">
        <v>28</v>
      </c>
      <c r="M5943" s="71"/>
      <c r="O5943" s="17" t="s">
        <v>66</v>
      </c>
      <c r="P5943" s="70" t="s">
        <v>28</v>
      </c>
      <c r="Q5943" s="71"/>
      <c r="S5943" s="17" t="s">
        <v>66</v>
      </c>
      <c r="T5943" s="70" t="s">
        <v>28</v>
      </c>
      <c r="U5943" s="71"/>
      <c r="W5943" s="17" t="s">
        <v>66</v>
      </c>
      <c r="X5943" s="70" t="s">
        <v>28</v>
      </c>
      <c r="Y5943" s="71"/>
      <c r="AA5943" s="17" t="s">
        <v>66</v>
      </c>
      <c r="AB5943" s="70" t="s">
        <v>28</v>
      </c>
      <c r="AC5943" s="71"/>
      <c r="AE5943" s="17" t="s">
        <v>66</v>
      </c>
      <c r="AF5943" s="70" t="s">
        <v>28</v>
      </c>
      <c r="AG5943" s="71"/>
    </row>
    <row r="5944" spans="1:33" ht="135" hidden="1" outlineLevel="1">
      <c r="A5944" s="6" t="s">
        <v>7185</v>
      </c>
      <c r="B5944" s="7" t="s">
        <v>324</v>
      </c>
      <c r="C5944" s="7" t="s">
        <v>1100</v>
      </c>
      <c r="D5944" s="7"/>
      <c r="E5944" s="23" t="s">
        <v>70</v>
      </c>
      <c r="F5944" s="18">
        <v>1</v>
      </c>
      <c r="K5944" s="19">
        <v>0</v>
      </c>
      <c r="L5944" s="52">
        <v>0</v>
      </c>
      <c r="M5944" s="53"/>
      <c r="O5944" s="19">
        <v>0</v>
      </c>
      <c r="P5944" s="52">
        <v>0</v>
      </c>
      <c r="Q5944" s="53"/>
      <c r="S5944" s="19">
        <v>0</v>
      </c>
      <c r="T5944" s="52">
        <v>0</v>
      </c>
      <c r="U5944" s="53"/>
      <c r="W5944" s="19">
        <v>383812.5</v>
      </c>
      <c r="X5944" s="52">
        <v>383812.5</v>
      </c>
      <c r="Y5944" s="53"/>
      <c r="AA5944" s="19">
        <v>359568.39</v>
      </c>
      <c r="AB5944" s="52">
        <v>359568.39</v>
      </c>
      <c r="AC5944" s="53"/>
      <c r="AE5944" s="19">
        <v>0</v>
      </c>
      <c r="AF5944" s="52">
        <v>0</v>
      </c>
      <c r="AG5944" s="53"/>
    </row>
    <row r="5945" spans="1:33" hidden="1" outlineLevel="1">
      <c r="A5945" s="1"/>
      <c r="B5945" s="5" t="s">
        <v>34</v>
      </c>
      <c r="C5945" s="5" t="s">
        <v>35</v>
      </c>
      <c r="K5945" s="68"/>
      <c r="L5945" s="68"/>
      <c r="M5945" s="69"/>
      <c r="O5945" s="68"/>
      <c r="P5945" s="68"/>
      <c r="Q5945" s="69"/>
      <c r="S5945" s="68"/>
      <c r="T5945" s="68"/>
      <c r="U5945" s="69"/>
      <c r="W5945" s="68"/>
      <c r="X5945" s="68"/>
      <c r="Y5945" s="69"/>
      <c r="AA5945" s="68"/>
      <c r="AB5945" s="68"/>
      <c r="AC5945" s="69"/>
      <c r="AE5945" s="68"/>
      <c r="AF5945" s="68"/>
      <c r="AG5945" s="69"/>
    </row>
    <row r="5946" spans="1:33" ht="75" hidden="1" outlineLevel="1">
      <c r="A5946" s="6" t="s">
        <v>7186</v>
      </c>
      <c r="B5946" s="7" t="s">
        <v>37</v>
      </c>
      <c r="C5946" s="7" t="s">
        <v>298</v>
      </c>
      <c r="I5946" s="35"/>
      <c r="J5946" s="35"/>
      <c r="K5946" s="68"/>
      <c r="L5946" s="68"/>
      <c r="M5946" s="69"/>
      <c r="O5946" s="68"/>
      <c r="P5946" s="68"/>
      <c r="Q5946" s="69"/>
      <c r="S5946" s="68"/>
      <c r="T5946" s="68"/>
      <c r="U5946" s="69"/>
      <c r="W5946" s="68"/>
      <c r="X5946" s="68"/>
      <c r="Y5946" s="69"/>
      <c r="AA5946" s="68"/>
      <c r="AB5946" s="68"/>
      <c r="AC5946" s="69"/>
      <c r="AE5946" s="68"/>
      <c r="AF5946" s="68"/>
      <c r="AG5946" s="69"/>
    </row>
    <row r="5947" spans="1:33" collapsed="1">
      <c r="A5947" s="55" t="s">
        <v>7187</v>
      </c>
      <c r="B5947" s="55"/>
      <c r="C5947" s="55"/>
      <c r="D5947" s="55"/>
      <c r="E5947" s="55"/>
      <c r="F5947" s="55"/>
      <c r="I5947" s="36"/>
      <c r="J5947" s="36">
        <v>24000</v>
      </c>
      <c r="K5947" s="30" t="s">
        <v>1578</v>
      </c>
      <c r="L5947" s="52">
        <v>160500</v>
      </c>
      <c r="M5947" s="53"/>
      <c r="O5947" s="15" t="s">
        <v>1578</v>
      </c>
      <c r="P5947" s="52">
        <v>28500</v>
      </c>
      <c r="Q5947" s="53"/>
      <c r="S5947" s="15" t="s">
        <v>1578</v>
      </c>
      <c r="T5947" s="52">
        <v>50000</v>
      </c>
      <c r="U5947" s="53"/>
      <c r="W5947" s="15" t="s">
        <v>1578</v>
      </c>
      <c r="X5947" s="52">
        <v>154388</v>
      </c>
      <c r="Y5947" s="53"/>
      <c r="AA5947" s="15" t="s">
        <v>1578</v>
      </c>
      <c r="AB5947" s="52">
        <v>45545.33</v>
      </c>
      <c r="AC5947" s="53"/>
      <c r="AE5947" s="15" t="s">
        <v>1578</v>
      </c>
      <c r="AF5947" s="52">
        <v>800000</v>
      </c>
      <c r="AG5947" s="53"/>
    </row>
    <row r="5948" spans="1:33" hidden="1">
      <c r="A5948" s="1"/>
      <c r="B5948" s="5" t="s">
        <v>34</v>
      </c>
      <c r="C5948" s="5" t="s">
        <v>35</v>
      </c>
      <c r="K5948" s="68"/>
      <c r="L5948" s="68"/>
      <c r="M5948" s="69"/>
      <c r="O5948" s="68"/>
      <c r="P5948" s="68"/>
      <c r="Q5948" s="69"/>
      <c r="S5948" s="68"/>
      <c r="T5948" s="68"/>
      <c r="U5948" s="69"/>
      <c r="W5948" s="68"/>
      <c r="X5948" s="68"/>
      <c r="Y5948" s="69"/>
      <c r="AA5948" s="68"/>
      <c r="AB5948" s="68"/>
      <c r="AC5948" s="69"/>
      <c r="AE5948" s="68"/>
      <c r="AF5948" s="68"/>
      <c r="AG5948" s="69"/>
    </row>
    <row r="5949" spans="1:33" hidden="1" outlineLevel="1">
      <c r="A5949" s="6" t="s">
        <v>7188</v>
      </c>
      <c r="B5949" s="7" t="s">
        <v>37</v>
      </c>
      <c r="C5949" s="7" t="s">
        <v>7189</v>
      </c>
      <c r="K5949" s="68"/>
      <c r="L5949" s="68"/>
      <c r="M5949" s="69"/>
      <c r="O5949" s="68"/>
      <c r="P5949" s="68"/>
      <c r="Q5949" s="69"/>
      <c r="S5949" s="68"/>
      <c r="T5949" s="68"/>
      <c r="U5949" s="69"/>
      <c r="W5949" s="68"/>
      <c r="X5949" s="68"/>
      <c r="Y5949" s="69"/>
      <c r="AA5949" s="68"/>
      <c r="AB5949" s="68"/>
      <c r="AC5949" s="69"/>
      <c r="AE5949" s="68"/>
      <c r="AF5949" s="68"/>
      <c r="AG5949" s="69"/>
    </row>
    <row r="5950" spans="1:33" ht="45" hidden="1" outlineLevel="1">
      <c r="A5950" s="6" t="s">
        <v>7190</v>
      </c>
      <c r="B5950" s="7" t="s">
        <v>37</v>
      </c>
      <c r="C5950" s="7" t="s">
        <v>7191</v>
      </c>
      <c r="K5950" s="68"/>
      <c r="L5950" s="68"/>
      <c r="M5950" s="69"/>
      <c r="O5950" s="68"/>
      <c r="P5950" s="68"/>
      <c r="Q5950" s="69"/>
      <c r="S5950" s="68"/>
      <c r="T5950" s="68"/>
      <c r="U5950" s="69"/>
      <c r="W5950" s="68"/>
      <c r="X5950" s="68"/>
      <c r="Y5950" s="69"/>
      <c r="AA5950" s="68"/>
      <c r="AB5950" s="68"/>
      <c r="AC5950" s="69"/>
      <c r="AE5950" s="68"/>
      <c r="AF5950" s="68"/>
      <c r="AG5950" s="69"/>
    </row>
    <row r="5951" spans="1:33" ht="60" hidden="1" outlineLevel="1">
      <c r="A5951" s="1"/>
      <c r="B5951" s="5" t="s">
        <v>61</v>
      </c>
      <c r="C5951" s="5" t="s">
        <v>62</v>
      </c>
      <c r="D5951" s="5" t="s">
        <v>63</v>
      </c>
      <c r="E5951" s="11" t="s">
        <v>64</v>
      </c>
      <c r="F5951" s="16" t="s">
        <v>65</v>
      </c>
      <c r="K5951" s="17" t="s">
        <v>66</v>
      </c>
      <c r="L5951" s="70" t="s">
        <v>28</v>
      </c>
      <c r="M5951" s="71"/>
      <c r="O5951" s="17" t="s">
        <v>66</v>
      </c>
      <c r="P5951" s="70" t="s">
        <v>28</v>
      </c>
      <c r="Q5951" s="71"/>
      <c r="S5951" s="17" t="s">
        <v>66</v>
      </c>
      <c r="T5951" s="70" t="s">
        <v>28</v>
      </c>
      <c r="U5951" s="71"/>
      <c r="W5951" s="17" t="s">
        <v>66</v>
      </c>
      <c r="X5951" s="70" t="s">
        <v>28</v>
      </c>
      <c r="Y5951" s="71"/>
      <c r="AA5951" s="17" t="s">
        <v>66</v>
      </c>
      <c r="AB5951" s="70" t="s">
        <v>28</v>
      </c>
      <c r="AC5951" s="71"/>
      <c r="AE5951" s="17" t="s">
        <v>66</v>
      </c>
      <c r="AF5951" s="70" t="s">
        <v>28</v>
      </c>
      <c r="AG5951" s="71"/>
    </row>
    <row r="5952" spans="1:33" hidden="1" outlineLevel="1">
      <c r="A5952" s="6" t="s">
        <v>7192</v>
      </c>
      <c r="B5952" s="7" t="s">
        <v>820</v>
      </c>
      <c r="C5952" s="7" t="s">
        <v>7193</v>
      </c>
      <c r="D5952" s="7"/>
      <c r="E5952" s="23" t="s">
        <v>70</v>
      </c>
      <c r="F5952" s="18">
        <v>1</v>
      </c>
      <c r="K5952" s="19">
        <v>160500</v>
      </c>
      <c r="L5952" s="52">
        <v>160500</v>
      </c>
      <c r="M5952" s="53"/>
      <c r="O5952" s="19">
        <v>28500</v>
      </c>
      <c r="P5952" s="52">
        <v>28500</v>
      </c>
      <c r="Q5952" s="53"/>
      <c r="S5952" s="19">
        <v>50000</v>
      </c>
      <c r="T5952" s="52">
        <v>50000</v>
      </c>
      <c r="U5952" s="53"/>
      <c r="W5952" s="19">
        <v>154388</v>
      </c>
      <c r="X5952" s="52">
        <v>154388</v>
      </c>
      <c r="Y5952" s="53"/>
      <c r="AA5952" s="19">
        <v>45545.33</v>
      </c>
      <c r="AB5952" s="52">
        <v>45545.33</v>
      </c>
      <c r="AC5952" s="53"/>
      <c r="AE5952" s="19">
        <v>800000</v>
      </c>
      <c r="AF5952" s="52">
        <v>800000</v>
      </c>
      <c r="AG5952" s="53"/>
    </row>
    <row r="5953" spans="1:33" hidden="1" outlineLevel="1">
      <c r="A5953" s="1"/>
      <c r="B5953" s="5" t="s">
        <v>34</v>
      </c>
      <c r="C5953" s="5" t="s">
        <v>35</v>
      </c>
      <c r="K5953" s="68"/>
      <c r="L5953" s="68"/>
      <c r="M5953" s="69"/>
      <c r="O5953" s="68"/>
      <c r="P5953" s="68"/>
      <c r="Q5953" s="69"/>
      <c r="S5953" s="68"/>
      <c r="T5953" s="68"/>
      <c r="U5953" s="69"/>
      <c r="W5953" s="68"/>
      <c r="X5953" s="68"/>
      <c r="Y5953" s="69"/>
      <c r="AA5953" s="68"/>
      <c r="AB5953" s="68"/>
      <c r="AC5953" s="69"/>
      <c r="AE5953" s="68"/>
      <c r="AF5953" s="68"/>
      <c r="AG5953" s="69"/>
    </row>
    <row r="5954" spans="1:33" hidden="1" outlineLevel="1">
      <c r="A5954" s="6" t="s">
        <v>7194</v>
      </c>
      <c r="B5954" s="7" t="s">
        <v>37</v>
      </c>
      <c r="C5954" s="7" t="s">
        <v>322</v>
      </c>
      <c r="K5954" s="68"/>
      <c r="L5954" s="68"/>
      <c r="M5954" s="69"/>
      <c r="O5954" s="68"/>
      <c r="P5954" s="68"/>
      <c r="Q5954" s="69"/>
      <c r="S5954" s="68"/>
      <c r="T5954" s="68"/>
      <c r="U5954" s="69"/>
      <c r="W5954" s="68"/>
      <c r="X5954" s="68"/>
      <c r="Y5954" s="69"/>
      <c r="AA5954" s="68"/>
      <c r="AB5954" s="68"/>
      <c r="AC5954" s="69"/>
      <c r="AE5954" s="68"/>
      <c r="AF5954" s="68"/>
      <c r="AG5954" s="69"/>
    </row>
    <row r="5955" spans="1:33" ht="60" hidden="1" outlineLevel="1">
      <c r="A5955" s="1"/>
      <c r="B5955" s="5" t="s">
        <v>61</v>
      </c>
      <c r="C5955" s="5" t="s">
        <v>62</v>
      </c>
      <c r="D5955" s="5" t="s">
        <v>63</v>
      </c>
      <c r="E5955" s="11" t="s">
        <v>64</v>
      </c>
      <c r="F5955" s="16" t="s">
        <v>65</v>
      </c>
      <c r="K5955" s="17" t="s">
        <v>66</v>
      </c>
      <c r="L5955" s="70" t="s">
        <v>28</v>
      </c>
      <c r="M5955" s="71"/>
      <c r="O5955" s="17" t="s">
        <v>66</v>
      </c>
      <c r="P5955" s="70" t="s">
        <v>28</v>
      </c>
      <c r="Q5955" s="71"/>
      <c r="S5955" s="17" t="s">
        <v>66</v>
      </c>
      <c r="T5955" s="70" t="s">
        <v>28</v>
      </c>
      <c r="U5955" s="71"/>
      <c r="W5955" s="17" t="s">
        <v>66</v>
      </c>
      <c r="X5955" s="70" t="s">
        <v>28</v>
      </c>
      <c r="Y5955" s="71"/>
      <c r="AA5955" s="17" t="s">
        <v>66</v>
      </c>
      <c r="AB5955" s="70" t="s">
        <v>28</v>
      </c>
      <c r="AC5955" s="71"/>
      <c r="AE5955" s="17" t="s">
        <v>66</v>
      </c>
      <c r="AF5955" s="70" t="s">
        <v>28</v>
      </c>
      <c r="AG5955" s="71"/>
    </row>
    <row r="5956" spans="1:33" ht="135" hidden="1" outlineLevel="1">
      <c r="A5956" s="6" t="s">
        <v>7195</v>
      </c>
      <c r="B5956" s="7" t="s">
        <v>324</v>
      </c>
      <c r="C5956" s="7" t="s">
        <v>1100</v>
      </c>
      <c r="D5956" s="7"/>
      <c r="E5956" s="23" t="s">
        <v>70</v>
      </c>
      <c r="F5956" s="18">
        <v>1</v>
      </c>
      <c r="K5956" s="19">
        <v>0</v>
      </c>
      <c r="L5956" s="52">
        <v>0</v>
      </c>
      <c r="M5956" s="53"/>
      <c r="O5956" s="19">
        <v>0</v>
      </c>
      <c r="P5956" s="52">
        <v>0</v>
      </c>
      <c r="Q5956" s="53"/>
      <c r="S5956" s="19">
        <v>0</v>
      </c>
      <c r="T5956" s="52">
        <v>0</v>
      </c>
      <c r="U5956" s="53"/>
      <c r="W5956" s="19">
        <v>0</v>
      </c>
      <c r="X5956" s="52">
        <v>0</v>
      </c>
      <c r="Y5956" s="53"/>
      <c r="AA5956" s="19">
        <v>0</v>
      </c>
      <c r="AB5956" s="52">
        <v>0</v>
      </c>
      <c r="AC5956" s="53"/>
      <c r="AE5956" s="19">
        <v>0</v>
      </c>
      <c r="AF5956" s="52">
        <v>0</v>
      </c>
      <c r="AG5956" s="53"/>
    </row>
    <row r="5957" spans="1:33" hidden="1" outlineLevel="1">
      <c r="A5957" s="1"/>
      <c r="B5957" s="5" t="s">
        <v>34</v>
      </c>
      <c r="C5957" s="5" t="s">
        <v>35</v>
      </c>
      <c r="K5957" s="68"/>
      <c r="L5957" s="68"/>
      <c r="M5957" s="69"/>
      <c r="O5957" s="68"/>
      <c r="P5957" s="68"/>
      <c r="Q5957" s="69"/>
      <c r="S5957" s="68"/>
      <c r="T5957" s="68"/>
      <c r="U5957" s="69"/>
      <c r="W5957" s="68"/>
      <c r="X5957" s="68"/>
      <c r="Y5957" s="69"/>
      <c r="AA5957" s="68"/>
      <c r="AB5957" s="68"/>
      <c r="AC5957" s="69"/>
      <c r="AE5957" s="68"/>
      <c r="AF5957" s="68"/>
      <c r="AG5957" s="69"/>
    </row>
    <row r="5958" spans="1:33" ht="75" hidden="1" outlineLevel="1">
      <c r="A5958" s="6" t="s">
        <v>7196</v>
      </c>
      <c r="B5958" s="7" t="s">
        <v>37</v>
      </c>
      <c r="C5958" s="7" t="s">
        <v>298</v>
      </c>
      <c r="I5958" s="35"/>
      <c r="J5958" s="35"/>
      <c r="K5958" s="68"/>
      <c r="L5958" s="68"/>
      <c r="M5958" s="69"/>
      <c r="O5958" s="68"/>
      <c r="P5958" s="68"/>
      <c r="Q5958" s="69"/>
      <c r="S5958" s="68"/>
      <c r="T5958" s="68"/>
      <c r="U5958" s="69"/>
      <c r="W5958" s="68"/>
      <c r="X5958" s="68"/>
      <c r="Y5958" s="69"/>
      <c r="AA5958" s="68"/>
      <c r="AB5958" s="68"/>
      <c r="AC5958" s="69"/>
      <c r="AE5958" s="68"/>
      <c r="AF5958" s="68"/>
      <c r="AG5958" s="69"/>
    </row>
    <row r="5959" spans="1:33" collapsed="1">
      <c r="A5959" s="55" t="s">
        <v>7197</v>
      </c>
      <c r="B5959" s="55"/>
      <c r="C5959" s="55"/>
      <c r="D5959" s="55"/>
      <c r="E5959" s="55"/>
      <c r="F5959" s="55"/>
      <c r="I5959" s="36"/>
      <c r="J5959" s="36">
        <v>1195485</v>
      </c>
      <c r="K5959" s="30" t="s">
        <v>7198</v>
      </c>
      <c r="L5959" s="73">
        <v>3584354.4</v>
      </c>
      <c r="M5959" s="74"/>
      <c r="O5959" s="15" t="s">
        <v>7198</v>
      </c>
      <c r="P5959" s="52">
        <v>2361378.9</v>
      </c>
      <c r="Q5959" s="53"/>
      <c r="S5959" s="15" t="s">
        <v>7198</v>
      </c>
      <c r="T5959" s="52">
        <v>3795410</v>
      </c>
      <c r="U5959" s="53"/>
      <c r="W5959" s="15" t="s">
        <v>7198</v>
      </c>
      <c r="X5959" s="52">
        <v>3569427.8</v>
      </c>
      <c r="Y5959" s="53"/>
      <c r="AA5959" s="15" t="s">
        <v>7198</v>
      </c>
      <c r="AB5959" s="52">
        <v>6148180.4199999999</v>
      </c>
      <c r="AC5959" s="53"/>
      <c r="AE5959" s="15" t="s">
        <v>7198</v>
      </c>
      <c r="AF5959" s="52">
        <v>3100000</v>
      </c>
      <c r="AG5959" s="53"/>
    </row>
    <row r="5960" spans="1:33" hidden="1">
      <c r="A5960" s="1"/>
      <c r="B5960" s="5" t="s">
        <v>34</v>
      </c>
      <c r="C5960" s="5" t="s">
        <v>35</v>
      </c>
      <c r="K5960" s="68"/>
      <c r="L5960" s="68"/>
      <c r="M5960" s="69"/>
      <c r="O5960" s="68"/>
      <c r="P5960" s="68"/>
      <c r="Q5960" s="69"/>
      <c r="S5960" s="68"/>
      <c r="T5960" s="68"/>
      <c r="U5960" s="69"/>
      <c r="W5960" s="68"/>
      <c r="X5960" s="68"/>
      <c r="Y5960" s="69"/>
      <c r="AA5960" s="68"/>
      <c r="AB5960" s="68"/>
      <c r="AC5960" s="69"/>
      <c r="AE5960" s="68"/>
      <c r="AF5960" s="68"/>
      <c r="AG5960" s="69"/>
    </row>
    <row r="5961" spans="1:33" hidden="1" outlineLevel="1">
      <c r="A5961" s="6" t="s">
        <v>7199</v>
      </c>
      <c r="B5961" s="7" t="s">
        <v>37</v>
      </c>
      <c r="C5961" s="7" t="s">
        <v>816</v>
      </c>
      <c r="K5961" s="68"/>
      <c r="L5961" s="68"/>
      <c r="M5961" s="69"/>
      <c r="O5961" s="68"/>
      <c r="P5961" s="68"/>
      <c r="Q5961" s="69"/>
      <c r="S5961" s="68"/>
      <c r="T5961" s="68"/>
      <c r="U5961" s="69"/>
      <c r="W5961" s="68"/>
      <c r="X5961" s="68"/>
      <c r="Y5961" s="69"/>
      <c r="AA5961" s="68"/>
      <c r="AB5961" s="68"/>
      <c r="AC5961" s="69"/>
      <c r="AE5961" s="68"/>
      <c r="AF5961" s="68"/>
      <c r="AG5961" s="69"/>
    </row>
    <row r="5962" spans="1:33" ht="150" hidden="1" outlineLevel="1">
      <c r="A5962" s="6" t="s">
        <v>7200</v>
      </c>
      <c r="B5962" s="7" t="s">
        <v>37</v>
      </c>
      <c r="C5962" s="7" t="s">
        <v>2466</v>
      </c>
      <c r="K5962" s="68"/>
      <c r="L5962" s="68"/>
      <c r="M5962" s="69"/>
      <c r="O5962" s="68"/>
      <c r="P5962" s="68"/>
      <c r="Q5962" s="69"/>
      <c r="S5962" s="68"/>
      <c r="T5962" s="68"/>
      <c r="U5962" s="69"/>
      <c r="W5962" s="68"/>
      <c r="X5962" s="68"/>
      <c r="Y5962" s="69"/>
      <c r="AA5962" s="68"/>
      <c r="AB5962" s="68"/>
      <c r="AC5962" s="69"/>
      <c r="AE5962" s="68"/>
      <c r="AF5962" s="68"/>
      <c r="AG5962" s="69"/>
    </row>
    <row r="5963" spans="1:33" ht="60" hidden="1" outlineLevel="1">
      <c r="A5963" s="1"/>
      <c r="B5963" s="5" t="s">
        <v>61</v>
      </c>
      <c r="C5963" s="5" t="s">
        <v>62</v>
      </c>
      <c r="D5963" s="5" t="s">
        <v>63</v>
      </c>
      <c r="E5963" s="11" t="s">
        <v>64</v>
      </c>
      <c r="F5963" s="16" t="s">
        <v>65</v>
      </c>
      <c r="K5963" s="17" t="s">
        <v>66</v>
      </c>
      <c r="L5963" s="70" t="s">
        <v>28</v>
      </c>
      <c r="M5963" s="71"/>
      <c r="O5963" s="17" t="s">
        <v>66</v>
      </c>
      <c r="P5963" s="70" t="s">
        <v>28</v>
      </c>
      <c r="Q5963" s="71"/>
      <c r="S5963" s="17" t="s">
        <v>66</v>
      </c>
      <c r="T5963" s="70" t="s">
        <v>28</v>
      </c>
      <c r="U5963" s="71"/>
      <c r="W5963" s="17" t="s">
        <v>66</v>
      </c>
      <c r="X5963" s="70" t="s">
        <v>28</v>
      </c>
      <c r="Y5963" s="71"/>
      <c r="AA5963" s="17" t="s">
        <v>66</v>
      </c>
      <c r="AB5963" s="70" t="s">
        <v>28</v>
      </c>
      <c r="AC5963" s="71"/>
      <c r="AE5963" s="17" t="s">
        <v>66</v>
      </c>
      <c r="AF5963" s="70" t="s">
        <v>28</v>
      </c>
      <c r="AG5963" s="71"/>
    </row>
    <row r="5964" spans="1:33" ht="120" hidden="1" outlineLevel="1">
      <c r="A5964" s="6" t="s">
        <v>7201</v>
      </c>
      <c r="B5964" s="7" t="s">
        <v>1111</v>
      </c>
      <c r="C5964" s="7" t="s">
        <v>7202</v>
      </c>
      <c r="D5964" s="7"/>
      <c r="E5964" s="23" t="s">
        <v>438</v>
      </c>
      <c r="F5964" s="18">
        <v>4</v>
      </c>
      <c r="K5964" s="19">
        <v>0</v>
      </c>
      <c r="L5964" s="52">
        <v>0</v>
      </c>
      <c r="M5964" s="53"/>
      <c r="O5964" s="19">
        <v>27360</v>
      </c>
      <c r="P5964" s="52">
        <v>109440</v>
      </c>
      <c r="Q5964" s="53"/>
      <c r="S5964" s="19">
        <v>220500</v>
      </c>
      <c r="T5964" s="52">
        <v>882000</v>
      </c>
      <c r="U5964" s="53"/>
      <c r="W5964" s="19">
        <v>0</v>
      </c>
      <c r="X5964" s="52">
        <v>0</v>
      </c>
      <c r="Y5964" s="53"/>
      <c r="AA5964" s="19">
        <v>221418.43</v>
      </c>
      <c r="AB5964" s="52">
        <v>885673.72</v>
      </c>
      <c r="AC5964" s="53"/>
      <c r="AE5964" s="19">
        <v>0</v>
      </c>
      <c r="AF5964" s="52">
        <v>0</v>
      </c>
      <c r="AG5964" s="53"/>
    </row>
    <row r="5965" spans="1:33" ht="150" hidden="1" outlineLevel="1">
      <c r="A5965" s="6" t="s">
        <v>7203</v>
      </c>
      <c r="B5965" s="7" t="s">
        <v>1118</v>
      </c>
      <c r="C5965" s="7" t="s">
        <v>7204</v>
      </c>
      <c r="D5965" s="7"/>
      <c r="E5965" s="23" t="s">
        <v>438</v>
      </c>
      <c r="F5965" s="18">
        <v>4</v>
      </c>
      <c r="K5965" s="19">
        <v>0</v>
      </c>
      <c r="L5965" s="52">
        <v>0</v>
      </c>
      <c r="M5965" s="53"/>
      <c r="O5965" s="19">
        <v>13680</v>
      </c>
      <c r="P5965" s="52">
        <v>54720</v>
      </c>
      <c r="Q5965" s="53"/>
      <c r="S5965" s="19">
        <v>80850</v>
      </c>
      <c r="T5965" s="52">
        <v>323400</v>
      </c>
      <c r="U5965" s="53"/>
      <c r="W5965" s="19">
        <v>0</v>
      </c>
      <c r="X5965" s="52">
        <v>0</v>
      </c>
      <c r="Y5965" s="53"/>
      <c r="AA5965" s="19">
        <v>21006.36</v>
      </c>
      <c r="AB5965" s="52">
        <v>84025.44</v>
      </c>
      <c r="AC5965" s="53"/>
      <c r="AE5965" s="19">
        <v>0</v>
      </c>
      <c r="AF5965" s="52">
        <v>0</v>
      </c>
      <c r="AG5965" s="53"/>
    </row>
    <row r="5966" spans="1:33" hidden="1" outlineLevel="1">
      <c r="A5966" s="6" t="s">
        <v>7205</v>
      </c>
      <c r="B5966" s="7" t="s">
        <v>1121</v>
      </c>
      <c r="C5966" s="7" t="s">
        <v>5552</v>
      </c>
      <c r="D5966" s="7"/>
      <c r="E5966" s="23" t="s">
        <v>438</v>
      </c>
      <c r="F5966" s="18">
        <v>34</v>
      </c>
      <c r="K5966" s="19">
        <v>0</v>
      </c>
      <c r="L5966" s="52">
        <v>0</v>
      </c>
      <c r="M5966" s="53"/>
      <c r="O5966" s="19">
        <v>1368</v>
      </c>
      <c r="P5966" s="52">
        <v>46512</v>
      </c>
      <c r="Q5966" s="53"/>
      <c r="S5966" s="19">
        <v>260</v>
      </c>
      <c r="T5966" s="52">
        <v>8840</v>
      </c>
      <c r="U5966" s="53"/>
      <c r="W5966" s="19">
        <v>0</v>
      </c>
      <c r="X5966" s="52">
        <v>0</v>
      </c>
      <c r="Y5966" s="53"/>
      <c r="AA5966" s="19">
        <v>1703.22</v>
      </c>
      <c r="AB5966" s="52">
        <v>57909.48</v>
      </c>
      <c r="AC5966" s="53"/>
      <c r="AE5966" s="19">
        <v>0</v>
      </c>
      <c r="AF5966" s="52">
        <v>0</v>
      </c>
      <c r="AG5966" s="53"/>
    </row>
    <row r="5967" spans="1:33" hidden="1" outlineLevel="1">
      <c r="A5967" s="6" t="s">
        <v>7206</v>
      </c>
      <c r="B5967" s="7" t="s">
        <v>1124</v>
      </c>
      <c r="C5967" s="7" t="s">
        <v>827</v>
      </c>
      <c r="D5967" s="7"/>
      <c r="E5967" s="23" t="s">
        <v>438</v>
      </c>
      <c r="F5967" s="18">
        <v>52</v>
      </c>
      <c r="K5967" s="19">
        <v>0</v>
      </c>
      <c r="L5967" s="52">
        <v>0</v>
      </c>
      <c r="M5967" s="53"/>
      <c r="O5967" s="19">
        <v>570</v>
      </c>
      <c r="P5967" s="52">
        <v>29640</v>
      </c>
      <c r="Q5967" s="53"/>
      <c r="S5967" s="19">
        <v>220</v>
      </c>
      <c r="T5967" s="52">
        <v>11440</v>
      </c>
      <c r="U5967" s="53"/>
      <c r="W5967" s="19">
        <v>0</v>
      </c>
      <c r="X5967" s="52">
        <v>0</v>
      </c>
      <c r="Y5967" s="53"/>
      <c r="AA5967" s="19">
        <v>1703.22</v>
      </c>
      <c r="AB5967" s="52">
        <v>88567.44</v>
      </c>
      <c r="AC5967" s="53"/>
      <c r="AE5967" s="19">
        <v>0</v>
      </c>
      <c r="AF5967" s="52">
        <v>0</v>
      </c>
      <c r="AG5967" s="53"/>
    </row>
    <row r="5968" spans="1:33" hidden="1" outlineLevel="1">
      <c r="A5968" s="6" t="s">
        <v>7207</v>
      </c>
      <c r="B5968" s="7" t="s">
        <v>1127</v>
      </c>
      <c r="C5968" s="7" t="s">
        <v>3186</v>
      </c>
      <c r="D5968" s="7"/>
      <c r="E5968" s="23" t="s">
        <v>438</v>
      </c>
      <c r="F5968" s="18">
        <v>67</v>
      </c>
      <c r="K5968" s="19">
        <v>0</v>
      </c>
      <c r="L5968" s="52">
        <v>0</v>
      </c>
      <c r="M5968" s="53"/>
      <c r="O5968" s="19">
        <v>570</v>
      </c>
      <c r="P5968" s="52">
        <v>38190</v>
      </c>
      <c r="Q5968" s="53"/>
      <c r="S5968" s="19">
        <v>382</v>
      </c>
      <c r="T5968" s="52">
        <v>25594</v>
      </c>
      <c r="U5968" s="53"/>
      <c r="W5968" s="19">
        <v>0</v>
      </c>
      <c r="X5968" s="52">
        <v>0</v>
      </c>
      <c r="Y5968" s="53"/>
      <c r="AA5968" s="19">
        <v>1703.22</v>
      </c>
      <c r="AB5968" s="52">
        <v>114115.74</v>
      </c>
      <c r="AC5968" s="53"/>
      <c r="AE5968" s="19">
        <v>0</v>
      </c>
      <c r="AF5968" s="52">
        <v>0</v>
      </c>
      <c r="AG5968" s="53"/>
    </row>
    <row r="5969" spans="1:33" ht="120" hidden="1" outlineLevel="1">
      <c r="A5969" s="6" t="s">
        <v>7208</v>
      </c>
      <c r="B5969" s="7" t="s">
        <v>1130</v>
      </c>
      <c r="C5969" s="7" t="s">
        <v>7209</v>
      </c>
      <c r="D5969" s="7"/>
      <c r="E5969" s="23" t="s">
        <v>320</v>
      </c>
      <c r="F5969" s="18">
        <v>375</v>
      </c>
      <c r="K5969" s="19">
        <v>0</v>
      </c>
      <c r="L5969" s="52">
        <v>0</v>
      </c>
      <c r="M5969" s="53"/>
      <c r="O5969" s="19">
        <v>285</v>
      </c>
      <c r="P5969" s="52">
        <v>106875</v>
      </c>
      <c r="Q5969" s="53"/>
      <c r="S5969" s="19">
        <v>320</v>
      </c>
      <c r="T5969" s="52">
        <v>120000</v>
      </c>
      <c r="U5969" s="53"/>
      <c r="W5969" s="19">
        <v>0</v>
      </c>
      <c r="X5969" s="52">
        <v>0</v>
      </c>
      <c r="Y5969" s="53"/>
      <c r="AA5969" s="19">
        <v>227.1</v>
      </c>
      <c r="AB5969" s="52">
        <v>85162.5</v>
      </c>
      <c r="AC5969" s="53"/>
      <c r="AE5969" s="19">
        <v>0</v>
      </c>
      <c r="AF5969" s="52">
        <v>0</v>
      </c>
      <c r="AG5969" s="53"/>
    </row>
    <row r="5970" spans="1:33" hidden="1" outlineLevel="1">
      <c r="A5970" s="6" t="s">
        <v>7210</v>
      </c>
      <c r="B5970" s="7" t="s">
        <v>1139</v>
      </c>
      <c r="C5970" s="7" t="s">
        <v>7211</v>
      </c>
      <c r="D5970" s="7"/>
      <c r="E5970" s="23" t="s">
        <v>70</v>
      </c>
      <c r="F5970" s="18">
        <v>4</v>
      </c>
      <c r="K5970" s="19">
        <v>0</v>
      </c>
      <c r="L5970" s="52">
        <v>0</v>
      </c>
      <c r="M5970" s="53"/>
      <c r="O5970" s="19">
        <v>3648</v>
      </c>
      <c r="P5970" s="52">
        <v>14592</v>
      </c>
      <c r="Q5970" s="53"/>
      <c r="S5970" s="19">
        <v>3234</v>
      </c>
      <c r="T5970" s="52">
        <v>12936</v>
      </c>
      <c r="U5970" s="53"/>
      <c r="W5970" s="19">
        <v>0</v>
      </c>
      <c r="X5970" s="52">
        <v>0</v>
      </c>
      <c r="Y5970" s="53"/>
      <c r="AA5970" s="19">
        <v>8516.09</v>
      </c>
      <c r="AB5970" s="52">
        <v>34064.36</v>
      </c>
      <c r="AC5970" s="53"/>
      <c r="AE5970" s="19">
        <v>0</v>
      </c>
      <c r="AF5970" s="52">
        <v>0</v>
      </c>
      <c r="AG5970" s="53"/>
    </row>
    <row r="5971" spans="1:33" hidden="1" outlineLevel="1">
      <c r="A5971" s="6" t="s">
        <v>7212</v>
      </c>
      <c r="B5971" s="7" t="s">
        <v>1142</v>
      </c>
      <c r="C5971" s="7" t="s">
        <v>7213</v>
      </c>
      <c r="D5971" s="7"/>
      <c r="E5971" s="23" t="s">
        <v>70</v>
      </c>
      <c r="F5971" s="18">
        <v>4</v>
      </c>
      <c r="K5971" s="19">
        <v>0</v>
      </c>
      <c r="L5971" s="52">
        <v>0</v>
      </c>
      <c r="M5971" s="53"/>
      <c r="O5971" s="19">
        <v>570</v>
      </c>
      <c r="P5971" s="52">
        <v>2280</v>
      </c>
      <c r="Q5971" s="53"/>
      <c r="S5971" s="19">
        <v>2650</v>
      </c>
      <c r="T5971" s="52">
        <v>10600</v>
      </c>
      <c r="U5971" s="53"/>
      <c r="W5971" s="19">
        <v>0</v>
      </c>
      <c r="X5971" s="52">
        <v>0</v>
      </c>
      <c r="Y5971" s="53"/>
      <c r="AA5971" s="19">
        <v>5677.4</v>
      </c>
      <c r="AB5971" s="52">
        <v>22709.599999999999</v>
      </c>
      <c r="AC5971" s="53"/>
      <c r="AE5971" s="19">
        <v>0</v>
      </c>
      <c r="AF5971" s="52">
        <v>0</v>
      </c>
      <c r="AG5971" s="53"/>
    </row>
    <row r="5972" spans="1:33" hidden="1" outlineLevel="1">
      <c r="A5972" s="6" t="s">
        <v>7214</v>
      </c>
      <c r="B5972" s="7" t="s">
        <v>1145</v>
      </c>
      <c r="C5972" s="7" t="s">
        <v>3192</v>
      </c>
      <c r="D5972" s="7"/>
      <c r="E5972" s="23" t="s">
        <v>438</v>
      </c>
      <c r="F5972" s="18">
        <v>2</v>
      </c>
      <c r="K5972" s="19">
        <v>0</v>
      </c>
      <c r="L5972" s="52">
        <v>0</v>
      </c>
      <c r="M5972" s="53"/>
      <c r="O5972" s="19">
        <v>570</v>
      </c>
      <c r="P5972" s="52">
        <v>1140</v>
      </c>
      <c r="Q5972" s="53"/>
      <c r="S5972" s="19">
        <v>220</v>
      </c>
      <c r="T5972" s="52">
        <v>440</v>
      </c>
      <c r="U5972" s="53"/>
      <c r="W5972" s="19">
        <v>0</v>
      </c>
      <c r="X5972" s="52">
        <v>0</v>
      </c>
      <c r="Y5972" s="53"/>
      <c r="AA5972" s="19">
        <v>5677.4</v>
      </c>
      <c r="AB5972" s="52">
        <v>11354.8</v>
      </c>
      <c r="AC5972" s="53"/>
      <c r="AE5972" s="19">
        <v>0</v>
      </c>
      <c r="AF5972" s="52">
        <v>0</v>
      </c>
      <c r="AG5972" s="53"/>
    </row>
    <row r="5973" spans="1:33" hidden="1" outlineLevel="1">
      <c r="A5973" s="6" t="s">
        <v>7215</v>
      </c>
      <c r="B5973" s="7" t="s">
        <v>1148</v>
      </c>
      <c r="C5973" s="7" t="s">
        <v>3203</v>
      </c>
      <c r="D5973" s="7"/>
      <c r="E5973" s="23" t="s">
        <v>438</v>
      </c>
      <c r="F5973" s="18">
        <v>12</v>
      </c>
      <c r="K5973" s="19">
        <v>0</v>
      </c>
      <c r="L5973" s="52">
        <v>0</v>
      </c>
      <c r="M5973" s="53"/>
      <c r="O5973" s="19">
        <v>7980</v>
      </c>
      <c r="P5973" s="52">
        <v>95760</v>
      </c>
      <c r="Q5973" s="53"/>
      <c r="S5973" s="19">
        <v>5145</v>
      </c>
      <c r="T5973" s="52">
        <v>61740</v>
      </c>
      <c r="U5973" s="53"/>
      <c r="W5973" s="19">
        <v>0</v>
      </c>
      <c r="X5973" s="52">
        <v>0</v>
      </c>
      <c r="Y5973" s="53"/>
      <c r="AA5973" s="19">
        <v>10219.31</v>
      </c>
      <c r="AB5973" s="52">
        <v>122631.72</v>
      </c>
      <c r="AC5973" s="53"/>
      <c r="AE5973" s="19">
        <v>0</v>
      </c>
      <c r="AF5973" s="52">
        <v>0</v>
      </c>
      <c r="AG5973" s="53"/>
    </row>
    <row r="5974" spans="1:33" ht="75" hidden="1" outlineLevel="1">
      <c r="A5974" s="6" t="s">
        <v>7216</v>
      </c>
      <c r="B5974" s="7" t="s">
        <v>1156</v>
      </c>
      <c r="C5974" s="7" t="s">
        <v>7217</v>
      </c>
      <c r="D5974" s="7"/>
      <c r="E5974" s="23" t="s">
        <v>438</v>
      </c>
      <c r="F5974" s="18">
        <v>4</v>
      </c>
      <c r="K5974" s="19">
        <v>0</v>
      </c>
      <c r="L5974" s="52">
        <v>0</v>
      </c>
      <c r="M5974" s="53"/>
      <c r="O5974" s="19">
        <v>4560</v>
      </c>
      <c r="P5974" s="52">
        <v>18240</v>
      </c>
      <c r="Q5974" s="53"/>
      <c r="S5974" s="19">
        <v>11025</v>
      </c>
      <c r="T5974" s="52">
        <v>44100</v>
      </c>
      <c r="U5974" s="53"/>
      <c r="W5974" s="19">
        <v>0</v>
      </c>
      <c r="X5974" s="52">
        <v>0</v>
      </c>
      <c r="Y5974" s="53"/>
      <c r="AA5974" s="19">
        <v>17032.189999999999</v>
      </c>
      <c r="AB5974" s="52">
        <v>68128.759999999995</v>
      </c>
      <c r="AC5974" s="53"/>
      <c r="AE5974" s="19">
        <v>0</v>
      </c>
      <c r="AF5974" s="52">
        <v>0</v>
      </c>
      <c r="AG5974" s="53"/>
    </row>
    <row r="5975" spans="1:33" hidden="1" outlineLevel="1">
      <c r="A5975" s="6" t="s">
        <v>7218</v>
      </c>
      <c r="B5975" s="7" t="s">
        <v>1159</v>
      </c>
      <c r="C5975" s="7" t="s">
        <v>7219</v>
      </c>
      <c r="D5975" s="7"/>
      <c r="E5975" s="23" t="s">
        <v>438</v>
      </c>
      <c r="F5975" s="18">
        <v>8</v>
      </c>
      <c r="K5975" s="19">
        <v>0</v>
      </c>
      <c r="L5975" s="52">
        <v>0</v>
      </c>
      <c r="M5975" s="53"/>
      <c r="O5975" s="19">
        <v>3648</v>
      </c>
      <c r="P5975" s="52">
        <v>29184</v>
      </c>
      <c r="Q5975" s="53"/>
      <c r="S5975" s="19">
        <v>4120</v>
      </c>
      <c r="T5975" s="52">
        <v>32960</v>
      </c>
      <c r="U5975" s="53"/>
      <c r="W5975" s="19">
        <v>0</v>
      </c>
      <c r="X5975" s="52">
        <v>0</v>
      </c>
      <c r="Y5975" s="53"/>
      <c r="AA5975" s="19">
        <v>2270.96</v>
      </c>
      <c r="AB5975" s="52">
        <v>18167.68</v>
      </c>
      <c r="AC5975" s="53"/>
      <c r="AE5975" s="19">
        <v>0</v>
      </c>
      <c r="AF5975" s="52">
        <v>0</v>
      </c>
      <c r="AG5975" s="53"/>
    </row>
    <row r="5976" spans="1:33" hidden="1" outlineLevel="1">
      <c r="A5976" s="6" t="s">
        <v>7220</v>
      </c>
      <c r="B5976" s="7" t="s">
        <v>1162</v>
      </c>
      <c r="C5976" s="7" t="s">
        <v>7221</v>
      </c>
      <c r="D5976" s="7"/>
      <c r="E5976" s="23" t="s">
        <v>438</v>
      </c>
      <c r="F5976" s="18">
        <v>4</v>
      </c>
      <c r="K5976" s="19">
        <v>0</v>
      </c>
      <c r="L5976" s="52">
        <v>0</v>
      </c>
      <c r="M5976" s="53"/>
      <c r="O5976" s="19">
        <v>11400</v>
      </c>
      <c r="P5976" s="52">
        <v>45600</v>
      </c>
      <c r="Q5976" s="53"/>
      <c r="S5976" s="19">
        <v>9115</v>
      </c>
      <c r="T5976" s="52">
        <v>36460</v>
      </c>
      <c r="U5976" s="53"/>
      <c r="W5976" s="19">
        <v>0</v>
      </c>
      <c r="X5976" s="52">
        <v>0</v>
      </c>
      <c r="Y5976" s="53"/>
      <c r="AA5976" s="19">
        <v>5677.4</v>
      </c>
      <c r="AB5976" s="52">
        <v>22709.599999999999</v>
      </c>
      <c r="AC5976" s="53"/>
      <c r="AE5976" s="19">
        <v>0</v>
      </c>
      <c r="AF5976" s="52">
        <v>0</v>
      </c>
      <c r="AG5976" s="53"/>
    </row>
    <row r="5977" spans="1:33" hidden="1" outlineLevel="1">
      <c r="A5977" s="1"/>
      <c r="B5977" s="5" t="s">
        <v>34</v>
      </c>
      <c r="C5977" s="5" t="s">
        <v>35</v>
      </c>
      <c r="K5977" s="68"/>
      <c r="L5977" s="68"/>
      <c r="M5977" s="69"/>
      <c r="O5977" s="68"/>
      <c r="P5977" s="68"/>
      <c r="Q5977" s="69"/>
      <c r="S5977" s="68"/>
      <c r="T5977" s="68"/>
      <c r="U5977" s="69"/>
      <c r="W5977" s="68"/>
      <c r="X5977" s="68"/>
      <c r="Y5977" s="69"/>
      <c r="AA5977" s="68"/>
      <c r="AB5977" s="68"/>
      <c r="AC5977" s="69"/>
      <c r="AE5977" s="68"/>
      <c r="AF5977" s="68"/>
      <c r="AG5977" s="69"/>
    </row>
    <row r="5978" spans="1:33" hidden="1" outlineLevel="1">
      <c r="A5978" s="6" t="s">
        <v>7222</v>
      </c>
      <c r="B5978" s="7" t="s">
        <v>37</v>
      </c>
      <c r="C5978" s="7" t="s">
        <v>886</v>
      </c>
      <c r="K5978" s="68"/>
      <c r="L5978" s="68"/>
      <c r="M5978" s="69"/>
      <c r="O5978" s="68"/>
      <c r="P5978" s="68"/>
      <c r="Q5978" s="69"/>
      <c r="S5978" s="68"/>
      <c r="T5978" s="68"/>
      <c r="U5978" s="69"/>
      <c r="W5978" s="68"/>
      <c r="X5978" s="68"/>
      <c r="Y5978" s="69"/>
      <c r="AA5978" s="68"/>
      <c r="AB5978" s="68"/>
      <c r="AC5978" s="69"/>
      <c r="AE5978" s="68"/>
      <c r="AF5978" s="68"/>
      <c r="AG5978" s="69"/>
    </row>
    <row r="5979" spans="1:33" ht="105" hidden="1" outlineLevel="1">
      <c r="A5979" s="6" t="s">
        <v>7223</v>
      </c>
      <c r="B5979" s="7" t="s">
        <v>37</v>
      </c>
      <c r="C5979" s="7" t="s">
        <v>888</v>
      </c>
      <c r="K5979" s="68"/>
      <c r="L5979" s="68"/>
      <c r="M5979" s="69"/>
      <c r="O5979" s="68"/>
      <c r="P5979" s="68"/>
      <c r="Q5979" s="69"/>
      <c r="S5979" s="68"/>
      <c r="T5979" s="68"/>
      <c r="U5979" s="69"/>
      <c r="W5979" s="68"/>
      <c r="X5979" s="68"/>
      <c r="Y5979" s="69"/>
      <c r="AA5979" s="68"/>
      <c r="AB5979" s="68"/>
      <c r="AC5979" s="69"/>
      <c r="AE5979" s="68"/>
      <c r="AF5979" s="68"/>
      <c r="AG5979" s="69"/>
    </row>
    <row r="5980" spans="1:33" ht="60" hidden="1" outlineLevel="1">
      <c r="A5980" s="1"/>
      <c r="B5980" s="5" t="s">
        <v>61</v>
      </c>
      <c r="C5980" s="5" t="s">
        <v>62</v>
      </c>
      <c r="D5980" s="5" t="s">
        <v>63</v>
      </c>
      <c r="E5980" s="11" t="s">
        <v>64</v>
      </c>
      <c r="F5980" s="16" t="s">
        <v>65</v>
      </c>
      <c r="K5980" s="17" t="s">
        <v>66</v>
      </c>
      <c r="L5980" s="70" t="s">
        <v>28</v>
      </c>
      <c r="M5980" s="71"/>
      <c r="O5980" s="17" t="s">
        <v>66</v>
      </c>
      <c r="P5980" s="70" t="s">
        <v>28</v>
      </c>
      <c r="Q5980" s="71"/>
      <c r="S5980" s="17" t="s">
        <v>66</v>
      </c>
      <c r="T5980" s="70" t="s">
        <v>28</v>
      </c>
      <c r="U5980" s="71"/>
      <c r="W5980" s="17" t="s">
        <v>66</v>
      </c>
      <c r="X5980" s="70" t="s">
        <v>28</v>
      </c>
      <c r="Y5980" s="71"/>
      <c r="AA5980" s="17" t="s">
        <v>66</v>
      </c>
      <c r="AB5980" s="70" t="s">
        <v>28</v>
      </c>
      <c r="AC5980" s="71"/>
      <c r="AE5980" s="17" t="s">
        <v>66</v>
      </c>
      <c r="AF5980" s="70" t="s">
        <v>28</v>
      </c>
      <c r="AG5980" s="71"/>
    </row>
    <row r="5981" spans="1:33" hidden="1" outlineLevel="1">
      <c r="A5981" s="6" t="s">
        <v>7224</v>
      </c>
      <c r="B5981" s="7" t="s">
        <v>1165</v>
      </c>
      <c r="C5981" s="7" t="s">
        <v>2486</v>
      </c>
      <c r="D5981" s="7"/>
      <c r="E5981" s="23" t="s">
        <v>438</v>
      </c>
      <c r="F5981" s="18">
        <v>3</v>
      </c>
      <c r="K5981" s="19">
        <v>0</v>
      </c>
      <c r="L5981" s="52">
        <v>0</v>
      </c>
      <c r="M5981" s="53"/>
      <c r="O5981" s="19">
        <v>513</v>
      </c>
      <c r="P5981" s="52">
        <v>1539</v>
      </c>
      <c r="Q5981" s="53"/>
      <c r="S5981" s="19">
        <v>650</v>
      </c>
      <c r="T5981" s="52">
        <v>1950</v>
      </c>
      <c r="U5981" s="53"/>
      <c r="W5981" s="19">
        <v>0</v>
      </c>
      <c r="X5981" s="52">
        <v>0</v>
      </c>
      <c r="Y5981" s="53"/>
      <c r="AA5981" s="19">
        <v>283.87</v>
      </c>
      <c r="AB5981" s="52">
        <v>851.61</v>
      </c>
      <c r="AC5981" s="53"/>
      <c r="AE5981" s="19">
        <v>0</v>
      </c>
      <c r="AF5981" s="52">
        <v>0</v>
      </c>
      <c r="AG5981" s="53"/>
    </row>
    <row r="5982" spans="1:33" hidden="1" outlineLevel="1">
      <c r="A5982" s="6" t="s">
        <v>7225</v>
      </c>
      <c r="B5982" s="7" t="s">
        <v>1168</v>
      </c>
      <c r="C5982" s="7" t="s">
        <v>7226</v>
      </c>
      <c r="D5982" s="7"/>
      <c r="E5982" s="23" t="s">
        <v>438</v>
      </c>
      <c r="F5982" s="18">
        <v>4</v>
      </c>
      <c r="K5982" s="19">
        <v>0</v>
      </c>
      <c r="L5982" s="52">
        <v>0</v>
      </c>
      <c r="M5982" s="53"/>
      <c r="O5982" s="19">
        <v>513</v>
      </c>
      <c r="P5982" s="52">
        <v>2052</v>
      </c>
      <c r="Q5982" s="53"/>
      <c r="S5982" s="19">
        <v>650</v>
      </c>
      <c r="T5982" s="52">
        <v>2600</v>
      </c>
      <c r="U5982" s="53"/>
      <c r="W5982" s="19">
        <v>0</v>
      </c>
      <c r="X5982" s="52">
        <v>0</v>
      </c>
      <c r="Y5982" s="53"/>
      <c r="AA5982" s="19">
        <v>340.64</v>
      </c>
      <c r="AB5982" s="52">
        <v>1362.56</v>
      </c>
      <c r="AC5982" s="53"/>
      <c r="AE5982" s="19">
        <v>0</v>
      </c>
      <c r="AF5982" s="52">
        <v>0</v>
      </c>
      <c r="AG5982" s="53"/>
    </row>
    <row r="5983" spans="1:33" hidden="1" outlineLevel="1">
      <c r="A5983" s="6" t="s">
        <v>7227</v>
      </c>
      <c r="B5983" s="7" t="s">
        <v>1171</v>
      </c>
      <c r="C5983" s="7" t="s">
        <v>2489</v>
      </c>
      <c r="D5983" s="7"/>
      <c r="E5983" s="23" t="s">
        <v>438</v>
      </c>
      <c r="F5983" s="18">
        <v>2</v>
      </c>
      <c r="K5983" s="19">
        <v>0</v>
      </c>
      <c r="L5983" s="52">
        <v>0</v>
      </c>
      <c r="M5983" s="53"/>
      <c r="O5983" s="19">
        <v>684</v>
      </c>
      <c r="P5983" s="52">
        <v>1368</v>
      </c>
      <c r="Q5983" s="53"/>
      <c r="S5983" s="19">
        <v>1700</v>
      </c>
      <c r="T5983" s="52">
        <v>3400</v>
      </c>
      <c r="U5983" s="53"/>
      <c r="W5983" s="19">
        <v>0</v>
      </c>
      <c r="X5983" s="52">
        <v>0</v>
      </c>
      <c r="Y5983" s="53"/>
      <c r="AA5983" s="19">
        <v>1703.22</v>
      </c>
      <c r="AB5983" s="52">
        <v>3406.44</v>
      </c>
      <c r="AC5983" s="53"/>
      <c r="AE5983" s="19">
        <v>0</v>
      </c>
      <c r="AF5983" s="52">
        <v>0</v>
      </c>
      <c r="AG5983" s="53"/>
    </row>
    <row r="5984" spans="1:33" hidden="1" outlineLevel="1">
      <c r="A5984" s="6" t="s">
        <v>7228</v>
      </c>
      <c r="B5984" s="7" t="s">
        <v>1174</v>
      </c>
      <c r="C5984" s="7" t="s">
        <v>6411</v>
      </c>
      <c r="D5984" s="7"/>
      <c r="E5984" s="23" t="s">
        <v>438</v>
      </c>
      <c r="F5984" s="18">
        <v>8</v>
      </c>
      <c r="K5984" s="19">
        <v>0</v>
      </c>
      <c r="L5984" s="52">
        <v>0</v>
      </c>
      <c r="M5984" s="53"/>
      <c r="O5984" s="19">
        <v>2850</v>
      </c>
      <c r="P5984" s="52">
        <v>22800</v>
      </c>
      <c r="Q5984" s="53"/>
      <c r="S5984" s="19">
        <v>6500</v>
      </c>
      <c r="T5984" s="52">
        <v>52000</v>
      </c>
      <c r="U5984" s="53"/>
      <c r="W5984" s="19">
        <v>0</v>
      </c>
      <c r="X5984" s="52">
        <v>0</v>
      </c>
      <c r="Y5984" s="53"/>
      <c r="AA5984" s="19">
        <v>3974.18</v>
      </c>
      <c r="AB5984" s="52">
        <v>31793.439999999999</v>
      </c>
      <c r="AC5984" s="53"/>
      <c r="AE5984" s="19">
        <v>0</v>
      </c>
      <c r="AF5984" s="52">
        <v>0</v>
      </c>
      <c r="AG5984" s="53"/>
    </row>
    <row r="5985" spans="1:33" ht="60" hidden="1" outlineLevel="1">
      <c r="A5985" s="6" t="s">
        <v>7229</v>
      </c>
      <c r="B5985" s="7" t="s">
        <v>1181</v>
      </c>
      <c r="C5985" s="7" t="s">
        <v>7230</v>
      </c>
      <c r="D5985" s="7"/>
      <c r="E5985" s="23" t="s">
        <v>429</v>
      </c>
      <c r="F5985" s="18">
        <v>50</v>
      </c>
      <c r="K5985" s="19">
        <v>0</v>
      </c>
      <c r="L5985" s="52">
        <v>0</v>
      </c>
      <c r="M5985" s="53"/>
      <c r="O5985" s="19">
        <v>51.3</v>
      </c>
      <c r="P5985" s="52">
        <v>2565</v>
      </c>
      <c r="Q5985" s="53"/>
      <c r="S5985" s="19">
        <v>50</v>
      </c>
      <c r="T5985" s="52">
        <v>2500</v>
      </c>
      <c r="U5985" s="53"/>
      <c r="W5985" s="19">
        <v>0</v>
      </c>
      <c r="X5985" s="52">
        <v>0</v>
      </c>
      <c r="Y5985" s="53"/>
      <c r="AA5985" s="19">
        <v>56.77</v>
      </c>
      <c r="AB5985" s="52">
        <v>2838.5</v>
      </c>
      <c r="AC5985" s="53"/>
      <c r="AE5985" s="19">
        <v>0</v>
      </c>
      <c r="AF5985" s="52">
        <v>0</v>
      </c>
      <c r="AG5985" s="53"/>
    </row>
    <row r="5986" spans="1:33" hidden="1" outlineLevel="1">
      <c r="A5986" s="6" t="s">
        <v>7231</v>
      </c>
      <c r="B5986" s="7" t="s">
        <v>1184</v>
      </c>
      <c r="C5986" s="7" t="s">
        <v>7232</v>
      </c>
      <c r="D5986" s="7"/>
      <c r="E5986" s="23" t="s">
        <v>429</v>
      </c>
      <c r="F5986" s="18">
        <v>5</v>
      </c>
      <c r="K5986" s="19">
        <v>0</v>
      </c>
      <c r="L5986" s="52">
        <v>0</v>
      </c>
      <c r="M5986" s="53"/>
      <c r="O5986" s="19">
        <v>57</v>
      </c>
      <c r="P5986" s="52">
        <v>285</v>
      </c>
      <c r="Q5986" s="53"/>
      <c r="S5986" s="19">
        <v>55</v>
      </c>
      <c r="T5986" s="52">
        <v>275</v>
      </c>
      <c r="U5986" s="53"/>
      <c r="W5986" s="19">
        <v>0</v>
      </c>
      <c r="X5986" s="52">
        <v>0</v>
      </c>
      <c r="Y5986" s="53"/>
      <c r="AA5986" s="19">
        <v>68.13</v>
      </c>
      <c r="AB5986" s="52">
        <v>340.65</v>
      </c>
      <c r="AC5986" s="53"/>
      <c r="AE5986" s="19">
        <v>0</v>
      </c>
      <c r="AF5986" s="52">
        <v>0</v>
      </c>
      <c r="AG5986" s="53"/>
    </row>
    <row r="5987" spans="1:33" hidden="1" outlineLevel="1">
      <c r="A5987" s="6" t="s">
        <v>7233</v>
      </c>
      <c r="B5987" s="7" t="s">
        <v>1193</v>
      </c>
      <c r="C5987" s="7" t="s">
        <v>7234</v>
      </c>
      <c r="D5987" s="7"/>
      <c r="E5987" s="23" t="s">
        <v>429</v>
      </c>
      <c r="F5987" s="18">
        <v>6</v>
      </c>
      <c r="K5987" s="19">
        <v>0</v>
      </c>
      <c r="L5987" s="52">
        <v>0</v>
      </c>
      <c r="M5987" s="53"/>
      <c r="O5987" s="19">
        <v>85.5</v>
      </c>
      <c r="P5987" s="52">
        <v>513</v>
      </c>
      <c r="Q5987" s="53"/>
      <c r="S5987" s="19">
        <v>75</v>
      </c>
      <c r="T5987" s="52">
        <v>450</v>
      </c>
      <c r="U5987" s="53"/>
      <c r="W5987" s="19">
        <v>0</v>
      </c>
      <c r="X5987" s="52">
        <v>0</v>
      </c>
      <c r="Y5987" s="53"/>
      <c r="AA5987" s="19">
        <v>90.84</v>
      </c>
      <c r="AB5987" s="52">
        <v>545.04</v>
      </c>
      <c r="AC5987" s="53"/>
      <c r="AE5987" s="19">
        <v>0</v>
      </c>
      <c r="AF5987" s="52">
        <v>0</v>
      </c>
      <c r="AG5987" s="53"/>
    </row>
    <row r="5988" spans="1:33" hidden="1" outlineLevel="1">
      <c r="A5988" s="6" t="s">
        <v>7235</v>
      </c>
      <c r="B5988" s="7" t="s">
        <v>1196</v>
      </c>
      <c r="C5988" s="7" t="s">
        <v>7236</v>
      </c>
      <c r="D5988" s="7"/>
      <c r="E5988" s="23" t="s">
        <v>429</v>
      </c>
      <c r="F5988" s="18">
        <v>108</v>
      </c>
      <c r="K5988" s="19">
        <v>0</v>
      </c>
      <c r="L5988" s="52">
        <v>0</v>
      </c>
      <c r="M5988" s="53"/>
      <c r="O5988" s="19">
        <v>114</v>
      </c>
      <c r="P5988" s="52">
        <v>12312</v>
      </c>
      <c r="Q5988" s="53"/>
      <c r="S5988" s="19">
        <v>125</v>
      </c>
      <c r="T5988" s="52">
        <v>13500</v>
      </c>
      <c r="U5988" s="53"/>
      <c r="W5988" s="19">
        <v>0</v>
      </c>
      <c r="X5988" s="52">
        <v>0</v>
      </c>
      <c r="Y5988" s="53"/>
      <c r="AA5988" s="19">
        <v>136.26</v>
      </c>
      <c r="AB5988" s="52">
        <v>14716.08</v>
      </c>
      <c r="AC5988" s="53"/>
      <c r="AE5988" s="19">
        <v>0</v>
      </c>
      <c r="AF5988" s="52">
        <v>0</v>
      </c>
      <c r="AG5988" s="53"/>
    </row>
    <row r="5989" spans="1:33" hidden="1" outlineLevel="1">
      <c r="A5989" s="6" t="s">
        <v>7237</v>
      </c>
      <c r="B5989" s="7" t="s">
        <v>1196</v>
      </c>
      <c r="C5989" s="7" t="s">
        <v>7238</v>
      </c>
      <c r="D5989" s="7"/>
      <c r="E5989" s="23" t="s">
        <v>429</v>
      </c>
      <c r="F5989" s="18">
        <v>1520</v>
      </c>
      <c r="K5989" s="19">
        <v>0</v>
      </c>
      <c r="L5989" s="52">
        <v>0</v>
      </c>
      <c r="M5989" s="53"/>
      <c r="O5989" s="19">
        <v>148.19999999999999</v>
      </c>
      <c r="P5989" s="52">
        <v>225264</v>
      </c>
      <c r="Q5989" s="53"/>
      <c r="S5989" s="19">
        <v>195</v>
      </c>
      <c r="T5989" s="52">
        <v>296400</v>
      </c>
      <c r="U5989" s="53"/>
      <c r="W5989" s="19">
        <v>0</v>
      </c>
      <c r="X5989" s="52">
        <v>0</v>
      </c>
      <c r="Y5989" s="53"/>
      <c r="AA5989" s="19">
        <v>170.32</v>
      </c>
      <c r="AB5989" s="52">
        <v>258886.39999999999</v>
      </c>
      <c r="AC5989" s="53"/>
      <c r="AE5989" s="19">
        <v>0</v>
      </c>
      <c r="AF5989" s="52">
        <v>0</v>
      </c>
      <c r="AG5989" s="53"/>
    </row>
    <row r="5990" spans="1:33" hidden="1" outlineLevel="1">
      <c r="A5990" s="6" t="s">
        <v>7239</v>
      </c>
      <c r="B5990" s="7" t="s">
        <v>1199</v>
      </c>
      <c r="C5990" s="7" t="s">
        <v>3218</v>
      </c>
      <c r="D5990" s="7"/>
      <c r="E5990" s="23" t="s">
        <v>438</v>
      </c>
      <c r="F5990" s="18">
        <v>11</v>
      </c>
      <c r="K5990" s="19">
        <v>0</v>
      </c>
      <c r="L5990" s="52">
        <v>0</v>
      </c>
      <c r="M5990" s="53"/>
      <c r="O5990" s="19">
        <v>513</v>
      </c>
      <c r="P5990" s="52">
        <v>5643</v>
      </c>
      <c r="Q5990" s="53"/>
      <c r="S5990" s="19">
        <v>600</v>
      </c>
      <c r="T5990" s="52">
        <v>6600</v>
      </c>
      <c r="U5990" s="53"/>
      <c r="W5990" s="19">
        <v>0</v>
      </c>
      <c r="X5990" s="52">
        <v>0</v>
      </c>
      <c r="Y5990" s="53"/>
      <c r="AA5990" s="19">
        <v>567.74</v>
      </c>
      <c r="AB5990" s="52">
        <v>6245.14</v>
      </c>
      <c r="AC5990" s="53"/>
      <c r="AE5990" s="19">
        <v>0</v>
      </c>
      <c r="AF5990" s="52">
        <v>0</v>
      </c>
      <c r="AG5990" s="53"/>
    </row>
    <row r="5991" spans="1:33" hidden="1" outlineLevel="1">
      <c r="A5991" s="6" t="s">
        <v>7240</v>
      </c>
      <c r="B5991" s="7" t="s">
        <v>1202</v>
      </c>
      <c r="C5991" s="7" t="s">
        <v>7241</v>
      </c>
      <c r="D5991" s="7"/>
      <c r="E5991" s="23" t="s">
        <v>429</v>
      </c>
      <c r="F5991" s="18">
        <v>380</v>
      </c>
      <c r="K5991" s="19">
        <v>0</v>
      </c>
      <c r="L5991" s="52">
        <v>0</v>
      </c>
      <c r="M5991" s="53"/>
      <c r="O5991" s="19">
        <v>798</v>
      </c>
      <c r="P5991" s="52">
        <v>303240</v>
      </c>
      <c r="Q5991" s="53"/>
      <c r="S5991" s="19">
        <v>850</v>
      </c>
      <c r="T5991" s="52">
        <v>323000</v>
      </c>
      <c r="U5991" s="53"/>
      <c r="W5991" s="19">
        <v>0</v>
      </c>
      <c r="X5991" s="52">
        <v>0</v>
      </c>
      <c r="Y5991" s="53"/>
      <c r="AA5991" s="19">
        <v>340.64</v>
      </c>
      <c r="AB5991" s="52">
        <v>129443.2</v>
      </c>
      <c r="AC5991" s="53"/>
      <c r="AE5991" s="19">
        <v>0</v>
      </c>
      <c r="AF5991" s="52">
        <v>0</v>
      </c>
      <c r="AG5991" s="53"/>
    </row>
    <row r="5992" spans="1:33" hidden="1" outlineLevel="1">
      <c r="A5992" s="6" t="s">
        <v>7242</v>
      </c>
      <c r="B5992" s="7" t="s">
        <v>1205</v>
      </c>
      <c r="C5992" s="7" t="s">
        <v>5582</v>
      </c>
      <c r="D5992" s="7"/>
      <c r="E5992" s="23" t="s">
        <v>429</v>
      </c>
      <c r="F5992" s="18">
        <v>15</v>
      </c>
      <c r="K5992" s="19">
        <v>0</v>
      </c>
      <c r="L5992" s="52">
        <v>0</v>
      </c>
      <c r="M5992" s="53"/>
      <c r="O5992" s="19">
        <v>85.5</v>
      </c>
      <c r="P5992" s="52">
        <v>1282.5</v>
      </c>
      <c r="Q5992" s="53"/>
      <c r="S5992" s="19">
        <v>75</v>
      </c>
      <c r="T5992" s="52">
        <v>1125</v>
      </c>
      <c r="U5992" s="53"/>
      <c r="W5992" s="19">
        <v>0</v>
      </c>
      <c r="X5992" s="52">
        <v>0</v>
      </c>
      <c r="Y5992" s="53"/>
      <c r="AA5992" s="19">
        <v>90.84</v>
      </c>
      <c r="AB5992" s="52">
        <v>1362.6</v>
      </c>
      <c r="AC5992" s="53"/>
      <c r="AE5992" s="19">
        <v>0</v>
      </c>
      <c r="AF5992" s="52">
        <v>0</v>
      </c>
      <c r="AG5992" s="53"/>
    </row>
    <row r="5993" spans="1:33" hidden="1" outlineLevel="1">
      <c r="A5993" s="6" t="s">
        <v>7243</v>
      </c>
      <c r="B5993" s="7" t="s">
        <v>1208</v>
      </c>
      <c r="C5993" s="7" t="s">
        <v>7244</v>
      </c>
      <c r="D5993" s="7"/>
      <c r="E5993" s="23" t="s">
        <v>429</v>
      </c>
      <c r="F5993" s="18">
        <v>32</v>
      </c>
      <c r="K5993" s="19">
        <v>0</v>
      </c>
      <c r="L5993" s="52">
        <v>0</v>
      </c>
      <c r="M5993" s="53"/>
      <c r="O5993" s="19">
        <v>114</v>
      </c>
      <c r="P5993" s="52">
        <v>3648</v>
      </c>
      <c r="Q5993" s="53"/>
      <c r="S5993" s="19">
        <v>50</v>
      </c>
      <c r="T5993" s="52">
        <v>1600</v>
      </c>
      <c r="U5993" s="53"/>
      <c r="W5993" s="19">
        <v>0</v>
      </c>
      <c r="X5993" s="52">
        <v>0</v>
      </c>
      <c r="Y5993" s="53"/>
      <c r="AA5993" s="19">
        <v>567.74</v>
      </c>
      <c r="AB5993" s="52">
        <v>18167.68</v>
      </c>
      <c r="AC5993" s="53"/>
      <c r="AE5993" s="19">
        <v>0</v>
      </c>
      <c r="AF5993" s="52">
        <v>0</v>
      </c>
      <c r="AG5993" s="53"/>
    </row>
    <row r="5994" spans="1:33" hidden="1" outlineLevel="1">
      <c r="A5994" s="1"/>
      <c r="B5994" s="5" t="s">
        <v>34</v>
      </c>
      <c r="C5994" s="5" t="s">
        <v>35</v>
      </c>
      <c r="K5994" s="68"/>
      <c r="L5994" s="68"/>
      <c r="M5994" s="69"/>
      <c r="O5994" s="68"/>
      <c r="P5994" s="68"/>
      <c r="Q5994" s="69"/>
      <c r="S5994" s="68"/>
      <c r="T5994" s="68"/>
      <c r="U5994" s="69"/>
      <c r="W5994" s="68"/>
      <c r="X5994" s="68"/>
      <c r="Y5994" s="69"/>
      <c r="AA5994" s="68"/>
      <c r="AB5994" s="68"/>
      <c r="AC5994" s="69"/>
      <c r="AE5994" s="68"/>
      <c r="AF5994" s="68"/>
      <c r="AG5994" s="69"/>
    </row>
    <row r="5995" spans="1:33" hidden="1" outlineLevel="1">
      <c r="A5995" s="6" t="s">
        <v>7245</v>
      </c>
      <c r="B5995" s="7" t="s">
        <v>37</v>
      </c>
      <c r="C5995" s="7" t="s">
        <v>1903</v>
      </c>
      <c r="K5995" s="68"/>
      <c r="L5995" s="68"/>
      <c r="M5995" s="69"/>
      <c r="O5995" s="68"/>
      <c r="P5995" s="68"/>
      <c r="Q5995" s="69"/>
      <c r="S5995" s="68"/>
      <c r="T5995" s="68"/>
      <c r="U5995" s="69"/>
      <c r="W5995" s="68"/>
      <c r="X5995" s="68"/>
      <c r="Y5995" s="69"/>
      <c r="AA5995" s="68"/>
      <c r="AB5995" s="68"/>
      <c r="AC5995" s="69"/>
      <c r="AE5995" s="68"/>
      <c r="AF5995" s="68"/>
      <c r="AG5995" s="69"/>
    </row>
    <row r="5996" spans="1:33" ht="60" hidden="1" outlineLevel="1">
      <c r="A5996" s="1"/>
      <c r="B5996" s="5" t="s">
        <v>61</v>
      </c>
      <c r="C5996" s="5" t="s">
        <v>62</v>
      </c>
      <c r="D5996" s="5" t="s">
        <v>63</v>
      </c>
      <c r="E5996" s="11" t="s">
        <v>64</v>
      </c>
      <c r="F5996" s="16" t="s">
        <v>65</v>
      </c>
      <c r="K5996" s="17" t="s">
        <v>66</v>
      </c>
      <c r="L5996" s="70" t="s">
        <v>28</v>
      </c>
      <c r="M5996" s="71"/>
      <c r="O5996" s="17" t="s">
        <v>66</v>
      </c>
      <c r="P5996" s="70" t="s">
        <v>28</v>
      </c>
      <c r="Q5996" s="71"/>
      <c r="S5996" s="17" t="s">
        <v>66</v>
      </c>
      <c r="T5996" s="70" t="s">
        <v>28</v>
      </c>
      <c r="U5996" s="71"/>
      <c r="W5996" s="17" t="s">
        <v>66</v>
      </c>
      <c r="X5996" s="70" t="s">
        <v>28</v>
      </c>
      <c r="Y5996" s="71"/>
      <c r="AA5996" s="17" t="s">
        <v>66</v>
      </c>
      <c r="AB5996" s="70" t="s">
        <v>28</v>
      </c>
      <c r="AC5996" s="71"/>
      <c r="AE5996" s="17" t="s">
        <v>66</v>
      </c>
      <c r="AF5996" s="70" t="s">
        <v>28</v>
      </c>
      <c r="AG5996" s="71"/>
    </row>
    <row r="5997" spans="1:33" ht="75" hidden="1" outlineLevel="1">
      <c r="A5997" s="6" t="s">
        <v>7246</v>
      </c>
      <c r="B5997" s="7" t="s">
        <v>1214</v>
      </c>
      <c r="C5997" s="7" t="s">
        <v>7247</v>
      </c>
      <c r="D5997" s="7"/>
      <c r="E5997" s="23" t="s">
        <v>429</v>
      </c>
      <c r="F5997" s="18">
        <v>60</v>
      </c>
      <c r="K5997" s="19">
        <v>0</v>
      </c>
      <c r="L5997" s="52">
        <v>0</v>
      </c>
      <c r="M5997" s="53"/>
      <c r="O5997" s="19">
        <v>125.4</v>
      </c>
      <c r="P5997" s="52">
        <v>7524</v>
      </c>
      <c r="Q5997" s="53"/>
      <c r="S5997" s="19">
        <v>125</v>
      </c>
      <c r="T5997" s="52">
        <v>7500</v>
      </c>
      <c r="U5997" s="53"/>
      <c r="W5997" s="19">
        <v>0</v>
      </c>
      <c r="X5997" s="52">
        <v>0</v>
      </c>
      <c r="Y5997" s="53"/>
      <c r="AA5997" s="19">
        <v>136.26</v>
      </c>
      <c r="AB5997" s="52">
        <v>8175.6</v>
      </c>
      <c r="AC5997" s="53"/>
      <c r="AE5997" s="19">
        <v>0</v>
      </c>
      <c r="AF5997" s="52">
        <v>0</v>
      </c>
      <c r="AG5997" s="53"/>
    </row>
    <row r="5998" spans="1:33" hidden="1" outlineLevel="1">
      <c r="A5998" s="6" t="s">
        <v>7248</v>
      </c>
      <c r="B5998" s="7" t="s">
        <v>1221</v>
      </c>
      <c r="C5998" s="7" t="s">
        <v>7249</v>
      </c>
      <c r="D5998" s="7"/>
      <c r="E5998" s="23" t="s">
        <v>438</v>
      </c>
      <c r="F5998" s="18">
        <v>7</v>
      </c>
      <c r="K5998" s="19">
        <v>0</v>
      </c>
      <c r="L5998" s="52">
        <v>0</v>
      </c>
      <c r="M5998" s="53"/>
      <c r="O5998" s="19">
        <v>456</v>
      </c>
      <c r="P5998" s="52">
        <v>3192</v>
      </c>
      <c r="Q5998" s="53"/>
      <c r="S5998" s="19">
        <v>850</v>
      </c>
      <c r="T5998" s="52">
        <v>5950</v>
      </c>
      <c r="U5998" s="53"/>
      <c r="W5998" s="19">
        <v>0</v>
      </c>
      <c r="X5998" s="52">
        <v>0</v>
      </c>
      <c r="Y5998" s="53"/>
      <c r="AA5998" s="19">
        <v>10219.31</v>
      </c>
      <c r="AB5998" s="52">
        <v>71535.17</v>
      </c>
      <c r="AC5998" s="53"/>
      <c r="AE5998" s="19">
        <v>0</v>
      </c>
      <c r="AF5998" s="52">
        <v>0</v>
      </c>
      <c r="AG5998" s="53"/>
    </row>
    <row r="5999" spans="1:33" hidden="1" outlineLevel="1">
      <c r="A5999" s="1"/>
      <c r="B5999" s="5" t="s">
        <v>34</v>
      </c>
      <c r="C5999" s="5" t="s">
        <v>35</v>
      </c>
      <c r="K5999" s="68"/>
      <c r="L5999" s="68"/>
      <c r="M5999" s="69"/>
      <c r="O5999" s="68"/>
      <c r="P5999" s="68"/>
      <c r="Q5999" s="69"/>
      <c r="S5999" s="68"/>
      <c r="T5999" s="68"/>
      <c r="U5999" s="69"/>
      <c r="W5999" s="68"/>
      <c r="X5999" s="68"/>
      <c r="Y5999" s="69"/>
      <c r="AA5999" s="68"/>
      <c r="AB5999" s="68"/>
      <c r="AC5999" s="69"/>
      <c r="AE5999" s="68"/>
      <c r="AF5999" s="68"/>
      <c r="AG5999" s="69"/>
    </row>
    <row r="6000" spans="1:33" hidden="1" outlineLevel="1">
      <c r="A6000" s="6" t="s">
        <v>7250</v>
      </c>
      <c r="B6000" s="7" t="s">
        <v>37</v>
      </c>
      <c r="C6000" s="7" t="s">
        <v>945</v>
      </c>
      <c r="K6000" s="68"/>
      <c r="L6000" s="68"/>
      <c r="M6000" s="69"/>
      <c r="O6000" s="68"/>
      <c r="P6000" s="68"/>
      <c r="Q6000" s="69"/>
      <c r="S6000" s="68"/>
      <c r="T6000" s="68"/>
      <c r="U6000" s="69"/>
      <c r="W6000" s="68"/>
      <c r="X6000" s="68"/>
      <c r="Y6000" s="69"/>
      <c r="AA6000" s="68"/>
      <c r="AB6000" s="68"/>
      <c r="AC6000" s="69"/>
      <c r="AE6000" s="68"/>
      <c r="AF6000" s="68"/>
      <c r="AG6000" s="69"/>
    </row>
    <row r="6001" spans="1:33" ht="60" hidden="1" outlineLevel="1">
      <c r="A6001" s="1"/>
      <c r="B6001" s="5" t="s">
        <v>61</v>
      </c>
      <c r="C6001" s="5" t="s">
        <v>62</v>
      </c>
      <c r="D6001" s="5" t="s">
        <v>63</v>
      </c>
      <c r="E6001" s="11" t="s">
        <v>64</v>
      </c>
      <c r="F6001" s="16" t="s">
        <v>65</v>
      </c>
      <c r="K6001" s="17" t="s">
        <v>66</v>
      </c>
      <c r="L6001" s="70" t="s">
        <v>28</v>
      </c>
      <c r="M6001" s="71"/>
      <c r="O6001" s="17" t="s">
        <v>66</v>
      </c>
      <c r="P6001" s="70" t="s">
        <v>28</v>
      </c>
      <c r="Q6001" s="71"/>
      <c r="S6001" s="17" t="s">
        <v>66</v>
      </c>
      <c r="T6001" s="70" t="s">
        <v>28</v>
      </c>
      <c r="U6001" s="71"/>
      <c r="W6001" s="17" t="s">
        <v>66</v>
      </c>
      <c r="X6001" s="70" t="s">
        <v>28</v>
      </c>
      <c r="Y6001" s="71"/>
      <c r="AA6001" s="17" t="s">
        <v>66</v>
      </c>
      <c r="AB6001" s="70" t="s">
        <v>28</v>
      </c>
      <c r="AC6001" s="71"/>
      <c r="AE6001" s="17" t="s">
        <v>66</v>
      </c>
      <c r="AF6001" s="70" t="s">
        <v>28</v>
      </c>
      <c r="AG6001" s="71"/>
    </row>
    <row r="6002" spans="1:33" ht="75" hidden="1" outlineLevel="1">
      <c r="A6002" s="6" t="s">
        <v>7251</v>
      </c>
      <c r="B6002" s="7" t="s">
        <v>1224</v>
      </c>
      <c r="C6002" s="7" t="s">
        <v>7252</v>
      </c>
      <c r="D6002" s="7"/>
      <c r="E6002" s="23" t="s">
        <v>438</v>
      </c>
      <c r="F6002" s="18">
        <v>2</v>
      </c>
      <c r="K6002" s="19">
        <v>0</v>
      </c>
      <c r="L6002" s="52">
        <v>0</v>
      </c>
      <c r="M6002" s="53"/>
      <c r="O6002" s="19">
        <v>798</v>
      </c>
      <c r="P6002" s="52">
        <v>1596</v>
      </c>
      <c r="Q6002" s="53"/>
      <c r="S6002" s="19">
        <v>850</v>
      </c>
      <c r="T6002" s="52">
        <v>1700</v>
      </c>
      <c r="U6002" s="53"/>
      <c r="W6002" s="19">
        <v>0</v>
      </c>
      <c r="X6002" s="52">
        <v>0</v>
      </c>
      <c r="Y6002" s="53"/>
      <c r="AA6002" s="19">
        <v>1703.22</v>
      </c>
      <c r="AB6002" s="52">
        <v>3406.44</v>
      </c>
      <c r="AC6002" s="53"/>
      <c r="AE6002" s="19">
        <v>0</v>
      </c>
      <c r="AF6002" s="52">
        <v>0</v>
      </c>
      <c r="AG6002" s="53"/>
    </row>
    <row r="6003" spans="1:33" ht="60" hidden="1" outlineLevel="1">
      <c r="A6003" s="6" t="s">
        <v>7253</v>
      </c>
      <c r="B6003" s="7" t="s">
        <v>5764</v>
      </c>
      <c r="C6003" s="7" t="s">
        <v>7254</v>
      </c>
      <c r="D6003" s="7"/>
      <c r="E6003" s="23" t="s">
        <v>438</v>
      </c>
      <c r="F6003" s="18">
        <v>200</v>
      </c>
      <c r="K6003" s="19">
        <v>0</v>
      </c>
      <c r="L6003" s="52">
        <v>0</v>
      </c>
      <c r="M6003" s="53"/>
      <c r="O6003" s="19">
        <v>45.6</v>
      </c>
      <c r="P6003" s="52">
        <v>9120</v>
      </c>
      <c r="Q6003" s="53"/>
      <c r="S6003" s="19">
        <v>50</v>
      </c>
      <c r="T6003" s="52">
        <v>10000</v>
      </c>
      <c r="U6003" s="53"/>
      <c r="W6003" s="19">
        <v>0</v>
      </c>
      <c r="X6003" s="52">
        <v>0</v>
      </c>
      <c r="Y6003" s="53"/>
      <c r="AA6003" s="19">
        <v>56.77</v>
      </c>
      <c r="AB6003" s="52">
        <v>11354</v>
      </c>
      <c r="AC6003" s="53"/>
      <c r="AE6003" s="19">
        <v>0</v>
      </c>
      <c r="AF6003" s="52">
        <v>0</v>
      </c>
      <c r="AG6003" s="53"/>
    </row>
    <row r="6004" spans="1:33" hidden="1" outlineLevel="1">
      <c r="A6004" s="6" t="s">
        <v>7255</v>
      </c>
      <c r="B6004" s="7" t="s">
        <v>5766</v>
      </c>
      <c r="C6004" s="7" t="s">
        <v>7256</v>
      </c>
      <c r="D6004" s="7"/>
      <c r="E6004" s="23" t="s">
        <v>438</v>
      </c>
      <c r="F6004" s="18">
        <v>125</v>
      </c>
      <c r="K6004" s="19">
        <v>0</v>
      </c>
      <c r="L6004" s="52">
        <v>0</v>
      </c>
      <c r="M6004" s="53"/>
      <c r="O6004" s="19">
        <v>39.9</v>
      </c>
      <c r="P6004" s="52">
        <v>4987.5</v>
      </c>
      <c r="Q6004" s="53"/>
      <c r="S6004" s="19">
        <v>60</v>
      </c>
      <c r="T6004" s="52">
        <v>7500</v>
      </c>
      <c r="U6004" s="53"/>
      <c r="W6004" s="19">
        <v>0</v>
      </c>
      <c r="X6004" s="52">
        <v>0</v>
      </c>
      <c r="Y6004" s="53"/>
      <c r="AA6004" s="19">
        <v>68.13</v>
      </c>
      <c r="AB6004" s="52">
        <v>8516.25</v>
      </c>
      <c r="AC6004" s="53"/>
      <c r="AE6004" s="19">
        <v>0</v>
      </c>
      <c r="AF6004" s="52">
        <v>0</v>
      </c>
      <c r="AG6004" s="53"/>
    </row>
    <row r="6005" spans="1:33" hidden="1" outlineLevel="1">
      <c r="A6005" s="6" t="s">
        <v>7257</v>
      </c>
      <c r="B6005" s="7" t="s">
        <v>1232</v>
      </c>
      <c r="C6005" s="7" t="s">
        <v>7258</v>
      </c>
      <c r="D6005" s="7"/>
      <c r="E6005" s="23" t="s">
        <v>429</v>
      </c>
      <c r="F6005" s="18">
        <v>55</v>
      </c>
      <c r="K6005" s="19">
        <v>0</v>
      </c>
      <c r="L6005" s="52">
        <v>0</v>
      </c>
      <c r="M6005" s="53"/>
      <c r="O6005" s="19">
        <v>68.400000000000006</v>
      </c>
      <c r="P6005" s="52">
        <v>3762</v>
      </c>
      <c r="Q6005" s="53"/>
      <c r="S6005" s="19">
        <v>70</v>
      </c>
      <c r="T6005" s="52">
        <v>3850</v>
      </c>
      <c r="U6005" s="53"/>
      <c r="W6005" s="19">
        <v>0</v>
      </c>
      <c r="X6005" s="52">
        <v>0</v>
      </c>
      <c r="Y6005" s="53"/>
      <c r="AA6005" s="19">
        <v>85.16</v>
      </c>
      <c r="AB6005" s="52">
        <v>4683.8</v>
      </c>
      <c r="AC6005" s="53"/>
      <c r="AE6005" s="19">
        <v>0</v>
      </c>
      <c r="AF6005" s="52">
        <v>0</v>
      </c>
      <c r="AG6005" s="53"/>
    </row>
    <row r="6006" spans="1:33" hidden="1" outlineLevel="1">
      <c r="A6006" s="6" t="s">
        <v>7259</v>
      </c>
      <c r="B6006" s="7" t="s">
        <v>1235</v>
      </c>
      <c r="C6006" s="7" t="s">
        <v>7260</v>
      </c>
      <c r="D6006" s="7"/>
      <c r="E6006" s="23" t="s">
        <v>429</v>
      </c>
      <c r="F6006" s="18">
        <v>30</v>
      </c>
      <c r="K6006" s="19">
        <v>0</v>
      </c>
      <c r="L6006" s="52">
        <v>0</v>
      </c>
      <c r="M6006" s="53"/>
      <c r="O6006" s="19">
        <v>91.2</v>
      </c>
      <c r="P6006" s="52">
        <v>2736</v>
      </c>
      <c r="Q6006" s="53"/>
      <c r="S6006" s="19">
        <v>80</v>
      </c>
      <c r="T6006" s="52">
        <v>2400</v>
      </c>
      <c r="U6006" s="53"/>
      <c r="W6006" s="19">
        <v>0</v>
      </c>
      <c r="X6006" s="52">
        <v>0</v>
      </c>
      <c r="Y6006" s="53"/>
      <c r="AA6006" s="19">
        <v>102.19</v>
      </c>
      <c r="AB6006" s="52">
        <v>3065.7</v>
      </c>
      <c r="AC6006" s="53"/>
      <c r="AE6006" s="19">
        <v>0</v>
      </c>
      <c r="AF6006" s="52">
        <v>0</v>
      </c>
      <c r="AG6006" s="53"/>
    </row>
    <row r="6007" spans="1:33" hidden="1" outlineLevel="1">
      <c r="A6007" s="6" t="s">
        <v>7261</v>
      </c>
      <c r="B6007" s="7" t="s">
        <v>1239</v>
      </c>
      <c r="C6007" s="7" t="s">
        <v>7262</v>
      </c>
      <c r="D6007" s="7"/>
      <c r="E6007" s="23" t="s">
        <v>429</v>
      </c>
      <c r="F6007" s="18">
        <v>40</v>
      </c>
      <c r="K6007" s="19">
        <v>0</v>
      </c>
      <c r="L6007" s="52">
        <v>0</v>
      </c>
      <c r="M6007" s="53"/>
      <c r="O6007" s="19">
        <v>114</v>
      </c>
      <c r="P6007" s="52">
        <v>4560</v>
      </c>
      <c r="Q6007" s="53"/>
      <c r="S6007" s="19">
        <v>90</v>
      </c>
      <c r="T6007" s="52">
        <v>3600</v>
      </c>
      <c r="U6007" s="53"/>
      <c r="W6007" s="19">
        <v>0</v>
      </c>
      <c r="X6007" s="52">
        <v>0</v>
      </c>
      <c r="Y6007" s="53"/>
      <c r="AA6007" s="19">
        <v>136.26</v>
      </c>
      <c r="AB6007" s="52">
        <v>5450.4</v>
      </c>
      <c r="AC6007" s="53"/>
      <c r="AE6007" s="19">
        <v>0</v>
      </c>
      <c r="AF6007" s="52">
        <v>0</v>
      </c>
      <c r="AG6007" s="53"/>
    </row>
    <row r="6008" spans="1:33" ht="60" hidden="1" outlineLevel="1">
      <c r="A6008" s="6" t="s">
        <v>7263</v>
      </c>
      <c r="B6008" s="7" t="s">
        <v>1252</v>
      </c>
      <c r="C6008" s="7" t="s">
        <v>7264</v>
      </c>
      <c r="D6008" s="7"/>
      <c r="E6008" s="23" t="s">
        <v>429</v>
      </c>
      <c r="F6008" s="18">
        <v>5</v>
      </c>
      <c r="K6008" s="19">
        <v>0</v>
      </c>
      <c r="L6008" s="52">
        <v>0</v>
      </c>
      <c r="M6008" s="53"/>
      <c r="O6008" s="19">
        <v>22.8</v>
      </c>
      <c r="P6008" s="52">
        <v>114</v>
      </c>
      <c r="Q6008" s="53"/>
      <c r="S6008" s="19">
        <v>40</v>
      </c>
      <c r="T6008" s="52">
        <v>200</v>
      </c>
      <c r="U6008" s="53"/>
      <c r="W6008" s="19">
        <v>0</v>
      </c>
      <c r="X6008" s="52">
        <v>0</v>
      </c>
      <c r="Y6008" s="53"/>
      <c r="AA6008" s="19">
        <v>34.06</v>
      </c>
      <c r="AB6008" s="52">
        <v>170.3</v>
      </c>
      <c r="AC6008" s="53"/>
      <c r="AE6008" s="19">
        <v>0</v>
      </c>
      <c r="AF6008" s="52">
        <v>0</v>
      </c>
      <c r="AG6008" s="53"/>
    </row>
    <row r="6009" spans="1:33" hidden="1" outlineLevel="1">
      <c r="A6009" s="6" t="s">
        <v>7265</v>
      </c>
      <c r="B6009" s="7" t="s">
        <v>1255</v>
      </c>
      <c r="C6009" s="7" t="s">
        <v>7266</v>
      </c>
      <c r="D6009" s="7"/>
      <c r="E6009" s="23" t="s">
        <v>429</v>
      </c>
      <c r="F6009" s="18">
        <v>12</v>
      </c>
      <c r="K6009" s="19">
        <v>0</v>
      </c>
      <c r="L6009" s="52">
        <v>0</v>
      </c>
      <c r="M6009" s="53"/>
      <c r="O6009" s="19">
        <v>205.2</v>
      </c>
      <c r="P6009" s="52">
        <v>2462.4</v>
      </c>
      <c r="Q6009" s="53"/>
      <c r="S6009" s="19">
        <v>450</v>
      </c>
      <c r="T6009" s="52">
        <v>5400</v>
      </c>
      <c r="U6009" s="53"/>
      <c r="W6009" s="19">
        <v>0</v>
      </c>
      <c r="X6009" s="52">
        <v>0</v>
      </c>
      <c r="Y6009" s="53"/>
      <c r="AA6009" s="19">
        <v>567.74</v>
      </c>
      <c r="AB6009" s="52">
        <v>6812.88</v>
      </c>
      <c r="AC6009" s="53"/>
      <c r="AE6009" s="19">
        <v>0</v>
      </c>
      <c r="AF6009" s="52">
        <v>0</v>
      </c>
      <c r="AG6009" s="53"/>
    </row>
    <row r="6010" spans="1:33" hidden="1" outlineLevel="1">
      <c r="A6010" s="6" t="s">
        <v>7267</v>
      </c>
      <c r="B6010" s="7" t="s">
        <v>1262</v>
      </c>
      <c r="C6010" s="7" t="s">
        <v>5620</v>
      </c>
      <c r="D6010" s="7"/>
      <c r="E6010" s="23" t="s">
        <v>429</v>
      </c>
      <c r="F6010" s="18">
        <v>79</v>
      </c>
      <c r="K6010" s="19">
        <v>0</v>
      </c>
      <c r="L6010" s="52">
        <v>0</v>
      </c>
      <c r="M6010" s="53"/>
      <c r="O6010" s="19">
        <v>85.5</v>
      </c>
      <c r="P6010" s="52">
        <v>6754.5</v>
      </c>
      <c r="Q6010" s="53"/>
      <c r="S6010" s="19">
        <v>500</v>
      </c>
      <c r="T6010" s="52">
        <v>39500</v>
      </c>
      <c r="U6010" s="53"/>
      <c r="W6010" s="19">
        <v>0</v>
      </c>
      <c r="X6010" s="52">
        <v>0</v>
      </c>
      <c r="Y6010" s="53"/>
      <c r="AA6010" s="19">
        <v>227.1</v>
      </c>
      <c r="AB6010" s="52">
        <v>17940.900000000001</v>
      </c>
      <c r="AC6010" s="53"/>
      <c r="AE6010" s="19">
        <v>0</v>
      </c>
      <c r="AF6010" s="52">
        <v>0</v>
      </c>
      <c r="AG6010" s="53"/>
    </row>
    <row r="6011" spans="1:33" ht="105" hidden="1" outlineLevel="1">
      <c r="A6011" s="6" t="s">
        <v>7268</v>
      </c>
      <c r="B6011" s="7" t="s">
        <v>1265</v>
      </c>
      <c r="C6011" s="7" t="s">
        <v>7269</v>
      </c>
      <c r="D6011" s="7"/>
      <c r="E6011" s="23" t="s">
        <v>438</v>
      </c>
      <c r="F6011" s="18">
        <v>1</v>
      </c>
      <c r="K6011" s="19">
        <v>0</v>
      </c>
      <c r="L6011" s="52">
        <v>0</v>
      </c>
      <c r="M6011" s="53"/>
      <c r="O6011" s="19">
        <v>13680</v>
      </c>
      <c r="P6011" s="52">
        <v>13680</v>
      </c>
      <c r="Q6011" s="53"/>
      <c r="S6011" s="19">
        <v>19000</v>
      </c>
      <c r="T6011" s="52">
        <v>19000</v>
      </c>
      <c r="U6011" s="53"/>
      <c r="W6011" s="19">
        <v>0</v>
      </c>
      <c r="X6011" s="52">
        <v>0</v>
      </c>
      <c r="Y6011" s="53"/>
      <c r="AA6011" s="19">
        <v>851609.34</v>
      </c>
      <c r="AB6011" s="52">
        <v>851609.34</v>
      </c>
      <c r="AC6011" s="53"/>
      <c r="AE6011" s="19">
        <v>0</v>
      </c>
      <c r="AF6011" s="52">
        <v>0</v>
      </c>
      <c r="AG6011" s="53"/>
    </row>
    <row r="6012" spans="1:33" ht="60" hidden="1" outlineLevel="1">
      <c r="A6012" s="6" t="s">
        <v>7270</v>
      </c>
      <c r="B6012" s="7" t="s">
        <v>1268</v>
      </c>
      <c r="C6012" s="7" t="s">
        <v>7271</v>
      </c>
      <c r="D6012" s="7"/>
      <c r="E6012" s="23" t="s">
        <v>438</v>
      </c>
      <c r="F6012" s="18">
        <v>1</v>
      </c>
      <c r="K6012" s="19">
        <v>0</v>
      </c>
      <c r="L6012" s="52">
        <v>0</v>
      </c>
      <c r="M6012" s="53"/>
      <c r="O6012" s="19">
        <v>57000</v>
      </c>
      <c r="P6012" s="52">
        <v>57000</v>
      </c>
      <c r="Q6012" s="53"/>
      <c r="S6012" s="19">
        <v>70000</v>
      </c>
      <c r="T6012" s="52">
        <v>70000</v>
      </c>
      <c r="U6012" s="53"/>
      <c r="W6012" s="19">
        <v>0</v>
      </c>
      <c r="X6012" s="52">
        <v>0</v>
      </c>
      <c r="Y6012" s="53"/>
      <c r="AA6012" s="19">
        <v>79483.539999999994</v>
      </c>
      <c r="AB6012" s="52">
        <v>79483.539999999994</v>
      </c>
      <c r="AC6012" s="53"/>
      <c r="AE6012" s="19">
        <v>0</v>
      </c>
      <c r="AF6012" s="52">
        <v>0</v>
      </c>
      <c r="AG6012" s="53"/>
    </row>
    <row r="6013" spans="1:33" hidden="1" outlineLevel="1">
      <c r="A6013" s="6" t="s">
        <v>7272</v>
      </c>
      <c r="B6013" s="7" t="s">
        <v>1275</v>
      </c>
      <c r="C6013" s="7" t="s">
        <v>7273</v>
      </c>
      <c r="D6013" s="7"/>
      <c r="E6013" s="23" t="s">
        <v>438</v>
      </c>
      <c r="F6013" s="18">
        <v>1</v>
      </c>
      <c r="K6013" s="19">
        <v>0</v>
      </c>
      <c r="L6013" s="52">
        <v>0</v>
      </c>
      <c r="M6013" s="53"/>
      <c r="O6013" s="19">
        <v>22800</v>
      </c>
      <c r="P6013" s="52">
        <v>22800</v>
      </c>
      <c r="Q6013" s="53"/>
      <c r="S6013" s="19">
        <v>8000</v>
      </c>
      <c r="T6013" s="52">
        <v>8000</v>
      </c>
      <c r="U6013" s="53"/>
      <c r="W6013" s="19">
        <v>0</v>
      </c>
      <c r="X6013" s="52">
        <v>0</v>
      </c>
      <c r="Y6013" s="53"/>
      <c r="AA6013" s="19">
        <v>113547.91</v>
      </c>
      <c r="AB6013" s="52">
        <v>113547.91</v>
      </c>
      <c r="AC6013" s="53"/>
      <c r="AE6013" s="19">
        <v>0</v>
      </c>
      <c r="AF6013" s="52">
        <v>0</v>
      </c>
      <c r="AG6013" s="53"/>
    </row>
    <row r="6014" spans="1:33" hidden="1" outlineLevel="1">
      <c r="A6014" s="6" t="s">
        <v>7274</v>
      </c>
      <c r="B6014" s="7" t="s">
        <v>1278</v>
      </c>
      <c r="C6014" s="7" t="s">
        <v>6388</v>
      </c>
      <c r="D6014" s="7"/>
      <c r="E6014" s="23" t="s">
        <v>438</v>
      </c>
      <c r="F6014" s="18">
        <v>1</v>
      </c>
      <c r="K6014" s="19">
        <v>0</v>
      </c>
      <c r="L6014" s="52">
        <v>0</v>
      </c>
      <c r="M6014" s="53"/>
      <c r="O6014" s="19">
        <v>36480</v>
      </c>
      <c r="P6014" s="52">
        <v>36480</v>
      </c>
      <c r="Q6014" s="53"/>
      <c r="S6014" s="19">
        <v>35000</v>
      </c>
      <c r="T6014" s="52">
        <v>35000</v>
      </c>
      <c r="U6014" s="53"/>
      <c r="W6014" s="19">
        <v>0</v>
      </c>
      <c r="X6014" s="52">
        <v>0</v>
      </c>
      <c r="Y6014" s="53"/>
      <c r="AA6014" s="19">
        <v>141934.89000000001</v>
      </c>
      <c r="AB6014" s="52">
        <v>141934.89000000001</v>
      </c>
      <c r="AC6014" s="53"/>
      <c r="AE6014" s="19">
        <v>0</v>
      </c>
      <c r="AF6014" s="52">
        <v>0</v>
      </c>
      <c r="AG6014" s="53"/>
    </row>
    <row r="6015" spans="1:33" hidden="1" outlineLevel="1">
      <c r="A6015" s="6" t="s">
        <v>7275</v>
      </c>
      <c r="B6015" s="7" t="s">
        <v>1281</v>
      </c>
      <c r="C6015" s="7" t="s">
        <v>7276</v>
      </c>
      <c r="D6015" s="7"/>
      <c r="E6015" s="23" t="s">
        <v>438</v>
      </c>
      <c r="F6015" s="18">
        <v>12</v>
      </c>
      <c r="K6015" s="19">
        <v>0</v>
      </c>
      <c r="L6015" s="52">
        <v>0</v>
      </c>
      <c r="M6015" s="53"/>
      <c r="O6015" s="19">
        <v>85.5</v>
      </c>
      <c r="P6015" s="52">
        <v>1026</v>
      </c>
      <c r="Q6015" s="53"/>
      <c r="S6015" s="19">
        <v>350</v>
      </c>
      <c r="T6015" s="52">
        <v>4200</v>
      </c>
      <c r="U6015" s="53"/>
      <c r="W6015" s="19">
        <v>0</v>
      </c>
      <c r="X6015" s="52">
        <v>0</v>
      </c>
      <c r="Y6015" s="53"/>
      <c r="AA6015" s="19">
        <v>9651.57</v>
      </c>
      <c r="AB6015" s="52">
        <v>115818.84</v>
      </c>
      <c r="AC6015" s="53"/>
      <c r="AE6015" s="19">
        <v>0</v>
      </c>
      <c r="AF6015" s="52">
        <v>0</v>
      </c>
      <c r="AG6015" s="53"/>
    </row>
    <row r="6016" spans="1:33" hidden="1" outlineLevel="1">
      <c r="A6016" s="1"/>
      <c r="B6016" s="5" t="s">
        <v>34</v>
      </c>
      <c r="C6016" s="5" t="s">
        <v>35</v>
      </c>
      <c r="K6016" s="68"/>
      <c r="L6016" s="68"/>
      <c r="M6016" s="69"/>
      <c r="O6016" s="68"/>
      <c r="P6016" s="68"/>
      <c r="Q6016" s="69"/>
      <c r="S6016" s="68"/>
      <c r="T6016" s="68"/>
      <c r="U6016" s="69"/>
      <c r="W6016" s="68"/>
      <c r="X6016" s="68"/>
      <c r="Y6016" s="69"/>
      <c r="AA6016" s="68"/>
      <c r="AB6016" s="68"/>
      <c r="AC6016" s="69"/>
      <c r="AE6016" s="68"/>
      <c r="AF6016" s="68"/>
      <c r="AG6016" s="69"/>
    </row>
    <row r="6017" spans="1:33" hidden="1" outlineLevel="1">
      <c r="A6017" s="6" t="s">
        <v>7277</v>
      </c>
      <c r="B6017" s="7" t="s">
        <v>37</v>
      </c>
      <c r="C6017" s="7" t="s">
        <v>1012</v>
      </c>
      <c r="K6017" s="68"/>
      <c r="L6017" s="68"/>
      <c r="M6017" s="69"/>
      <c r="O6017" s="68"/>
      <c r="P6017" s="68"/>
      <c r="Q6017" s="69"/>
      <c r="S6017" s="68"/>
      <c r="T6017" s="68"/>
      <c r="U6017" s="69"/>
      <c r="W6017" s="68"/>
      <c r="X6017" s="68"/>
      <c r="Y6017" s="69"/>
      <c r="AA6017" s="68"/>
      <c r="AB6017" s="68"/>
      <c r="AC6017" s="69"/>
      <c r="AE6017" s="68"/>
      <c r="AF6017" s="68"/>
      <c r="AG6017" s="69"/>
    </row>
    <row r="6018" spans="1:33" ht="45" hidden="1" outlineLevel="1">
      <c r="A6018" s="6" t="s">
        <v>7278</v>
      </c>
      <c r="B6018" s="7" t="s">
        <v>37</v>
      </c>
      <c r="C6018" s="7" t="s">
        <v>4846</v>
      </c>
      <c r="K6018" s="68"/>
      <c r="L6018" s="68"/>
      <c r="M6018" s="69"/>
      <c r="O6018" s="68"/>
      <c r="P6018" s="68"/>
      <c r="Q6018" s="69"/>
      <c r="S6018" s="68"/>
      <c r="T6018" s="68"/>
      <c r="U6018" s="69"/>
      <c r="W6018" s="68"/>
      <c r="X6018" s="68"/>
      <c r="Y6018" s="69"/>
      <c r="AA6018" s="68"/>
      <c r="AB6018" s="68"/>
      <c r="AC6018" s="69"/>
      <c r="AE6018" s="68"/>
      <c r="AF6018" s="68"/>
      <c r="AG6018" s="69"/>
    </row>
    <row r="6019" spans="1:33" ht="60" hidden="1" outlineLevel="1">
      <c r="A6019" s="1"/>
      <c r="B6019" s="5" t="s">
        <v>61</v>
      </c>
      <c r="C6019" s="5" t="s">
        <v>62</v>
      </c>
      <c r="D6019" s="5" t="s">
        <v>63</v>
      </c>
      <c r="E6019" s="11" t="s">
        <v>64</v>
      </c>
      <c r="F6019" s="16" t="s">
        <v>65</v>
      </c>
      <c r="K6019" s="17" t="s">
        <v>66</v>
      </c>
      <c r="L6019" s="70" t="s">
        <v>28</v>
      </c>
      <c r="M6019" s="71"/>
      <c r="O6019" s="17" t="s">
        <v>66</v>
      </c>
      <c r="P6019" s="70" t="s">
        <v>28</v>
      </c>
      <c r="Q6019" s="71"/>
      <c r="S6019" s="17" t="s">
        <v>66</v>
      </c>
      <c r="T6019" s="70" t="s">
        <v>28</v>
      </c>
      <c r="U6019" s="71"/>
      <c r="W6019" s="17" t="s">
        <v>66</v>
      </c>
      <c r="X6019" s="70" t="s">
        <v>28</v>
      </c>
      <c r="Y6019" s="71"/>
      <c r="AA6019" s="17" t="s">
        <v>66</v>
      </c>
      <c r="AB6019" s="70" t="s">
        <v>28</v>
      </c>
      <c r="AC6019" s="71"/>
      <c r="AE6019" s="17" t="s">
        <v>66</v>
      </c>
      <c r="AF6019" s="70" t="s">
        <v>28</v>
      </c>
      <c r="AG6019" s="71"/>
    </row>
    <row r="6020" spans="1:33" hidden="1" outlineLevel="1">
      <c r="A6020" s="6" t="s">
        <v>7279</v>
      </c>
      <c r="B6020" s="7" t="s">
        <v>1284</v>
      </c>
      <c r="C6020" s="7" t="s">
        <v>7280</v>
      </c>
      <c r="D6020" s="7"/>
      <c r="E6020" s="23" t="s">
        <v>438</v>
      </c>
      <c r="F6020" s="18">
        <v>4</v>
      </c>
      <c r="K6020" s="19">
        <v>0</v>
      </c>
      <c r="L6020" s="52">
        <v>0</v>
      </c>
      <c r="M6020" s="53"/>
      <c r="O6020" s="19">
        <v>5928</v>
      </c>
      <c r="P6020" s="52">
        <v>23712</v>
      </c>
      <c r="Q6020" s="53"/>
      <c r="S6020" s="19">
        <v>25000</v>
      </c>
      <c r="T6020" s="52">
        <v>100000</v>
      </c>
      <c r="U6020" s="53"/>
      <c r="W6020" s="19">
        <v>0</v>
      </c>
      <c r="X6020" s="52">
        <v>0</v>
      </c>
      <c r="Y6020" s="53"/>
      <c r="AA6020" s="19">
        <v>8516.09</v>
      </c>
      <c r="AB6020" s="52">
        <v>34064.36</v>
      </c>
      <c r="AC6020" s="53"/>
      <c r="AE6020" s="19">
        <v>0</v>
      </c>
      <c r="AF6020" s="52">
        <v>0</v>
      </c>
      <c r="AG6020" s="53"/>
    </row>
    <row r="6021" spans="1:33" ht="75" hidden="1" outlineLevel="1">
      <c r="A6021" s="6" t="s">
        <v>7281</v>
      </c>
      <c r="B6021" s="7" t="s">
        <v>1287</v>
      </c>
      <c r="C6021" s="7" t="s">
        <v>1017</v>
      </c>
      <c r="D6021" s="7"/>
      <c r="E6021" s="23" t="s">
        <v>438</v>
      </c>
      <c r="F6021" s="18">
        <v>23</v>
      </c>
      <c r="K6021" s="19">
        <v>0</v>
      </c>
      <c r="L6021" s="52">
        <v>0</v>
      </c>
      <c r="M6021" s="53"/>
      <c r="O6021" s="19">
        <v>228</v>
      </c>
      <c r="P6021" s="52">
        <v>5244</v>
      </c>
      <c r="Q6021" s="53"/>
      <c r="S6021" s="19">
        <v>400</v>
      </c>
      <c r="T6021" s="52">
        <v>9200</v>
      </c>
      <c r="U6021" s="53"/>
      <c r="W6021" s="19">
        <v>0</v>
      </c>
      <c r="X6021" s="52">
        <v>0</v>
      </c>
      <c r="Y6021" s="53"/>
      <c r="AA6021" s="19">
        <v>454.19</v>
      </c>
      <c r="AB6021" s="52">
        <v>10446.370000000001</v>
      </c>
      <c r="AC6021" s="53"/>
      <c r="AE6021" s="19">
        <v>0</v>
      </c>
      <c r="AF6021" s="52">
        <v>0</v>
      </c>
      <c r="AG6021" s="53"/>
    </row>
    <row r="6022" spans="1:33" hidden="1" outlineLevel="1">
      <c r="A6022" s="6" t="s">
        <v>7282</v>
      </c>
      <c r="B6022" s="7" t="s">
        <v>1290</v>
      </c>
      <c r="C6022" s="7" t="s">
        <v>6444</v>
      </c>
      <c r="D6022" s="7"/>
      <c r="E6022" s="23" t="s">
        <v>438</v>
      </c>
      <c r="F6022" s="18">
        <v>20</v>
      </c>
      <c r="K6022" s="19">
        <v>0</v>
      </c>
      <c r="L6022" s="52">
        <v>0</v>
      </c>
      <c r="M6022" s="53"/>
      <c r="O6022" s="19">
        <v>285</v>
      </c>
      <c r="P6022" s="52">
        <v>5700</v>
      </c>
      <c r="Q6022" s="53"/>
      <c r="S6022" s="19">
        <v>420</v>
      </c>
      <c r="T6022" s="52">
        <v>8400</v>
      </c>
      <c r="U6022" s="53"/>
      <c r="W6022" s="19">
        <v>0</v>
      </c>
      <c r="X6022" s="52">
        <v>0</v>
      </c>
      <c r="Y6022" s="53"/>
      <c r="AA6022" s="19">
        <v>510.97</v>
      </c>
      <c r="AB6022" s="52">
        <v>10219.4</v>
      </c>
      <c r="AC6022" s="53"/>
      <c r="AE6022" s="19">
        <v>0</v>
      </c>
      <c r="AF6022" s="52">
        <v>0</v>
      </c>
      <c r="AG6022" s="53"/>
    </row>
    <row r="6023" spans="1:33" ht="45" hidden="1" outlineLevel="1">
      <c r="A6023" s="6" t="s">
        <v>7283</v>
      </c>
      <c r="B6023" s="7" t="s">
        <v>1299</v>
      </c>
      <c r="C6023" s="7" t="s">
        <v>7284</v>
      </c>
      <c r="D6023" s="7"/>
      <c r="E6023" s="23" t="s">
        <v>429</v>
      </c>
      <c r="F6023" s="18">
        <v>100</v>
      </c>
      <c r="K6023" s="19">
        <v>0</v>
      </c>
      <c r="L6023" s="52">
        <v>0</v>
      </c>
      <c r="M6023" s="53"/>
      <c r="O6023" s="19">
        <v>91.2</v>
      </c>
      <c r="P6023" s="52">
        <v>9120</v>
      </c>
      <c r="Q6023" s="53"/>
      <c r="S6023" s="19">
        <v>185</v>
      </c>
      <c r="T6023" s="52">
        <v>18500</v>
      </c>
      <c r="U6023" s="53"/>
      <c r="W6023" s="19">
        <v>0</v>
      </c>
      <c r="X6023" s="52">
        <v>0</v>
      </c>
      <c r="Y6023" s="53"/>
      <c r="AA6023" s="19">
        <v>227.1</v>
      </c>
      <c r="AB6023" s="52">
        <v>22710</v>
      </c>
      <c r="AC6023" s="53"/>
      <c r="AE6023" s="19">
        <v>0</v>
      </c>
      <c r="AF6023" s="52">
        <v>0</v>
      </c>
      <c r="AG6023" s="53"/>
    </row>
    <row r="6024" spans="1:33" hidden="1" outlineLevel="1">
      <c r="A6024" s="6" t="s">
        <v>7285</v>
      </c>
      <c r="B6024" s="7" t="s">
        <v>1302</v>
      </c>
      <c r="C6024" s="7" t="s">
        <v>7286</v>
      </c>
      <c r="D6024" s="7"/>
      <c r="E6024" s="23" t="s">
        <v>429</v>
      </c>
      <c r="F6024" s="18">
        <v>30</v>
      </c>
      <c r="K6024" s="19">
        <v>0</v>
      </c>
      <c r="L6024" s="52">
        <v>0</v>
      </c>
      <c r="M6024" s="53"/>
      <c r="O6024" s="19">
        <v>285</v>
      </c>
      <c r="P6024" s="52">
        <v>8550</v>
      </c>
      <c r="Q6024" s="53"/>
      <c r="S6024" s="19">
        <v>250</v>
      </c>
      <c r="T6024" s="52">
        <v>7500</v>
      </c>
      <c r="U6024" s="53"/>
      <c r="W6024" s="19">
        <v>0</v>
      </c>
      <c r="X6024" s="52">
        <v>0</v>
      </c>
      <c r="Y6024" s="53"/>
      <c r="AA6024" s="19">
        <v>227.1</v>
      </c>
      <c r="AB6024" s="52">
        <v>6813</v>
      </c>
      <c r="AC6024" s="53"/>
      <c r="AE6024" s="19">
        <v>0</v>
      </c>
      <c r="AF6024" s="52">
        <v>0</v>
      </c>
      <c r="AG6024" s="53"/>
    </row>
    <row r="6025" spans="1:33" hidden="1" outlineLevel="1">
      <c r="A6025" s="6" t="s">
        <v>7287</v>
      </c>
      <c r="B6025" s="7" t="s">
        <v>1305</v>
      </c>
      <c r="C6025" s="7" t="s">
        <v>3936</v>
      </c>
      <c r="D6025" s="7"/>
      <c r="E6025" s="23" t="s">
        <v>438</v>
      </c>
      <c r="F6025" s="18">
        <v>2</v>
      </c>
      <c r="K6025" s="19">
        <v>0</v>
      </c>
      <c r="L6025" s="52">
        <v>0</v>
      </c>
      <c r="M6025" s="53"/>
      <c r="O6025" s="19">
        <v>22800</v>
      </c>
      <c r="P6025" s="52">
        <v>45600</v>
      </c>
      <c r="Q6025" s="53"/>
      <c r="S6025" s="19">
        <v>5000</v>
      </c>
      <c r="T6025" s="52">
        <v>10000</v>
      </c>
      <c r="U6025" s="53"/>
      <c r="W6025" s="19">
        <v>0</v>
      </c>
      <c r="X6025" s="52">
        <v>0</v>
      </c>
      <c r="Y6025" s="53"/>
      <c r="AA6025" s="19">
        <v>17032.189999999999</v>
      </c>
      <c r="AB6025" s="52">
        <v>34064.379999999997</v>
      </c>
      <c r="AC6025" s="53"/>
      <c r="AE6025" s="19">
        <v>0</v>
      </c>
      <c r="AF6025" s="52">
        <v>0</v>
      </c>
      <c r="AG6025" s="53"/>
    </row>
    <row r="6026" spans="1:33" ht="120" hidden="1" outlineLevel="1">
      <c r="A6026" s="6" t="s">
        <v>7288</v>
      </c>
      <c r="B6026" s="7" t="s">
        <v>1308</v>
      </c>
      <c r="C6026" s="7" t="s">
        <v>7289</v>
      </c>
      <c r="D6026" s="7"/>
      <c r="E6026" s="23" t="s">
        <v>438</v>
      </c>
      <c r="F6026" s="18">
        <v>1</v>
      </c>
      <c r="K6026" s="19">
        <v>3584354.4</v>
      </c>
      <c r="L6026" s="52">
        <v>3584354.4</v>
      </c>
      <c r="M6026" s="53"/>
      <c r="O6026" s="19">
        <v>22800</v>
      </c>
      <c r="P6026" s="52">
        <v>22800</v>
      </c>
      <c r="Q6026" s="53"/>
      <c r="S6026" s="19">
        <v>25000</v>
      </c>
      <c r="T6026" s="52">
        <v>25000</v>
      </c>
      <c r="U6026" s="53"/>
      <c r="W6026" s="19">
        <v>0</v>
      </c>
      <c r="X6026" s="52">
        <v>0</v>
      </c>
      <c r="Y6026" s="53"/>
      <c r="AA6026" s="19">
        <v>397417.69</v>
      </c>
      <c r="AB6026" s="52">
        <v>397417.69</v>
      </c>
      <c r="AC6026" s="53"/>
      <c r="AE6026" s="19">
        <v>0</v>
      </c>
      <c r="AF6026" s="52">
        <v>0</v>
      </c>
      <c r="AG6026" s="53"/>
    </row>
    <row r="6027" spans="1:33" ht="135" hidden="1" outlineLevel="1">
      <c r="A6027" s="6" t="s">
        <v>7290</v>
      </c>
      <c r="B6027" s="7" t="s">
        <v>1311</v>
      </c>
      <c r="C6027" s="7" t="s">
        <v>7291</v>
      </c>
      <c r="D6027" s="7"/>
      <c r="E6027" s="23" t="s">
        <v>438</v>
      </c>
      <c r="F6027" s="18">
        <v>1</v>
      </c>
      <c r="K6027" s="19">
        <v>0</v>
      </c>
      <c r="L6027" s="52">
        <v>0</v>
      </c>
      <c r="M6027" s="53"/>
      <c r="O6027" s="19">
        <v>444600</v>
      </c>
      <c r="P6027" s="52">
        <v>444600</v>
      </c>
      <c r="Q6027" s="53"/>
      <c r="S6027" s="19">
        <v>500000</v>
      </c>
      <c r="T6027" s="52">
        <v>500000</v>
      </c>
      <c r="U6027" s="53"/>
      <c r="W6027" s="19">
        <v>0</v>
      </c>
      <c r="X6027" s="52">
        <v>0</v>
      </c>
      <c r="Y6027" s="53"/>
      <c r="AA6027" s="19">
        <v>908383.29</v>
      </c>
      <c r="AB6027" s="52">
        <v>908383.29</v>
      </c>
      <c r="AC6027" s="53"/>
      <c r="AE6027" s="19">
        <v>0</v>
      </c>
      <c r="AF6027" s="52">
        <v>0</v>
      </c>
      <c r="AG6027" s="53"/>
    </row>
    <row r="6028" spans="1:33" ht="30" hidden="1" outlineLevel="1">
      <c r="A6028" s="6" t="s">
        <v>7292</v>
      </c>
      <c r="B6028" s="7" t="s">
        <v>1314</v>
      </c>
      <c r="C6028" s="7" t="s">
        <v>7293</v>
      </c>
      <c r="D6028" s="7"/>
      <c r="E6028" s="23" t="s">
        <v>438</v>
      </c>
      <c r="F6028" s="18">
        <v>1</v>
      </c>
      <c r="K6028" s="19">
        <v>0</v>
      </c>
      <c r="L6028" s="52">
        <v>0</v>
      </c>
      <c r="M6028" s="53"/>
      <c r="O6028" s="19">
        <v>2850</v>
      </c>
      <c r="P6028" s="52">
        <v>2850</v>
      </c>
      <c r="Q6028" s="53"/>
      <c r="S6028" s="19">
        <v>10000</v>
      </c>
      <c r="T6028" s="52">
        <v>10000</v>
      </c>
      <c r="U6028" s="53"/>
      <c r="W6028" s="19">
        <v>0</v>
      </c>
      <c r="X6028" s="52">
        <v>0</v>
      </c>
      <c r="Y6028" s="53"/>
      <c r="AA6028" s="19">
        <v>4541.92</v>
      </c>
      <c r="AB6028" s="52">
        <v>4541.92</v>
      </c>
      <c r="AC6028" s="53"/>
      <c r="AE6028" s="19">
        <v>0</v>
      </c>
      <c r="AF6028" s="52">
        <v>0</v>
      </c>
      <c r="AG6028" s="53"/>
    </row>
    <row r="6029" spans="1:33" hidden="1" outlineLevel="1">
      <c r="A6029" s="1"/>
      <c r="B6029" s="5" t="s">
        <v>34</v>
      </c>
      <c r="C6029" s="5" t="s">
        <v>35</v>
      </c>
      <c r="K6029" s="68"/>
      <c r="L6029" s="68"/>
      <c r="M6029" s="69"/>
      <c r="O6029" s="68"/>
      <c r="P6029" s="68"/>
      <c r="Q6029" s="69"/>
      <c r="S6029" s="68"/>
      <c r="T6029" s="68"/>
      <c r="U6029" s="69"/>
      <c r="W6029" s="68"/>
      <c r="X6029" s="68"/>
      <c r="Y6029" s="69"/>
      <c r="AA6029" s="68"/>
      <c r="AB6029" s="68"/>
      <c r="AC6029" s="69"/>
      <c r="AE6029" s="68"/>
      <c r="AF6029" s="68"/>
      <c r="AG6029" s="69"/>
    </row>
    <row r="6030" spans="1:33" hidden="1" outlineLevel="1">
      <c r="A6030" s="6" t="s">
        <v>7294</v>
      </c>
      <c r="B6030" s="7" t="s">
        <v>37</v>
      </c>
      <c r="C6030" s="7" t="s">
        <v>7295</v>
      </c>
      <c r="K6030" s="68"/>
      <c r="L6030" s="68"/>
      <c r="M6030" s="69"/>
      <c r="O6030" s="68"/>
      <c r="P6030" s="68"/>
      <c r="Q6030" s="69"/>
      <c r="S6030" s="68"/>
      <c r="T6030" s="68"/>
      <c r="U6030" s="69"/>
      <c r="W6030" s="68"/>
      <c r="X6030" s="68"/>
      <c r="Y6030" s="69"/>
      <c r="AA6030" s="68"/>
      <c r="AB6030" s="68"/>
      <c r="AC6030" s="69"/>
      <c r="AE6030" s="68"/>
      <c r="AF6030" s="68"/>
      <c r="AG6030" s="69"/>
    </row>
    <row r="6031" spans="1:33" hidden="1" outlineLevel="1">
      <c r="A6031" s="6" t="s">
        <v>7296</v>
      </c>
      <c r="B6031" s="7" t="s">
        <v>37</v>
      </c>
      <c r="C6031" s="7" t="s">
        <v>6658</v>
      </c>
      <c r="K6031" s="68"/>
      <c r="L6031" s="68"/>
      <c r="M6031" s="69"/>
      <c r="O6031" s="68"/>
      <c r="P6031" s="68"/>
      <c r="Q6031" s="69"/>
      <c r="S6031" s="68"/>
      <c r="T6031" s="68"/>
      <c r="U6031" s="69"/>
      <c r="W6031" s="68"/>
      <c r="X6031" s="68"/>
      <c r="Y6031" s="69"/>
      <c r="AA6031" s="68"/>
      <c r="AB6031" s="68"/>
      <c r="AC6031" s="69"/>
      <c r="AE6031" s="68"/>
      <c r="AF6031" s="68"/>
      <c r="AG6031" s="69"/>
    </row>
    <row r="6032" spans="1:33" ht="30" hidden="1" outlineLevel="1">
      <c r="A6032" s="6" t="s">
        <v>7297</v>
      </c>
      <c r="B6032" s="7" t="s">
        <v>37</v>
      </c>
      <c r="C6032" s="7" t="s">
        <v>4888</v>
      </c>
      <c r="K6032" s="68"/>
      <c r="L6032" s="68"/>
      <c r="M6032" s="69"/>
      <c r="O6032" s="68"/>
      <c r="P6032" s="68"/>
      <c r="Q6032" s="69"/>
      <c r="S6032" s="68"/>
      <c r="T6032" s="68"/>
      <c r="U6032" s="69"/>
      <c r="W6032" s="68"/>
      <c r="X6032" s="68"/>
      <c r="Y6032" s="69"/>
      <c r="AA6032" s="68"/>
      <c r="AB6032" s="68"/>
      <c r="AC6032" s="69"/>
      <c r="AE6032" s="68"/>
      <c r="AF6032" s="68"/>
      <c r="AG6032" s="69"/>
    </row>
    <row r="6033" spans="1:33" ht="60" hidden="1" outlineLevel="1">
      <c r="A6033" s="1"/>
      <c r="B6033" s="5" t="s">
        <v>61</v>
      </c>
      <c r="C6033" s="5" t="s">
        <v>62</v>
      </c>
      <c r="D6033" s="5" t="s">
        <v>63</v>
      </c>
      <c r="E6033" s="11" t="s">
        <v>64</v>
      </c>
      <c r="F6033" s="16" t="s">
        <v>65</v>
      </c>
      <c r="K6033" s="17" t="s">
        <v>66</v>
      </c>
      <c r="L6033" s="70" t="s">
        <v>28</v>
      </c>
      <c r="M6033" s="71"/>
      <c r="O6033" s="17" t="s">
        <v>66</v>
      </c>
      <c r="P6033" s="70" t="s">
        <v>28</v>
      </c>
      <c r="Q6033" s="71"/>
      <c r="S6033" s="17" t="s">
        <v>66</v>
      </c>
      <c r="T6033" s="70" t="s">
        <v>28</v>
      </c>
      <c r="U6033" s="71"/>
      <c r="W6033" s="17" t="s">
        <v>66</v>
      </c>
      <c r="X6033" s="70" t="s">
        <v>28</v>
      </c>
      <c r="Y6033" s="71"/>
      <c r="AA6033" s="17" t="s">
        <v>66</v>
      </c>
      <c r="AB6033" s="70" t="s">
        <v>28</v>
      </c>
      <c r="AC6033" s="71"/>
      <c r="AE6033" s="17" t="s">
        <v>66</v>
      </c>
      <c r="AF6033" s="70" t="s">
        <v>28</v>
      </c>
      <c r="AG6033" s="71"/>
    </row>
    <row r="6034" spans="1:33" ht="60" hidden="1" outlineLevel="1">
      <c r="A6034" s="6" t="s">
        <v>7298</v>
      </c>
      <c r="B6034" s="7" t="s">
        <v>1320</v>
      </c>
      <c r="C6034" s="7" t="s">
        <v>7299</v>
      </c>
      <c r="D6034" s="7"/>
      <c r="E6034" s="23" t="s">
        <v>429</v>
      </c>
      <c r="F6034" s="18">
        <v>325</v>
      </c>
      <c r="K6034" s="19">
        <v>0</v>
      </c>
      <c r="L6034" s="52">
        <v>0</v>
      </c>
      <c r="M6034" s="53"/>
      <c r="O6034" s="19">
        <v>171</v>
      </c>
      <c r="P6034" s="52">
        <v>55575</v>
      </c>
      <c r="Q6034" s="53"/>
      <c r="S6034" s="19">
        <v>195</v>
      </c>
      <c r="T6034" s="52">
        <v>63375</v>
      </c>
      <c r="U6034" s="53"/>
      <c r="W6034" s="19">
        <v>0</v>
      </c>
      <c r="X6034" s="52">
        <v>0</v>
      </c>
      <c r="Y6034" s="53"/>
      <c r="AA6034" s="19">
        <v>170.32</v>
      </c>
      <c r="AB6034" s="52">
        <v>55354</v>
      </c>
      <c r="AC6034" s="53"/>
      <c r="AE6034" s="19">
        <v>0</v>
      </c>
      <c r="AF6034" s="52">
        <v>0</v>
      </c>
      <c r="AG6034" s="53"/>
    </row>
    <row r="6035" spans="1:33" ht="30" hidden="1" outlineLevel="1">
      <c r="A6035" s="6" t="s">
        <v>7300</v>
      </c>
      <c r="B6035" s="7" t="s">
        <v>1322</v>
      </c>
      <c r="C6035" s="7" t="s">
        <v>7301</v>
      </c>
      <c r="D6035" s="7"/>
      <c r="E6035" s="23" t="s">
        <v>438</v>
      </c>
      <c r="F6035" s="18">
        <v>16</v>
      </c>
      <c r="K6035" s="19">
        <v>0</v>
      </c>
      <c r="L6035" s="52">
        <v>0</v>
      </c>
      <c r="M6035" s="53"/>
      <c r="O6035" s="19">
        <v>5700</v>
      </c>
      <c r="P6035" s="52">
        <v>91200</v>
      </c>
      <c r="Q6035" s="53"/>
      <c r="S6035" s="19">
        <v>8500</v>
      </c>
      <c r="T6035" s="52">
        <v>136000</v>
      </c>
      <c r="U6035" s="53"/>
      <c r="W6035" s="19">
        <v>0</v>
      </c>
      <c r="X6035" s="52">
        <v>0</v>
      </c>
      <c r="Y6035" s="53"/>
      <c r="AA6035" s="19">
        <v>8516.09</v>
      </c>
      <c r="AB6035" s="52">
        <v>136257.44</v>
      </c>
      <c r="AC6035" s="53"/>
      <c r="AE6035" s="19">
        <v>0</v>
      </c>
      <c r="AF6035" s="52">
        <v>0</v>
      </c>
      <c r="AG6035" s="53"/>
    </row>
    <row r="6036" spans="1:33" hidden="1" outlineLevel="1">
      <c r="A6036" s="1"/>
      <c r="B6036" s="5" t="s">
        <v>34</v>
      </c>
      <c r="C6036" s="5" t="s">
        <v>35</v>
      </c>
      <c r="K6036" s="68"/>
      <c r="L6036" s="68"/>
      <c r="M6036" s="69"/>
      <c r="O6036" s="68"/>
      <c r="P6036" s="68"/>
      <c r="Q6036" s="69"/>
      <c r="S6036" s="68"/>
      <c r="T6036" s="68"/>
      <c r="U6036" s="69"/>
      <c r="W6036" s="68"/>
      <c r="X6036" s="68"/>
      <c r="Y6036" s="69"/>
      <c r="AA6036" s="68"/>
      <c r="AB6036" s="68"/>
      <c r="AC6036" s="69"/>
      <c r="AE6036" s="68"/>
      <c r="AF6036" s="68"/>
      <c r="AG6036" s="69"/>
    </row>
    <row r="6037" spans="1:33" hidden="1" outlineLevel="1">
      <c r="A6037" s="6" t="s">
        <v>7302</v>
      </c>
      <c r="B6037" s="7" t="s">
        <v>37</v>
      </c>
      <c r="C6037" s="7" t="s">
        <v>6673</v>
      </c>
      <c r="K6037" s="68"/>
      <c r="L6037" s="68"/>
      <c r="M6037" s="69"/>
      <c r="O6037" s="68"/>
      <c r="P6037" s="68"/>
      <c r="Q6037" s="69"/>
      <c r="S6037" s="68"/>
      <c r="T6037" s="68"/>
      <c r="U6037" s="69"/>
      <c r="W6037" s="68"/>
      <c r="X6037" s="68"/>
      <c r="Y6037" s="69"/>
      <c r="AA6037" s="68"/>
      <c r="AB6037" s="68"/>
      <c r="AC6037" s="69"/>
      <c r="AE6037" s="68"/>
      <c r="AF6037" s="68"/>
      <c r="AG6037" s="69"/>
    </row>
    <row r="6038" spans="1:33" ht="60" hidden="1" outlineLevel="1">
      <c r="A6038" s="1"/>
      <c r="B6038" s="5" t="s">
        <v>61</v>
      </c>
      <c r="C6038" s="5" t="s">
        <v>62</v>
      </c>
      <c r="D6038" s="5" t="s">
        <v>63</v>
      </c>
      <c r="E6038" s="11" t="s">
        <v>64</v>
      </c>
      <c r="F6038" s="16" t="s">
        <v>65</v>
      </c>
      <c r="K6038" s="17" t="s">
        <v>66</v>
      </c>
      <c r="L6038" s="70" t="s">
        <v>28</v>
      </c>
      <c r="M6038" s="71"/>
      <c r="O6038" s="17" t="s">
        <v>66</v>
      </c>
      <c r="P6038" s="70" t="s">
        <v>28</v>
      </c>
      <c r="Q6038" s="71"/>
      <c r="S6038" s="17" t="s">
        <v>66</v>
      </c>
      <c r="T6038" s="70" t="s">
        <v>28</v>
      </c>
      <c r="U6038" s="71"/>
      <c r="W6038" s="17" t="s">
        <v>66</v>
      </c>
      <c r="X6038" s="70" t="s">
        <v>28</v>
      </c>
      <c r="Y6038" s="71"/>
      <c r="AA6038" s="17" t="s">
        <v>66</v>
      </c>
      <c r="AB6038" s="70" t="s">
        <v>28</v>
      </c>
      <c r="AC6038" s="71"/>
      <c r="AE6038" s="17" t="s">
        <v>66</v>
      </c>
      <c r="AF6038" s="70" t="s">
        <v>28</v>
      </c>
      <c r="AG6038" s="71"/>
    </row>
    <row r="6039" spans="1:33" ht="75" hidden="1" outlineLevel="1">
      <c r="A6039" s="6" t="s">
        <v>7303</v>
      </c>
      <c r="B6039" s="7" t="s">
        <v>1324</v>
      </c>
      <c r="C6039" s="7" t="s">
        <v>7304</v>
      </c>
      <c r="D6039" s="7"/>
      <c r="E6039" s="23" t="s">
        <v>429</v>
      </c>
      <c r="F6039" s="18">
        <v>80</v>
      </c>
      <c r="K6039" s="19">
        <v>0</v>
      </c>
      <c r="L6039" s="52">
        <v>0</v>
      </c>
      <c r="M6039" s="53"/>
      <c r="O6039" s="19">
        <v>171</v>
      </c>
      <c r="P6039" s="52">
        <v>13680</v>
      </c>
      <c r="Q6039" s="53"/>
      <c r="S6039" s="19">
        <v>195</v>
      </c>
      <c r="T6039" s="52">
        <v>15600</v>
      </c>
      <c r="U6039" s="53"/>
      <c r="W6039" s="19">
        <v>0</v>
      </c>
      <c r="X6039" s="52">
        <v>0</v>
      </c>
      <c r="Y6039" s="53"/>
      <c r="AA6039" s="19">
        <v>170.32</v>
      </c>
      <c r="AB6039" s="52">
        <v>13625.6</v>
      </c>
      <c r="AC6039" s="53"/>
      <c r="AE6039" s="19">
        <v>0</v>
      </c>
      <c r="AF6039" s="52">
        <v>0</v>
      </c>
      <c r="AG6039" s="53"/>
    </row>
    <row r="6040" spans="1:33" ht="30" hidden="1" outlineLevel="1">
      <c r="A6040" s="6" t="s">
        <v>7305</v>
      </c>
      <c r="B6040" s="7" t="s">
        <v>1326</v>
      </c>
      <c r="C6040" s="7" t="s">
        <v>7306</v>
      </c>
      <c r="D6040" s="7"/>
      <c r="E6040" s="23" t="s">
        <v>429</v>
      </c>
      <c r="F6040" s="18">
        <v>290</v>
      </c>
      <c r="K6040" s="19">
        <v>0</v>
      </c>
      <c r="L6040" s="52">
        <v>0</v>
      </c>
      <c r="M6040" s="53"/>
      <c r="O6040" s="19">
        <v>228</v>
      </c>
      <c r="P6040" s="52">
        <v>66120</v>
      </c>
      <c r="Q6040" s="53"/>
      <c r="S6040" s="19">
        <v>280</v>
      </c>
      <c r="T6040" s="52">
        <v>81200</v>
      </c>
      <c r="U6040" s="53"/>
      <c r="W6040" s="19">
        <v>0</v>
      </c>
      <c r="X6040" s="52">
        <v>0</v>
      </c>
      <c r="Y6040" s="53"/>
      <c r="AA6040" s="19">
        <v>204.39</v>
      </c>
      <c r="AB6040" s="52">
        <v>59273.1</v>
      </c>
      <c r="AC6040" s="53"/>
      <c r="AE6040" s="19">
        <v>0</v>
      </c>
      <c r="AF6040" s="52">
        <v>0</v>
      </c>
      <c r="AG6040" s="53"/>
    </row>
    <row r="6041" spans="1:33" ht="30" hidden="1" outlineLevel="1">
      <c r="A6041" s="6" t="s">
        <v>7307</v>
      </c>
      <c r="B6041" s="7" t="s">
        <v>1328</v>
      </c>
      <c r="C6041" s="7" t="s">
        <v>7308</v>
      </c>
      <c r="D6041" s="7"/>
      <c r="E6041" s="23" t="s">
        <v>429</v>
      </c>
      <c r="F6041" s="18">
        <v>55</v>
      </c>
      <c r="K6041" s="19">
        <v>0</v>
      </c>
      <c r="L6041" s="52">
        <v>0</v>
      </c>
      <c r="M6041" s="53"/>
      <c r="O6041" s="19">
        <v>228</v>
      </c>
      <c r="P6041" s="52">
        <v>12540</v>
      </c>
      <c r="Q6041" s="53"/>
      <c r="S6041" s="19">
        <v>195</v>
      </c>
      <c r="T6041" s="52">
        <v>10725</v>
      </c>
      <c r="U6041" s="53"/>
      <c r="W6041" s="19">
        <v>0</v>
      </c>
      <c r="X6041" s="52">
        <v>0</v>
      </c>
      <c r="Y6041" s="53"/>
      <c r="AA6041" s="19">
        <v>170.32</v>
      </c>
      <c r="AB6041" s="52">
        <v>9367.6</v>
      </c>
      <c r="AC6041" s="53"/>
      <c r="AE6041" s="19">
        <v>0</v>
      </c>
      <c r="AF6041" s="52">
        <v>0</v>
      </c>
      <c r="AG6041" s="53"/>
    </row>
    <row r="6042" spans="1:33" hidden="1" outlineLevel="1">
      <c r="A6042" s="6" t="s">
        <v>7309</v>
      </c>
      <c r="B6042" s="7" t="s">
        <v>1335</v>
      </c>
      <c r="C6042" s="7" t="s">
        <v>7310</v>
      </c>
      <c r="D6042" s="7"/>
      <c r="E6042" s="23" t="s">
        <v>438</v>
      </c>
      <c r="F6042" s="18">
        <v>7</v>
      </c>
      <c r="K6042" s="19">
        <v>0</v>
      </c>
      <c r="L6042" s="52">
        <v>0</v>
      </c>
      <c r="M6042" s="53"/>
      <c r="O6042" s="19">
        <v>2850</v>
      </c>
      <c r="P6042" s="52">
        <v>19950</v>
      </c>
      <c r="Q6042" s="53"/>
      <c r="S6042" s="19">
        <v>6500</v>
      </c>
      <c r="T6042" s="52">
        <v>45500</v>
      </c>
      <c r="U6042" s="53"/>
      <c r="W6042" s="19">
        <v>0</v>
      </c>
      <c r="X6042" s="52">
        <v>0</v>
      </c>
      <c r="Y6042" s="53"/>
      <c r="AA6042" s="19">
        <v>17032.189999999999</v>
      </c>
      <c r="AB6042" s="52">
        <v>119225.33</v>
      </c>
      <c r="AC6042" s="53"/>
      <c r="AE6042" s="19">
        <v>0</v>
      </c>
      <c r="AF6042" s="52">
        <v>0</v>
      </c>
      <c r="AG6042" s="53"/>
    </row>
    <row r="6043" spans="1:33" ht="30" hidden="1" outlineLevel="1">
      <c r="A6043" s="6" t="s">
        <v>7311</v>
      </c>
      <c r="B6043" s="7" t="s">
        <v>1338</v>
      </c>
      <c r="C6043" s="7" t="s">
        <v>7312</v>
      </c>
      <c r="D6043" s="7"/>
      <c r="E6043" s="23" t="s">
        <v>438</v>
      </c>
      <c r="F6043" s="18">
        <v>11</v>
      </c>
      <c r="K6043" s="19">
        <v>0</v>
      </c>
      <c r="L6043" s="52">
        <v>0</v>
      </c>
      <c r="M6043" s="53"/>
      <c r="O6043" s="19">
        <v>5700</v>
      </c>
      <c r="P6043" s="52">
        <v>62700</v>
      </c>
      <c r="Q6043" s="53"/>
      <c r="S6043" s="19">
        <v>8500</v>
      </c>
      <c r="T6043" s="52">
        <v>93500</v>
      </c>
      <c r="U6043" s="53"/>
      <c r="W6043" s="19">
        <v>0</v>
      </c>
      <c r="X6043" s="52">
        <v>0</v>
      </c>
      <c r="Y6043" s="53"/>
      <c r="AA6043" s="19">
        <v>17032.189999999999</v>
      </c>
      <c r="AB6043" s="52">
        <v>187354.09</v>
      </c>
      <c r="AC6043" s="53"/>
      <c r="AE6043" s="19">
        <v>0</v>
      </c>
      <c r="AF6043" s="52">
        <v>0</v>
      </c>
      <c r="AG6043" s="53"/>
    </row>
    <row r="6044" spans="1:33" hidden="1" outlineLevel="1">
      <c r="A6044" s="1"/>
      <c r="B6044" s="5" t="s">
        <v>34</v>
      </c>
      <c r="C6044" s="5" t="s">
        <v>35</v>
      </c>
      <c r="K6044" s="68"/>
      <c r="L6044" s="68"/>
      <c r="M6044" s="69"/>
      <c r="O6044" s="68"/>
      <c r="P6044" s="68"/>
      <c r="Q6044" s="69"/>
      <c r="S6044" s="68"/>
      <c r="T6044" s="68"/>
      <c r="U6044" s="69"/>
      <c r="W6044" s="68"/>
      <c r="X6044" s="68"/>
      <c r="Y6044" s="69"/>
      <c r="AA6044" s="68"/>
      <c r="AB6044" s="68"/>
      <c r="AC6044" s="69"/>
      <c r="AE6044" s="68"/>
      <c r="AF6044" s="68"/>
      <c r="AG6044" s="69"/>
    </row>
    <row r="6045" spans="1:33" hidden="1" outlineLevel="1">
      <c r="A6045" s="6" t="s">
        <v>7313</v>
      </c>
      <c r="B6045" s="7" t="s">
        <v>37</v>
      </c>
      <c r="C6045" s="7" t="s">
        <v>5639</v>
      </c>
      <c r="K6045" s="68"/>
      <c r="L6045" s="68"/>
      <c r="M6045" s="69"/>
      <c r="O6045" s="68"/>
      <c r="P6045" s="68"/>
      <c r="Q6045" s="69"/>
      <c r="S6045" s="68"/>
      <c r="T6045" s="68"/>
      <c r="U6045" s="69"/>
      <c r="W6045" s="68"/>
      <c r="X6045" s="68"/>
      <c r="Y6045" s="69"/>
      <c r="AA6045" s="68"/>
      <c r="AB6045" s="68"/>
      <c r="AC6045" s="69"/>
      <c r="AE6045" s="68"/>
      <c r="AF6045" s="68"/>
      <c r="AG6045" s="69"/>
    </row>
    <row r="6046" spans="1:33" ht="60" hidden="1" outlineLevel="1">
      <c r="A6046" s="1"/>
      <c r="B6046" s="5" t="s">
        <v>61</v>
      </c>
      <c r="C6046" s="5" t="s">
        <v>62</v>
      </c>
      <c r="D6046" s="5" t="s">
        <v>63</v>
      </c>
      <c r="E6046" s="11" t="s">
        <v>64</v>
      </c>
      <c r="F6046" s="16" t="s">
        <v>65</v>
      </c>
      <c r="K6046" s="17" t="s">
        <v>66</v>
      </c>
      <c r="L6046" s="70" t="s">
        <v>28</v>
      </c>
      <c r="M6046" s="71"/>
      <c r="O6046" s="17" t="s">
        <v>66</v>
      </c>
      <c r="P6046" s="70" t="s">
        <v>28</v>
      </c>
      <c r="Q6046" s="71"/>
      <c r="S6046" s="17" t="s">
        <v>66</v>
      </c>
      <c r="T6046" s="70" t="s">
        <v>28</v>
      </c>
      <c r="U6046" s="71"/>
      <c r="W6046" s="17" t="s">
        <v>66</v>
      </c>
      <c r="X6046" s="70" t="s">
        <v>28</v>
      </c>
      <c r="Y6046" s="71"/>
      <c r="AA6046" s="17" t="s">
        <v>66</v>
      </c>
      <c r="AB6046" s="70" t="s">
        <v>28</v>
      </c>
      <c r="AC6046" s="71"/>
      <c r="AE6046" s="17" t="s">
        <v>66</v>
      </c>
      <c r="AF6046" s="70" t="s">
        <v>28</v>
      </c>
      <c r="AG6046" s="71"/>
    </row>
    <row r="6047" spans="1:33" hidden="1" outlineLevel="1">
      <c r="A6047" s="6" t="s">
        <v>7314</v>
      </c>
      <c r="B6047" s="7" t="s">
        <v>1341</v>
      </c>
      <c r="C6047" s="7" t="s">
        <v>7315</v>
      </c>
      <c r="D6047" s="7"/>
      <c r="E6047" s="23" t="s">
        <v>438</v>
      </c>
      <c r="F6047" s="18">
        <v>1</v>
      </c>
      <c r="K6047" s="19">
        <v>0</v>
      </c>
      <c r="L6047" s="52">
        <v>0</v>
      </c>
      <c r="M6047" s="53"/>
      <c r="O6047" s="19">
        <v>5700</v>
      </c>
      <c r="P6047" s="52">
        <v>5700</v>
      </c>
      <c r="Q6047" s="53"/>
      <c r="S6047" s="19">
        <v>3500</v>
      </c>
      <c r="T6047" s="52">
        <v>3500</v>
      </c>
      <c r="U6047" s="53"/>
      <c r="W6047" s="19">
        <v>0</v>
      </c>
      <c r="X6047" s="52">
        <v>0</v>
      </c>
      <c r="Y6047" s="53"/>
      <c r="AA6047" s="19">
        <v>7380.61</v>
      </c>
      <c r="AB6047" s="52">
        <v>7380.61</v>
      </c>
      <c r="AC6047" s="53"/>
      <c r="AE6047" s="19">
        <v>0</v>
      </c>
      <c r="AF6047" s="52">
        <v>0</v>
      </c>
      <c r="AG6047" s="53"/>
    </row>
    <row r="6048" spans="1:33" ht="60" hidden="1" outlineLevel="1">
      <c r="A6048" s="6" t="s">
        <v>7316</v>
      </c>
      <c r="B6048" s="7" t="s">
        <v>1344</v>
      </c>
      <c r="C6048" s="7" t="s">
        <v>7317</v>
      </c>
      <c r="D6048" s="7"/>
      <c r="E6048" s="23" t="s">
        <v>438</v>
      </c>
      <c r="F6048" s="18">
        <v>1</v>
      </c>
      <c r="K6048" s="19">
        <v>0</v>
      </c>
      <c r="L6048" s="52">
        <v>0</v>
      </c>
      <c r="M6048" s="53"/>
      <c r="O6048" s="19">
        <v>39900</v>
      </c>
      <c r="P6048" s="52">
        <v>39900</v>
      </c>
      <c r="Q6048" s="53"/>
      <c r="S6048" s="19">
        <v>85000</v>
      </c>
      <c r="T6048" s="52">
        <v>85000</v>
      </c>
      <c r="U6048" s="53"/>
      <c r="W6048" s="19">
        <v>0</v>
      </c>
      <c r="X6048" s="52">
        <v>0</v>
      </c>
      <c r="Y6048" s="53"/>
      <c r="AA6048" s="19">
        <v>90838.33</v>
      </c>
      <c r="AB6048" s="52">
        <v>90838.33</v>
      </c>
      <c r="AC6048" s="53"/>
      <c r="AE6048" s="19">
        <v>0</v>
      </c>
      <c r="AF6048" s="52">
        <v>0</v>
      </c>
      <c r="AG6048" s="53"/>
    </row>
    <row r="6049" spans="1:33" hidden="1" outlineLevel="1">
      <c r="A6049" s="6" t="s">
        <v>7318</v>
      </c>
      <c r="B6049" s="7" t="s">
        <v>1347</v>
      </c>
      <c r="C6049" s="7" t="s">
        <v>5643</v>
      </c>
      <c r="D6049" s="7"/>
      <c r="E6049" s="23" t="s">
        <v>438</v>
      </c>
      <c r="F6049" s="18">
        <v>1</v>
      </c>
      <c r="K6049" s="19">
        <v>0</v>
      </c>
      <c r="L6049" s="52">
        <v>0</v>
      </c>
      <c r="M6049" s="53"/>
      <c r="O6049" s="19">
        <v>2850</v>
      </c>
      <c r="P6049" s="52">
        <v>2850</v>
      </c>
      <c r="Q6049" s="53"/>
      <c r="S6049" s="19">
        <v>1500</v>
      </c>
      <c r="T6049" s="52">
        <v>1500</v>
      </c>
      <c r="U6049" s="53"/>
      <c r="W6049" s="19">
        <v>0</v>
      </c>
      <c r="X6049" s="52">
        <v>0</v>
      </c>
      <c r="Y6049" s="53"/>
      <c r="AA6049" s="19">
        <v>1703.22</v>
      </c>
      <c r="AB6049" s="52">
        <v>1703.22</v>
      </c>
      <c r="AC6049" s="53"/>
      <c r="AE6049" s="19">
        <v>0</v>
      </c>
      <c r="AF6049" s="52">
        <v>0</v>
      </c>
      <c r="AG6049" s="53"/>
    </row>
    <row r="6050" spans="1:33" ht="105" hidden="1" outlineLevel="1">
      <c r="A6050" s="6" t="s">
        <v>7319</v>
      </c>
      <c r="B6050" s="7" t="s">
        <v>1349</v>
      </c>
      <c r="C6050" s="7" t="s">
        <v>7320</v>
      </c>
      <c r="D6050" s="7"/>
      <c r="E6050" s="23" t="s">
        <v>438</v>
      </c>
      <c r="F6050" s="18">
        <v>1</v>
      </c>
      <c r="K6050" s="19">
        <v>0</v>
      </c>
      <c r="L6050" s="52">
        <v>0</v>
      </c>
      <c r="M6050" s="53"/>
      <c r="O6050" s="19">
        <v>22800</v>
      </c>
      <c r="P6050" s="52">
        <v>22800</v>
      </c>
      <c r="Q6050" s="53"/>
      <c r="S6050" s="19">
        <v>17000</v>
      </c>
      <c r="T6050" s="52">
        <v>17000</v>
      </c>
      <c r="U6050" s="53"/>
      <c r="W6050" s="19">
        <v>0</v>
      </c>
      <c r="X6050" s="52">
        <v>0</v>
      </c>
      <c r="Y6050" s="53"/>
      <c r="AA6050" s="19">
        <v>340643.73</v>
      </c>
      <c r="AB6050" s="52">
        <v>340643.73</v>
      </c>
      <c r="AC6050" s="53"/>
      <c r="AE6050" s="19">
        <v>0</v>
      </c>
      <c r="AF6050" s="52">
        <v>0</v>
      </c>
      <c r="AG6050" s="53"/>
    </row>
    <row r="6051" spans="1:33" ht="60" hidden="1" outlineLevel="1">
      <c r="A6051" s="6" t="s">
        <v>7321</v>
      </c>
      <c r="B6051" s="7" t="s">
        <v>1352</v>
      </c>
      <c r="C6051" s="7" t="s">
        <v>7322</v>
      </c>
      <c r="D6051" s="7"/>
      <c r="E6051" s="23" t="s">
        <v>429</v>
      </c>
      <c r="F6051" s="18">
        <v>110</v>
      </c>
      <c r="K6051" s="19">
        <v>0</v>
      </c>
      <c r="L6051" s="52">
        <v>0</v>
      </c>
      <c r="M6051" s="53"/>
      <c r="O6051" s="19">
        <v>62.7</v>
      </c>
      <c r="P6051" s="52">
        <v>6897</v>
      </c>
      <c r="Q6051" s="53"/>
      <c r="S6051" s="19">
        <v>120</v>
      </c>
      <c r="T6051" s="52">
        <v>13200</v>
      </c>
      <c r="U6051" s="53"/>
      <c r="W6051" s="19">
        <v>0</v>
      </c>
      <c r="X6051" s="52">
        <v>0</v>
      </c>
      <c r="Y6051" s="53"/>
      <c r="AA6051" s="19">
        <v>113.55</v>
      </c>
      <c r="AB6051" s="52">
        <v>12490.5</v>
      </c>
      <c r="AC6051" s="53"/>
      <c r="AE6051" s="19">
        <v>0</v>
      </c>
      <c r="AF6051" s="52">
        <v>0</v>
      </c>
      <c r="AG6051" s="53"/>
    </row>
    <row r="6052" spans="1:33" hidden="1" outlineLevel="1">
      <c r="A6052" s="6" t="s">
        <v>7323</v>
      </c>
      <c r="B6052" s="7" t="s">
        <v>5810</v>
      </c>
      <c r="C6052" s="7" t="s">
        <v>7324</v>
      </c>
      <c r="D6052" s="7"/>
      <c r="E6052" s="23" t="s">
        <v>429</v>
      </c>
      <c r="F6052" s="18">
        <v>95</v>
      </c>
      <c r="K6052" s="19">
        <v>0</v>
      </c>
      <c r="L6052" s="52">
        <v>0</v>
      </c>
      <c r="M6052" s="53"/>
      <c r="O6052" s="19">
        <v>45.6</v>
      </c>
      <c r="P6052" s="52">
        <v>4332</v>
      </c>
      <c r="Q6052" s="53"/>
      <c r="S6052" s="19">
        <v>100</v>
      </c>
      <c r="T6052" s="52">
        <v>9500</v>
      </c>
      <c r="U6052" s="53"/>
      <c r="W6052" s="19">
        <v>0</v>
      </c>
      <c r="X6052" s="52">
        <v>0</v>
      </c>
      <c r="Y6052" s="53"/>
      <c r="AA6052" s="19">
        <v>102.19</v>
      </c>
      <c r="AB6052" s="52">
        <v>9708.0499999999993</v>
      </c>
      <c r="AC6052" s="53"/>
      <c r="AE6052" s="19">
        <v>0</v>
      </c>
      <c r="AF6052" s="52">
        <v>0</v>
      </c>
      <c r="AG6052" s="53"/>
    </row>
    <row r="6053" spans="1:33" hidden="1" outlineLevel="1">
      <c r="A6053" s="1"/>
      <c r="B6053" s="5" t="s">
        <v>34</v>
      </c>
      <c r="C6053" s="5" t="s">
        <v>35</v>
      </c>
      <c r="K6053" s="68"/>
      <c r="L6053" s="68"/>
      <c r="M6053" s="69"/>
      <c r="O6053" s="68"/>
      <c r="P6053" s="68"/>
      <c r="Q6053" s="69"/>
      <c r="S6053" s="68"/>
      <c r="T6053" s="68"/>
      <c r="U6053" s="69"/>
      <c r="W6053" s="68"/>
      <c r="X6053" s="68"/>
      <c r="Y6053" s="69"/>
      <c r="AA6053" s="68"/>
      <c r="AB6053" s="68"/>
      <c r="AC6053" s="69"/>
      <c r="AE6053" s="68"/>
      <c r="AF6053" s="68"/>
      <c r="AG6053" s="69"/>
    </row>
    <row r="6054" spans="1:33" hidden="1" outlineLevel="1">
      <c r="A6054" s="6" t="s">
        <v>7325</v>
      </c>
      <c r="B6054" s="7" t="s">
        <v>37</v>
      </c>
      <c r="C6054" s="7" t="s">
        <v>1058</v>
      </c>
      <c r="K6054" s="68"/>
      <c r="L6054" s="68"/>
      <c r="M6054" s="69"/>
      <c r="O6054" s="68"/>
      <c r="P6054" s="68"/>
      <c r="Q6054" s="69"/>
      <c r="S6054" s="68"/>
      <c r="T6054" s="68"/>
      <c r="U6054" s="69"/>
      <c r="W6054" s="68"/>
      <c r="X6054" s="68"/>
      <c r="Y6054" s="69"/>
      <c r="AA6054" s="68"/>
      <c r="AB6054" s="68"/>
      <c r="AC6054" s="69"/>
      <c r="AE6054" s="68"/>
      <c r="AF6054" s="68"/>
      <c r="AG6054" s="69"/>
    </row>
    <row r="6055" spans="1:33" ht="60" hidden="1" outlineLevel="1">
      <c r="A6055" s="1"/>
      <c r="B6055" s="5" t="s">
        <v>61</v>
      </c>
      <c r="C6055" s="5" t="s">
        <v>62</v>
      </c>
      <c r="D6055" s="5" t="s">
        <v>63</v>
      </c>
      <c r="E6055" s="11" t="s">
        <v>64</v>
      </c>
      <c r="F6055" s="16" t="s">
        <v>65</v>
      </c>
      <c r="K6055" s="17" t="s">
        <v>66</v>
      </c>
      <c r="L6055" s="70" t="s">
        <v>28</v>
      </c>
      <c r="M6055" s="71"/>
      <c r="O6055" s="17" t="s">
        <v>66</v>
      </c>
      <c r="P6055" s="70" t="s">
        <v>28</v>
      </c>
      <c r="Q6055" s="71"/>
      <c r="S6055" s="17" t="s">
        <v>66</v>
      </c>
      <c r="T6055" s="70" t="s">
        <v>28</v>
      </c>
      <c r="U6055" s="71"/>
      <c r="W6055" s="17" t="s">
        <v>66</v>
      </c>
      <c r="X6055" s="70" t="s">
        <v>28</v>
      </c>
      <c r="Y6055" s="71"/>
      <c r="AA6055" s="17" t="s">
        <v>66</v>
      </c>
      <c r="AB6055" s="70" t="s">
        <v>28</v>
      </c>
      <c r="AC6055" s="71"/>
      <c r="AE6055" s="17" t="s">
        <v>66</v>
      </c>
      <c r="AF6055" s="70" t="s">
        <v>28</v>
      </c>
      <c r="AG6055" s="71"/>
    </row>
    <row r="6056" spans="1:33" hidden="1" outlineLevel="1">
      <c r="A6056" s="6" t="s">
        <v>7326</v>
      </c>
      <c r="B6056" s="7" t="s">
        <v>5812</v>
      </c>
      <c r="C6056" s="7" t="s">
        <v>1061</v>
      </c>
      <c r="D6056" s="7"/>
      <c r="E6056" s="23" t="s">
        <v>70</v>
      </c>
      <c r="F6056" s="18">
        <v>1</v>
      </c>
      <c r="K6056" s="19">
        <v>0</v>
      </c>
      <c r="L6056" s="52">
        <v>0</v>
      </c>
      <c r="M6056" s="53"/>
      <c r="O6056" s="19">
        <v>570</v>
      </c>
      <c r="P6056" s="52">
        <v>570</v>
      </c>
      <c r="Q6056" s="53"/>
      <c r="S6056" s="19">
        <v>3000</v>
      </c>
      <c r="T6056" s="52">
        <v>3000</v>
      </c>
      <c r="U6056" s="53"/>
      <c r="W6056" s="19">
        <v>0</v>
      </c>
      <c r="X6056" s="52">
        <v>0</v>
      </c>
      <c r="Y6056" s="53"/>
      <c r="AA6056" s="19">
        <v>11354.79</v>
      </c>
      <c r="AB6056" s="52">
        <v>11354.79</v>
      </c>
      <c r="AC6056" s="53"/>
      <c r="AE6056" s="19">
        <v>0</v>
      </c>
      <c r="AF6056" s="52">
        <v>0</v>
      </c>
      <c r="AG6056" s="53"/>
    </row>
    <row r="6057" spans="1:33" ht="30" hidden="1" outlineLevel="1">
      <c r="A6057" s="6" t="s">
        <v>7327</v>
      </c>
      <c r="B6057" s="7" t="s">
        <v>1371</v>
      </c>
      <c r="C6057" s="7" t="s">
        <v>1064</v>
      </c>
      <c r="D6057" s="7"/>
      <c r="E6057" s="23" t="s">
        <v>70</v>
      </c>
      <c r="F6057" s="18">
        <v>1</v>
      </c>
      <c r="K6057" s="19">
        <v>0</v>
      </c>
      <c r="L6057" s="52">
        <v>0</v>
      </c>
      <c r="M6057" s="53"/>
      <c r="O6057" s="19">
        <v>570</v>
      </c>
      <c r="P6057" s="52">
        <v>570</v>
      </c>
      <c r="Q6057" s="53"/>
      <c r="S6057" s="19">
        <v>2000</v>
      </c>
      <c r="T6057" s="52">
        <v>2000</v>
      </c>
      <c r="U6057" s="53"/>
      <c r="W6057" s="19">
        <v>0</v>
      </c>
      <c r="X6057" s="52">
        <v>0</v>
      </c>
      <c r="Y6057" s="53"/>
      <c r="AA6057" s="19">
        <v>11354.79</v>
      </c>
      <c r="AB6057" s="52">
        <v>11354.79</v>
      </c>
      <c r="AC6057" s="53"/>
      <c r="AE6057" s="19">
        <v>0</v>
      </c>
      <c r="AF6057" s="52">
        <v>0</v>
      </c>
      <c r="AG6057" s="53"/>
    </row>
    <row r="6058" spans="1:33" hidden="1" outlineLevel="1">
      <c r="A6058" s="6" t="s">
        <v>7328</v>
      </c>
      <c r="B6058" s="7" t="s">
        <v>1374</v>
      </c>
      <c r="C6058" s="7" t="s">
        <v>1067</v>
      </c>
      <c r="D6058" s="7"/>
      <c r="E6058" s="23" t="s">
        <v>70</v>
      </c>
      <c r="F6058" s="18">
        <v>1</v>
      </c>
      <c r="K6058" s="19">
        <v>0</v>
      </c>
      <c r="L6058" s="52">
        <v>0</v>
      </c>
      <c r="M6058" s="53"/>
      <c r="O6058" s="19">
        <v>570</v>
      </c>
      <c r="P6058" s="52">
        <v>570</v>
      </c>
      <c r="Q6058" s="53"/>
      <c r="S6058" s="19">
        <v>1000</v>
      </c>
      <c r="T6058" s="52">
        <v>1000</v>
      </c>
      <c r="U6058" s="53"/>
      <c r="W6058" s="19">
        <v>0</v>
      </c>
      <c r="X6058" s="52">
        <v>0</v>
      </c>
      <c r="Y6058" s="53"/>
      <c r="AA6058" s="19">
        <v>11354.79</v>
      </c>
      <c r="AB6058" s="52">
        <v>11354.79</v>
      </c>
      <c r="AC6058" s="53"/>
      <c r="AE6058" s="19">
        <v>0</v>
      </c>
      <c r="AF6058" s="52">
        <v>0</v>
      </c>
      <c r="AG6058" s="53"/>
    </row>
    <row r="6059" spans="1:33" hidden="1" outlineLevel="1">
      <c r="A6059" s="6" t="s">
        <v>7329</v>
      </c>
      <c r="B6059" s="7" t="s">
        <v>1377</v>
      </c>
      <c r="C6059" s="7" t="s">
        <v>1070</v>
      </c>
      <c r="D6059" s="7"/>
      <c r="E6059" s="23" t="s">
        <v>70</v>
      </c>
      <c r="F6059" s="18">
        <v>1</v>
      </c>
      <c r="K6059" s="19">
        <v>0</v>
      </c>
      <c r="L6059" s="52">
        <v>0</v>
      </c>
      <c r="M6059" s="53"/>
      <c r="O6059" s="19">
        <v>570</v>
      </c>
      <c r="P6059" s="52">
        <v>570</v>
      </c>
      <c r="Q6059" s="53"/>
      <c r="S6059" s="19">
        <v>1000</v>
      </c>
      <c r="T6059" s="52">
        <v>1000</v>
      </c>
      <c r="U6059" s="53"/>
      <c r="W6059" s="19">
        <v>0</v>
      </c>
      <c r="X6059" s="52">
        <v>0</v>
      </c>
      <c r="Y6059" s="53"/>
      <c r="AA6059" s="19">
        <v>11354.79</v>
      </c>
      <c r="AB6059" s="52">
        <v>11354.79</v>
      </c>
      <c r="AC6059" s="53"/>
      <c r="AE6059" s="19">
        <v>0</v>
      </c>
      <c r="AF6059" s="52">
        <v>0</v>
      </c>
      <c r="AG6059" s="53"/>
    </row>
    <row r="6060" spans="1:33" hidden="1" outlineLevel="1">
      <c r="A6060" s="6" t="s">
        <v>7330</v>
      </c>
      <c r="B6060" s="7" t="s">
        <v>1380</v>
      </c>
      <c r="C6060" s="7" t="s">
        <v>1073</v>
      </c>
      <c r="D6060" s="7"/>
      <c r="E6060" s="23" t="s">
        <v>70</v>
      </c>
      <c r="F6060" s="18">
        <v>1</v>
      </c>
      <c r="K6060" s="19">
        <v>0</v>
      </c>
      <c r="L6060" s="52">
        <v>0</v>
      </c>
      <c r="M6060" s="53"/>
      <c r="O6060" s="19">
        <v>570</v>
      </c>
      <c r="P6060" s="52">
        <v>570</v>
      </c>
      <c r="Q6060" s="53"/>
      <c r="S6060" s="19">
        <v>500</v>
      </c>
      <c r="T6060" s="52">
        <v>500</v>
      </c>
      <c r="U6060" s="53"/>
      <c r="W6060" s="19">
        <v>0</v>
      </c>
      <c r="X6060" s="52">
        <v>0</v>
      </c>
      <c r="Y6060" s="53"/>
      <c r="AA6060" s="19">
        <v>11354.79</v>
      </c>
      <c r="AB6060" s="52">
        <v>11354.79</v>
      </c>
      <c r="AC6060" s="53"/>
      <c r="AE6060" s="19">
        <v>0</v>
      </c>
      <c r="AF6060" s="52">
        <v>0</v>
      </c>
      <c r="AG6060" s="53"/>
    </row>
    <row r="6061" spans="1:33" hidden="1" outlineLevel="1">
      <c r="A6061" s="6" t="s">
        <v>7331</v>
      </c>
      <c r="B6061" s="7" t="s">
        <v>1383</v>
      </c>
      <c r="C6061" s="7" t="s">
        <v>1076</v>
      </c>
      <c r="D6061" s="7"/>
      <c r="E6061" s="23" t="s">
        <v>70</v>
      </c>
      <c r="F6061" s="18">
        <v>1</v>
      </c>
      <c r="K6061" s="19">
        <v>0</v>
      </c>
      <c r="L6061" s="52">
        <v>0</v>
      </c>
      <c r="M6061" s="53"/>
      <c r="O6061" s="19">
        <v>570</v>
      </c>
      <c r="P6061" s="52">
        <v>570</v>
      </c>
      <c r="Q6061" s="53"/>
      <c r="S6061" s="19">
        <v>1500</v>
      </c>
      <c r="T6061" s="52">
        <v>1500</v>
      </c>
      <c r="U6061" s="53"/>
      <c r="W6061" s="19">
        <v>0</v>
      </c>
      <c r="X6061" s="52">
        <v>0</v>
      </c>
      <c r="Y6061" s="53"/>
      <c r="AA6061" s="19">
        <v>11354.79</v>
      </c>
      <c r="AB6061" s="52">
        <v>11354.79</v>
      </c>
      <c r="AC6061" s="53"/>
      <c r="AE6061" s="19">
        <v>0</v>
      </c>
      <c r="AF6061" s="52">
        <v>0</v>
      </c>
      <c r="AG6061" s="53"/>
    </row>
    <row r="6062" spans="1:33" hidden="1" outlineLevel="1">
      <c r="A6062" s="6" t="s">
        <v>7332</v>
      </c>
      <c r="B6062" s="7" t="s">
        <v>1386</v>
      </c>
      <c r="C6062" s="7" t="s">
        <v>1079</v>
      </c>
      <c r="D6062" s="7"/>
      <c r="E6062" s="23" t="s">
        <v>70</v>
      </c>
      <c r="F6062" s="18">
        <v>1</v>
      </c>
      <c r="K6062" s="19">
        <v>0</v>
      </c>
      <c r="L6062" s="52">
        <v>0</v>
      </c>
      <c r="M6062" s="53"/>
      <c r="O6062" s="19">
        <v>570</v>
      </c>
      <c r="P6062" s="52">
        <v>570</v>
      </c>
      <c r="Q6062" s="53"/>
      <c r="S6062" s="19">
        <v>500</v>
      </c>
      <c r="T6062" s="52">
        <v>500</v>
      </c>
      <c r="U6062" s="53"/>
      <c r="W6062" s="19">
        <v>0</v>
      </c>
      <c r="X6062" s="52">
        <v>0</v>
      </c>
      <c r="Y6062" s="53"/>
      <c r="AA6062" s="19">
        <v>11354.79</v>
      </c>
      <c r="AB6062" s="52">
        <v>11354.79</v>
      </c>
      <c r="AC6062" s="53"/>
      <c r="AE6062" s="19">
        <v>0</v>
      </c>
      <c r="AF6062" s="52">
        <v>0</v>
      </c>
      <c r="AG6062" s="53"/>
    </row>
    <row r="6063" spans="1:33" ht="30" hidden="1" outlineLevel="1">
      <c r="A6063" s="6" t="s">
        <v>7333</v>
      </c>
      <c r="B6063" s="7" t="s">
        <v>1389</v>
      </c>
      <c r="C6063" s="7" t="s">
        <v>1082</v>
      </c>
      <c r="D6063" s="7"/>
      <c r="E6063" s="23" t="s">
        <v>70</v>
      </c>
      <c r="F6063" s="18">
        <v>1</v>
      </c>
      <c r="K6063" s="19">
        <v>0</v>
      </c>
      <c r="L6063" s="52">
        <v>0</v>
      </c>
      <c r="M6063" s="53"/>
      <c r="O6063" s="19">
        <v>570</v>
      </c>
      <c r="P6063" s="52">
        <v>570</v>
      </c>
      <c r="Q6063" s="53"/>
      <c r="S6063" s="19">
        <v>2000</v>
      </c>
      <c r="T6063" s="52">
        <v>2000</v>
      </c>
      <c r="U6063" s="53"/>
      <c r="W6063" s="19">
        <v>0</v>
      </c>
      <c r="X6063" s="52">
        <v>0</v>
      </c>
      <c r="Y6063" s="53"/>
      <c r="AA6063" s="19">
        <v>11354.79</v>
      </c>
      <c r="AB6063" s="52">
        <v>11354.79</v>
      </c>
      <c r="AC6063" s="53"/>
      <c r="AE6063" s="19">
        <v>0</v>
      </c>
      <c r="AF6063" s="52">
        <v>0</v>
      </c>
      <c r="AG6063" s="53"/>
    </row>
    <row r="6064" spans="1:33" ht="30" hidden="1" outlineLevel="1">
      <c r="A6064" s="6" t="s">
        <v>7334</v>
      </c>
      <c r="B6064" s="7" t="s">
        <v>5825</v>
      </c>
      <c r="C6064" s="7" t="s">
        <v>1085</v>
      </c>
      <c r="D6064" s="7"/>
      <c r="E6064" s="23" t="s">
        <v>70</v>
      </c>
      <c r="F6064" s="18">
        <v>1</v>
      </c>
      <c r="K6064" s="19">
        <v>0</v>
      </c>
      <c r="L6064" s="52">
        <v>0</v>
      </c>
      <c r="M6064" s="53"/>
      <c r="O6064" s="19">
        <v>570</v>
      </c>
      <c r="P6064" s="52">
        <v>570</v>
      </c>
      <c r="Q6064" s="53"/>
      <c r="S6064" s="19">
        <v>2500</v>
      </c>
      <c r="T6064" s="52">
        <v>2500</v>
      </c>
      <c r="U6064" s="53"/>
      <c r="W6064" s="19">
        <v>0</v>
      </c>
      <c r="X6064" s="52">
        <v>0</v>
      </c>
      <c r="Y6064" s="53"/>
      <c r="AA6064" s="19">
        <v>11354.79</v>
      </c>
      <c r="AB6064" s="52">
        <v>11354.79</v>
      </c>
      <c r="AC6064" s="53"/>
      <c r="AE6064" s="19">
        <v>0</v>
      </c>
      <c r="AF6064" s="52">
        <v>0</v>
      </c>
      <c r="AG6064" s="53"/>
    </row>
    <row r="6065" spans="1:33" hidden="1" outlineLevel="1">
      <c r="A6065" s="6" t="s">
        <v>7335</v>
      </c>
      <c r="B6065" s="7" t="s">
        <v>1401</v>
      </c>
      <c r="C6065" s="7" t="s">
        <v>1088</v>
      </c>
      <c r="D6065" s="7"/>
      <c r="E6065" s="23" t="s">
        <v>70</v>
      </c>
      <c r="F6065" s="18">
        <v>1</v>
      </c>
      <c r="K6065" s="19">
        <v>0</v>
      </c>
      <c r="L6065" s="52">
        <v>0</v>
      </c>
      <c r="M6065" s="53"/>
      <c r="O6065" s="19">
        <v>570</v>
      </c>
      <c r="P6065" s="52">
        <v>570</v>
      </c>
      <c r="Q6065" s="53"/>
      <c r="S6065" s="19">
        <v>1500</v>
      </c>
      <c r="T6065" s="52">
        <v>1500</v>
      </c>
      <c r="U6065" s="53"/>
      <c r="W6065" s="19">
        <v>0</v>
      </c>
      <c r="X6065" s="52">
        <v>0</v>
      </c>
      <c r="Y6065" s="53"/>
      <c r="AA6065" s="19">
        <v>11354.79</v>
      </c>
      <c r="AB6065" s="52">
        <v>11354.79</v>
      </c>
      <c r="AC6065" s="53"/>
      <c r="AE6065" s="19">
        <v>0</v>
      </c>
      <c r="AF6065" s="52">
        <v>0</v>
      </c>
      <c r="AG6065" s="53"/>
    </row>
    <row r="6066" spans="1:33" hidden="1" outlineLevel="1">
      <c r="A6066" s="6" t="s">
        <v>7336</v>
      </c>
      <c r="B6066" s="7" t="s">
        <v>1408</v>
      </c>
      <c r="C6066" s="7" t="s">
        <v>1091</v>
      </c>
      <c r="D6066" s="7"/>
      <c r="E6066" s="23" t="s">
        <v>70</v>
      </c>
      <c r="F6066" s="18">
        <v>1</v>
      </c>
      <c r="K6066" s="19">
        <v>0</v>
      </c>
      <c r="L6066" s="52">
        <v>0</v>
      </c>
      <c r="M6066" s="53"/>
      <c r="O6066" s="19">
        <v>570</v>
      </c>
      <c r="P6066" s="52">
        <v>570</v>
      </c>
      <c r="Q6066" s="53"/>
      <c r="S6066" s="19">
        <v>1000</v>
      </c>
      <c r="T6066" s="52">
        <v>1000</v>
      </c>
      <c r="U6066" s="53"/>
      <c r="W6066" s="19">
        <v>0</v>
      </c>
      <c r="X6066" s="52">
        <v>0</v>
      </c>
      <c r="Y6066" s="53"/>
      <c r="AA6066" s="19">
        <v>11354.79</v>
      </c>
      <c r="AB6066" s="52">
        <v>11354.79</v>
      </c>
      <c r="AC6066" s="53"/>
      <c r="AE6066" s="19">
        <v>0</v>
      </c>
      <c r="AF6066" s="52">
        <v>0</v>
      </c>
      <c r="AG6066" s="53"/>
    </row>
    <row r="6067" spans="1:33" ht="30" hidden="1" outlineLevel="1">
      <c r="A6067" s="6" t="s">
        <v>7337</v>
      </c>
      <c r="B6067" s="7" t="s">
        <v>1411</v>
      </c>
      <c r="C6067" s="7" t="s">
        <v>1094</v>
      </c>
      <c r="D6067" s="7"/>
      <c r="E6067" s="23" t="s">
        <v>70</v>
      </c>
      <c r="F6067" s="18">
        <v>1</v>
      </c>
      <c r="K6067" s="19">
        <v>0</v>
      </c>
      <c r="L6067" s="52">
        <v>0</v>
      </c>
      <c r="M6067" s="53"/>
      <c r="O6067" s="19">
        <v>570</v>
      </c>
      <c r="P6067" s="52">
        <v>570</v>
      </c>
      <c r="Q6067" s="53"/>
      <c r="S6067" s="19">
        <v>5000</v>
      </c>
      <c r="T6067" s="52">
        <v>5000</v>
      </c>
      <c r="U6067" s="53"/>
      <c r="W6067" s="19">
        <v>0</v>
      </c>
      <c r="X6067" s="52">
        <v>0</v>
      </c>
      <c r="Y6067" s="53"/>
      <c r="AA6067" s="19">
        <v>11354.79</v>
      </c>
      <c r="AB6067" s="52">
        <v>11354.79</v>
      </c>
      <c r="AC6067" s="53"/>
      <c r="AE6067" s="19">
        <v>0</v>
      </c>
      <c r="AF6067" s="52">
        <v>0</v>
      </c>
      <c r="AG6067" s="53"/>
    </row>
    <row r="6068" spans="1:33" hidden="1" outlineLevel="1">
      <c r="A6068" s="6" t="s">
        <v>7338</v>
      </c>
      <c r="B6068" s="7" t="s">
        <v>1414</v>
      </c>
      <c r="C6068" s="7" t="s">
        <v>1097</v>
      </c>
      <c r="D6068" s="7"/>
      <c r="E6068" s="23" t="s">
        <v>70</v>
      </c>
      <c r="F6068" s="18">
        <v>1</v>
      </c>
      <c r="K6068" s="19">
        <v>0</v>
      </c>
      <c r="L6068" s="52">
        <v>0</v>
      </c>
      <c r="M6068" s="53"/>
      <c r="O6068" s="19">
        <v>29640</v>
      </c>
      <c r="P6068" s="52">
        <v>29640</v>
      </c>
      <c r="Q6068" s="53"/>
      <c r="S6068" s="19">
        <v>10000</v>
      </c>
      <c r="T6068" s="52">
        <v>10000</v>
      </c>
      <c r="U6068" s="53"/>
      <c r="W6068" s="19">
        <v>0</v>
      </c>
      <c r="X6068" s="52">
        <v>0</v>
      </c>
      <c r="Y6068" s="53"/>
      <c r="AA6068" s="19">
        <v>11354.79</v>
      </c>
      <c r="AB6068" s="52">
        <v>11354.79</v>
      </c>
      <c r="AC6068" s="53"/>
      <c r="AE6068" s="19">
        <v>0</v>
      </c>
      <c r="AF6068" s="52">
        <v>0</v>
      </c>
      <c r="AG6068" s="53"/>
    </row>
    <row r="6069" spans="1:33" hidden="1" outlineLevel="1">
      <c r="A6069" s="1"/>
      <c r="B6069" s="5" t="s">
        <v>34</v>
      </c>
      <c r="C6069" s="5" t="s">
        <v>35</v>
      </c>
      <c r="K6069" s="68"/>
      <c r="L6069" s="68"/>
      <c r="M6069" s="69"/>
      <c r="O6069" s="68"/>
      <c r="P6069" s="68"/>
      <c r="Q6069" s="69"/>
      <c r="S6069" s="68"/>
      <c r="T6069" s="68"/>
      <c r="U6069" s="69"/>
      <c r="W6069" s="68"/>
      <c r="X6069" s="68"/>
      <c r="Y6069" s="69"/>
      <c r="AA6069" s="68"/>
      <c r="AB6069" s="68"/>
      <c r="AC6069" s="69"/>
      <c r="AE6069" s="68"/>
      <c r="AF6069" s="68"/>
      <c r="AG6069" s="69"/>
    </row>
    <row r="6070" spans="1:33" hidden="1" outlineLevel="1">
      <c r="A6070" s="6" t="s">
        <v>7339</v>
      </c>
      <c r="B6070" s="7" t="s">
        <v>37</v>
      </c>
      <c r="C6070" s="7" t="s">
        <v>322</v>
      </c>
      <c r="K6070" s="68"/>
      <c r="L6070" s="68"/>
      <c r="M6070" s="69"/>
      <c r="O6070" s="68"/>
      <c r="P6070" s="68"/>
      <c r="Q6070" s="69"/>
      <c r="S6070" s="68"/>
      <c r="T6070" s="68"/>
      <c r="U6070" s="69"/>
      <c r="W6070" s="68"/>
      <c r="X6070" s="68"/>
      <c r="Y6070" s="69"/>
      <c r="AA6070" s="68"/>
      <c r="AB6070" s="68"/>
      <c r="AC6070" s="69"/>
      <c r="AE6070" s="68"/>
      <c r="AF6070" s="68"/>
      <c r="AG6070" s="69"/>
    </row>
    <row r="6071" spans="1:33" ht="60" hidden="1" outlineLevel="1">
      <c r="A6071" s="1"/>
      <c r="B6071" s="5" t="s">
        <v>61</v>
      </c>
      <c r="C6071" s="5" t="s">
        <v>62</v>
      </c>
      <c r="D6071" s="5" t="s">
        <v>63</v>
      </c>
      <c r="E6071" s="11" t="s">
        <v>64</v>
      </c>
      <c r="F6071" s="16" t="s">
        <v>65</v>
      </c>
      <c r="K6071" s="17" t="s">
        <v>66</v>
      </c>
      <c r="L6071" s="70" t="s">
        <v>28</v>
      </c>
      <c r="M6071" s="71"/>
      <c r="O6071" s="17" t="s">
        <v>66</v>
      </c>
      <c r="P6071" s="70" t="s">
        <v>28</v>
      </c>
      <c r="Q6071" s="71"/>
      <c r="S6071" s="17" t="s">
        <v>66</v>
      </c>
      <c r="T6071" s="70" t="s">
        <v>28</v>
      </c>
      <c r="U6071" s="71"/>
      <c r="W6071" s="17" t="s">
        <v>66</v>
      </c>
      <c r="X6071" s="70" t="s">
        <v>28</v>
      </c>
      <c r="Y6071" s="71"/>
      <c r="AA6071" s="17" t="s">
        <v>66</v>
      </c>
      <c r="AB6071" s="70" t="s">
        <v>28</v>
      </c>
      <c r="AC6071" s="71"/>
      <c r="AE6071" s="17" t="s">
        <v>66</v>
      </c>
      <c r="AF6071" s="70" t="s">
        <v>28</v>
      </c>
      <c r="AG6071" s="71"/>
    </row>
    <row r="6072" spans="1:33" ht="135" hidden="1" outlineLevel="1">
      <c r="A6072" s="6" t="s">
        <v>7340</v>
      </c>
      <c r="B6072" s="7" t="s">
        <v>324</v>
      </c>
      <c r="C6072" s="7" t="s">
        <v>1100</v>
      </c>
      <c r="D6072" s="7"/>
      <c r="E6072" s="23" t="s">
        <v>70</v>
      </c>
      <c r="F6072" s="18">
        <v>1</v>
      </c>
      <c r="K6072" s="19">
        <v>0</v>
      </c>
      <c r="L6072" s="52">
        <v>0</v>
      </c>
      <c r="M6072" s="53"/>
      <c r="O6072" s="19">
        <v>0</v>
      </c>
      <c r="P6072" s="52">
        <v>0</v>
      </c>
      <c r="Q6072" s="53"/>
      <c r="S6072" s="19">
        <v>0</v>
      </c>
      <c r="T6072" s="52">
        <v>0</v>
      </c>
      <c r="U6072" s="53"/>
      <c r="W6072" s="19">
        <v>3569427.8</v>
      </c>
      <c r="X6072" s="52">
        <v>3569427.8</v>
      </c>
      <c r="Y6072" s="53"/>
      <c r="AA6072" s="19">
        <v>0</v>
      </c>
      <c r="AB6072" s="52">
        <v>0</v>
      </c>
      <c r="AC6072" s="53"/>
      <c r="AE6072" s="19">
        <v>3100000</v>
      </c>
      <c r="AF6072" s="52">
        <v>3100000</v>
      </c>
      <c r="AG6072" s="53"/>
    </row>
    <row r="6073" spans="1:33" hidden="1" outlineLevel="1">
      <c r="A6073" s="1"/>
      <c r="B6073" s="5" t="s">
        <v>34</v>
      </c>
      <c r="C6073" s="5" t="s">
        <v>35</v>
      </c>
      <c r="K6073" s="68"/>
      <c r="L6073" s="68"/>
      <c r="M6073" s="69"/>
      <c r="O6073" s="68"/>
      <c r="P6073" s="68"/>
      <c r="Q6073" s="69"/>
      <c r="S6073" s="68"/>
      <c r="T6073" s="68"/>
      <c r="U6073" s="69"/>
      <c r="W6073" s="68"/>
      <c r="X6073" s="68"/>
      <c r="Y6073" s="69"/>
      <c r="AA6073" s="68"/>
      <c r="AB6073" s="68"/>
      <c r="AC6073" s="69"/>
      <c r="AE6073" s="68"/>
      <c r="AF6073" s="68"/>
      <c r="AG6073" s="69"/>
    </row>
    <row r="6074" spans="1:33" ht="75" hidden="1" outlineLevel="1">
      <c r="A6074" s="6" t="s">
        <v>7341</v>
      </c>
      <c r="B6074" s="7" t="s">
        <v>37</v>
      </c>
      <c r="C6074" s="7" t="s">
        <v>298</v>
      </c>
      <c r="I6074" s="35"/>
      <c r="J6074" s="35"/>
      <c r="K6074" s="68"/>
      <c r="L6074" s="68"/>
      <c r="M6074" s="69"/>
      <c r="O6074" s="68"/>
      <c r="P6074" s="68"/>
      <c r="Q6074" s="69"/>
      <c r="S6074" s="68"/>
      <c r="T6074" s="68"/>
      <c r="U6074" s="69"/>
      <c r="W6074" s="68"/>
      <c r="X6074" s="68"/>
      <c r="Y6074" s="69"/>
      <c r="AA6074" s="68"/>
      <c r="AB6074" s="68"/>
      <c r="AC6074" s="69"/>
      <c r="AE6074" s="68"/>
      <c r="AF6074" s="68"/>
      <c r="AG6074" s="69"/>
    </row>
    <row r="6075" spans="1:33" collapsed="1">
      <c r="A6075" s="55" t="s">
        <v>7342</v>
      </c>
      <c r="B6075" s="55"/>
      <c r="C6075" s="55"/>
      <c r="D6075" s="55"/>
      <c r="E6075" s="55"/>
      <c r="F6075" s="55"/>
      <c r="I6075" s="36"/>
      <c r="J6075" s="36">
        <v>1199695</v>
      </c>
      <c r="K6075" s="30" t="s">
        <v>7343</v>
      </c>
      <c r="L6075" s="73">
        <v>2642450</v>
      </c>
      <c r="M6075" s="74"/>
      <c r="O6075" s="15" t="s">
        <v>7343</v>
      </c>
      <c r="P6075" s="52">
        <v>2661450.6</v>
      </c>
      <c r="Q6075" s="53"/>
      <c r="S6075" s="15" t="s">
        <v>7343</v>
      </c>
      <c r="T6075" s="52">
        <v>3297008</v>
      </c>
      <c r="U6075" s="53"/>
      <c r="W6075" s="15" t="s">
        <v>7343</v>
      </c>
      <c r="X6075" s="52">
        <v>3414342.1</v>
      </c>
      <c r="Y6075" s="53"/>
      <c r="AA6075" s="15" t="s">
        <v>7343</v>
      </c>
      <c r="AB6075" s="52">
        <v>4359505.6500000004</v>
      </c>
      <c r="AC6075" s="53"/>
      <c r="AE6075" s="15" t="s">
        <v>7343</v>
      </c>
      <c r="AF6075" s="52">
        <v>3500000</v>
      </c>
      <c r="AG6075" s="53"/>
    </row>
    <row r="6076" spans="1:33" hidden="1">
      <c r="A6076" s="1"/>
      <c r="B6076" s="5" t="s">
        <v>34</v>
      </c>
      <c r="C6076" s="5" t="s">
        <v>35</v>
      </c>
      <c r="K6076" s="68"/>
      <c r="L6076" s="68"/>
      <c r="M6076" s="69"/>
      <c r="O6076" s="68"/>
      <c r="P6076" s="68"/>
      <c r="Q6076" s="69"/>
      <c r="S6076" s="68"/>
      <c r="T6076" s="68"/>
      <c r="U6076" s="69"/>
      <c r="W6076" s="68"/>
      <c r="X6076" s="68"/>
      <c r="Y6076" s="69"/>
      <c r="AA6076" s="68"/>
      <c r="AB6076" s="68"/>
      <c r="AC6076" s="69"/>
      <c r="AE6076" s="68"/>
      <c r="AF6076" s="68"/>
      <c r="AG6076" s="69"/>
    </row>
    <row r="6077" spans="1:33" hidden="1" outlineLevel="1">
      <c r="A6077" s="6" t="s">
        <v>7344</v>
      </c>
      <c r="B6077" s="7" t="s">
        <v>37</v>
      </c>
      <c r="C6077" s="7" t="s">
        <v>1105</v>
      </c>
      <c r="K6077" s="68"/>
      <c r="L6077" s="68"/>
      <c r="M6077" s="69"/>
      <c r="O6077" s="68"/>
      <c r="P6077" s="68"/>
      <c r="Q6077" s="69"/>
      <c r="S6077" s="68"/>
      <c r="T6077" s="68"/>
      <c r="U6077" s="69"/>
      <c r="W6077" s="68"/>
      <c r="X6077" s="68"/>
      <c r="Y6077" s="69"/>
      <c r="AA6077" s="68"/>
      <c r="AB6077" s="68"/>
      <c r="AC6077" s="69"/>
      <c r="AE6077" s="68"/>
      <c r="AF6077" s="68"/>
      <c r="AG6077" s="69"/>
    </row>
    <row r="6078" spans="1:33" hidden="1" outlineLevel="1">
      <c r="A6078" s="6" t="s">
        <v>7345</v>
      </c>
      <c r="B6078" s="7" t="s">
        <v>37</v>
      </c>
      <c r="C6078" s="7" t="s">
        <v>7346</v>
      </c>
      <c r="K6078" s="68"/>
      <c r="L6078" s="68"/>
      <c r="M6078" s="69"/>
      <c r="O6078" s="68"/>
      <c r="P6078" s="68"/>
      <c r="Q6078" s="69"/>
      <c r="S6078" s="68"/>
      <c r="T6078" s="68"/>
      <c r="U6078" s="69"/>
      <c r="W6078" s="68"/>
      <c r="X6078" s="68"/>
      <c r="Y6078" s="69"/>
      <c r="AA6078" s="68"/>
      <c r="AB6078" s="68"/>
      <c r="AC6078" s="69"/>
      <c r="AE6078" s="68"/>
      <c r="AF6078" s="68"/>
      <c r="AG6078" s="69"/>
    </row>
    <row r="6079" spans="1:33" ht="45" hidden="1" outlineLevel="1">
      <c r="A6079" s="6" t="s">
        <v>7347</v>
      </c>
      <c r="B6079" s="7" t="s">
        <v>37</v>
      </c>
      <c r="C6079" s="7" t="s">
        <v>7348</v>
      </c>
      <c r="K6079" s="68"/>
      <c r="L6079" s="68"/>
      <c r="M6079" s="69"/>
      <c r="O6079" s="68"/>
      <c r="P6079" s="68"/>
      <c r="Q6079" s="69"/>
      <c r="S6079" s="68"/>
      <c r="T6079" s="68"/>
      <c r="U6079" s="69"/>
      <c r="W6079" s="68"/>
      <c r="X6079" s="68"/>
      <c r="Y6079" s="69"/>
      <c r="AA6079" s="68"/>
      <c r="AB6079" s="68"/>
      <c r="AC6079" s="69"/>
      <c r="AE6079" s="68"/>
      <c r="AF6079" s="68"/>
      <c r="AG6079" s="69"/>
    </row>
    <row r="6080" spans="1:33" ht="60" hidden="1" outlineLevel="1">
      <c r="A6080" s="1"/>
      <c r="B6080" s="5" t="s">
        <v>61</v>
      </c>
      <c r="C6080" s="5" t="s">
        <v>62</v>
      </c>
      <c r="D6080" s="5" t="s">
        <v>63</v>
      </c>
      <c r="E6080" s="11" t="s">
        <v>64</v>
      </c>
      <c r="F6080" s="16" t="s">
        <v>65</v>
      </c>
      <c r="K6080" s="17" t="s">
        <v>66</v>
      </c>
      <c r="L6080" s="70" t="s">
        <v>28</v>
      </c>
      <c r="M6080" s="71"/>
      <c r="O6080" s="17" t="s">
        <v>66</v>
      </c>
      <c r="P6080" s="70" t="s">
        <v>28</v>
      </c>
      <c r="Q6080" s="71"/>
      <c r="S6080" s="17" t="s">
        <v>66</v>
      </c>
      <c r="T6080" s="70" t="s">
        <v>28</v>
      </c>
      <c r="U6080" s="71"/>
      <c r="W6080" s="17" t="s">
        <v>66</v>
      </c>
      <c r="X6080" s="70" t="s">
        <v>28</v>
      </c>
      <c r="Y6080" s="71"/>
      <c r="AA6080" s="17" t="s">
        <v>66</v>
      </c>
      <c r="AB6080" s="70" t="s">
        <v>28</v>
      </c>
      <c r="AC6080" s="71"/>
      <c r="AE6080" s="17" t="s">
        <v>66</v>
      </c>
      <c r="AF6080" s="70" t="s">
        <v>28</v>
      </c>
      <c r="AG6080" s="71"/>
    </row>
    <row r="6081" spans="1:33" hidden="1" outlineLevel="1">
      <c r="A6081" s="6" t="s">
        <v>7349</v>
      </c>
      <c r="B6081" s="7" t="s">
        <v>5924</v>
      </c>
      <c r="C6081" s="7" t="s">
        <v>7350</v>
      </c>
      <c r="D6081" s="7"/>
      <c r="E6081" s="23" t="s">
        <v>70</v>
      </c>
      <c r="F6081" s="18">
        <v>1</v>
      </c>
      <c r="K6081" s="19">
        <v>2642450</v>
      </c>
      <c r="L6081" s="52">
        <v>2642450</v>
      </c>
      <c r="M6081" s="53"/>
      <c r="O6081" s="19">
        <v>285000</v>
      </c>
      <c r="P6081" s="52">
        <v>285000</v>
      </c>
      <c r="Q6081" s="53"/>
      <c r="S6081" s="19">
        <v>170000</v>
      </c>
      <c r="T6081" s="52">
        <v>170000</v>
      </c>
      <c r="U6081" s="53"/>
      <c r="W6081" s="19">
        <v>0</v>
      </c>
      <c r="X6081" s="52">
        <v>0</v>
      </c>
      <c r="Y6081" s="53"/>
      <c r="AA6081" s="19">
        <v>147612.29</v>
      </c>
      <c r="AB6081" s="52">
        <v>147612.29</v>
      </c>
      <c r="AC6081" s="53"/>
      <c r="AE6081" s="19">
        <v>0</v>
      </c>
      <c r="AF6081" s="52">
        <v>0</v>
      </c>
      <c r="AG6081" s="53"/>
    </row>
    <row r="6082" spans="1:33" hidden="1" outlineLevel="1">
      <c r="A6082" s="1"/>
      <c r="B6082" s="5" t="s">
        <v>34</v>
      </c>
      <c r="C6082" s="5" t="s">
        <v>35</v>
      </c>
      <c r="K6082" s="68"/>
      <c r="L6082" s="68"/>
      <c r="M6082" s="69"/>
      <c r="O6082" s="68"/>
      <c r="P6082" s="68"/>
      <c r="Q6082" s="69"/>
      <c r="S6082" s="68"/>
      <c r="T6082" s="68"/>
      <c r="U6082" s="69"/>
      <c r="W6082" s="68"/>
      <c r="X6082" s="68"/>
      <c r="Y6082" s="69"/>
      <c r="AA6082" s="68"/>
      <c r="AB6082" s="68"/>
      <c r="AC6082" s="69"/>
      <c r="AE6082" s="68"/>
      <c r="AF6082" s="68"/>
      <c r="AG6082" s="69"/>
    </row>
    <row r="6083" spans="1:33" hidden="1" outlineLevel="1">
      <c r="A6083" s="6" t="s">
        <v>7351</v>
      </c>
      <c r="B6083" s="7" t="s">
        <v>37</v>
      </c>
      <c r="C6083" s="7" t="s">
        <v>7352</v>
      </c>
      <c r="K6083" s="68"/>
      <c r="L6083" s="68"/>
      <c r="M6083" s="69"/>
      <c r="O6083" s="68"/>
      <c r="P6083" s="68"/>
      <c r="Q6083" s="69"/>
      <c r="S6083" s="68"/>
      <c r="T6083" s="68"/>
      <c r="U6083" s="69"/>
      <c r="W6083" s="68"/>
      <c r="X6083" s="68"/>
      <c r="Y6083" s="69"/>
      <c r="AA6083" s="68"/>
      <c r="AB6083" s="68"/>
      <c r="AC6083" s="69"/>
      <c r="AE6083" s="68"/>
      <c r="AF6083" s="68"/>
      <c r="AG6083" s="69"/>
    </row>
    <row r="6084" spans="1:33" ht="60" hidden="1" outlineLevel="1">
      <c r="A6084" s="6" t="s">
        <v>7353</v>
      </c>
      <c r="B6084" s="7" t="s">
        <v>37</v>
      </c>
      <c r="C6084" s="7" t="s">
        <v>7354</v>
      </c>
      <c r="K6084" s="68"/>
      <c r="L6084" s="68"/>
      <c r="M6084" s="69"/>
      <c r="O6084" s="68"/>
      <c r="P6084" s="68"/>
      <c r="Q6084" s="69"/>
      <c r="S6084" s="68"/>
      <c r="T6084" s="68"/>
      <c r="U6084" s="69"/>
      <c r="W6084" s="68"/>
      <c r="X6084" s="68"/>
      <c r="Y6084" s="69"/>
      <c r="AA6084" s="68"/>
      <c r="AB6084" s="68"/>
      <c r="AC6084" s="69"/>
      <c r="AE6084" s="68"/>
      <c r="AF6084" s="68"/>
      <c r="AG6084" s="69"/>
    </row>
    <row r="6085" spans="1:33" ht="60" hidden="1" outlineLevel="1">
      <c r="A6085" s="1"/>
      <c r="B6085" s="5" t="s">
        <v>61</v>
      </c>
      <c r="C6085" s="5" t="s">
        <v>62</v>
      </c>
      <c r="D6085" s="5" t="s">
        <v>63</v>
      </c>
      <c r="E6085" s="11" t="s">
        <v>64</v>
      </c>
      <c r="F6085" s="16" t="s">
        <v>65</v>
      </c>
      <c r="K6085" s="17" t="s">
        <v>66</v>
      </c>
      <c r="L6085" s="70" t="s">
        <v>28</v>
      </c>
      <c r="M6085" s="71"/>
      <c r="O6085" s="17" t="s">
        <v>66</v>
      </c>
      <c r="P6085" s="70" t="s">
        <v>28</v>
      </c>
      <c r="Q6085" s="71"/>
      <c r="S6085" s="17" t="s">
        <v>66</v>
      </c>
      <c r="T6085" s="70" t="s">
        <v>28</v>
      </c>
      <c r="U6085" s="71"/>
      <c r="W6085" s="17" t="s">
        <v>66</v>
      </c>
      <c r="X6085" s="70" t="s">
        <v>28</v>
      </c>
      <c r="Y6085" s="71"/>
      <c r="AA6085" s="17" t="s">
        <v>66</v>
      </c>
      <c r="AB6085" s="70" t="s">
        <v>28</v>
      </c>
      <c r="AC6085" s="71"/>
      <c r="AE6085" s="17" t="s">
        <v>66</v>
      </c>
      <c r="AF6085" s="70" t="s">
        <v>28</v>
      </c>
      <c r="AG6085" s="71"/>
    </row>
    <row r="6086" spans="1:33" hidden="1" outlineLevel="1">
      <c r="A6086" s="6" t="s">
        <v>7355</v>
      </c>
      <c r="B6086" s="7" t="s">
        <v>5929</v>
      </c>
      <c r="C6086" s="7" t="s">
        <v>7356</v>
      </c>
      <c r="D6086" s="7"/>
      <c r="E6086" s="23" t="s">
        <v>70</v>
      </c>
      <c r="F6086" s="18">
        <v>1</v>
      </c>
      <c r="K6086" s="19">
        <v>0</v>
      </c>
      <c r="L6086" s="52">
        <v>0</v>
      </c>
      <c r="M6086" s="53"/>
      <c r="O6086" s="19">
        <v>153900</v>
      </c>
      <c r="P6086" s="52">
        <v>153900</v>
      </c>
      <c r="Q6086" s="53"/>
      <c r="S6086" s="19">
        <v>150000</v>
      </c>
      <c r="T6086" s="52">
        <v>150000</v>
      </c>
      <c r="U6086" s="53"/>
      <c r="W6086" s="19">
        <v>0</v>
      </c>
      <c r="X6086" s="52">
        <v>0</v>
      </c>
      <c r="Y6086" s="53"/>
      <c r="AA6086" s="19">
        <v>340643.73</v>
      </c>
      <c r="AB6086" s="52">
        <v>340643.73</v>
      </c>
      <c r="AC6086" s="53"/>
      <c r="AE6086" s="19">
        <v>0</v>
      </c>
      <c r="AF6086" s="52">
        <v>0</v>
      </c>
      <c r="AG6086" s="53"/>
    </row>
    <row r="6087" spans="1:33" hidden="1" outlineLevel="1">
      <c r="A6087" s="1"/>
      <c r="B6087" s="5" t="s">
        <v>34</v>
      </c>
      <c r="C6087" s="5" t="s">
        <v>35</v>
      </c>
      <c r="K6087" s="68"/>
      <c r="L6087" s="68"/>
      <c r="M6087" s="69"/>
      <c r="O6087" s="68"/>
      <c r="P6087" s="68"/>
      <c r="Q6087" s="69"/>
      <c r="S6087" s="68"/>
      <c r="T6087" s="68"/>
      <c r="U6087" s="69"/>
      <c r="W6087" s="68"/>
      <c r="X6087" s="68"/>
      <c r="Y6087" s="69"/>
      <c r="AA6087" s="68"/>
      <c r="AB6087" s="68"/>
      <c r="AC6087" s="69"/>
      <c r="AE6087" s="68"/>
      <c r="AF6087" s="68"/>
      <c r="AG6087" s="69"/>
    </row>
    <row r="6088" spans="1:33" hidden="1" outlineLevel="1">
      <c r="A6088" s="6" t="s">
        <v>7357</v>
      </c>
      <c r="B6088" s="7" t="s">
        <v>37</v>
      </c>
      <c r="C6088" s="7" t="s">
        <v>7358</v>
      </c>
      <c r="K6088" s="68"/>
      <c r="L6088" s="68"/>
      <c r="M6088" s="69"/>
      <c r="O6088" s="68"/>
      <c r="P6088" s="68"/>
      <c r="Q6088" s="69"/>
      <c r="S6088" s="68"/>
      <c r="T6088" s="68"/>
      <c r="U6088" s="69"/>
      <c r="W6088" s="68"/>
      <c r="X6088" s="68"/>
      <c r="Y6088" s="69"/>
      <c r="AA6088" s="68"/>
      <c r="AB6088" s="68"/>
      <c r="AC6088" s="69"/>
      <c r="AE6088" s="68"/>
      <c r="AF6088" s="68"/>
      <c r="AG6088" s="69"/>
    </row>
    <row r="6089" spans="1:33" ht="90" hidden="1" outlineLevel="1">
      <c r="A6089" s="6" t="s">
        <v>7359</v>
      </c>
      <c r="B6089" s="7" t="s">
        <v>37</v>
      </c>
      <c r="C6089" s="7" t="s">
        <v>7360</v>
      </c>
      <c r="K6089" s="68"/>
      <c r="L6089" s="68"/>
      <c r="M6089" s="69"/>
      <c r="O6089" s="68"/>
      <c r="P6089" s="68"/>
      <c r="Q6089" s="69"/>
      <c r="S6089" s="68"/>
      <c r="T6089" s="68"/>
      <c r="U6089" s="69"/>
      <c r="W6089" s="68"/>
      <c r="X6089" s="68"/>
      <c r="Y6089" s="69"/>
      <c r="AA6089" s="68"/>
      <c r="AB6089" s="68"/>
      <c r="AC6089" s="69"/>
      <c r="AE6089" s="68"/>
      <c r="AF6089" s="68"/>
      <c r="AG6089" s="69"/>
    </row>
    <row r="6090" spans="1:33" ht="60" hidden="1" outlineLevel="1">
      <c r="A6090" s="1"/>
      <c r="B6090" s="5" t="s">
        <v>61</v>
      </c>
      <c r="C6090" s="5" t="s">
        <v>62</v>
      </c>
      <c r="D6090" s="5" t="s">
        <v>63</v>
      </c>
      <c r="E6090" s="11" t="s">
        <v>64</v>
      </c>
      <c r="F6090" s="16" t="s">
        <v>65</v>
      </c>
      <c r="K6090" s="17" t="s">
        <v>66</v>
      </c>
      <c r="L6090" s="70" t="s">
        <v>28</v>
      </c>
      <c r="M6090" s="71"/>
      <c r="O6090" s="17" t="s">
        <v>66</v>
      </c>
      <c r="P6090" s="70" t="s">
        <v>28</v>
      </c>
      <c r="Q6090" s="71"/>
      <c r="S6090" s="17" t="s">
        <v>66</v>
      </c>
      <c r="T6090" s="70" t="s">
        <v>28</v>
      </c>
      <c r="U6090" s="71"/>
      <c r="W6090" s="17" t="s">
        <v>66</v>
      </c>
      <c r="X6090" s="70" t="s">
        <v>28</v>
      </c>
      <c r="Y6090" s="71"/>
      <c r="AA6090" s="17" t="s">
        <v>66</v>
      </c>
      <c r="AB6090" s="70" t="s">
        <v>28</v>
      </c>
      <c r="AC6090" s="71"/>
      <c r="AE6090" s="17" t="s">
        <v>66</v>
      </c>
      <c r="AF6090" s="70" t="s">
        <v>28</v>
      </c>
      <c r="AG6090" s="71"/>
    </row>
    <row r="6091" spans="1:33" hidden="1" outlineLevel="1">
      <c r="A6091" s="6" t="s">
        <v>7361</v>
      </c>
      <c r="B6091" s="7" t="s">
        <v>5934</v>
      </c>
      <c r="C6091" s="7" t="s">
        <v>7362</v>
      </c>
      <c r="D6091" s="7"/>
      <c r="E6091" s="23" t="s">
        <v>438</v>
      </c>
      <c r="F6091" s="18">
        <v>1</v>
      </c>
      <c r="K6091" s="19">
        <v>0</v>
      </c>
      <c r="L6091" s="52">
        <v>0</v>
      </c>
      <c r="M6091" s="53"/>
      <c r="O6091" s="19">
        <v>108300</v>
      </c>
      <c r="P6091" s="52">
        <v>108300</v>
      </c>
      <c r="Q6091" s="53"/>
      <c r="S6091" s="19">
        <v>215000</v>
      </c>
      <c r="T6091" s="52">
        <v>215000</v>
      </c>
      <c r="U6091" s="53"/>
      <c r="W6091" s="19">
        <v>0</v>
      </c>
      <c r="X6091" s="52">
        <v>0</v>
      </c>
      <c r="Y6091" s="53"/>
      <c r="AA6091" s="19">
        <v>227095.82</v>
      </c>
      <c r="AB6091" s="52">
        <v>227095.82</v>
      </c>
      <c r="AC6091" s="53"/>
      <c r="AE6091" s="19">
        <v>0</v>
      </c>
      <c r="AF6091" s="52">
        <v>0</v>
      </c>
      <c r="AG6091" s="53"/>
    </row>
    <row r="6092" spans="1:33" hidden="1" outlineLevel="1">
      <c r="A6092" s="6" t="s">
        <v>7363</v>
      </c>
      <c r="B6092" s="7" t="s">
        <v>5941</v>
      </c>
      <c r="C6092" s="7" t="s">
        <v>7364</v>
      </c>
      <c r="D6092" s="7"/>
      <c r="E6092" s="23" t="s">
        <v>438</v>
      </c>
      <c r="F6092" s="18">
        <v>1</v>
      </c>
      <c r="K6092" s="19">
        <v>0</v>
      </c>
      <c r="L6092" s="52">
        <v>0</v>
      </c>
      <c r="M6092" s="53"/>
      <c r="O6092" s="19">
        <v>34200</v>
      </c>
      <c r="P6092" s="52">
        <v>34200</v>
      </c>
      <c r="Q6092" s="53"/>
      <c r="S6092" s="19">
        <v>51000</v>
      </c>
      <c r="T6092" s="52">
        <v>51000</v>
      </c>
      <c r="U6092" s="53"/>
      <c r="W6092" s="19">
        <v>0</v>
      </c>
      <c r="X6092" s="52">
        <v>0</v>
      </c>
      <c r="Y6092" s="53"/>
      <c r="AA6092" s="19">
        <v>56773.96</v>
      </c>
      <c r="AB6092" s="52">
        <v>56773.96</v>
      </c>
      <c r="AC6092" s="53"/>
      <c r="AE6092" s="19">
        <v>0</v>
      </c>
      <c r="AF6092" s="52">
        <v>0</v>
      </c>
      <c r="AG6092" s="53"/>
    </row>
    <row r="6093" spans="1:33" hidden="1" outlineLevel="1">
      <c r="A6093" s="6" t="s">
        <v>7365</v>
      </c>
      <c r="B6093" s="7" t="s">
        <v>5948</v>
      </c>
      <c r="C6093" s="7" t="s">
        <v>7366</v>
      </c>
      <c r="D6093" s="7"/>
      <c r="E6093" s="23" t="s">
        <v>438</v>
      </c>
      <c r="F6093" s="18">
        <v>1</v>
      </c>
      <c r="K6093" s="19">
        <v>0</v>
      </c>
      <c r="L6093" s="52">
        <v>0</v>
      </c>
      <c r="M6093" s="53"/>
      <c r="O6093" s="19">
        <v>31122</v>
      </c>
      <c r="P6093" s="52">
        <v>31122</v>
      </c>
      <c r="Q6093" s="53"/>
      <c r="S6093" s="19">
        <v>25000</v>
      </c>
      <c r="T6093" s="52">
        <v>25000</v>
      </c>
      <c r="U6093" s="53"/>
      <c r="W6093" s="19">
        <v>0</v>
      </c>
      <c r="X6093" s="52">
        <v>0</v>
      </c>
      <c r="Y6093" s="53"/>
      <c r="AA6093" s="19">
        <v>51096.56</v>
      </c>
      <c r="AB6093" s="52">
        <v>51096.56</v>
      </c>
      <c r="AC6093" s="53"/>
      <c r="AE6093" s="19">
        <v>0</v>
      </c>
      <c r="AF6093" s="52">
        <v>0</v>
      </c>
      <c r="AG6093" s="53"/>
    </row>
    <row r="6094" spans="1:33" hidden="1" outlineLevel="1">
      <c r="A6094" s="1"/>
      <c r="B6094" s="5" t="s">
        <v>34</v>
      </c>
      <c r="C6094" s="5" t="s">
        <v>35</v>
      </c>
      <c r="K6094" s="68"/>
      <c r="L6094" s="68"/>
      <c r="M6094" s="69"/>
      <c r="O6094" s="68"/>
      <c r="P6094" s="68"/>
      <c r="Q6094" s="69"/>
      <c r="S6094" s="68"/>
      <c r="T6094" s="68"/>
      <c r="U6094" s="69"/>
      <c r="W6094" s="68"/>
      <c r="X6094" s="68"/>
      <c r="Y6094" s="69"/>
      <c r="AA6094" s="68"/>
      <c r="AB6094" s="68"/>
      <c r="AC6094" s="69"/>
      <c r="AE6094" s="68"/>
      <c r="AF6094" s="68"/>
      <c r="AG6094" s="69"/>
    </row>
    <row r="6095" spans="1:33" hidden="1" outlineLevel="1">
      <c r="A6095" s="6" t="s">
        <v>7367</v>
      </c>
      <c r="B6095" s="7" t="s">
        <v>37</v>
      </c>
      <c r="C6095" s="7" t="s">
        <v>1107</v>
      </c>
      <c r="K6095" s="68"/>
      <c r="L6095" s="68"/>
      <c r="M6095" s="69"/>
      <c r="O6095" s="68"/>
      <c r="P6095" s="68"/>
      <c r="Q6095" s="69"/>
      <c r="S6095" s="68"/>
      <c r="T6095" s="68"/>
      <c r="U6095" s="69"/>
      <c r="W6095" s="68"/>
      <c r="X6095" s="68"/>
      <c r="Y6095" s="69"/>
      <c r="AA6095" s="68"/>
      <c r="AB6095" s="68"/>
      <c r="AC6095" s="69"/>
      <c r="AE6095" s="68"/>
      <c r="AF6095" s="68"/>
      <c r="AG6095" s="69"/>
    </row>
    <row r="6096" spans="1:33" ht="105" hidden="1" outlineLevel="1">
      <c r="A6096" s="6" t="s">
        <v>7368</v>
      </c>
      <c r="B6096" s="7" t="s">
        <v>37</v>
      </c>
      <c r="C6096" s="7" t="s">
        <v>1109</v>
      </c>
      <c r="K6096" s="68"/>
      <c r="L6096" s="68"/>
      <c r="M6096" s="69"/>
      <c r="O6096" s="68"/>
      <c r="P6096" s="68"/>
      <c r="Q6096" s="69"/>
      <c r="S6096" s="68"/>
      <c r="T6096" s="68"/>
      <c r="U6096" s="69"/>
      <c r="W6096" s="68"/>
      <c r="X6096" s="68"/>
      <c r="Y6096" s="69"/>
      <c r="AA6096" s="68"/>
      <c r="AB6096" s="68"/>
      <c r="AC6096" s="69"/>
      <c r="AE6096" s="68"/>
      <c r="AF6096" s="68"/>
      <c r="AG6096" s="69"/>
    </row>
    <row r="6097" spans="1:33" ht="60" hidden="1" outlineLevel="1">
      <c r="A6097" s="1"/>
      <c r="B6097" s="5" t="s">
        <v>61</v>
      </c>
      <c r="C6097" s="5" t="s">
        <v>62</v>
      </c>
      <c r="D6097" s="5" t="s">
        <v>63</v>
      </c>
      <c r="E6097" s="11" t="s">
        <v>64</v>
      </c>
      <c r="F6097" s="16" t="s">
        <v>65</v>
      </c>
      <c r="K6097" s="17" t="s">
        <v>66</v>
      </c>
      <c r="L6097" s="70" t="s">
        <v>28</v>
      </c>
      <c r="M6097" s="71"/>
      <c r="O6097" s="17" t="s">
        <v>66</v>
      </c>
      <c r="P6097" s="70" t="s">
        <v>28</v>
      </c>
      <c r="Q6097" s="71"/>
      <c r="S6097" s="17" t="s">
        <v>66</v>
      </c>
      <c r="T6097" s="70" t="s">
        <v>28</v>
      </c>
      <c r="U6097" s="71"/>
      <c r="W6097" s="17" t="s">
        <v>66</v>
      </c>
      <c r="X6097" s="70" t="s">
        <v>28</v>
      </c>
      <c r="Y6097" s="71"/>
      <c r="AA6097" s="17" t="s">
        <v>66</v>
      </c>
      <c r="AB6097" s="70" t="s">
        <v>28</v>
      </c>
      <c r="AC6097" s="71"/>
      <c r="AE6097" s="17" t="s">
        <v>66</v>
      </c>
      <c r="AF6097" s="70" t="s">
        <v>28</v>
      </c>
      <c r="AG6097" s="71"/>
    </row>
    <row r="6098" spans="1:33" hidden="1" outlineLevel="1">
      <c r="A6098" s="6" t="s">
        <v>7369</v>
      </c>
      <c r="B6098" s="7" t="s">
        <v>5955</v>
      </c>
      <c r="C6098" s="7" t="s">
        <v>7370</v>
      </c>
      <c r="D6098" s="7"/>
      <c r="E6098" s="23" t="s">
        <v>438</v>
      </c>
      <c r="F6098" s="18">
        <v>1</v>
      </c>
      <c r="K6098" s="19">
        <v>0</v>
      </c>
      <c r="L6098" s="52">
        <v>0</v>
      </c>
      <c r="M6098" s="53"/>
      <c r="O6098" s="19">
        <v>13680</v>
      </c>
      <c r="P6098" s="52">
        <v>13680</v>
      </c>
      <c r="Q6098" s="53"/>
      <c r="S6098" s="19">
        <v>32000</v>
      </c>
      <c r="T6098" s="52">
        <v>32000</v>
      </c>
      <c r="U6098" s="53"/>
      <c r="W6098" s="19">
        <v>0</v>
      </c>
      <c r="X6098" s="52">
        <v>0</v>
      </c>
      <c r="Y6098" s="53"/>
      <c r="AA6098" s="19">
        <v>28386.98</v>
      </c>
      <c r="AB6098" s="52">
        <v>28386.98</v>
      </c>
      <c r="AC6098" s="53"/>
      <c r="AE6098" s="19">
        <v>0</v>
      </c>
      <c r="AF6098" s="52">
        <v>0</v>
      </c>
      <c r="AG6098" s="53"/>
    </row>
    <row r="6099" spans="1:33" hidden="1" outlineLevel="1">
      <c r="A6099" s="1"/>
      <c r="B6099" s="5" t="s">
        <v>34</v>
      </c>
      <c r="C6099" s="5" t="s">
        <v>35</v>
      </c>
      <c r="K6099" s="68"/>
      <c r="L6099" s="68"/>
      <c r="M6099" s="69"/>
      <c r="O6099" s="68"/>
      <c r="P6099" s="68"/>
      <c r="Q6099" s="69"/>
      <c r="S6099" s="68"/>
      <c r="T6099" s="68"/>
      <c r="U6099" s="69"/>
      <c r="W6099" s="68"/>
      <c r="X6099" s="68"/>
      <c r="Y6099" s="69"/>
      <c r="AA6099" s="68"/>
      <c r="AB6099" s="68"/>
      <c r="AC6099" s="69"/>
      <c r="AE6099" s="68"/>
      <c r="AF6099" s="68"/>
      <c r="AG6099" s="69"/>
    </row>
    <row r="6100" spans="1:33" hidden="1" outlineLevel="1">
      <c r="A6100" s="6" t="s">
        <v>7371</v>
      </c>
      <c r="B6100" s="7" t="s">
        <v>37</v>
      </c>
      <c r="C6100" s="7" t="s">
        <v>1114</v>
      </c>
      <c r="K6100" s="68"/>
      <c r="L6100" s="68"/>
      <c r="M6100" s="69"/>
      <c r="O6100" s="68"/>
      <c r="P6100" s="68"/>
      <c r="Q6100" s="69"/>
      <c r="S6100" s="68"/>
      <c r="T6100" s="68"/>
      <c r="U6100" s="69"/>
      <c r="W6100" s="68"/>
      <c r="X6100" s="68"/>
      <c r="Y6100" s="69"/>
      <c r="AA6100" s="68"/>
      <c r="AB6100" s="68"/>
      <c r="AC6100" s="69"/>
      <c r="AE6100" s="68"/>
      <c r="AF6100" s="68"/>
      <c r="AG6100" s="69"/>
    </row>
    <row r="6101" spans="1:33" ht="105" hidden="1" outlineLevel="1">
      <c r="A6101" s="6" t="s">
        <v>7372</v>
      </c>
      <c r="B6101" s="7" t="s">
        <v>37</v>
      </c>
      <c r="C6101" s="7" t="s">
        <v>1116</v>
      </c>
      <c r="K6101" s="68"/>
      <c r="L6101" s="68"/>
      <c r="M6101" s="69"/>
      <c r="O6101" s="68"/>
      <c r="P6101" s="68"/>
      <c r="Q6101" s="69"/>
      <c r="S6101" s="68"/>
      <c r="T6101" s="68"/>
      <c r="U6101" s="69"/>
      <c r="W6101" s="68"/>
      <c r="X6101" s="68"/>
      <c r="Y6101" s="69"/>
      <c r="AA6101" s="68"/>
      <c r="AB6101" s="68"/>
      <c r="AC6101" s="69"/>
      <c r="AE6101" s="68"/>
      <c r="AF6101" s="68"/>
      <c r="AG6101" s="69"/>
    </row>
    <row r="6102" spans="1:33" ht="60" hidden="1" outlineLevel="1">
      <c r="A6102" s="1"/>
      <c r="B6102" s="5" t="s">
        <v>61</v>
      </c>
      <c r="C6102" s="5" t="s">
        <v>62</v>
      </c>
      <c r="D6102" s="5" t="s">
        <v>63</v>
      </c>
      <c r="E6102" s="11" t="s">
        <v>64</v>
      </c>
      <c r="F6102" s="16" t="s">
        <v>65</v>
      </c>
      <c r="K6102" s="17" t="s">
        <v>66</v>
      </c>
      <c r="L6102" s="70" t="s">
        <v>28</v>
      </c>
      <c r="M6102" s="71"/>
      <c r="O6102" s="17" t="s">
        <v>66</v>
      </c>
      <c r="P6102" s="70" t="s">
        <v>28</v>
      </c>
      <c r="Q6102" s="71"/>
      <c r="S6102" s="17" t="s">
        <v>66</v>
      </c>
      <c r="T6102" s="70" t="s">
        <v>28</v>
      </c>
      <c r="U6102" s="71"/>
      <c r="W6102" s="17" t="s">
        <v>66</v>
      </c>
      <c r="X6102" s="70" t="s">
        <v>28</v>
      </c>
      <c r="Y6102" s="71"/>
      <c r="AA6102" s="17" t="s">
        <v>66</v>
      </c>
      <c r="AB6102" s="70" t="s">
        <v>28</v>
      </c>
      <c r="AC6102" s="71"/>
      <c r="AE6102" s="17" t="s">
        <v>66</v>
      </c>
      <c r="AF6102" s="70" t="s">
        <v>28</v>
      </c>
      <c r="AG6102" s="71"/>
    </row>
    <row r="6103" spans="1:33" hidden="1" outlineLevel="1">
      <c r="A6103" s="6" t="s">
        <v>7373</v>
      </c>
      <c r="B6103" s="7" t="s">
        <v>5962</v>
      </c>
      <c r="C6103" s="7" t="s">
        <v>7374</v>
      </c>
      <c r="D6103" s="7"/>
      <c r="E6103" s="23" t="s">
        <v>438</v>
      </c>
      <c r="F6103" s="18">
        <v>1</v>
      </c>
      <c r="K6103" s="19">
        <v>0</v>
      </c>
      <c r="L6103" s="52">
        <v>0</v>
      </c>
      <c r="M6103" s="53"/>
      <c r="O6103" s="19">
        <v>2280</v>
      </c>
      <c r="P6103" s="52">
        <v>2280</v>
      </c>
      <c r="Q6103" s="53"/>
      <c r="S6103" s="19">
        <v>4200</v>
      </c>
      <c r="T6103" s="52">
        <v>4200</v>
      </c>
      <c r="U6103" s="53"/>
      <c r="W6103" s="19">
        <v>0</v>
      </c>
      <c r="X6103" s="52">
        <v>0</v>
      </c>
      <c r="Y6103" s="53"/>
      <c r="AA6103" s="19">
        <v>6812.87</v>
      </c>
      <c r="AB6103" s="52">
        <v>6812.87</v>
      </c>
      <c r="AC6103" s="53"/>
      <c r="AE6103" s="19">
        <v>0</v>
      </c>
      <c r="AF6103" s="52">
        <v>0</v>
      </c>
      <c r="AG6103" s="53"/>
    </row>
    <row r="6104" spans="1:33" hidden="1" outlineLevel="1">
      <c r="A6104" s="6" t="s">
        <v>7375</v>
      </c>
      <c r="B6104" s="7" t="s">
        <v>6655</v>
      </c>
      <c r="C6104" s="7" t="s">
        <v>7376</v>
      </c>
      <c r="D6104" s="7"/>
      <c r="E6104" s="23" t="s">
        <v>438</v>
      </c>
      <c r="F6104" s="18">
        <v>1</v>
      </c>
      <c r="K6104" s="19">
        <v>0</v>
      </c>
      <c r="L6104" s="52">
        <v>0</v>
      </c>
      <c r="M6104" s="53"/>
      <c r="O6104" s="19">
        <v>1995</v>
      </c>
      <c r="P6104" s="52">
        <v>1995</v>
      </c>
      <c r="Q6104" s="53"/>
      <c r="S6104" s="19">
        <v>3445</v>
      </c>
      <c r="T6104" s="52">
        <v>3445</v>
      </c>
      <c r="U6104" s="53"/>
      <c r="W6104" s="19">
        <v>0</v>
      </c>
      <c r="X6104" s="52">
        <v>0</v>
      </c>
      <c r="Y6104" s="53"/>
      <c r="AA6104" s="19">
        <v>8516.09</v>
      </c>
      <c r="AB6104" s="52">
        <v>8516.09</v>
      </c>
      <c r="AC6104" s="53"/>
      <c r="AE6104" s="19">
        <v>0</v>
      </c>
      <c r="AF6104" s="52">
        <v>0</v>
      </c>
      <c r="AG6104" s="53"/>
    </row>
    <row r="6105" spans="1:33" hidden="1" outlineLevel="1">
      <c r="A6105" s="6" t="s">
        <v>7377</v>
      </c>
      <c r="B6105" s="7" t="s">
        <v>6661</v>
      </c>
      <c r="C6105" s="7" t="s">
        <v>7378</v>
      </c>
      <c r="D6105" s="7"/>
      <c r="E6105" s="23" t="s">
        <v>438</v>
      </c>
      <c r="F6105" s="18">
        <v>1</v>
      </c>
      <c r="K6105" s="19">
        <v>0</v>
      </c>
      <c r="L6105" s="52">
        <v>0</v>
      </c>
      <c r="M6105" s="53"/>
      <c r="O6105" s="19">
        <v>2052</v>
      </c>
      <c r="P6105" s="52">
        <v>2052</v>
      </c>
      <c r="Q6105" s="53"/>
      <c r="S6105" s="19">
        <v>2000</v>
      </c>
      <c r="T6105" s="52">
        <v>2000</v>
      </c>
      <c r="U6105" s="53"/>
      <c r="W6105" s="19">
        <v>0</v>
      </c>
      <c r="X6105" s="52">
        <v>0</v>
      </c>
      <c r="Y6105" s="53"/>
      <c r="AA6105" s="19">
        <v>9083.83</v>
      </c>
      <c r="AB6105" s="52">
        <v>9083.83</v>
      </c>
      <c r="AC6105" s="53"/>
      <c r="AE6105" s="19">
        <v>0</v>
      </c>
      <c r="AF6105" s="52">
        <v>0</v>
      </c>
      <c r="AG6105" s="53"/>
    </row>
    <row r="6106" spans="1:33" hidden="1" outlineLevel="1">
      <c r="A6106" s="6" t="s">
        <v>7379</v>
      </c>
      <c r="B6106" s="7" t="s">
        <v>6664</v>
      </c>
      <c r="C6106" s="7" t="s">
        <v>7380</v>
      </c>
      <c r="D6106" s="7"/>
      <c r="E6106" s="23" t="s">
        <v>438</v>
      </c>
      <c r="F6106" s="18">
        <v>1</v>
      </c>
      <c r="K6106" s="19">
        <v>0</v>
      </c>
      <c r="L6106" s="52">
        <v>0</v>
      </c>
      <c r="M6106" s="53"/>
      <c r="O6106" s="19">
        <v>2052</v>
      </c>
      <c r="P6106" s="52">
        <v>2052</v>
      </c>
      <c r="Q6106" s="53"/>
      <c r="S6106" s="19">
        <v>2000</v>
      </c>
      <c r="T6106" s="52">
        <v>2000</v>
      </c>
      <c r="U6106" s="53"/>
      <c r="W6106" s="19">
        <v>0</v>
      </c>
      <c r="X6106" s="52">
        <v>0</v>
      </c>
      <c r="Y6106" s="53"/>
      <c r="AA6106" s="19">
        <v>9083.83</v>
      </c>
      <c r="AB6106" s="52">
        <v>9083.83</v>
      </c>
      <c r="AC6106" s="53"/>
      <c r="AE6106" s="19">
        <v>0</v>
      </c>
      <c r="AF6106" s="52">
        <v>0</v>
      </c>
      <c r="AG6106" s="53"/>
    </row>
    <row r="6107" spans="1:33" hidden="1" outlineLevel="1">
      <c r="A6107" s="6" t="s">
        <v>7381</v>
      </c>
      <c r="B6107" s="7" t="s">
        <v>6667</v>
      </c>
      <c r="C6107" s="7" t="s">
        <v>1125</v>
      </c>
      <c r="D6107" s="7"/>
      <c r="E6107" s="23" t="s">
        <v>438</v>
      </c>
      <c r="F6107" s="18">
        <v>1</v>
      </c>
      <c r="K6107" s="19">
        <v>0</v>
      </c>
      <c r="L6107" s="52">
        <v>0</v>
      </c>
      <c r="M6107" s="53"/>
      <c r="O6107" s="19">
        <v>1995</v>
      </c>
      <c r="P6107" s="52">
        <v>1995</v>
      </c>
      <c r="Q6107" s="53"/>
      <c r="S6107" s="19">
        <v>2000</v>
      </c>
      <c r="T6107" s="52">
        <v>2000</v>
      </c>
      <c r="U6107" s="53"/>
      <c r="W6107" s="19">
        <v>0</v>
      </c>
      <c r="X6107" s="52">
        <v>0</v>
      </c>
      <c r="Y6107" s="53"/>
      <c r="AA6107" s="19">
        <v>11354.79</v>
      </c>
      <c r="AB6107" s="52">
        <v>11354.79</v>
      </c>
      <c r="AC6107" s="53"/>
      <c r="AE6107" s="19">
        <v>0</v>
      </c>
      <c r="AF6107" s="52">
        <v>0</v>
      </c>
      <c r="AG6107" s="53"/>
    </row>
    <row r="6108" spans="1:33" hidden="1" outlineLevel="1">
      <c r="A6108" s="6" t="s">
        <v>7382</v>
      </c>
      <c r="B6108" s="7" t="s">
        <v>6670</v>
      </c>
      <c r="C6108" s="7" t="s">
        <v>7383</v>
      </c>
      <c r="D6108" s="7"/>
      <c r="E6108" s="23" t="s">
        <v>438</v>
      </c>
      <c r="F6108" s="18">
        <v>1</v>
      </c>
      <c r="K6108" s="19">
        <v>0</v>
      </c>
      <c r="L6108" s="52">
        <v>0</v>
      </c>
      <c r="M6108" s="53"/>
      <c r="O6108" s="19">
        <v>46740</v>
      </c>
      <c r="P6108" s="52">
        <v>46740</v>
      </c>
      <c r="Q6108" s="53"/>
      <c r="S6108" s="19">
        <v>81000</v>
      </c>
      <c r="T6108" s="52">
        <v>81000</v>
      </c>
      <c r="U6108" s="53"/>
      <c r="W6108" s="19">
        <v>0</v>
      </c>
      <c r="X6108" s="52">
        <v>0</v>
      </c>
      <c r="Y6108" s="53"/>
      <c r="AA6108" s="19">
        <v>28386.98</v>
      </c>
      <c r="AB6108" s="52">
        <v>28386.98</v>
      </c>
      <c r="AC6108" s="53"/>
      <c r="AE6108" s="19">
        <v>0</v>
      </c>
      <c r="AF6108" s="52">
        <v>0</v>
      </c>
      <c r="AG6108" s="53"/>
    </row>
    <row r="6109" spans="1:33" hidden="1" outlineLevel="1">
      <c r="A6109" s="1"/>
      <c r="B6109" s="5" t="s">
        <v>34</v>
      </c>
      <c r="C6109" s="5" t="s">
        <v>35</v>
      </c>
      <c r="K6109" s="68"/>
      <c r="L6109" s="68"/>
      <c r="M6109" s="69"/>
      <c r="O6109" s="68"/>
      <c r="P6109" s="68"/>
      <c r="Q6109" s="69"/>
      <c r="S6109" s="68"/>
      <c r="T6109" s="68"/>
      <c r="U6109" s="69"/>
      <c r="W6109" s="68"/>
      <c r="X6109" s="68"/>
      <c r="Y6109" s="69"/>
      <c r="AA6109" s="68"/>
      <c r="AB6109" s="68"/>
      <c r="AC6109" s="69"/>
      <c r="AE6109" s="68"/>
      <c r="AF6109" s="68"/>
      <c r="AG6109" s="69"/>
    </row>
    <row r="6110" spans="1:33" hidden="1" outlineLevel="1">
      <c r="A6110" s="6" t="s">
        <v>7384</v>
      </c>
      <c r="B6110" s="7" t="s">
        <v>37</v>
      </c>
      <c r="C6110" s="7" t="s">
        <v>1133</v>
      </c>
      <c r="K6110" s="68"/>
      <c r="L6110" s="68"/>
      <c r="M6110" s="69"/>
      <c r="O6110" s="68"/>
      <c r="P6110" s="68"/>
      <c r="Q6110" s="69"/>
      <c r="S6110" s="68"/>
      <c r="T6110" s="68"/>
      <c r="U6110" s="69"/>
      <c r="W6110" s="68"/>
      <c r="X6110" s="68"/>
      <c r="Y6110" s="69"/>
      <c r="AA6110" s="68"/>
      <c r="AB6110" s="68"/>
      <c r="AC6110" s="69"/>
      <c r="AE6110" s="68"/>
      <c r="AF6110" s="68"/>
      <c r="AG6110" s="69"/>
    </row>
    <row r="6111" spans="1:33" ht="90" hidden="1" outlineLevel="1">
      <c r="A6111" s="6" t="s">
        <v>7385</v>
      </c>
      <c r="B6111" s="7" t="s">
        <v>37</v>
      </c>
      <c r="C6111" s="7" t="s">
        <v>1135</v>
      </c>
      <c r="K6111" s="68"/>
      <c r="L6111" s="68"/>
      <c r="M6111" s="69"/>
      <c r="O6111" s="68"/>
      <c r="P6111" s="68"/>
      <c r="Q6111" s="69"/>
      <c r="S6111" s="68"/>
      <c r="T6111" s="68"/>
      <c r="U6111" s="69"/>
      <c r="W6111" s="68"/>
      <c r="X6111" s="68"/>
      <c r="Y6111" s="69"/>
      <c r="AA6111" s="68"/>
      <c r="AB6111" s="68"/>
      <c r="AC6111" s="69"/>
      <c r="AE6111" s="68"/>
      <c r="AF6111" s="68"/>
      <c r="AG6111" s="69"/>
    </row>
    <row r="6112" spans="1:33" ht="30" hidden="1" outlineLevel="1">
      <c r="A6112" s="6" t="s">
        <v>7386</v>
      </c>
      <c r="B6112" s="7" t="s">
        <v>37</v>
      </c>
      <c r="C6112" s="7" t="s">
        <v>5724</v>
      </c>
      <c r="K6112" s="68"/>
      <c r="L6112" s="68"/>
      <c r="M6112" s="69"/>
      <c r="O6112" s="68"/>
      <c r="P6112" s="68"/>
      <c r="Q6112" s="69"/>
      <c r="S6112" s="68"/>
      <c r="T6112" s="68"/>
      <c r="U6112" s="69"/>
      <c r="W6112" s="68"/>
      <c r="X6112" s="68"/>
      <c r="Y6112" s="69"/>
      <c r="AA6112" s="68"/>
      <c r="AB6112" s="68"/>
      <c r="AC6112" s="69"/>
      <c r="AE6112" s="68"/>
      <c r="AF6112" s="68"/>
      <c r="AG6112" s="69"/>
    </row>
    <row r="6113" spans="1:33" ht="60" hidden="1" outlineLevel="1">
      <c r="A6113" s="1"/>
      <c r="B6113" s="5" t="s">
        <v>61</v>
      </c>
      <c r="C6113" s="5" t="s">
        <v>62</v>
      </c>
      <c r="D6113" s="5" t="s">
        <v>63</v>
      </c>
      <c r="E6113" s="11" t="s">
        <v>64</v>
      </c>
      <c r="F6113" s="16" t="s">
        <v>65</v>
      </c>
      <c r="K6113" s="17" t="s">
        <v>66</v>
      </c>
      <c r="L6113" s="70" t="s">
        <v>28</v>
      </c>
      <c r="M6113" s="71"/>
      <c r="O6113" s="17" t="s">
        <v>66</v>
      </c>
      <c r="P6113" s="70" t="s">
        <v>28</v>
      </c>
      <c r="Q6113" s="71"/>
      <c r="S6113" s="17" t="s">
        <v>66</v>
      </c>
      <c r="T6113" s="70" t="s">
        <v>28</v>
      </c>
      <c r="U6113" s="71"/>
      <c r="W6113" s="17" t="s">
        <v>66</v>
      </c>
      <c r="X6113" s="70" t="s">
        <v>28</v>
      </c>
      <c r="Y6113" s="71"/>
      <c r="AA6113" s="17" t="s">
        <v>66</v>
      </c>
      <c r="AB6113" s="70" t="s">
        <v>28</v>
      </c>
      <c r="AC6113" s="71"/>
      <c r="AE6113" s="17" t="s">
        <v>66</v>
      </c>
      <c r="AF6113" s="70" t="s">
        <v>28</v>
      </c>
      <c r="AG6113" s="71"/>
    </row>
    <row r="6114" spans="1:33" ht="30" hidden="1" outlineLevel="1">
      <c r="A6114" s="6" t="s">
        <v>7387</v>
      </c>
      <c r="B6114" s="7" t="s">
        <v>6675</v>
      </c>
      <c r="C6114" s="7" t="s">
        <v>1140</v>
      </c>
      <c r="D6114" s="7"/>
      <c r="E6114" s="23" t="s">
        <v>429</v>
      </c>
      <c r="F6114" s="18">
        <v>314</v>
      </c>
      <c r="K6114" s="19">
        <v>0</v>
      </c>
      <c r="L6114" s="52">
        <v>0</v>
      </c>
      <c r="M6114" s="53"/>
      <c r="O6114" s="19">
        <v>51.3</v>
      </c>
      <c r="P6114" s="52">
        <v>16108.2</v>
      </c>
      <c r="Q6114" s="53"/>
      <c r="S6114" s="19">
        <v>55</v>
      </c>
      <c r="T6114" s="52">
        <v>17270</v>
      </c>
      <c r="U6114" s="53"/>
      <c r="W6114" s="19">
        <v>0</v>
      </c>
      <c r="X6114" s="52">
        <v>0</v>
      </c>
      <c r="Y6114" s="53"/>
      <c r="AA6114" s="19">
        <v>68.13</v>
      </c>
      <c r="AB6114" s="52">
        <v>21392.82</v>
      </c>
      <c r="AC6114" s="53"/>
      <c r="AE6114" s="19">
        <v>0</v>
      </c>
      <c r="AF6114" s="52">
        <v>0</v>
      </c>
      <c r="AG6114" s="53"/>
    </row>
    <row r="6115" spans="1:33" ht="30" hidden="1" outlineLevel="1">
      <c r="A6115" s="6" t="s">
        <v>7388</v>
      </c>
      <c r="B6115" s="7" t="s">
        <v>6677</v>
      </c>
      <c r="C6115" s="7" t="s">
        <v>1143</v>
      </c>
      <c r="D6115" s="7"/>
      <c r="E6115" s="23" t="s">
        <v>429</v>
      </c>
      <c r="F6115" s="18">
        <v>10</v>
      </c>
      <c r="K6115" s="19">
        <v>0</v>
      </c>
      <c r="L6115" s="52">
        <v>0</v>
      </c>
      <c r="M6115" s="53"/>
      <c r="O6115" s="19">
        <v>68.400000000000006</v>
      </c>
      <c r="P6115" s="52">
        <v>684</v>
      </c>
      <c r="Q6115" s="53"/>
      <c r="S6115" s="19">
        <v>70</v>
      </c>
      <c r="T6115" s="52">
        <v>700</v>
      </c>
      <c r="U6115" s="53"/>
      <c r="W6115" s="19">
        <v>0</v>
      </c>
      <c r="X6115" s="52">
        <v>0</v>
      </c>
      <c r="Y6115" s="53"/>
      <c r="AA6115" s="19">
        <v>79.48</v>
      </c>
      <c r="AB6115" s="52">
        <v>794.8</v>
      </c>
      <c r="AC6115" s="53"/>
      <c r="AE6115" s="19">
        <v>0</v>
      </c>
      <c r="AF6115" s="52">
        <v>0</v>
      </c>
      <c r="AG6115" s="53"/>
    </row>
    <row r="6116" spans="1:33" ht="30" hidden="1" outlineLevel="1">
      <c r="A6116" s="6" t="s">
        <v>7389</v>
      </c>
      <c r="B6116" s="7" t="s">
        <v>6679</v>
      </c>
      <c r="C6116" s="7" t="s">
        <v>3376</v>
      </c>
      <c r="D6116" s="7"/>
      <c r="E6116" s="23" t="s">
        <v>429</v>
      </c>
      <c r="F6116" s="18">
        <v>52</v>
      </c>
      <c r="K6116" s="19">
        <v>0</v>
      </c>
      <c r="L6116" s="52">
        <v>0</v>
      </c>
      <c r="M6116" s="53"/>
      <c r="O6116" s="19">
        <v>79.8</v>
      </c>
      <c r="P6116" s="52">
        <v>4149.6000000000004</v>
      </c>
      <c r="Q6116" s="53"/>
      <c r="S6116" s="19">
        <v>90</v>
      </c>
      <c r="T6116" s="52">
        <v>4680</v>
      </c>
      <c r="U6116" s="53"/>
      <c r="W6116" s="19">
        <v>0</v>
      </c>
      <c r="X6116" s="52">
        <v>0</v>
      </c>
      <c r="Y6116" s="53"/>
      <c r="AA6116" s="19">
        <v>85.16</v>
      </c>
      <c r="AB6116" s="52">
        <v>4428.32</v>
      </c>
      <c r="AC6116" s="53"/>
      <c r="AE6116" s="19">
        <v>0</v>
      </c>
      <c r="AF6116" s="52">
        <v>0</v>
      </c>
      <c r="AG6116" s="53"/>
    </row>
    <row r="6117" spans="1:33" ht="30" hidden="1" outlineLevel="1">
      <c r="A6117" s="6" t="s">
        <v>7390</v>
      </c>
      <c r="B6117" s="7" t="s">
        <v>6682</v>
      </c>
      <c r="C6117" s="7" t="s">
        <v>1987</v>
      </c>
      <c r="D6117" s="7"/>
      <c r="E6117" s="23" t="s">
        <v>429</v>
      </c>
      <c r="F6117" s="18">
        <v>255</v>
      </c>
      <c r="K6117" s="19">
        <v>0</v>
      </c>
      <c r="L6117" s="52">
        <v>0</v>
      </c>
      <c r="M6117" s="53"/>
      <c r="O6117" s="19">
        <v>91.2</v>
      </c>
      <c r="P6117" s="52">
        <v>23256</v>
      </c>
      <c r="Q6117" s="53"/>
      <c r="S6117" s="19">
        <v>105</v>
      </c>
      <c r="T6117" s="52">
        <v>26775</v>
      </c>
      <c r="U6117" s="53"/>
      <c r="W6117" s="19">
        <v>0</v>
      </c>
      <c r="X6117" s="52">
        <v>0</v>
      </c>
      <c r="Y6117" s="53"/>
      <c r="AA6117" s="19">
        <v>115.82</v>
      </c>
      <c r="AB6117" s="52">
        <v>29534.1</v>
      </c>
      <c r="AC6117" s="53"/>
      <c r="AE6117" s="19">
        <v>0</v>
      </c>
      <c r="AF6117" s="52">
        <v>0</v>
      </c>
      <c r="AG6117" s="53"/>
    </row>
    <row r="6118" spans="1:33" ht="30" hidden="1" outlineLevel="1">
      <c r="A6118" s="6" t="s">
        <v>7391</v>
      </c>
      <c r="B6118" s="7" t="s">
        <v>7392</v>
      </c>
      <c r="C6118" s="7" t="s">
        <v>1146</v>
      </c>
      <c r="D6118" s="7"/>
      <c r="E6118" s="23" t="s">
        <v>429</v>
      </c>
      <c r="F6118" s="18">
        <v>160</v>
      </c>
      <c r="K6118" s="19">
        <v>0</v>
      </c>
      <c r="L6118" s="52">
        <v>0</v>
      </c>
      <c r="M6118" s="53"/>
      <c r="O6118" s="19">
        <v>136.80000000000001</v>
      </c>
      <c r="P6118" s="52">
        <v>21888</v>
      </c>
      <c r="Q6118" s="53"/>
      <c r="S6118" s="19">
        <v>135</v>
      </c>
      <c r="T6118" s="52">
        <v>21600</v>
      </c>
      <c r="U6118" s="53"/>
      <c r="W6118" s="19">
        <v>0</v>
      </c>
      <c r="X6118" s="52">
        <v>0</v>
      </c>
      <c r="Y6118" s="53"/>
      <c r="AA6118" s="19">
        <v>170.32</v>
      </c>
      <c r="AB6118" s="52">
        <v>27251.200000000001</v>
      </c>
      <c r="AC6118" s="53"/>
      <c r="AE6118" s="19">
        <v>0</v>
      </c>
      <c r="AF6118" s="52">
        <v>0</v>
      </c>
      <c r="AG6118" s="53"/>
    </row>
    <row r="6119" spans="1:33" ht="30" hidden="1" outlineLevel="1">
      <c r="A6119" s="6" t="s">
        <v>7393</v>
      </c>
      <c r="B6119" s="7" t="s">
        <v>7394</v>
      </c>
      <c r="C6119" s="7" t="s">
        <v>7395</v>
      </c>
      <c r="D6119" s="7"/>
      <c r="E6119" s="23" t="s">
        <v>429</v>
      </c>
      <c r="F6119" s="18">
        <v>320</v>
      </c>
      <c r="K6119" s="19">
        <v>0</v>
      </c>
      <c r="L6119" s="52">
        <v>0</v>
      </c>
      <c r="M6119" s="53"/>
      <c r="O6119" s="19">
        <v>273.60000000000002</v>
      </c>
      <c r="P6119" s="52">
        <v>87552</v>
      </c>
      <c r="Q6119" s="53"/>
      <c r="S6119" s="19">
        <v>345</v>
      </c>
      <c r="T6119" s="52">
        <v>110400</v>
      </c>
      <c r="U6119" s="53"/>
      <c r="W6119" s="19">
        <v>0</v>
      </c>
      <c r="X6119" s="52">
        <v>0</v>
      </c>
      <c r="Y6119" s="53"/>
      <c r="AA6119" s="19">
        <v>305.44</v>
      </c>
      <c r="AB6119" s="52">
        <v>97740.800000000003</v>
      </c>
      <c r="AC6119" s="53"/>
      <c r="AE6119" s="19">
        <v>0</v>
      </c>
      <c r="AF6119" s="52">
        <v>0</v>
      </c>
      <c r="AG6119" s="53"/>
    </row>
    <row r="6120" spans="1:33" ht="30" hidden="1" outlineLevel="1">
      <c r="A6120" s="6" t="s">
        <v>7396</v>
      </c>
      <c r="B6120" s="7" t="s">
        <v>7397</v>
      </c>
      <c r="C6120" s="7" t="s">
        <v>7398</v>
      </c>
      <c r="D6120" s="7"/>
      <c r="E6120" s="23" t="s">
        <v>429</v>
      </c>
      <c r="F6120" s="18">
        <v>10</v>
      </c>
      <c r="K6120" s="19">
        <v>0</v>
      </c>
      <c r="L6120" s="52">
        <v>0</v>
      </c>
      <c r="M6120" s="53"/>
      <c r="O6120" s="19">
        <v>342</v>
      </c>
      <c r="P6120" s="52">
        <v>3420</v>
      </c>
      <c r="Q6120" s="53"/>
      <c r="S6120" s="19">
        <v>415</v>
      </c>
      <c r="T6120" s="52">
        <v>4150</v>
      </c>
      <c r="U6120" s="53"/>
      <c r="W6120" s="19">
        <v>0</v>
      </c>
      <c r="X6120" s="52">
        <v>0</v>
      </c>
      <c r="Y6120" s="53"/>
      <c r="AA6120" s="19">
        <v>369.03</v>
      </c>
      <c r="AB6120" s="52">
        <v>3690.3</v>
      </c>
      <c r="AC6120" s="53"/>
      <c r="AE6120" s="19">
        <v>0</v>
      </c>
      <c r="AF6120" s="52">
        <v>0</v>
      </c>
      <c r="AG6120" s="53"/>
    </row>
    <row r="6121" spans="1:33" ht="30" hidden="1" outlineLevel="1">
      <c r="A6121" s="6" t="s">
        <v>7399</v>
      </c>
      <c r="B6121" s="7" t="s">
        <v>7400</v>
      </c>
      <c r="C6121" s="7" t="s">
        <v>7401</v>
      </c>
      <c r="D6121" s="7"/>
      <c r="E6121" s="23" t="s">
        <v>429</v>
      </c>
      <c r="F6121" s="18">
        <v>202</v>
      </c>
      <c r="K6121" s="19">
        <v>0</v>
      </c>
      <c r="L6121" s="52">
        <v>0</v>
      </c>
      <c r="M6121" s="53"/>
      <c r="O6121" s="19">
        <v>570</v>
      </c>
      <c r="P6121" s="52">
        <v>115140</v>
      </c>
      <c r="Q6121" s="53"/>
      <c r="S6121" s="19">
        <v>530</v>
      </c>
      <c r="T6121" s="52">
        <v>107060</v>
      </c>
      <c r="U6121" s="53"/>
      <c r="W6121" s="19">
        <v>0</v>
      </c>
      <c r="X6121" s="52">
        <v>0</v>
      </c>
      <c r="Y6121" s="53"/>
      <c r="AA6121" s="19">
        <v>425.8</v>
      </c>
      <c r="AB6121" s="52">
        <v>86011.6</v>
      </c>
      <c r="AC6121" s="53"/>
      <c r="AE6121" s="19">
        <v>0</v>
      </c>
      <c r="AF6121" s="52">
        <v>0</v>
      </c>
      <c r="AG6121" s="53"/>
    </row>
    <row r="6122" spans="1:33" hidden="1" outlineLevel="1">
      <c r="A6122" s="6" t="s">
        <v>7402</v>
      </c>
      <c r="B6122" s="7" t="s">
        <v>7403</v>
      </c>
      <c r="C6122" s="7" t="s">
        <v>7404</v>
      </c>
      <c r="D6122" s="7"/>
      <c r="E6122" s="23" t="s">
        <v>429</v>
      </c>
      <c r="F6122" s="18">
        <v>220</v>
      </c>
      <c r="K6122" s="19">
        <v>0</v>
      </c>
      <c r="L6122" s="52">
        <v>0</v>
      </c>
      <c r="M6122" s="53"/>
      <c r="O6122" s="19">
        <v>912</v>
      </c>
      <c r="P6122" s="52">
        <v>200640</v>
      </c>
      <c r="Q6122" s="53"/>
      <c r="S6122" s="19">
        <v>1700</v>
      </c>
      <c r="T6122" s="52">
        <v>374000</v>
      </c>
      <c r="U6122" s="53"/>
      <c r="W6122" s="19">
        <v>0</v>
      </c>
      <c r="X6122" s="52">
        <v>0</v>
      </c>
      <c r="Y6122" s="53"/>
      <c r="AA6122" s="19">
        <v>2838.7</v>
      </c>
      <c r="AB6122" s="52">
        <v>624514</v>
      </c>
      <c r="AC6122" s="53"/>
      <c r="AE6122" s="19">
        <v>0</v>
      </c>
      <c r="AF6122" s="52">
        <v>0</v>
      </c>
      <c r="AG6122" s="53"/>
    </row>
    <row r="6123" spans="1:33" hidden="1" outlineLevel="1">
      <c r="A6123" s="6" t="s">
        <v>7405</v>
      </c>
      <c r="B6123" s="7" t="s">
        <v>7406</v>
      </c>
      <c r="C6123" s="7" t="s">
        <v>7407</v>
      </c>
      <c r="D6123" s="7"/>
      <c r="E6123" s="23" t="s">
        <v>429</v>
      </c>
      <c r="F6123" s="18">
        <v>1</v>
      </c>
      <c r="K6123" s="19">
        <v>0</v>
      </c>
      <c r="L6123" s="52">
        <v>0</v>
      </c>
      <c r="M6123" s="53"/>
      <c r="O6123" s="19">
        <v>27360</v>
      </c>
      <c r="P6123" s="52">
        <v>27360</v>
      </c>
      <c r="Q6123" s="53"/>
      <c r="S6123" s="19">
        <v>90000</v>
      </c>
      <c r="T6123" s="52">
        <v>90000</v>
      </c>
      <c r="U6123" s="53"/>
      <c r="W6123" s="19">
        <v>0</v>
      </c>
      <c r="X6123" s="52">
        <v>0</v>
      </c>
      <c r="Y6123" s="53"/>
      <c r="AA6123" s="19">
        <v>170321.87</v>
      </c>
      <c r="AB6123" s="52">
        <v>170321.87</v>
      </c>
      <c r="AC6123" s="53"/>
      <c r="AE6123" s="19">
        <v>0</v>
      </c>
      <c r="AF6123" s="52">
        <v>0</v>
      </c>
      <c r="AG6123" s="53"/>
    </row>
    <row r="6124" spans="1:33" hidden="1" outlineLevel="1">
      <c r="A6124" s="1"/>
      <c r="B6124" s="5" t="s">
        <v>34</v>
      </c>
      <c r="C6124" s="5" t="s">
        <v>35</v>
      </c>
      <c r="K6124" s="68"/>
      <c r="L6124" s="68"/>
      <c r="M6124" s="69"/>
      <c r="O6124" s="68"/>
      <c r="P6124" s="68"/>
      <c r="Q6124" s="69"/>
      <c r="S6124" s="68"/>
      <c r="T6124" s="68"/>
      <c r="U6124" s="69"/>
      <c r="W6124" s="68"/>
      <c r="X6124" s="68"/>
      <c r="Y6124" s="69"/>
      <c r="AA6124" s="68"/>
      <c r="AB6124" s="68"/>
      <c r="AC6124" s="69"/>
      <c r="AE6124" s="68"/>
      <c r="AF6124" s="68"/>
      <c r="AG6124" s="69"/>
    </row>
    <row r="6125" spans="1:33" hidden="1" outlineLevel="1">
      <c r="A6125" s="6" t="s">
        <v>7408</v>
      </c>
      <c r="B6125" s="7" t="s">
        <v>37</v>
      </c>
      <c r="C6125" s="7" t="s">
        <v>1152</v>
      </c>
      <c r="K6125" s="68"/>
      <c r="L6125" s="68"/>
      <c r="M6125" s="69"/>
      <c r="O6125" s="68"/>
      <c r="P6125" s="68"/>
      <c r="Q6125" s="69"/>
      <c r="S6125" s="68"/>
      <c r="T6125" s="68"/>
      <c r="U6125" s="69"/>
      <c r="W6125" s="68"/>
      <c r="X6125" s="68"/>
      <c r="Y6125" s="69"/>
      <c r="AA6125" s="68"/>
      <c r="AB6125" s="68"/>
      <c r="AC6125" s="69"/>
      <c r="AE6125" s="68"/>
      <c r="AF6125" s="68"/>
      <c r="AG6125" s="69"/>
    </row>
    <row r="6126" spans="1:33" ht="75" hidden="1" outlineLevel="1">
      <c r="A6126" s="6" t="s">
        <v>7409</v>
      </c>
      <c r="B6126" s="7" t="s">
        <v>37</v>
      </c>
      <c r="C6126" s="7" t="s">
        <v>1154</v>
      </c>
      <c r="K6126" s="68"/>
      <c r="L6126" s="68"/>
      <c r="M6126" s="69"/>
      <c r="O6126" s="68"/>
      <c r="P6126" s="68"/>
      <c r="Q6126" s="69"/>
      <c r="S6126" s="68"/>
      <c r="T6126" s="68"/>
      <c r="U6126" s="69"/>
      <c r="W6126" s="68"/>
      <c r="X6126" s="68"/>
      <c r="Y6126" s="69"/>
      <c r="AA6126" s="68"/>
      <c r="AB6126" s="68"/>
      <c r="AC6126" s="69"/>
      <c r="AE6126" s="68"/>
      <c r="AF6126" s="68"/>
      <c r="AG6126" s="69"/>
    </row>
    <row r="6127" spans="1:33" ht="60" hidden="1" outlineLevel="1">
      <c r="A6127" s="1"/>
      <c r="B6127" s="5" t="s">
        <v>61</v>
      </c>
      <c r="C6127" s="5" t="s">
        <v>62</v>
      </c>
      <c r="D6127" s="5" t="s">
        <v>63</v>
      </c>
      <c r="E6127" s="11" t="s">
        <v>64</v>
      </c>
      <c r="F6127" s="16" t="s">
        <v>65</v>
      </c>
      <c r="K6127" s="17" t="s">
        <v>66</v>
      </c>
      <c r="L6127" s="70" t="s">
        <v>28</v>
      </c>
      <c r="M6127" s="71"/>
      <c r="O6127" s="17" t="s">
        <v>66</v>
      </c>
      <c r="P6127" s="70" t="s">
        <v>28</v>
      </c>
      <c r="Q6127" s="71"/>
      <c r="S6127" s="17" t="s">
        <v>66</v>
      </c>
      <c r="T6127" s="70" t="s">
        <v>28</v>
      </c>
      <c r="U6127" s="71"/>
      <c r="W6127" s="17" t="s">
        <v>66</v>
      </c>
      <c r="X6127" s="70" t="s">
        <v>28</v>
      </c>
      <c r="Y6127" s="71"/>
      <c r="AA6127" s="17" t="s">
        <v>66</v>
      </c>
      <c r="AB6127" s="70" t="s">
        <v>28</v>
      </c>
      <c r="AC6127" s="71"/>
      <c r="AE6127" s="17" t="s">
        <v>66</v>
      </c>
      <c r="AF6127" s="70" t="s">
        <v>28</v>
      </c>
      <c r="AG6127" s="71"/>
    </row>
    <row r="6128" spans="1:33" hidden="1" outlineLevel="1">
      <c r="A6128" s="6" t="s">
        <v>7410</v>
      </c>
      <c r="B6128" s="7" t="s">
        <v>7411</v>
      </c>
      <c r="C6128" s="7" t="s">
        <v>1157</v>
      </c>
      <c r="D6128" s="7"/>
      <c r="E6128" s="23" t="s">
        <v>70</v>
      </c>
      <c r="F6128" s="18">
        <v>1</v>
      </c>
      <c r="K6128" s="19">
        <v>0</v>
      </c>
      <c r="L6128" s="52">
        <v>0</v>
      </c>
      <c r="M6128" s="53"/>
      <c r="O6128" s="19">
        <v>3385.8</v>
      </c>
      <c r="P6128" s="52">
        <v>3385.8</v>
      </c>
      <c r="Q6128" s="53"/>
      <c r="S6128" s="19">
        <v>1000</v>
      </c>
      <c r="T6128" s="52">
        <v>1000</v>
      </c>
      <c r="U6128" s="53"/>
      <c r="W6128" s="19">
        <v>0</v>
      </c>
      <c r="X6128" s="52">
        <v>0</v>
      </c>
      <c r="Y6128" s="53"/>
      <c r="AA6128" s="19">
        <v>8516.09</v>
      </c>
      <c r="AB6128" s="52">
        <v>8516.09</v>
      </c>
      <c r="AC6128" s="53"/>
      <c r="AE6128" s="19">
        <v>0</v>
      </c>
      <c r="AF6128" s="52">
        <v>0</v>
      </c>
      <c r="AG6128" s="53"/>
    </row>
    <row r="6129" spans="1:33" hidden="1" outlineLevel="1">
      <c r="A6129" s="6" t="s">
        <v>7412</v>
      </c>
      <c r="B6129" s="7" t="s">
        <v>7413</v>
      </c>
      <c r="C6129" s="7" t="s">
        <v>1160</v>
      </c>
      <c r="D6129" s="7"/>
      <c r="E6129" s="23" t="s">
        <v>70</v>
      </c>
      <c r="F6129" s="18">
        <v>1</v>
      </c>
      <c r="K6129" s="19">
        <v>0</v>
      </c>
      <c r="L6129" s="52">
        <v>0</v>
      </c>
      <c r="M6129" s="53"/>
      <c r="O6129" s="19">
        <v>5141.3999999999996</v>
      </c>
      <c r="P6129" s="52">
        <v>5141.3999999999996</v>
      </c>
      <c r="Q6129" s="53"/>
      <c r="S6129" s="19">
        <v>1000</v>
      </c>
      <c r="T6129" s="52">
        <v>1000</v>
      </c>
      <c r="U6129" s="53"/>
      <c r="W6129" s="19">
        <v>0</v>
      </c>
      <c r="X6129" s="52">
        <v>0</v>
      </c>
      <c r="Y6129" s="53"/>
      <c r="AA6129" s="19">
        <v>9651.57</v>
      </c>
      <c r="AB6129" s="52">
        <v>9651.57</v>
      </c>
      <c r="AC6129" s="53"/>
      <c r="AE6129" s="19">
        <v>0</v>
      </c>
      <c r="AF6129" s="52">
        <v>0</v>
      </c>
      <c r="AG6129" s="53"/>
    </row>
    <row r="6130" spans="1:33" hidden="1" outlineLevel="1">
      <c r="A6130" s="6" t="s">
        <v>7414</v>
      </c>
      <c r="B6130" s="7" t="s">
        <v>7415</v>
      </c>
      <c r="C6130" s="7" t="s">
        <v>1163</v>
      </c>
      <c r="D6130" s="7"/>
      <c r="E6130" s="23" t="s">
        <v>70</v>
      </c>
      <c r="F6130" s="18">
        <v>1</v>
      </c>
      <c r="K6130" s="19">
        <v>0</v>
      </c>
      <c r="L6130" s="52">
        <v>0</v>
      </c>
      <c r="M6130" s="53"/>
      <c r="O6130" s="19">
        <v>8401.7999999999993</v>
      </c>
      <c r="P6130" s="52">
        <v>8401.7999999999993</v>
      </c>
      <c r="Q6130" s="53"/>
      <c r="S6130" s="19">
        <v>1000</v>
      </c>
      <c r="T6130" s="52">
        <v>1000</v>
      </c>
      <c r="U6130" s="53"/>
      <c r="W6130" s="19">
        <v>0</v>
      </c>
      <c r="X6130" s="52">
        <v>0</v>
      </c>
      <c r="Y6130" s="53"/>
      <c r="AA6130" s="19">
        <v>9935.44</v>
      </c>
      <c r="AB6130" s="52">
        <v>9935.44</v>
      </c>
      <c r="AC6130" s="53"/>
      <c r="AE6130" s="19">
        <v>0</v>
      </c>
      <c r="AF6130" s="52">
        <v>0</v>
      </c>
      <c r="AG6130" s="53"/>
    </row>
    <row r="6131" spans="1:33" hidden="1" outlineLevel="1">
      <c r="A6131" s="6" t="s">
        <v>7416</v>
      </c>
      <c r="B6131" s="7" t="s">
        <v>7417</v>
      </c>
      <c r="C6131" s="7" t="s">
        <v>1166</v>
      </c>
      <c r="D6131" s="7"/>
      <c r="E6131" s="23" t="s">
        <v>70</v>
      </c>
      <c r="F6131" s="18">
        <v>1</v>
      </c>
      <c r="K6131" s="19">
        <v>0</v>
      </c>
      <c r="L6131" s="52">
        <v>0</v>
      </c>
      <c r="M6131" s="53"/>
      <c r="O6131" s="19">
        <v>9028.7999999999993</v>
      </c>
      <c r="P6131" s="52">
        <v>9028.7999999999993</v>
      </c>
      <c r="Q6131" s="53"/>
      <c r="S6131" s="19">
        <v>16000</v>
      </c>
      <c r="T6131" s="52">
        <v>16000</v>
      </c>
      <c r="U6131" s="53"/>
      <c r="W6131" s="19">
        <v>0</v>
      </c>
      <c r="X6131" s="52">
        <v>0</v>
      </c>
      <c r="Y6131" s="53"/>
      <c r="AA6131" s="19">
        <v>9083.83</v>
      </c>
      <c r="AB6131" s="52">
        <v>9083.83</v>
      </c>
      <c r="AC6131" s="53"/>
      <c r="AE6131" s="19">
        <v>0</v>
      </c>
      <c r="AF6131" s="52">
        <v>0</v>
      </c>
      <c r="AG6131" s="53"/>
    </row>
    <row r="6132" spans="1:33" hidden="1" outlineLevel="1">
      <c r="A6132" s="6" t="s">
        <v>7418</v>
      </c>
      <c r="B6132" s="7" t="s">
        <v>7419</v>
      </c>
      <c r="C6132" s="7" t="s">
        <v>1169</v>
      </c>
      <c r="D6132" s="7"/>
      <c r="E6132" s="23" t="s">
        <v>70</v>
      </c>
      <c r="F6132" s="18">
        <v>1</v>
      </c>
      <c r="K6132" s="19">
        <v>0</v>
      </c>
      <c r="L6132" s="52">
        <v>0</v>
      </c>
      <c r="M6132" s="53"/>
      <c r="O6132" s="19">
        <v>9405</v>
      </c>
      <c r="P6132" s="52">
        <v>9405</v>
      </c>
      <c r="Q6132" s="53"/>
      <c r="S6132" s="19">
        <v>2000</v>
      </c>
      <c r="T6132" s="52">
        <v>2000</v>
      </c>
      <c r="U6132" s="53"/>
      <c r="W6132" s="19">
        <v>0</v>
      </c>
      <c r="X6132" s="52">
        <v>0</v>
      </c>
      <c r="Y6132" s="53"/>
      <c r="AA6132" s="19">
        <v>9651.57</v>
      </c>
      <c r="AB6132" s="52">
        <v>9651.57</v>
      </c>
      <c r="AC6132" s="53"/>
      <c r="AE6132" s="19">
        <v>0</v>
      </c>
      <c r="AF6132" s="52">
        <v>0</v>
      </c>
      <c r="AG6132" s="53"/>
    </row>
    <row r="6133" spans="1:33" hidden="1" outlineLevel="1">
      <c r="A6133" s="6" t="s">
        <v>7420</v>
      </c>
      <c r="B6133" s="7" t="s">
        <v>7421</v>
      </c>
      <c r="C6133" s="7" t="s">
        <v>1172</v>
      </c>
      <c r="D6133" s="7"/>
      <c r="E6133" s="23" t="s">
        <v>70</v>
      </c>
      <c r="F6133" s="18">
        <v>1</v>
      </c>
      <c r="K6133" s="19">
        <v>0</v>
      </c>
      <c r="L6133" s="52">
        <v>0</v>
      </c>
      <c r="M6133" s="53"/>
      <c r="O6133" s="19">
        <v>10032</v>
      </c>
      <c r="P6133" s="52">
        <v>10032</v>
      </c>
      <c r="Q6133" s="53"/>
      <c r="S6133" s="19">
        <v>17000</v>
      </c>
      <c r="T6133" s="52">
        <v>17000</v>
      </c>
      <c r="U6133" s="53"/>
      <c r="W6133" s="19">
        <v>0</v>
      </c>
      <c r="X6133" s="52">
        <v>0</v>
      </c>
      <c r="Y6133" s="53"/>
      <c r="AA6133" s="19">
        <v>11354.79</v>
      </c>
      <c r="AB6133" s="52">
        <v>11354.79</v>
      </c>
      <c r="AC6133" s="53"/>
      <c r="AE6133" s="19">
        <v>0</v>
      </c>
      <c r="AF6133" s="52">
        <v>0</v>
      </c>
      <c r="AG6133" s="53"/>
    </row>
    <row r="6134" spans="1:33" hidden="1" outlineLevel="1">
      <c r="A6134" s="6" t="s">
        <v>7422</v>
      </c>
      <c r="B6134" s="7" t="s">
        <v>7423</v>
      </c>
      <c r="C6134" s="7" t="s">
        <v>1175</v>
      </c>
      <c r="D6134" s="7"/>
      <c r="E6134" s="23" t="s">
        <v>70</v>
      </c>
      <c r="F6134" s="18">
        <v>1</v>
      </c>
      <c r="K6134" s="19">
        <v>0</v>
      </c>
      <c r="L6134" s="52">
        <v>0</v>
      </c>
      <c r="M6134" s="53"/>
      <c r="O6134" s="19">
        <v>12540</v>
      </c>
      <c r="P6134" s="52">
        <v>12540</v>
      </c>
      <c r="Q6134" s="53"/>
      <c r="S6134" s="19">
        <v>45000</v>
      </c>
      <c r="T6134" s="52">
        <v>45000</v>
      </c>
      <c r="U6134" s="53"/>
      <c r="W6134" s="19">
        <v>0</v>
      </c>
      <c r="X6134" s="52">
        <v>0</v>
      </c>
      <c r="Y6134" s="53"/>
      <c r="AA6134" s="19">
        <v>13625.75</v>
      </c>
      <c r="AB6134" s="52">
        <v>13625.75</v>
      </c>
      <c r="AC6134" s="53"/>
      <c r="AE6134" s="19">
        <v>0</v>
      </c>
      <c r="AF6134" s="52">
        <v>0</v>
      </c>
      <c r="AG6134" s="53"/>
    </row>
    <row r="6135" spans="1:33" hidden="1" outlineLevel="1">
      <c r="A6135" s="1"/>
      <c r="B6135" s="5" t="s">
        <v>34</v>
      </c>
      <c r="C6135" s="5" t="s">
        <v>35</v>
      </c>
      <c r="K6135" s="68"/>
      <c r="L6135" s="68"/>
      <c r="M6135" s="69"/>
      <c r="O6135" s="68"/>
      <c r="P6135" s="68"/>
      <c r="Q6135" s="69"/>
      <c r="S6135" s="68"/>
      <c r="T6135" s="68"/>
      <c r="U6135" s="69"/>
      <c r="W6135" s="68"/>
      <c r="X6135" s="68"/>
      <c r="Y6135" s="69"/>
      <c r="AA6135" s="68"/>
      <c r="AB6135" s="68"/>
      <c r="AC6135" s="69"/>
      <c r="AE6135" s="68"/>
      <c r="AF6135" s="68"/>
      <c r="AG6135" s="69"/>
    </row>
    <row r="6136" spans="1:33" hidden="1" outlineLevel="1">
      <c r="A6136" s="6" t="s">
        <v>7424</v>
      </c>
      <c r="B6136" s="7" t="s">
        <v>37</v>
      </c>
      <c r="C6136" s="7" t="s">
        <v>1177</v>
      </c>
      <c r="K6136" s="68"/>
      <c r="L6136" s="68"/>
      <c r="M6136" s="69"/>
      <c r="O6136" s="68"/>
      <c r="P6136" s="68"/>
      <c r="Q6136" s="69"/>
      <c r="S6136" s="68"/>
      <c r="T6136" s="68"/>
      <c r="U6136" s="69"/>
      <c r="W6136" s="68"/>
      <c r="X6136" s="68"/>
      <c r="Y6136" s="69"/>
      <c r="AA6136" s="68"/>
      <c r="AB6136" s="68"/>
      <c r="AC6136" s="69"/>
      <c r="AE6136" s="68"/>
      <c r="AF6136" s="68"/>
      <c r="AG6136" s="69"/>
    </row>
    <row r="6137" spans="1:33" ht="75" hidden="1" outlineLevel="1">
      <c r="A6137" s="6" t="s">
        <v>7425</v>
      </c>
      <c r="B6137" s="7" t="s">
        <v>37</v>
      </c>
      <c r="C6137" s="7" t="s">
        <v>1179</v>
      </c>
      <c r="K6137" s="68"/>
      <c r="L6137" s="68"/>
      <c r="M6137" s="69"/>
      <c r="O6137" s="68"/>
      <c r="P6137" s="68"/>
      <c r="Q6137" s="69"/>
      <c r="S6137" s="68"/>
      <c r="T6137" s="68"/>
      <c r="U6137" s="69"/>
      <c r="W6137" s="68"/>
      <c r="X6137" s="68"/>
      <c r="Y6137" s="69"/>
      <c r="AA6137" s="68"/>
      <c r="AB6137" s="68"/>
      <c r="AC6137" s="69"/>
      <c r="AE6137" s="68"/>
      <c r="AF6137" s="68"/>
      <c r="AG6137" s="69"/>
    </row>
    <row r="6138" spans="1:33" ht="60" hidden="1" outlineLevel="1">
      <c r="A6138" s="1"/>
      <c r="B6138" s="5" t="s">
        <v>61</v>
      </c>
      <c r="C6138" s="5" t="s">
        <v>62</v>
      </c>
      <c r="D6138" s="5" t="s">
        <v>63</v>
      </c>
      <c r="E6138" s="11" t="s">
        <v>64</v>
      </c>
      <c r="F6138" s="16" t="s">
        <v>65</v>
      </c>
      <c r="K6138" s="17" t="s">
        <v>66</v>
      </c>
      <c r="L6138" s="70" t="s">
        <v>28</v>
      </c>
      <c r="M6138" s="71"/>
      <c r="O6138" s="17" t="s">
        <v>66</v>
      </c>
      <c r="P6138" s="70" t="s">
        <v>28</v>
      </c>
      <c r="Q6138" s="71"/>
      <c r="S6138" s="17" t="s">
        <v>66</v>
      </c>
      <c r="T6138" s="70" t="s">
        <v>28</v>
      </c>
      <c r="U6138" s="71"/>
      <c r="W6138" s="17" t="s">
        <v>66</v>
      </c>
      <c r="X6138" s="70" t="s">
        <v>28</v>
      </c>
      <c r="Y6138" s="71"/>
      <c r="AA6138" s="17" t="s">
        <v>66</v>
      </c>
      <c r="AB6138" s="70" t="s">
        <v>28</v>
      </c>
      <c r="AC6138" s="71"/>
      <c r="AE6138" s="17" t="s">
        <v>66</v>
      </c>
      <c r="AF6138" s="70" t="s">
        <v>28</v>
      </c>
      <c r="AG6138" s="71"/>
    </row>
    <row r="6139" spans="1:33" hidden="1" outlineLevel="1">
      <c r="A6139" s="6" t="s">
        <v>7426</v>
      </c>
      <c r="B6139" s="7" t="s">
        <v>7427</v>
      </c>
      <c r="C6139" s="7" t="s">
        <v>1182</v>
      </c>
      <c r="D6139" s="7"/>
      <c r="E6139" s="23" t="s">
        <v>438</v>
      </c>
      <c r="F6139" s="18">
        <v>9</v>
      </c>
      <c r="K6139" s="19">
        <v>0</v>
      </c>
      <c r="L6139" s="52">
        <v>0</v>
      </c>
      <c r="M6139" s="53"/>
      <c r="O6139" s="19">
        <v>969</v>
      </c>
      <c r="P6139" s="52">
        <v>8721</v>
      </c>
      <c r="Q6139" s="53"/>
      <c r="S6139" s="19">
        <v>300</v>
      </c>
      <c r="T6139" s="52">
        <v>2700</v>
      </c>
      <c r="U6139" s="53"/>
      <c r="W6139" s="19">
        <v>0</v>
      </c>
      <c r="X6139" s="52">
        <v>0</v>
      </c>
      <c r="Y6139" s="53"/>
      <c r="AA6139" s="19">
        <v>965.16</v>
      </c>
      <c r="AB6139" s="52">
        <v>8686.44</v>
      </c>
      <c r="AC6139" s="53"/>
      <c r="AE6139" s="19">
        <v>0</v>
      </c>
      <c r="AF6139" s="52">
        <v>0</v>
      </c>
      <c r="AG6139" s="53"/>
    </row>
    <row r="6140" spans="1:33" hidden="1" outlineLevel="1">
      <c r="A6140" s="6" t="s">
        <v>7428</v>
      </c>
      <c r="B6140" s="7" t="s">
        <v>7429</v>
      </c>
      <c r="C6140" s="7" t="s">
        <v>1185</v>
      </c>
      <c r="D6140" s="7"/>
      <c r="E6140" s="23" t="s">
        <v>438</v>
      </c>
      <c r="F6140" s="18">
        <v>4</v>
      </c>
      <c r="K6140" s="19">
        <v>0</v>
      </c>
      <c r="L6140" s="52">
        <v>0</v>
      </c>
      <c r="M6140" s="53"/>
      <c r="O6140" s="19">
        <v>1596</v>
      </c>
      <c r="P6140" s="52">
        <v>6384</v>
      </c>
      <c r="Q6140" s="53"/>
      <c r="S6140" s="19">
        <v>1300</v>
      </c>
      <c r="T6140" s="52">
        <v>5200</v>
      </c>
      <c r="U6140" s="53"/>
      <c r="W6140" s="19">
        <v>0</v>
      </c>
      <c r="X6140" s="52">
        <v>0</v>
      </c>
      <c r="Y6140" s="53"/>
      <c r="AA6140" s="19">
        <v>1703.22</v>
      </c>
      <c r="AB6140" s="52">
        <v>6812.88</v>
      </c>
      <c r="AC6140" s="53"/>
      <c r="AE6140" s="19">
        <v>0</v>
      </c>
      <c r="AF6140" s="52">
        <v>0</v>
      </c>
      <c r="AG6140" s="53"/>
    </row>
    <row r="6141" spans="1:33" ht="30" hidden="1" outlineLevel="1">
      <c r="A6141" s="6" t="s">
        <v>7430</v>
      </c>
      <c r="B6141" s="7" t="s">
        <v>7431</v>
      </c>
      <c r="C6141" s="7" t="s">
        <v>7432</v>
      </c>
      <c r="D6141" s="7"/>
      <c r="E6141" s="23" t="s">
        <v>438</v>
      </c>
      <c r="F6141" s="18">
        <v>3</v>
      </c>
      <c r="K6141" s="19">
        <v>0</v>
      </c>
      <c r="L6141" s="52">
        <v>0</v>
      </c>
      <c r="M6141" s="53"/>
      <c r="O6141" s="19">
        <v>5700</v>
      </c>
      <c r="P6141" s="52">
        <v>17100</v>
      </c>
      <c r="Q6141" s="53"/>
      <c r="S6141" s="19">
        <v>1500</v>
      </c>
      <c r="T6141" s="52">
        <v>4500</v>
      </c>
      <c r="U6141" s="53"/>
      <c r="W6141" s="19">
        <v>0</v>
      </c>
      <c r="X6141" s="52">
        <v>0</v>
      </c>
      <c r="Y6141" s="53"/>
      <c r="AA6141" s="19">
        <v>1703.22</v>
      </c>
      <c r="AB6141" s="52">
        <v>5109.66</v>
      </c>
      <c r="AC6141" s="53"/>
      <c r="AE6141" s="19">
        <v>0</v>
      </c>
      <c r="AF6141" s="52">
        <v>0</v>
      </c>
      <c r="AG6141" s="53"/>
    </row>
    <row r="6142" spans="1:33" hidden="1" outlineLevel="1">
      <c r="A6142" s="1"/>
      <c r="B6142" s="5" t="s">
        <v>34</v>
      </c>
      <c r="C6142" s="5" t="s">
        <v>35</v>
      </c>
      <c r="K6142" s="68"/>
      <c r="L6142" s="68"/>
      <c r="M6142" s="69"/>
      <c r="O6142" s="68"/>
      <c r="P6142" s="68"/>
      <c r="Q6142" s="69"/>
      <c r="S6142" s="68"/>
      <c r="T6142" s="68"/>
      <c r="U6142" s="69"/>
      <c r="W6142" s="68"/>
      <c r="X6142" s="68"/>
      <c r="Y6142" s="69"/>
      <c r="AA6142" s="68"/>
      <c r="AB6142" s="68"/>
      <c r="AC6142" s="69"/>
      <c r="AE6142" s="68"/>
      <c r="AF6142" s="68"/>
      <c r="AG6142" s="69"/>
    </row>
    <row r="6143" spans="1:33" hidden="1" outlineLevel="1">
      <c r="A6143" s="6" t="s">
        <v>7433</v>
      </c>
      <c r="B6143" s="7" t="s">
        <v>37</v>
      </c>
      <c r="C6143" s="7" t="s">
        <v>1187</v>
      </c>
      <c r="K6143" s="68"/>
      <c r="L6143" s="68"/>
      <c r="M6143" s="69"/>
      <c r="O6143" s="68"/>
      <c r="P6143" s="68"/>
      <c r="Q6143" s="69"/>
      <c r="S6143" s="68"/>
      <c r="T6143" s="68"/>
      <c r="U6143" s="69"/>
      <c r="W6143" s="68"/>
      <c r="X6143" s="68"/>
      <c r="Y6143" s="69"/>
      <c r="AA6143" s="68"/>
      <c r="AB6143" s="68"/>
      <c r="AC6143" s="69"/>
      <c r="AE6143" s="68"/>
      <c r="AF6143" s="68"/>
      <c r="AG6143" s="69"/>
    </row>
    <row r="6144" spans="1:33" hidden="1" outlineLevel="1">
      <c r="A6144" s="6" t="s">
        <v>7434</v>
      </c>
      <c r="B6144" s="7" t="s">
        <v>37</v>
      </c>
      <c r="C6144" s="7" t="s">
        <v>1189</v>
      </c>
      <c r="K6144" s="68"/>
      <c r="L6144" s="68"/>
      <c r="M6144" s="69"/>
      <c r="O6144" s="68"/>
      <c r="P6144" s="68"/>
      <c r="Q6144" s="69"/>
      <c r="S6144" s="68"/>
      <c r="T6144" s="68"/>
      <c r="U6144" s="69"/>
      <c r="W6144" s="68"/>
      <c r="X6144" s="68"/>
      <c r="Y6144" s="69"/>
      <c r="AA6144" s="68"/>
      <c r="AB6144" s="68"/>
      <c r="AC6144" s="69"/>
      <c r="AE6144" s="68"/>
      <c r="AF6144" s="68"/>
      <c r="AG6144" s="69"/>
    </row>
    <row r="6145" spans="1:33" ht="105" hidden="1" outlineLevel="1">
      <c r="A6145" s="6" t="s">
        <v>7435</v>
      </c>
      <c r="B6145" s="7" t="s">
        <v>37</v>
      </c>
      <c r="C6145" s="7" t="s">
        <v>1191</v>
      </c>
      <c r="K6145" s="68"/>
      <c r="L6145" s="68"/>
      <c r="M6145" s="69"/>
      <c r="O6145" s="68"/>
      <c r="P6145" s="68"/>
      <c r="Q6145" s="69"/>
      <c r="S6145" s="68"/>
      <c r="T6145" s="68"/>
      <c r="U6145" s="69"/>
      <c r="W6145" s="68"/>
      <c r="X6145" s="68"/>
      <c r="Y6145" s="69"/>
      <c r="AA6145" s="68"/>
      <c r="AB6145" s="68"/>
      <c r="AC6145" s="69"/>
      <c r="AE6145" s="68"/>
      <c r="AF6145" s="68"/>
      <c r="AG6145" s="69"/>
    </row>
    <row r="6146" spans="1:33" ht="60" hidden="1" outlineLevel="1">
      <c r="A6146" s="1"/>
      <c r="B6146" s="5" t="s">
        <v>61</v>
      </c>
      <c r="C6146" s="5" t="s">
        <v>62</v>
      </c>
      <c r="D6146" s="5" t="s">
        <v>63</v>
      </c>
      <c r="E6146" s="11" t="s">
        <v>64</v>
      </c>
      <c r="F6146" s="16" t="s">
        <v>65</v>
      </c>
      <c r="K6146" s="17" t="s">
        <v>66</v>
      </c>
      <c r="L6146" s="70" t="s">
        <v>28</v>
      </c>
      <c r="M6146" s="71"/>
      <c r="O6146" s="17" t="s">
        <v>66</v>
      </c>
      <c r="P6146" s="70" t="s">
        <v>28</v>
      </c>
      <c r="Q6146" s="71"/>
      <c r="S6146" s="17" t="s">
        <v>66</v>
      </c>
      <c r="T6146" s="70" t="s">
        <v>28</v>
      </c>
      <c r="U6146" s="71"/>
      <c r="W6146" s="17" t="s">
        <v>66</v>
      </c>
      <c r="X6146" s="70" t="s">
        <v>28</v>
      </c>
      <c r="Y6146" s="71"/>
      <c r="AA6146" s="17" t="s">
        <v>66</v>
      </c>
      <c r="AB6146" s="70" t="s">
        <v>28</v>
      </c>
      <c r="AC6146" s="71"/>
      <c r="AE6146" s="17" t="s">
        <v>66</v>
      </c>
      <c r="AF6146" s="70" t="s">
        <v>28</v>
      </c>
      <c r="AG6146" s="71"/>
    </row>
    <row r="6147" spans="1:33" hidden="1" outlineLevel="1">
      <c r="A6147" s="6" t="s">
        <v>7436</v>
      </c>
      <c r="B6147" s="7" t="s">
        <v>7437</v>
      </c>
      <c r="C6147" s="7" t="s">
        <v>1194</v>
      </c>
      <c r="D6147" s="7"/>
      <c r="E6147" s="23" t="s">
        <v>438</v>
      </c>
      <c r="F6147" s="18">
        <v>7</v>
      </c>
      <c r="K6147" s="19">
        <v>0</v>
      </c>
      <c r="L6147" s="52">
        <v>0</v>
      </c>
      <c r="M6147" s="53"/>
      <c r="O6147" s="19">
        <v>239.4</v>
      </c>
      <c r="P6147" s="52">
        <v>1675.8</v>
      </c>
      <c r="Q6147" s="53"/>
      <c r="S6147" s="19">
        <v>320</v>
      </c>
      <c r="T6147" s="52">
        <v>2240</v>
      </c>
      <c r="U6147" s="53"/>
      <c r="W6147" s="19">
        <v>0</v>
      </c>
      <c r="X6147" s="52">
        <v>0</v>
      </c>
      <c r="Y6147" s="53"/>
      <c r="AA6147" s="19">
        <v>794.84</v>
      </c>
      <c r="AB6147" s="52">
        <v>5563.88</v>
      </c>
      <c r="AC6147" s="53"/>
      <c r="AE6147" s="19">
        <v>0</v>
      </c>
      <c r="AF6147" s="52">
        <v>0</v>
      </c>
      <c r="AG6147" s="53"/>
    </row>
    <row r="6148" spans="1:33" hidden="1" outlineLevel="1">
      <c r="A6148" s="6" t="s">
        <v>7438</v>
      </c>
      <c r="B6148" s="7" t="s">
        <v>7439</v>
      </c>
      <c r="C6148" s="7" t="s">
        <v>1197</v>
      </c>
      <c r="D6148" s="7"/>
      <c r="E6148" s="23" t="s">
        <v>438</v>
      </c>
      <c r="F6148" s="18">
        <v>21</v>
      </c>
      <c r="K6148" s="19">
        <v>0</v>
      </c>
      <c r="L6148" s="52">
        <v>0</v>
      </c>
      <c r="M6148" s="53"/>
      <c r="O6148" s="19">
        <v>273.60000000000002</v>
      </c>
      <c r="P6148" s="52">
        <v>5745.6</v>
      </c>
      <c r="Q6148" s="53"/>
      <c r="S6148" s="19">
        <v>380</v>
      </c>
      <c r="T6148" s="52">
        <v>7980</v>
      </c>
      <c r="U6148" s="53"/>
      <c r="W6148" s="19">
        <v>0</v>
      </c>
      <c r="X6148" s="52">
        <v>0</v>
      </c>
      <c r="Y6148" s="53"/>
      <c r="AA6148" s="19">
        <v>851.61</v>
      </c>
      <c r="AB6148" s="52">
        <v>17883.810000000001</v>
      </c>
      <c r="AC6148" s="53"/>
      <c r="AE6148" s="19">
        <v>0</v>
      </c>
      <c r="AF6148" s="52">
        <v>0</v>
      </c>
      <c r="AG6148" s="53"/>
    </row>
    <row r="6149" spans="1:33" hidden="1" outlineLevel="1">
      <c r="A6149" s="6" t="s">
        <v>7440</v>
      </c>
      <c r="B6149" s="7" t="s">
        <v>7441</v>
      </c>
      <c r="C6149" s="7" t="s">
        <v>3418</v>
      </c>
      <c r="D6149" s="7"/>
      <c r="E6149" s="23" t="s">
        <v>438</v>
      </c>
      <c r="F6149" s="18">
        <v>3</v>
      </c>
      <c r="K6149" s="19">
        <v>0</v>
      </c>
      <c r="L6149" s="52">
        <v>0</v>
      </c>
      <c r="M6149" s="53"/>
      <c r="O6149" s="19">
        <v>285</v>
      </c>
      <c r="P6149" s="52">
        <v>855</v>
      </c>
      <c r="Q6149" s="53"/>
      <c r="S6149" s="19">
        <v>480</v>
      </c>
      <c r="T6149" s="52">
        <v>1440</v>
      </c>
      <c r="U6149" s="53"/>
      <c r="W6149" s="19">
        <v>0</v>
      </c>
      <c r="X6149" s="52">
        <v>0</v>
      </c>
      <c r="Y6149" s="53"/>
      <c r="AA6149" s="19">
        <v>908.38</v>
      </c>
      <c r="AB6149" s="52">
        <v>2725.14</v>
      </c>
      <c r="AC6149" s="53"/>
      <c r="AE6149" s="19">
        <v>0</v>
      </c>
      <c r="AF6149" s="52">
        <v>0</v>
      </c>
      <c r="AG6149" s="53"/>
    </row>
    <row r="6150" spans="1:33" ht="30" hidden="1" outlineLevel="1">
      <c r="A6150" s="6" t="s">
        <v>7442</v>
      </c>
      <c r="B6150" s="7" t="s">
        <v>7443</v>
      </c>
      <c r="C6150" s="7" t="s">
        <v>1200</v>
      </c>
      <c r="D6150" s="7"/>
      <c r="E6150" s="23" t="s">
        <v>438</v>
      </c>
      <c r="F6150" s="18">
        <v>9</v>
      </c>
      <c r="K6150" s="19">
        <v>0</v>
      </c>
      <c r="L6150" s="52">
        <v>0</v>
      </c>
      <c r="M6150" s="53"/>
      <c r="O6150" s="19">
        <v>250.8</v>
      </c>
      <c r="P6150" s="52">
        <v>2257.1999999999998</v>
      </c>
      <c r="Q6150" s="53"/>
      <c r="S6150" s="19">
        <v>420</v>
      </c>
      <c r="T6150" s="52">
        <v>3780</v>
      </c>
      <c r="U6150" s="53"/>
      <c r="W6150" s="19">
        <v>0</v>
      </c>
      <c r="X6150" s="52">
        <v>0</v>
      </c>
      <c r="Y6150" s="53"/>
      <c r="AA6150" s="19">
        <v>681.29</v>
      </c>
      <c r="AB6150" s="52">
        <v>6131.61</v>
      </c>
      <c r="AC6150" s="53"/>
      <c r="AE6150" s="19">
        <v>0</v>
      </c>
      <c r="AF6150" s="52">
        <v>0</v>
      </c>
      <c r="AG6150" s="53"/>
    </row>
    <row r="6151" spans="1:33" ht="30" hidden="1" outlineLevel="1">
      <c r="A6151" s="6" t="s">
        <v>7444</v>
      </c>
      <c r="B6151" s="7" t="s">
        <v>7445</v>
      </c>
      <c r="C6151" s="7" t="s">
        <v>1203</v>
      </c>
      <c r="D6151" s="7"/>
      <c r="E6151" s="23" t="s">
        <v>438</v>
      </c>
      <c r="F6151" s="18">
        <v>2</v>
      </c>
      <c r="K6151" s="19">
        <v>0</v>
      </c>
      <c r="L6151" s="52">
        <v>0</v>
      </c>
      <c r="M6151" s="53"/>
      <c r="O6151" s="19">
        <v>273.60000000000002</v>
      </c>
      <c r="P6151" s="52">
        <v>547.20000000000005</v>
      </c>
      <c r="Q6151" s="53"/>
      <c r="S6151" s="19">
        <v>420</v>
      </c>
      <c r="T6151" s="52">
        <v>840</v>
      </c>
      <c r="U6151" s="53"/>
      <c r="W6151" s="19">
        <v>0</v>
      </c>
      <c r="X6151" s="52">
        <v>0</v>
      </c>
      <c r="Y6151" s="53"/>
      <c r="AA6151" s="19">
        <v>738.06</v>
      </c>
      <c r="AB6151" s="52">
        <v>1476.12</v>
      </c>
      <c r="AC6151" s="53"/>
      <c r="AE6151" s="19">
        <v>0</v>
      </c>
      <c r="AF6151" s="52">
        <v>0</v>
      </c>
      <c r="AG6151" s="53"/>
    </row>
    <row r="6152" spans="1:33" ht="30" hidden="1" outlineLevel="1">
      <c r="A6152" s="6" t="s">
        <v>7446</v>
      </c>
      <c r="B6152" s="7" t="s">
        <v>7447</v>
      </c>
      <c r="C6152" s="7" t="s">
        <v>1206</v>
      </c>
      <c r="D6152" s="7"/>
      <c r="E6152" s="23" t="s">
        <v>438</v>
      </c>
      <c r="F6152" s="18">
        <v>1</v>
      </c>
      <c r="K6152" s="19">
        <v>0</v>
      </c>
      <c r="L6152" s="52">
        <v>0</v>
      </c>
      <c r="M6152" s="53"/>
      <c r="O6152" s="19">
        <v>239.4</v>
      </c>
      <c r="P6152" s="52">
        <v>239.4</v>
      </c>
      <c r="Q6152" s="53"/>
      <c r="S6152" s="19">
        <v>380</v>
      </c>
      <c r="T6152" s="52">
        <v>380</v>
      </c>
      <c r="U6152" s="53"/>
      <c r="W6152" s="19">
        <v>0</v>
      </c>
      <c r="X6152" s="52">
        <v>0</v>
      </c>
      <c r="Y6152" s="53"/>
      <c r="AA6152" s="19">
        <v>738.06</v>
      </c>
      <c r="AB6152" s="52">
        <v>738.06</v>
      </c>
      <c r="AC6152" s="53"/>
      <c r="AE6152" s="19">
        <v>0</v>
      </c>
      <c r="AF6152" s="52">
        <v>0</v>
      </c>
      <c r="AG6152" s="53"/>
    </row>
    <row r="6153" spans="1:33" hidden="1" outlineLevel="1">
      <c r="A6153" s="6" t="s">
        <v>7448</v>
      </c>
      <c r="B6153" s="7" t="s">
        <v>7449</v>
      </c>
      <c r="C6153" s="7" t="s">
        <v>1209</v>
      </c>
      <c r="D6153" s="7"/>
      <c r="E6153" s="23" t="s">
        <v>438</v>
      </c>
      <c r="F6153" s="18">
        <v>1</v>
      </c>
      <c r="K6153" s="19">
        <v>0</v>
      </c>
      <c r="L6153" s="52">
        <v>0</v>
      </c>
      <c r="M6153" s="53"/>
      <c r="O6153" s="19">
        <v>604.20000000000005</v>
      </c>
      <c r="P6153" s="52">
        <v>604.20000000000005</v>
      </c>
      <c r="Q6153" s="53"/>
      <c r="S6153" s="19">
        <v>550</v>
      </c>
      <c r="T6153" s="52">
        <v>550</v>
      </c>
      <c r="U6153" s="53"/>
      <c r="W6153" s="19">
        <v>0</v>
      </c>
      <c r="X6153" s="52">
        <v>0</v>
      </c>
      <c r="Y6153" s="53"/>
      <c r="AA6153" s="19">
        <v>794.84</v>
      </c>
      <c r="AB6153" s="52">
        <v>794.84</v>
      </c>
      <c r="AC6153" s="53"/>
      <c r="AE6153" s="19">
        <v>0</v>
      </c>
      <c r="AF6153" s="52">
        <v>0</v>
      </c>
      <c r="AG6153" s="53"/>
    </row>
    <row r="6154" spans="1:33" hidden="1" outlineLevel="1">
      <c r="A6154" s="6" t="s">
        <v>7450</v>
      </c>
      <c r="B6154" s="7" t="s">
        <v>7451</v>
      </c>
      <c r="C6154" s="7" t="s">
        <v>5758</v>
      </c>
      <c r="D6154" s="7"/>
      <c r="E6154" s="23" t="s">
        <v>438</v>
      </c>
      <c r="F6154" s="18">
        <v>19</v>
      </c>
      <c r="K6154" s="19">
        <v>0</v>
      </c>
      <c r="L6154" s="52">
        <v>0</v>
      </c>
      <c r="M6154" s="53"/>
      <c r="O6154" s="19">
        <v>250.8</v>
      </c>
      <c r="P6154" s="52">
        <v>4765.2</v>
      </c>
      <c r="Q6154" s="53"/>
      <c r="S6154" s="19">
        <v>400</v>
      </c>
      <c r="T6154" s="52">
        <v>7600</v>
      </c>
      <c r="U6154" s="53"/>
      <c r="W6154" s="19">
        <v>0</v>
      </c>
      <c r="X6154" s="52">
        <v>0</v>
      </c>
      <c r="Y6154" s="53"/>
      <c r="AA6154" s="19">
        <v>908.38</v>
      </c>
      <c r="AB6154" s="52">
        <v>17259.22</v>
      </c>
      <c r="AC6154" s="53"/>
      <c r="AE6154" s="19">
        <v>0</v>
      </c>
      <c r="AF6154" s="52">
        <v>0</v>
      </c>
      <c r="AG6154" s="53"/>
    </row>
    <row r="6155" spans="1:33" hidden="1" outlineLevel="1">
      <c r="A6155" s="6" t="s">
        <v>7452</v>
      </c>
      <c r="B6155" s="7" t="s">
        <v>7453</v>
      </c>
      <c r="C6155" s="7" t="s">
        <v>1212</v>
      </c>
      <c r="D6155" s="7"/>
      <c r="E6155" s="23" t="s">
        <v>438</v>
      </c>
      <c r="F6155" s="18">
        <v>2</v>
      </c>
      <c r="K6155" s="19">
        <v>0</v>
      </c>
      <c r="L6155" s="52">
        <v>0</v>
      </c>
      <c r="M6155" s="53"/>
      <c r="O6155" s="19">
        <v>285</v>
      </c>
      <c r="P6155" s="52">
        <v>570</v>
      </c>
      <c r="Q6155" s="53"/>
      <c r="S6155" s="19">
        <v>400</v>
      </c>
      <c r="T6155" s="52">
        <v>800</v>
      </c>
      <c r="U6155" s="53"/>
      <c r="W6155" s="19">
        <v>0</v>
      </c>
      <c r="X6155" s="52">
        <v>0</v>
      </c>
      <c r="Y6155" s="53"/>
      <c r="AA6155" s="19">
        <v>908.38</v>
      </c>
      <c r="AB6155" s="52">
        <v>1816.76</v>
      </c>
      <c r="AC6155" s="53"/>
      <c r="AE6155" s="19">
        <v>0</v>
      </c>
      <c r="AF6155" s="52">
        <v>0</v>
      </c>
      <c r="AG6155" s="53"/>
    </row>
    <row r="6156" spans="1:33" hidden="1" outlineLevel="1">
      <c r="A6156" s="1"/>
      <c r="B6156" s="5" t="s">
        <v>34</v>
      </c>
      <c r="C6156" s="5" t="s">
        <v>35</v>
      </c>
      <c r="K6156" s="68"/>
      <c r="L6156" s="68"/>
      <c r="M6156" s="69"/>
      <c r="O6156" s="68"/>
      <c r="P6156" s="68"/>
      <c r="Q6156" s="69"/>
      <c r="S6156" s="68"/>
      <c r="T6156" s="68"/>
      <c r="U6156" s="69"/>
      <c r="W6156" s="68"/>
      <c r="X6156" s="68"/>
      <c r="Y6156" s="69"/>
      <c r="AA6156" s="68"/>
      <c r="AB6156" s="68"/>
      <c r="AC6156" s="69"/>
      <c r="AE6156" s="68"/>
      <c r="AF6156" s="68"/>
      <c r="AG6156" s="69"/>
    </row>
    <row r="6157" spans="1:33" hidden="1" outlineLevel="1">
      <c r="A6157" s="6" t="s">
        <v>7454</v>
      </c>
      <c r="B6157" s="7" t="s">
        <v>37</v>
      </c>
      <c r="C6157" s="7" t="s">
        <v>1217</v>
      </c>
      <c r="K6157" s="68"/>
      <c r="L6157" s="68"/>
      <c r="M6157" s="69"/>
      <c r="O6157" s="68"/>
      <c r="P6157" s="68"/>
      <c r="Q6157" s="69"/>
      <c r="S6157" s="68"/>
      <c r="T6157" s="68"/>
      <c r="U6157" s="69"/>
      <c r="W6157" s="68"/>
      <c r="X6157" s="68"/>
      <c r="Y6157" s="69"/>
      <c r="AA6157" s="68"/>
      <c r="AB6157" s="68"/>
      <c r="AC6157" s="69"/>
      <c r="AE6157" s="68"/>
      <c r="AF6157" s="68"/>
      <c r="AG6157" s="69"/>
    </row>
    <row r="6158" spans="1:33" ht="60" hidden="1" outlineLevel="1">
      <c r="A6158" s="6" t="s">
        <v>7455</v>
      </c>
      <c r="B6158" s="7" t="s">
        <v>37</v>
      </c>
      <c r="C6158" s="7" t="s">
        <v>1219</v>
      </c>
      <c r="K6158" s="68"/>
      <c r="L6158" s="68"/>
      <c r="M6158" s="69"/>
      <c r="O6158" s="68"/>
      <c r="P6158" s="68"/>
      <c r="Q6158" s="69"/>
      <c r="S6158" s="68"/>
      <c r="T6158" s="68"/>
      <c r="U6158" s="69"/>
      <c r="W6158" s="68"/>
      <c r="X6158" s="68"/>
      <c r="Y6158" s="69"/>
      <c r="AA6158" s="68"/>
      <c r="AB6158" s="68"/>
      <c r="AC6158" s="69"/>
      <c r="AE6158" s="68"/>
      <c r="AF6158" s="68"/>
      <c r="AG6158" s="69"/>
    </row>
    <row r="6159" spans="1:33" ht="60" hidden="1" outlineLevel="1">
      <c r="A6159" s="1"/>
      <c r="B6159" s="5" t="s">
        <v>61</v>
      </c>
      <c r="C6159" s="5" t="s">
        <v>62</v>
      </c>
      <c r="D6159" s="5" t="s">
        <v>63</v>
      </c>
      <c r="E6159" s="11" t="s">
        <v>64</v>
      </c>
      <c r="F6159" s="16" t="s">
        <v>65</v>
      </c>
      <c r="K6159" s="17" t="s">
        <v>66</v>
      </c>
      <c r="L6159" s="70" t="s">
        <v>28</v>
      </c>
      <c r="M6159" s="71"/>
      <c r="O6159" s="17" t="s">
        <v>66</v>
      </c>
      <c r="P6159" s="70" t="s">
        <v>28</v>
      </c>
      <c r="Q6159" s="71"/>
      <c r="S6159" s="17" t="s">
        <v>66</v>
      </c>
      <c r="T6159" s="70" t="s">
        <v>28</v>
      </c>
      <c r="U6159" s="71"/>
      <c r="W6159" s="17" t="s">
        <v>66</v>
      </c>
      <c r="X6159" s="70" t="s">
        <v>28</v>
      </c>
      <c r="Y6159" s="71"/>
      <c r="AA6159" s="17" t="s">
        <v>66</v>
      </c>
      <c r="AB6159" s="70" t="s">
        <v>28</v>
      </c>
      <c r="AC6159" s="71"/>
      <c r="AE6159" s="17" t="s">
        <v>66</v>
      </c>
      <c r="AF6159" s="70" t="s">
        <v>28</v>
      </c>
      <c r="AG6159" s="71"/>
    </row>
    <row r="6160" spans="1:33" hidden="1" outlineLevel="1">
      <c r="A6160" s="6" t="s">
        <v>7456</v>
      </c>
      <c r="B6160" s="7" t="s">
        <v>7457</v>
      </c>
      <c r="C6160" s="7" t="s">
        <v>1222</v>
      </c>
      <c r="D6160" s="7"/>
      <c r="E6160" s="23" t="s">
        <v>438</v>
      </c>
      <c r="F6160" s="18">
        <v>19</v>
      </c>
      <c r="K6160" s="19">
        <v>0</v>
      </c>
      <c r="L6160" s="52">
        <v>0</v>
      </c>
      <c r="M6160" s="53"/>
      <c r="O6160" s="19">
        <v>473.1</v>
      </c>
      <c r="P6160" s="52">
        <v>8988.9</v>
      </c>
      <c r="Q6160" s="53"/>
      <c r="S6160" s="19">
        <v>1181</v>
      </c>
      <c r="T6160" s="52">
        <v>22439</v>
      </c>
      <c r="U6160" s="53"/>
      <c r="W6160" s="19">
        <v>0</v>
      </c>
      <c r="X6160" s="52">
        <v>0</v>
      </c>
      <c r="Y6160" s="53"/>
      <c r="AA6160" s="19">
        <v>908.38</v>
      </c>
      <c r="AB6160" s="52">
        <v>17259.22</v>
      </c>
      <c r="AC6160" s="53"/>
      <c r="AE6160" s="19">
        <v>0</v>
      </c>
      <c r="AF6160" s="52">
        <v>0</v>
      </c>
      <c r="AG6160" s="53"/>
    </row>
    <row r="6161" spans="1:33" hidden="1" outlineLevel="1">
      <c r="A6161" s="6" t="s">
        <v>7458</v>
      </c>
      <c r="B6161" s="7" t="s">
        <v>7459</v>
      </c>
      <c r="C6161" s="7" t="s">
        <v>1225</v>
      </c>
      <c r="D6161" s="7"/>
      <c r="E6161" s="23" t="s">
        <v>438</v>
      </c>
      <c r="F6161" s="18">
        <v>15</v>
      </c>
      <c r="K6161" s="19">
        <v>0</v>
      </c>
      <c r="L6161" s="52">
        <v>0</v>
      </c>
      <c r="M6161" s="53"/>
      <c r="O6161" s="19">
        <v>473.1</v>
      </c>
      <c r="P6161" s="52">
        <v>7096.5</v>
      </c>
      <c r="Q6161" s="53"/>
      <c r="S6161" s="19">
        <v>893</v>
      </c>
      <c r="T6161" s="52">
        <v>13395</v>
      </c>
      <c r="U6161" s="53"/>
      <c r="W6161" s="19">
        <v>0</v>
      </c>
      <c r="X6161" s="52">
        <v>0</v>
      </c>
      <c r="Y6161" s="53"/>
      <c r="AA6161" s="19">
        <v>1021.93</v>
      </c>
      <c r="AB6161" s="52">
        <v>15328.95</v>
      </c>
      <c r="AC6161" s="53"/>
      <c r="AE6161" s="19">
        <v>0</v>
      </c>
      <c r="AF6161" s="52">
        <v>0</v>
      </c>
      <c r="AG6161" s="53"/>
    </row>
    <row r="6162" spans="1:33" hidden="1" outlineLevel="1">
      <c r="A6162" s="6" t="s">
        <v>7460</v>
      </c>
      <c r="B6162" s="7" t="s">
        <v>7461</v>
      </c>
      <c r="C6162" s="7" t="s">
        <v>2029</v>
      </c>
      <c r="D6162" s="7"/>
      <c r="E6162" s="23" t="s">
        <v>438</v>
      </c>
      <c r="F6162" s="18">
        <v>27</v>
      </c>
      <c r="K6162" s="19">
        <v>0</v>
      </c>
      <c r="L6162" s="52">
        <v>0</v>
      </c>
      <c r="M6162" s="53"/>
      <c r="O6162" s="19">
        <v>695.4</v>
      </c>
      <c r="P6162" s="52">
        <v>18775.8</v>
      </c>
      <c r="Q6162" s="53"/>
      <c r="S6162" s="19">
        <v>1750</v>
      </c>
      <c r="T6162" s="52">
        <v>47250</v>
      </c>
      <c r="U6162" s="53"/>
      <c r="W6162" s="19">
        <v>0</v>
      </c>
      <c r="X6162" s="52">
        <v>0</v>
      </c>
      <c r="Y6162" s="53"/>
      <c r="AA6162" s="19">
        <v>1419.35</v>
      </c>
      <c r="AB6162" s="52">
        <v>38322.449999999997</v>
      </c>
      <c r="AC6162" s="53"/>
      <c r="AE6162" s="19">
        <v>0</v>
      </c>
      <c r="AF6162" s="52">
        <v>0</v>
      </c>
      <c r="AG6162" s="53"/>
    </row>
    <row r="6163" spans="1:33" hidden="1" outlineLevel="1">
      <c r="A6163" s="6" t="s">
        <v>7462</v>
      </c>
      <c r="B6163" s="7" t="s">
        <v>7463</v>
      </c>
      <c r="C6163" s="7" t="s">
        <v>2033</v>
      </c>
      <c r="D6163" s="7"/>
      <c r="E6163" s="23" t="s">
        <v>438</v>
      </c>
      <c r="F6163" s="18">
        <v>72</v>
      </c>
      <c r="K6163" s="19">
        <v>0</v>
      </c>
      <c r="L6163" s="52">
        <v>0</v>
      </c>
      <c r="M6163" s="53"/>
      <c r="O6163" s="19">
        <v>1174.2</v>
      </c>
      <c r="P6163" s="52">
        <v>84542.399999999994</v>
      </c>
      <c r="Q6163" s="53"/>
      <c r="S6163" s="19">
        <v>792</v>
      </c>
      <c r="T6163" s="52">
        <v>57024</v>
      </c>
      <c r="U6163" s="53"/>
      <c r="W6163" s="19">
        <v>0</v>
      </c>
      <c r="X6163" s="52">
        <v>0</v>
      </c>
      <c r="Y6163" s="53"/>
      <c r="AA6163" s="19">
        <v>1021.93</v>
      </c>
      <c r="AB6163" s="52">
        <v>73578.960000000006</v>
      </c>
      <c r="AC6163" s="53"/>
      <c r="AE6163" s="19">
        <v>0</v>
      </c>
      <c r="AF6163" s="52">
        <v>0</v>
      </c>
      <c r="AG6163" s="53"/>
    </row>
    <row r="6164" spans="1:33" hidden="1" outlineLevel="1">
      <c r="A6164" s="6" t="s">
        <v>7464</v>
      </c>
      <c r="B6164" s="7" t="s">
        <v>7465</v>
      </c>
      <c r="C6164" s="7" t="s">
        <v>1233</v>
      </c>
      <c r="D6164" s="7"/>
      <c r="E6164" s="23" t="s">
        <v>438</v>
      </c>
      <c r="F6164" s="18">
        <v>50</v>
      </c>
      <c r="K6164" s="19">
        <v>0</v>
      </c>
      <c r="L6164" s="52">
        <v>0</v>
      </c>
      <c r="M6164" s="53"/>
      <c r="O6164" s="19">
        <v>1174.2</v>
      </c>
      <c r="P6164" s="52">
        <v>58710</v>
      </c>
      <c r="Q6164" s="53"/>
      <c r="S6164" s="19">
        <v>1152</v>
      </c>
      <c r="T6164" s="52">
        <v>57600</v>
      </c>
      <c r="U6164" s="53"/>
      <c r="W6164" s="19">
        <v>0</v>
      </c>
      <c r="X6164" s="52">
        <v>0</v>
      </c>
      <c r="Y6164" s="53"/>
      <c r="AA6164" s="19">
        <v>965.16</v>
      </c>
      <c r="AB6164" s="52">
        <v>48258</v>
      </c>
      <c r="AC6164" s="53"/>
      <c r="AE6164" s="19">
        <v>0</v>
      </c>
      <c r="AF6164" s="52">
        <v>0</v>
      </c>
      <c r="AG6164" s="53"/>
    </row>
    <row r="6165" spans="1:33" hidden="1" outlineLevel="1">
      <c r="A6165" s="6" t="s">
        <v>7466</v>
      </c>
      <c r="B6165" s="7" t="s">
        <v>7467</v>
      </c>
      <c r="C6165" s="7" t="s">
        <v>1236</v>
      </c>
      <c r="D6165" s="7"/>
      <c r="E6165" s="23" t="s">
        <v>438</v>
      </c>
      <c r="F6165" s="18">
        <v>44</v>
      </c>
      <c r="K6165" s="19">
        <v>0</v>
      </c>
      <c r="L6165" s="52">
        <v>0</v>
      </c>
      <c r="M6165" s="53"/>
      <c r="O6165" s="19">
        <v>1174.2</v>
      </c>
      <c r="P6165" s="52">
        <v>51664.800000000003</v>
      </c>
      <c r="Q6165" s="53"/>
      <c r="S6165" s="19">
        <v>1152</v>
      </c>
      <c r="T6165" s="52">
        <v>50688</v>
      </c>
      <c r="U6165" s="53"/>
      <c r="W6165" s="19">
        <v>0</v>
      </c>
      <c r="X6165" s="52">
        <v>0</v>
      </c>
      <c r="Y6165" s="53"/>
      <c r="AA6165" s="19">
        <v>1021.93</v>
      </c>
      <c r="AB6165" s="52">
        <v>44964.92</v>
      </c>
      <c r="AC6165" s="53"/>
      <c r="AE6165" s="19">
        <v>0</v>
      </c>
      <c r="AF6165" s="52">
        <v>0</v>
      </c>
      <c r="AG6165" s="53"/>
    </row>
    <row r="6166" spans="1:33" hidden="1" outlineLevel="1">
      <c r="A6166" s="6" t="s">
        <v>7468</v>
      </c>
      <c r="B6166" s="7" t="s">
        <v>7469</v>
      </c>
      <c r="C6166" s="7" t="s">
        <v>1240</v>
      </c>
      <c r="D6166" s="7"/>
      <c r="E6166" s="23" t="s">
        <v>438</v>
      </c>
      <c r="F6166" s="18">
        <v>74</v>
      </c>
      <c r="K6166" s="19">
        <v>0</v>
      </c>
      <c r="L6166" s="52">
        <v>0</v>
      </c>
      <c r="M6166" s="53"/>
      <c r="O6166" s="19">
        <v>1174.2</v>
      </c>
      <c r="P6166" s="52">
        <v>86890.8</v>
      </c>
      <c r="Q6166" s="53"/>
      <c r="S6166" s="19">
        <v>1152</v>
      </c>
      <c r="T6166" s="52">
        <v>85248</v>
      </c>
      <c r="U6166" s="53"/>
      <c r="W6166" s="19">
        <v>0</v>
      </c>
      <c r="X6166" s="52">
        <v>0</v>
      </c>
      <c r="Y6166" s="53"/>
      <c r="AA6166" s="19">
        <v>738.06</v>
      </c>
      <c r="AB6166" s="52">
        <v>54616.44</v>
      </c>
      <c r="AC6166" s="53"/>
      <c r="AE6166" s="19">
        <v>0</v>
      </c>
      <c r="AF6166" s="52">
        <v>0</v>
      </c>
      <c r="AG6166" s="53"/>
    </row>
    <row r="6167" spans="1:33" hidden="1" outlineLevel="1">
      <c r="A6167" s="6" t="s">
        <v>7470</v>
      </c>
      <c r="B6167" s="7" t="s">
        <v>7471</v>
      </c>
      <c r="C6167" s="7" t="s">
        <v>1243</v>
      </c>
      <c r="D6167" s="7"/>
      <c r="E6167" s="23" t="s">
        <v>438</v>
      </c>
      <c r="F6167" s="18">
        <v>93</v>
      </c>
      <c r="K6167" s="19">
        <v>0</v>
      </c>
      <c r="L6167" s="52">
        <v>0</v>
      </c>
      <c r="M6167" s="53"/>
      <c r="O6167" s="19">
        <v>1174.2</v>
      </c>
      <c r="P6167" s="52">
        <v>109200.6</v>
      </c>
      <c r="Q6167" s="53"/>
      <c r="S6167" s="19">
        <v>1152</v>
      </c>
      <c r="T6167" s="52">
        <v>107136</v>
      </c>
      <c r="U6167" s="53"/>
      <c r="W6167" s="19">
        <v>0</v>
      </c>
      <c r="X6167" s="52">
        <v>0</v>
      </c>
      <c r="Y6167" s="53"/>
      <c r="AA6167" s="19">
        <v>908.38</v>
      </c>
      <c r="AB6167" s="52">
        <v>84479.34</v>
      </c>
      <c r="AC6167" s="53"/>
      <c r="AE6167" s="19">
        <v>0</v>
      </c>
      <c r="AF6167" s="52">
        <v>0</v>
      </c>
      <c r="AG6167" s="53"/>
    </row>
    <row r="6168" spans="1:33" ht="30" hidden="1" outlineLevel="1">
      <c r="A6168" s="6" t="s">
        <v>7472</v>
      </c>
      <c r="B6168" s="7" t="s">
        <v>7473</v>
      </c>
      <c r="C6168" s="7" t="s">
        <v>1247</v>
      </c>
      <c r="D6168" s="7" t="s">
        <v>7474</v>
      </c>
      <c r="E6168" s="23" t="s">
        <v>438</v>
      </c>
      <c r="F6168" s="18">
        <v>1</v>
      </c>
      <c r="K6168" s="19">
        <v>0</v>
      </c>
      <c r="L6168" s="52">
        <v>0</v>
      </c>
      <c r="M6168" s="53"/>
      <c r="O6168" s="19">
        <v>1500</v>
      </c>
      <c r="P6168" s="52">
        <v>1500</v>
      </c>
      <c r="Q6168" s="53"/>
      <c r="S6168" s="19">
        <v>2106</v>
      </c>
      <c r="T6168" s="52">
        <v>2106</v>
      </c>
      <c r="U6168" s="53"/>
      <c r="W6168" s="19">
        <v>0</v>
      </c>
      <c r="X6168" s="52">
        <v>0</v>
      </c>
      <c r="Y6168" s="53"/>
      <c r="AA6168" s="19">
        <v>766.45</v>
      </c>
      <c r="AB6168" s="52">
        <v>766.45</v>
      </c>
      <c r="AC6168" s="53"/>
      <c r="AE6168" s="19">
        <v>0</v>
      </c>
      <c r="AF6168" s="52">
        <v>0</v>
      </c>
      <c r="AG6168" s="53"/>
    </row>
    <row r="6169" spans="1:33" ht="45" hidden="1" outlineLevel="1">
      <c r="A6169" s="6" t="s">
        <v>7475</v>
      </c>
      <c r="B6169" s="7" t="s">
        <v>7476</v>
      </c>
      <c r="C6169" s="7" t="s">
        <v>1253</v>
      </c>
      <c r="D6169" s="7"/>
      <c r="E6169" s="23" t="s">
        <v>438</v>
      </c>
      <c r="F6169" s="18">
        <v>108</v>
      </c>
      <c r="K6169" s="19">
        <v>0</v>
      </c>
      <c r="L6169" s="52">
        <v>0</v>
      </c>
      <c r="M6169" s="53"/>
      <c r="O6169" s="19">
        <v>478.8</v>
      </c>
      <c r="P6169" s="52">
        <v>51710.400000000001</v>
      </c>
      <c r="Q6169" s="53"/>
      <c r="S6169" s="19">
        <v>1116</v>
      </c>
      <c r="T6169" s="52">
        <v>120528</v>
      </c>
      <c r="U6169" s="53"/>
      <c r="W6169" s="19">
        <v>0</v>
      </c>
      <c r="X6169" s="52">
        <v>0</v>
      </c>
      <c r="Y6169" s="53"/>
      <c r="AA6169" s="19">
        <v>1703.22</v>
      </c>
      <c r="AB6169" s="52">
        <v>183947.76</v>
      </c>
      <c r="AC6169" s="53"/>
      <c r="AE6169" s="19">
        <v>0</v>
      </c>
      <c r="AF6169" s="52">
        <v>0</v>
      </c>
      <c r="AG6169" s="53"/>
    </row>
    <row r="6170" spans="1:33" ht="30" hidden="1" outlineLevel="1">
      <c r="A6170" s="6" t="s">
        <v>7477</v>
      </c>
      <c r="B6170" s="7" t="s">
        <v>7478</v>
      </c>
      <c r="C6170" s="7" t="s">
        <v>1256</v>
      </c>
      <c r="D6170" s="7"/>
      <c r="E6170" s="23" t="s">
        <v>438</v>
      </c>
      <c r="F6170" s="18">
        <v>32</v>
      </c>
      <c r="K6170" s="19">
        <v>0</v>
      </c>
      <c r="L6170" s="52">
        <v>0</v>
      </c>
      <c r="M6170" s="53"/>
      <c r="O6170" s="19">
        <v>478.8</v>
      </c>
      <c r="P6170" s="52">
        <v>15321.6</v>
      </c>
      <c r="Q6170" s="53"/>
      <c r="S6170" s="19">
        <v>1224</v>
      </c>
      <c r="T6170" s="52">
        <v>39168</v>
      </c>
      <c r="U6170" s="53"/>
      <c r="W6170" s="19">
        <v>0</v>
      </c>
      <c r="X6170" s="52">
        <v>0</v>
      </c>
      <c r="Y6170" s="53"/>
      <c r="AA6170" s="19">
        <v>1419.35</v>
      </c>
      <c r="AB6170" s="52">
        <v>45419.199999999997</v>
      </c>
      <c r="AC6170" s="53"/>
      <c r="AE6170" s="19">
        <v>0</v>
      </c>
      <c r="AF6170" s="52">
        <v>0</v>
      </c>
      <c r="AG6170" s="53"/>
    </row>
    <row r="6171" spans="1:33" ht="30" hidden="1" outlineLevel="1">
      <c r="A6171" s="6" t="s">
        <v>7479</v>
      </c>
      <c r="B6171" s="7" t="s">
        <v>7480</v>
      </c>
      <c r="C6171" s="7" t="s">
        <v>3449</v>
      </c>
      <c r="D6171" s="7"/>
      <c r="E6171" s="23" t="s">
        <v>438</v>
      </c>
      <c r="F6171" s="18">
        <v>2</v>
      </c>
      <c r="K6171" s="19">
        <v>0</v>
      </c>
      <c r="L6171" s="52">
        <v>0</v>
      </c>
      <c r="M6171" s="53"/>
      <c r="O6171" s="19">
        <v>370.5</v>
      </c>
      <c r="P6171" s="52">
        <v>741</v>
      </c>
      <c r="Q6171" s="53"/>
      <c r="S6171" s="19">
        <v>1368</v>
      </c>
      <c r="T6171" s="52">
        <v>2736</v>
      </c>
      <c r="U6171" s="53"/>
      <c r="W6171" s="19">
        <v>0</v>
      </c>
      <c r="X6171" s="52">
        <v>0</v>
      </c>
      <c r="Y6171" s="53"/>
      <c r="AA6171" s="19">
        <v>1476.12</v>
      </c>
      <c r="AB6171" s="52">
        <v>2952.24</v>
      </c>
      <c r="AC6171" s="53"/>
      <c r="AE6171" s="19">
        <v>0</v>
      </c>
      <c r="AF6171" s="52">
        <v>0</v>
      </c>
      <c r="AG6171" s="53"/>
    </row>
    <row r="6172" spans="1:33" hidden="1" outlineLevel="1">
      <c r="A6172" s="1"/>
      <c r="B6172" s="5" t="s">
        <v>34</v>
      </c>
      <c r="C6172" s="5" t="s">
        <v>35</v>
      </c>
      <c r="K6172" s="68"/>
      <c r="L6172" s="68"/>
      <c r="M6172" s="69"/>
      <c r="O6172" s="68"/>
      <c r="P6172" s="68"/>
      <c r="Q6172" s="69"/>
      <c r="S6172" s="68"/>
      <c r="T6172" s="68"/>
      <c r="U6172" s="69"/>
      <c r="W6172" s="68"/>
      <c r="X6172" s="68"/>
      <c r="Y6172" s="69"/>
      <c r="AA6172" s="68"/>
      <c r="AB6172" s="68"/>
      <c r="AC6172" s="69"/>
      <c r="AE6172" s="68"/>
      <c r="AF6172" s="68"/>
      <c r="AG6172" s="69"/>
    </row>
    <row r="6173" spans="1:33" hidden="1" outlineLevel="1">
      <c r="A6173" s="6" t="s">
        <v>7481</v>
      </c>
      <c r="B6173" s="7" t="s">
        <v>37</v>
      </c>
      <c r="C6173" s="7" t="s">
        <v>1258</v>
      </c>
      <c r="K6173" s="68"/>
      <c r="L6173" s="68"/>
      <c r="M6173" s="69"/>
      <c r="O6173" s="68"/>
      <c r="P6173" s="68"/>
      <c r="Q6173" s="69"/>
      <c r="S6173" s="68"/>
      <c r="T6173" s="68"/>
      <c r="U6173" s="69"/>
      <c r="W6173" s="68"/>
      <c r="X6173" s="68"/>
      <c r="Y6173" s="69"/>
      <c r="AA6173" s="68"/>
      <c r="AB6173" s="68"/>
      <c r="AC6173" s="69"/>
      <c r="AE6173" s="68"/>
      <c r="AF6173" s="68"/>
      <c r="AG6173" s="69"/>
    </row>
    <row r="6174" spans="1:33" ht="60" hidden="1" outlineLevel="1">
      <c r="A6174" s="6" t="s">
        <v>7482</v>
      </c>
      <c r="B6174" s="7" t="s">
        <v>37</v>
      </c>
      <c r="C6174" s="7" t="s">
        <v>1260</v>
      </c>
      <c r="K6174" s="68"/>
      <c r="L6174" s="68"/>
      <c r="M6174" s="69"/>
      <c r="O6174" s="68"/>
      <c r="P6174" s="68"/>
      <c r="Q6174" s="69"/>
      <c r="S6174" s="68"/>
      <c r="T6174" s="68"/>
      <c r="U6174" s="69"/>
      <c r="W6174" s="68"/>
      <c r="X6174" s="68"/>
      <c r="Y6174" s="69"/>
      <c r="AA6174" s="68"/>
      <c r="AB6174" s="68"/>
      <c r="AC6174" s="69"/>
      <c r="AE6174" s="68"/>
      <c r="AF6174" s="68"/>
      <c r="AG6174" s="69"/>
    </row>
    <row r="6175" spans="1:33" ht="60" hidden="1" outlineLevel="1">
      <c r="A6175" s="1"/>
      <c r="B6175" s="5" t="s">
        <v>61</v>
      </c>
      <c r="C6175" s="5" t="s">
        <v>62</v>
      </c>
      <c r="D6175" s="5" t="s">
        <v>63</v>
      </c>
      <c r="E6175" s="11" t="s">
        <v>64</v>
      </c>
      <c r="F6175" s="16" t="s">
        <v>65</v>
      </c>
      <c r="K6175" s="17" t="s">
        <v>66</v>
      </c>
      <c r="L6175" s="70" t="s">
        <v>28</v>
      </c>
      <c r="M6175" s="71"/>
      <c r="O6175" s="17" t="s">
        <v>66</v>
      </c>
      <c r="P6175" s="70" t="s">
        <v>28</v>
      </c>
      <c r="Q6175" s="71"/>
      <c r="S6175" s="17" t="s">
        <v>66</v>
      </c>
      <c r="T6175" s="70" t="s">
        <v>28</v>
      </c>
      <c r="U6175" s="71"/>
      <c r="W6175" s="17" t="s">
        <v>66</v>
      </c>
      <c r="X6175" s="70" t="s">
        <v>28</v>
      </c>
      <c r="Y6175" s="71"/>
      <c r="AA6175" s="17" t="s">
        <v>66</v>
      </c>
      <c r="AB6175" s="70" t="s">
        <v>28</v>
      </c>
      <c r="AC6175" s="71"/>
      <c r="AE6175" s="17" t="s">
        <v>66</v>
      </c>
      <c r="AF6175" s="70" t="s">
        <v>28</v>
      </c>
      <c r="AG6175" s="71"/>
    </row>
    <row r="6176" spans="1:33" hidden="1" outlineLevel="1">
      <c r="A6176" s="6" t="s">
        <v>7483</v>
      </c>
      <c r="B6176" s="7" t="s">
        <v>7484</v>
      </c>
      <c r="C6176" s="7" t="s">
        <v>1263</v>
      </c>
      <c r="D6176" s="7"/>
      <c r="E6176" s="23" t="s">
        <v>438</v>
      </c>
      <c r="F6176" s="18">
        <v>2</v>
      </c>
      <c r="K6176" s="19">
        <v>0</v>
      </c>
      <c r="L6176" s="52">
        <v>0</v>
      </c>
      <c r="M6176" s="53"/>
      <c r="O6176" s="19">
        <v>222.3</v>
      </c>
      <c r="P6176" s="52">
        <v>444.6</v>
      </c>
      <c r="Q6176" s="53"/>
      <c r="S6176" s="19">
        <v>300</v>
      </c>
      <c r="T6176" s="52">
        <v>600</v>
      </c>
      <c r="U6176" s="53"/>
      <c r="W6176" s="19">
        <v>0</v>
      </c>
      <c r="X6176" s="52">
        <v>0</v>
      </c>
      <c r="Y6176" s="53"/>
      <c r="AA6176" s="19">
        <v>851.61</v>
      </c>
      <c r="AB6176" s="52">
        <v>1703.22</v>
      </c>
      <c r="AC6176" s="53"/>
      <c r="AE6176" s="19">
        <v>0</v>
      </c>
      <c r="AF6176" s="52">
        <v>0</v>
      </c>
      <c r="AG6176" s="53"/>
    </row>
    <row r="6177" spans="1:33" hidden="1" outlineLevel="1">
      <c r="A6177" s="6" t="s">
        <v>7485</v>
      </c>
      <c r="B6177" s="7" t="s">
        <v>7486</v>
      </c>
      <c r="C6177" s="7" t="s">
        <v>1266</v>
      </c>
      <c r="D6177" s="7"/>
      <c r="E6177" s="23" t="s">
        <v>438</v>
      </c>
      <c r="F6177" s="18">
        <v>10</v>
      </c>
      <c r="K6177" s="19">
        <v>0</v>
      </c>
      <c r="L6177" s="52">
        <v>0</v>
      </c>
      <c r="M6177" s="53"/>
      <c r="O6177" s="19">
        <v>205.2</v>
      </c>
      <c r="P6177" s="52">
        <v>2052</v>
      </c>
      <c r="Q6177" s="53"/>
      <c r="S6177" s="19">
        <v>280</v>
      </c>
      <c r="T6177" s="52">
        <v>2800</v>
      </c>
      <c r="U6177" s="53"/>
      <c r="W6177" s="19">
        <v>0</v>
      </c>
      <c r="X6177" s="52">
        <v>0</v>
      </c>
      <c r="Y6177" s="53"/>
      <c r="AA6177" s="19">
        <v>738.06</v>
      </c>
      <c r="AB6177" s="52">
        <v>7380.6</v>
      </c>
      <c r="AC6177" s="53"/>
      <c r="AE6177" s="19">
        <v>0</v>
      </c>
      <c r="AF6177" s="52">
        <v>0</v>
      </c>
      <c r="AG6177" s="53"/>
    </row>
    <row r="6178" spans="1:33" hidden="1" outlineLevel="1">
      <c r="A6178" s="1"/>
      <c r="B6178" s="5" t="s">
        <v>34</v>
      </c>
      <c r="C6178" s="5" t="s">
        <v>35</v>
      </c>
      <c r="K6178" s="68"/>
      <c r="L6178" s="68"/>
      <c r="M6178" s="69"/>
      <c r="O6178" s="68"/>
      <c r="P6178" s="68"/>
      <c r="Q6178" s="69"/>
      <c r="S6178" s="68"/>
      <c r="T6178" s="68"/>
      <c r="U6178" s="69"/>
      <c r="W6178" s="68"/>
      <c r="X6178" s="68"/>
      <c r="Y6178" s="69"/>
      <c r="AA6178" s="68"/>
      <c r="AB6178" s="68"/>
      <c r="AC6178" s="69"/>
      <c r="AE6178" s="68"/>
      <c r="AF6178" s="68"/>
      <c r="AG6178" s="69"/>
    </row>
    <row r="6179" spans="1:33" hidden="1" outlineLevel="1">
      <c r="A6179" s="6" t="s">
        <v>7487</v>
      </c>
      <c r="B6179" s="7" t="s">
        <v>37</v>
      </c>
      <c r="C6179" s="7" t="s">
        <v>7488</v>
      </c>
      <c r="K6179" s="68"/>
      <c r="L6179" s="68"/>
      <c r="M6179" s="69"/>
      <c r="O6179" s="68"/>
      <c r="P6179" s="68"/>
      <c r="Q6179" s="69"/>
      <c r="S6179" s="68"/>
      <c r="T6179" s="68"/>
      <c r="U6179" s="69"/>
      <c r="W6179" s="68"/>
      <c r="X6179" s="68"/>
      <c r="Y6179" s="69"/>
      <c r="AA6179" s="68"/>
      <c r="AB6179" s="68"/>
      <c r="AC6179" s="69"/>
      <c r="AE6179" s="68"/>
      <c r="AF6179" s="68"/>
      <c r="AG6179" s="69"/>
    </row>
    <row r="6180" spans="1:33" ht="165" hidden="1" outlineLevel="1">
      <c r="A6180" s="6" t="s">
        <v>7489</v>
      </c>
      <c r="B6180" s="7" t="s">
        <v>37</v>
      </c>
      <c r="C6180" s="7" t="s">
        <v>1273</v>
      </c>
      <c r="K6180" s="68"/>
      <c r="L6180" s="68"/>
      <c r="M6180" s="69"/>
      <c r="O6180" s="68"/>
      <c r="P6180" s="68"/>
      <c r="Q6180" s="69"/>
      <c r="S6180" s="68"/>
      <c r="T6180" s="68"/>
      <c r="U6180" s="69"/>
      <c r="W6180" s="68"/>
      <c r="X6180" s="68"/>
      <c r="Y6180" s="69"/>
      <c r="AA6180" s="68"/>
      <c r="AB6180" s="68"/>
      <c r="AC6180" s="69"/>
      <c r="AE6180" s="68"/>
      <c r="AF6180" s="68"/>
      <c r="AG6180" s="69"/>
    </row>
    <row r="6181" spans="1:33" ht="60" hidden="1" outlineLevel="1">
      <c r="A6181" s="1"/>
      <c r="B6181" s="5" t="s">
        <v>61</v>
      </c>
      <c r="C6181" s="5" t="s">
        <v>62</v>
      </c>
      <c r="D6181" s="5" t="s">
        <v>63</v>
      </c>
      <c r="E6181" s="11" t="s">
        <v>64</v>
      </c>
      <c r="F6181" s="16" t="s">
        <v>65</v>
      </c>
      <c r="K6181" s="17" t="s">
        <v>66</v>
      </c>
      <c r="L6181" s="70" t="s">
        <v>28</v>
      </c>
      <c r="M6181" s="71"/>
      <c r="O6181" s="17" t="s">
        <v>66</v>
      </c>
      <c r="P6181" s="70" t="s">
        <v>28</v>
      </c>
      <c r="Q6181" s="71"/>
      <c r="S6181" s="17" t="s">
        <v>66</v>
      </c>
      <c r="T6181" s="70" t="s">
        <v>28</v>
      </c>
      <c r="U6181" s="71"/>
      <c r="W6181" s="17" t="s">
        <v>66</v>
      </c>
      <c r="X6181" s="70" t="s">
        <v>28</v>
      </c>
      <c r="Y6181" s="71"/>
      <c r="AA6181" s="17" t="s">
        <v>66</v>
      </c>
      <c r="AB6181" s="70" t="s">
        <v>28</v>
      </c>
      <c r="AC6181" s="71"/>
      <c r="AE6181" s="17" t="s">
        <v>66</v>
      </c>
      <c r="AF6181" s="70" t="s">
        <v>28</v>
      </c>
      <c r="AG6181" s="71"/>
    </row>
    <row r="6182" spans="1:33" hidden="1" outlineLevel="1">
      <c r="A6182" s="6" t="s">
        <v>7490</v>
      </c>
      <c r="B6182" s="7" t="s">
        <v>7491</v>
      </c>
      <c r="C6182" s="7" t="s">
        <v>1276</v>
      </c>
      <c r="D6182" s="7"/>
      <c r="E6182" s="23" t="s">
        <v>70</v>
      </c>
      <c r="F6182" s="18">
        <v>35</v>
      </c>
      <c r="K6182" s="19">
        <v>0</v>
      </c>
      <c r="L6182" s="52">
        <v>0</v>
      </c>
      <c r="M6182" s="53"/>
      <c r="O6182" s="19">
        <v>228</v>
      </c>
      <c r="P6182" s="52">
        <v>7980</v>
      </c>
      <c r="Q6182" s="53"/>
      <c r="S6182" s="19">
        <v>650</v>
      </c>
      <c r="T6182" s="52">
        <v>22750</v>
      </c>
      <c r="U6182" s="53"/>
      <c r="W6182" s="19">
        <v>0</v>
      </c>
      <c r="X6182" s="52">
        <v>0</v>
      </c>
      <c r="Y6182" s="53"/>
      <c r="AA6182" s="19">
        <v>5677.4</v>
      </c>
      <c r="AB6182" s="52">
        <v>198709</v>
      </c>
      <c r="AC6182" s="53"/>
      <c r="AE6182" s="19">
        <v>0</v>
      </c>
      <c r="AF6182" s="52">
        <v>0</v>
      </c>
      <c r="AG6182" s="53"/>
    </row>
    <row r="6183" spans="1:33" hidden="1" outlineLevel="1">
      <c r="A6183" s="6" t="s">
        <v>7492</v>
      </c>
      <c r="B6183" s="7" t="s">
        <v>7493</v>
      </c>
      <c r="C6183" s="7" t="s">
        <v>3464</v>
      </c>
      <c r="D6183" s="7"/>
      <c r="E6183" s="23" t="s">
        <v>70</v>
      </c>
      <c r="F6183" s="18">
        <v>12</v>
      </c>
      <c r="K6183" s="19">
        <v>0</v>
      </c>
      <c r="L6183" s="52">
        <v>0</v>
      </c>
      <c r="M6183" s="53"/>
      <c r="O6183" s="19">
        <v>570</v>
      </c>
      <c r="P6183" s="52">
        <v>6840</v>
      </c>
      <c r="Q6183" s="53"/>
      <c r="S6183" s="19">
        <v>1000</v>
      </c>
      <c r="T6183" s="52">
        <v>12000</v>
      </c>
      <c r="U6183" s="53"/>
      <c r="W6183" s="19">
        <v>0</v>
      </c>
      <c r="X6183" s="52">
        <v>0</v>
      </c>
      <c r="Y6183" s="53"/>
      <c r="AA6183" s="19">
        <v>1135.48</v>
      </c>
      <c r="AB6183" s="52">
        <v>13625.76</v>
      </c>
      <c r="AC6183" s="53"/>
      <c r="AE6183" s="19">
        <v>0</v>
      </c>
      <c r="AF6183" s="52">
        <v>0</v>
      </c>
      <c r="AG6183" s="53"/>
    </row>
    <row r="6184" spans="1:33" hidden="1" outlineLevel="1">
      <c r="A6184" s="6" t="s">
        <v>7494</v>
      </c>
      <c r="B6184" s="7" t="s">
        <v>7495</v>
      </c>
      <c r="C6184" s="7" t="s">
        <v>1282</v>
      </c>
      <c r="D6184" s="7"/>
      <c r="E6184" s="23" t="s">
        <v>438</v>
      </c>
      <c r="F6184" s="18">
        <v>2</v>
      </c>
      <c r="K6184" s="19">
        <v>0</v>
      </c>
      <c r="L6184" s="52">
        <v>0</v>
      </c>
      <c r="M6184" s="53"/>
      <c r="O6184" s="19">
        <v>17100</v>
      </c>
      <c r="P6184" s="52">
        <v>34200</v>
      </c>
      <c r="Q6184" s="53"/>
      <c r="S6184" s="19">
        <v>15000</v>
      </c>
      <c r="T6184" s="52">
        <v>30000</v>
      </c>
      <c r="U6184" s="53"/>
      <c r="W6184" s="19">
        <v>0</v>
      </c>
      <c r="X6184" s="52">
        <v>0</v>
      </c>
      <c r="Y6184" s="53"/>
      <c r="AA6184" s="19">
        <v>22709.58</v>
      </c>
      <c r="AB6184" s="52">
        <v>45419.16</v>
      </c>
      <c r="AC6184" s="53"/>
      <c r="AE6184" s="19">
        <v>0</v>
      </c>
      <c r="AF6184" s="52">
        <v>0</v>
      </c>
      <c r="AG6184" s="53"/>
    </row>
    <row r="6185" spans="1:33" hidden="1" outlineLevel="1">
      <c r="A6185" s="6" t="s">
        <v>7496</v>
      </c>
      <c r="B6185" s="7" t="s">
        <v>7497</v>
      </c>
      <c r="C6185" s="7" t="s">
        <v>1285</v>
      </c>
      <c r="D6185" s="7"/>
      <c r="E6185" s="23" t="s">
        <v>438</v>
      </c>
      <c r="F6185" s="18">
        <v>1</v>
      </c>
      <c r="K6185" s="19">
        <v>0</v>
      </c>
      <c r="L6185" s="52">
        <v>0</v>
      </c>
      <c r="M6185" s="53"/>
      <c r="O6185" s="19">
        <v>11400</v>
      </c>
      <c r="P6185" s="52">
        <v>11400</v>
      </c>
      <c r="Q6185" s="53"/>
      <c r="S6185" s="19">
        <v>3500</v>
      </c>
      <c r="T6185" s="52">
        <v>3500</v>
      </c>
      <c r="U6185" s="53"/>
      <c r="W6185" s="19">
        <v>0</v>
      </c>
      <c r="X6185" s="52">
        <v>0</v>
      </c>
      <c r="Y6185" s="53"/>
      <c r="AA6185" s="19">
        <v>7948.35</v>
      </c>
      <c r="AB6185" s="52">
        <v>7948.35</v>
      </c>
      <c r="AC6185" s="53"/>
      <c r="AE6185" s="19">
        <v>0</v>
      </c>
      <c r="AF6185" s="52">
        <v>0</v>
      </c>
      <c r="AG6185" s="53"/>
    </row>
    <row r="6186" spans="1:33" hidden="1" outlineLevel="1">
      <c r="A6186" s="6" t="s">
        <v>7498</v>
      </c>
      <c r="B6186" s="7" t="s">
        <v>7499</v>
      </c>
      <c r="C6186" s="7" t="s">
        <v>1288</v>
      </c>
      <c r="D6186" s="7"/>
      <c r="E6186" s="23" t="s">
        <v>438</v>
      </c>
      <c r="F6186" s="18">
        <v>1</v>
      </c>
      <c r="K6186" s="19">
        <v>0</v>
      </c>
      <c r="L6186" s="52">
        <v>0</v>
      </c>
      <c r="M6186" s="53"/>
      <c r="O6186" s="19">
        <v>1140</v>
      </c>
      <c r="P6186" s="52">
        <v>1140</v>
      </c>
      <c r="Q6186" s="53"/>
      <c r="S6186" s="19">
        <v>800</v>
      </c>
      <c r="T6186" s="52">
        <v>800</v>
      </c>
      <c r="U6186" s="53"/>
      <c r="W6186" s="19">
        <v>0</v>
      </c>
      <c r="X6186" s="52">
        <v>0</v>
      </c>
      <c r="Y6186" s="53"/>
      <c r="AA6186" s="19">
        <v>7948.35</v>
      </c>
      <c r="AB6186" s="52">
        <v>7948.35</v>
      </c>
      <c r="AC6186" s="53"/>
      <c r="AE6186" s="19">
        <v>0</v>
      </c>
      <c r="AF6186" s="52">
        <v>0</v>
      </c>
      <c r="AG6186" s="53"/>
    </row>
    <row r="6187" spans="1:33" hidden="1" outlineLevel="1">
      <c r="A6187" s="1"/>
      <c r="B6187" s="5" t="s">
        <v>34</v>
      </c>
      <c r="C6187" s="5" t="s">
        <v>35</v>
      </c>
      <c r="K6187" s="68"/>
      <c r="L6187" s="68"/>
      <c r="M6187" s="69"/>
      <c r="O6187" s="68"/>
      <c r="P6187" s="68"/>
      <c r="Q6187" s="69"/>
      <c r="S6187" s="68"/>
      <c r="T6187" s="68"/>
      <c r="U6187" s="69"/>
      <c r="W6187" s="68"/>
      <c r="X6187" s="68"/>
      <c r="Y6187" s="69"/>
      <c r="AA6187" s="68"/>
      <c r="AB6187" s="68"/>
      <c r="AC6187" s="69"/>
      <c r="AE6187" s="68"/>
      <c r="AF6187" s="68"/>
      <c r="AG6187" s="69"/>
    </row>
    <row r="6188" spans="1:33" hidden="1" outlineLevel="1">
      <c r="A6188" s="6" t="s">
        <v>7500</v>
      </c>
      <c r="B6188" s="7" t="s">
        <v>37</v>
      </c>
      <c r="C6188" s="7" t="s">
        <v>1293</v>
      </c>
      <c r="K6188" s="68"/>
      <c r="L6188" s="68"/>
      <c r="M6188" s="69"/>
      <c r="O6188" s="68"/>
      <c r="P6188" s="68"/>
      <c r="Q6188" s="69"/>
      <c r="S6188" s="68"/>
      <c r="T6188" s="68"/>
      <c r="U6188" s="69"/>
      <c r="W6188" s="68"/>
      <c r="X6188" s="68"/>
      <c r="Y6188" s="69"/>
      <c r="AA6188" s="68"/>
      <c r="AB6188" s="68"/>
      <c r="AC6188" s="69"/>
      <c r="AE6188" s="68"/>
      <c r="AF6188" s="68"/>
      <c r="AG6188" s="69"/>
    </row>
    <row r="6189" spans="1:33" hidden="1" outlineLevel="1">
      <c r="A6189" s="6" t="s">
        <v>7501</v>
      </c>
      <c r="B6189" s="7" t="s">
        <v>37</v>
      </c>
      <c r="C6189" s="7" t="s">
        <v>1295</v>
      </c>
      <c r="K6189" s="68"/>
      <c r="L6189" s="68"/>
      <c r="M6189" s="69"/>
      <c r="O6189" s="68"/>
      <c r="P6189" s="68"/>
      <c r="Q6189" s="69"/>
      <c r="S6189" s="68"/>
      <c r="T6189" s="68"/>
      <c r="U6189" s="69"/>
      <c r="W6189" s="68"/>
      <c r="X6189" s="68"/>
      <c r="Y6189" s="69"/>
      <c r="AA6189" s="68"/>
      <c r="AB6189" s="68"/>
      <c r="AC6189" s="69"/>
      <c r="AE6189" s="68"/>
      <c r="AF6189" s="68"/>
      <c r="AG6189" s="69"/>
    </row>
    <row r="6190" spans="1:33" ht="90" hidden="1" outlineLevel="1">
      <c r="A6190" s="6" t="s">
        <v>7502</v>
      </c>
      <c r="B6190" s="7" t="s">
        <v>37</v>
      </c>
      <c r="C6190" s="7" t="s">
        <v>1297</v>
      </c>
      <c r="K6190" s="68"/>
      <c r="L6190" s="68"/>
      <c r="M6190" s="69"/>
      <c r="O6190" s="68"/>
      <c r="P6190" s="68"/>
      <c r="Q6190" s="69"/>
      <c r="S6190" s="68"/>
      <c r="T6190" s="68"/>
      <c r="U6190" s="69"/>
      <c r="W6190" s="68"/>
      <c r="X6190" s="68"/>
      <c r="Y6190" s="69"/>
      <c r="AA6190" s="68"/>
      <c r="AB6190" s="68"/>
      <c r="AC6190" s="69"/>
      <c r="AE6190" s="68"/>
      <c r="AF6190" s="68"/>
      <c r="AG6190" s="69"/>
    </row>
    <row r="6191" spans="1:33" ht="60" hidden="1" outlineLevel="1">
      <c r="A6191" s="1"/>
      <c r="B6191" s="5" t="s">
        <v>61</v>
      </c>
      <c r="C6191" s="5" t="s">
        <v>62</v>
      </c>
      <c r="D6191" s="5" t="s">
        <v>63</v>
      </c>
      <c r="E6191" s="11" t="s">
        <v>64</v>
      </c>
      <c r="F6191" s="16" t="s">
        <v>65</v>
      </c>
      <c r="K6191" s="17" t="s">
        <v>66</v>
      </c>
      <c r="L6191" s="70" t="s">
        <v>28</v>
      </c>
      <c r="M6191" s="71"/>
      <c r="O6191" s="17" t="s">
        <v>66</v>
      </c>
      <c r="P6191" s="70" t="s">
        <v>28</v>
      </c>
      <c r="Q6191" s="71"/>
      <c r="S6191" s="17" t="s">
        <v>66</v>
      </c>
      <c r="T6191" s="70" t="s">
        <v>28</v>
      </c>
      <c r="U6191" s="71"/>
      <c r="W6191" s="17" t="s">
        <v>66</v>
      </c>
      <c r="X6191" s="70" t="s">
        <v>28</v>
      </c>
      <c r="Y6191" s="71"/>
      <c r="AA6191" s="17" t="s">
        <v>66</v>
      </c>
      <c r="AB6191" s="70" t="s">
        <v>28</v>
      </c>
      <c r="AC6191" s="71"/>
      <c r="AE6191" s="17" t="s">
        <v>66</v>
      </c>
      <c r="AF6191" s="70" t="s">
        <v>28</v>
      </c>
      <c r="AG6191" s="71"/>
    </row>
    <row r="6192" spans="1:33" hidden="1" outlineLevel="1">
      <c r="A6192" s="6" t="s">
        <v>7503</v>
      </c>
      <c r="B6192" s="7" t="s">
        <v>7504</v>
      </c>
      <c r="C6192" s="7" t="s">
        <v>1300</v>
      </c>
      <c r="D6192" s="7"/>
      <c r="E6192" s="23" t="s">
        <v>438</v>
      </c>
      <c r="F6192" s="18">
        <v>1</v>
      </c>
      <c r="K6192" s="19">
        <v>0</v>
      </c>
      <c r="L6192" s="52">
        <v>0</v>
      </c>
      <c r="M6192" s="53"/>
      <c r="O6192" s="19">
        <v>4560</v>
      </c>
      <c r="P6192" s="52">
        <v>4560</v>
      </c>
      <c r="Q6192" s="53"/>
      <c r="S6192" s="19">
        <v>25000</v>
      </c>
      <c r="T6192" s="52">
        <v>25000</v>
      </c>
      <c r="U6192" s="53"/>
      <c r="W6192" s="19">
        <v>0</v>
      </c>
      <c r="X6192" s="52">
        <v>0</v>
      </c>
      <c r="Y6192" s="53"/>
      <c r="AA6192" s="19">
        <v>14761.23</v>
      </c>
      <c r="AB6192" s="52">
        <v>14761.23</v>
      </c>
      <c r="AC6192" s="53"/>
      <c r="AE6192" s="19">
        <v>0</v>
      </c>
      <c r="AF6192" s="52">
        <v>0</v>
      </c>
      <c r="AG6192" s="53"/>
    </row>
    <row r="6193" spans="1:33" hidden="1" outlineLevel="1">
      <c r="A6193" s="6" t="s">
        <v>7505</v>
      </c>
      <c r="B6193" s="7" t="s">
        <v>7506</v>
      </c>
      <c r="C6193" s="7" t="s">
        <v>1303</v>
      </c>
      <c r="D6193" s="7"/>
      <c r="E6193" s="23" t="s">
        <v>438</v>
      </c>
      <c r="F6193" s="18">
        <v>6</v>
      </c>
      <c r="K6193" s="19">
        <v>0</v>
      </c>
      <c r="L6193" s="52">
        <v>0</v>
      </c>
      <c r="M6193" s="53"/>
      <c r="O6193" s="19">
        <v>1482</v>
      </c>
      <c r="P6193" s="52">
        <v>8892</v>
      </c>
      <c r="Q6193" s="53"/>
      <c r="S6193" s="19">
        <v>720</v>
      </c>
      <c r="T6193" s="52">
        <v>4320</v>
      </c>
      <c r="U6193" s="53"/>
      <c r="W6193" s="19">
        <v>0</v>
      </c>
      <c r="X6193" s="52">
        <v>0</v>
      </c>
      <c r="Y6193" s="53"/>
      <c r="AA6193" s="19">
        <v>908.38</v>
      </c>
      <c r="AB6193" s="52">
        <v>5450.28</v>
      </c>
      <c r="AC6193" s="53"/>
      <c r="AE6193" s="19">
        <v>0</v>
      </c>
      <c r="AF6193" s="52">
        <v>0</v>
      </c>
      <c r="AG6193" s="53"/>
    </row>
    <row r="6194" spans="1:33" hidden="1" outlineLevel="1">
      <c r="A6194" s="6" t="s">
        <v>7507</v>
      </c>
      <c r="B6194" s="7" t="s">
        <v>7508</v>
      </c>
      <c r="C6194" s="7" t="s">
        <v>1306</v>
      </c>
      <c r="D6194" s="7"/>
      <c r="E6194" s="23" t="s">
        <v>438</v>
      </c>
      <c r="F6194" s="18">
        <v>6</v>
      </c>
      <c r="K6194" s="19">
        <v>0</v>
      </c>
      <c r="L6194" s="52">
        <v>0</v>
      </c>
      <c r="M6194" s="53"/>
      <c r="O6194" s="19">
        <v>228</v>
      </c>
      <c r="P6194" s="52">
        <v>1368</v>
      </c>
      <c r="Q6194" s="53"/>
      <c r="S6194" s="19">
        <v>400</v>
      </c>
      <c r="T6194" s="52">
        <v>2400</v>
      </c>
      <c r="U6194" s="53"/>
      <c r="W6194" s="19">
        <v>0</v>
      </c>
      <c r="X6194" s="52">
        <v>0</v>
      </c>
      <c r="Y6194" s="53"/>
      <c r="AA6194" s="19">
        <v>681.29</v>
      </c>
      <c r="AB6194" s="52">
        <v>4087.74</v>
      </c>
      <c r="AC6194" s="53"/>
      <c r="AE6194" s="19">
        <v>0</v>
      </c>
      <c r="AF6194" s="52">
        <v>0</v>
      </c>
      <c r="AG6194" s="53"/>
    </row>
    <row r="6195" spans="1:33" hidden="1" outlineLevel="1">
      <c r="A6195" s="6" t="s">
        <v>7509</v>
      </c>
      <c r="B6195" s="7" t="s">
        <v>7510</v>
      </c>
      <c r="C6195" s="7" t="s">
        <v>5800</v>
      </c>
      <c r="D6195" s="7"/>
      <c r="E6195" s="23" t="s">
        <v>438</v>
      </c>
      <c r="F6195" s="18">
        <v>1</v>
      </c>
      <c r="K6195" s="19">
        <v>0</v>
      </c>
      <c r="L6195" s="52">
        <v>0</v>
      </c>
      <c r="M6195" s="53"/>
      <c r="O6195" s="19">
        <v>228</v>
      </c>
      <c r="P6195" s="52">
        <v>228</v>
      </c>
      <c r="Q6195" s="53"/>
      <c r="S6195" s="19">
        <v>380</v>
      </c>
      <c r="T6195" s="52">
        <v>380</v>
      </c>
      <c r="U6195" s="53"/>
      <c r="W6195" s="19">
        <v>0</v>
      </c>
      <c r="X6195" s="52">
        <v>0</v>
      </c>
      <c r="Y6195" s="53"/>
      <c r="AA6195" s="19">
        <v>681.29</v>
      </c>
      <c r="AB6195" s="52">
        <v>681.29</v>
      </c>
      <c r="AC6195" s="53"/>
      <c r="AE6195" s="19">
        <v>0</v>
      </c>
      <c r="AF6195" s="52">
        <v>0</v>
      </c>
      <c r="AG6195" s="53"/>
    </row>
    <row r="6196" spans="1:33" hidden="1" outlineLevel="1">
      <c r="A6196" s="6" t="s">
        <v>7511</v>
      </c>
      <c r="B6196" s="7" t="s">
        <v>7512</v>
      </c>
      <c r="C6196" s="7" t="s">
        <v>1384</v>
      </c>
      <c r="D6196" s="7"/>
      <c r="E6196" s="23" t="s">
        <v>438</v>
      </c>
      <c r="F6196" s="18">
        <v>1</v>
      </c>
      <c r="K6196" s="19">
        <v>0</v>
      </c>
      <c r="L6196" s="52">
        <v>0</v>
      </c>
      <c r="M6196" s="53"/>
      <c r="O6196" s="19">
        <v>9120</v>
      </c>
      <c r="P6196" s="52">
        <v>9120</v>
      </c>
      <c r="Q6196" s="53"/>
      <c r="S6196" s="19">
        <v>6000</v>
      </c>
      <c r="T6196" s="52">
        <v>6000</v>
      </c>
      <c r="U6196" s="53"/>
      <c r="W6196" s="19">
        <v>0</v>
      </c>
      <c r="X6196" s="52">
        <v>0</v>
      </c>
      <c r="Y6196" s="53"/>
      <c r="AA6196" s="19">
        <v>14193.49</v>
      </c>
      <c r="AB6196" s="52">
        <v>14193.49</v>
      </c>
      <c r="AC6196" s="53"/>
      <c r="AE6196" s="19">
        <v>0</v>
      </c>
      <c r="AF6196" s="52">
        <v>0</v>
      </c>
      <c r="AG6196" s="53"/>
    </row>
    <row r="6197" spans="1:33" hidden="1" outlineLevel="1">
      <c r="A6197" s="6" t="s">
        <v>7513</v>
      </c>
      <c r="B6197" s="7" t="s">
        <v>7514</v>
      </c>
      <c r="C6197" s="7" t="s">
        <v>1350</v>
      </c>
      <c r="D6197" s="7"/>
      <c r="E6197" s="23" t="s">
        <v>438</v>
      </c>
      <c r="F6197" s="18">
        <v>2</v>
      </c>
      <c r="K6197" s="19">
        <v>0</v>
      </c>
      <c r="L6197" s="52">
        <v>0</v>
      </c>
      <c r="M6197" s="53"/>
      <c r="O6197" s="19">
        <v>9120</v>
      </c>
      <c r="P6197" s="52">
        <v>18240</v>
      </c>
      <c r="Q6197" s="53"/>
      <c r="S6197" s="19">
        <v>2500</v>
      </c>
      <c r="T6197" s="52">
        <v>5000</v>
      </c>
      <c r="U6197" s="53"/>
      <c r="W6197" s="19">
        <v>0</v>
      </c>
      <c r="X6197" s="52">
        <v>0</v>
      </c>
      <c r="Y6197" s="53"/>
      <c r="AA6197" s="19">
        <v>17032.189999999999</v>
      </c>
      <c r="AB6197" s="52">
        <v>34064.379999999997</v>
      </c>
      <c r="AC6197" s="53"/>
      <c r="AE6197" s="19">
        <v>0</v>
      </c>
      <c r="AF6197" s="52">
        <v>0</v>
      </c>
      <c r="AG6197" s="53"/>
    </row>
    <row r="6198" spans="1:33" ht="45" hidden="1" outlineLevel="1">
      <c r="A6198" s="6" t="s">
        <v>7515</v>
      </c>
      <c r="B6198" s="7" t="s">
        <v>7516</v>
      </c>
      <c r="C6198" s="7" t="s">
        <v>1291</v>
      </c>
      <c r="D6198" s="7"/>
      <c r="E6198" s="23" t="s">
        <v>70</v>
      </c>
      <c r="F6198" s="18">
        <v>1</v>
      </c>
      <c r="K6198" s="19">
        <v>0</v>
      </c>
      <c r="L6198" s="52">
        <v>0</v>
      </c>
      <c r="M6198" s="53"/>
      <c r="O6198" s="19">
        <v>4560</v>
      </c>
      <c r="P6198" s="52">
        <v>4560</v>
      </c>
      <c r="Q6198" s="53"/>
      <c r="S6198" s="19">
        <v>36000</v>
      </c>
      <c r="T6198" s="52">
        <v>36000</v>
      </c>
      <c r="U6198" s="53"/>
      <c r="W6198" s="19">
        <v>0</v>
      </c>
      <c r="X6198" s="52">
        <v>0</v>
      </c>
      <c r="Y6198" s="53"/>
      <c r="AA6198" s="19">
        <v>31793.42</v>
      </c>
      <c r="AB6198" s="52">
        <v>31793.42</v>
      </c>
      <c r="AC6198" s="53"/>
      <c r="AE6198" s="19">
        <v>0</v>
      </c>
      <c r="AF6198" s="52">
        <v>0</v>
      </c>
      <c r="AG6198" s="53"/>
    </row>
    <row r="6199" spans="1:33" hidden="1" outlineLevel="1">
      <c r="A6199" s="1"/>
      <c r="B6199" s="5" t="s">
        <v>34</v>
      </c>
      <c r="C6199" s="5" t="s">
        <v>35</v>
      </c>
      <c r="K6199" s="68"/>
      <c r="L6199" s="68"/>
      <c r="M6199" s="69"/>
      <c r="O6199" s="68"/>
      <c r="P6199" s="68"/>
      <c r="Q6199" s="69"/>
      <c r="S6199" s="68"/>
      <c r="T6199" s="68"/>
      <c r="U6199" s="69"/>
      <c r="W6199" s="68"/>
      <c r="X6199" s="68"/>
      <c r="Y6199" s="69"/>
      <c r="AA6199" s="68"/>
      <c r="AB6199" s="68"/>
      <c r="AC6199" s="69"/>
      <c r="AE6199" s="68"/>
      <c r="AF6199" s="68"/>
      <c r="AG6199" s="69"/>
    </row>
    <row r="6200" spans="1:33" hidden="1" outlineLevel="1">
      <c r="A6200" s="6" t="s">
        <v>7517</v>
      </c>
      <c r="B6200" s="7" t="s">
        <v>37</v>
      </c>
      <c r="C6200" s="7" t="s">
        <v>1152</v>
      </c>
      <c r="K6200" s="68"/>
      <c r="L6200" s="68"/>
      <c r="M6200" s="69"/>
      <c r="O6200" s="68"/>
      <c r="P6200" s="68"/>
      <c r="Q6200" s="69"/>
      <c r="S6200" s="68"/>
      <c r="T6200" s="68"/>
      <c r="U6200" s="69"/>
      <c r="W6200" s="68"/>
      <c r="X6200" s="68"/>
      <c r="Y6200" s="69"/>
      <c r="AA6200" s="68"/>
      <c r="AB6200" s="68"/>
      <c r="AC6200" s="69"/>
      <c r="AE6200" s="68"/>
      <c r="AF6200" s="68"/>
      <c r="AG6200" s="69"/>
    </row>
    <row r="6201" spans="1:33" ht="60" hidden="1" outlineLevel="1">
      <c r="A6201" s="6" t="s">
        <v>7518</v>
      </c>
      <c r="B6201" s="7" t="s">
        <v>37</v>
      </c>
      <c r="C6201" s="7" t="s">
        <v>1318</v>
      </c>
      <c r="K6201" s="68"/>
      <c r="L6201" s="68"/>
      <c r="M6201" s="69"/>
      <c r="O6201" s="68"/>
      <c r="P6201" s="68"/>
      <c r="Q6201" s="69"/>
      <c r="S6201" s="68"/>
      <c r="T6201" s="68"/>
      <c r="U6201" s="69"/>
      <c r="W6201" s="68"/>
      <c r="X6201" s="68"/>
      <c r="Y6201" s="69"/>
      <c r="AA6201" s="68"/>
      <c r="AB6201" s="68"/>
      <c r="AC6201" s="69"/>
      <c r="AE6201" s="68"/>
      <c r="AF6201" s="68"/>
      <c r="AG6201" s="69"/>
    </row>
    <row r="6202" spans="1:33" ht="60" hidden="1" outlineLevel="1">
      <c r="A6202" s="1"/>
      <c r="B6202" s="5" t="s">
        <v>61</v>
      </c>
      <c r="C6202" s="5" t="s">
        <v>62</v>
      </c>
      <c r="D6202" s="5" t="s">
        <v>63</v>
      </c>
      <c r="E6202" s="11" t="s">
        <v>64</v>
      </c>
      <c r="F6202" s="16" t="s">
        <v>65</v>
      </c>
      <c r="K6202" s="17" t="s">
        <v>66</v>
      </c>
      <c r="L6202" s="70" t="s">
        <v>28</v>
      </c>
      <c r="M6202" s="71"/>
      <c r="O6202" s="17" t="s">
        <v>66</v>
      </c>
      <c r="P6202" s="70" t="s">
        <v>28</v>
      </c>
      <c r="Q6202" s="71"/>
      <c r="S6202" s="17" t="s">
        <v>66</v>
      </c>
      <c r="T6202" s="70" t="s">
        <v>28</v>
      </c>
      <c r="U6202" s="71"/>
      <c r="W6202" s="17" t="s">
        <v>66</v>
      </c>
      <c r="X6202" s="70" t="s">
        <v>28</v>
      </c>
      <c r="Y6202" s="71"/>
      <c r="AA6202" s="17" t="s">
        <v>66</v>
      </c>
      <c r="AB6202" s="70" t="s">
        <v>28</v>
      </c>
      <c r="AC6202" s="71"/>
      <c r="AE6202" s="17" t="s">
        <v>66</v>
      </c>
      <c r="AF6202" s="70" t="s">
        <v>28</v>
      </c>
      <c r="AG6202" s="71"/>
    </row>
    <row r="6203" spans="1:33" hidden="1" outlineLevel="1">
      <c r="A6203" s="6" t="s">
        <v>7519</v>
      </c>
      <c r="B6203" s="7" t="s">
        <v>7520</v>
      </c>
      <c r="C6203" s="7" t="s">
        <v>1157</v>
      </c>
      <c r="D6203" s="7"/>
      <c r="E6203" s="23" t="s">
        <v>70</v>
      </c>
      <c r="F6203" s="18">
        <v>1</v>
      </c>
      <c r="K6203" s="19">
        <v>0</v>
      </c>
      <c r="L6203" s="52">
        <v>0</v>
      </c>
      <c r="M6203" s="53"/>
      <c r="O6203" s="19">
        <v>3078</v>
      </c>
      <c r="P6203" s="52">
        <v>3078</v>
      </c>
      <c r="Q6203" s="53"/>
      <c r="S6203" s="19">
        <v>0</v>
      </c>
      <c r="T6203" s="52">
        <v>0</v>
      </c>
      <c r="U6203" s="53"/>
      <c r="W6203" s="19">
        <v>0</v>
      </c>
      <c r="X6203" s="52">
        <v>0</v>
      </c>
      <c r="Y6203" s="53"/>
      <c r="AA6203" s="19">
        <v>8516.09</v>
      </c>
      <c r="AB6203" s="52">
        <v>8516.09</v>
      </c>
      <c r="AC6203" s="53"/>
      <c r="AE6203" s="19">
        <v>0</v>
      </c>
      <c r="AF6203" s="52">
        <v>0</v>
      </c>
      <c r="AG6203" s="53"/>
    </row>
    <row r="6204" spans="1:33" hidden="1" outlineLevel="1">
      <c r="A6204" s="6" t="s">
        <v>7521</v>
      </c>
      <c r="B6204" s="7" t="s">
        <v>7522</v>
      </c>
      <c r="C6204" s="7" t="s">
        <v>1160</v>
      </c>
      <c r="D6204" s="7"/>
      <c r="E6204" s="23" t="s">
        <v>70</v>
      </c>
      <c r="F6204" s="18">
        <v>1</v>
      </c>
      <c r="K6204" s="19">
        <v>0</v>
      </c>
      <c r="L6204" s="52">
        <v>0</v>
      </c>
      <c r="M6204" s="53"/>
      <c r="O6204" s="19">
        <v>4674</v>
      </c>
      <c r="P6204" s="52">
        <v>4674</v>
      </c>
      <c r="Q6204" s="53"/>
      <c r="S6204" s="19">
        <v>0</v>
      </c>
      <c r="T6204" s="52">
        <v>0</v>
      </c>
      <c r="U6204" s="53"/>
      <c r="W6204" s="19">
        <v>0</v>
      </c>
      <c r="X6204" s="52">
        <v>0</v>
      </c>
      <c r="Y6204" s="53"/>
      <c r="AA6204" s="19">
        <v>9651.57</v>
      </c>
      <c r="AB6204" s="52">
        <v>9651.57</v>
      </c>
      <c r="AC6204" s="53"/>
      <c r="AE6204" s="19">
        <v>0</v>
      </c>
      <c r="AF6204" s="52">
        <v>0</v>
      </c>
      <c r="AG6204" s="53"/>
    </row>
    <row r="6205" spans="1:33" hidden="1" outlineLevel="1">
      <c r="A6205" s="6" t="s">
        <v>7523</v>
      </c>
      <c r="B6205" s="7" t="s">
        <v>7524</v>
      </c>
      <c r="C6205" s="7" t="s">
        <v>1163</v>
      </c>
      <c r="D6205" s="7"/>
      <c r="E6205" s="23" t="s">
        <v>70</v>
      </c>
      <c r="F6205" s="18">
        <v>1</v>
      </c>
      <c r="K6205" s="19">
        <v>0</v>
      </c>
      <c r="L6205" s="52">
        <v>0</v>
      </c>
      <c r="M6205" s="53"/>
      <c r="O6205" s="19">
        <v>7638</v>
      </c>
      <c r="P6205" s="52">
        <v>7638</v>
      </c>
      <c r="Q6205" s="53"/>
      <c r="S6205" s="19">
        <v>0</v>
      </c>
      <c r="T6205" s="52">
        <v>0</v>
      </c>
      <c r="U6205" s="53"/>
      <c r="W6205" s="19">
        <v>0</v>
      </c>
      <c r="X6205" s="52">
        <v>0</v>
      </c>
      <c r="Y6205" s="53"/>
      <c r="AA6205" s="19">
        <v>9935.44</v>
      </c>
      <c r="AB6205" s="52">
        <v>9935.44</v>
      </c>
      <c r="AC6205" s="53"/>
      <c r="AE6205" s="19">
        <v>0</v>
      </c>
      <c r="AF6205" s="52">
        <v>0</v>
      </c>
      <c r="AG6205" s="53"/>
    </row>
    <row r="6206" spans="1:33" hidden="1" outlineLevel="1">
      <c r="A6206" s="6" t="s">
        <v>7525</v>
      </c>
      <c r="B6206" s="7" t="s">
        <v>7526</v>
      </c>
      <c r="C6206" s="7" t="s">
        <v>1166</v>
      </c>
      <c r="D6206" s="7"/>
      <c r="E6206" s="23" t="s">
        <v>70</v>
      </c>
      <c r="F6206" s="18">
        <v>1</v>
      </c>
      <c r="K6206" s="19">
        <v>0</v>
      </c>
      <c r="L6206" s="52">
        <v>0</v>
      </c>
      <c r="M6206" s="53"/>
      <c r="O6206" s="19">
        <v>5700</v>
      </c>
      <c r="P6206" s="52">
        <v>5700</v>
      </c>
      <c r="Q6206" s="53"/>
      <c r="S6206" s="19">
        <v>0</v>
      </c>
      <c r="T6206" s="52">
        <v>0</v>
      </c>
      <c r="U6206" s="53"/>
      <c r="W6206" s="19">
        <v>0</v>
      </c>
      <c r="X6206" s="52">
        <v>0</v>
      </c>
      <c r="Y6206" s="53"/>
      <c r="AA6206" s="19">
        <v>9083.83</v>
      </c>
      <c r="AB6206" s="52">
        <v>9083.83</v>
      </c>
      <c r="AC6206" s="53"/>
      <c r="AE6206" s="19">
        <v>0</v>
      </c>
      <c r="AF6206" s="52">
        <v>0</v>
      </c>
      <c r="AG6206" s="53"/>
    </row>
    <row r="6207" spans="1:33" hidden="1" outlineLevel="1">
      <c r="A6207" s="6" t="s">
        <v>7527</v>
      </c>
      <c r="B6207" s="7" t="s">
        <v>7528</v>
      </c>
      <c r="C6207" s="7" t="s">
        <v>1329</v>
      </c>
      <c r="D6207" s="7"/>
      <c r="E6207" s="23" t="s">
        <v>70</v>
      </c>
      <c r="F6207" s="18">
        <v>1</v>
      </c>
      <c r="K6207" s="19">
        <v>0</v>
      </c>
      <c r="L6207" s="52">
        <v>0</v>
      </c>
      <c r="M6207" s="53"/>
      <c r="O6207" s="19">
        <v>8208</v>
      </c>
      <c r="P6207" s="52">
        <v>8208</v>
      </c>
      <c r="Q6207" s="53"/>
      <c r="S6207" s="19">
        <v>0</v>
      </c>
      <c r="T6207" s="52">
        <v>0</v>
      </c>
      <c r="U6207" s="53"/>
      <c r="W6207" s="19">
        <v>0</v>
      </c>
      <c r="X6207" s="52">
        <v>0</v>
      </c>
      <c r="Y6207" s="53"/>
      <c r="AA6207" s="19">
        <v>9651.57</v>
      </c>
      <c r="AB6207" s="52">
        <v>9651.57</v>
      </c>
      <c r="AC6207" s="53"/>
      <c r="AE6207" s="19">
        <v>0</v>
      </c>
      <c r="AF6207" s="52">
        <v>0</v>
      </c>
      <c r="AG6207" s="53"/>
    </row>
    <row r="6208" spans="1:33" hidden="1" outlineLevel="1">
      <c r="A6208" s="1"/>
      <c r="B6208" s="5" t="s">
        <v>34</v>
      </c>
      <c r="C6208" s="5" t="s">
        <v>35</v>
      </c>
      <c r="K6208" s="68"/>
      <c r="L6208" s="68"/>
      <c r="M6208" s="69"/>
      <c r="O6208" s="68"/>
      <c r="P6208" s="68"/>
      <c r="Q6208" s="69"/>
      <c r="S6208" s="68"/>
      <c r="T6208" s="68"/>
      <c r="U6208" s="69"/>
      <c r="W6208" s="68"/>
      <c r="X6208" s="68"/>
      <c r="Y6208" s="69"/>
      <c r="AA6208" s="68"/>
      <c r="AB6208" s="68"/>
      <c r="AC6208" s="69"/>
      <c r="AE6208" s="68"/>
      <c r="AF6208" s="68"/>
      <c r="AG6208" s="69"/>
    </row>
    <row r="6209" spans="1:33" hidden="1" outlineLevel="1">
      <c r="A6209" s="6" t="s">
        <v>7529</v>
      </c>
      <c r="B6209" s="7" t="s">
        <v>37</v>
      </c>
      <c r="C6209" s="7" t="s">
        <v>1331</v>
      </c>
      <c r="K6209" s="68"/>
      <c r="L6209" s="68"/>
      <c r="M6209" s="69"/>
      <c r="O6209" s="68"/>
      <c r="P6209" s="68"/>
      <c r="Q6209" s="69"/>
      <c r="S6209" s="68"/>
      <c r="T6209" s="68"/>
      <c r="U6209" s="69"/>
      <c r="W6209" s="68"/>
      <c r="X6209" s="68"/>
      <c r="Y6209" s="69"/>
      <c r="AA6209" s="68"/>
      <c r="AB6209" s="68"/>
      <c r="AC6209" s="69"/>
      <c r="AE6209" s="68"/>
      <c r="AF6209" s="68"/>
      <c r="AG6209" s="69"/>
    </row>
    <row r="6210" spans="1:33" ht="45" hidden="1" outlineLevel="1">
      <c r="A6210" s="6" t="s">
        <v>7530</v>
      </c>
      <c r="B6210" s="7" t="s">
        <v>37</v>
      </c>
      <c r="C6210" s="7" t="s">
        <v>1333</v>
      </c>
      <c r="K6210" s="68"/>
      <c r="L6210" s="68"/>
      <c r="M6210" s="69"/>
      <c r="O6210" s="68"/>
      <c r="P6210" s="68"/>
      <c r="Q6210" s="69"/>
      <c r="S6210" s="68"/>
      <c r="T6210" s="68"/>
      <c r="U6210" s="69"/>
      <c r="W6210" s="68"/>
      <c r="X6210" s="68"/>
      <c r="Y6210" s="69"/>
      <c r="AA6210" s="68"/>
      <c r="AB6210" s="68"/>
      <c r="AC6210" s="69"/>
      <c r="AE6210" s="68"/>
      <c r="AF6210" s="68"/>
      <c r="AG6210" s="69"/>
    </row>
    <row r="6211" spans="1:33" ht="60" hidden="1" outlineLevel="1">
      <c r="A6211" s="1"/>
      <c r="B6211" s="5" t="s">
        <v>61</v>
      </c>
      <c r="C6211" s="5" t="s">
        <v>62</v>
      </c>
      <c r="D6211" s="5" t="s">
        <v>63</v>
      </c>
      <c r="E6211" s="11" t="s">
        <v>64</v>
      </c>
      <c r="F6211" s="16" t="s">
        <v>65</v>
      </c>
      <c r="K6211" s="17" t="s">
        <v>66</v>
      </c>
      <c r="L6211" s="70" t="s">
        <v>28</v>
      </c>
      <c r="M6211" s="71"/>
      <c r="O6211" s="17" t="s">
        <v>66</v>
      </c>
      <c r="P6211" s="70" t="s">
        <v>28</v>
      </c>
      <c r="Q6211" s="71"/>
      <c r="S6211" s="17" t="s">
        <v>66</v>
      </c>
      <c r="T6211" s="70" t="s">
        <v>28</v>
      </c>
      <c r="U6211" s="71"/>
      <c r="W6211" s="17" t="s">
        <v>66</v>
      </c>
      <c r="X6211" s="70" t="s">
        <v>28</v>
      </c>
      <c r="Y6211" s="71"/>
      <c r="AA6211" s="17" t="s">
        <v>66</v>
      </c>
      <c r="AB6211" s="70" t="s">
        <v>28</v>
      </c>
      <c r="AC6211" s="71"/>
      <c r="AE6211" s="17" t="s">
        <v>66</v>
      </c>
      <c r="AF6211" s="70" t="s">
        <v>28</v>
      </c>
      <c r="AG6211" s="71"/>
    </row>
    <row r="6212" spans="1:33" hidden="1" outlineLevel="1">
      <c r="A6212" s="6" t="s">
        <v>7531</v>
      </c>
      <c r="B6212" s="7" t="s">
        <v>1396</v>
      </c>
      <c r="C6212" s="7" t="s">
        <v>1336</v>
      </c>
      <c r="D6212" s="7"/>
      <c r="E6212" s="23" t="s">
        <v>438</v>
      </c>
      <c r="F6212" s="18">
        <v>5</v>
      </c>
      <c r="K6212" s="19">
        <v>0</v>
      </c>
      <c r="L6212" s="52">
        <v>0</v>
      </c>
      <c r="M6212" s="53"/>
      <c r="O6212" s="19">
        <v>570</v>
      </c>
      <c r="P6212" s="52">
        <v>2850</v>
      </c>
      <c r="Q6212" s="53"/>
      <c r="S6212" s="19">
        <v>2500</v>
      </c>
      <c r="T6212" s="52">
        <v>12500</v>
      </c>
      <c r="U6212" s="53"/>
      <c r="W6212" s="19">
        <v>0</v>
      </c>
      <c r="X6212" s="52">
        <v>0</v>
      </c>
      <c r="Y6212" s="53"/>
      <c r="AA6212" s="19">
        <v>908.38</v>
      </c>
      <c r="AB6212" s="52">
        <v>4541.8999999999996</v>
      </c>
      <c r="AC6212" s="53"/>
      <c r="AE6212" s="19">
        <v>0</v>
      </c>
      <c r="AF6212" s="52">
        <v>0</v>
      </c>
      <c r="AG6212" s="53"/>
    </row>
    <row r="6213" spans="1:33" hidden="1" outlineLevel="1">
      <c r="A6213" s="6" t="s">
        <v>7532</v>
      </c>
      <c r="B6213" s="7" t="s">
        <v>7533</v>
      </c>
      <c r="C6213" s="7" t="s">
        <v>1339</v>
      </c>
      <c r="D6213" s="7"/>
      <c r="E6213" s="23" t="s">
        <v>438</v>
      </c>
      <c r="F6213" s="18">
        <v>5</v>
      </c>
      <c r="K6213" s="19">
        <v>0</v>
      </c>
      <c r="L6213" s="52">
        <v>0</v>
      </c>
      <c r="M6213" s="53"/>
      <c r="O6213" s="19">
        <v>228</v>
      </c>
      <c r="P6213" s="52">
        <v>1140</v>
      </c>
      <c r="Q6213" s="53"/>
      <c r="S6213" s="19">
        <v>500</v>
      </c>
      <c r="T6213" s="52">
        <v>2500</v>
      </c>
      <c r="U6213" s="53"/>
      <c r="W6213" s="19">
        <v>0</v>
      </c>
      <c r="X6213" s="52">
        <v>0</v>
      </c>
      <c r="Y6213" s="53"/>
      <c r="AA6213" s="19">
        <v>1703.22</v>
      </c>
      <c r="AB6213" s="52">
        <v>8516.1</v>
      </c>
      <c r="AC6213" s="53"/>
      <c r="AE6213" s="19">
        <v>0</v>
      </c>
      <c r="AF6213" s="52">
        <v>0</v>
      </c>
      <c r="AG6213" s="53"/>
    </row>
    <row r="6214" spans="1:33" hidden="1" outlineLevel="1">
      <c r="A6214" s="6" t="s">
        <v>7534</v>
      </c>
      <c r="B6214" s="7" t="s">
        <v>7535</v>
      </c>
      <c r="C6214" s="7" t="s">
        <v>1342</v>
      </c>
      <c r="D6214" s="7"/>
      <c r="E6214" s="23" t="s">
        <v>438</v>
      </c>
      <c r="F6214" s="18">
        <v>5</v>
      </c>
      <c r="K6214" s="19">
        <v>0</v>
      </c>
      <c r="L6214" s="52">
        <v>0</v>
      </c>
      <c r="M6214" s="53"/>
      <c r="O6214" s="19">
        <v>342</v>
      </c>
      <c r="P6214" s="52">
        <v>1710</v>
      </c>
      <c r="Q6214" s="53"/>
      <c r="S6214" s="19">
        <v>500</v>
      </c>
      <c r="T6214" s="52">
        <v>2500</v>
      </c>
      <c r="U6214" s="53"/>
      <c r="W6214" s="19">
        <v>0</v>
      </c>
      <c r="X6214" s="52">
        <v>0</v>
      </c>
      <c r="Y6214" s="53"/>
      <c r="AA6214" s="19">
        <v>851.61</v>
      </c>
      <c r="AB6214" s="52">
        <v>4258.05</v>
      </c>
      <c r="AC6214" s="53"/>
      <c r="AE6214" s="19">
        <v>0</v>
      </c>
      <c r="AF6214" s="52">
        <v>0</v>
      </c>
      <c r="AG6214" s="53"/>
    </row>
    <row r="6215" spans="1:33" hidden="1" outlineLevel="1">
      <c r="A6215" s="6" t="s">
        <v>7536</v>
      </c>
      <c r="B6215" s="7" t="s">
        <v>7537</v>
      </c>
      <c r="C6215" s="7" t="s">
        <v>1345</v>
      </c>
      <c r="D6215" s="7"/>
      <c r="E6215" s="23" t="s">
        <v>438</v>
      </c>
      <c r="F6215" s="18">
        <v>5</v>
      </c>
      <c r="K6215" s="19">
        <v>0</v>
      </c>
      <c r="L6215" s="52">
        <v>0</v>
      </c>
      <c r="M6215" s="53"/>
      <c r="O6215" s="19">
        <v>456</v>
      </c>
      <c r="P6215" s="52">
        <v>2280</v>
      </c>
      <c r="Q6215" s="53"/>
      <c r="S6215" s="19">
        <v>1500</v>
      </c>
      <c r="T6215" s="52">
        <v>7500</v>
      </c>
      <c r="U6215" s="53"/>
      <c r="W6215" s="19">
        <v>0</v>
      </c>
      <c r="X6215" s="52">
        <v>0</v>
      </c>
      <c r="Y6215" s="53"/>
      <c r="AA6215" s="19">
        <v>851.61</v>
      </c>
      <c r="AB6215" s="52">
        <v>4258.05</v>
      </c>
      <c r="AC6215" s="53"/>
      <c r="AE6215" s="19">
        <v>0</v>
      </c>
      <c r="AF6215" s="52">
        <v>0</v>
      </c>
      <c r="AG6215" s="53"/>
    </row>
    <row r="6216" spans="1:33" ht="30" hidden="1" outlineLevel="1">
      <c r="A6216" s="6" t="s">
        <v>7538</v>
      </c>
      <c r="B6216" s="7" t="s">
        <v>7539</v>
      </c>
      <c r="C6216" s="7" t="s">
        <v>1353</v>
      </c>
      <c r="D6216" s="7"/>
      <c r="E6216" s="23" t="s">
        <v>70</v>
      </c>
      <c r="F6216" s="18">
        <v>1</v>
      </c>
      <c r="K6216" s="19">
        <v>0</v>
      </c>
      <c r="L6216" s="52">
        <v>0</v>
      </c>
      <c r="M6216" s="53"/>
      <c r="O6216" s="19">
        <v>5700</v>
      </c>
      <c r="P6216" s="52">
        <v>5700</v>
      </c>
      <c r="Q6216" s="53"/>
      <c r="S6216" s="19">
        <v>36000</v>
      </c>
      <c r="T6216" s="52">
        <v>36000</v>
      </c>
      <c r="U6216" s="53"/>
      <c r="W6216" s="19">
        <v>0</v>
      </c>
      <c r="X6216" s="52">
        <v>0</v>
      </c>
      <c r="Y6216" s="53"/>
      <c r="AA6216" s="19">
        <v>28386.98</v>
      </c>
      <c r="AB6216" s="52">
        <v>28386.98</v>
      </c>
      <c r="AC6216" s="53"/>
      <c r="AE6216" s="19">
        <v>0</v>
      </c>
      <c r="AF6216" s="52">
        <v>0</v>
      </c>
      <c r="AG6216" s="53"/>
    </row>
    <row r="6217" spans="1:33" hidden="1" outlineLevel="1">
      <c r="A6217" s="1"/>
      <c r="B6217" s="5" t="s">
        <v>34</v>
      </c>
      <c r="C6217" s="5" t="s">
        <v>35</v>
      </c>
      <c r="K6217" s="68"/>
      <c r="L6217" s="68"/>
      <c r="M6217" s="69"/>
      <c r="O6217" s="68"/>
      <c r="P6217" s="68"/>
      <c r="Q6217" s="69"/>
      <c r="S6217" s="68"/>
      <c r="T6217" s="68"/>
      <c r="U6217" s="69"/>
      <c r="W6217" s="68"/>
      <c r="X6217" s="68"/>
      <c r="Y6217" s="69"/>
      <c r="AA6217" s="68"/>
      <c r="AB6217" s="68"/>
      <c r="AC6217" s="69"/>
      <c r="AE6217" s="68"/>
      <c r="AF6217" s="68"/>
      <c r="AG6217" s="69"/>
    </row>
    <row r="6218" spans="1:33" hidden="1" outlineLevel="1">
      <c r="A6218" s="6" t="s">
        <v>7540</v>
      </c>
      <c r="B6218" s="7" t="s">
        <v>37</v>
      </c>
      <c r="C6218" s="7" t="s">
        <v>1365</v>
      </c>
      <c r="K6218" s="68"/>
      <c r="L6218" s="68"/>
      <c r="M6218" s="69"/>
      <c r="O6218" s="68"/>
      <c r="P6218" s="68"/>
      <c r="Q6218" s="69"/>
      <c r="S6218" s="68"/>
      <c r="T6218" s="68"/>
      <c r="U6218" s="69"/>
      <c r="W6218" s="68"/>
      <c r="X6218" s="68"/>
      <c r="Y6218" s="69"/>
      <c r="AA6218" s="68"/>
      <c r="AB6218" s="68"/>
      <c r="AC6218" s="69"/>
      <c r="AE6218" s="68"/>
      <c r="AF6218" s="68"/>
      <c r="AG6218" s="69"/>
    </row>
    <row r="6219" spans="1:33" ht="60" hidden="1" outlineLevel="1">
      <c r="A6219" s="6" t="s">
        <v>7541</v>
      </c>
      <c r="B6219" s="7" t="s">
        <v>37</v>
      </c>
      <c r="C6219" s="7" t="s">
        <v>1367</v>
      </c>
      <c r="K6219" s="68"/>
      <c r="L6219" s="68"/>
      <c r="M6219" s="69"/>
      <c r="O6219" s="68"/>
      <c r="P6219" s="68"/>
      <c r="Q6219" s="69"/>
      <c r="S6219" s="68"/>
      <c r="T6219" s="68"/>
      <c r="U6219" s="69"/>
      <c r="W6219" s="68"/>
      <c r="X6219" s="68"/>
      <c r="Y6219" s="69"/>
      <c r="AA6219" s="68"/>
      <c r="AB6219" s="68"/>
      <c r="AC6219" s="69"/>
      <c r="AE6219" s="68"/>
      <c r="AF6219" s="68"/>
      <c r="AG6219" s="69"/>
    </row>
    <row r="6220" spans="1:33" ht="150" hidden="1" outlineLevel="1">
      <c r="A6220" s="6" t="s">
        <v>7542</v>
      </c>
      <c r="B6220" s="7" t="s">
        <v>37</v>
      </c>
      <c r="C6220" s="7" t="s">
        <v>1369</v>
      </c>
      <c r="K6220" s="68"/>
      <c r="L6220" s="68"/>
      <c r="M6220" s="69"/>
      <c r="O6220" s="68"/>
      <c r="P6220" s="68"/>
      <c r="Q6220" s="69"/>
      <c r="S6220" s="68"/>
      <c r="T6220" s="68"/>
      <c r="U6220" s="69"/>
      <c r="W6220" s="68"/>
      <c r="X6220" s="68"/>
      <c r="Y6220" s="69"/>
      <c r="AA6220" s="68"/>
      <c r="AB6220" s="68"/>
      <c r="AC6220" s="69"/>
      <c r="AE6220" s="68"/>
      <c r="AF6220" s="68"/>
      <c r="AG6220" s="69"/>
    </row>
    <row r="6221" spans="1:33" ht="60" hidden="1" outlineLevel="1">
      <c r="A6221" s="1"/>
      <c r="B6221" s="5" t="s">
        <v>61</v>
      </c>
      <c r="C6221" s="5" t="s">
        <v>62</v>
      </c>
      <c r="D6221" s="5" t="s">
        <v>63</v>
      </c>
      <c r="E6221" s="11" t="s">
        <v>64</v>
      </c>
      <c r="F6221" s="16" t="s">
        <v>65</v>
      </c>
      <c r="K6221" s="17" t="s">
        <v>66</v>
      </c>
      <c r="L6221" s="70" t="s">
        <v>28</v>
      </c>
      <c r="M6221" s="71"/>
      <c r="O6221" s="17" t="s">
        <v>66</v>
      </c>
      <c r="P6221" s="70" t="s">
        <v>28</v>
      </c>
      <c r="Q6221" s="71"/>
      <c r="S6221" s="17" t="s">
        <v>66</v>
      </c>
      <c r="T6221" s="70" t="s">
        <v>28</v>
      </c>
      <c r="U6221" s="71"/>
      <c r="W6221" s="17" t="s">
        <v>66</v>
      </c>
      <c r="X6221" s="70" t="s">
        <v>28</v>
      </c>
      <c r="Y6221" s="71"/>
      <c r="AA6221" s="17" t="s">
        <v>66</v>
      </c>
      <c r="AB6221" s="70" t="s">
        <v>28</v>
      </c>
      <c r="AC6221" s="71"/>
      <c r="AE6221" s="17" t="s">
        <v>66</v>
      </c>
      <c r="AF6221" s="70" t="s">
        <v>28</v>
      </c>
      <c r="AG6221" s="71"/>
    </row>
    <row r="6222" spans="1:33" ht="30" hidden="1" outlineLevel="1">
      <c r="A6222" s="6" t="s">
        <v>7543</v>
      </c>
      <c r="B6222" s="7" t="s">
        <v>7544</v>
      </c>
      <c r="C6222" s="7" t="s">
        <v>1372</v>
      </c>
      <c r="D6222" s="7"/>
      <c r="E6222" s="23" t="s">
        <v>438</v>
      </c>
      <c r="F6222" s="18">
        <v>16</v>
      </c>
      <c r="K6222" s="19">
        <v>0</v>
      </c>
      <c r="L6222" s="52">
        <v>0</v>
      </c>
      <c r="M6222" s="53"/>
      <c r="O6222" s="19">
        <v>11400</v>
      </c>
      <c r="P6222" s="52">
        <v>182400</v>
      </c>
      <c r="Q6222" s="53"/>
      <c r="S6222" s="19">
        <v>6000</v>
      </c>
      <c r="T6222" s="52">
        <v>96000</v>
      </c>
      <c r="U6222" s="53"/>
      <c r="W6222" s="19">
        <v>0</v>
      </c>
      <c r="X6222" s="52">
        <v>0</v>
      </c>
      <c r="Y6222" s="53"/>
      <c r="AA6222" s="19">
        <v>9083.83</v>
      </c>
      <c r="AB6222" s="52">
        <v>145341.28</v>
      </c>
      <c r="AC6222" s="53"/>
      <c r="AE6222" s="19">
        <v>0</v>
      </c>
      <c r="AF6222" s="52">
        <v>0</v>
      </c>
      <c r="AG6222" s="53"/>
    </row>
    <row r="6223" spans="1:33" ht="30" hidden="1" outlineLevel="1">
      <c r="A6223" s="6" t="s">
        <v>7545</v>
      </c>
      <c r="B6223" s="7" t="s">
        <v>7546</v>
      </c>
      <c r="C6223" s="7" t="s">
        <v>1375</v>
      </c>
      <c r="D6223" s="7"/>
      <c r="E6223" s="23" t="s">
        <v>438</v>
      </c>
      <c r="F6223" s="18">
        <v>1</v>
      </c>
      <c r="K6223" s="19">
        <v>0</v>
      </c>
      <c r="L6223" s="52">
        <v>0</v>
      </c>
      <c r="M6223" s="53"/>
      <c r="O6223" s="19">
        <v>1710</v>
      </c>
      <c r="P6223" s="52">
        <v>1710</v>
      </c>
      <c r="Q6223" s="53"/>
      <c r="S6223" s="19">
        <v>7500</v>
      </c>
      <c r="T6223" s="52">
        <v>7500</v>
      </c>
      <c r="U6223" s="53"/>
      <c r="W6223" s="19">
        <v>0</v>
      </c>
      <c r="X6223" s="52">
        <v>0</v>
      </c>
      <c r="Y6223" s="53"/>
      <c r="AA6223" s="19">
        <v>11354.79</v>
      </c>
      <c r="AB6223" s="52">
        <v>11354.79</v>
      </c>
      <c r="AC6223" s="53"/>
      <c r="AE6223" s="19">
        <v>0</v>
      </c>
      <c r="AF6223" s="52">
        <v>0</v>
      </c>
      <c r="AG6223" s="53"/>
    </row>
    <row r="6224" spans="1:33" ht="30" hidden="1" outlineLevel="1">
      <c r="A6224" s="6" t="s">
        <v>7547</v>
      </c>
      <c r="B6224" s="7" t="s">
        <v>7548</v>
      </c>
      <c r="C6224" s="7" t="s">
        <v>1378</v>
      </c>
      <c r="D6224" s="7"/>
      <c r="E6224" s="23" t="s">
        <v>438</v>
      </c>
      <c r="F6224" s="18">
        <v>37</v>
      </c>
      <c r="K6224" s="19">
        <v>0</v>
      </c>
      <c r="L6224" s="52">
        <v>0</v>
      </c>
      <c r="M6224" s="53"/>
      <c r="O6224" s="19">
        <v>1710</v>
      </c>
      <c r="P6224" s="52">
        <v>63270</v>
      </c>
      <c r="Q6224" s="53"/>
      <c r="S6224" s="19">
        <v>9500</v>
      </c>
      <c r="T6224" s="52">
        <v>351500</v>
      </c>
      <c r="U6224" s="53"/>
      <c r="W6224" s="19">
        <v>0</v>
      </c>
      <c r="X6224" s="52">
        <v>0</v>
      </c>
      <c r="Y6224" s="53"/>
      <c r="AA6224" s="19">
        <v>9083.83</v>
      </c>
      <c r="AB6224" s="52">
        <v>336101.71</v>
      </c>
      <c r="AC6224" s="53"/>
      <c r="AE6224" s="19">
        <v>0</v>
      </c>
      <c r="AF6224" s="52">
        <v>0</v>
      </c>
      <c r="AG6224" s="53"/>
    </row>
    <row r="6225" spans="1:33" hidden="1" outlineLevel="1">
      <c r="A6225" s="6" t="s">
        <v>7549</v>
      </c>
      <c r="B6225" s="7" t="s">
        <v>7550</v>
      </c>
      <c r="C6225" s="7" t="s">
        <v>1381</v>
      </c>
      <c r="D6225" s="7"/>
      <c r="E6225" s="23" t="s">
        <v>438</v>
      </c>
      <c r="F6225" s="18">
        <v>3</v>
      </c>
      <c r="K6225" s="19">
        <v>0</v>
      </c>
      <c r="L6225" s="52">
        <v>0</v>
      </c>
      <c r="M6225" s="53"/>
      <c r="O6225" s="19">
        <v>228</v>
      </c>
      <c r="P6225" s="52">
        <v>684</v>
      </c>
      <c r="Q6225" s="53"/>
      <c r="S6225" s="19">
        <v>0</v>
      </c>
      <c r="T6225" s="52">
        <v>0</v>
      </c>
      <c r="U6225" s="53"/>
      <c r="W6225" s="19">
        <v>0</v>
      </c>
      <c r="X6225" s="52">
        <v>0</v>
      </c>
      <c r="Y6225" s="53"/>
      <c r="AA6225" s="19">
        <v>17032.189999999999</v>
      </c>
      <c r="AB6225" s="52">
        <v>51096.57</v>
      </c>
      <c r="AC6225" s="53"/>
      <c r="AE6225" s="19">
        <v>0</v>
      </c>
      <c r="AF6225" s="52">
        <v>0</v>
      </c>
      <c r="AG6225" s="53"/>
    </row>
    <row r="6226" spans="1:33" hidden="1" outlineLevel="1">
      <c r="A6226" s="6" t="s">
        <v>7551</v>
      </c>
      <c r="B6226" s="7" t="s">
        <v>7552</v>
      </c>
      <c r="C6226" s="7" t="s">
        <v>1384</v>
      </c>
      <c r="D6226" s="7"/>
      <c r="E6226" s="23" t="s">
        <v>438</v>
      </c>
      <c r="F6226" s="18">
        <v>2</v>
      </c>
      <c r="K6226" s="19">
        <v>0</v>
      </c>
      <c r="L6226" s="52">
        <v>0</v>
      </c>
      <c r="M6226" s="53"/>
      <c r="O6226" s="19">
        <v>570</v>
      </c>
      <c r="P6226" s="52">
        <v>1140</v>
      </c>
      <c r="Q6226" s="53"/>
      <c r="S6226" s="19">
        <v>6000</v>
      </c>
      <c r="T6226" s="52">
        <v>12000</v>
      </c>
      <c r="U6226" s="53"/>
      <c r="W6226" s="19">
        <v>0</v>
      </c>
      <c r="X6226" s="52">
        <v>0</v>
      </c>
      <c r="Y6226" s="53"/>
      <c r="AA6226" s="19">
        <v>17032.189999999999</v>
      </c>
      <c r="AB6226" s="52">
        <v>34064.379999999997</v>
      </c>
      <c r="AC6226" s="53"/>
      <c r="AE6226" s="19">
        <v>0</v>
      </c>
      <c r="AF6226" s="52">
        <v>0</v>
      </c>
      <c r="AG6226" s="53"/>
    </row>
    <row r="6227" spans="1:33" hidden="1" outlineLevel="1">
      <c r="A6227" s="6" t="s">
        <v>7553</v>
      </c>
      <c r="B6227" s="7" t="s">
        <v>7554</v>
      </c>
      <c r="C6227" s="7" t="s">
        <v>1387</v>
      </c>
      <c r="D6227" s="7"/>
      <c r="E6227" s="23" t="s">
        <v>438</v>
      </c>
      <c r="F6227" s="18">
        <v>3</v>
      </c>
      <c r="K6227" s="19">
        <v>0</v>
      </c>
      <c r="L6227" s="52">
        <v>0</v>
      </c>
      <c r="M6227" s="53"/>
      <c r="O6227" s="19">
        <v>1140</v>
      </c>
      <c r="P6227" s="52">
        <v>3420</v>
      </c>
      <c r="Q6227" s="53"/>
      <c r="S6227" s="19">
        <v>2500</v>
      </c>
      <c r="T6227" s="52">
        <v>7500</v>
      </c>
      <c r="U6227" s="53"/>
      <c r="W6227" s="19">
        <v>0</v>
      </c>
      <c r="X6227" s="52">
        <v>0</v>
      </c>
      <c r="Y6227" s="53"/>
      <c r="AA6227" s="19">
        <v>20438.62</v>
      </c>
      <c r="AB6227" s="52">
        <v>61315.86</v>
      </c>
      <c r="AC6227" s="53"/>
      <c r="AE6227" s="19">
        <v>0</v>
      </c>
      <c r="AF6227" s="52">
        <v>0</v>
      </c>
      <c r="AG6227" s="53"/>
    </row>
    <row r="6228" spans="1:33" ht="60" hidden="1" outlineLevel="1">
      <c r="A6228" s="6" t="s">
        <v>7555</v>
      </c>
      <c r="B6228" s="7" t="s">
        <v>7556</v>
      </c>
      <c r="C6228" s="7" t="s">
        <v>1390</v>
      </c>
      <c r="D6228" s="7"/>
      <c r="E6228" s="23" t="s">
        <v>70</v>
      </c>
      <c r="F6228" s="18">
        <v>1</v>
      </c>
      <c r="K6228" s="19">
        <v>0</v>
      </c>
      <c r="L6228" s="52">
        <v>0</v>
      </c>
      <c r="M6228" s="53"/>
      <c r="O6228" s="19">
        <v>22800</v>
      </c>
      <c r="P6228" s="52">
        <v>22800</v>
      </c>
      <c r="Q6228" s="53"/>
      <c r="S6228" s="19">
        <v>60000</v>
      </c>
      <c r="T6228" s="52">
        <v>60000</v>
      </c>
      <c r="U6228" s="53"/>
      <c r="W6228" s="19">
        <v>0</v>
      </c>
      <c r="X6228" s="52">
        <v>0</v>
      </c>
      <c r="Y6228" s="53"/>
      <c r="AA6228" s="19">
        <v>30090.2</v>
      </c>
      <c r="AB6228" s="52">
        <v>30090.2</v>
      </c>
      <c r="AC6228" s="53"/>
      <c r="AE6228" s="19">
        <v>0</v>
      </c>
      <c r="AF6228" s="52">
        <v>0</v>
      </c>
      <c r="AG6228" s="53"/>
    </row>
    <row r="6229" spans="1:33" hidden="1" outlineLevel="1">
      <c r="A6229" s="1"/>
      <c r="B6229" s="5" t="s">
        <v>34</v>
      </c>
      <c r="C6229" s="5" t="s">
        <v>35</v>
      </c>
      <c r="K6229" s="68"/>
      <c r="L6229" s="68"/>
      <c r="M6229" s="69"/>
      <c r="O6229" s="68"/>
      <c r="P6229" s="68"/>
      <c r="Q6229" s="69"/>
      <c r="S6229" s="68"/>
      <c r="T6229" s="68"/>
      <c r="U6229" s="69"/>
      <c r="W6229" s="68"/>
      <c r="X6229" s="68"/>
      <c r="Y6229" s="69"/>
      <c r="AA6229" s="68"/>
      <c r="AB6229" s="68"/>
      <c r="AC6229" s="69"/>
      <c r="AE6229" s="68"/>
      <c r="AF6229" s="68"/>
      <c r="AG6229" s="69"/>
    </row>
    <row r="6230" spans="1:33" hidden="1" outlineLevel="1">
      <c r="A6230" s="6" t="s">
        <v>7557</v>
      </c>
      <c r="B6230" s="7" t="s">
        <v>37</v>
      </c>
      <c r="C6230" s="7" t="s">
        <v>1392</v>
      </c>
      <c r="K6230" s="68"/>
      <c r="L6230" s="68"/>
      <c r="M6230" s="69"/>
      <c r="O6230" s="68"/>
      <c r="P6230" s="68"/>
      <c r="Q6230" s="69"/>
      <c r="S6230" s="68"/>
      <c r="T6230" s="68"/>
      <c r="U6230" s="69"/>
      <c r="W6230" s="68"/>
      <c r="X6230" s="68"/>
      <c r="Y6230" s="69"/>
      <c r="AA6230" s="68"/>
      <c r="AB6230" s="68"/>
      <c r="AC6230" s="69"/>
      <c r="AE6230" s="68"/>
      <c r="AF6230" s="68"/>
      <c r="AG6230" s="69"/>
    </row>
    <row r="6231" spans="1:33" ht="90" hidden="1" outlineLevel="1">
      <c r="A6231" s="6" t="s">
        <v>7558</v>
      </c>
      <c r="B6231" s="7" t="s">
        <v>37</v>
      </c>
      <c r="C6231" s="7" t="s">
        <v>1394</v>
      </c>
      <c r="K6231" s="68"/>
      <c r="L6231" s="68"/>
      <c r="M6231" s="69"/>
      <c r="O6231" s="68"/>
      <c r="P6231" s="68"/>
      <c r="Q6231" s="69"/>
      <c r="S6231" s="68"/>
      <c r="T6231" s="68"/>
      <c r="U6231" s="69"/>
      <c r="W6231" s="68"/>
      <c r="X6231" s="68"/>
      <c r="Y6231" s="69"/>
      <c r="AA6231" s="68"/>
      <c r="AB6231" s="68"/>
      <c r="AC6231" s="69"/>
      <c r="AE6231" s="68"/>
      <c r="AF6231" s="68"/>
      <c r="AG6231" s="69"/>
    </row>
    <row r="6232" spans="1:33" ht="60" hidden="1" outlineLevel="1">
      <c r="A6232" s="1"/>
      <c r="B6232" s="5" t="s">
        <v>61</v>
      </c>
      <c r="C6232" s="5" t="s">
        <v>62</v>
      </c>
      <c r="D6232" s="5" t="s">
        <v>63</v>
      </c>
      <c r="E6232" s="11" t="s">
        <v>64</v>
      </c>
      <c r="F6232" s="16" t="s">
        <v>65</v>
      </c>
      <c r="K6232" s="17" t="s">
        <v>66</v>
      </c>
      <c r="L6232" s="70" t="s">
        <v>28</v>
      </c>
      <c r="M6232" s="71"/>
      <c r="O6232" s="17" t="s">
        <v>66</v>
      </c>
      <c r="P6232" s="70" t="s">
        <v>28</v>
      </c>
      <c r="Q6232" s="71"/>
      <c r="S6232" s="17" t="s">
        <v>66</v>
      </c>
      <c r="T6232" s="70" t="s">
        <v>28</v>
      </c>
      <c r="U6232" s="71"/>
      <c r="W6232" s="17" t="s">
        <v>66</v>
      </c>
      <c r="X6232" s="70" t="s">
        <v>28</v>
      </c>
      <c r="Y6232" s="71"/>
      <c r="AA6232" s="17" t="s">
        <v>66</v>
      </c>
      <c r="AB6232" s="70" t="s">
        <v>28</v>
      </c>
      <c r="AC6232" s="71"/>
      <c r="AE6232" s="17" t="s">
        <v>66</v>
      </c>
      <c r="AF6232" s="70" t="s">
        <v>28</v>
      </c>
      <c r="AG6232" s="71"/>
    </row>
    <row r="6233" spans="1:33" hidden="1" outlineLevel="1">
      <c r="A6233" s="6" t="s">
        <v>7559</v>
      </c>
      <c r="B6233" s="7" t="s">
        <v>7560</v>
      </c>
      <c r="C6233" s="7" t="s">
        <v>1397</v>
      </c>
      <c r="D6233" s="7"/>
      <c r="E6233" s="23" t="s">
        <v>438</v>
      </c>
      <c r="F6233" s="18">
        <v>1</v>
      </c>
      <c r="K6233" s="19">
        <v>0</v>
      </c>
      <c r="L6233" s="52">
        <v>0</v>
      </c>
      <c r="M6233" s="53"/>
      <c r="O6233" s="19">
        <v>18240</v>
      </c>
      <c r="P6233" s="52">
        <v>18240</v>
      </c>
      <c r="Q6233" s="53"/>
      <c r="S6233" s="19">
        <v>25000</v>
      </c>
      <c r="T6233" s="52">
        <v>25000</v>
      </c>
      <c r="U6233" s="53"/>
      <c r="W6233" s="19">
        <v>0</v>
      </c>
      <c r="X6233" s="52">
        <v>0</v>
      </c>
      <c r="Y6233" s="53"/>
      <c r="AA6233" s="19">
        <v>71535.179999999993</v>
      </c>
      <c r="AB6233" s="52">
        <v>71535.179999999993</v>
      </c>
      <c r="AC6233" s="53"/>
      <c r="AE6233" s="19">
        <v>0</v>
      </c>
      <c r="AF6233" s="52">
        <v>0</v>
      </c>
      <c r="AG6233" s="53"/>
    </row>
    <row r="6234" spans="1:33" hidden="1" outlineLevel="1">
      <c r="A6234" s="1"/>
      <c r="B6234" s="5" t="s">
        <v>34</v>
      </c>
      <c r="C6234" s="5" t="s">
        <v>35</v>
      </c>
      <c r="K6234" s="68"/>
      <c r="L6234" s="68"/>
      <c r="M6234" s="69"/>
      <c r="O6234" s="68"/>
      <c r="P6234" s="68"/>
      <c r="Q6234" s="69"/>
      <c r="S6234" s="68"/>
      <c r="T6234" s="68"/>
      <c r="U6234" s="69"/>
      <c r="W6234" s="68"/>
      <c r="X6234" s="68"/>
      <c r="Y6234" s="69"/>
      <c r="AA6234" s="68"/>
      <c r="AB6234" s="68"/>
      <c r="AC6234" s="69"/>
      <c r="AE6234" s="68"/>
      <c r="AF6234" s="68"/>
      <c r="AG6234" s="69"/>
    </row>
    <row r="6235" spans="1:33" hidden="1" outlineLevel="1">
      <c r="A6235" s="6" t="s">
        <v>7561</v>
      </c>
      <c r="B6235" s="7" t="s">
        <v>37</v>
      </c>
      <c r="C6235" s="7" t="s">
        <v>1399</v>
      </c>
      <c r="K6235" s="68"/>
      <c r="L6235" s="68"/>
      <c r="M6235" s="69"/>
      <c r="O6235" s="68"/>
      <c r="P6235" s="68"/>
      <c r="Q6235" s="69"/>
      <c r="S6235" s="68"/>
      <c r="T6235" s="68"/>
      <c r="U6235" s="69"/>
      <c r="W6235" s="68"/>
      <c r="X6235" s="68"/>
      <c r="Y6235" s="69"/>
      <c r="AA6235" s="68"/>
      <c r="AB6235" s="68"/>
      <c r="AC6235" s="69"/>
      <c r="AE6235" s="68"/>
      <c r="AF6235" s="68"/>
      <c r="AG6235" s="69"/>
    </row>
    <row r="6236" spans="1:33" ht="60" hidden="1" outlineLevel="1">
      <c r="A6236" s="1"/>
      <c r="B6236" s="5" t="s">
        <v>61</v>
      </c>
      <c r="C6236" s="5" t="s">
        <v>62</v>
      </c>
      <c r="D6236" s="5" t="s">
        <v>63</v>
      </c>
      <c r="E6236" s="11" t="s">
        <v>64</v>
      </c>
      <c r="F6236" s="16" t="s">
        <v>65</v>
      </c>
      <c r="K6236" s="17" t="s">
        <v>66</v>
      </c>
      <c r="L6236" s="70" t="s">
        <v>28</v>
      </c>
      <c r="M6236" s="71"/>
      <c r="O6236" s="17" t="s">
        <v>66</v>
      </c>
      <c r="P6236" s="70" t="s">
        <v>28</v>
      </c>
      <c r="Q6236" s="71"/>
      <c r="S6236" s="17" t="s">
        <v>66</v>
      </c>
      <c r="T6236" s="70" t="s">
        <v>28</v>
      </c>
      <c r="U6236" s="71"/>
      <c r="W6236" s="17" t="s">
        <v>66</v>
      </c>
      <c r="X6236" s="70" t="s">
        <v>28</v>
      </c>
      <c r="Y6236" s="71"/>
      <c r="AA6236" s="17" t="s">
        <v>66</v>
      </c>
      <c r="AB6236" s="70" t="s">
        <v>28</v>
      </c>
      <c r="AC6236" s="71"/>
      <c r="AE6236" s="17" t="s">
        <v>66</v>
      </c>
      <c r="AF6236" s="70" t="s">
        <v>28</v>
      </c>
      <c r="AG6236" s="71"/>
    </row>
    <row r="6237" spans="1:33" ht="90" hidden="1" outlineLevel="1">
      <c r="A6237" s="6" t="s">
        <v>7562</v>
      </c>
      <c r="B6237" s="7" t="s">
        <v>7563</v>
      </c>
      <c r="C6237" s="7" t="s">
        <v>1402</v>
      </c>
      <c r="D6237" s="7"/>
      <c r="E6237" s="23" t="s">
        <v>70</v>
      </c>
      <c r="F6237" s="18">
        <v>1</v>
      </c>
      <c r="K6237" s="19">
        <v>0</v>
      </c>
      <c r="L6237" s="52">
        <v>0</v>
      </c>
      <c r="M6237" s="53"/>
      <c r="O6237" s="19">
        <v>11400</v>
      </c>
      <c r="P6237" s="52">
        <v>11400</v>
      </c>
      <c r="Q6237" s="53"/>
      <c r="S6237" s="19">
        <v>18000</v>
      </c>
      <c r="T6237" s="52">
        <v>18000</v>
      </c>
      <c r="U6237" s="53"/>
      <c r="W6237" s="19">
        <v>0</v>
      </c>
      <c r="X6237" s="52">
        <v>0</v>
      </c>
      <c r="Y6237" s="53"/>
      <c r="AA6237" s="19">
        <v>28386.98</v>
      </c>
      <c r="AB6237" s="52">
        <v>28386.98</v>
      </c>
      <c r="AC6237" s="53"/>
      <c r="AE6237" s="19">
        <v>0</v>
      </c>
      <c r="AF6237" s="52">
        <v>0</v>
      </c>
      <c r="AG6237" s="53"/>
    </row>
    <row r="6238" spans="1:33" hidden="1" outlineLevel="1">
      <c r="A6238" s="1"/>
      <c r="B6238" s="5" t="s">
        <v>34</v>
      </c>
      <c r="C6238" s="5" t="s">
        <v>35</v>
      </c>
      <c r="K6238" s="68"/>
      <c r="L6238" s="68"/>
      <c r="M6238" s="69"/>
      <c r="O6238" s="68"/>
      <c r="P6238" s="68"/>
      <c r="Q6238" s="69"/>
      <c r="S6238" s="68"/>
      <c r="T6238" s="68"/>
      <c r="U6238" s="69"/>
      <c r="W6238" s="68"/>
      <c r="X6238" s="68"/>
      <c r="Y6238" s="69"/>
      <c r="AA6238" s="68"/>
      <c r="AB6238" s="68"/>
      <c r="AC6238" s="69"/>
      <c r="AE6238" s="68"/>
      <c r="AF6238" s="68"/>
      <c r="AG6238" s="69"/>
    </row>
    <row r="6239" spans="1:33" hidden="1" outlineLevel="1">
      <c r="A6239" s="6" t="s">
        <v>7564</v>
      </c>
      <c r="B6239" s="7" t="s">
        <v>37</v>
      </c>
      <c r="C6239" s="7" t="s">
        <v>1404</v>
      </c>
      <c r="K6239" s="68"/>
      <c r="L6239" s="68"/>
      <c r="M6239" s="69"/>
      <c r="O6239" s="68"/>
      <c r="P6239" s="68"/>
      <c r="Q6239" s="69"/>
      <c r="S6239" s="68"/>
      <c r="T6239" s="68"/>
      <c r="U6239" s="69"/>
      <c r="W6239" s="68"/>
      <c r="X6239" s="68"/>
      <c r="Y6239" s="69"/>
      <c r="AA6239" s="68"/>
      <c r="AB6239" s="68"/>
      <c r="AC6239" s="69"/>
      <c r="AE6239" s="68"/>
      <c r="AF6239" s="68"/>
      <c r="AG6239" s="69"/>
    </row>
    <row r="6240" spans="1:33" ht="60" hidden="1" outlineLevel="1">
      <c r="A6240" s="6" t="s">
        <v>7565</v>
      </c>
      <c r="B6240" s="7" t="s">
        <v>37</v>
      </c>
      <c r="C6240" s="7" t="s">
        <v>1406</v>
      </c>
      <c r="K6240" s="68"/>
      <c r="L6240" s="68"/>
      <c r="M6240" s="69"/>
      <c r="O6240" s="68"/>
      <c r="P6240" s="68"/>
      <c r="Q6240" s="69"/>
      <c r="S6240" s="68"/>
      <c r="T6240" s="68"/>
      <c r="U6240" s="69"/>
      <c r="W6240" s="68"/>
      <c r="X6240" s="68"/>
      <c r="Y6240" s="69"/>
      <c r="AA6240" s="68"/>
      <c r="AB6240" s="68"/>
      <c r="AC6240" s="69"/>
      <c r="AE6240" s="68"/>
      <c r="AF6240" s="68"/>
      <c r="AG6240" s="69"/>
    </row>
    <row r="6241" spans="1:33" ht="60" hidden="1" outlineLevel="1">
      <c r="A6241" s="1"/>
      <c r="B6241" s="5" t="s">
        <v>61</v>
      </c>
      <c r="C6241" s="5" t="s">
        <v>62</v>
      </c>
      <c r="D6241" s="5" t="s">
        <v>63</v>
      </c>
      <c r="E6241" s="11" t="s">
        <v>64</v>
      </c>
      <c r="F6241" s="16" t="s">
        <v>65</v>
      </c>
      <c r="K6241" s="17" t="s">
        <v>66</v>
      </c>
      <c r="L6241" s="70" t="s">
        <v>28</v>
      </c>
      <c r="M6241" s="71"/>
      <c r="O6241" s="17" t="s">
        <v>66</v>
      </c>
      <c r="P6241" s="70" t="s">
        <v>28</v>
      </c>
      <c r="Q6241" s="71"/>
      <c r="S6241" s="17" t="s">
        <v>66</v>
      </c>
      <c r="T6241" s="70" t="s">
        <v>28</v>
      </c>
      <c r="U6241" s="71"/>
      <c r="W6241" s="17" t="s">
        <v>66</v>
      </c>
      <c r="X6241" s="70" t="s">
        <v>28</v>
      </c>
      <c r="Y6241" s="71"/>
      <c r="AA6241" s="17" t="s">
        <v>66</v>
      </c>
      <c r="AB6241" s="70" t="s">
        <v>28</v>
      </c>
      <c r="AC6241" s="71"/>
      <c r="AE6241" s="17" t="s">
        <v>66</v>
      </c>
      <c r="AF6241" s="70" t="s">
        <v>28</v>
      </c>
      <c r="AG6241" s="71"/>
    </row>
    <row r="6242" spans="1:33" hidden="1" outlineLevel="1">
      <c r="A6242" s="6" t="s">
        <v>7566</v>
      </c>
      <c r="B6242" s="7" t="s">
        <v>7567</v>
      </c>
      <c r="C6242" s="7" t="s">
        <v>1409</v>
      </c>
      <c r="D6242" s="7"/>
      <c r="E6242" s="23" t="s">
        <v>70</v>
      </c>
      <c r="F6242" s="18">
        <v>1</v>
      </c>
      <c r="K6242" s="19">
        <v>0</v>
      </c>
      <c r="L6242" s="52">
        <v>0</v>
      </c>
      <c r="M6242" s="53"/>
      <c r="O6242" s="19">
        <v>5700</v>
      </c>
      <c r="P6242" s="52">
        <v>5700</v>
      </c>
      <c r="Q6242" s="53"/>
      <c r="S6242" s="19">
        <v>30000</v>
      </c>
      <c r="T6242" s="52">
        <v>30000</v>
      </c>
      <c r="U6242" s="53"/>
      <c r="W6242" s="19">
        <v>0</v>
      </c>
      <c r="X6242" s="52">
        <v>0</v>
      </c>
      <c r="Y6242" s="53"/>
      <c r="AA6242" s="19">
        <v>17032.189999999999</v>
      </c>
      <c r="AB6242" s="52">
        <v>17032.189999999999</v>
      </c>
      <c r="AC6242" s="53"/>
      <c r="AE6242" s="19">
        <v>0</v>
      </c>
      <c r="AF6242" s="52">
        <v>0</v>
      </c>
      <c r="AG6242" s="53"/>
    </row>
    <row r="6243" spans="1:33" ht="30" hidden="1" outlineLevel="1">
      <c r="A6243" s="6" t="s">
        <v>7568</v>
      </c>
      <c r="B6243" s="7" t="s">
        <v>7569</v>
      </c>
      <c r="C6243" s="7" t="s">
        <v>1412</v>
      </c>
      <c r="D6243" s="7"/>
      <c r="E6243" s="23" t="s">
        <v>70</v>
      </c>
      <c r="F6243" s="18">
        <v>1</v>
      </c>
      <c r="K6243" s="19">
        <v>0</v>
      </c>
      <c r="L6243" s="52">
        <v>0</v>
      </c>
      <c r="M6243" s="53"/>
      <c r="O6243" s="19">
        <v>9120</v>
      </c>
      <c r="P6243" s="52">
        <v>9120</v>
      </c>
      <c r="Q6243" s="53"/>
      <c r="S6243" s="19">
        <v>5500</v>
      </c>
      <c r="T6243" s="52">
        <v>5500</v>
      </c>
      <c r="U6243" s="53"/>
      <c r="W6243" s="19">
        <v>0</v>
      </c>
      <c r="X6243" s="52">
        <v>0</v>
      </c>
      <c r="Y6243" s="53"/>
      <c r="AA6243" s="19">
        <v>14193.49</v>
      </c>
      <c r="AB6243" s="52">
        <v>14193.49</v>
      </c>
      <c r="AC6243" s="53"/>
      <c r="AE6243" s="19">
        <v>0</v>
      </c>
      <c r="AF6243" s="52">
        <v>0</v>
      </c>
      <c r="AG6243" s="53"/>
    </row>
    <row r="6244" spans="1:33" hidden="1" outlineLevel="1">
      <c r="A6244" s="6" t="s">
        <v>7570</v>
      </c>
      <c r="B6244" s="7" t="s">
        <v>7571</v>
      </c>
      <c r="C6244" s="7" t="s">
        <v>1415</v>
      </c>
      <c r="D6244" s="7"/>
      <c r="E6244" s="23" t="s">
        <v>70</v>
      </c>
      <c r="F6244" s="18">
        <v>1</v>
      </c>
      <c r="K6244" s="19">
        <v>0</v>
      </c>
      <c r="L6244" s="52">
        <v>0</v>
      </c>
      <c r="M6244" s="53"/>
      <c r="O6244" s="19">
        <v>2280</v>
      </c>
      <c r="P6244" s="52">
        <v>2280</v>
      </c>
      <c r="Q6244" s="53"/>
      <c r="S6244" s="19">
        <v>9000</v>
      </c>
      <c r="T6244" s="52">
        <v>9000</v>
      </c>
      <c r="U6244" s="53"/>
      <c r="W6244" s="19">
        <v>0</v>
      </c>
      <c r="X6244" s="52">
        <v>0</v>
      </c>
      <c r="Y6244" s="53"/>
      <c r="AA6244" s="19">
        <v>5677.4</v>
      </c>
      <c r="AB6244" s="52">
        <v>5677.4</v>
      </c>
      <c r="AC6244" s="53"/>
      <c r="AE6244" s="19">
        <v>0</v>
      </c>
      <c r="AF6244" s="52">
        <v>0</v>
      </c>
      <c r="AG6244" s="53"/>
    </row>
    <row r="6245" spans="1:33" hidden="1" outlineLevel="1">
      <c r="A6245" s="6" t="s">
        <v>7572</v>
      </c>
      <c r="B6245" s="7" t="s">
        <v>7573</v>
      </c>
      <c r="C6245" s="7" t="s">
        <v>1418</v>
      </c>
      <c r="D6245" s="7"/>
      <c r="E6245" s="23" t="s">
        <v>70</v>
      </c>
      <c r="F6245" s="18">
        <v>1</v>
      </c>
      <c r="K6245" s="19">
        <v>0</v>
      </c>
      <c r="L6245" s="52">
        <v>0</v>
      </c>
      <c r="M6245" s="53"/>
      <c r="O6245" s="19">
        <v>4560</v>
      </c>
      <c r="P6245" s="52">
        <v>4560</v>
      </c>
      <c r="Q6245" s="53"/>
      <c r="S6245" s="19">
        <v>5000</v>
      </c>
      <c r="T6245" s="52">
        <v>5000</v>
      </c>
      <c r="U6245" s="53"/>
      <c r="W6245" s="19">
        <v>0</v>
      </c>
      <c r="X6245" s="52">
        <v>0</v>
      </c>
      <c r="Y6245" s="53"/>
      <c r="AA6245" s="19">
        <v>5677.4</v>
      </c>
      <c r="AB6245" s="52">
        <v>5677.4</v>
      </c>
      <c r="AC6245" s="53"/>
      <c r="AE6245" s="19">
        <v>0</v>
      </c>
      <c r="AF6245" s="52">
        <v>0</v>
      </c>
      <c r="AG6245" s="53"/>
    </row>
    <row r="6246" spans="1:33" hidden="1" outlineLevel="1">
      <c r="A6246" s="6" t="s">
        <v>7574</v>
      </c>
      <c r="B6246" s="7" t="s">
        <v>7575</v>
      </c>
      <c r="C6246" s="7" t="s">
        <v>1421</v>
      </c>
      <c r="D6246" s="7"/>
      <c r="E6246" s="23" t="s">
        <v>70</v>
      </c>
      <c r="F6246" s="18">
        <v>1</v>
      </c>
      <c r="K6246" s="19">
        <v>0</v>
      </c>
      <c r="L6246" s="52">
        <v>0</v>
      </c>
      <c r="M6246" s="53"/>
      <c r="O6246" s="19">
        <v>1368</v>
      </c>
      <c r="P6246" s="52">
        <v>1368</v>
      </c>
      <c r="Q6246" s="53"/>
      <c r="S6246" s="19">
        <v>5000</v>
      </c>
      <c r="T6246" s="52">
        <v>5000</v>
      </c>
      <c r="U6246" s="53"/>
      <c r="W6246" s="19">
        <v>0</v>
      </c>
      <c r="X6246" s="52">
        <v>0</v>
      </c>
      <c r="Y6246" s="53"/>
      <c r="AA6246" s="19">
        <v>10219.31</v>
      </c>
      <c r="AB6246" s="52">
        <v>10219.31</v>
      </c>
      <c r="AC6246" s="53"/>
      <c r="AE6246" s="19">
        <v>0</v>
      </c>
      <c r="AF6246" s="52">
        <v>0</v>
      </c>
      <c r="AG6246" s="53"/>
    </row>
    <row r="6247" spans="1:33" hidden="1" outlineLevel="1">
      <c r="A6247" s="6" t="s">
        <v>7576</v>
      </c>
      <c r="B6247" s="7" t="s">
        <v>7577</v>
      </c>
      <c r="C6247" s="7" t="s">
        <v>1424</v>
      </c>
      <c r="D6247" s="7"/>
      <c r="E6247" s="23" t="s">
        <v>70</v>
      </c>
      <c r="F6247" s="18">
        <v>1</v>
      </c>
      <c r="K6247" s="19">
        <v>0</v>
      </c>
      <c r="L6247" s="52">
        <v>0</v>
      </c>
      <c r="M6247" s="53"/>
      <c r="O6247" s="19">
        <v>7980</v>
      </c>
      <c r="P6247" s="52">
        <v>7980</v>
      </c>
      <c r="Q6247" s="53"/>
      <c r="S6247" s="19">
        <v>22000</v>
      </c>
      <c r="T6247" s="52">
        <v>22000</v>
      </c>
      <c r="U6247" s="53"/>
      <c r="W6247" s="19">
        <v>0</v>
      </c>
      <c r="X6247" s="52">
        <v>0</v>
      </c>
      <c r="Y6247" s="53"/>
      <c r="AA6247" s="19">
        <v>5677.4</v>
      </c>
      <c r="AB6247" s="52">
        <v>5677.4</v>
      </c>
      <c r="AC6247" s="53"/>
      <c r="AE6247" s="19">
        <v>0</v>
      </c>
      <c r="AF6247" s="52">
        <v>0</v>
      </c>
      <c r="AG6247" s="53"/>
    </row>
    <row r="6248" spans="1:33" ht="30" hidden="1" outlineLevel="1">
      <c r="A6248" s="6" t="s">
        <v>7578</v>
      </c>
      <c r="B6248" s="7" t="s">
        <v>7579</v>
      </c>
      <c r="C6248" s="7" t="s">
        <v>1427</v>
      </c>
      <c r="D6248" s="7"/>
      <c r="E6248" s="23" t="s">
        <v>70</v>
      </c>
      <c r="F6248" s="18">
        <v>1</v>
      </c>
      <c r="K6248" s="19">
        <v>0</v>
      </c>
      <c r="L6248" s="52">
        <v>0</v>
      </c>
      <c r="M6248" s="53"/>
      <c r="O6248" s="19">
        <v>11400</v>
      </c>
      <c r="P6248" s="52">
        <v>11400</v>
      </c>
      <c r="Q6248" s="53"/>
      <c r="S6248" s="19">
        <v>50000</v>
      </c>
      <c r="T6248" s="52">
        <v>50000</v>
      </c>
      <c r="U6248" s="53"/>
      <c r="W6248" s="19">
        <v>0</v>
      </c>
      <c r="X6248" s="52">
        <v>0</v>
      </c>
      <c r="Y6248" s="53"/>
      <c r="AA6248" s="19">
        <v>9651.57</v>
      </c>
      <c r="AB6248" s="52">
        <v>9651.57</v>
      </c>
      <c r="AC6248" s="53"/>
      <c r="AE6248" s="19">
        <v>0</v>
      </c>
      <c r="AF6248" s="52">
        <v>0</v>
      </c>
      <c r="AG6248" s="53"/>
    </row>
    <row r="6249" spans="1:33" hidden="1" outlineLevel="1">
      <c r="A6249" s="1"/>
      <c r="B6249" s="5" t="s">
        <v>34</v>
      </c>
      <c r="C6249" s="5" t="s">
        <v>35</v>
      </c>
      <c r="K6249" s="68"/>
      <c r="L6249" s="68"/>
      <c r="M6249" s="69"/>
      <c r="O6249" s="68"/>
      <c r="P6249" s="68"/>
      <c r="Q6249" s="69"/>
      <c r="S6249" s="68"/>
      <c r="T6249" s="68"/>
      <c r="U6249" s="69"/>
      <c r="W6249" s="68"/>
      <c r="X6249" s="68"/>
      <c r="Y6249" s="69"/>
      <c r="AA6249" s="68"/>
      <c r="AB6249" s="68"/>
      <c r="AC6249" s="69"/>
      <c r="AE6249" s="68"/>
      <c r="AF6249" s="68"/>
      <c r="AG6249" s="69"/>
    </row>
    <row r="6250" spans="1:33" hidden="1" outlineLevel="1">
      <c r="A6250" s="6" t="s">
        <v>7580</v>
      </c>
      <c r="B6250" s="7" t="s">
        <v>37</v>
      </c>
      <c r="C6250" s="7" t="s">
        <v>1429</v>
      </c>
      <c r="K6250" s="68"/>
      <c r="L6250" s="68"/>
      <c r="M6250" s="69"/>
      <c r="O6250" s="68"/>
      <c r="P6250" s="68"/>
      <c r="Q6250" s="69"/>
      <c r="S6250" s="68"/>
      <c r="T6250" s="68"/>
      <c r="U6250" s="69"/>
      <c r="W6250" s="68"/>
      <c r="X6250" s="68"/>
      <c r="Y6250" s="69"/>
      <c r="AA6250" s="68"/>
      <c r="AB6250" s="68"/>
      <c r="AC6250" s="69"/>
      <c r="AE6250" s="68"/>
      <c r="AF6250" s="68"/>
      <c r="AG6250" s="69"/>
    </row>
    <row r="6251" spans="1:33" hidden="1" outlineLevel="1">
      <c r="A6251" s="6" t="s">
        <v>7581</v>
      </c>
      <c r="B6251" s="7" t="s">
        <v>37</v>
      </c>
      <c r="C6251" s="7" t="s">
        <v>1431</v>
      </c>
      <c r="K6251" s="68"/>
      <c r="L6251" s="68"/>
      <c r="M6251" s="69"/>
      <c r="O6251" s="68"/>
      <c r="P6251" s="68"/>
      <c r="Q6251" s="69"/>
      <c r="S6251" s="68"/>
      <c r="T6251" s="68"/>
      <c r="U6251" s="69"/>
      <c r="W6251" s="68"/>
      <c r="X6251" s="68"/>
      <c r="Y6251" s="69"/>
      <c r="AA6251" s="68"/>
      <c r="AB6251" s="68"/>
      <c r="AC6251" s="69"/>
      <c r="AE6251" s="68"/>
      <c r="AF6251" s="68"/>
      <c r="AG6251" s="69"/>
    </row>
    <row r="6252" spans="1:33" hidden="1" outlineLevel="1">
      <c r="A6252" s="6" t="s">
        <v>7582</v>
      </c>
      <c r="B6252" s="7" t="s">
        <v>37</v>
      </c>
      <c r="C6252" s="7" t="s">
        <v>1433</v>
      </c>
      <c r="K6252" s="68"/>
      <c r="L6252" s="68"/>
      <c r="M6252" s="69"/>
      <c r="O6252" s="68"/>
      <c r="P6252" s="68"/>
      <c r="Q6252" s="69"/>
      <c r="S6252" s="68"/>
      <c r="T6252" s="68"/>
      <c r="U6252" s="69"/>
      <c r="W6252" s="68"/>
      <c r="X6252" s="68"/>
      <c r="Y6252" s="69"/>
      <c r="AA6252" s="68"/>
      <c r="AB6252" s="68"/>
      <c r="AC6252" s="69"/>
      <c r="AE6252" s="68"/>
      <c r="AF6252" s="68"/>
      <c r="AG6252" s="69"/>
    </row>
    <row r="6253" spans="1:33" ht="60" hidden="1" outlineLevel="1">
      <c r="A6253" s="6" t="s">
        <v>7583</v>
      </c>
      <c r="B6253" s="7" t="s">
        <v>37</v>
      </c>
      <c r="C6253" s="7" t="s">
        <v>1435</v>
      </c>
      <c r="K6253" s="68"/>
      <c r="L6253" s="68"/>
      <c r="M6253" s="69"/>
      <c r="O6253" s="68"/>
      <c r="P6253" s="68"/>
      <c r="Q6253" s="69"/>
      <c r="S6253" s="68"/>
      <c r="T6253" s="68"/>
      <c r="U6253" s="69"/>
      <c r="W6253" s="68"/>
      <c r="X6253" s="68"/>
      <c r="Y6253" s="69"/>
      <c r="AA6253" s="68"/>
      <c r="AB6253" s="68"/>
      <c r="AC6253" s="69"/>
      <c r="AE6253" s="68"/>
      <c r="AF6253" s="68"/>
      <c r="AG6253" s="69"/>
    </row>
    <row r="6254" spans="1:33" ht="135" hidden="1" outlineLevel="1">
      <c r="A6254" s="6" t="s">
        <v>7584</v>
      </c>
      <c r="B6254" s="7" t="s">
        <v>37</v>
      </c>
      <c r="C6254" s="7" t="s">
        <v>1437</v>
      </c>
      <c r="K6254" s="68"/>
      <c r="L6254" s="68"/>
      <c r="M6254" s="69"/>
      <c r="O6254" s="68"/>
      <c r="P6254" s="68"/>
      <c r="Q6254" s="69"/>
      <c r="S6254" s="68"/>
      <c r="T6254" s="68"/>
      <c r="U6254" s="69"/>
      <c r="W6254" s="68"/>
      <c r="X6254" s="68"/>
      <c r="Y6254" s="69"/>
      <c r="AA6254" s="68"/>
      <c r="AB6254" s="68"/>
      <c r="AC6254" s="69"/>
      <c r="AE6254" s="68"/>
      <c r="AF6254" s="68"/>
      <c r="AG6254" s="69"/>
    </row>
    <row r="6255" spans="1:33" ht="60" hidden="1" outlineLevel="1">
      <c r="A6255" s="1"/>
      <c r="B6255" s="5" t="s">
        <v>61</v>
      </c>
      <c r="C6255" s="5" t="s">
        <v>62</v>
      </c>
      <c r="D6255" s="5" t="s">
        <v>63</v>
      </c>
      <c r="E6255" s="11" t="s">
        <v>64</v>
      </c>
      <c r="F6255" s="16" t="s">
        <v>65</v>
      </c>
      <c r="K6255" s="17" t="s">
        <v>66</v>
      </c>
      <c r="L6255" s="70" t="s">
        <v>28</v>
      </c>
      <c r="M6255" s="71"/>
      <c r="O6255" s="17" t="s">
        <v>66</v>
      </c>
      <c r="P6255" s="70" t="s">
        <v>28</v>
      </c>
      <c r="Q6255" s="71"/>
      <c r="S6255" s="17" t="s">
        <v>66</v>
      </c>
      <c r="T6255" s="70" t="s">
        <v>28</v>
      </c>
      <c r="U6255" s="71"/>
      <c r="W6255" s="17" t="s">
        <v>66</v>
      </c>
      <c r="X6255" s="70" t="s">
        <v>28</v>
      </c>
      <c r="Y6255" s="71"/>
      <c r="AA6255" s="17" t="s">
        <v>66</v>
      </c>
      <c r="AB6255" s="70" t="s">
        <v>28</v>
      </c>
      <c r="AC6255" s="71"/>
      <c r="AE6255" s="17" t="s">
        <v>66</v>
      </c>
      <c r="AF6255" s="70" t="s">
        <v>28</v>
      </c>
      <c r="AG6255" s="71"/>
    </row>
    <row r="6256" spans="1:33" hidden="1" outlineLevel="1">
      <c r="A6256" s="6" t="s">
        <v>7585</v>
      </c>
      <c r="B6256" s="7" t="s">
        <v>7586</v>
      </c>
      <c r="C6256" s="7" t="s">
        <v>1440</v>
      </c>
      <c r="D6256" s="7"/>
      <c r="E6256" s="23" t="s">
        <v>438</v>
      </c>
      <c r="F6256" s="18">
        <v>1</v>
      </c>
      <c r="K6256" s="19">
        <v>0</v>
      </c>
      <c r="L6256" s="52">
        <v>0</v>
      </c>
      <c r="M6256" s="53"/>
      <c r="O6256" s="19">
        <v>5700</v>
      </c>
      <c r="P6256" s="52">
        <v>5700</v>
      </c>
      <c r="Q6256" s="53"/>
      <c r="S6256" s="19">
        <v>15000</v>
      </c>
      <c r="T6256" s="52">
        <v>15000</v>
      </c>
      <c r="U6256" s="53"/>
      <c r="W6256" s="19">
        <v>0</v>
      </c>
      <c r="X6256" s="52">
        <v>0</v>
      </c>
      <c r="Y6256" s="53"/>
      <c r="AA6256" s="19">
        <v>45419.16</v>
      </c>
      <c r="AB6256" s="52">
        <v>45419.16</v>
      </c>
      <c r="AC6256" s="53"/>
      <c r="AE6256" s="19">
        <v>0</v>
      </c>
      <c r="AF6256" s="52">
        <v>0</v>
      </c>
      <c r="AG6256" s="53"/>
    </row>
    <row r="6257" spans="1:33" ht="30" hidden="1" outlineLevel="1">
      <c r="A6257" s="6" t="s">
        <v>7587</v>
      </c>
      <c r="B6257" s="7" t="s">
        <v>7588</v>
      </c>
      <c r="C6257" s="7" t="s">
        <v>1443</v>
      </c>
      <c r="D6257" s="7"/>
      <c r="E6257" s="23" t="s">
        <v>438</v>
      </c>
      <c r="F6257" s="18">
        <v>1</v>
      </c>
      <c r="K6257" s="19">
        <v>0</v>
      </c>
      <c r="L6257" s="52">
        <v>0</v>
      </c>
      <c r="M6257" s="53"/>
      <c r="O6257" s="19">
        <v>5700</v>
      </c>
      <c r="P6257" s="52">
        <v>5700</v>
      </c>
      <c r="Q6257" s="53"/>
      <c r="S6257" s="19">
        <v>50000</v>
      </c>
      <c r="T6257" s="52">
        <v>50000</v>
      </c>
      <c r="U6257" s="53"/>
      <c r="W6257" s="19">
        <v>0</v>
      </c>
      <c r="X6257" s="52">
        <v>0</v>
      </c>
      <c r="Y6257" s="53"/>
      <c r="AA6257" s="19">
        <v>39741.769999999997</v>
      </c>
      <c r="AB6257" s="52">
        <v>39741.769999999997</v>
      </c>
      <c r="AC6257" s="53"/>
      <c r="AE6257" s="19">
        <v>0</v>
      </c>
      <c r="AF6257" s="52">
        <v>0</v>
      </c>
      <c r="AG6257" s="53"/>
    </row>
    <row r="6258" spans="1:33" hidden="1" outlineLevel="1">
      <c r="A6258" s="6" t="s">
        <v>7589</v>
      </c>
      <c r="B6258" s="7" t="s">
        <v>7590</v>
      </c>
      <c r="C6258" s="7" t="s">
        <v>1446</v>
      </c>
      <c r="D6258" s="7"/>
      <c r="E6258" s="23" t="s">
        <v>438</v>
      </c>
      <c r="F6258" s="18">
        <v>17</v>
      </c>
      <c r="K6258" s="19">
        <v>0</v>
      </c>
      <c r="L6258" s="52">
        <v>0</v>
      </c>
      <c r="M6258" s="53"/>
      <c r="O6258" s="19">
        <v>5700</v>
      </c>
      <c r="P6258" s="52">
        <v>96900</v>
      </c>
      <c r="Q6258" s="53"/>
      <c r="S6258" s="19">
        <v>350</v>
      </c>
      <c r="T6258" s="52">
        <v>5950</v>
      </c>
      <c r="U6258" s="53"/>
      <c r="W6258" s="19">
        <v>0</v>
      </c>
      <c r="X6258" s="52">
        <v>0</v>
      </c>
      <c r="Y6258" s="53"/>
      <c r="AA6258" s="19">
        <v>1419.35</v>
      </c>
      <c r="AB6258" s="52">
        <v>24128.95</v>
      </c>
      <c r="AC6258" s="53"/>
      <c r="AE6258" s="19">
        <v>0</v>
      </c>
      <c r="AF6258" s="52">
        <v>0</v>
      </c>
      <c r="AG6258" s="53"/>
    </row>
    <row r="6259" spans="1:33" hidden="1" outlineLevel="1">
      <c r="A6259" s="6" t="s">
        <v>7591</v>
      </c>
      <c r="B6259" s="7" t="s">
        <v>7592</v>
      </c>
      <c r="C6259" s="7" t="s">
        <v>1449</v>
      </c>
      <c r="D6259" s="7"/>
      <c r="E6259" s="23" t="s">
        <v>438</v>
      </c>
      <c r="F6259" s="18">
        <v>2</v>
      </c>
      <c r="K6259" s="19">
        <v>0</v>
      </c>
      <c r="L6259" s="52">
        <v>0</v>
      </c>
      <c r="M6259" s="53"/>
      <c r="O6259" s="19">
        <v>5700</v>
      </c>
      <c r="P6259" s="52">
        <v>11400</v>
      </c>
      <c r="Q6259" s="53"/>
      <c r="S6259" s="19">
        <v>450</v>
      </c>
      <c r="T6259" s="52">
        <v>900</v>
      </c>
      <c r="U6259" s="53"/>
      <c r="W6259" s="19">
        <v>0</v>
      </c>
      <c r="X6259" s="52">
        <v>0</v>
      </c>
      <c r="Y6259" s="53"/>
      <c r="AA6259" s="19">
        <v>1362.57</v>
      </c>
      <c r="AB6259" s="52">
        <v>2725.14</v>
      </c>
      <c r="AC6259" s="53"/>
      <c r="AE6259" s="19">
        <v>0</v>
      </c>
      <c r="AF6259" s="52">
        <v>0</v>
      </c>
      <c r="AG6259" s="53"/>
    </row>
    <row r="6260" spans="1:33" hidden="1" outlineLevel="1">
      <c r="A6260" s="6" t="s">
        <v>7593</v>
      </c>
      <c r="B6260" s="7" t="s">
        <v>7594</v>
      </c>
      <c r="C6260" s="7" t="s">
        <v>1452</v>
      </c>
      <c r="D6260" s="7"/>
      <c r="E6260" s="23" t="s">
        <v>438</v>
      </c>
      <c r="F6260" s="18">
        <v>10</v>
      </c>
      <c r="K6260" s="19">
        <v>0</v>
      </c>
      <c r="L6260" s="52">
        <v>0</v>
      </c>
      <c r="M6260" s="53"/>
      <c r="O6260" s="19">
        <v>5700</v>
      </c>
      <c r="P6260" s="52">
        <v>57000</v>
      </c>
      <c r="Q6260" s="53"/>
      <c r="S6260" s="19">
        <v>500</v>
      </c>
      <c r="T6260" s="52">
        <v>5000</v>
      </c>
      <c r="U6260" s="53"/>
      <c r="W6260" s="19">
        <v>0</v>
      </c>
      <c r="X6260" s="52">
        <v>0</v>
      </c>
      <c r="Y6260" s="53"/>
      <c r="AA6260" s="19">
        <v>1419.35</v>
      </c>
      <c r="AB6260" s="52">
        <v>14193.5</v>
      </c>
      <c r="AC6260" s="53"/>
      <c r="AE6260" s="19">
        <v>0</v>
      </c>
      <c r="AF6260" s="52">
        <v>0</v>
      </c>
      <c r="AG6260" s="53"/>
    </row>
    <row r="6261" spans="1:33" ht="30" hidden="1" outlineLevel="1">
      <c r="A6261" s="6" t="s">
        <v>7595</v>
      </c>
      <c r="B6261" s="7" t="s">
        <v>7596</v>
      </c>
      <c r="C6261" s="7" t="s">
        <v>1455</v>
      </c>
      <c r="D6261" s="7"/>
      <c r="E6261" s="23" t="s">
        <v>438</v>
      </c>
      <c r="F6261" s="18">
        <v>10</v>
      </c>
      <c r="K6261" s="19">
        <v>0</v>
      </c>
      <c r="L6261" s="52">
        <v>0</v>
      </c>
      <c r="M6261" s="53"/>
      <c r="O6261" s="19">
        <v>5700</v>
      </c>
      <c r="P6261" s="52">
        <v>57000</v>
      </c>
      <c r="Q6261" s="53"/>
      <c r="S6261" s="19">
        <v>650</v>
      </c>
      <c r="T6261" s="52">
        <v>6500</v>
      </c>
      <c r="U6261" s="53"/>
      <c r="W6261" s="19">
        <v>0</v>
      </c>
      <c r="X6261" s="52">
        <v>0</v>
      </c>
      <c r="Y6261" s="53"/>
      <c r="AA6261" s="19">
        <v>1362.57</v>
      </c>
      <c r="AB6261" s="52">
        <v>13625.7</v>
      </c>
      <c r="AC6261" s="53"/>
      <c r="AE6261" s="19">
        <v>0</v>
      </c>
      <c r="AF6261" s="52">
        <v>0</v>
      </c>
      <c r="AG6261" s="53"/>
    </row>
    <row r="6262" spans="1:33" hidden="1" outlineLevel="1">
      <c r="A6262" s="6" t="s">
        <v>7597</v>
      </c>
      <c r="B6262" s="7" t="s">
        <v>7598</v>
      </c>
      <c r="C6262" s="7" t="s">
        <v>1458</v>
      </c>
      <c r="D6262" s="7"/>
      <c r="E6262" s="23" t="s">
        <v>438</v>
      </c>
      <c r="F6262" s="18">
        <v>4</v>
      </c>
      <c r="K6262" s="19">
        <v>0</v>
      </c>
      <c r="L6262" s="52">
        <v>0</v>
      </c>
      <c r="M6262" s="53"/>
      <c r="O6262" s="19">
        <v>5700</v>
      </c>
      <c r="P6262" s="52">
        <v>22800</v>
      </c>
      <c r="Q6262" s="53"/>
      <c r="S6262" s="19">
        <v>1500</v>
      </c>
      <c r="T6262" s="52">
        <v>6000</v>
      </c>
      <c r="U6262" s="53"/>
      <c r="W6262" s="19">
        <v>0</v>
      </c>
      <c r="X6262" s="52">
        <v>0</v>
      </c>
      <c r="Y6262" s="53"/>
      <c r="AA6262" s="19">
        <v>1419.35</v>
      </c>
      <c r="AB6262" s="52">
        <v>5677.4</v>
      </c>
      <c r="AC6262" s="53"/>
      <c r="AE6262" s="19">
        <v>0</v>
      </c>
      <c r="AF6262" s="52">
        <v>0</v>
      </c>
      <c r="AG6262" s="53"/>
    </row>
    <row r="6263" spans="1:33" ht="30" hidden="1" outlineLevel="1">
      <c r="A6263" s="6" t="s">
        <v>7599</v>
      </c>
      <c r="B6263" s="7" t="s">
        <v>7600</v>
      </c>
      <c r="C6263" s="7" t="s">
        <v>1461</v>
      </c>
      <c r="D6263" s="7"/>
      <c r="E6263" s="23" t="s">
        <v>70</v>
      </c>
      <c r="F6263" s="18">
        <v>1</v>
      </c>
      <c r="K6263" s="19">
        <v>0</v>
      </c>
      <c r="L6263" s="52">
        <v>0</v>
      </c>
      <c r="M6263" s="53"/>
      <c r="O6263" s="19">
        <v>5700</v>
      </c>
      <c r="P6263" s="52">
        <v>5700</v>
      </c>
      <c r="Q6263" s="53"/>
      <c r="S6263" s="19">
        <v>6500</v>
      </c>
      <c r="T6263" s="52">
        <v>6500</v>
      </c>
      <c r="U6263" s="53"/>
      <c r="W6263" s="19">
        <v>0</v>
      </c>
      <c r="X6263" s="52">
        <v>0</v>
      </c>
      <c r="Y6263" s="53"/>
      <c r="AA6263" s="19">
        <v>34064.370000000003</v>
      </c>
      <c r="AB6263" s="52">
        <v>34064.370000000003</v>
      </c>
      <c r="AC6263" s="53"/>
      <c r="AE6263" s="19">
        <v>0</v>
      </c>
      <c r="AF6263" s="52">
        <v>0</v>
      </c>
      <c r="AG6263" s="53"/>
    </row>
    <row r="6264" spans="1:33" hidden="1" outlineLevel="1">
      <c r="A6264" s="1"/>
      <c r="B6264" s="5" t="s">
        <v>34</v>
      </c>
      <c r="C6264" s="5" t="s">
        <v>35</v>
      </c>
      <c r="K6264" s="68"/>
      <c r="L6264" s="68"/>
      <c r="M6264" s="69"/>
      <c r="O6264" s="68"/>
      <c r="P6264" s="68"/>
      <c r="Q6264" s="69"/>
      <c r="S6264" s="68"/>
      <c r="T6264" s="68"/>
      <c r="U6264" s="69"/>
      <c r="W6264" s="68"/>
      <c r="X6264" s="68"/>
      <c r="Y6264" s="69"/>
      <c r="AA6264" s="68"/>
      <c r="AB6264" s="68"/>
      <c r="AC6264" s="69"/>
      <c r="AE6264" s="68"/>
      <c r="AF6264" s="68"/>
      <c r="AG6264" s="69"/>
    </row>
    <row r="6265" spans="1:33" hidden="1" outlineLevel="1">
      <c r="A6265" s="6" t="s">
        <v>7601</v>
      </c>
      <c r="B6265" s="7" t="s">
        <v>37</v>
      </c>
      <c r="C6265" s="7" t="s">
        <v>1058</v>
      </c>
      <c r="K6265" s="68"/>
      <c r="L6265" s="68"/>
      <c r="M6265" s="69"/>
      <c r="O6265" s="68"/>
      <c r="P6265" s="68"/>
      <c r="Q6265" s="69"/>
      <c r="S6265" s="68"/>
      <c r="T6265" s="68"/>
      <c r="U6265" s="69"/>
      <c r="W6265" s="68"/>
      <c r="X6265" s="68"/>
      <c r="Y6265" s="69"/>
      <c r="AA6265" s="68"/>
      <c r="AB6265" s="68"/>
      <c r="AC6265" s="69"/>
      <c r="AE6265" s="68"/>
      <c r="AF6265" s="68"/>
      <c r="AG6265" s="69"/>
    </row>
    <row r="6266" spans="1:33" ht="60" hidden="1" outlineLevel="1">
      <c r="A6266" s="1"/>
      <c r="B6266" s="5" t="s">
        <v>61</v>
      </c>
      <c r="C6266" s="5" t="s">
        <v>62</v>
      </c>
      <c r="D6266" s="5" t="s">
        <v>63</v>
      </c>
      <c r="E6266" s="11" t="s">
        <v>64</v>
      </c>
      <c r="F6266" s="16" t="s">
        <v>65</v>
      </c>
      <c r="K6266" s="17" t="s">
        <v>66</v>
      </c>
      <c r="L6266" s="70" t="s">
        <v>28</v>
      </c>
      <c r="M6266" s="71"/>
      <c r="O6266" s="17" t="s">
        <v>66</v>
      </c>
      <c r="P6266" s="70" t="s">
        <v>28</v>
      </c>
      <c r="Q6266" s="71"/>
      <c r="S6266" s="17" t="s">
        <v>66</v>
      </c>
      <c r="T6266" s="70" t="s">
        <v>28</v>
      </c>
      <c r="U6266" s="71"/>
      <c r="W6266" s="17" t="s">
        <v>66</v>
      </c>
      <c r="X6266" s="70" t="s">
        <v>28</v>
      </c>
      <c r="Y6266" s="71"/>
      <c r="AA6266" s="17" t="s">
        <v>66</v>
      </c>
      <c r="AB6266" s="70" t="s">
        <v>28</v>
      </c>
      <c r="AC6266" s="71"/>
      <c r="AE6266" s="17" t="s">
        <v>66</v>
      </c>
      <c r="AF6266" s="70" t="s">
        <v>28</v>
      </c>
      <c r="AG6266" s="71"/>
    </row>
    <row r="6267" spans="1:33" hidden="1" outlineLevel="1">
      <c r="A6267" s="6" t="s">
        <v>7602</v>
      </c>
      <c r="B6267" s="7" t="s">
        <v>7603</v>
      </c>
      <c r="C6267" s="7" t="s">
        <v>1061</v>
      </c>
      <c r="D6267" s="7"/>
      <c r="E6267" s="23" t="s">
        <v>70</v>
      </c>
      <c r="F6267" s="18">
        <v>1</v>
      </c>
      <c r="K6267" s="19">
        <v>0</v>
      </c>
      <c r="L6267" s="52">
        <v>0</v>
      </c>
      <c r="M6267" s="53"/>
      <c r="O6267" s="19">
        <v>6840</v>
      </c>
      <c r="P6267" s="52">
        <v>6840</v>
      </c>
      <c r="Q6267" s="53"/>
      <c r="S6267" s="19">
        <v>10000</v>
      </c>
      <c r="T6267" s="52">
        <v>10000</v>
      </c>
      <c r="U6267" s="53"/>
      <c r="W6267" s="19">
        <v>0</v>
      </c>
      <c r="X6267" s="52">
        <v>0</v>
      </c>
      <c r="Y6267" s="53"/>
      <c r="AA6267" s="19">
        <v>8516.09</v>
      </c>
      <c r="AB6267" s="52">
        <v>8516.09</v>
      </c>
      <c r="AC6267" s="53"/>
      <c r="AE6267" s="19">
        <v>0</v>
      </c>
      <c r="AF6267" s="52">
        <v>0</v>
      </c>
      <c r="AG6267" s="53"/>
    </row>
    <row r="6268" spans="1:33" ht="30" hidden="1" outlineLevel="1">
      <c r="A6268" s="6" t="s">
        <v>7604</v>
      </c>
      <c r="B6268" s="7" t="s">
        <v>7605</v>
      </c>
      <c r="C6268" s="7" t="s">
        <v>1064</v>
      </c>
      <c r="D6268" s="7"/>
      <c r="E6268" s="23" t="s">
        <v>70</v>
      </c>
      <c r="F6268" s="18">
        <v>1</v>
      </c>
      <c r="K6268" s="19">
        <v>0</v>
      </c>
      <c r="L6268" s="52">
        <v>0</v>
      </c>
      <c r="M6268" s="53"/>
      <c r="O6268" s="19">
        <v>6840</v>
      </c>
      <c r="P6268" s="52">
        <v>6840</v>
      </c>
      <c r="Q6268" s="53"/>
      <c r="S6268" s="19">
        <v>5000</v>
      </c>
      <c r="T6268" s="52">
        <v>5000</v>
      </c>
      <c r="U6268" s="53"/>
      <c r="W6268" s="19">
        <v>0</v>
      </c>
      <c r="X6268" s="52">
        <v>0</v>
      </c>
      <c r="Y6268" s="53"/>
      <c r="AA6268" s="19">
        <v>8516.09</v>
      </c>
      <c r="AB6268" s="52">
        <v>8516.09</v>
      </c>
      <c r="AC6268" s="53"/>
      <c r="AE6268" s="19">
        <v>0</v>
      </c>
      <c r="AF6268" s="52">
        <v>0</v>
      </c>
      <c r="AG6268" s="53"/>
    </row>
    <row r="6269" spans="1:33" hidden="1" outlineLevel="1">
      <c r="A6269" s="6" t="s">
        <v>7606</v>
      </c>
      <c r="B6269" s="7" t="s">
        <v>7607</v>
      </c>
      <c r="C6269" s="7" t="s">
        <v>1067</v>
      </c>
      <c r="D6269" s="7"/>
      <c r="E6269" s="23" t="s">
        <v>70</v>
      </c>
      <c r="F6269" s="18">
        <v>1</v>
      </c>
      <c r="K6269" s="19">
        <v>0</v>
      </c>
      <c r="L6269" s="52">
        <v>0</v>
      </c>
      <c r="M6269" s="53"/>
      <c r="O6269" s="19">
        <v>6840</v>
      </c>
      <c r="P6269" s="52">
        <v>6840</v>
      </c>
      <c r="Q6269" s="53"/>
      <c r="S6269" s="19">
        <v>2000</v>
      </c>
      <c r="T6269" s="52">
        <v>2000</v>
      </c>
      <c r="U6269" s="53"/>
      <c r="W6269" s="19">
        <v>0</v>
      </c>
      <c r="X6269" s="52">
        <v>0</v>
      </c>
      <c r="Y6269" s="53"/>
      <c r="AA6269" s="19">
        <v>8516.09</v>
      </c>
      <c r="AB6269" s="52">
        <v>8516.09</v>
      </c>
      <c r="AC6269" s="53"/>
      <c r="AE6269" s="19">
        <v>0</v>
      </c>
      <c r="AF6269" s="52">
        <v>0</v>
      </c>
      <c r="AG6269" s="53"/>
    </row>
    <row r="6270" spans="1:33" hidden="1" outlineLevel="1">
      <c r="A6270" s="6" t="s">
        <v>7608</v>
      </c>
      <c r="B6270" s="7" t="s">
        <v>7609</v>
      </c>
      <c r="C6270" s="7" t="s">
        <v>1070</v>
      </c>
      <c r="D6270" s="7"/>
      <c r="E6270" s="23" t="s">
        <v>70</v>
      </c>
      <c r="F6270" s="18">
        <v>1</v>
      </c>
      <c r="K6270" s="19">
        <v>0</v>
      </c>
      <c r="L6270" s="52">
        <v>0</v>
      </c>
      <c r="M6270" s="53"/>
      <c r="O6270" s="19">
        <v>6840</v>
      </c>
      <c r="P6270" s="52">
        <v>6840</v>
      </c>
      <c r="Q6270" s="53"/>
      <c r="S6270" s="19">
        <v>2000</v>
      </c>
      <c r="T6270" s="52">
        <v>2000</v>
      </c>
      <c r="U6270" s="53"/>
      <c r="W6270" s="19">
        <v>0</v>
      </c>
      <c r="X6270" s="52">
        <v>0</v>
      </c>
      <c r="Y6270" s="53"/>
      <c r="AA6270" s="19">
        <v>8516.09</v>
      </c>
      <c r="AB6270" s="52">
        <v>8516.09</v>
      </c>
      <c r="AC6270" s="53"/>
      <c r="AE6270" s="19">
        <v>0</v>
      </c>
      <c r="AF6270" s="52">
        <v>0</v>
      </c>
      <c r="AG6270" s="53"/>
    </row>
    <row r="6271" spans="1:33" hidden="1" outlineLevel="1">
      <c r="A6271" s="6" t="s">
        <v>7610</v>
      </c>
      <c r="B6271" s="7" t="s">
        <v>7611</v>
      </c>
      <c r="C6271" s="7" t="s">
        <v>1073</v>
      </c>
      <c r="D6271" s="7"/>
      <c r="E6271" s="23" t="s">
        <v>70</v>
      </c>
      <c r="F6271" s="18">
        <v>1</v>
      </c>
      <c r="K6271" s="19">
        <v>0</v>
      </c>
      <c r="L6271" s="52">
        <v>0</v>
      </c>
      <c r="M6271" s="53"/>
      <c r="O6271" s="19">
        <v>6840</v>
      </c>
      <c r="P6271" s="52">
        <v>6840</v>
      </c>
      <c r="Q6271" s="53"/>
      <c r="S6271" s="19">
        <v>1000</v>
      </c>
      <c r="T6271" s="52">
        <v>1000</v>
      </c>
      <c r="U6271" s="53"/>
      <c r="W6271" s="19">
        <v>0</v>
      </c>
      <c r="X6271" s="52">
        <v>0</v>
      </c>
      <c r="Y6271" s="53"/>
      <c r="AA6271" s="19">
        <v>8516.09</v>
      </c>
      <c r="AB6271" s="52">
        <v>8516.09</v>
      </c>
      <c r="AC6271" s="53"/>
      <c r="AE6271" s="19">
        <v>0</v>
      </c>
      <c r="AF6271" s="52">
        <v>0</v>
      </c>
      <c r="AG6271" s="53"/>
    </row>
    <row r="6272" spans="1:33" hidden="1" outlineLevel="1">
      <c r="A6272" s="6" t="s">
        <v>7612</v>
      </c>
      <c r="B6272" s="7" t="s">
        <v>7613</v>
      </c>
      <c r="C6272" s="7" t="s">
        <v>1076</v>
      </c>
      <c r="D6272" s="7"/>
      <c r="E6272" s="23" t="s">
        <v>70</v>
      </c>
      <c r="F6272" s="18">
        <v>1</v>
      </c>
      <c r="K6272" s="19">
        <v>0</v>
      </c>
      <c r="L6272" s="52">
        <v>0</v>
      </c>
      <c r="M6272" s="53"/>
      <c r="O6272" s="19">
        <v>6840</v>
      </c>
      <c r="P6272" s="52">
        <v>6840</v>
      </c>
      <c r="Q6272" s="53"/>
      <c r="S6272" s="19">
        <v>2000</v>
      </c>
      <c r="T6272" s="52">
        <v>2000</v>
      </c>
      <c r="U6272" s="53"/>
      <c r="W6272" s="19">
        <v>0</v>
      </c>
      <c r="X6272" s="52">
        <v>0</v>
      </c>
      <c r="Y6272" s="53"/>
      <c r="AA6272" s="19">
        <v>8516.09</v>
      </c>
      <c r="AB6272" s="52">
        <v>8516.09</v>
      </c>
      <c r="AC6272" s="53"/>
      <c r="AE6272" s="19">
        <v>0</v>
      </c>
      <c r="AF6272" s="52">
        <v>0</v>
      </c>
      <c r="AG6272" s="53"/>
    </row>
    <row r="6273" spans="1:33" hidden="1" outlineLevel="1">
      <c r="A6273" s="6" t="s">
        <v>7614</v>
      </c>
      <c r="B6273" s="7" t="s">
        <v>7615</v>
      </c>
      <c r="C6273" s="7" t="s">
        <v>1079</v>
      </c>
      <c r="D6273" s="7"/>
      <c r="E6273" s="23" t="s">
        <v>70</v>
      </c>
      <c r="F6273" s="18">
        <v>1</v>
      </c>
      <c r="K6273" s="19">
        <v>0</v>
      </c>
      <c r="L6273" s="52">
        <v>0</v>
      </c>
      <c r="M6273" s="53"/>
      <c r="O6273" s="19">
        <v>6840</v>
      </c>
      <c r="P6273" s="52">
        <v>6840</v>
      </c>
      <c r="Q6273" s="53"/>
      <c r="S6273" s="19">
        <v>2000</v>
      </c>
      <c r="T6273" s="52">
        <v>2000</v>
      </c>
      <c r="U6273" s="53"/>
      <c r="W6273" s="19">
        <v>0</v>
      </c>
      <c r="X6273" s="52">
        <v>0</v>
      </c>
      <c r="Y6273" s="53"/>
      <c r="AA6273" s="19">
        <v>8516.09</v>
      </c>
      <c r="AB6273" s="52">
        <v>8516.09</v>
      </c>
      <c r="AC6273" s="53"/>
      <c r="AE6273" s="19">
        <v>0</v>
      </c>
      <c r="AF6273" s="52">
        <v>0</v>
      </c>
      <c r="AG6273" s="53"/>
    </row>
    <row r="6274" spans="1:33" ht="30" hidden="1" outlineLevel="1">
      <c r="A6274" s="6" t="s">
        <v>7616</v>
      </c>
      <c r="B6274" s="7" t="s">
        <v>7617</v>
      </c>
      <c r="C6274" s="7" t="s">
        <v>1082</v>
      </c>
      <c r="D6274" s="7"/>
      <c r="E6274" s="23" t="s">
        <v>70</v>
      </c>
      <c r="F6274" s="18">
        <v>1</v>
      </c>
      <c r="K6274" s="19">
        <v>0</v>
      </c>
      <c r="L6274" s="52">
        <v>0</v>
      </c>
      <c r="M6274" s="53"/>
      <c r="O6274" s="19">
        <v>6840</v>
      </c>
      <c r="P6274" s="52">
        <v>6840</v>
      </c>
      <c r="Q6274" s="53"/>
      <c r="S6274" s="19">
        <v>3000</v>
      </c>
      <c r="T6274" s="52">
        <v>3000</v>
      </c>
      <c r="U6274" s="53"/>
      <c r="W6274" s="19">
        <v>0</v>
      </c>
      <c r="X6274" s="52">
        <v>0</v>
      </c>
      <c r="Y6274" s="53"/>
      <c r="AA6274" s="19">
        <v>8516.09</v>
      </c>
      <c r="AB6274" s="52">
        <v>8516.09</v>
      </c>
      <c r="AC6274" s="53"/>
      <c r="AE6274" s="19">
        <v>0</v>
      </c>
      <c r="AF6274" s="52">
        <v>0</v>
      </c>
      <c r="AG6274" s="53"/>
    </row>
    <row r="6275" spans="1:33" ht="30" hidden="1" outlineLevel="1">
      <c r="A6275" s="6" t="s">
        <v>7618</v>
      </c>
      <c r="B6275" s="7" t="s">
        <v>7619</v>
      </c>
      <c r="C6275" s="7" t="s">
        <v>1085</v>
      </c>
      <c r="D6275" s="7"/>
      <c r="E6275" s="23" t="s">
        <v>70</v>
      </c>
      <c r="F6275" s="18">
        <v>1</v>
      </c>
      <c r="K6275" s="19">
        <v>0</v>
      </c>
      <c r="L6275" s="52">
        <v>0</v>
      </c>
      <c r="M6275" s="53"/>
      <c r="O6275" s="19">
        <v>6840</v>
      </c>
      <c r="P6275" s="52">
        <v>6840</v>
      </c>
      <c r="Q6275" s="53"/>
      <c r="S6275" s="19">
        <v>3000</v>
      </c>
      <c r="T6275" s="52">
        <v>3000</v>
      </c>
      <c r="U6275" s="53"/>
      <c r="W6275" s="19">
        <v>0</v>
      </c>
      <c r="X6275" s="52">
        <v>0</v>
      </c>
      <c r="Y6275" s="53"/>
      <c r="AA6275" s="19">
        <v>8516.09</v>
      </c>
      <c r="AB6275" s="52">
        <v>8516.09</v>
      </c>
      <c r="AC6275" s="53"/>
      <c r="AE6275" s="19">
        <v>0</v>
      </c>
      <c r="AF6275" s="52">
        <v>0</v>
      </c>
      <c r="AG6275" s="53"/>
    </row>
    <row r="6276" spans="1:33" hidden="1" outlineLevel="1">
      <c r="A6276" s="6" t="s">
        <v>7620</v>
      </c>
      <c r="B6276" s="7" t="s">
        <v>7621</v>
      </c>
      <c r="C6276" s="7" t="s">
        <v>1088</v>
      </c>
      <c r="D6276" s="7"/>
      <c r="E6276" s="23" t="s">
        <v>70</v>
      </c>
      <c r="F6276" s="18">
        <v>1</v>
      </c>
      <c r="K6276" s="19">
        <v>0</v>
      </c>
      <c r="L6276" s="52">
        <v>0</v>
      </c>
      <c r="M6276" s="53"/>
      <c r="O6276" s="19">
        <v>6840</v>
      </c>
      <c r="P6276" s="52">
        <v>6840</v>
      </c>
      <c r="Q6276" s="53"/>
      <c r="S6276" s="19">
        <v>2000</v>
      </c>
      <c r="T6276" s="52">
        <v>2000</v>
      </c>
      <c r="U6276" s="53"/>
      <c r="W6276" s="19">
        <v>0</v>
      </c>
      <c r="X6276" s="52">
        <v>0</v>
      </c>
      <c r="Y6276" s="53"/>
      <c r="AA6276" s="19">
        <v>8516.09</v>
      </c>
      <c r="AB6276" s="52">
        <v>8516.09</v>
      </c>
      <c r="AC6276" s="53"/>
      <c r="AE6276" s="19">
        <v>0</v>
      </c>
      <c r="AF6276" s="52">
        <v>0</v>
      </c>
      <c r="AG6276" s="53"/>
    </row>
    <row r="6277" spans="1:33" hidden="1" outlineLevel="1">
      <c r="A6277" s="6" t="s">
        <v>7622</v>
      </c>
      <c r="B6277" s="7" t="s">
        <v>7623</v>
      </c>
      <c r="C6277" s="7" t="s">
        <v>1091</v>
      </c>
      <c r="D6277" s="7"/>
      <c r="E6277" s="23" t="s">
        <v>70</v>
      </c>
      <c r="F6277" s="18">
        <v>1</v>
      </c>
      <c r="K6277" s="19">
        <v>0</v>
      </c>
      <c r="L6277" s="52">
        <v>0</v>
      </c>
      <c r="M6277" s="53"/>
      <c r="O6277" s="19">
        <v>6840</v>
      </c>
      <c r="P6277" s="52">
        <v>6840</v>
      </c>
      <c r="Q6277" s="53"/>
      <c r="S6277" s="19">
        <v>2000</v>
      </c>
      <c r="T6277" s="52">
        <v>2000</v>
      </c>
      <c r="U6277" s="53"/>
      <c r="W6277" s="19">
        <v>0</v>
      </c>
      <c r="X6277" s="52">
        <v>0</v>
      </c>
      <c r="Y6277" s="53"/>
      <c r="AA6277" s="19">
        <v>8516.09</v>
      </c>
      <c r="AB6277" s="52">
        <v>8516.09</v>
      </c>
      <c r="AC6277" s="53"/>
      <c r="AE6277" s="19">
        <v>0</v>
      </c>
      <c r="AF6277" s="52">
        <v>0</v>
      </c>
      <c r="AG6277" s="53"/>
    </row>
    <row r="6278" spans="1:33" ht="30" hidden="1" outlineLevel="1">
      <c r="A6278" s="6" t="s">
        <v>7624</v>
      </c>
      <c r="B6278" s="7" t="s">
        <v>7625</v>
      </c>
      <c r="C6278" s="7" t="s">
        <v>1094</v>
      </c>
      <c r="D6278" s="7"/>
      <c r="E6278" s="23" t="s">
        <v>70</v>
      </c>
      <c r="F6278" s="18">
        <v>1</v>
      </c>
      <c r="K6278" s="19">
        <v>0</v>
      </c>
      <c r="L6278" s="52">
        <v>0</v>
      </c>
      <c r="M6278" s="53"/>
      <c r="O6278" s="19">
        <v>6840</v>
      </c>
      <c r="P6278" s="52">
        <v>6840</v>
      </c>
      <c r="Q6278" s="53"/>
      <c r="S6278" s="19">
        <v>5000</v>
      </c>
      <c r="T6278" s="52">
        <v>5000</v>
      </c>
      <c r="U6278" s="53"/>
      <c r="W6278" s="19">
        <v>0</v>
      </c>
      <c r="X6278" s="52">
        <v>0</v>
      </c>
      <c r="Y6278" s="53"/>
      <c r="AA6278" s="19">
        <v>8516.09</v>
      </c>
      <c r="AB6278" s="52">
        <v>8516.09</v>
      </c>
      <c r="AC6278" s="53"/>
      <c r="AE6278" s="19">
        <v>0</v>
      </c>
      <c r="AF6278" s="52">
        <v>0</v>
      </c>
      <c r="AG6278" s="53"/>
    </row>
    <row r="6279" spans="1:33" hidden="1" outlineLevel="1">
      <c r="A6279" s="6" t="s">
        <v>7626</v>
      </c>
      <c r="B6279" s="7" t="s">
        <v>7627</v>
      </c>
      <c r="C6279" s="7" t="s">
        <v>1097</v>
      </c>
      <c r="D6279" s="7"/>
      <c r="E6279" s="23" t="s">
        <v>70</v>
      </c>
      <c r="F6279" s="18">
        <v>1</v>
      </c>
      <c r="K6279" s="19">
        <v>0</v>
      </c>
      <c r="L6279" s="52">
        <v>0</v>
      </c>
      <c r="M6279" s="53"/>
      <c r="O6279" s="19">
        <v>29640</v>
      </c>
      <c r="P6279" s="52">
        <v>29640</v>
      </c>
      <c r="Q6279" s="53"/>
      <c r="S6279" s="19">
        <v>25000</v>
      </c>
      <c r="T6279" s="52">
        <v>25000</v>
      </c>
      <c r="U6279" s="53"/>
      <c r="W6279" s="19">
        <v>0</v>
      </c>
      <c r="X6279" s="52">
        <v>0</v>
      </c>
      <c r="Y6279" s="53"/>
      <c r="AA6279" s="19">
        <v>8516.09</v>
      </c>
      <c r="AB6279" s="52">
        <v>8516.09</v>
      </c>
      <c r="AC6279" s="53"/>
      <c r="AE6279" s="19">
        <v>0</v>
      </c>
      <c r="AF6279" s="52">
        <v>0</v>
      </c>
      <c r="AG6279" s="53"/>
    </row>
    <row r="6280" spans="1:33" hidden="1" outlineLevel="1">
      <c r="A6280" s="1"/>
      <c r="B6280" s="5" t="s">
        <v>34</v>
      </c>
      <c r="C6280" s="5" t="s">
        <v>35</v>
      </c>
      <c r="K6280" s="68"/>
      <c r="L6280" s="68"/>
      <c r="M6280" s="69"/>
      <c r="O6280" s="68"/>
      <c r="P6280" s="68"/>
      <c r="Q6280" s="69"/>
      <c r="S6280" s="68"/>
      <c r="T6280" s="68"/>
      <c r="U6280" s="69"/>
      <c r="W6280" s="68"/>
      <c r="X6280" s="68"/>
      <c r="Y6280" s="69"/>
      <c r="AA6280" s="68"/>
      <c r="AB6280" s="68"/>
      <c r="AC6280" s="69"/>
      <c r="AE6280" s="68"/>
      <c r="AF6280" s="68"/>
      <c r="AG6280" s="69"/>
    </row>
    <row r="6281" spans="1:33" hidden="1" outlineLevel="1">
      <c r="A6281" s="6" t="s">
        <v>7628</v>
      </c>
      <c r="B6281" s="7" t="s">
        <v>37</v>
      </c>
      <c r="C6281" s="7" t="s">
        <v>322</v>
      </c>
      <c r="K6281" s="68"/>
      <c r="L6281" s="68"/>
      <c r="M6281" s="69"/>
      <c r="O6281" s="68"/>
      <c r="P6281" s="68"/>
      <c r="Q6281" s="69"/>
      <c r="S6281" s="68"/>
      <c r="T6281" s="68"/>
      <c r="U6281" s="69"/>
      <c r="W6281" s="68"/>
      <c r="X6281" s="68"/>
      <c r="Y6281" s="69"/>
      <c r="AA6281" s="68"/>
      <c r="AB6281" s="68"/>
      <c r="AC6281" s="69"/>
      <c r="AE6281" s="68"/>
      <c r="AF6281" s="68"/>
      <c r="AG6281" s="69"/>
    </row>
    <row r="6282" spans="1:33" ht="60" hidden="1" outlineLevel="1">
      <c r="A6282" s="1"/>
      <c r="B6282" s="5" t="s">
        <v>61</v>
      </c>
      <c r="C6282" s="5" t="s">
        <v>62</v>
      </c>
      <c r="D6282" s="5" t="s">
        <v>63</v>
      </c>
      <c r="E6282" s="11" t="s">
        <v>64</v>
      </c>
      <c r="F6282" s="16" t="s">
        <v>65</v>
      </c>
      <c r="K6282" s="17" t="s">
        <v>66</v>
      </c>
      <c r="L6282" s="70" t="s">
        <v>28</v>
      </c>
      <c r="M6282" s="71"/>
      <c r="O6282" s="17" t="s">
        <v>66</v>
      </c>
      <c r="P6282" s="70" t="s">
        <v>28</v>
      </c>
      <c r="Q6282" s="71"/>
      <c r="S6282" s="17" t="s">
        <v>66</v>
      </c>
      <c r="T6282" s="70" t="s">
        <v>28</v>
      </c>
      <c r="U6282" s="71"/>
      <c r="W6282" s="17" t="s">
        <v>66</v>
      </c>
      <c r="X6282" s="70" t="s">
        <v>28</v>
      </c>
      <c r="Y6282" s="71"/>
      <c r="AA6282" s="17" t="s">
        <v>66</v>
      </c>
      <c r="AB6282" s="70" t="s">
        <v>28</v>
      </c>
      <c r="AC6282" s="71"/>
      <c r="AE6282" s="17" t="s">
        <v>66</v>
      </c>
      <c r="AF6282" s="70" t="s">
        <v>28</v>
      </c>
      <c r="AG6282" s="71"/>
    </row>
    <row r="6283" spans="1:33" ht="135" hidden="1" outlineLevel="1">
      <c r="A6283" s="6" t="s">
        <v>7629</v>
      </c>
      <c r="B6283" s="7" t="s">
        <v>324</v>
      </c>
      <c r="C6283" s="7" t="s">
        <v>1100</v>
      </c>
      <c r="D6283" s="7"/>
      <c r="E6283" s="23" t="s">
        <v>70</v>
      </c>
      <c r="F6283" s="18">
        <v>1</v>
      </c>
      <c r="K6283" s="19">
        <v>0</v>
      </c>
      <c r="L6283" s="52">
        <v>0</v>
      </c>
      <c r="M6283" s="53"/>
      <c r="O6283" s="19">
        <v>0</v>
      </c>
      <c r="P6283" s="52">
        <v>0</v>
      </c>
      <c r="Q6283" s="53"/>
      <c r="S6283" s="19">
        <v>0</v>
      </c>
      <c r="T6283" s="52">
        <v>0</v>
      </c>
      <c r="U6283" s="53"/>
      <c r="W6283" s="19">
        <v>3414342.1</v>
      </c>
      <c r="X6283" s="52">
        <v>3414342.1</v>
      </c>
      <c r="Y6283" s="53"/>
      <c r="AA6283" s="19">
        <v>0</v>
      </c>
      <c r="AB6283" s="52">
        <v>0</v>
      </c>
      <c r="AC6283" s="53"/>
      <c r="AE6283" s="19">
        <v>3500000</v>
      </c>
      <c r="AF6283" s="52">
        <v>3500000</v>
      </c>
      <c r="AG6283" s="53"/>
    </row>
    <row r="6284" spans="1:33" hidden="1" outlineLevel="1">
      <c r="A6284" s="1"/>
      <c r="B6284" s="5" t="s">
        <v>34</v>
      </c>
      <c r="C6284" s="5" t="s">
        <v>35</v>
      </c>
      <c r="K6284" s="68"/>
      <c r="L6284" s="68"/>
      <c r="M6284" s="69"/>
      <c r="O6284" s="68"/>
      <c r="P6284" s="68"/>
      <c r="Q6284" s="69"/>
      <c r="S6284" s="68"/>
      <c r="T6284" s="68"/>
      <c r="U6284" s="69"/>
      <c r="W6284" s="68"/>
      <c r="X6284" s="68"/>
      <c r="Y6284" s="69"/>
      <c r="AA6284" s="68"/>
      <c r="AB6284" s="68"/>
      <c r="AC6284" s="69"/>
      <c r="AE6284" s="68"/>
      <c r="AF6284" s="68"/>
      <c r="AG6284" s="69"/>
    </row>
    <row r="6285" spans="1:33" ht="75" hidden="1" outlineLevel="1">
      <c r="A6285" s="6" t="s">
        <v>7630</v>
      </c>
      <c r="B6285" s="7" t="s">
        <v>37</v>
      </c>
      <c r="C6285" s="7" t="s">
        <v>298</v>
      </c>
      <c r="I6285" s="35"/>
      <c r="J6285" s="35"/>
      <c r="K6285" s="68"/>
      <c r="L6285" s="68"/>
      <c r="M6285" s="69"/>
      <c r="O6285" s="68"/>
      <c r="P6285" s="68"/>
      <c r="Q6285" s="69"/>
      <c r="S6285" s="68"/>
      <c r="T6285" s="68"/>
      <c r="U6285" s="69"/>
      <c r="W6285" s="68"/>
      <c r="X6285" s="68"/>
      <c r="Y6285" s="69"/>
      <c r="AA6285" s="68"/>
      <c r="AB6285" s="68"/>
      <c r="AC6285" s="69"/>
      <c r="AE6285" s="68"/>
      <c r="AF6285" s="68"/>
      <c r="AG6285" s="69"/>
    </row>
    <row r="6286" spans="1:33" collapsed="1">
      <c r="A6286" s="55" t="s">
        <v>7631</v>
      </c>
      <c r="B6286" s="55"/>
      <c r="C6286" s="55"/>
      <c r="D6286" s="55"/>
      <c r="E6286" s="55"/>
      <c r="F6286" s="55"/>
      <c r="I6286" s="36"/>
      <c r="J6286" s="36">
        <v>661280</v>
      </c>
      <c r="K6286" s="30" t="s">
        <v>3732</v>
      </c>
      <c r="L6286" s="52">
        <v>520881</v>
      </c>
      <c r="M6286" s="53"/>
      <c r="O6286" s="15" t="s">
        <v>3732</v>
      </c>
      <c r="P6286" s="52">
        <v>792311</v>
      </c>
      <c r="Q6286" s="53"/>
      <c r="S6286" s="15" t="s">
        <v>3732</v>
      </c>
      <c r="T6286" s="52">
        <v>1017026</v>
      </c>
      <c r="U6286" s="53"/>
      <c r="W6286" s="15" t="s">
        <v>3732</v>
      </c>
      <c r="X6286" s="52">
        <v>1277968</v>
      </c>
      <c r="Y6286" s="53"/>
      <c r="AA6286" s="15" t="s">
        <v>3732</v>
      </c>
      <c r="AB6286" s="52">
        <v>1338148.2</v>
      </c>
      <c r="AC6286" s="53"/>
      <c r="AE6286" s="15" t="s">
        <v>3732</v>
      </c>
      <c r="AF6286" s="52">
        <v>1932620</v>
      </c>
      <c r="AG6286" s="53"/>
    </row>
    <row r="6287" spans="1:33" hidden="1">
      <c r="A6287" s="1"/>
      <c r="B6287" s="5" t="s">
        <v>34</v>
      </c>
      <c r="C6287" s="5" t="s">
        <v>35</v>
      </c>
      <c r="K6287" s="68"/>
      <c r="L6287" s="68"/>
      <c r="M6287" s="69"/>
      <c r="O6287" s="68"/>
      <c r="P6287" s="68"/>
      <c r="Q6287" s="69"/>
      <c r="S6287" s="68"/>
      <c r="T6287" s="68"/>
      <c r="U6287" s="69"/>
      <c r="W6287" s="68"/>
      <c r="X6287" s="68"/>
      <c r="Y6287" s="69"/>
      <c r="AA6287" s="68"/>
      <c r="AB6287" s="68"/>
      <c r="AC6287" s="69"/>
      <c r="AE6287" s="68"/>
      <c r="AF6287" s="68"/>
      <c r="AG6287" s="69"/>
    </row>
    <row r="6288" spans="1:33" hidden="1" outlineLevel="1">
      <c r="A6288" s="6" t="s">
        <v>7632</v>
      </c>
      <c r="B6288" s="7" t="s">
        <v>37</v>
      </c>
      <c r="C6288" s="7" t="s">
        <v>7633</v>
      </c>
      <c r="K6288" s="68"/>
      <c r="L6288" s="68"/>
      <c r="M6288" s="69"/>
      <c r="O6288" s="68"/>
      <c r="P6288" s="68"/>
      <c r="Q6288" s="69"/>
      <c r="S6288" s="68"/>
      <c r="T6288" s="68"/>
      <c r="U6288" s="69"/>
      <c r="W6288" s="68"/>
      <c r="X6288" s="68"/>
      <c r="Y6288" s="69"/>
      <c r="AA6288" s="68"/>
      <c r="AB6288" s="68"/>
      <c r="AC6288" s="69"/>
      <c r="AE6288" s="68"/>
      <c r="AF6288" s="68"/>
      <c r="AG6288" s="69"/>
    </row>
    <row r="6289" spans="1:33" ht="45" hidden="1" outlineLevel="1">
      <c r="A6289" s="6" t="s">
        <v>7634</v>
      </c>
      <c r="B6289" s="7" t="s">
        <v>37</v>
      </c>
      <c r="C6289" s="7" t="s">
        <v>5939</v>
      </c>
      <c r="K6289" s="68"/>
      <c r="L6289" s="68"/>
      <c r="M6289" s="69"/>
      <c r="O6289" s="68"/>
      <c r="P6289" s="68"/>
      <c r="Q6289" s="69"/>
      <c r="S6289" s="68"/>
      <c r="T6289" s="68"/>
      <c r="U6289" s="69"/>
      <c r="W6289" s="68"/>
      <c r="X6289" s="68"/>
      <c r="Y6289" s="69"/>
      <c r="AA6289" s="68"/>
      <c r="AB6289" s="68"/>
      <c r="AC6289" s="69"/>
      <c r="AE6289" s="68"/>
      <c r="AF6289" s="68"/>
      <c r="AG6289" s="69"/>
    </row>
    <row r="6290" spans="1:33" ht="60" hidden="1" outlineLevel="1">
      <c r="A6290" s="1"/>
      <c r="B6290" s="5" t="s">
        <v>61</v>
      </c>
      <c r="C6290" s="5" t="s">
        <v>62</v>
      </c>
      <c r="D6290" s="5" t="s">
        <v>63</v>
      </c>
      <c r="E6290" s="11" t="s">
        <v>64</v>
      </c>
      <c r="F6290" s="16" t="s">
        <v>65</v>
      </c>
      <c r="K6290" s="17" t="s">
        <v>66</v>
      </c>
      <c r="L6290" s="70" t="s">
        <v>28</v>
      </c>
      <c r="M6290" s="71"/>
      <c r="O6290" s="17" t="s">
        <v>66</v>
      </c>
      <c r="P6290" s="70" t="s">
        <v>28</v>
      </c>
      <c r="Q6290" s="71"/>
      <c r="S6290" s="17" t="s">
        <v>66</v>
      </c>
      <c r="T6290" s="70" t="s">
        <v>28</v>
      </c>
      <c r="U6290" s="71"/>
      <c r="W6290" s="17" t="s">
        <v>66</v>
      </c>
      <c r="X6290" s="70" t="s">
        <v>28</v>
      </c>
      <c r="Y6290" s="71"/>
      <c r="AA6290" s="17" t="s">
        <v>66</v>
      </c>
      <c r="AB6290" s="70" t="s">
        <v>28</v>
      </c>
      <c r="AC6290" s="71"/>
      <c r="AE6290" s="17" t="s">
        <v>66</v>
      </c>
      <c r="AF6290" s="70" t="s">
        <v>28</v>
      </c>
      <c r="AG6290" s="71"/>
    </row>
    <row r="6291" spans="1:33" hidden="1" outlineLevel="1">
      <c r="A6291" s="6" t="s">
        <v>7635</v>
      </c>
      <c r="B6291" s="7" t="s">
        <v>7636</v>
      </c>
      <c r="C6291" s="7" t="s">
        <v>7637</v>
      </c>
      <c r="D6291" s="7"/>
      <c r="E6291" s="23" t="s">
        <v>320</v>
      </c>
      <c r="F6291" s="18">
        <v>1700</v>
      </c>
      <c r="K6291" s="19">
        <v>91</v>
      </c>
      <c r="L6291" s="52">
        <v>154700</v>
      </c>
      <c r="M6291" s="53"/>
      <c r="O6291" s="19">
        <v>114</v>
      </c>
      <c r="P6291" s="52">
        <v>193800</v>
      </c>
      <c r="Q6291" s="53"/>
      <c r="S6291" s="19">
        <v>120</v>
      </c>
      <c r="T6291" s="52">
        <v>204000</v>
      </c>
      <c r="U6291" s="53"/>
      <c r="W6291" s="19">
        <v>175</v>
      </c>
      <c r="X6291" s="52">
        <v>297500</v>
      </c>
      <c r="Y6291" s="53"/>
      <c r="AA6291" s="19">
        <v>117.46</v>
      </c>
      <c r="AB6291" s="52">
        <v>199682</v>
      </c>
      <c r="AC6291" s="53"/>
      <c r="AE6291" s="19">
        <v>140</v>
      </c>
      <c r="AF6291" s="52">
        <v>238000</v>
      </c>
      <c r="AG6291" s="53"/>
    </row>
    <row r="6292" spans="1:33" hidden="1" outlineLevel="1">
      <c r="A6292" s="1"/>
      <c r="B6292" s="5" t="s">
        <v>34</v>
      </c>
      <c r="C6292" s="5" t="s">
        <v>35</v>
      </c>
      <c r="K6292" s="68"/>
      <c r="L6292" s="68"/>
      <c r="M6292" s="69"/>
      <c r="O6292" s="68"/>
      <c r="P6292" s="68"/>
      <c r="Q6292" s="69"/>
      <c r="S6292" s="68"/>
      <c r="T6292" s="68"/>
      <c r="U6292" s="69"/>
      <c r="W6292" s="68"/>
      <c r="X6292" s="68"/>
      <c r="Y6292" s="69"/>
      <c r="AA6292" s="68"/>
      <c r="AB6292" s="68"/>
      <c r="AC6292" s="69"/>
      <c r="AE6292" s="68"/>
      <c r="AF6292" s="68"/>
      <c r="AG6292" s="69"/>
    </row>
    <row r="6293" spans="1:33" ht="45" hidden="1" outlineLevel="1">
      <c r="A6293" s="6" t="s">
        <v>7638</v>
      </c>
      <c r="B6293" s="7" t="s">
        <v>37</v>
      </c>
      <c r="C6293" s="7" t="s">
        <v>7639</v>
      </c>
      <c r="K6293" s="68"/>
      <c r="L6293" s="68"/>
      <c r="M6293" s="69"/>
      <c r="O6293" s="68"/>
      <c r="P6293" s="68"/>
      <c r="Q6293" s="69"/>
      <c r="S6293" s="68"/>
      <c r="T6293" s="68"/>
      <c r="U6293" s="69"/>
      <c r="W6293" s="68"/>
      <c r="X6293" s="68"/>
      <c r="Y6293" s="69"/>
      <c r="AA6293" s="68"/>
      <c r="AB6293" s="68"/>
      <c r="AC6293" s="69"/>
      <c r="AE6293" s="68"/>
      <c r="AF6293" s="68"/>
      <c r="AG6293" s="69"/>
    </row>
    <row r="6294" spans="1:33" ht="60" hidden="1" outlineLevel="1">
      <c r="A6294" s="1"/>
      <c r="B6294" s="5" t="s">
        <v>61</v>
      </c>
      <c r="C6294" s="5" t="s">
        <v>62</v>
      </c>
      <c r="D6294" s="5" t="s">
        <v>63</v>
      </c>
      <c r="E6294" s="11" t="s">
        <v>64</v>
      </c>
      <c r="F6294" s="16" t="s">
        <v>65</v>
      </c>
      <c r="K6294" s="17" t="s">
        <v>66</v>
      </c>
      <c r="L6294" s="70" t="s">
        <v>28</v>
      </c>
      <c r="M6294" s="71"/>
      <c r="O6294" s="17" t="s">
        <v>66</v>
      </c>
      <c r="P6294" s="70" t="s">
        <v>28</v>
      </c>
      <c r="Q6294" s="71"/>
      <c r="S6294" s="17" t="s">
        <v>66</v>
      </c>
      <c r="T6294" s="70" t="s">
        <v>28</v>
      </c>
      <c r="U6294" s="71"/>
      <c r="W6294" s="17" t="s">
        <v>66</v>
      </c>
      <c r="X6294" s="70" t="s">
        <v>28</v>
      </c>
      <c r="Y6294" s="71"/>
      <c r="AA6294" s="17" t="s">
        <v>66</v>
      </c>
      <c r="AB6294" s="70" t="s">
        <v>28</v>
      </c>
      <c r="AC6294" s="71"/>
      <c r="AE6294" s="17" t="s">
        <v>66</v>
      </c>
      <c r="AF6294" s="70" t="s">
        <v>28</v>
      </c>
      <c r="AG6294" s="71"/>
    </row>
    <row r="6295" spans="1:33" hidden="1" outlineLevel="1">
      <c r="A6295" s="6" t="s">
        <v>7640</v>
      </c>
      <c r="B6295" s="7" t="s">
        <v>7641</v>
      </c>
      <c r="C6295" s="7" t="s">
        <v>7642</v>
      </c>
      <c r="D6295" s="7"/>
      <c r="E6295" s="23" t="s">
        <v>320</v>
      </c>
      <c r="F6295" s="18">
        <v>294</v>
      </c>
      <c r="K6295" s="19">
        <v>96</v>
      </c>
      <c r="L6295" s="52">
        <v>28224</v>
      </c>
      <c r="M6295" s="53"/>
      <c r="O6295" s="19">
        <v>57</v>
      </c>
      <c r="P6295" s="52">
        <v>16758</v>
      </c>
      <c r="Q6295" s="53"/>
      <c r="S6295" s="19">
        <v>550</v>
      </c>
      <c r="T6295" s="52">
        <v>161700</v>
      </c>
      <c r="U6295" s="53"/>
      <c r="W6295" s="19">
        <v>38</v>
      </c>
      <c r="X6295" s="52">
        <v>11172</v>
      </c>
      <c r="Y6295" s="53"/>
      <c r="AA6295" s="19">
        <v>143.83000000000001</v>
      </c>
      <c r="AB6295" s="52">
        <v>42286.02</v>
      </c>
      <c r="AC6295" s="53"/>
      <c r="AE6295" s="19">
        <v>400</v>
      </c>
      <c r="AF6295" s="52">
        <v>117600</v>
      </c>
      <c r="AG6295" s="53"/>
    </row>
    <row r="6296" spans="1:33" hidden="1" outlineLevel="1">
      <c r="A6296" s="1"/>
      <c r="B6296" s="5" t="s">
        <v>34</v>
      </c>
      <c r="C6296" s="5" t="s">
        <v>35</v>
      </c>
      <c r="K6296" s="68"/>
      <c r="L6296" s="68"/>
      <c r="M6296" s="69"/>
      <c r="O6296" s="68"/>
      <c r="P6296" s="68"/>
      <c r="Q6296" s="69"/>
      <c r="S6296" s="68"/>
      <c r="T6296" s="68"/>
      <c r="U6296" s="69"/>
      <c r="W6296" s="68"/>
      <c r="X6296" s="68"/>
      <c r="Y6296" s="69"/>
      <c r="AA6296" s="68"/>
      <c r="AB6296" s="68"/>
      <c r="AC6296" s="69"/>
      <c r="AE6296" s="68"/>
      <c r="AF6296" s="68"/>
      <c r="AG6296" s="69"/>
    </row>
    <row r="6297" spans="1:33" ht="30" hidden="1" outlineLevel="1">
      <c r="A6297" s="6" t="s">
        <v>7643</v>
      </c>
      <c r="B6297" s="7" t="s">
        <v>37</v>
      </c>
      <c r="C6297" s="7" t="s">
        <v>7644</v>
      </c>
      <c r="K6297" s="68"/>
      <c r="L6297" s="68"/>
      <c r="M6297" s="69"/>
      <c r="O6297" s="68"/>
      <c r="P6297" s="68"/>
      <c r="Q6297" s="69"/>
      <c r="S6297" s="68"/>
      <c r="T6297" s="68"/>
      <c r="U6297" s="69"/>
      <c r="W6297" s="68"/>
      <c r="X6297" s="68"/>
      <c r="Y6297" s="69"/>
      <c r="AA6297" s="68"/>
      <c r="AB6297" s="68"/>
      <c r="AC6297" s="69"/>
      <c r="AE6297" s="68"/>
      <c r="AF6297" s="68"/>
      <c r="AG6297" s="69"/>
    </row>
    <row r="6298" spans="1:33" ht="60" hidden="1" outlineLevel="1">
      <c r="A6298" s="1"/>
      <c r="B6298" s="5" t="s">
        <v>61</v>
      </c>
      <c r="C6298" s="5" t="s">
        <v>62</v>
      </c>
      <c r="D6298" s="5" t="s">
        <v>63</v>
      </c>
      <c r="E6298" s="11" t="s">
        <v>64</v>
      </c>
      <c r="F6298" s="16" t="s">
        <v>65</v>
      </c>
      <c r="K6298" s="17" t="s">
        <v>66</v>
      </c>
      <c r="L6298" s="70" t="s">
        <v>28</v>
      </c>
      <c r="M6298" s="71"/>
      <c r="O6298" s="17" t="s">
        <v>66</v>
      </c>
      <c r="P6298" s="70" t="s">
        <v>28</v>
      </c>
      <c r="Q6298" s="71"/>
      <c r="S6298" s="17" t="s">
        <v>66</v>
      </c>
      <c r="T6298" s="70" t="s">
        <v>28</v>
      </c>
      <c r="U6298" s="71"/>
      <c r="W6298" s="17" t="s">
        <v>66</v>
      </c>
      <c r="X6298" s="70" t="s">
        <v>28</v>
      </c>
      <c r="Y6298" s="71"/>
      <c r="AA6298" s="17" t="s">
        <v>66</v>
      </c>
      <c r="AB6298" s="70" t="s">
        <v>28</v>
      </c>
      <c r="AC6298" s="71"/>
      <c r="AE6298" s="17" t="s">
        <v>66</v>
      </c>
      <c r="AF6298" s="70" t="s">
        <v>28</v>
      </c>
      <c r="AG6298" s="71"/>
    </row>
    <row r="6299" spans="1:33" hidden="1" outlineLevel="1">
      <c r="A6299" s="6" t="s">
        <v>7645</v>
      </c>
      <c r="B6299" s="7" t="s">
        <v>7646</v>
      </c>
      <c r="C6299" s="7" t="s">
        <v>7647</v>
      </c>
      <c r="D6299" s="7"/>
      <c r="E6299" s="23" t="s">
        <v>320</v>
      </c>
      <c r="F6299" s="18">
        <v>2310</v>
      </c>
      <c r="K6299" s="19">
        <v>32</v>
      </c>
      <c r="L6299" s="52">
        <v>73920</v>
      </c>
      <c r="M6299" s="53"/>
      <c r="O6299" s="19">
        <v>136.80000000000001</v>
      </c>
      <c r="P6299" s="52">
        <v>316008</v>
      </c>
      <c r="Q6299" s="53"/>
      <c r="S6299" s="19">
        <v>120</v>
      </c>
      <c r="T6299" s="52">
        <v>277200</v>
      </c>
      <c r="U6299" s="53"/>
      <c r="W6299" s="19">
        <v>225</v>
      </c>
      <c r="X6299" s="52">
        <v>519750</v>
      </c>
      <c r="Y6299" s="53"/>
      <c r="AA6299" s="19">
        <v>287.64999999999998</v>
      </c>
      <c r="AB6299" s="52">
        <v>664471.5</v>
      </c>
      <c r="AC6299" s="53"/>
      <c r="AE6299" s="19">
        <v>350</v>
      </c>
      <c r="AF6299" s="52">
        <v>808500</v>
      </c>
      <c r="AG6299" s="53"/>
    </row>
    <row r="6300" spans="1:33" hidden="1" outlineLevel="1">
      <c r="A6300" s="1"/>
      <c r="B6300" s="5" t="s">
        <v>34</v>
      </c>
      <c r="C6300" s="5" t="s">
        <v>35</v>
      </c>
      <c r="K6300" s="68"/>
      <c r="L6300" s="68"/>
      <c r="M6300" s="69"/>
      <c r="O6300" s="68"/>
      <c r="P6300" s="68"/>
      <c r="Q6300" s="69"/>
      <c r="S6300" s="68"/>
      <c r="T6300" s="68"/>
      <c r="U6300" s="69"/>
      <c r="W6300" s="68"/>
      <c r="X6300" s="68"/>
      <c r="Y6300" s="69"/>
      <c r="AA6300" s="68"/>
      <c r="AB6300" s="68"/>
      <c r="AC6300" s="69"/>
      <c r="AE6300" s="68"/>
      <c r="AF6300" s="68"/>
      <c r="AG6300" s="69"/>
    </row>
    <row r="6301" spans="1:33" ht="30" hidden="1" outlineLevel="1">
      <c r="A6301" s="6" t="s">
        <v>7648</v>
      </c>
      <c r="B6301" s="7" t="s">
        <v>37</v>
      </c>
      <c r="C6301" s="7" t="s">
        <v>7649</v>
      </c>
      <c r="K6301" s="68"/>
      <c r="L6301" s="68"/>
      <c r="M6301" s="69"/>
      <c r="O6301" s="68"/>
      <c r="P6301" s="68"/>
      <c r="Q6301" s="69"/>
      <c r="S6301" s="68"/>
      <c r="T6301" s="68"/>
      <c r="U6301" s="69"/>
      <c r="W6301" s="68"/>
      <c r="X6301" s="68"/>
      <c r="Y6301" s="69"/>
      <c r="AA6301" s="68"/>
      <c r="AB6301" s="68"/>
      <c r="AC6301" s="69"/>
      <c r="AE6301" s="68"/>
      <c r="AF6301" s="68"/>
      <c r="AG6301" s="69"/>
    </row>
    <row r="6302" spans="1:33" ht="60" hidden="1" outlineLevel="1">
      <c r="A6302" s="1"/>
      <c r="B6302" s="5" t="s">
        <v>61</v>
      </c>
      <c r="C6302" s="5" t="s">
        <v>62</v>
      </c>
      <c r="D6302" s="5" t="s">
        <v>63</v>
      </c>
      <c r="E6302" s="11" t="s">
        <v>64</v>
      </c>
      <c r="F6302" s="16" t="s">
        <v>65</v>
      </c>
      <c r="K6302" s="17" t="s">
        <v>66</v>
      </c>
      <c r="L6302" s="70" t="s">
        <v>28</v>
      </c>
      <c r="M6302" s="71"/>
      <c r="O6302" s="17" t="s">
        <v>66</v>
      </c>
      <c r="P6302" s="70" t="s">
        <v>28</v>
      </c>
      <c r="Q6302" s="71"/>
      <c r="S6302" s="17" t="s">
        <v>66</v>
      </c>
      <c r="T6302" s="70" t="s">
        <v>28</v>
      </c>
      <c r="U6302" s="71"/>
      <c r="W6302" s="17" t="s">
        <v>66</v>
      </c>
      <c r="X6302" s="70" t="s">
        <v>28</v>
      </c>
      <c r="Y6302" s="71"/>
      <c r="AA6302" s="17" t="s">
        <v>66</v>
      </c>
      <c r="AB6302" s="70" t="s">
        <v>28</v>
      </c>
      <c r="AC6302" s="71"/>
      <c r="AE6302" s="17" t="s">
        <v>66</v>
      </c>
      <c r="AF6302" s="70" t="s">
        <v>28</v>
      </c>
      <c r="AG6302" s="71"/>
    </row>
    <row r="6303" spans="1:33" hidden="1" outlineLevel="1">
      <c r="A6303" s="6" t="s">
        <v>7650</v>
      </c>
      <c r="B6303" s="7" t="s">
        <v>7651</v>
      </c>
      <c r="C6303" s="7" t="s">
        <v>7652</v>
      </c>
      <c r="D6303" s="7"/>
      <c r="E6303" s="23" t="s">
        <v>320</v>
      </c>
      <c r="F6303" s="18">
        <v>1042</v>
      </c>
      <c r="K6303" s="19">
        <v>16</v>
      </c>
      <c r="L6303" s="52">
        <v>16672</v>
      </c>
      <c r="M6303" s="53"/>
      <c r="O6303" s="19">
        <v>45.6</v>
      </c>
      <c r="P6303" s="52">
        <v>47515.199999999997</v>
      </c>
      <c r="Q6303" s="53"/>
      <c r="S6303" s="19">
        <v>30</v>
      </c>
      <c r="T6303" s="52">
        <v>31260</v>
      </c>
      <c r="U6303" s="53"/>
      <c r="W6303" s="19">
        <v>150</v>
      </c>
      <c r="X6303" s="52">
        <v>156300</v>
      </c>
      <c r="Y6303" s="53"/>
      <c r="AA6303" s="19">
        <v>23.97</v>
      </c>
      <c r="AB6303" s="52">
        <v>24976.74</v>
      </c>
      <c r="AC6303" s="53"/>
      <c r="AE6303" s="19">
        <v>250</v>
      </c>
      <c r="AF6303" s="52">
        <v>260500</v>
      </c>
      <c r="AG6303" s="53"/>
    </row>
    <row r="6304" spans="1:33" hidden="1" outlineLevel="1">
      <c r="A6304" s="1"/>
      <c r="B6304" s="5" t="s">
        <v>34</v>
      </c>
      <c r="C6304" s="5" t="s">
        <v>35</v>
      </c>
      <c r="K6304" s="68"/>
      <c r="L6304" s="68"/>
      <c r="M6304" s="69"/>
      <c r="O6304" s="68"/>
      <c r="P6304" s="68"/>
      <c r="Q6304" s="69"/>
      <c r="S6304" s="68"/>
      <c r="T6304" s="68"/>
      <c r="U6304" s="69"/>
      <c r="W6304" s="68"/>
      <c r="X6304" s="68"/>
      <c r="Y6304" s="69"/>
      <c r="AA6304" s="68"/>
      <c r="AB6304" s="68"/>
      <c r="AC6304" s="69"/>
      <c r="AE6304" s="68"/>
      <c r="AF6304" s="68"/>
      <c r="AG6304" s="69"/>
    </row>
    <row r="6305" spans="1:33" ht="45" hidden="1" outlineLevel="1">
      <c r="A6305" s="6" t="s">
        <v>7653</v>
      </c>
      <c r="B6305" s="7" t="s">
        <v>37</v>
      </c>
      <c r="C6305" s="7" t="s">
        <v>5946</v>
      </c>
      <c r="K6305" s="68"/>
      <c r="L6305" s="68"/>
      <c r="M6305" s="69"/>
      <c r="O6305" s="68"/>
      <c r="P6305" s="68"/>
      <c r="Q6305" s="69"/>
      <c r="S6305" s="68"/>
      <c r="T6305" s="68"/>
      <c r="U6305" s="69"/>
      <c r="W6305" s="68"/>
      <c r="X6305" s="68"/>
      <c r="Y6305" s="69"/>
      <c r="AA6305" s="68"/>
      <c r="AB6305" s="68"/>
      <c r="AC6305" s="69"/>
      <c r="AE6305" s="68"/>
      <c r="AF6305" s="68"/>
      <c r="AG6305" s="69"/>
    </row>
    <row r="6306" spans="1:33" ht="60" hidden="1" outlineLevel="1">
      <c r="A6306" s="1"/>
      <c r="B6306" s="5" t="s">
        <v>61</v>
      </c>
      <c r="C6306" s="5" t="s">
        <v>62</v>
      </c>
      <c r="D6306" s="5" t="s">
        <v>63</v>
      </c>
      <c r="E6306" s="11" t="s">
        <v>64</v>
      </c>
      <c r="F6306" s="16" t="s">
        <v>65</v>
      </c>
      <c r="K6306" s="17" t="s">
        <v>66</v>
      </c>
      <c r="L6306" s="70" t="s">
        <v>28</v>
      </c>
      <c r="M6306" s="71"/>
      <c r="O6306" s="17" t="s">
        <v>66</v>
      </c>
      <c r="P6306" s="70" t="s">
        <v>28</v>
      </c>
      <c r="Q6306" s="71"/>
      <c r="S6306" s="17" t="s">
        <v>66</v>
      </c>
      <c r="T6306" s="70" t="s">
        <v>28</v>
      </c>
      <c r="U6306" s="71"/>
      <c r="W6306" s="17" t="s">
        <v>66</v>
      </c>
      <c r="X6306" s="70" t="s">
        <v>28</v>
      </c>
      <c r="Y6306" s="71"/>
      <c r="AA6306" s="17" t="s">
        <v>66</v>
      </c>
      <c r="AB6306" s="70" t="s">
        <v>28</v>
      </c>
      <c r="AC6306" s="71"/>
      <c r="AE6306" s="17" t="s">
        <v>66</v>
      </c>
      <c r="AF6306" s="70" t="s">
        <v>28</v>
      </c>
      <c r="AG6306" s="71"/>
    </row>
    <row r="6307" spans="1:33" hidden="1" outlineLevel="1">
      <c r="A6307" s="6" t="s">
        <v>7654</v>
      </c>
      <c r="B6307" s="7" t="s">
        <v>7655</v>
      </c>
      <c r="C6307" s="7" t="s">
        <v>5949</v>
      </c>
      <c r="D6307" s="7"/>
      <c r="E6307" s="23" t="s">
        <v>429</v>
      </c>
      <c r="F6307" s="18">
        <v>971</v>
      </c>
      <c r="K6307" s="19">
        <v>85</v>
      </c>
      <c r="L6307" s="52">
        <v>82535</v>
      </c>
      <c r="M6307" s="53"/>
      <c r="O6307" s="19">
        <v>136.80000000000001</v>
      </c>
      <c r="P6307" s="52">
        <v>132832.79999999999</v>
      </c>
      <c r="Q6307" s="53"/>
      <c r="S6307" s="19">
        <v>100</v>
      </c>
      <c r="T6307" s="52">
        <v>97100</v>
      </c>
      <c r="U6307" s="53"/>
      <c r="W6307" s="19">
        <v>138</v>
      </c>
      <c r="X6307" s="52">
        <v>133998</v>
      </c>
      <c r="Y6307" s="53"/>
      <c r="AA6307" s="19">
        <v>149.82</v>
      </c>
      <c r="AB6307" s="52">
        <v>145475.22</v>
      </c>
      <c r="AC6307" s="53"/>
      <c r="AE6307" s="19">
        <v>120</v>
      </c>
      <c r="AF6307" s="52">
        <v>116520</v>
      </c>
      <c r="AG6307" s="53"/>
    </row>
    <row r="6308" spans="1:33" hidden="1" outlineLevel="1">
      <c r="A6308" s="1"/>
      <c r="B6308" s="5" t="s">
        <v>34</v>
      </c>
      <c r="C6308" s="5" t="s">
        <v>35</v>
      </c>
      <c r="K6308" s="68"/>
      <c r="L6308" s="68"/>
      <c r="M6308" s="69"/>
      <c r="O6308" s="68"/>
      <c r="P6308" s="68"/>
      <c r="Q6308" s="69"/>
      <c r="S6308" s="68"/>
      <c r="T6308" s="68"/>
      <c r="U6308" s="69"/>
      <c r="W6308" s="68"/>
      <c r="X6308" s="68"/>
      <c r="Y6308" s="69"/>
      <c r="AA6308" s="68"/>
      <c r="AB6308" s="68"/>
      <c r="AC6308" s="69"/>
      <c r="AE6308" s="68"/>
      <c r="AF6308" s="68"/>
      <c r="AG6308" s="69"/>
    </row>
    <row r="6309" spans="1:33" ht="30" hidden="1" outlineLevel="1">
      <c r="A6309" s="6" t="s">
        <v>7656</v>
      </c>
      <c r="B6309" s="7" t="s">
        <v>37</v>
      </c>
      <c r="C6309" s="7" t="s">
        <v>7657</v>
      </c>
      <c r="K6309" s="68"/>
      <c r="L6309" s="68"/>
      <c r="M6309" s="69"/>
      <c r="O6309" s="68"/>
      <c r="P6309" s="68"/>
      <c r="Q6309" s="69"/>
      <c r="S6309" s="68"/>
      <c r="T6309" s="68"/>
      <c r="U6309" s="69"/>
      <c r="W6309" s="68"/>
      <c r="X6309" s="68"/>
      <c r="Y6309" s="69"/>
      <c r="AA6309" s="68"/>
      <c r="AB6309" s="68"/>
      <c r="AC6309" s="69"/>
      <c r="AE6309" s="68"/>
      <c r="AF6309" s="68"/>
      <c r="AG6309" s="69"/>
    </row>
    <row r="6310" spans="1:33" ht="60" hidden="1" outlineLevel="1">
      <c r="A6310" s="1"/>
      <c r="B6310" s="5" t="s">
        <v>61</v>
      </c>
      <c r="C6310" s="5" t="s">
        <v>62</v>
      </c>
      <c r="D6310" s="5" t="s">
        <v>63</v>
      </c>
      <c r="E6310" s="11" t="s">
        <v>64</v>
      </c>
      <c r="F6310" s="16" t="s">
        <v>65</v>
      </c>
      <c r="K6310" s="17" t="s">
        <v>66</v>
      </c>
      <c r="L6310" s="70" t="s">
        <v>28</v>
      </c>
      <c r="M6310" s="71"/>
      <c r="O6310" s="17" t="s">
        <v>66</v>
      </c>
      <c r="P6310" s="70" t="s">
        <v>28</v>
      </c>
      <c r="Q6310" s="71"/>
      <c r="S6310" s="17" t="s">
        <v>66</v>
      </c>
      <c r="T6310" s="70" t="s">
        <v>28</v>
      </c>
      <c r="U6310" s="71"/>
      <c r="W6310" s="17" t="s">
        <v>66</v>
      </c>
      <c r="X6310" s="70" t="s">
        <v>28</v>
      </c>
      <c r="Y6310" s="71"/>
      <c r="AA6310" s="17" t="s">
        <v>66</v>
      </c>
      <c r="AB6310" s="70" t="s">
        <v>28</v>
      </c>
      <c r="AC6310" s="71"/>
      <c r="AE6310" s="17" t="s">
        <v>66</v>
      </c>
      <c r="AF6310" s="70" t="s">
        <v>28</v>
      </c>
      <c r="AG6310" s="71"/>
    </row>
    <row r="6311" spans="1:33" hidden="1" outlineLevel="1">
      <c r="A6311" s="6" t="s">
        <v>7658</v>
      </c>
      <c r="B6311" s="7" t="s">
        <v>7659</v>
      </c>
      <c r="C6311" s="7" t="s">
        <v>7660</v>
      </c>
      <c r="D6311" s="7"/>
      <c r="E6311" s="23" t="s">
        <v>438</v>
      </c>
      <c r="F6311" s="18">
        <v>121</v>
      </c>
      <c r="K6311" s="19">
        <v>530</v>
      </c>
      <c r="L6311" s="52">
        <v>64130</v>
      </c>
      <c r="M6311" s="53"/>
      <c r="O6311" s="19">
        <v>57</v>
      </c>
      <c r="P6311" s="52">
        <v>6897</v>
      </c>
      <c r="Q6311" s="53"/>
      <c r="S6311" s="19">
        <v>1000</v>
      </c>
      <c r="T6311" s="52">
        <v>121000</v>
      </c>
      <c r="U6311" s="53"/>
      <c r="W6311" s="19">
        <v>438</v>
      </c>
      <c r="X6311" s="52">
        <v>52998</v>
      </c>
      <c r="Y6311" s="53"/>
      <c r="AA6311" s="19">
        <v>1168.5999999999999</v>
      </c>
      <c r="AB6311" s="52">
        <v>141400.6</v>
      </c>
      <c r="AC6311" s="53"/>
      <c r="AE6311" s="19">
        <v>1500</v>
      </c>
      <c r="AF6311" s="52">
        <v>181500</v>
      </c>
      <c r="AG6311" s="53"/>
    </row>
    <row r="6312" spans="1:33" hidden="1" outlineLevel="1">
      <c r="A6312" s="1"/>
      <c r="B6312" s="5" t="s">
        <v>34</v>
      </c>
      <c r="C6312" s="5" t="s">
        <v>35</v>
      </c>
      <c r="K6312" s="68"/>
      <c r="L6312" s="68"/>
      <c r="M6312" s="69"/>
      <c r="O6312" s="68"/>
      <c r="P6312" s="68"/>
      <c r="Q6312" s="69"/>
      <c r="S6312" s="68"/>
      <c r="T6312" s="68"/>
      <c r="U6312" s="69"/>
      <c r="W6312" s="68"/>
      <c r="X6312" s="68"/>
      <c r="Y6312" s="69"/>
      <c r="AA6312" s="68"/>
      <c r="AB6312" s="68"/>
      <c r="AC6312" s="69"/>
      <c r="AE6312" s="68"/>
      <c r="AF6312" s="68"/>
      <c r="AG6312" s="69"/>
    </row>
    <row r="6313" spans="1:33" ht="30" hidden="1" outlineLevel="1">
      <c r="A6313" s="6" t="s">
        <v>7661</v>
      </c>
      <c r="B6313" s="7" t="s">
        <v>37</v>
      </c>
      <c r="C6313" s="7" t="s">
        <v>7662</v>
      </c>
      <c r="K6313" s="68"/>
      <c r="L6313" s="68"/>
      <c r="M6313" s="69"/>
      <c r="O6313" s="68"/>
      <c r="P6313" s="68"/>
      <c r="Q6313" s="69"/>
      <c r="S6313" s="68"/>
      <c r="T6313" s="68"/>
      <c r="U6313" s="69"/>
      <c r="W6313" s="68"/>
      <c r="X6313" s="68"/>
      <c r="Y6313" s="69"/>
      <c r="AA6313" s="68"/>
      <c r="AB6313" s="68"/>
      <c r="AC6313" s="69"/>
      <c r="AE6313" s="68"/>
      <c r="AF6313" s="68"/>
      <c r="AG6313" s="69"/>
    </row>
    <row r="6314" spans="1:33" ht="60" hidden="1" outlineLevel="1">
      <c r="A6314" s="1"/>
      <c r="B6314" s="5" t="s">
        <v>61</v>
      </c>
      <c r="C6314" s="5" t="s">
        <v>62</v>
      </c>
      <c r="D6314" s="5" t="s">
        <v>63</v>
      </c>
      <c r="E6314" s="11" t="s">
        <v>64</v>
      </c>
      <c r="F6314" s="16" t="s">
        <v>65</v>
      </c>
      <c r="K6314" s="17" t="s">
        <v>66</v>
      </c>
      <c r="L6314" s="70" t="s">
        <v>28</v>
      </c>
      <c r="M6314" s="71"/>
      <c r="O6314" s="17" t="s">
        <v>66</v>
      </c>
      <c r="P6314" s="70" t="s">
        <v>28</v>
      </c>
      <c r="Q6314" s="71"/>
      <c r="S6314" s="17" t="s">
        <v>66</v>
      </c>
      <c r="T6314" s="70" t="s">
        <v>28</v>
      </c>
      <c r="U6314" s="71"/>
      <c r="W6314" s="17" t="s">
        <v>66</v>
      </c>
      <c r="X6314" s="70" t="s">
        <v>28</v>
      </c>
      <c r="Y6314" s="71"/>
      <c r="AA6314" s="17" t="s">
        <v>66</v>
      </c>
      <c r="AB6314" s="70" t="s">
        <v>28</v>
      </c>
      <c r="AC6314" s="71"/>
      <c r="AE6314" s="17" t="s">
        <v>66</v>
      </c>
      <c r="AF6314" s="70" t="s">
        <v>28</v>
      </c>
      <c r="AG6314" s="71"/>
    </row>
    <row r="6315" spans="1:33" hidden="1" outlineLevel="1">
      <c r="A6315" s="6" t="s">
        <v>7663</v>
      </c>
      <c r="B6315" s="7" t="s">
        <v>7664</v>
      </c>
      <c r="C6315" s="7" t="s">
        <v>7665</v>
      </c>
      <c r="D6315" s="7"/>
      <c r="E6315" s="23" t="s">
        <v>70</v>
      </c>
      <c r="F6315" s="18">
        <v>1</v>
      </c>
      <c r="K6315" s="19">
        <v>26500</v>
      </c>
      <c r="L6315" s="52">
        <v>26500</v>
      </c>
      <c r="M6315" s="53"/>
      <c r="O6315" s="19">
        <v>17100</v>
      </c>
      <c r="P6315" s="52">
        <v>17100</v>
      </c>
      <c r="Q6315" s="53"/>
      <c r="S6315" s="19">
        <v>40000</v>
      </c>
      <c r="T6315" s="52">
        <v>40000</v>
      </c>
      <c r="U6315" s="53"/>
      <c r="W6315" s="19">
        <v>25000</v>
      </c>
      <c r="X6315" s="52">
        <v>25000</v>
      </c>
      <c r="Y6315" s="53"/>
      <c r="AA6315" s="19">
        <v>11985.61</v>
      </c>
      <c r="AB6315" s="52">
        <v>11985.61</v>
      </c>
      <c r="AC6315" s="53"/>
      <c r="AE6315" s="19">
        <v>50000</v>
      </c>
      <c r="AF6315" s="52">
        <v>50000</v>
      </c>
      <c r="AG6315" s="53"/>
    </row>
    <row r="6316" spans="1:33" hidden="1" outlineLevel="1">
      <c r="A6316" s="1"/>
      <c r="B6316" s="5" t="s">
        <v>34</v>
      </c>
      <c r="C6316" s="5" t="s">
        <v>35</v>
      </c>
      <c r="K6316" s="68"/>
      <c r="L6316" s="68"/>
      <c r="M6316" s="69"/>
      <c r="O6316" s="68"/>
      <c r="P6316" s="68"/>
      <c r="Q6316" s="69"/>
      <c r="S6316" s="68"/>
      <c r="T6316" s="68"/>
      <c r="U6316" s="69"/>
      <c r="W6316" s="68"/>
      <c r="X6316" s="68"/>
      <c r="Y6316" s="69"/>
      <c r="AA6316" s="68"/>
      <c r="AB6316" s="68"/>
      <c r="AC6316" s="69"/>
      <c r="AE6316" s="68"/>
      <c r="AF6316" s="68"/>
      <c r="AG6316" s="69"/>
    </row>
    <row r="6317" spans="1:33" ht="30" hidden="1" outlineLevel="1">
      <c r="A6317" s="6" t="s">
        <v>7666</v>
      </c>
      <c r="B6317" s="7" t="s">
        <v>37</v>
      </c>
      <c r="C6317" s="7" t="s">
        <v>7667</v>
      </c>
      <c r="K6317" s="68"/>
      <c r="L6317" s="68"/>
      <c r="M6317" s="69"/>
      <c r="O6317" s="68"/>
      <c r="P6317" s="68"/>
      <c r="Q6317" s="69"/>
      <c r="S6317" s="68"/>
      <c r="T6317" s="68"/>
      <c r="U6317" s="69"/>
      <c r="W6317" s="68"/>
      <c r="X6317" s="68"/>
      <c r="Y6317" s="69"/>
      <c r="AA6317" s="68"/>
      <c r="AB6317" s="68"/>
      <c r="AC6317" s="69"/>
      <c r="AE6317" s="68"/>
      <c r="AF6317" s="68"/>
      <c r="AG6317" s="69"/>
    </row>
    <row r="6318" spans="1:33" ht="60" hidden="1" outlineLevel="1">
      <c r="A6318" s="1"/>
      <c r="B6318" s="5" t="s">
        <v>61</v>
      </c>
      <c r="C6318" s="5" t="s">
        <v>62</v>
      </c>
      <c r="D6318" s="5" t="s">
        <v>63</v>
      </c>
      <c r="E6318" s="11" t="s">
        <v>64</v>
      </c>
      <c r="F6318" s="16" t="s">
        <v>65</v>
      </c>
      <c r="K6318" s="17" t="s">
        <v>66</v>
      </c>
      <c r="L6318" s="70" t="s">
        <v>28</v>
      </c>
      <c r="M6318" s="71"/>
      <c r="O6318" s="17" t="s">
        <v>66</v>
      </c>
      <c r="P6318" s="70" t="s">
        <v>28</v>
      </c>
      <c r="Q6318" s="71"/>
      <c r="S6318" s="17" t="s">
        <v>66</v>
      </c>
      <c r="T6318" s="70" t="s">
        <v>28</v>
      </c>
      <c r="U6318" s="71"/>
      <c r="W6318" s="17" t="s">
        <v>66</v>
      </c>
      <c r="X6318" s="70" t="s">
        <v>28</v>
      </c>
      <c r="Y6318" s="71"/>
      <c r="AA6318" s="17" t="s">
        <v>66</v>
      </c>
      <c r="AB6318" s="70" t="s">
        <v>28</v>
      </c>
      <c r="AC6318" s="71"/>
      <c r="AE6318" s="17" t="s">
        <v>66</v>
      </c>
      <c r="AF6318" s="70" t="s">
        <v>28</v>
      </c>
      <c r="AG6318" s="71"/>
    </row>
    <row r="6319" spans="1:33" hidden="1" outlineLevel="1">
      <c r="A6319" s="6" t="s">
        <v>7668</v>
      </c>
      <c r="B6319" s="7" t="s">
        <v>7669</v>
      </c>
      <c r="C6319" s="7" t="s">
        <v>7670</v>
      </c>
      <c r="D6319" s="7"/>
      <c r="E6319" s="23" t="s">
        <v>70</v>
      </c>
      <c r="F6319" s="18">
        <v>1</v>
      </c>
      <c r="K6319" s="19">
        <v>31800</v>
      </c>
      <c r="L6319" s="52">
        <v>31800</v>
      </c>
      <c r="M6319" s="53"/>
      <c r="O6319" s="19">
        <v>11400</v>
      </c>
      <c r="P6319" s="52">
        <v>11400</v>
      </c>
      <c r="Q6319" s="53"/>
      <c r="S6319" s="19">
        <v>24766</v>
      </c>
      <c r="T6319" s="52">
        <v>24766</v>
      </c>
      <c r="U6319" s="53"/>
      <c r="W6319" s="19">
        <v>18750</v>
      </c>
      <c r="X6319" s="52">
        <v>18750</v>
      </c>
      <c r="Y6319" s="53"/>
      <c r="AA6319" s="19">
        <v>47942.45</v>
      </c>
      <c r="AB6319" s="52">
        <v>47942.45</v>
      </c>
      <c r="AC6319" s="53"/>
      <c r="AE6319" s="19">
        <v>80000</v>
      </c>
      <c r="AF6319" s="52">
        <v>80000</v>
      </c>
      <c r="AG6319" s="53"/>
    </row>
    <row r="6320" spans="1:33" hidden="1" outlineLevel="1">
      <c r="A6320" s="6" t="s">
        <v>7671</v>
      </c>
      <c r="B6320" s="7" t="s">
        <v>7672</v>
      </c>
      <c r="C6320" s="7" t="s">
        <v>7673</v>
      </c>
      <c r="D6320" s="7"/>
      <c r="E6320" s="23" t="s">
        <v>70</v>
      </c>
      <c r="F6320" s="18">
        <v>1</v>
      </c>
      <c r="K6320" s="19">
        <v>42400</v>
      </c>
      <c r="L6320" s="52">
        <v>42400</v>
      </c>
      <c r="M6320" s="53"/>
      <c r="O6320" s="19">
        <v>50000</v>
      </c>
      <c r="P6320" s="52">
        <v>50000</v>
      </c>
      <c r="Q6320" s="53"/>
      <c r="S6320" s="19">
        <v>60000</v>
      </c>
      <c r="T6320" s="52">
        <v>60000</v>
      </c>
      <c r="U6320" s="53"/>
      <c r="W6320" s="19">
        <v>62500</v>
      </c>
      <c r="X6320" s="52">
        <v>62500</v>
      </c>
      <c r="Y6320" s="53"/>
      <c r="AA6320" s="19">
        <v>59928.06</v>
      </c>
      <c r="AB6320" s="52">
        <v>59928.06</v>
      </c>
      <c r="AC6320" s="53"/>
      <c r="AE6320" s="19">
        <v>80000</v>
      </c>
      <c r="AF6320" s="52">
        <v>80000</v>
      </c>
      <c r="AG6320" s="53"/>
    </row>
    <row r="6321" spans="1:33" hidden="1" outlineLevel="1">
      <c r="A6321" s="1"/>
      <c r="B6321" s="5" t="s">
        <v>34</v>
      </c>
      <c r="C6321" s="5" t="s">
        <v>35</v>
      </c>
      <c r="K6321" s="68"/>
      <c r="L6321" s="68"/>
      <c r="M6321" s="69"/>
      <c r="O6321" s="68"/>
      <c r="P6321" s="68"/>
      <c r="Q6321" s="69"/>
      <c r="S6321" s="68"/>
      <c r="T6321" s="68"/>
      <c r="U6321" s="69"/>
      <c r="W6321" s="68"/>
      <c r="X6321" s="68"/>
      <c r="Y6321" s="69"/>
      <c r="AA6321" s="68"/>
      <c r="AB6321" s="68"/>
      <c r="AC6321" s="69"/>
      <c r="AE6321" s="68"/>
      <c r="AF6321" s="68"/>
      <c r="AG6321" s="69"/>
    </row>
    <row r="6322" spans="1:33" hidden="1" outlineLevel="1">
      <c r="A6322" s="6" t="s">
        <v>7674</v>
      </c>
      <c r="B6322" s="7" t="s">
        <v>37</v>
      </c>
      <c r="C6322" s="7" t="s">
        <v>322</v>
      </c>
      <c r="K6322" s="68"/>
      <c r="L6322" s="68"/>
      <c r="M6322" s="69"/>
      <c r="O6322" s="68"/>
      <c r="P6322" s="68"/>
      <c r="Q6322" s="69"/>
      <c r="S6322" s="68"/>
      <c r="T6322" s="68"/>
      <c r="U6322" s="69"/>
      <c r="W6322" s="68"/>
      <c r="X6322" s="68"/>
      <c r="Y6322" s="69"/>
      <c r="AA6322" s="68"/>
      <c r="AB6322" s="68"/>
      <c r="AC6322" s="69"/>
      <c r="AE6322" s="68"/>
      <c r="AF6322" s="68"/>
      <c r="AG6322" s="69"/>
    </row>
    <row r="6323" spans="1:33" ht="60" hidden="1" outlineLevel="1">
      <c r="A6323" s="1"/>
      <c r="B6323" s="5" t="s">
        <v>61</v>
      </c>
      <c r="C6323" s="5" t="s">
        <v>62</v>
      </c>
      <c r="D6323" s="5" t="s">
        <v>63</v>
      </c>
      <c r="E6323" s="11" t="s">
        <v>64</v>
      </c>
      <c r="F6323" s="16" t="s">
        <v>65</v>
      </c>
      <c r="K6323" s="17" t="s">
        <v>66</v>
      </c>
      <c r="L6323" s="70" t="s">
        <v>28</v>
      </c>
      <c r="M6323" s="71"/>
      <c r="O6323" s="17" t="s">
        <v>66</v>
      </c>
      <c r="P6323" s="70" t="s">
        <v>28</v>
      </c>
      <c r="Q6323" s="71"/>
      <c r="S6323" s="17" t="s">
        <v>66</v>
      </c>
      <c r="T6323" s="70" t="s">
        <v>28</v>
      </c>
      <c r="U6323" s="71"/>
      <c r="W6323" s="17" t="s">
        <v>66</v>
      </c>
      <c r="X6323" s="70" t="s">
        <v>28</v>
      </c>
      <c r="Y6323" s="71"/>
      <c r="AA6323" s="17" t="s">
        <v>66</v>
      </c>
      <c r="AB6323" s="70" t="s">
        <v>28</v>
      </c>
      <c r="AC6323" s="71"/>
      <c r="AE6323" s="17" t="s">
        <v>66</v>
      </c>
      <c r="AF6323" s="70" t="s">
        <v>28</v>
      </c>
      <c r="AG6323" s="71"/>
    </row>
    <row r="6324" spans="1:33" ht="135" hidden="1" outlineLevel="1">
      <c r="A6324" s="6" t="s">
        <v>7675</v>
      </c>
      <c r="B6324" s="7" t="s">
        <v>324</v>
      </c>
      <c r="C6324" s="7" t="s">
        <v>1100</v>
      </c>
      <c r="D6324" s="7"/>
      <c r="E6324" s="23" t="s">
        <v>70</v>
      </c>
      <c r="F6324" s="18">
        <v>1</v>
      </c>
      <c r="K6324" s="19">
        <v>0</v>
      </c>
      <c r="L6324" s="52">
        <v>0</v>
      </c>
      <c r="M6324" s="53"/>
      <c r="O6324" s="19">
        <v>0</v>
      </c>
      <c r="P6324" s="52">
        <v>0</v>
      </c>
      <c r="Q6324" s="53"/>
      <c r="S6324" s="19">
        <v>0</v>
      </c>
      <c r="T6324" s="52">
        <v>0</v>
      </c>
      <c r="U6324" s="53"/>
      <c r="W6324" s="19">
        <v>0</v>
      </c>
      <c r="X6324" s="52">
        <v>0</v>
      </c>
      <c r="Y6324" s="53"/>
      <c r="AA6324" s="19">
        <v>0</v>
      </c>
      <c r="AB6324" s="52">
        <v>0</v>
      </c>
      <c r="AC6324" s="53"/>
      <c r="AE6324" s="19">
        <v>0</v>
      </c>
      <c r="AF6324" s="52">
        <v>0</v>
      </c>
      <c r="AG6324" s="53"/>
    </row>
    <row r="6325" spans="1:33" hidden="1" outlineLevel="1">
      <c r="A6325" s="1"/>
      <c r="B6325" s="5" t="s">
        <v>34</v>
      </c>
      <c r="C6325" s="5" t="s">
        <v>35</v>
      </c>
      <c r="K6325" s="68"/>
      <c r="L6325" s="68"/>
      <c r="M6325" s="69"/>
      <c r="O6325" s="68"/>
      <c r="P6325" s="68"/>
      <c r="Q6325" s="69"/>
      <c r="S6325" s="68"/>
      <c r="T6325" s="68"/>
      <c r="U6325" s="69"/>
      <c r="W6325" s="68"/>
      <c r="X6325" s="68"/>
      <c r="Y6325" s="69"/>
      <c r="AA6325" s="68"/>
      <c r="AB6325" s="68"/>
      <c r="AC6325" s="69"/>
      <c r="AE6325" s="68"/>
      <c r="AF6325" s="68"/>
      <c r="AG6325" s="69"/>
    </row>
    <row r="6326" spans="1:33" ht="75" hidden="1" outlineLevel="1">
      <c r="A6326" s="6" t="s">
        <v>7676</v>
      </c>
      <c r="B6326" s="7" t="s">
        <v>37</v>
      </c>
      <c r="C6326" s="7" t="s">
        <v>298</v>
      </c>
      <c r="I6326" s="35"/>
      <c r="J6326" s="35"/>
      <c r="K6326" s="68"/>
      <c r="L6326" s="68"/>
      <c r="M6326" s="69"/>
      <c r="O6326" s="68"/>
      <c r="P6326" s="68"/>
      <c r="Q6326" s="69"/>
      <c r="S6326" s="68"/>
      <c r="T6326" s="68"/>
      <c r="U6326" s="69"/>
      <c r="W6326" s="68"/>
      <c r="X6326" s="68"/>
      <c r="Y6326" s="69"/>
      <c r="AA6326" s="68"/>
      <c r="AB6326" s="68"/>
      <c r="AC6326" s="69"/>
      <c r="AE6326" s="68"/>
      <c r="AF6326" s="68"/>
      <c r="AG6326" s="69"/>
    </row>
    <row r="6327" spans="1:33" collapsed="1">
      <c r="A6327" s="55" t="s">
        <v>7677</v>
      </c>
      <c r="B6327" s="55"/>
      <c r="C6327" s="55"/>
      <c r="D6327" s="55"/>
      <c r="E6327" s="55"/>
      <c r="F6327" s="55"/>
      <c r="I6327" s="36"/>
      <c r="J6327" s="36"/>
      <c r="K6327" s="30" t="s">
        <v>301</v>
      </c>
      <c r="L6327" s="52">
        <v>522000</v>
      </c>
      <c r="M6327" s="53"/>
      <c r="O6327" s="15" t="s">
        <v>301</v>
      </c>
      <c r="P6327" s="52">
        <v>555000</v>
      </c>
      <c r="Q6327" s="53"/>
      <c r="S6327" s="15" t="s">
        <v>301</v>
      </c>
      <c r="T6327" s="52">
        <v>531000</v>
      </c>
      <c r="U6327" s="53"/>
      <c r="W6327" s="15" t="s">
        <v>301</v>
      </c>
      <c r="X6327" s="52">
        <v>522000</v>
      </c>
      <c r="Y6327" s="53"/>
      <c r="AA6327" s="15" t="s">
        <v>301</v>
      </c>
      <c r="AB6327" s="52">
        <v>562500</v>
      </c>
      <c r="AC6327" s="53"/>
      <c r="AE6327" s="15" t="s">
        <v>301</v>
      </c>
      <c r="AF6327" s="52">
        <v>545000</v>
      </c>
      <c r="AG6327" s="53"/>
    </row>
    <row r="6328" spans="1:33" hidden="1">
      <c r="A6328" s="1"/>
      <c r="B6328" s="5" t="s">
        <v>34</v>
      </c>
      <c r="C6328" s="5" t="s">
        <v>35</v>
      </c>
      <c r="K6328" s="68"/>
      <c r="L6328" s="68"/>
      <c r="M6328" s="69"/>
      <c r="O6328" s="68"/>
      <c r="P6328" s="68"/>
      <c r="Q6328" s="69"/>
      <c r="S6328" s="68"/>
      <c r="T6328" s="68"/>
      <c r="U6328" s="69"/>
      <c r="W6328" s="68"/>
      <c r="X6328" s="68"/>
      <c r="Y6328" s="69"/>
      <c r="AA6328" s="68"/>
      <c r="AB6328" s="68"/>
      <c r="AC6328" s="69"/>
      <c r="AE6328" s="68"/>
      <c r="AF6328" s="68"/>
      <c r="AG6328" s="69"/>
    </row>
    <row r="6329" spans="1:33" ht="60" hidden="1" outlineLevel="1">
      <c r="A6329" s="6" t="s">
        <v>7678</v>
      </c>
      <c r="B6329" s="7" t="s">
        <v>37</v>
      </c>
      <c r="C6329" s="7" t="s">
        <v>4962</v>
      </c>
      <c r="K6329" s="68"/>
      <c r="L6329" s="68"/>
      <c r="M6329" s="69"/>
      <c r="O6329" s="68"/>
      <c r="P6329" s="68"/>
      <c r="Q6329" s="69"/>
      <c r="S6329" s="68"/>
      <c r="T6329" s="68"/>
      <c r="U6329" s="69"/>
      <c r="W6329" s="68"/>
      <c r="X6329" s="68"/>
      <c r="Y6329" s="69"/>
      <c r="AA6329" s="68"/>
      <c r="AB6329" s="68"/>
      <c r="AC6329" s="69"/>
      <c r="AE6329" s="68"/>
      <c r="AF6329" s="68"/>
      <c r="AG6329" s="69"/>
    </row>
    <row r="6330" spans="1:33" hidden="1" outlineLevel="1">
      <c r="A6330" s="6" t="s">
        <v>7679</v>
      </c>
      <c r="B6330" s="7" t="s">
        <v>37</v>
      </c>
      <c r="C6330" s="7" t="s">
        <v>7680</v>
      </c>
      <c r="K6330" s="68"/>
      <c r="L6330" s="68"/>
      <c r="M6330" s="69"/>
      <c r="O6330" s="68"/>
      <c r="P6330" s="68"/>
      <c r="Q6330" s="69"/>
      <c r="S6330" s="68"/>
      <c r="T6330" s="68"/>
      <c r="U6330" s="69"/>
      <c r="W6330" s="68"/>
      <c r="X6330" s="68"/>
      <c r="Y6330" s="69"/>
      <c r="AA6330" s="68"/>
      <c r="AB6330" s="68"/>
      <c r="AC6330" s="69"/>
      <c r="AE6330" s="68"/>
      <c r="AF6330" s="68"/>
      <c r="AG6330" s="69"/>
    </row>
    <row r="6331" spans="1:33" hidden="1" outlineLevel="1">
      <c r="A6331" s="6" t="s">
        <v>7681</v>
      </c>
      <c r="B6331" s="7" t="s">
        <v>37</v>
      </c>
      <c r="C6331" s="7" t="s">
        <v>7682</v>
      </c>
      <c r="K6331" s="68"/>
      <c r="L6331" s="68"/>
      <c r="M6331" s="69"/>
      <c r="O6331" s="68"/>
      <c r="P6331" s="68"/>
      <c r="Q6331" s="69"/>
      <c r="S6331" s="68"/>
      <c r="T6331" s="68"/>
      <c r="U6331" s="69"/>
      <c r="W6331" s="68"/>
      <c r="X6331" s="68"/>
      <c r="Y6331" s="69"/>
      <c r="AA6331" s="68"/>
      <c r="AB6331" s="68"/>
      <c r="AC6331" s="69"/>
      <c r="AE6331" s="68"/>
      <c r="AF6331" s="68"/>
      <c r="AG6331" s="69"/>
    </row>
    <row r="6332" spans="1:33" ht="60" hidden="1" outlineLevel="1">
      <c r="A6332" s="1"/>
      <c r="B6332" s="5" t="s">
        <v>61</v>
      </c>
      <c r="C6332" s="5" t="s">
        <v>62</v>
      </c>
      <c r="D6332" s="5" t="s">
        <v>63</v>
      </c>
      <c r="E6332" s="11" t="s">
        <v>64</v>
      </c>
      <c r="F6332" s="16" t="s">
        <v>65</v>
      </c>
      <c r="K6332" s="17" t="s">
        <v>66</v>
      </c>
      <c r="L6332" s="70" t="s">
        <v>28</v>
      </c>
      <c r="M6332" s="71"/>
      <c r="O6332" s="17" t="s">
        <v>66</v>
      </c>
      <c r="P6332" s="70" t="s">
        <v>28</v>
      </c>
      <c r="Q6332" s="71"/>
      <c r="S6332" s="17" t="s">
        <v>66</v>
      </c>
      <c r="T6332" s="70" t="s">
        <v>28</v>
      </c>
      <c r="U6332" s="71"/>
      <c r="W6332" s="17" t="s">
        <v>66</v>
      </c>
      <c r="X6332" s="70" t="s">
        <v>28</v>
      </c>
      <c r="Y6332" s="71"/>
      <c r="AA6332" s="17" t="s">
        <v>66</v>
      </c>
      <c r="AB6332" s="70" t="s">
        <v>28</v>
      </c>
      <c r="AC6332" s="71"/>
      <c r="AE6332" s="17" t="s">
        <v>66</v>
      </c>
      <c r="AF6332" s="70" t="s">
        <v>28</v>
      </c>
      <c r="AG6332" s="71"/>
    </row>
    <row r="6333" spans="1:33" ht="75" hidden="1" outlineLevel="1">
      <c r="A6333" s="6" t="s">
        <v>7683</v>
      </c>
      <c r="B6333" s="7" t="s">
        <v>4968</v>
      </c>
      <c r="C6333" s="7" t="s">
        <v>7684</v>
      </c>
      <c r="D6333" s="7" t="s">
        <v>7685</v>
      </c>
      <c r="E6333" s="23" t="s">
        <v>4970</v>
      </c>
      <c r="F6333" s="18">
        <v>1</v>
      </c>
      <c r="K6333" s="19">
        <v>450000</v>
      </c>
      <c r="L6333" s="52">
        <v>450000</v>
      </c>
      <c r="M6333" s="53"/>
      <c r="O6333" s="19">
        <v>450000</v>
      </c>
      <c r="P6333" s="52">
        <v>450000</v>
      </c>
      <c r="Q6333" s="53"/>
      <c r="S6333" s="19">
        <v>450000</v>
      </c>
      <c r="T6333" s="52">
        <v>450000</v>
      </c>
      <c r="U6333" s="53"/>
      <c r="W6333" s="19">
        <v>450000</v>
      </c>
      <c r="X6333" s="52">
        <v>450000</v>
      </c>
      <c r="Y6333" s="53"/>
      <c r="AA6333" s="19">
        <v>450000</v>
      </c>
      <c r="AB6333" s="52">
        <v>450000</v>
      </c>
      <c r="AC6333" s="53"/>
      <c r="AE6333" s="19">
        <v>450000</v>
      </c>
      <c r="AF6333" s="52">
        <v>450000</v>
      </c>
      <c r="AG6333" s="53"/>
    </row>
    <row r="6334" spans="1:33" hidden="1" outlineLevel="1">
      <c r="A6334" s="1"/>
      <c r="B6334" s="5" t="s">
        <v>34</v>
      </c>
      <c r="C6334" s="5" t="s">
        <v>35</v>
      </c>
      <c r="K6334" s="68"/>
      <c r="L6334" s="68"/>
      <c r="M6334" s="69"/>
      <c r="O6334" s="68"/>
      <c r="P6334" s="68"/>
      <c r="Q6334" s="69"/>
      <c r="S6334" s="68"/>
      <c r="T6334" s="68"/>
      <c r="U6334" s="69"/>
      <c r="W6334" s="68"/>
      <c r="X6334" s="68"/>
      <c r="Y6334" s="69"/>
      <c r="AA6334" s="68"/>
      <c r="AB6334" s="68"/>
      <c r="AC6334" s="69"/>
      <c r="AE6334" s="68"/>
      <c r="AF6334" s="68"/>
      <c r="AG6334" s="69"/>
    </row>
    <row r="6335" spans="1:33" hidden="1" outlineLevel="1">
      <c r="A6335" s="6" t="s">
        <v>7686</v>
      </c>
      <c r="B6335" s="7" t="s">
        <v>37</v>
      </c>
      <c r="C6335" s="7" t="s">
        <v>6344</v>
      </c>
      <c r="K6335" s="68"/>
      <c r="L6335" s="68"/>
      <c r="M6335" s="69"/>
      <c r="O6335" s="68"/>
      <c r="P6335" s="68"/>
      <c r="Q6335" s="69"/>
      <c r="S6335" s="68"/>
      <c r="T6335" s="68"/>
      <c r="U6335" s="69"/>
      <c r="W6335" s="68"/>
      <c r="X6335" s="68"/>
      <c r="Y6335" s="69"/>
      <c r="AA6335" s="68"/>
      <c r="AB6335" s="68"/>
      <c r="AC6335" s="69"/>
      <c r="AE6335" s="68"/>
      <c r="AF6335" s="68"/>
      <c r="AG6335" s="69"/>
    </row>
    <row r="6336" spans="1:33" hidden="1" outlineLevel="1">
      <c r="A6336" s="6" t="s">
        <v>7687</v>
      </c>
      <c r="B6336" s="7" t="s">
        <v>37</v>
      </c>
      <c r="C6336" s="7" t="s">
        <v>7077</v>
      </c>
      <c r="K6336" s="68"/>
      <c r="L6336" s="68"/>
      <c r="M6336" s="69"/>
      <c r="O6336" s="68"/>
      <c r="P6336" s="68"/>
      <c r="Q6336" s="69"/>
      <c r="S6336" s="68"/>
      <c r="T6336" s="68"/>
      <c r="U6336" s="69"/>
      <c r="W6336" s="68"/>
      <c r="X6336" s="68"/>
      <c r="Y6336" s="69"/>
      <c r="AA6336" s="68"/>
      <c r="AB6336" s="68"/>
      <c r="AC6336" s="69"/>
      <c r="AE6336" s="68"/>
      <c r="AF6336" s="68"/>
      <c r="AG6336" s="69"/>
    </row>
    <row r="6337" spans="1:33" hidden="1" outlineLevel="1">
      <c r="A6337" s="6" t="s">
        <v>7688</v>
      </c>
      <c r="B6337" s="7" t="s">
        <v>37</v>
      </c>
      <c r="C6337" s="7" t="s">
        <v>7079</v>
      </c>
      <c r="K6337" s="68"/>
      <c r="L6337" s="68"/>
      <c r="M6337" s="69"/>
      <c r="O6337" s="68"/>
      <c r="P6337" s="68"/>
      <c r="Q6337" s="69"/>
      <c r="S6337" s="68"/>
      <c r="T6337" s="68"/>
      <c r="U6337" s="69"/>
      <c r="W6337" s="68"/>
      <c r="X6337" s="68"/>
      <c r="Y6337" s="69"/>
      <c r="AA6337" s="68"/>
      <c r="AB6337" s="68"/>
      <c r="AC6337" s="69"/>
      <c r="AE6337" s="68"/>
      <c r="AF6337" s="68"/>
      <c r="AG6337" s="69"/>
    </row>
    <row r="6338" spans="1:33" hidden="1" outlineLevel="1">
      <c r="A6338" s="6" t="s">
        <v>7689</v>
      </c>
      <c r="B6338" s="7" t="s">
        <v>37</v>
      </c>
      <c r="C6338" s="7" t="s">
        <v>7081</v>
      </c>
      <c r="K6338" s="68"/>
      <c r="L6338" s="68"/>
      <c r="M6338" s="69"/>
      <c r="O6338" s="68"/>
      <c r="P6338" s="68"/>
      <c r="Q6338" s="69"/>
      <c r="S6338" s="68"/>
      <c r="T6338" s="68"/>
      <c r="U6338" s="69"/>
      <c r="W6338" s="68"/>
      <c r="X6338" s="68"/>
      <c r="Y6338" s="69"/>
      <c r="AA6338" s="68"/>
      <c r="AB6338" s="68"/>
      <c r="AC6338" s="69"/>
      <c r="AE6338" s="68"/>
      <c r="AF6338" s="68"/>
      <c r="AG6338" s="69"/>
    </row>
    <row r="6339" spans="1:33" hidden="1" outlineLevel="1">
      <c r="A6339" s="6" t="s">
        <v>7690</v>
      </c>
      <c r="B6339" s="7" t="s">
        <v>37</v>
      </c>
      <c r="C6339" s="7" t="s">
        <v>7083</v>
      </c>
      <c r="K6339" s="68"/>
      <c r="L6339" s="68"/>
      <c r="M6339" s="69"/>
      <c r="O6339" s="68"/>
      <c r="P6339" s="68"/>
      <c r="Q6339" s="69"/>
      <c r="S6339" s="68"/>
      <c r="T6339" s="68"/>
      <c r="U6339" s="69"/>
      <c r="W6339" s="68"/>
      <c r="X6339" s="68"/>
      <c r="Y6339" s="69"/>
      <c r="AA6339" s="68"/>
      <c r="AB6339" s="68"/>
      <c r="AC6339" s="69"/>
      <c r="AE6339" s="68"/>
      <c r="AF6339" s="68"/>
      <c r="AG6339" s="69"/>
    </row>
    <row r="6340" spans="1:33" hidden="1" outlineLevel="1">
      <c r="A6340" s="6" t="s">
        <v>7691</v>
      </c>
      <c r="B6340" s="7" t="s">
        <v>37</v>
      </c>
      <c r="C6340" s="7" t="s">
        <v>7085</v>
      </c>
      <c r="K6340" s="68"/>
      <c r="L6340" s="68"/>
      <c r="M6340" s="69"/>
      <c r="O6340" s="68"/>
      <c r="P6340" s="68"/>
      <c r="Q6340" s="69"/>
      <c r="S6340" s="68"/>
      <c r="T6340" s="68"/>
      <c r="U6340" s="69"/>
      <c r="W6340" s="68"/>
      <c r="X6340" s="68"/>
      <c r="Y6340" s="69"/>
      <c r="AA6340" s="68"/>
      <c r="AB6340" s="68"/>
      <c r="AC6340" s="69"/>
      <c r="AE6340" s="68"/>
      <c r="AF6340" s="68"/>
      <c r="AG6340" s="69"/>
    </row>
    <row r="6341" spans="1:33" hidden="1" outlineLevel="1">
      <c r="A6341" s="6" t="s">
        <v>7692</v>
      </c>
      <c r="B6341" s="7" t="s">
        <v>37</v>
      </c>
      <c r="C6341" s="7" t="s">
        <v>7087</v>
      </c>
      <c r="K6341" s="68"/>
      <c r="L6341" s="68"/>
      <c r="M6341" s="69"/>
      <c r="O6341" s="68"/>
      <c r="P6341" s="68"/>
      <c r="Q6341" s="69"/>
      <c r="S6341" s="68"/>
      <c r="T6341" s="68"/>
      <c r="U6341" s="69"/>
      <c r="W6341" s="68"/>
      <c r="X6341" s="68"/>
      <c r="Y6341" s="69"/>
      <c r="AA6341" s="68"/>
      <c r="AB6341" s="68"/>
      <c r="AC6341" s="69"/>
      <c r="AE6341" s="68"/>
      <c r="AF6341" s="68"/>
      <c r="AG6341" s="69"/>
    </row>
    <row r="6342" spans="1:33" hidden="1" outlineLevel="1">
      <c r="A6342" s="6" t="s">
        <v>7693</v>
      </c>
      <c r="B6342" s="7" t="s">
        <v>37</v>
      </c>
      <c r="C6342" s="7" t="s">
        <v>7089</v>
      </c>
      <c r="K6342" s="68"/>
      <c r="L6342" s="68"/>
      <c r="M6342" s="69"/>
      <c r="O6342" s="68"/>
      <c r="P6342" s="68"/>
      <c r="Q6342" s="69"/>
      <c r="S6342" s="68"/>
      <c r="T6342" s="68"/>
      <c r="U6342" s="69"/>
      <c r="W6342" s="68"/>
      <c r="X6342" s="68"/>
      <c r="Y6342" s="69"/>
      <c r="AA6342" s="68"/>
      <c r="AB6342" s="68"/>
      <c r="AC6342" s="69"/>
      <c r="AE6342" s="68"/>
      <c r="AF6342" s="68"/>
      <c r="AG6342" s="69"/>
    </row>
    <row r="6343" spans="1:33" hidden="1" outlineLevel="1">
      <c r="A6343" s="6" t="s">
        <v>7694</v>
      </c>
      <c r="B6343" s="7" t="s">
        <v>37</v>
      </c>
      <c r="C6343" s="7" t="s">
        <v>7091</v>
      </c>
      <c r="K6343" s="68"/>
      <c r="L6343" s="68"/>
      <c r="M6343" s="69"/>
      <c r="O6343" s="68"/>
      <c r="P6343" s="68"/>
      <c r="Q6343" s="69"/>
      <c r="S6343" s="68"/>
      <c r="T6343" s="68"/>
      <c r="U6343" s="69"/>
      <c r="W6343" s="68"/>
      <c r="X6343" s="68"/>
      <c r="Y6343" s="69"/>
      <c r="AA6343" s="68"/>
      <c r="AB6343" s="68"/>
      <c r="AC6343" s="69"/>
      <c r="AE6343" s="68"/>
      <c r="AF6343" s="68"/>
      <c r="AG6343" s="69"/>
    </row>
    <row r="6344" spans="1:33" hidden="1" outlineLevel="1">
      <c r="A6344" s="6" t="s">
        <v>7695</v>
      </c>
      <c r="B6344" s="7" t="s">
        <v>37</v>
      </c>
      <c r="C6344" s="7" t="s">
        <v>7093</v>
      </c>
      <c r="K6344" s="68"/>
      <c r="L6344" s="68"/>
      <c r="M6344" s="69"/>
      <c r="O6344" s="68"/>
      <c r="P6344" s="68"/>
      <c r="Q6344" s="69"/>
      <c r="S6344" s="68"/>
      <c r="T6344" s="68"/>
      <c r="U6344" s="69"/>
      <c r="W6344" s="68"/>
      <c r="X6344" s="68"/>
      <c r="Y6344" s="69"/>
      <c r="AA6344" s="68"/>
      <c r="AB6344" s="68"/>
      <c r="AC6344" s="69"/>
      <c r="AE6344" s="68"/>
      <c r="AF6344" s="68"/>
      <c r="AG6344" s="69"/>
    </row>
    <row r="6345" spans="1:33" hidden="1" outlineLevel="1">
      <c r="A6345" s="6" t="s">
        <v>7696</v>
      </c>
      <c r="B6345" s="7" t="s">
        <v>37</v>
      </c>
      <c r="C6345" s="7" t="s">
        <v>7095</v>
      </c>
      <c r="K6345" s="68"/>
      <c r="L6345" s="68"/>
      <c r="M6345" s="69"/>
      <c r="O6345" s="68"/>
      <c r="P6345" s="68"/>
      <c r="Q6345" s="69"/>
      <c r="S6345" s="68"/>
      <c r="T6345" s="68"/>
      <c r="U6345" s="69"/>
      <c r="W6345" s="68"/>
      <c r="X6345" s="68"/>
      <c r="Y6345" s="69"/>
      <c r="AA6345" s="68"/>
      <c r="AB6345" s="68"/>
      <c r="AC6345" s="69"/>
      <c r="AE6345" s="68"/>
      <c r="AF6345" s="68"/>
      <c r="AG6345" s="69"/>
    </row>
    <row r="6346" spans="1:33" ht="45" hidden="1" outlineLevel="1">
      <c r="A6346" s="6" t="s">
        <v>7697</v>
      </c>
      <c r="B6346" s="7" t="s">
        <v>37</v>
      </c>
      <c r="C6346" s="7" t="s">
        <v>7097</v>
      </c>
      <c r="K6346" s="68"/>
      <c r="L6346" s="68"/>
      <c r="M6346" s="69"/>
      <c r="O6346" s="68"/>
      <c r="P6346" s="68"/>
      <c r="Q6346" s="69"/>
      <c r="S6346" s="68"/>
      <c r="T6346" s="68"/>
      <c r="U6346" s="69"/>
      <c r="W6346" s="68"/>
      <c r="X6346" s="68"/>
      <c r="Y6346" s="69"/>
      <c r="AA6346" s="68"/>
      <c r="AB6346" s="68"/>
      <c r="AC6346" s="69"/>
      <c r="AE6346" s="68"/>
      <c r="AF6346" s="68"/>
      <c r="AG6346" s="69"/>
    </row>
    <row r="6347" spans="1:33" ht="45" hidden="1" outlineLevel="1">
      <c r="A6347" s="6" t="s">
        <v>7698</v>
      </c>
      <c r="B6347" s="7" t="s">
        <v>37</v>
      </c>
      <c r="C6347" s="7" t="s">
        <v>7099</v>
      </c>
      <c r="K6347" s="68"/>
      <c r="L6347" s="68"/>
      <c r="M6347" s="69"/>
      <c r="O6347" s="68"/>
      <c r="P6347" s="68"/>
      <c r="Q6347" s="69"/>
      <c r="S6347" s="68"/>
      <c r="T6347" s="68"/>
      <c r="U6347" s="69"/>
      <c r="W6347" s="68"/>
      <c r="X6347" s="68"/>
      <c r="Y6347" s="69"/>
      <c r="AA6347" s="68"/>
      <c r="AB6347" s="68"/>
      <c r="AC6347" s="69"/>
      <c r="AE6347" s="68"/>
      <c r="AF6347" s="68"/>
      <c r="AG6347" s="69"/>
    </row>
    <row r="6348" spans="1:33" ht="45" hidden="1" outlineLevel="1">
      <c r="A6348" s="6" t="s">
        <v>7699</v>
      </c>
      <c r="B6348" s="7" t="s">
        <v>37</v>
      </c>
      <c r="C6348" s="7" t="s">
        <v>7101</v>
      </c>
      <c r="K6348" s="68"/>
      <c r="L6348" s="68"/>
      <c r="M6348" s="69"/>
      <c r="O6348" s="68"/>
      <c r="P6348" s="68"/>
      <c r="Q6348" s="69"/>
      <c r="S6348" s="68"/>
      <c r="T6348" s="68"/>
      <c r="U6348" s="69"/>
      <c r="W6348" s="68"/>
      <c r="X6348" s="68"/>
      <c r="Y6348" s="69"/>
      <c r="AA6348" s="68"/>
      <c r="AB6348" s="68"/>
      <c r="AC6348" s="69"/>
      <c r="AE6348" s="68"/>
      <c r="AF6348" s="68"/>
      <c r="AG6348" s="69"/>
    </row>
    <row r="6349" spans="1:33" hidden="1" outlineLevel="1">
      <c r="A6349" s="6" t="s">
        <v>7700</v>
      </c>
      <c r="B6349" s="7" t="s">
        <v>37</v>
      </c>
      <c r="C6349" s="7" t="s">
        <v>7103</v>
      </c>
      <c r="K6349" s="68"/>
      <c r="L6349" s="68"/>
      <c r="M6349" s="69"/>
      <c r="O6349" s="68"/>
      <c r="P6349" s="68"/>
      <c r="Q6349" s="69"/>
      <c r="S6349" s="68"/>
      <c r="T6349" s="68"/>
      <c r="U6349" s="69"/>
      <c r="W6349" s="68"/>
      <c r="X6349" s="68"/>
      <c r="Y6349" s="69"/>
      <c r="AA6349" s="68"/>
      <c r="AB6349" s="68"/>
      <c r="AC6349" s="69"/>
      <c r="AE6349" s="68"/>
      <c r="AF6349" s="68"/>
      <c r="AG6349" s="69"/>
    </row>
    <row r="6350" spans="1:33" ht="30" hidden="1" outlineLevel="1">
      <c r="A6350" s="6" t="s">
        <v>7701</v>
      </c>
      <c r="B6350" s="7" t="s">
        <v>37</v>
      </c>
      <c r="C6350" s="7" t="s">
        <v>7105</v>
      </c>
      <c r="K6350" s="68"/>
      <c r="L6350" s="68"/>
      <c r="M6350" s="69"/>
      <c r="O6350" s="68"/>
      <c r="P6350" s="68"/>
      <c r="Q6350" s="69"/>
      <c r="S6350" s="68"/>
      <c r="T6350" s="68"/>
      <c r="U6350" s="69"/>
      <c r="W6350" s="68"/>
      <c r="X6350" s="68"/>
      <c r="Y6350" s="69"/>
      <c r="AA6350" s="68"/>
      <c r="AB6350" s="68"/>
      <c r="AC6350" s="69"/>
      <c r="AE6350" s="68"/>
      <c r="AF6350" s="68"/>
      <c r="AG6350" s="69"/>
    </row>
    <row r="6351" spans="1:33" hidden="1" outlineLevel="1">
      <c r="A6351" s="6" t="s">
        <v>7702</v>
      </c>
      <c r="B6351" s="7" t="s">
        <v>37</v>
      </c>
      <c r="C6351" s="7" t="s">
        <v>7107</v>
      </c>
      <c r="K6351" s="68"/>
      <c r="L6351" s="68"/>
      <c r="M6351" s="69"/>
      <c r="O6351" s="68"/>
      <c r="P6351" s="68"/>
      <c r="Q6351" s="69"/>
      <c r="S6351" s="68"/>
      <c r="T6351" s="68"/>
      <c r="U6351" s="69"/>
      <c r="W6351" s="68"/>
      <c r="X6351" s="68"/>
      <c r="Y6351" s="69"/>
      <c r="AA6351" s="68"/>
      <c r="AB6351" s="68"/>
      <c r="AC6351" s="69"/>
      <c r="AE6351" s="68"/>
      <c r="AF6351" s="68"/>
      <c r="AG6351" s="69"/>
    </row>
    <row r="6352" spans="1:33" hidden="1" outlineLevel="1">
      <c r="A6352" s="6" t="s">
        <v>7703</v>
      </c>
      <c r="B6352" s="7" t="s">
        <v>37</v>
      </c>
      <c r="C6352" s="7" t="s">
        <v>7109</v>
      </c>
      <c r="K6352" s="68"/>
      <c r="L6352" s="68"/>
      <c r="M6352" s="69"/>
      <c r="O6352" s="68"/>
      <c r="P6352" s="68"/>
      <c r="Q6352" s="69"/>
      <c r="S6352" s="68"/>
      <c r="T6352" s="68"/>
      <c r="U6352" s="69"/>
      <c r="W6352" s="68"/>
      <c r="X6352" s="68"/>
      <c r="Y6352" s="69"/>
      <c r="AA6352" s="68"/>
      <c r="AB6352" s="68"/>
      <c r="AC6352" s="69"/>
      <c r="AE6352" s="68"/>
      <c r="AF6352" s="68"/>
      <c r="AG6352" s="69"/>
    </row>
    <row r="6353" spans="1:33" hidden="1" outlineLevel="1">
      <c r="A6353" s="6" t="s">
        <v>7704</v>
      </c>
      <c r="B6353" s="7" t="s">
        <v>37</v>
      </c>
      <c r="C6353" s="7" t="s">
        <v>7111</v>
      </c>
      <c r="K6353" s="68"/>
      <c r="L6353" s="68"/>
      <c r="M6353" s="69"/>
      <c r="O6353" s="68"/>
      <c r="P6353" s="68"/>
      <c r="Q6353" s="69"/>
      <c r="S6353" s="68"/>
      <c r="T6353" s="68"/>
      <c r="U6353" s="69"/>
      <c r="W6353" s="68"/>
      <c r="X6353" s="68"/>
      <c r="Y6353" s="69"/>
      <c r="AA6353" s="68"/>
      <c r="AB6353" s="68"/>
      <c r="AC6353" s="69"/>
      <c r="AE6353" s="68"/>
      <c r="AF6353" s="68"/>
      <c r="AG6353" s="69"/>
    </row>
    <row r="6354" spans="1:33" hidden="1" outlineLevel="1">
      <c r="A6354" s="6" t="s">
        <v>7705</v>
      </c>
      <c r="B6354" s="7" t="s">
        <v>37</v>
      </c>
      <c r="C6354" s="7" t="s">
        <v>7113</v>
      </c>
      <c r="K6354" s="68"/>
      <c r="L6354" s="68"/>
      <c r="M6354" s="69"/>
      <c r="O6354" s="68"/>
      <c r="P6354" s="68"/>
      <c r="Q6354" s="69"/>
      <c r="S6354" s="68"/>
      <c r="T6354" s="68"/>
      <c r="U6354" s="69"/>
      <c r="W6354" s="68"/>
      <c r="X6354" s="68"/>
      <c r="Y6354" s="69"/>
      <c r="AA6354" s="68"/>
      <c r="AB6354" s="68"/>
      <c r="AC6354" s="69"/>
      <c r="AE6354" s="68"/>
      <c r="AF6354" s="68"/>
      <c r="AG6354" s="69"/>
    </row>
    <row r="6355" spans="1:33" hidden="1" outlineLevel="1">
      <c r="A6355" s="6" t="s">
        <v>7706</v>
      </c>
      <c r="B6355" s="7" t="s">
        <v>37</v>
      </c>
      <c r="C6355" s="7" t="s">
        <v>7115</v>
      </c>
      <c r="K6355" s="68"/>
      <c r="L6355" s="68"/>
      <c r="M6355" s="69"/>
      <c r="O6355" s="68"/>
      <c r="P6355" s="68"/>
      <c r="Q6355" s="69"/>
      <c r="S6355" s="68"/>
      <c r="T6355" s="68"/>
      <c r="U6355" s="69"/>
      <c r="W6355" s="68"/>
      <c r="X6355" s="68"/>
      <c r="Y6355" s="69"/>
      <c r="AA6355" s="68"/>
      <c r="AB6355" s="68"/>
      <c r="AC6355" s="69"/>
      <c r="AE6355" s="68"/>
      <c r="AF6355" s="68"/>
      <c r="AG6355" s="69"/>
    </row>
    <row r="6356" spans="1:33" hidden="1" outlineLevel="1">
      <c r="A6356" s="6" t="s">
        <v>7707</v>
      </c>
      <c r="B6356" s="7" t="s">
        <v>37</v>
      </c>
      <c r="C6356" s="7" t="s">
        <v>7117</v>
      </c>
      <c r="K6356" s="68"/>
      <c r="L6356" s="68"/>
      <c r="M6356" s="69"/>
      <c r="O6356" s="68"/>
      <c r="P6356" s="68"/>
      <c r="Q6356" s="69"/>
      <c r="S6356" s="68"/>
      <c r="T6356" s="68"/>
      <c r="U6356" s="69"/>
      <c r="W6356" s="68"/>
      <c r="X6356" s="68"/>
      <c r="Y6356" s="69"/>
      <c r="AA6356" s="68"/>
      <c r="AB6356" s="68"/>
      <c r="AC6356" s="69"/>
      <c r="AE6356" s="68"/>
      <c r="AF6356" s="68"/>
      <c r="AG6356" s="69"/>
    </row>
    <row r="6357" spans="1:33" hidden="1" outlineLevel="1">
      <c r="A6357" s="6" t="s">
        <v>7708</v>
      </c>
      <c r="B6357" s="7" t="s">
        <v>37</v>
      </c>
      <c r="C6357" s="7" t="s">
        <v>7119</v>
      </c>
      <c r="K6357" s="68"/>
      <c r="L6357" s="68"/>
      <c r="M6357" s="69"/>
      <c r="O6357" s="68"/>
      <c r="P6357" s="68"/>
      <c r="Q6357" s="69"/>
      <c r="S6357" s="68"/>
      <c r="T6357" s="68"/>
      <c r="U6357" s="69"/>
      <c r="W6357" s="68"/>
      <c r="X6357" s="68"/>
      <c r="Y6357" s="69"/>
      <c r="AA6357" s="68"/>
      <c r="AB6357" s="68"/>
      <c r="AC6357" s="69"/>
      <c r="AE6357" s="68"/>
      <c r="AF6357" s="68"/>
      <c r="AG6357" s="69"/>
    </row>
    <row r="6358" spans="1:33" hidden="1" outlineLevel="1">
      <c r="A6358" s="6" t="s">
        <v>7709</v>
      </c>
      <c r="B6358" s="7" t="s">
        <v>37</v>
      </c>
      <c r="C6358" s="7" t="s">
        <v>7121</v>
      </c>
      <c r="K6358" s="68"/>
      <c r="L6358" s="68"/>
      <c r="M6358" s="69"/>
      <c r="O6358" s="68"/>
      <c r="P6358" s="68"/>
      <c r="Q6358" s="69"/>
      <c r="S6358" s="68"/>
      <c r="T6358" s="68"/>
      <c r="U6358" s="69"/>
      <c r="W6358" s="68"/>
      <c r="X6358" s="68"/>
      <c r="Y6358" s="69"/>
      <c r="AA6358" s="68"/>
      <c r="AB6358" s="68"/>
      <c r="AC6358" s="69"/>
      <c r="AE6358" s="68"/>
      <c r="AF6358" s="68"/>
      <c r="AG6358" s="69"/>
    </row>
    <row r="6359" spans="1:33" hidden="1" outlineLevel="1">
      <c r="A6359" s="6" t="s">
        <v>7710</v>
      </c>
      <c r="B6359" s="7" t="s">
        <v>37</v>
      </c>
      <c r="C6359" s="7" t="s">
        <v>7123</v>
      </c>
      <c r="K6359" s="68"/>
      <c r="L6359" s="68"/>
      <c r="M6359" s="69"/>
      <c r="O6359" s="68"/>
      <c r="P6359" s="68"/>
      <c r="Q6359" s="69"/>
      <c r="S6359" s="68"/>
      <c r="T6359" s="68"/>
      <c r="U6359" s="69"/>
      <c r="W6359" s="68"/>
      <c r="X6359" s="68"/>
      <c r="Y6359" s="69"/>
      <c r="AA6359" s="68"/>
      <c r="AB6359" s="68"/>
      <c r="AC6359" s="69"/>
      <c r="AE6359" s="68"/>
      <c r="AF6359" s="68"/>
      <c r="AG6359" s="69"/>
    </row>
    <row r="6360" spans="1:33" hidden="1" outlineLevel="1">
      <c r="A6360" s="6" t="s">
        <v>7711</v>
      </c>
      <c r="B6360" s="7" t="s">
        <v>37</v>
      </c>
      <c r="C6360" s="7" t="s">
        <v>7125</v>
      </c>
      <c r="K6360" s="68"/>
      <c r="L6360" s="68"/>
      <c r="M6360" s="69"/>
      <c r="O6360" s="68"/>
      <c r="P6360" s="68"/>
      <c r="Q6360" s="69"/>
      <c r="S6360" s="68"/>
      <c r="T6360" s="68"/>
      <c r="U6360" s="69"/>
      <c r="W6360" s="68"/>
      <c r="X6360" s="68"/>
      <c r="Y6360" s="69"/>
      <c r="AA6360" s="68"/>
      <c r="AB6360" s="68"/>
      <c r="AC6360" s="69"/>
      <c r="AE6360" s="68"/>
      <c r="AF6360" s="68"/>
      <c r="AG6360" s="69"/>
    </row>
    <row r="6361" spans="1:33" hidden="1" outlineLevel="1">
      <c r="A6361" s="6" t="s">
        <v>7712</v>
      </c>
      <c r="B6361" s="7" t="s">
        <v>37</v>
      </c>
      <c r="C6361" s="7" t="s">
        <v>7127</v>
      </c>
      <c r="K6361" s="68"/>
      <c r="L6361" s="68"/>
      <c r="M6361" s="69"/>
      <c r="O6361" s="68"/>
      <c r="P6361" s="68"/>
      <c r="Q6361" s="69"/>
      <c r="S6361" s="68"/>
      <c r="T6361" s="68"/>
      <c r="U6361" s="69"/>
      <c r="W6361" s="68"/>
      <c r="X6361" s="68"/>
      <c r="Y6361" s="69"/>
      <c r="AA6361" s="68"/>
      <c r="AB6361" s="68"/>
      <c r="AC6361" s="69"/>
      <c r="AE6361" s="68"/>
      <c r="AF6361" s="68"/>
      <c r="AG6361" s="69"/>
    </row>
    <row r="6362" spans="1:33" hidden="1" outlineLevel="1">
      <c r="A6362" s="6" t="s">
        <v>7713</v>
      </c>
      <c r="B6362" s="7" t="s">
        <v>37</v>
      </c>
      <c r="C6362" s="7" t="s">
        <v>7129</v>
      </c>
      <c r="K6362" s="68"/>
      <c r="L6362" s="68"/>
      <c r="M6362" s="69"/>
      <c r="O6362" s="68"/>
      <c r="P6362" s="68"/>
      <c r="Q6362" s="69"/>
      <c r="S6362" s="68"/>
      <c r="T6362" s="68"/>
      <c r="U6362" s="69"/>
      <c r="W6362" s="68"/>
      <c r="X6362" s="68"/>
      <c r="Y6362" s="69"/>
      <c r="AA6362" s="68"/>
      <c r="AB6362" s="68"/>
      <c r="AC6362" s="69"/>
      <c r="AE6362" s="68"/>
      <c r="AF6362" s="68"/>
      <c r="AG6362" s="69"/>
    </row>
    <row r="6363" spans="1:33" hidden="1" outlineLevel="1">
      <c r="A6363" s="6" t="s">
        <v>7714</v>
      </c>
      <c r="B6363" s="7" t="s">
        <v>37</v>
      </c>
      <c r="C6363" s="7" t="s">
        <v>7131</v>
      </c>
      <c r="K6363" s="68"/>
      <c r="L6363" s="68"/>
      <c r="M6363" s="69"/>
      <c r="O6363" s="68"/>
      <c r="P6363" s="68"/>
      <c r="Q6363" s="69"/>
      <c r="S6363" s="68"/>
      <c r="T6363" s="68"/>
      <c r="U6363" s="69"/>
      <c r="W6363" s="68"/>
      <c r="X6363" s="68"/>
      <c r="Y6363" s="69"/>
      <c r="AA6363" s="68"/>
      <c r="AB6363" s="68"/>
      <c r="AC6363" s="69"/>
      <c r="AE6363" s="68"/>
      <c r="AF6363" s="68"/>
      <c r="AG6363" s="69"/>
    </row>
    <row r="6364" spans="1:33" ht="30" hidden="1" outlineLevel="1">
      <c r="A6364" s="6" t="s">
        <v>7715</v>
      </c>
      <c r="B6364" s="7" t="s">
        <v>37</v>
      </c>
      <c r="C6364" s="7" t="s">
        <v>7133</v>
      </c>
      <c r="K6364" s="68"/>
      <c r="L6364" s="68"/>
      <c r="M6364" s="69"/>
      <c r="O6364" s="68"/>
      <c r="P6364" s="68"/>
      <c r="Q6364" s="69"/>
      <c r="S6364" s="68"/>
      <c r="T6364" s="68"/>
      <c r="U6364" s="69"/>
      <c r="W6364" s="68"/>
      <c r="X6364" s="68"/>
      <c r="Y6364" s="69"/>
      <c r="AA6364" s="68"/>
      <c r="AB6364" s="68"/>
      <c r="AC6364" s="69"/>
      <c r="AE6364" s="68"/>
      <c r="AF6364" s="68"/>
      <c r="AG6364" s="69"/>
    </row>
    <row r="6365" spans="1:33" ht="30" hidden="1" outlineLevel="1">
      <c r="A6365" s="6" t="s">
        <v>7716</v>
      </c>
      <c r="B6365" s="7" t="s">
        <v>37</v>
      </c>
      <c r="C6365" s="7" t="s">
        <v>7135</v>
      </c>
      <c r="K6365" s="68"/>
      <c r="L6365" s="68"/>
      <c r="M6365" s="69"/>
      <c r="O6365" s="68"/>
      <c r="P6365" s="68"/>
      <c r="Q6365" s="69"/>
      <c r="S6365" s="68"/>
      <c r="T6365" s="68"/>
      <c r="U6365" s="69"/>
      <c r="W6365" s="68"/>
      <c r="X6365" s="68"/>
      <c r="Y6365" s="69"/>
      <c r="AA6365" s="68"/>
      <c r="AB6365" s="68"/>
      <c r="AC6365" s="69"/>
      <c r="AE6365" s="68"/>
      <c r="AF6365" s="68"/>
      <c r="AG6365" s="69"/>
    </row>
    <row r="6366" spans="1:33" hidden="1" outlineLevel="1">
      <c r="A6366" s="6" t="s">
        <v>7717</v>
      </c>
      <c r="B6366" s="7" t="s">
        <v>37</v>
      </c>
      <c r="C6366" s="7" t="s">
        <v>7137</v>
      </c>
      <c r="K6366" s="68"/>
      <c r="L6366" s="68"/>
      <c r="M6366" s="69"/>
      <c r="O6366" s="68"/>
      <c r="P6366" s="68"/>
      <c r="Q6366" s="69"/>
      <c r="S6366" s="68"/>
      <c r="T6366" s="68"/>
      <c r="U6366" s="69"/>
      <c r="W6366" s="68"/>
      <c r="X6366" s="68"/>
      <c r="Y6366" s="69"/>
      <c r="AA6366" s="68"/>
      <c r="AB6366" s="68"/>
      <c r="AC6366" s="69"/>
      <c r="AE6366" s="68"/>
      <c r="AF6366" s="68"/>
      <c r="AG6366" s="69"/>
    </row>
    <row r="6367" spans="1:33" hidden="1" outlineLevel="1">
      <c r="A6367" s="6" t="s">
        <v>7718</v>
      </c>
      <c r="B6367" s="7" t="s">
        <v>37</v>
      </c>
      <c r="C6367" s="7" t="s">
        <v>7139</v>
      </c>
      <c r="K6367" s="68"/>
      <c r="L6367" s="68"/>
      <c r="M6367" s="69"/>
      <c r="O6367" s="68"/>
      <c r="P6367" s="68"/>
      <c r="Q6367" s="69"/>
      <c r="S6367" s="68"/>
      <c r="T6367" s="68"/>
      <c r="U6367" s="69"/>
      <c r="W6367" s="68"/>
      <c r="X6367" s="68"/>
      <c r="Y6367" s="69"/>
      <c r="AA6367" s="68"/>
      <c r="AB6367" s="68"/>
      <c r="AC6367" s="69"/>
      <c r="AE6367" s="68"/>
      <c r="AF6367" s="68"/>
      <c r="AG6367" s="69"/>
    </row>
    <row r="6368" spans="1:33" ht="30" hidden="1" outlineLevel="1">
      <c r="A6368" s="6" t="s">
        <v>7719</v>
      </c>
      <c r="B6368" s="7" t="s">
        <v>37</v>
      </c>
      <c r="C6368" s="7" t="s">
        <v>7141</v>
      </c>
      <c r="K6368" s="68"/>
      <c r="L6368" s="68"/>
      <c r="M6368" s="69"/>
      <c r="O6368" s="68"/>
      <c r="P6368" s="68"/>
      <c r="Q6368" s="69"/>
      <c r="S6368" s="68"/>
      <c r="T6368" s="68"/>
      <c r="U6368" s="69"/>
      <c r="W6368" s="68"/>
      <c r="X6368" s="68"/>
      <c r="Y6368" s="69"/>
      <c r="AA6368" s="68"/>
      <c r="AB6368" s="68"/>
      <c r="AC6368" s="69"/>
      <c r="AE6368" s="68"/>
      <c r="AF6368" s="68"/>
      <c r="AG6368" s="69"/>
    </row>
    <row r="6369" spans="1:33" hidden="1" outlineLevel="1">
      <c r="A6369" s="6" t="s">
        <v>7720</v>
      </c>
      <c r="B6369" s="7" t="s">
        <v>37</v>
      </c>
      <c r="C6369" s="7" t="s">
        <v>7143</v>
      </c>
      <c r="K6369" s="68"/>
      <c r="L6369" s="68"/>
      <c r="M6369" s="69"/>
      <c r="O6369" s="68"/>
      <c r="P6369" s="68"/>
      <c r="Q6369" s="69"/>
      <c r="S6369" s="68"/>
      <c r="T6369" s="68"/>
      <c r="U6369" s="69"/>
      <c r="W6369" s="68"/>
      <c r="X6369" s="68"/>
      <c r="Y6369" s="69"/>
      <c r="AA6369" s="68"/>
      <c r="AB6369" s="68"/>
      <c r="AC6369" s="69"/>
      <c r="AE6369" s="68"/>
      <c r="AF6369" s="68"/>
      <c r="AG6369" s="69"/>
    </row>
    <row r="6370" spans="1:33" hidden="1" outlineLevel="1">
      <c r="A6370" s="6" t="s">
        <v>7721</v>
      </c>
      <c r="B6370" s="7" t="s">
        <v>37</v>
      </c>
      <c r="C6370" s="7" t="s">
        <v>7145</v>
      </c>
      <c r="K6370" s="68"/>
      <c r="L6370" s="68"/>
      <c r="M6370" s="69"/>
      <c r="O6370" s="68"/>
      <c r="P6370" s="68"/>
      <c r="Q6370" s="69"/>
      <c r="S6370" s="68"/>
      <c r="T6370" s="68"/>
      <c r="U6370" s="69"/>
      <c r="W6370" s="68"/>
      <c r="X6370" s="68"/>
      <c r="Y6370" s="69"/>
      <c r="AA6370" s="68"/>
      <c r="AB6370" s="68"/>
      <c r="AC6370" s="69"/>
      <c r="AE6370" s="68"/>
      <c r="AF6370" s="68"/>
      <c r="AG6370" s="69"/>
    </row>
    <row r="6371" spans="1:33" hidden="1" outlineLevel="1">
      <c r="A6371" s="6" t="s">
        <v>7722</v>
      </c>
      <c r="B6371" s="7" t="s">
        <v>37</v>
      </c>
      <c r="C6371" s="7" t="s">
        <v>7147</v>
      </c>
      <c r="K6371" s="68"/>
      <c r="L6371" s="68"/>
      <c r="M6371" s="69"/>
      <c r="O6371" s="68"/>
      <c r="P6371" s="68"/>
      <c r="Q6371" s="69"/>
      <c r="S6371" s="68"/>
      <c r="T6371" s="68"/>
      <c r="U6371" s="69"/>
      <c r="W6371" s="68"/>
      <c r="X6371" s="68"/>
      <c r="Y6371" s="69"/>
      <c r="AA6371" s="68"/>
      <c r="AB6371" s="68"/>
      <c r="AC6371" s="69"/>
      <c r="AE6371" s="68"/>
      <c r="AF6371" s="68"/>
      <c r="AG6371" s="69"/>
    </row>
    <row r="6372" spans="1:33" hidden="1" outlineLevel="1">
      <c r="A6372" s="6" t="s">
        <v>7723</v>
      </c>
      <c r="B6372" s="7" t="s">
        <v>37</v>
      </c>
      <c r="C6372" s="7" t="s">
        <v>7149</v>
      </c>
      <c r="K6372" s="68"/>
      <c r="L6372" s="68"/>
      <c r="M6372" s="69"/>
      <c r="O6372" s="68"/>
      <c r="P6372" s="68"/>
      <c r="Q6372" s="69"/>
      <c r="S6372" s="68"/>
      <c r="T6372" s="68"/>
      <c r="U6372" s="69"/>
      <c r="W6372" s="68"/>
      <c r="X6372" s="68"/>
      <c r="Y6372" s="69"/>
      <c r="AA6372" s="68"/>
      <c r="AB6372" s="68"/>
      <c r="AC6372" s="69"/>
      <c r="AE6372" s="68"/>
      <c r="AF6372" s="68"/>
      <c r="AG6372" s="69"/>
    </row>
    <row r="6373" spans="1:33" hidden="1" outlineLevel="1">
      <c r="A6373" s="6" t="s">
        <v>7724</v>
      </c>
      <c r="B6373" s="7" t="s">
        <v>37</v>
      </c>
      <c r="C6373" s="7" t="s">
        <v>7151</v>
      </c>
      <c r="K6373" s="68"/>
      <c r="L6373" s="68"/>
      <c r="M6373" s="69"/>
      <c r="O6373" s="68"/>
      <c r="P6373" s="68"/>
      <c r="Q6373" s="69"/>
      <c r="S6373" s="68"/>
      <c r="T6373" s="68"/>
      <c r="U6373" s="69"/>
      <c r="W6373" s="68"/>
      <c r="X6373" s="68"/>
      <c r="Y6373" s="69"/>
      <c r="AA6373" s="68"/>
      <c r="AB6373" s="68"/>
      <c r="AC6373" s="69"/>
      <c r="AE6373" s="68"/>
      <c r="AF6373" s="68"/>
      <c r="AG6373" s="69"/>
    </row>
    <row r="6374" spans="1:33" hidden="1" outlineLevel="1">
      <c r="A6374" s="6" t="s">
        <v>7725</v>
      </c>
      <c r="B6374" s="7" t="s">
        <v>37</v>
      </c>
      <c r="C6374" s="7" t="s">
        <v>7153</v>
      </c>
      <c r="K6374" s="68"/>
      <c r="L6374" s="68"/>
      <c r="M6374" s="69"/>
      <c r="O6374" s="68"/>
      <c r="P6374" s="68"/>
      <c r="Q6374" s="69"/>
      <c r="S6374" s="68"/>
      <c r="T6374" s="68"/>
      <c r="U6374" s="69"/>
      <c r="W6374" s="68"/>
      <c r="X6374" s="68"/>
      <c r="Y6374" s="69"/>
      <c r="AA6374" s="68"/>
      <c r="AB6374" s="68"/>
      <c r="AC6374" s="69"/>
      <c r="AE6374" s="68"/>
      <c r="AF6374" s="68"/>
      <c r="AG6374" s="69"/>
    </row>
    <row r="6375" spans="1:33" hidden="1" outlineLevel="1">
      <c r="A6375" s="6" t="s">
        <v>7726</v>
      </c>
      <c r="B6375" s="7" t="s">
        <v>37</v>
      </c>
      <c r="C6375" s="7" t="s">
        <v>7153</v>
      </c>
      <c r="K6375" s="68"/>
      <c r="L6375" s="68"/>
      <c r="M6375" s="69"/>
      <c r="O6375" s="68"/>
      <c r="P6375" s="68"/>
      <c r="Q6375" s="69"/>
      <c r="S6375" s="68"/>
      <c r="T6375" s="68"/>
      <c r="U6375" s="69"/>
      <c r="W6375" s="68"/>
      <c r="X6375" s="68"/>
      <c r="Y6375" s="69"/>
      <c r="AA6375" s="68"/>
      <c r="AB6375" s="68"/>
      <c r="AC6375" s="69"/>
      <c r="AE6375" s="68"/>
      <c r="AF6375" s="68"/>
      <c r="AG6375" s="69"/>
    </row>
    <row r="6376" spans="1:33" hidden="1" outlineLevel="1">
      <c r="A6376" s="6" t="s">
        <v>7727</v>
      </c>
      <c r="B6376" s="7" t="s">
        <v>37</v>
      </c>
      <c r="C6376" s="7" t="s">
        <v>7156</v>
      </c>
      <c r="K6376" s="68"/>
      <c r="L6376" s="68"/>
      <c r="M6376" s="69"/>
      <c r="O6376" s="68"/>
      <c r="P6376" s="68"/>
      <c r="Q6376" s="69"/>
      <c r="S6376" s="68"/>
      <c r="T6376" s="68"/>
      <c r="U6376" s="69"/>
      <c r="W6376" s="68"/>
      <c r="X6376" s="68"/>
      <c r="Y6376" s="69"/>
      <c r="AA6376" s="68"/>
      <c r="AB6376" s="68"/>
      <c r="AC6376" s="69"/>
      <c r="AE6376" s="68"/>
      <c r="AF6376" s="68"/>
      <c r="AG6376" s="69"/>
    </row>
    <row r="6377" spans="1:33" hidden="1" outlineLevel="1">
      <c r="A6377" s="6" t="s">
        <v>7728</v>
      </c>
      <c r="B6377" s="7" t="s">
        <v>37</v>
      </c>
      <c r="C6377" s="7" t="s">
        <v>7158</v>
      </c>
      <c r="K6377" s="68"/>
      <c r="L6377" s="68"/>
      <c r="M6377" s="69"/>
      <c r="O6377" s="68"/>
      <c r="P6377" s="68"/>
      <c r="Q6377" s="69"/>
      <c r="S6377" s="68"/>
      <c r="T6377" s="68"/>
      <c r="U6377" s="69"/>
      <c r="W6377" s="68"/>
      <c r="X6377" s="68"/>
      <c r="Y6377" s="69"/>
      <c r="AA6377" s="68"/>
      <c r="AB6377" s="68"/>
      <c r="AC6377" s="69"/>
      <c r="AE6377" s="68"/>
      <c r="AF6377" s="68"/>
      <c r="AG6377" s="69"/>
    </row>
    <row r="6378" spans="1:33" hidden="1" outlineLevel="1">
      <c r="A6378" s="6" t="s">
        <v>7729</v>
      </c>
      <c r="B6378" s="7" t="s">
        <v>37</v>
      </c>
      <c r="C6378" s="7" t="s">
        <v>7160</v>
      </c>
      <c r="K6378" s="68"/>
      <c r="L6378" s="68"/>
      <c r="M6378" s="69"/>
      <c r="O6378" s="68"/>
      <c r="P6378" s="68"/>
      <c r="Q6378" s="69"/>
      <c r="S6378" s="68"/>
      <c r="T6378" s="68"/>
      <c r="U6378" s="69"/>
      <c r="W6378" s="68"/>
      <c r="X6378" s="68"/>
      <c r="Y6378" s="69"/>
      <c r="AA6378" s="68"/>
      <c r="AB6378" s="68"/>
      <c r="AC6378" s="69"/>
      <c r="AE6378" s="68"/>
      <c r="AF6378" s="68"/>
      <c r="AG6378" s="69"/>
    </row>
    <row r="6379" spans="1:33" hidden="1" outlineLevel="1">
      <c r="A6379" s="6" t="s">
        <v>7730</v>
      </c>
      <c r="B6379" s="7" t="s">
        <v>37</v>
      </c>
      <c r="C6379" s="7" t="s">
        <v>7162</v>
      </c>
      <c r="K6379" s="68"/>
      <c r="L6379" s="68"/>
      <c r="M6379" s="69"/>
      <c r="O6379" s="68"/>
      <c r="P6379" s="68"/>
      <c r="Q6379" s="69"/>
      <c r="S6379" s="68"/>
      <c r="T6379" s="68"/>
      <c r="U6379" s="69"/>
      <c r="W6379" s="68"/>
      <c r="X6379" s="68"/>
      <c r="Y6379" s="69"/>
      <c r="AA6379" s="68"/>
      <c r="AB6379" s="68"/>
      <c r="AC6379" s="69"/>
      <c r="AE6379" s="68"/>
      <c r="AF6379" s="68"/>
      <c r="AG6379" s="69"/>
    </row>
    <row r="6380" spans="1:33" hidden="1" outlineLevel="1">
      <c r="A6380" s="6" t="s">
        <v>7731</v>
      </c>
      <c r="B6380" s="7" t="s">
        <v>37</v>
      </c>
      <c r="C6380" s="7" t="s">
        <v>7164</v>
      </c>
      <c r="K6380" s="68"/>
      <c r="L6380" s="68"/>
      <c r="M6380" s="69"/>
      <c r="O6380" s="68"/>
      <c r="P6380" s="68"/>
      <c r="Q6380" s="69"/>
      <c r="S6380" s="68"/>
      <c r="T6380" s="68"/>
      <c r="U6380" s="69"/>
      <c r="W6380" s="68"/>
      <c r="X6380" s="68"/>
      <c r="Y6380" s="69"/>
      <c r="AA6380" s="68"/>
      <c r="AB6380" s="68"/>
      <c r="AC6380" s="69"/>
      <c r="AE6380" s="68"/>
      <c r="AF6380" s="68"/>
      <c r="AG6380" s="69"/>
    </row>
    <row r="6381" spans="1:33" hidden="1" outlineLevel="1">
      <c r="A6381" s="6" t="s">
        <v>7732</v>
      </c>
      <c r="B6381" s="7" t="s">
        <v>37</v>
      </c>
      <c r="C6381" s="7" t="s">
        <v>7166</v>
      </c>
      <c r="K6381" s="68"/>
      <c r="L6381" s="68"/>
      <c r="M6381" s="69"/>
      <c r="O6381" s="68"/>
      <c r="P6381" s="68"/>
      <c r="Q6381" s="69"/>
      <c r="S6381" s="68"/>
      <c r="T6381" s="68"/>
      <c r="U6381" s="69"/>
      <c r="W6381" s="68"/>
      <c r="X6381" s="68"/>
      <c r="Y6381" s="69"/>
      <c r="AA6381" s="68"/>
      <c r="AB6381" s="68"/>
      <c r="AC6381" s="69"/>
      <c r="AE6381" s="68"/>
      <c r="AF6381" s="68"/>
      <c r="AG6381" s="69"/>
    </row>
    <row r="6382" spans="1:33" hidden="1" outlineLevel="1">
      <c r="A6382" s="6" t="s">
        <v>7733</v>
      </c>
      <c r="B6382" s="7" t="s">
        <v>37</v>
      </c>
      <c r="C6382" s="7" t="s">
        <v>7168</v>
      </c>
      <c r="K6382" s="68"/>
      <c r="L6382" s="68"/>
      <c r="M6382" s="69"/>
      <c r="O6382" s="68"/>
      <c r="P6382" s="68"/>
      <c r="Q6382" s="69"/>
      <c r="S6382" s="68"/>
      <c r="T6382" s="68"/>
      <c r="U6382" s="69"/>
      <c r="W6382" s="68"/>
      <c r="X6382" s="68"/>
      <c r="Y6382" s="69"/>
      <c r="AA6382" s="68"/>
      <c r="AB6382" s="68"/>
      <c r="AC6382" s="69"/>
      <c r="AE6382" s="68"/>
      <c r="AF6382" s="68"/>
      <c r="AG6382" s="69"/>
    </row>
    <row r="6383" spans="1:33" hidden="1" outlineLevel="1">
      <c r="A6383" s="6" t="s">
        <v>7734</v>
      </c>
      <c r="B6383" s="7" t="s">
        <v>37</v>
      </c>
      <c r="C6383" s="7" t="s">
        <v>7170</v>
      </c>
      <c r="K6383" s="68"/>
      <c r="L6383" s="68"/>
      <c r="M6383" s="69"/>
      <c r="O6383" s="68"/>
      <c r="P6383" s="68"/>
      <c r="Q6383" s="69"/>
      <c r="S6383" s="68"/>
      <c r="T6383" s="68"/>
      <c r="U6383" s="69"/>
      <c r="W6383" s="68"/>
      <c r="X6383" s="68"/>
      <c r="Y6383" s="69"/>
      <c r="AA6383" s="68"/>
      <c r="AB6383" s="68"/>
      <c r="AC6383" s="69"/>
      <c r="AE6383" s="68"/>
      <c r="AF6383" s="68"/>
      <c r="AG6383" s="69"/>
    </row>
    <row r="6384" spans="1:33" ht="30" hidden="1" outlineLevel="1">
      <c r="A6384" s="6" t="s">
        <v>7735</v>
      </c>
      <c r="B6384" s="7" t="s">
        <v>37</v>
      </c>
      <c r="C6384" s="7" t="s">
        <v>7172</v>
      </c>
      <c r="K6384" s="68"/>
      <c r="L6384" s="68"/>
      <c r="M6384" s="69"/>
      <c r="O6384" s="68"/>
      <c r="P6384" s="68"/>
      <c r="Q6384" s="69"/>
      <c r="S6384" s="68"/>
      <c r="T6384" s="68"/>
      <c r="U6384" s="69"/>
      <c r="W6384" s="68"/>
      <c r="X6384" s="68"/>
      <c r="Y6384" s="69"/>
      <c r="AA6384" s="68"/>
      <c r="AB6384" s="68"/>
      <c r="AC6384" s="69"/>
      <c r="AE6384" s="68"/>
      <c r="AF6384" s="68"/>
      <c r="AG6384" s="69"/>
    </row>
    <row r="6385" spans="1:33" ht="30" hidden="1" outlineLevel="1">
      <c r="A6385" s="6" t="s">
        <v>7736</v>
      </c>
      <c r="B6385" s="7" t="s">
        <v>37</v>
      </c>
      <c r="C6385" s="7" t="s">
        <v>7174</v>
      </c>
      <c r="K6385" s="68"/>
      <c r="L6385" s="68"/>
      <c r="M6385" s="69"/>
      <c r="O6385" s="68"/>
      <c r="P6385" s="68"/>
      <c r="Q6385" s="69"/>
      <c r="S6385" s="68"/>
      <c r="T6385" s="68"/>
      <c r="U6385" s="69"/>
      <c r="W6385" s="68"/>
      <c r="X6385" s="68"/>
      <c r="Y6385" s="69"/>
      <c r="AA6385" s="68"/>
      <c r="AB6385" s="68"/>
      <c r="AC6385" s="69"/>
      <c r="AE6385" s="68"/>
      <c r="AF6385" s="68"/>
      <c r="AG6385" s="69"/>
    </row>
    <row r="6386" spans="1:33" ht="30" hidden="1" outlineLevel="1">
      <c r="A6386" s="6" t="s">
        <v>7737</v>
      </c>
      <c r="B6386" s="7" t="s">
        <v>37</v>
      </c>
      <c r="C6386" s="7" t="s">
        <v>7176</v>
      </c>
      <c r="K6386" s="68"/>
      <c r="L6386" s="68"/>
      <c r="M6386" s="69"/>
      <c r="O6386" s="68"/>
      <c r="P6386" s="68"/>
      <c r="Q6386" s="69"/>
      <c r="S6386" s="68"/>
      <c r="T6386" s="68"/>
      <c r="U6386" s="69"/>
      <c r="W6386" s="68"/>
      <c r="X6386" s="68"/>
      <c r="Y6386" s="69"/>
      <c r="AA6386" s="68"/>
      <c r="AB6386" s="68"/>
      <c r="AC6386" s="69"/>
      <c r="AE6386" s="68"/>
      <c r="AF6386" s="68"/>
      <c r="AG6386" s="69"/>
    </row>
    <row r="6387" spans="1:33" ht="60" hidden="1" outlineLevel="1">
      <c r="A6387" s="1"/>
      <c r="B6387" s="5" t="s">
        <v>61</v>
      </c>
      <c r="C6387" s="5" t="s">
        <v>62</v>
      </c>
      <c r="D6387" s="5" t="s">
        <v>63</v>
      </c>
      <c r="E6387" s="11" t="s">
        <v>64</v>
      </c>
      <c r="F6387" s="16" t="s">
        <v>65</v>
      </c>
      <c r="K6387" s="17" t="s">
        <v>66</v>
      </c>
      <c r="L6387" s="70" t="s">
        <v>28</v>
      </c>
      <c r="M6387" s="71"/>
      <c r="O6387" s="17" t="s">
        <v>66</v>
      </c>
      <c r="P6387" s="70" t="s">
        <v>28</v>
      </c>
      <c r="Q6387" s="71"/>
      <c r="S6387" s="17" t="s">
        <v>66</v>
      </c>
      <c r="T6387" s="70" t="s">
        <v>28</v>
      </c>
      <c r="U6387" s="71"/>
      <c r="W6387" s="17" t="s">
        <v>66</v>
      </c>
      <c r="X6387" s="70" t="s">
        <v>28</v>
      </c>
      <c r="Y6387" s="71"/>
      <c r="AA6387" s="17" t="s">
        <v>66</v>
      </c>
      <c r="AB6387" s="70" t="s">
        <v>28</v>
      </c>
      <c r="AC6387" s="71"/>
      <c r="AE6387" s="17" t="s">
        <v>66</v>
      </c>
      <c r="AF6387" s="70" t="s">
        <v>28</v>
      </c>
      <c r="AG6387" s="71"/>
    </row>
    <row r="6388" spans="1:33" ht="30" hidden="1" outlineLevel="1">
      <c r="A6388" s="6" t="s">
        <v>7738</v>
      </c>
      <c r="B6388" s="7" t="s">
        <v>4972</v>
      </c>
      <c r="C6388" s="7" t="s">
        <v>4973</v>
      </c>
      <c r="D6388" s="7" t="s">
        <v>7685</v>
      </c>
      <c r="E6388" s="23" t="s">
        <v>4974</v>
      </c>
      <c r="F6388" s="18">
        <v>1</v>
      </c>
      <c r="K6388" s="19">
        <v>45000</v>
      </c>
      <c r="L6388" s="52">
        <v>45000</v>
      </c>
      <c r="M6388" s="53"/>
      <c r="O6388" s="19">
        <v>15000</v>
      </c>
      <c r="P6388" s="52">
        <v>15000</v>
      </c>
      <c r="Q6388" s="53"/>
      <c r="S6388" s="19">
        <v>22500</v>
      </c>
      <c r="T6388" s="52">
        <v>22500</v>
      </c>
      <c r="U6388" s="53"/>
      <c r="W6388" s="19">
        <v>36000</v>
      </c>
      <c r="X6388" s="52">
        <v>36000</v>
      </c>
      <c r="Y6388" s="53"/>
      <c r="AA6388" s="19">
        <v>45000</v>
      </c>
      <c r="AB6388" s="52">
        <v>45000</v>
      </c>
      <c r="AC6388" s="53"/>
      <c r="AE6388" s="19">
        <v>50000</v>
      </c>
      <c r="AF6388" s="52">
        <v>50000</v>
      </c>
      <c r="AG6388" s="53"/>
    </row>
    <row r="6389" spans="1:33" hidden="1" outlineLevel="1">
      <c r="A6389" s="1"/>
      <c r="B6389" s="5" t="s">
        <v>34</v>
      </c>
      <c r="C6389" s="5" t="s">
        <v>35</v>
      </c>
      <c r="K6389" s="68"/>
      <c r="L6389" s="68"/>
      <c r="M6389" s="69"/>
      <c r="O6389" s="68"/>
      <c r="P6389" s="68"/>
      <c r="Q6389" s="69"/>
      <c r="S6389" s="68"/>
      <c r="T6389" s="68"/>
      <c r="U6389" s="69"/>
      <c r="W6389" s="68"/>
      <c r="X6389" s="68"/>
      <c r="Y6389" s="69"/>
      <c r="AA6389" s="68"/>
      <c r="AB6389" s="68"/>
      <c r="AC6389" s="69"/>
      <c r="AE6389" s="68"/>
      <c r="AF6389" s="68"/>
      <c r="AG6389" s="69"/>
    </row>
    <row r="6390" spans="1:33" ht="30" hidden="1" outlineLevel="1">
      <c r="A6390" s="6" t="s">
        <v>7739</v>
      </c>
      <c r="B6390" s="7" t="s">
        <v>37</v>
      </c>
      <c r="C6390" s="7" t="s">
        <v>4976</v>
      </c>
      <c r="K6390" s="68"/>
      <c r="L6390" s="68"/>
      <c r="M6390" s="69"/>
      <c r="O6390" s="68"/>
      <c r="P6390" s="68"/>
      <c r="Q6390" s="69"/>
      <c r="S6390" s="68"/>
      <c r="T6390" s="68"/>
      <c r="U6390" s="69"/>
      <c r="W6390" s="68"/>
      <c r="X6390" s="68"/>
      <c r="Y6390" s="69"/>
      <c r="AA6390" s="68"/>
      <c r="AB6390" s="68"/>
      <c r="AC6390" s="69"/>
      <c r="AE6390" s="68"/>
      <c r="AF6390" s="68"/>
      <c r="AG6390" s="69"/>
    </row>
    <row r="6391" spans="1:33" ht="60" hidden="1" outlineLevel="1">
      <c r="A6391" s="1"/>
      <c r="B6391" s="5" t="s">
        <v>61</v>
      </c>
      <c r="C6391" s="5" t="s">
        <v>62</v>
      </c>
      <c r="D6391" s="5" t="s">
        <v>63</v>
      </c>
      <c r="E6391" s="11" t="s">
        <v>64</v>
      </c>
      <c r="F6391" s="16" t="s">
        <v>65</v>
      </c>
      <c r="K6391" s="17" t="s">
        <v>66</v>
      </c>
      <c r="L6391" s="70" t="s">
        <v>28</v>
      </c>
      <c r="M6391" s="71"/>
      <c r="O6391" s="17" t="s">
        <v>66</v>
      </c>
      <c r="P6391" s="70" t="s">
        <v>28</v>
      </c>
      <c r="Q6391" s="71"/>
      <c r="S6391" s="17" t="s">
        <v>66</v>
      </c>
      <c r="T6391" s="70" t="s">
        <v>28</v>
      </c>
      <c r="U6391" s="71"/>
      <c r="W6391" s="17" t="s">
        <v>66</v>
      </c>
      <c r="X6391" s="70" t="s">
        <v>28</v>
      </c>
      <c r="Y6391" s="71"/>
      <c r="AA6391" s="17" t="s">
        <v>66</v>
      </c>
      <c r="AB6391" s="70" t="s">
        <v>28</v>
      </c>
      <c r="AC6391" s="71"/>
      <c r="AE6391" s="17" t="s">
        <v>66</v>
      </c>
      <c r="AF6391" s="70" t="s">
        <v>28</v>
      </c>
      <c r="AG6391" s="71"/>
    </row>
    <row r="6392" spans="1:33" ht="30" hidden="1" outlineLevel="1">
      <c r="A6392" s="6" t="s">
        <v>7740</v>
      </c>
      <c r="B6392" s="7" t="s">
        <v>4978</v>
      </c>
      <c r="C6392" s="7" t="s">
        <v>4979</v>
      </c>
      <c r="D6392" s="7" t="s">
        <v>7685</v>
      </c>
      <c r="E6392" s="23" t="s">
        <v>4980</v>
      </c>
      <c r="F6392" s="18">
        <v>450000</v>
      </c>
      <c r="K6392" s="19">
        <v>0.05</v>
      </c>
      <c r="L6392" s="52">
        <v>22500</v>
      </c>
      <c r="M6392" s="53"/>
      <c r="O6392" s="19">
        <v>0.1</v>
      </c>
      <c r="P6392" s="52">
        <v>45000</v>
      </c>
      <c r="Q6392" s="53"/>
      <c r="S6392" s="19">
        <v>0.1</v>
      </c>
      <c r="T6392" s="52">
        <v>45000</v>
      </c>
      <c r="U6392" s="53"/>
      <c r="W6392" s="19">
        <v>0.05</v>
      </c>
      <c r="X6392" s="52">
        <v>22500</v>
      </c>
      <c r="Y6392" s="53"/>
      <c r="AA6392" s="19">
        <v>0.08</v>
      </c>
      <c r="AB6392" s="52">
        <v>36000</v>
      </c>
      <c r="AC6392" s="53"/>
      <c r="AE6392" s="19">
        <v>0.05</v>
      </c>
      <c r="AF6392" s="52">
        <v>22500</v>
      </c>
      <c r="AG6392" s="53"/>
    </row>
    <row r="6393" spans="1:33" hidden="1" outlineLevel="1">
      <c r="A6393" s="6" t="s">
        <v>7741</v>
      </c>
      <c r="B6393" s="7" t="s">
        <v>4982</v>
      </c>
      <c r="C6393" s="7" t="s">
        <v>4983</v>
      </c>
      <c r="D6393" s="7" t="s">
        <v>7685</v>
      </c>
      <c r="E6393" s="23" t="s">
        <v>4980</v>
      </c>
      <c r="F6393" s="18">
        <v>450000</v>
      </c>
      <c r="I6393" s="35"/>
      <c r="J6393" s="35"/>
      <c r="K6393" s="19">
        <v>0.01</v>
      </c>
      <c r="L6393" s="52">
        <v>4500</v>
      </c>
      <c r="M6393" s="53"/>
      <c r="O6393" s="19">
        <v>0.1</v>
      </c>
      <c r="P6393" s="52">
        <v>45000</v>
      </c>
      <c r="Q6393" s="53"/>
      <c r="S6393" s="19">
        <v>0.03</v>
      </c>
      <c r="T6393" s="52">
        <v>13500</v>
      </c>
      <c r="U6393" s="53"/>
      <c r="W6393" s="19">
        <v>0.03</v>
      </c>
      <c r="X6393" s="52">
        <v>13500</v>
      </c>
      <c r="Y6393" s="53"/>
      <c r="AA6393" s="19">
        <v>7.0000000000000007E-2</v>
      </c>
      <c r="AB6393" s="52">
        <v>31500</v>
      </c>
      <c r="AC6393" s="53"/>
      <c r="AE6393" s="19">
        <v>0.05</v>
      </c>
      <c r="AF6393" s="52">
        <v>22500</v>
      </c>
      <c r="AG6393" s="53"/>
    </row>
    <row r="6394" spans="1:33" collapsed="1">
      <c r="A6394" s="54" t="s">
        <v>7742</v>
      </c>
      <c r="B6394" s="54"/>
      <c r="C6394" s="54"/>
      <c r="D6394" s="55"/>
      <c r="E6394" s="54"/>
      <c r="F6394" s="54"/>
      <c r="I6394" s="38"/>
      <c r="J6394" s="38">
        <f>J6395+J6575+J7253+J7831+J8064+J8309+J8725</f>
        <v>13579329.6</v>
      </c>
      <c r="K6394" s="31"/>
      <c r="L6394" s="48">
        <f>L6395+L6575+L7253+L7831+L8064+L8309+L8725</f>
        <v>16039754.780000001</v>
      </c>
      <c r="M6394" s="49"/>
      <c r="O6394" s="25" t="s">
        <v>31</v>
      </c>
      <c r="P6394" s="48">
        <f>P6395+P6575+P7253+P7831+P8064+P8309+P8725</f>
        <v>22884816.300000001</v>
      </c>
      <c r="Q6394" s="49"/>
      <c r="R6394" s="26"/>
      <c r="S6394" s="25" t="s">
        <v>31</v>
      </c>
      <c r="T6394" s="48">
        <f>T6395+T6575+T7253+T7831+T8064+T8309+T8725</f>
        <v>22101806</v>
      </c>
      <c r="U6394" s="49"/>
      <c r="V6394" s="26"/>
      <c r="W6394" s="25" t="s">
        <v>31</v>
      </c>
      <c r="X6394" s="48">
        <f>X6395+X6575+X7253+X7831+X8064+X8309+X8725</f>
        <v>21702633.310000002</v>
      </c>
      <c r="Y6394" s="49"/>
      <c r="AA6394" s="25" t="s">
        <v>31</v>
      </c>
      <c r="AB6394" s="48">
        <f>AB6395+AB6575+AB7253+AB7831+AB8064+AB8309+AB8725</f>
        <v>32650110.490000002</v>
      </c>
      <c r="AC6394" s="49"/>
      <c r="AD6394" s="26"/>
      <c r="AE6394" s="25" t="s">
        <v>31</v>
      </c>
      <c r="AF6394" s="48">
        <f>AF6395+AF6575+AF7253+AF7831+AF8064+AF8309+AF8725</f>
        <v>45138284</v>
      </c>
      <c r="AG6394" s="49"/>
    </row>
    <row r="6395" spans="1:33">
      <c r="A6395" s="55" t="s">
        <v>7743</v>
      </c>
      <c r="B6395" s="55"/>
      <c r="C6395" s="55"/>
      <c r="D6395" s="55"/>
      <c r="E6395" s="55"/>
      <c r="F6395" s="55"/>
      <c r="I6395" s="36"/>
      <c r="J6395" s="36">
        <v>1082658</v>
      </c>
      <c r="K6395" s="30" t="s">
        <v>5981</v>
      </c>
      <c r="L6395" s="52">
        <v>3311225</v>
      </c>
      <c r="M6395" s="53"/>
      <c r="O6395" s="15" t="s">
        <v>5981</v>
      </c>
      <c r="P6395" s="52">
        <v>3656160</v>
      </c>
      <c r="Q6395" s="53"/>
      <c r="S6395" s="15" t="s">
        <v>5981</v>
      </c>
      <c r="T6395" s="52">
        <v>3770574</v>
      </c>
      <c r="U6395" s="53"/>
      <c r="W6395" s="15" t="s">
        <v>5981</v>
      </c>
      <c r="X6395" s="52">
        <v>0</v>
      </c>
      <c r="Y6395" s="53"/>
      <c r="AA6395" s="15" t="s">
        <v>5981</v>
      </c>
      <c r="AB6395" s="52">
        <v>5664000</v>
      </c>
      <c r="AC6395" s="53"/>
      <c r="AE6395" s="15" t="s">
        <v>5981</v>
      </c>
      <c r="AF6395" s="52">
        <v>13808555</v>
      </c>
      <c r="AG6395" s="53"/>
    </row>
    <row r="6396" spans="1:33" hidden="1">
      <c r="A6396" s="1"/>
      <c r="B6396" s="5" t="s">
        <v>34</v>
      </c>
      <c r="C6396" s="5" t="s">
        <v>35</v>
      </c>
      <c r="K6396" s="68"/>
      <c r="L6396" s="68"/>
      <c r="M6396" s="69"/>
      <c r="O6396" s="68"/>
      <c r="P6396" s="68"/>
      <c r="Q6396" s="69"/>
      <c r="S6396" s="68"/>
      <c r="T6396" s="68"/>
      <c r="U6396" s="69"/>
      <c r="W6396" s="68"/>
      <c r="X6396" s="68"/>
      <c r="Y6396" s="69"/>
      <c r="AA6396" s="68"/>
      <c r="AB6396" s="68"/>
      <c r="AC6396" s="69"/>
      <c r="AE6396" s="68"/>
      <c r="AF6396" s="68"/>
      <c r="AG6396" s="69"/>
    </row>
    <row r="6397" spans="1:33" hidden="1" outlineLevel="1">
      <c r="A6397" s="6" t="s">
        <v>7744</v>
      </c>
      <c r="B6397" s="7" t="s">
        <v>37</v>
      </c>
      <c r="C6397" s="7" t="s">
        <v>38</v>
      </c>
      <c r="K6397" s="68"/>
      <c r="L6397" s="68"/>
      <c r="M6397" s="69"/>
      <c r="O6397" s="68"/>
      <c r="P6397" s="68"/>
      <c r="Q6397" s="69"/>
      <c r="S6397" s="68"/>
      <c r="T6397" s="68"/>
      <c r="U6397" s="69"/>
      <c r="W6397" s="68"/>
      <c r="X6397" s="68"/>
      <c r="Y6397" s="69"/>
      <c r="AA6397" s="68"/>
      <c r="AB6397" s="68"/>
      <c r="AC6397" s="69"/>
      <c r="AE6397" s="68"/>
      <c r="AF6397" s="68"/>
      <c r="AG6397" s="69"/>
    </row>
    <row r="6398" spans="1:33" ht="135" hidden="1" outlineLevel="1">
      <c r="A6398" s="6" t="s">
        <v>7745</v>
      </c>
      <c r="B6398" s="7" t="s">
        <v>37</v>
      </c>
      <c r="C6398" s="7" t="s">
        <v>40</v>
      </c>
      <c r="K6398" s="68"/>
      <c r="L6398" s="68"/>
      <c r="M6398" s="69"/>
      <c r="O6398" s="68"/>
      <c r="P6398" s="68"/>
      <c r="Q6398" s="69"/>
      <c r="S6398" s="68"/>
      <c r="T6398" s="68"/>
      <c r="U6398" s="69"/>
      <c r="W6398" s="68"/>
      <c r="X6398" s="68"/>
      <c r="Y6398" s="69"/>
      <c r="AA6398" s="68"/>
      <c r="AB6398" s="68"/>
      <c r="AC6398" s="69"/>
      <c r="AE6398" s="68"/>
      <c r="AF6398" s="68"/>
      <c r="AG6398" s="69"/>
    </row>
    <row r="6399" spans="1:33" ht="30" hidden="1" outlineLevel="1">
      <c r="A6399" s="6" t="s">
        <v>7746</v>
      </c>
      <c r="B6399" s="7" t="s">
        <v>37</v>
      </c>
      <c r="C6399" s="7" t="s">
        <v>42</v>
      </c>
      <c r="K6399" s="68"/>
      <c r="L6399" s="68"/>
      <c r="M6399" s="69"/>
      <c r="O6399" s="68"/>
      <c r="P6399" s="68"/>
      <c r="Q6399" s="69"/>
      <c r="S6399" s="68"/>
      <c r="T6399" s="68"/>
      <c r="U6399" s="69"/>
      <c r="W6399" s="68"/>
      <c r="X6399" s="68"/>
      <c r="Y6399" s="69"/>
      <c r="AA6399" s="68"/>
      <c r="AB6399" s="68"/>
      <c r="AC6399" s="69"/>
      <c r="AE6399" s="68"/>
      <c r="AF6399" s="68"/>
      <c r="AG6399" s="69"/>
    </row>
    <row r="6400" spans="1:33" ht="60" hidden="1" outlineLevel="1">
      <c r="A6400" s="6" t="s">
        <v>7747</v>
      </c>
      <c r="B6400" s="7" t="s">
        <v>37</v>
      </c>
      <c r="C6400" s="7" t="s">
        <v>44</v>
      </c>
      <c r="K6400" s="68"/>
      <c r="L6400" s="68"/>
      <c r="M6400" s="69"/>
      <c r="O6400" s="68"/>
      <c r="P6400" s="68"/>
      <c r="Q6400" s="69"/>
      <c r="S6400" s="68"/>
      <c r="T6400" s="68"/>
      <c r="U6400" s="69"/>
      <c r="W6400" s="68"/>
      <c r="X6400" s="68"/>
      <c r="Y6400" s="69"/>
      <c r="AA6400" s="68"/>
      <c r="AB6400" s="68"/>
      <c r="AC6400" s="69"/>
      <c r="AE6400" s="68"/>
      <c r="AF6400" s="68"/>
      <c r="AG6400" s="69"/>
    </row>
    <row r="6401" spans="1:33" ht="150" hidden="1" outlineLevel="1">
      <c r="A6401" s="6" t="s">
        <v>7748</v>
      </c>
      <c r="B6401" s="7" t="s">
        <v>37</v>
      </c>
      <c r="C6401" s="7" t="s">
        <v>46</v>
      </c>
      <c r="K6401" s="68"/>
      <c r="L6401" s="68"/>
      <c r="M6401" s="69"/>
      <c r="O6401" s="68"/>
      <c r="P6401" s="68"/>
      <c r="Q6401" s="69"/>
      <c r="S6401" s="68"/>
      <c r="T6401" s="68"/>
      <c r="U6401" s="69"/>
      <c r="W6401" s="68"/>
      <c r="X6401" s="68"/>
      <c r="Y6401" s="69"/>
      <c r="AA6401" s="68"/>
      <c r="AB6401" s="68"/>
      <c r="AC6401" s="69"/>
      <c r="AE6401" s="68"/>
      <c r="AF6401" s="68"/>
      <c r="AG6401" s="69"/>
    </row>
    <row r="6402" spans="1:33" hidden="1" outlineLevel="1">
      <c r="A6402" s="6" t="s">
        <v>7749</v>
      </c>
      <c r="B6402" s="7" t="s">
        <v>37</v>
      </c>
      <c r="C6402" s="7" t="s">
        <v>48</v>
      </c>
      <c r="K6402" s="68"/>
      <c r="L6402" s="68"/>
      <c r="M6402" s="69"/>
      <c r="O6402" s="68"/>
      <c r="P6402" s="68"/>
      <c r="Q6402" s="69"/>
      <c r="S6402" s="68"/>
      <c r="T6402" s="68"/>
      <c r="U6402" s="69"/>
      <c r="W6402" s="68"/>
      <c r="X6402" s="68"/>
      <c r="Y6402" s="69"/>
      <c r="AA6402" s="68"/>
      <c r="AB6402" s="68"/>
      <c r="AC6402" s="69"/>
      <c r="AE6402" s="68"/>
      <c r="AF6402" s="68"/>
      <c r="AG6402" s="69"/>
    </row>
    <row r="6403" spans="1:33" ht="150" hidden="1" outlineLevel="1">
      <c r="A6403" s="6" t="s">
        <v>7750</v>
      </c>
      <c r="B6403" s="7" t="s">
        <v>37</v>
      </c>
      <c r="C6403" s="7" t="s">
        <v>50</v>
      </c>
      <c r="K6403" s="68"/>
      <c r="L6403" s="68"/>
      <c r="M6403" s="69"/>
      <c r="O6403" s="68"/>
      <c r="P6403" s="68"/>
      <c r="Q6403" s="69"/>
      <c r="S6403" s="68"/>
      <c r="T6403" s="68"/>
      <c r="U6403" s="69"/>
      <c r="W6403" s="68"/>
      <c r="X6403" s="68"/>
      <c r="Y6403" s="69"/>
      <c r="AA6403" s="68"/>
      <c r="AB6403" s="68"/>
      <c r="AC6403" s="69"/>
      <c r="AE6403" s="68"/>
      <c r="AF6403" s="68"/>
      <c r="AG6403" s="69"/>
    </row>
    <row r="6404" spans="1:33" ht="165" hidden="1" outlineLevel="1">
      <c r="A6404" s="6" t="s">
        <v>7751</v>
      </c>
      <c r="B6404" s="7" t="s">
        <v>37</v>
      </c>
      <c r="C6404" s="7" t="s">
        <v>52</v>
      </c>
      <c r="K6404" s="68"/>
      <c r="L6404" s="68"/>
      <c r="M6404" s="69"/>
      <c r="O6404" s="68"/>
      <c r="P6404" s="68"/>
      <c r="Q6404" s="69"/>
      <c r="S6404" s="68"/>
      <c r="T6404" s="68"/>
      <c r="U6404" s="69"/>
      <c r="W6404" s="68"/>
      <c r="X6404" s="68"/>
      <c r="Y6404" s="69"/>
      <c r="AA6404" s="68"/>
      <c r="AB6404" s="68"/>
      <c r="AC6404" s="69"/>
      <c r="AE6404" s="68"/>
      <c r="AF6404" s="68"/>
      <c r="AG6404" s="69"/>
    </row>
    <row r="6405" spans="1:33" ht="105" hidden="1" outlineLevel="1">
      <c r="A6405" s="6" t="s">
        <v>7752</v>
      </c>
      <c r="B6405" s="7" t="s">
        <v>37</v>
      </c>
      <c r="C6405" s="7" t="s">
        <v>54</v>
      </c>
      <c r="K6405" s="68"/>
      <c r="L6405" s="68"/>
      <c r="M6405" s="69"/>
      <c r="O6405" s="68"/>
      <c r="P6405" s="68"/>
      <c r="Q6405" s="69"/>
      <c r="S6405" s="68"/>
      <c r="T6405" s="68"/>
      <c r="U6405" s="69"/>
      <c r="W6405" s="68"/>
      <c r="X6405" s="68"/>
      <c r="Y6405" s="69"/>
      <c r="AA6405" s="68"/>
      <c r="AB6405" s="68"/>
      <c r="AC6405" s="69"/>
      <c r="AE6405" s="68"/>
      <c r="AF6405" s="68"/>
      <c r="AG6405" s="69"/>
    </row>
    <row r="6406" spans="1:33" ht="105" hidden="1" outlineLevel="1">
      <c r="A6406" s="6" t="s">
        <v>7753</v>
      </c>
      <c r="B6406" s="7" t="s">
        <v>37</v>
      </c>
      <c r="C6406" s="7" t="s">
        <v>56</v>
      </c>
      <c r="K6406" s="68"/>
      <c r="L6406" s="68"/>
      <c r="M6406" s="69"/>
      <c r="O6406" s="68"/>
      <c r="P6406" s="68"/>
      <c r="Q6406" s="69"/>
      <c r="S6406" s="68"/>
      <c r="T6406" s="68"/>
      <c r="U6406" s="69"/>
      <c r="W6406" s="68"/>
      <c r="X6406" s="68"/>
      <c r="Y6406" s="69"/>
      <c r="AA6406" s="68"/>
      <c r="AB6406" s="68"/>
      <c r="AC6406" s="69"/>
      <c r="AE6406" s="68"/>
      <c r="AF6406" s="68"/>
      <c r="AG6406" s="69"/>
    </row>
    <row r="6407" spans="1:33" ht="90" hidden="1" outlineLevel="1">
      <c r="A6407" s="6" t="s">
        <v>7754</v>
      </c>
      <c r="B6407" s="7" t="s">
        <v>37</v>
      </c>
      <c r="C6407" s="7" t="s">
        <v>58</v>
      </c>
      <c r="K6407" s="68"/>
      <c r="L6407" s="68"/>
      <c r="M6407" s="69"/>
      <c r="O6407" s="68"/>
      <c r="P6407" s="68"/>
      <c r="Q6407" s="69"/>
      <c r="S6407" s="68"/>
      <c r="T6407" s="68"/>
      <c r="U6407" s="69"/>
      <c r="W6407" s="68"/>
      <c r="X6407" s="68"/>
      <c r="Y6407" s="69"/>
      <c r="AA6407" s="68"/>
      <c r="AB6407" s="68"/>
      <c r="AC6407" s="69"/>
      <c r="AE6407" s="68"/>
      <c r="AF6407" s="68"/>
      <c r="AG6407" s="69"/>
    </row>
    <row r="6408" spans="1:33" hidden="1" outlineLevel="1">
      <c r="A6408" s="6" t="s">
        <v>7755</v>
      </c>
      <c r="B6408" s="7" t="s">
        <v>37</v>
      </c>
      <c r="C6408" s="7" t="s">
        <v>60</v>
      </c>
      <c r="K6408" s="68"/>
      <c r="L6408" s="68"/>
      <c r="M6408" s="69"/>
      <c r="O6408" s="68"/>
      <c r="P6408" s="68"/>
      <c r="Q6408" s="69"/>
      <c r="S6408" s="68"/>
      <c r="T6408" s="68"/>
      <c r="U6408" s="69"/>
      <c r="W6408" s="68"/>
      <c r="X6408" s="68"/>
      <c r="Y6408" s="69"/>
      <c r="AA6408" s="68"/>
      <c r="AB6408" s="68"/>
      <c r="AC6408" s="69"/>
      <c r="AE6408" s="68"/>
      <c r="AF6408" s="68"/>
      <c r="AG6408" s="69"/>
    </row>
    <row r="6409" spans="1:33" ht="60" hidden="1" outlineLevel="1">
      <c r="A6409" s="1"/>
      <c r="B6409" s="5" t="s">
        <v>61</v>
      </c>
      <c r="C6409" s="5" t="s">
        <v>62</v>
      </c>
      <c r="D6409" s="5" t="s">
        <v>63</v>
      </c>
      <c r="E6409" s="11" t="s">
        <v>64</v>
      </c>
      <c r="F6409" s="16" t="s">
        <v>65</v>
      </c>
      <c r="K6409" s="17" t="s">
        <v>66</v>
      </c>
      <c r="L6409" s="70" t="s">
        <v>28</v>
      </c>
      <c r="M6409" s="71"/>
      <c r="O6409" s="17" t="s">
        <v>66</v>
      </c>
      <c r="P6409" s="70" t="s">
        <v>28</v>
      </c>
      <c r="Q6409" s="71"/>
      <c r="S6409" s="17" t="s">
        <v>66</v>
      </c>
      <c r="T6409" s="70" t="s">
        <v>28</v>
      </c>
      <c r="U6409" s="71"/>
      <c r="W6409" s="17" t="s">
        <v>66</v>
      </c>
      <c r="X6409" s="70" t="s">
        <v>28</v>
      </c>
      <c r="Y6409" s="71"/>
      <c r="AA6409" s="17" t="s">
        <v>66</v>
      </c>
      <c r="AB6409" s="70" t="s">
        <v>28</v>
      </c>
      <c r="AC6409" s="71"/>
      <c r="AE6409" s="17" t="s">
        <v>66</v>
      </c>
      <c r="AF6409" s="70" t="s">
        <v>28</v>
      </c>
      <c r="AG6409" s="71"/>
    </row>
    <row r="6410" spans="1:33" ht="90" hidden="1" outlineLevel="1">
      <c r="A6410" s="6" t="s">
        <v>7756</v>
      </c>
      <c r="B6410" s="7" t="s">
        <v>68</v>
      </c>
      <c r="C6410" s="7" t="s">
        <v>69</v>
      </c>
      <c r="D6410" s="7"/>
      <c r="E6410" s="23" t="s">
        <v>70</v>
      </c>
      <c r="F6410" s="18">
        <v>1</v>
      </c>
      <c r="K6410" s="19">
        <v>3311225</v>
      </c>
      <c r="L6410" s="52">
        <v>3311225</v>
      </c>
      <c r="M6410" s="53"/>
      <c r="O6410" s="19">
        <v>172710</v>
      </c>
      <c r="P6410" s="52">
        <v>172710</v>
      </c>
      <c r="Q6410" s="53"/>
      <c r="S6410" s="19">
        <v>20000</v>
      </c>
      <c r="T6410" s="52">
        <v>20000</v>
      </c>
      <c r="U6410" s="53"/>
      <c r="W6410" s="19">
        <v>0</v>
      </c>
      <c r="X6410" s="52">
        <v>0</v>
      </c>
      <c r="Y6410" s="53"/>
      <c r="AA6410" s="19">
        <v>105000</v>
      </c>
      <c r="AB6410" s="52">
        <v>105000</v>
      </c>
      <c r="AC6410" s="53"/>
      <c r="AE6410" s="19">
        <v>87300</v>
      </c>
      <c r="AF6410" s="52">
        <v>87300</v>
      </c>
      <c r="AG6410" s="53"/>
    </row>
    <row r="6411" spans="1:33" hidden="1" outlineLevel="1">
      <c r="A6411" s="1"/>
      <c r="B6411" s="5" t="s">
        <v>34</v>
      </c>
      <c r="C6411" s="5" t="s">
        <v>35</v>
      </c>
      <c r="K6411" s="68"/>
      <c r="L6411" s="68"/>
      <c r="M6411" s="69"/>
      <c r="O6411" s="68"/>
      <c r="P6411" s="68"/>
      <c r="Q6411" s="69"/>
      <c r="S6411" s="68"/>
      <c r="T6411" s="68"/>
      <c r="U6411" s="69"/>
      <c r="W6411" s="68"/>
      <c r="X6411" s="68"/>
      <c r="Y6411" s="69"/>
      <c r="AA6411" s="68"/>
      <c r="AB6411" s="68"/>
      <c r="AC6411" s="69"/>
      <c r="AE6411" s="68"/>
      <c r="AF6411" s="68"/>
      <c r="AG6411" s="69"/>
    </row>
    <row r="6412" spans="1:33" hidden="1" outlineLevel="1">
      <c r="A6412" s="6" t="s">
        <v>7757</v>
      </c>
      <c r="B6412" s="7" t="s">
        <v>37</v>
      </c>
      <c r="C6412" s="7" t="s">
        <v>72</v>
      </c>
      <c r="K6412" s="68"/>
      <c r="L6412" s="68"/>
      <c r="M6412" s="69"/>
      <c r="O6412" s="68"/>
      <c r="P6412" s="68"/>
      <c r="Q6412" s="69"/>
      <c r="S6412" s="68"/>
      <c r="T6412" s="68"/>
      <c r="U6412" s="69"/>
      <c r="W6412" s="68"/>
      <c r="X6412" s="68"/>
      <c r="Y6412" s="69"/>
      <c r="AA6412" s="68"/>
      <c r="AB6412" s="68"/>
      <c r="AC6412" s="69"/>
      <c r="AE6412" s="68"/>
      <c r="AF6412" s="68"/>
      <c r="AG6412" s="69"/>
    </row>
    <row r="6413" spans="1:33" ht="60" hidden="1" outlineLevel="1">
      <c r="A6413" s="1"/>
      <c r="B6413" s="5" t="s">
        <v>61</v>
      </c>
      <c r="C6413" s="5" t="s">
        <v>62</v>
      </c>
      <c r="D6413" s="5" t="s">
        <v>63</v>
      </c>
      <c r="E6413" s="11" t="s">
        <v>64</v>
      </c>
      <c r="F6413" s="16" t="s">
        <v>65</v>
      </c>
      <c r="K6413" s="17" t="s">
        <v>66</v>
      </c>
      <c r="L6413" s="70" t="s">
        <v>28</v>
      </c>
      <c r="M6413" s="71"/>
      <c r="O6413" s="17" t="s">
        <v>66</v>
      </c>
      <c r="P6413" s="70" t="s">
        <v>28</v>
      </c>
      <c r="Q6413" s="71"/>
      <c r="S6413" s="17" t="s">
        <v>66</v>
      </c>
      <c r="T6413" s="70" t="s">
        <v>28</v>
      </c>
      <c r="U6413" s="71"/>
      <c r="W6413" s="17" t="s">
        <v>66</v>
      </c>
      <c r="X6413" s="70" t="s">
        <v>28</v>
      </c>
      <c r="Y6413" s="71"/>
      <c r="AA6413" s="17" t="s">
        <v>66</v>
      </c>
      <c r="AB6413" s="70" t="s">
        <v>28</v>
      </c>
      <c r="AC6413" s="71"/>
      <c r="AE6413" s="17" t="s">
        <v>66</v>
      </c>
      <c r="AF6413" s="70" t="s">
        <v>28</v>
      </c>
      <c r="AG6413" s="71"/>
    </row>
    <row r="6414" spans="1:33" ht="90" hidden="1" outlineLevel="1">
      <c r="A6414" s="6" t="s">
        <v>7758</v>
      </c>
      <c r="B6414" s="7" t="s">
        <v>74</v>
      </c>
      <c r="C6414" s="7" t="s">
        <v>75</v>
      </c>
      <c r="D6414" s="7"/>
      <c r="E6414" s="23" t="s">
        <v>70</v>
      </c>
      <c r="F6414" s="18">
        <v>1</v>
      </c>
      <c r="K6414" s="19">
        <v>0</v>
      </c>
      <c r="L6414" s="52">
        <v>0</v>
      </c>
      <c r="M6414" s="53"/>
      <c r="O6414" s="19">
        <v>172710</v>
      </c>
      <c r="P6414" s="52">
        <v>172710</v>
      </c>
      <c r="Q6414" s="53"/>
      <c r="S6414" s="19">
        <v>20000</v>
      </c>
      <c r="T6414" s="52">
        <v>20000</v>
      </c>
      <c r="U6414" s="53"/>
      <c r="W6414" s="19">
        <v>0</v>
      </c>
      <c r="X6414" s="52">
        <v>0</v>
      </c>
      <c r="Y6414" s="53"/>
      <c r="AA6414" s="19">
        <v>105000</v>
      </c>
      <c r="AB6414" s="52">
        <v>105000</v>
      </c>
      <c r="AC6414" s="53"/>
      <c r="AE6414" s="19">
        <v>277875</v>
      </c>
      <c r="AF6414" s="52">
        <v>277875</v>
      </c>
      <c r="AG6414" s="53"/>
    </row>
    <row r="6415" spans="1:33" hidden="1" outlineLevel="1">
      <c r="A6415" s="1"/>
      <c r="B6415" s="5" t="s">
        <v>34</v>
      </c>
      <c r="C6415" s="5" t="s">
        <v>35</v>
      </c>
      <c r="K6415" s="68"/>
      <c r="L6415" s="68"/>
      <c r="M6415" s="69"/>
      <c r="O6415" s="68"/>
      <c r="P6415" s="68"/>
      <c r="Q6415" s="69"/>
      <c r="S6415" s="68"/>
      <c r="T6415" s="68"/>
      <c r="U6415" s="69"/>
      <c r="W6415" s="68"/>
      <c r="X6415" s="68"/>
      <c r="Y6415" s="69"/>
      <c r="AA6415" s="68"/>
      <c r="AB6415" s="68"/>
      <c r="AC6415" s="69"/>
      <c r="AE6415" s="68"/>
      <c r="AF6415" s="68"/>
      <c r="AG6415" s="69"/>
    </row>
    <row r="6416" spans="1:33" hidden="1" outlineLevel="1">
      <c r="A6416" s="6" t="s">
        <v>7759</v>
      </c>
      <c r="B6416" s="7" t="s">
        <v>37</v>
      </c>
      <c r="C6416" s="7" t="s">
        <v>77</v>
      </c>
      <c r="K6416" s="68"/>
      <c r="L6416" s="68"/>
      <c r="M6416" s="69"/>
      <c r="O6416" s="68"/>
      <c r="P6416" s="68"/>
      <c r="Q6416" s="69"/>
      <c r="S6416" s="68"/>
      <c r="T6416" s="68"/>
      <c r="U6416" s="69"/>
      <c r="W6416" s="68"/>
      <c r="X6416" s="68"/>
      <c r="Y6416" s="69"/>
      <c r="AA6416" s="68"/>
      <c r="AB6416" s="68"/>
      <c r="AC6416" s="69"/>
      <c r="AE6416" s="68"/>
      <c r="AF6416" s="68"/>
      <c r="AG6416" s="69"/>
    </row>
    <row r="6417" spans="1:33" ht="60" hidden="1" outlineLevel="1">
      <c r="A6417" s="1"/>
      <c r="B6417" s="5" t="s">
        <v>61</v>
      </c>
      <c r="C6417" s="5" t="s">
        <v>62</v>
      </c>
      <c r="D6417" s="5" t="s">
        <v>63</v>
      </c>
      <c r="E6417" s="11" t="s">
        <v>64</v>
      </c>
      <c r="F6417" s="16" t="s">
        <v>65</v>
      </c>
      <c r="K6417" s="17" t="s">
        <v>66</v>
      </c>
      <c r="L6417" s="70" t="s">
        <v>28</v>
      </c>
      <c r="M6417" s="71"/>
      <c r="O6417" s="17" t="s">
        <v>66</v>
      </c>
      <c r="P6417" s="70" t="s">
        <v>28</v>
      </c>
      <c r="Q6417" s="71"/>
      <c r="S6417" s="17" t="s">
        <v>66</v>
      </c>
      <c r="T6417" s="70" t="s">
        <v>28</v>
      </c>
      <c r="U6417" s="71"/>
      <c r="W6417" s="17" t="s">
        <v>66</v>
      </c>
      <c r="X6417" s="70" t="s">
        <v>28</v>
      </c>
      <c r="Y6417" s="71"/>
      <c r="AA6417" s="17" t="s">
        <v>66</v>
      </c>
      <c r="AB6417" s="70" t="s">
        <v>28</v>
      </c>
      <c r="AC6417" s="71"/>
      <c r="AE6417" s="17" t="s">
        <v>66</v>
      </c>
      <c r="AF6417" s="70" t="s">
        <v>28</v>
      </c>
      <c r="AG6417" s="71"/>
    </row>
    <row r="6418" spans="1:33" ht="75" hidden="1" outlineLevel="1">
      <c r="A6418" s="6" t="s">
        <v>7760</v>
      </c>
      <c r="B6418" s="7" t="s">
        <v>79</v>
      </c>
      <c r="C6418" s="7" t="s">
        <v>80</v>
      </c>
      <c r="D6418" s="7"/>
      <c r="E6418" s="23" t="s">
        <v>70</v>
      </c>
      <c r="F6418" s="18">
        <v>1</v>
      </c>
      <c r="K6418" s="19">
        <v>0</v>
      </c>
      <c r="L6418" s="52">
        <v>0</v>
      </c>
      <c r="M6418" s="53"/>
      <c r="O6418" s="19">
        <v>158310</v>
      </c>
      <c r="P6418" s="52">
        <v>158310</v>
      </c>
      <c r="Q6418" s="53"/>
      <c r="S6418" s="19">
        <v>1000</v>
      </c>
      <c r="T6418" s="52">
        <v>1000</v>
      </c>
      <c r="U6418" s="53"/>
      <c r="W6418" s="19">
        <v>0</v>
      </c>
      <c r="X6418" s="52">
        <v>0</v>
      </c>
      <c r="Y6418" s="53"/>
      <c r="AA6418" s="19">
        <v>15000</v>
      </c>
      <c r="AB6418" s="52">
        <v>15000</v>
      </c>
      <c r="AC6418" s="53"/>
      <c r="AE6418" s="19">
        <v>41400</v>
      </c>
      <c r="AF6418" s="52">
        <v>41400</v>
      </c>
      <c r="AG6418" s="53"/>
    </row>
    <row r="6419" spans="1:33" hidden="1" outlineLevel="1">
      <c r="A6419" s="1"/>
      <c r="B6419" s="5" t="s">
        <v>34</v>
      </c>
      <c r="C6419" s="5" t="s">
        <v>35</v>
      </c>
      <c r="K6419" s="68"/>
      <c r="L6419" s="68"/>
      <c r="M6419" s="69"/>
      <c r="O6419" s="68"/>
      <c r="P6419" s="68"/>
      <c r="Q6419" s="69"/>
      <c r="S6419" s="68"/>
      <c r="T6419" s="68"/>
      <c r="U6419" s="69"/>
      <c r="W6419" s="68"/>
      <c r="X6419" s="68"/>
      <c r="Y6419" s="69"/>
      <c r="AA6419" s="68"/>
      <c r="AB6419" s="68"/>
      <c r="AC6419" s="69"/>
      <c r="AE6419" s="68"/>
      <c r="AF6419" s="68"/>
      <c r="AG6419" s="69"/>
    </row>
    <row r="6420" spans="1:33" hidden="1" outlineLevel="1">
      <c r="A6420" s="6" t="s">
        <v>7761</v>
      </c>
      <c r="B6420" s="7" t="s">
        <v>37</v>
      </c>
      <c r="C6420" s="7" t="s">
        <v>82</v>
      </c>
      <c r="K6420" s="68"/>
      <c r="L6420" s="68"/>
      <c r="M6420" s="69"/>
      <c r="O6420" s="68"/>
      <c r="P6420" s="68"/>
      <c r="Q6420" s="69"/>
      <c r="S6420" s="68"/>
      <c r="T6420" s="68"/>
      <c r="U6420" s="69"/>
      <c r="W6420" s="68"/>
      <c r="X6420" s="68"/>
      <c r="Y6420" s="69"/>
      <c r="AA6420" s="68"/>
      <c r="AB6420" s="68"/>
      <c r="AC6420" s="69"/>
      <c r="AE6420" s="68"/>
      <c r="AF6420" s="68"/>
      <c r="AG6420" s="69"/>
    </row>
    <row r="6421" spans="1:33" ht="60" hidden="1" outlineLevel="1">
      <c r="A6421" s="1"/>
      <c r="B6421" s="5" t="s">
        <v>61</v>
      </c>
      <c r="C6421" s="5" t="s">
        <v>62</v>
      </c>
      <c r="D6421" s="5" t="s">
        <v>63</v>
      </c>
      <c r="E6421" s="11" t="s">
        <v>64</v>
      </c>
      <c r="F6421" s="16" t="s">
        <v>65</v>
      </c>
      <c r="K6421" s="17" t="s">
        <v>66</v>
      </c>
      <c r="L6421" s="70" t="s">
        <v>28</v>
      </c>
      <c r="M6421" s="71"/>
      <c r="O6421" s="17" t="s">
        <v>66</v>
      </c>
      <c r="P6421" s="70" t="s">
        <v>28</v>
      </c>
      <c r="Q6421" s="71"/>
      <c r="S6421" s="17" t="s">
        <v>66</v>
      </c>
      <c r="T6421" s="70" t="s">
        <v>28</v>
      </c>
      <c r="U6421" s="71"/>
      <c r="W6421" s="17" t="s">
        <v>66</v>
      </c>
      <c r="X6421" s="70" t="s">
        <v>28</v>
      </c>
      <c r="Y6421" s="71"/>
      <c r="AA6421" s="17" t="s">
        <v>66</v>
      </c>
      <c r="AB6421" s="70" t="s">
        <v>28</v>
      </c>
      <c r="AC6421" s="71"/>
      <c r="AE6421" s="17" t="s">
        <v>66</v>
      </c>
      <c r="AF6421" s="70" t="s">
        <v>28</v>
      </c>
      <c r="AG6421" s="71"/>
    </row>
    <row r="6422" spans="1:33" ht="135" hidden="1" outlineLevel="1">
      <c r="A6422" s="6" t="s">
        <v>7762</v>
      </c>
      <c r="B6422" s="7" t="s">
        <v>84</v>
      </c>
      <c r="C6422" s="7" t="s">
        <v>85</v>
      </c>
      <c r="D6422" s="7"/>
      <c r="E6422" s="23" t="s">
        <v>70</v>
      </c>
      <c r="F6422" s="18">
        <v>1</v>
      </c>
      <c r="K6422" s="19">
        <v>0</v>
      </c>
      <c r="L6422" s="52">
        <v>0</v>
      </c>
      <c r="M6422" s="53"/>
      <c r="O6422" s="19">
        <v>45000</v>
      </c>
      <c r="P6422" s="52">
        <v>45000</v>
      </c>
      <c r="Q6422" s="53"/>
      <c r="S6422" s="19">
        <v>5000</v>
      </c>
      <c r="T6422" s="52">
        <v>5000</v>
      </c>
      <c r="U6422" s="53"/>
      <c r="W6422" s="19">
        <v>0</v>
      </c>
      <c r="X6422" s="52">
        <v>0</v>
      </c>
      <c r="Y6422" s="53"/>
      <c r="AA6422" s="19">
        <v>40000</v>
      </c>
      <c r="AB6422" s="52">
        <v>40000</v>
      </c>
      <c r="AC6422" s="53"/>
      <c r="AE6422" s="19">
        <v>76500</v>
      </c>
      <c r="AF6422" s="52">
        <v>76500</v>
      </c>
      <c r="AG6422" s="53"/>
    </row>
    <row r="6423" spans="1:33" hidden="1" outlineLevel="1">
      <c r="A6423" s="1"/>
      <c r="B6423" s="5" t="s">
        <v>34</v>
      </c>
      <c r="C6423" s="5" t="s">
        <v>35</v>
      </c>
      <c r="K6423" s="68"/>
      <c r="L6423" s="68"/>
      <c r="M6423" s="69"/>
      <c r="O6423" s="68"/>
      <c r="P6423" s="68"/>
      <c r="Q6423" s="69"/>
      <c r="S6423" s="68"/>
      <c r="T6423" s="68"/>
      <c r="U6423" s="69"/>
      <c r="W6423" s="68"/>
      <c r="X6423" s="68"/>
      <c r="Y6423" s="69"/>
      <c r="AA6423" s="68"/>
      <c r="AB6423" s="68"/>
      <c r="AC6423" s="69"/>
      <c r="AE6423" s="68"/>
      <c r="AF6423" s="68"/>
      <c r="AG6423" s="69"/>
    </row>
    <row r="6424" spans="1:33" ht="30" hidden="1" outlineLevel="1">
      <c r="A6424" s="6" t="s">
        <v>7763</v>
      </c>
      <c r="B6424" s="7" t="s">
        <v>37</v>
      </c>
      <c r="C6424" s="7" t="s">
        <v>88</v>
      </c>
      <c r="K6424" s="68"/>
      <c r="L6424" s="68"/>
      <c r="M6424" s="69"/>
      <c r="O6424" s="68"/>
      <c r="P6424" s="68"/>
      <c r="Q6424" s="69"/>
      <c r="S6424" s="68"/>
      <c r="T6424" s="68"/>
      <c r="U6424" s="69"/>
      <c r="W6424" s="68"/>
      <c r="X6424" s="68"/>
      <c r="Y6424" s="69"/>
      <c r="AA6424" s="68"/>
      <c r="AB6424" s="68"/>
      <c r="AC6424" s="69"/>
      <c r="AE6424" s="68"/>
      <c r="AF6424" s="68"/>
      <c r="AG6424" s="69"/>
    </row>
    <row r="6425" spans="1:33" ht="135" hidden="1" outlineLevel="1">
      <c r="A6425" s="6" t="s">
        <v>7764</v>
      </c>
      <c r="B6425" s="7" t="s">
        <v>37</v>
      </c>
      <c r="C6425" s="7" t="s">
        <v>90</v>
      </c>
      <c r="K6425" s="68"/>
      <c r="L6425" s="68"/>
      <c r="M6425" s="69"/>
      <c r="O6425" s="68"/>
      <c r="P6425" s="68"/>
      <c r="Q6425" s="69"/>
      <c r="S6425" s="68"/>
      <c r="T6425" s="68"/>
      <c r="U6425" s="69"/>
      <c r="W6425" s="68"/>
      <c r="X6425" s="68"/>
      <c r="Y6425" s="69"/>
      <c r="AA6425" s="68"/>
      <c r="AB6425" s="68"/>
      <c r="AC6425" s="69"/>
      <c r="AE6425" s="68"/>
      <c r="AF6425" s="68"/>
      <c r="AG6425" s="69"/>
    </row>
    <row r="6426" spans="1:33" ht="90" hidden="1" outlineLevel="1">
      <c r="A6426" s="6" t="s">
        <v>7765</v>
      </c>
      <c r="B6426" s="7" t="s">
        <v>37</v>
      </c>
      <c r="C6426" s="7" t="s">
        <v>92</v>
      </c>
      <c r="K6426" s="68"/>
      <c r="L6426" s="68"/>
      <c r="M6426" s="69"/>
      <c r="O6426" s="68"/>
      <c r="P6426" s="68"/>
      <c r="Q6426" s="69"/>
      <c r="S6426" s="68"/>
      <c r="T6426" s="68"/>
      <c r="U6426" s="69"/>
      <c r="W6426" s="68"/>
      <c r="X6426" s="68"/>
      <c r="Y6426" s="69"/>
      <c r="AA6426" s="68"/>
      <c r="AB6426" s="68"/>
      <c r="AC6426" s="69"/>
      <c r="AE6426" s="68"/>
      <c r="AF6426" s="68"/>
      <c r="AG6426" s="69"/>
    </row>
    <row r="6427" spans="1:33" ht="60" hidden="1" outlineLevel="1">
      <c r="A6427" s="1"/>
      <c r="B6427" s="5" t="s">
        <v>61</v>
      </c>
      <c r="C6427" s="5" t="s">
        <v>62</v>
      </c>
      <c r="D6427" s="5" t="s">
        <v>63</v>
      </c>
      <c r="E6427" s="11" t="s">
        <v>64</v>
      </c>
      <c r="F6427" s="16" t="s">
        <v>65</v>
      </c>
      <c r="K6427" s="17" t="s">
        <v>66</v>
      </c>
      <c r="L6427" s="70" t="s">
        <v>28</v>
      </c>
      <c r="M6427" s="71"/>
      <c r="O6427" s="17" t="s">
        <v>66</v>
      </c>
      <c r="P6427" s="70" t="s">
        <v>28</v>
      </c>
      <c r="Q6427" s="71"/>
      <c r="S6427" s="17" t="s">
        <v>66</v>
      </c>
      <c r="T6427" s="70" t="s">
        <v>28</v>
      </c>
      <c r="U6427" s="71"/>
      <c r="W6427" s="17" t="s">
        <v>66</v>
      </c>
      <c r="X6427" s="70" t="s">
        <v>28</v>
      </c>
      <c r="Y6427" s="71"/>
      <c r="AA6427" s="17" t="s">
        <v>66</v>
      </c>
      <c r="AB6427" s="70" t="s">
        <v>28</v>
      </c>
      <c r="AC6427" s="71"/>
      <c r="AE6427" s="17" t="s">
        <v>66</v>
      </c>
      <c r="AF6427" s="70" t="s">
        <v>28</v>
      </c>
      <c r="AG6427" s="71"/>
    </row>
    <row r="6428" spans="1:33" hidden="1" outlineLevel="1">
      <c r="A6428" s="6" t="s">
        <v>7766</v>
      </c>
      <c r="B6428" s="7" t="s">
        <v>6005</v>
      </c>
      <c r="C6428" s="7" t="s">
        <v>6006</v>
      </c>
      <c r="D6428" s="7"/>
      <c r="E6428" s="23" t="s">
        <v>70</v>
      </c>
      <c r="F6428" s="18">
        <v>1</v>
      </c>
      <c r="K6428" s="19">
        <v>0</v>
      </c>
      <c r="L6428" s="52">
        <v>0</v>
      </c>
      <c r="M6428" s="53"/>
      <c r="O6428" s="19">
        <v>212270</v>
      </c>
      <c r="P6428" s="52">
        <v>212270</v>
      </c>
      <c r="Q6428" s="53"/>
      <c r="S6428" s="19">
        <v>200000</v>
      </c>
      <c r="T6428" s="52">
        <v>200000</v>
      </c>
      <c r="U6428" s="53"/>
      <c r="W6428" s="19">
        <v>0</v>
      </c>
      <c r="X6428" s="52">
        <v>0</v>
      </c>
      <c r="Y6428" s="53"/>
      <c r="AA6428" s="19">
        <v>0</v>
      </c>
      <c r="AB6428" s="52">
        <v>0</v>
      </c>
      <c r="AC6428" s="53"/>
      <c r="AE6428" s="19">
        <v>542500</v>
      </c>
      <c r="AF6428" s="52">
        <v>542500</v>
      </c>
      <c r="AG6428" s="53"/>
    </row>
    <row r="6429" spans="1:33" ht="60" hidden="1" outlineLevel="1">
      <c r="A6429" s="6" t="s">
        <v>7767</v>
      </c>
      <c r="B6429" s="7" t="s">
        <v>6008</v>
      </c>
      <c r="C6429" s="7" t="s">
        <v>6009</v>
      </c>
      <c r="D6429" s="7"/>
      <c r="E6429" s="23" t="s">
        <v>70</v>
      </c>
      <c r="F6429" s="18">
        <v>1</v>
      </c>
      <c r="K6429" s="19">
        <v>0</v>
      </c>
      <c r="L6429" s="52">
        <v>0</v>
      </c>
      <c r="M6429" s="53"/>
      <c r="O6429" s="19">
        <v>227090</v>
      </c>
      <c r="P6429" s="52">
        <v>227090</v>
      </c>
      <c r="Q6429" s="53"/>
      <c r="S6429" s="19">
        <v>50000</v>
      </c>
      <c r="T6429" s="52">
        <v>50000</v>
      </c>
      <c r="U6429" s="53"/>
      <c r="W6429" s="19">
        <v>0</v>
      </c>
      <c r="X6429" s="52">
        <v>0</v>
      </c>
      <c r="Y6429" s="53"/>
      <c r="AA6429" s="19">
        <v>300000</v>
      </c>
      <c r="AB6429" s="52">
        <v>300000</v>
      </c>
      <c r="AC6429" s="53"/>
      <c r="AE6429" s="19">
        <v>212400</v>
      </c>
      <c r="AF6429" s="52">
        <v>212400</v>
      </c>
      <c r="AG6429" s="53"/>
    </row>
    <row r="6430" spans="1:33" hidden="1" outlineLevel="1">
      <c r="A6430" s="6" t="s">
        <v>7768</v>
      </c>
      <c r="B6430" s="7" t="s">
        <v>6011</v>
      </c>
      <c r="C6430" s="7" t="s">
        <v>6012</v>
      </c>
      <c r="D6430" s="7"/>
      <c r="E6430" s="23" t="s">
        <v>70</v>
      </c>
      <c r="F6430" s="18">
        <v>1</v>
      </c>
      <c r="K6430" s="19">
        <v>0</v>
      </c>
      <c r="L6430" s="52">
        <v>0</v>
      </c>
      <c r="M6430" s="53"/>
      <c r="O6430" s="19">
        <v>11650</v>
      </c>
      <c r="P6430" s="52">
        <v>11650</v>
      </c>
      <c r="Q6430" s="53"/>
      <c r="S6430" s="19">
        <v>2000</v>
      </c>
      <c r="T6430" s="52">
        <v>2000</v>
      </c>
      <c r="U6430" s="53"/>
      <c r="W6430" s="19">
        <v>0</v>
      </c>
      <c r="X6430" s="52">
        <v>0</v>
      </c>
      <c r="Y6430" s="53"/>
      <c r="AA6430" s="19">
        <v>100000</v>
      </c>
      <c r="AB6430" s="52">
        <v>100000</v>
      </c>
      <c r="AC6430" s="53"/>
      <c r="AE6430" s="19">
        <v>23600</v>
      </c>
      <c r="AF6430" s="52">
        <v>23600</v>
      </c>
      <c r="AG6430" s="53"/>
    </row>
    <row r="6431" spans="1:33" ht="30" hidden="1" outlineLevel="1">
      <c r="A6431" s="6" t="s">
        <v>7769</v>
      </c>
      <c r="B6431" s="7" t="s">
        <v>6014</v>
      </c>
      <c r="C6431" s="7" t="s">
        <v>6015</v>
      </c>
      <c r="D6431" s="7"/>
      <c r="E6431" s="23" t="s">
        <v>70</v>
      </c>
      <c r="F6431" s="18">
        <v>1</v>
      </c>
      <c r="K6431" s="19">
        <v>0</v>
      </c>
      <c r="L6431" s="52">
        <v>0</v>
      </c>
      <c r="M6431" s="53"/>
      <c r="O6431" s="19">
        <v>52410</v>
      </c>
      <c r="P6431" s="52">
        <v>52410</v>
      </c>
      <c r="Q6431" s="53"/>
      <c r="S6431" s="19">
        <v>25000</v>
      </c>
      <c r="T6431" s="52">
        <v>25000</v>
      </c>
      <c r="U6431" s="53"/>
      <c r="W6431" s="19">
        <v>0</v>
      </c>
      <c r="X6431" s="52">
        <v>0</v>
      </c>
      <c r="Y6431" s="53"/>
      <c r="AA6431" s="19">
        <v>400000</v>
      </c>
      <c r="AB6431" s="52">
        <v>400000</v>
      </c>
      <c r="AC6431" s="53"/>
      <c r="AE6431" s="19">
        <v>141600</v>
      </c>
      <c r="AF6431" s="52">
        <v>141600</v>
      </c>
      <c r="AG6431" s="53"/>
    </row>
    <row r="6432" spans="1:33" hidden="1" outlineLevel="1">
      <c r="A6432" s="1"/>
      <c r="B6432" s="5" t="s">
        <v>34</v>
      </c>
      <c r="C6432" s="5" t="s">
        <v>35</v>
      </c>
      <c r="K6432" s="68"/>
      <c r="L6432" s="68"/>
      <c r="M6432" s="69"/>
      <c r="O6432" s="68"/>
      <c r="P6432" s="68"/>
      <c r="Q6432" s="69"/>
      <c r="S6432" s="68"/>
      <c r="T6432" s="68"/>
      <c r="U6432" s="69"/>
      <c r="W6432" s="68"/>
      <c r="X6432" s="68"/>
      <c r="Y6432" s="69"/>
      <c r="AA6432" s="68"/>
      <c r="AB6432" s="68"/>
      <c r="AC6432" s="69"/>
      <c r="AE6432" s="68"/>
      <c r="AF6432" s="68"/>
      <c r="AG6432" s="69"/>
    </row>
    <row r="6433" spans="1:33" hidden="1" outlineLevel="1">
      <c r="A6433" s="6" t="s">
        <v>7770</v>
      </c>
      <c r="B6433" s="7" t="s">
        <v>37</v>
      </c>
      <c r="C6433" s="7" t="s">
        <v>102</v>
      </c>
      <c r="K6433" s="68"/>
      <c r="L6433" s="68"/>
      <c r="M6433" s="69"/>
      <c r="O6433" s="68"/>
      <c r="P6433" s="68"/>
      <c r="Q6433" s="69"/>
      <c r="S6433" s="68"/>
      <c r="T6433" s="68"/>
      <c r="U6433" s="69"/>
      <c r="W6433" s="68"/>
      <c r="X6433" s="68"/>
      <c r="Y6433" s="69"/>
      <c r="AA6433" s="68"/>
      <c r="AB6433" s="68"/>
      <c r="AC6433" s="69"/>
      <c r="AE6433" s="68"/>
      <c r="AF6433" s="68"/>
      <c r="AG6433" s="69"/>
    </row>
    <row r="6434" spans="1:33" ht="75" hidden="1" outlineLevel="1">
      <c r="A6434" s="6" t="s">
        <v>7771</v>
      </c>
      <c r="B6434" s="7" t="s">
        <v>37</v>
      </c>
      <c r="C6434" s="7" t="s">
        <v>104</v>
      </c>
      <c r="K6434" s="68"/>
      <c r="L6434" s="68"/>
      <c r="M6434" s="69"/>
      <c r="O6434" s="68"/>
      <c r="P6434" s="68"/>
      <c r="Q6434" s="69"/>
      <c r="S6434" s="68"/>
      <c r="T6434" s="68"/>
      <c r="U6434" s="69"/>
      <c r="W6434" s="68"/>
      <c r="X6434" s="68"/>
      <c r="Y6434" s="69"/>
      <c r="AA6434" s="68"/>
      <c r="AB6434" s="68"/>
      <c r="AC6434" s="69"/>
      <c r="AE6434" s="68"/>
      <c r="AF6434" s="68"/>
      <c r="AG6434" s="69"/>
    </row>
    <row r="6435" spans="1:33" ht="60" hidden="1" outlineLevel="1">
      <c r="A6435" s="1"/>
      <c r="B6435" s="5" t="s">
        <v>61</v>
      </c>
      <c r="C6435" s="5" t="s">
        <v>62</v>
      </c>
      <c r="D6435" s="5" t="s">
        <v>63</v>
      </c>
      <c r="E6435" s="11" t="s">
        <v>64</v>
      </c>
      <c r="F6435" s="16" t="s">
        <v>65</v>
      </c>
      <c r="K6435" s="17" t="s">
        <v>66</v>
      </c>
      <c r="L6435" s="70" t="s">
        <v>28</v>
      </c>
      <c r="M6435" s="71"/>
      <c r="O6435" s="17" t="s">
        <v>66</v>
      </c>
      <c r="P6435" s="70" t="s">
        <v>28</v>
      </c>
      <c r="Q6435" s="71"/>
      <c r="S6435" s="17" t="s">
        <v>66</v>
      </c>
      <c r="T6435" s="70" t="s">
        <v>28</v>
      </c>
      <c r="U6435" s="71"/>
      <c r="W6435" s="17" t="s">
        <v>66</v>
      </c>
      <c r="X6435" s="70" t="s">
        <v>28</v>
      </c>
      <c r="Y6435" s="71"/>
      <c r="AA6435" s="17" t="s">
        <v>66</v>
      </c>
      <c r="AB6435" s="70" t="s">
        <v>28</v>
      </c>
      <c r="AC6435" s="71"/>
      <c r="AE6435" s="17" t="s">
        <v>66</v>
      </c>
      <c r="AF6435" s="70" t="s">
        <v>28</v>
      </c>
      <c r="AG6435" s="71"/>
    </row>
    <row r="6436" spans="1:33" hidden="1" outlineLevel="1">
      <c r="A6436" s="6" t="s">
        <v>7772</v>
      </c>
      <c r="B6436" s="7" t="s">
        <v>6019</v>
      </c>
      <c r="C6436" s="7" t="s">
        <v>128</v>
      </c>
      <c r="D6436" s="7"/>
      <c r="E6436" s="23" t="s">
        <v>70</v>
      </c>
      <c r="F6436" s="18">
        <v>1</v>
      </c>
      <c r="K6436" s="19">
        <v>0</v>
      </c>
      <c r="L6436" s="52">
        <v>0</v>
      </c>
      <c r="M6436" s="53"/>
      <c r="O6436" s="19">
        <v>239640</v>
      </c>
      <c r="P6436" s="52">
        <v>239640</v>
      </c>
      <c r="Q6436" s="53"/>
      <c r="S6436" s="19">
        <v>400000</v>
      </c>
      <c r="T6436" s="52">
        <v>400000</v>
      </c>
      <c r="U6436" s="53"/>
      <c r="W6436" s="19">
        <v>0</v>
      </c>
      <c r="X6436" s="52">
        <v>0</v>
      </c>
      <c r="Y6436" s="53"/>
      <c r="AA6436" s="19">
        <v>0</v>
      </c>
      <c r="AB6436" s="52">
        <v>0</v>
      </c>
      <c r="AC6436" s="53"/>
      <c r="AE6436" s="19">
        <v>454000</v>
      </c>
      <c r="AF6436" s="52">
        <v>454000</v>
      </c>
      <c r="AG6436" s="53"/>
    </row>
    <row r="6437" spans="1:33" hidden="1" outlineLevel="1">
      <c r="A6437" s="6" t="s">
        <v>7773</v>
      </c>
      <c r="B6437" s="7" t="s">
        <v>6021</v>
      </c>
      <c r="C6437" s="7" t="s">
        <v>187</v>
      </c>
      <c r="D6437" s="7"/>
      <c r="E6437" s="23" t="s">
        <v>70</v>
      </c>
      <c r="F6437" s="18">
        <v>1</v>
      </c>
      <c r="K6437" s="19">
        <v>0</v>
      </c>
      <c r="L6437" s="52">
        <v>0</v>
      </c>
      <c r="M6437" s="53"/>
      <c r="O6437" s="19">
        <v>227090</v>
      </c>
      <c r="P6437" s="52">
        <v>227090</v>
      </c>
      <c r="Q6437" s="53"/>
      <c r="S6437" s="19">
        <v>200000</v>
      </c>
      <c r="T6437" s="52">
        <v>200000</v>
      </c>
      <c r="U6437" s="53"/>
      <c r="W6437" s="19">
        <v>0</v>
      </c>
      <c r="X6437" s="52">
        <v>0</v>
      </c>
      <c r="Y6437" s="53"/>
      <c r="AA6437" s="19">
        <v>330000</v>
      </c>
      <c r="AB6437" s="52">
        <v>330000</v>
      </c>
      <c r="AC6437" s="53"/>
      <c r="AE6437" s="19">
        <v>283200</v>
      </c>
      <c r="AF6437" s="52">
        <v>283200</v>
      </c>
      <c r="AG6437" s="53"/>
    </row>
    <row r="6438" spans="1:33" hidden="1" outlineLevel="1">
      <c r="A6438" s="6" t="s">
        <v>7774</v>
      </c>
      <c r="B6438" s="7" t="s">
        <v>6023</v>
      </c>
      <c r="C6438" s="7" t="s">
        <v>134</v>
      </c>
      <c r="D6438" s="7"/>
      <c r="E6438" s="23" t="s">
        <v>70</v>
      </c>
      <c r="F6438" s="18">
        <v>1</v>
      </c>
      <c r="K6438" s="19">
        <v>0</v>
      </c>
      <c r="L6438" s="52">
        <v>0</v>
      </c>
      <c r="M6438" s="53"/>
      <c r="O6438" s="19">
        <v>11650</v>
      </c>
      <c r="P6438" s="52">
        <v>11650</v>
      </c>
      <c r="Q6438" s="53"/>
      <c r="S6438" s="19">
        <v>2000</v>
      </c>
      <c r="T6438" s="52">
        <v>2000</v>
      </c>
      <c r="U6438" s="53"/>
      <c r="W6438" s="19">
        <v>0</v>
      </c>
      <c r="X6438" s="52">
        <v>0</v>
      </c>
      <c r="Y6438" s="53"/>
      <c r="AA6438" s="19">
        <v>100000</v>
      </c>
      <c r="AB6438" s="52">
        <v>100000</v>
      </c>
      <c r="AC6438" s="53"/>
      <c r="AE6438" s="19">
        <v>35400</v>
      </c>
      <c r="AF6438" s="52">
        <v>35400</v>
      </c>
      <c r="AG6438" s="53"/>
    </row>
    <row r="6439" spans="1:33" ht="75" hidden="1" outlineLevel="1">
      <c r="A6439" s="6" t="s">
        <v>7775</v>
      </c>
      <c r="B6439" s="7" t="s">
        <v>6025</v>
      </c>
      <c r="C6439" s="7" t="s">
        <v>112</v>
      </c>
      <c r="D6439" s="7"/>
      <c r="E6439" s="23" t="s">
        <v>70</v>
      </c>
      <c r="F6439" s="18">
        <v>1</v>
      </c>
      <c r="K6439" s="19">
        <v>0</v>
      </c>
      <c r="L6439" s="52">
        <v>0</v>
      </c>
      <c r="M6439" s="53"/>
      <c r="O6439" s="19">
        <v>72790</v>
      </c>
      <c r="P6439" s="52">
        <v>72790</v>
      </c>
      <c r="Q6439" s="53"/>
      <c r="S6439" s="19">
        <v>100000</v>
      </c>
      <c r="T6439" s="52">
        <v>100000</v>
      </c>
      <c r="U6439" s="53"/>
      <c r="W6439" s="19">
        <v>0</v>
      </c>
      <c r="X6439" s="52">
        <v>0</v>
      </c>
      <c r="Y6439" s="53"/>
      <c r="AA6439" s="19">
        <v>100000</v>
      </c>
      <c r="AB6439" s="52">
        <v>100000</v>
      </c>
      <c r="AC6439" s="53"/>
      <c r="AE6439" s="19">
        <v>248400</v>
      </c>
      <c r="AF6439" s="52">
        <v>248400</v>
      </c>
      <c r="AG6439" s="53"/>
    </row>
    <row r="6440" spans="1:33" hidden="1" outlineLevel="1">
      <c r="A6440" s="1"/>
      <c r="B6440" s="5" t="s">
        <v>34</v>
      </c>
      <c r="C6440" s="5" t="s">
        <v>35</v>
      </c>
      <c r="K6440" s="68"/>
      <c r="L6440" s="68"/>
      <c r="M6440" s="69"/>
      <c r="O6440" s="68"/>
      <c r="P6440" s="68"/>
      <c r="Q6440" s="69"/>
      <c r="S6440" s="68"/>
      <c r="T6440" s="68"/>
      <c r="U6440" s="69"/>
      <c r="W6440" s="68"/>
      <c r="X6440" s="68"/>
      <c r="Y6440" s="69"/>
      <c r="AA6440" s="68"/>
      <c r="AB6440" s="68"/>
      <c r="AC6440" s="69"/>
      <c r="AE6440" s="68"/>
      <c r="AF6440" s="68"/>
      <c r="AG6440" s="69"/>
    </row>
    <row r="6441" spans="1:33" hidden="1" outlineLevel="1">
      <c r="A6441" s="6" t="s">
        <v>7776</v>
      </c>
      <c r="B6441" s="7" t="s">
        <v>37</v>
      </c>
      <c r="C6441" s="7" t="s">
        <v>114</v>
      </c>
      <c r="K6441" s="68"/>
      <c r="L6441" s="68"/>
      <c r="M6441" s="69"/>
      <c r="O6441" s="68"/>
      <c r="P6441" s="68"/>
      <c r="Q6441" s="69"/>
      <c r="S6441" s="68"/>
      <c r="T6441" s="68"/>
      <c r="U6441" s="69"/>
      <c r="W6441" s="68"/>
      <c r="X6441" s="68"/>
      <c r="Y6441" s="69"/>
      <c r="AA6441" s="68"/>
      <c r="AB6441" s="68"/>
      <c r="AC6441" s="69"/>
      <c r="AE6441" s="68"/>
      <c r="AF6441" s="68"/>
      <c r="AG6441" s="69"/>
    </row>
    <row r="6442" spans="1:33" ht="120" hidden="1" outlineLevel="1">
      <c r="A6442" s="6" t="s">
        <v>7777</v>
      </c>
      <c r="B6442" s="7" t="s">
        <v>37</v>
      </c>
      <c r="C6442" s="7" t="s">
        <v>116</v>
      </c>
      <c r="K6442" s="68"/>
      <c r="L6442" s="68"/>
      <c r="M6442" s="69"/>
      <c r="O6442" s="68"/>
      <c r="P6442" s="68"/>
      <c r="Q6442" s="69"/>
      <c r="S6442" s="68"/>
      <c r="T6442" s="68"/>
      <c r="U6442" s="69"/>
      <c r="W6442" s="68"/>
      <c r="X6442" s="68"/>
      <c r="Y6442" s="69"/>
      <c r="AA6442" s="68"/>
      <c r="AB6442" s="68"/>
      <c r="AC6442" s="69"/>
      <c r="AE6442" s="68"/>
      <c r="AF6442" s="68"/>
      <c r="AG6442" s="69"/>
    </row>
    <row r="6443" spans="1:33" ht="60" hidden="1" outlineLevel="1">
      <c r="A6443" s="1"/>
      <c r="B6443" s="5" t="s">
        <v>61</v>
      </c>
      <c r="C6443" s="5" t="s">
        <v>62</v>
      </c>
      <c r="D6443" s="5" t="s">
        <v>63</v>
      </c>
      <c r="E6443" s="11" t="s">
        <v>64</v>
      </c>
      <c r="F6443" s="16" t="s">
        <v>65</v>
      </c>
      <c r="K6443" s="17" t="s">
        <v>66</v>
      </c>
      <c r="L6443" s="70" t="s">
        <v>28</v>
      </c>
      <c r="M6443" s="71"/>
      <c r="O6443" s="17" t="s">
        <v>66</v>
      </c>
      <c r="P6443" s="70" t="s">
        <v>28</v>
      </c>
      <c r="Q6443" s="71"/>
      <c r="S6443" s="17" t="s">
        <v>66</v>
      </c>
      <c r="T6443" s="70" t="s">
        <v>28</v>
      </c>
      <c r="U6443" s="71"/>
      <c r="W6443" s="17" t="s">
        <v>66</v>
      </c>
      <c r="X6443" s="70" t="s">
        <v>28</v>
      </c>
      <c r="Y6443" s="71"/>
      <c r="AA6443" s="17" t="s">
        <v>66</v>
      </c>
      <c r="AB6443" s="70" t="s">
        <v>28</v>
      </c>
      <c r="AC6443" s="71"/>
      <c r="AE6443" s="17" t="s">
        <v>66</v>
      </c>
      <c r="AF6443" s="70" t="s">
        <v>28</v>
      </c>
      <c r="AG6443" s="71"/>
    </row>
    <row r="6444" spans="1:33" hidden="1" outlineLevel="1">
      <c r="A6444" s="6" t="s">
        <v>7778</v>
      </c>
      <c r="B6444" s="7" t="s">
        <v>6029</v>
      </c>
      <c r="C6444" s="7" t="s">
        <v>6030</v>
      </c>
      <c r="D6444" s="7"/>
      <c r="E6444" s="23" t="s">
        <v>70</v>
      </c>
      <c r="F6444" s="18">
        <v>1</v>
      </c>
      <c r="K6444" s="19">
        <v>0</v>
      </c>
      <c r="L6444" s="52">
        <v>0</v>
      </c>
      <c r="M6444" s="53"/>
      <c r="O6444" s="19">
        <v>145570</v>
      </c>
      <c r="P6444" s="52">
        <v>145570</v>
      </c>
      <c r="Q6444" s="53"/>
      <c r="S6444" s="19">
        <v>1500000</v>
      </c>
      <c r="T6444" s="52">
        <v>1500000</v>
      </c>
      <c r="U6444" s="53"/>
      <c r="W6444" s="19">
        <v>0</v>
      </c>
      <c r="X6444" s="52">
        <v>0</v>
      </c>
      <c r="Y6444" s="53"/>
      <c r="AA6444" s="19">
        <v>0</v>
      </c>
      <c r="AB6444" s="52">
        <v>0</v>
      </c>
      <c r="AC6444" s="53"/>
      <c r="AE6444" s="19">
        <v>4159500</v>
      </c>
      <c r="AF6444" s="52">
        <v>4159500</v>
      </c>
      <c r="AG6444" s="53"/>
    </row>
    <row r="6445" spans="1:33" hidden="1" outlineLevel="1">
      <c r="A6445" s="6" t="s">
        <v>7779</v>
      </c>
      <c r="B6445" s="7" t="s">
        <v>6032</v>
      </c>
      <c r="C6445" s="7" t="s">
        <v>187</v>
      </c>
      <c r="D6445" s="7"/>
      <c r="E6445" s="23" t="s">
        <v>70</v>
      </c>
      <c r="F6445" s="18">
        <v>1</v>
      </c>
      <c r="K6445" s="19">
        <v>0</v>
      </c>
      <c r="L6445" s="52">
        <v>0</v>
      </c>
      <c r="M6445" s="53"/>
      <c r="O6445" s="19">
        <v>1460</v>
      </c>
      <c r="P6445" s="52">
        <v>1460</v>
      </c>
      <c r="Q6445" s="53"/>
      <c r="S6445" s="19">
        <v>100000</v>
      </c>
      <c r="T6445" s="52">
        <v>100000</v>
      </c>
      <c r="U6445" s="53"/>
      <c r="W6445" s="19">
        <v>0</v>
      </c>
      <c r="X6445" s="52">
        <v>0</v>
      </c>
      <c r="Y6445" s="53"/>
      <c r="AA6445" s="19">
        <v>0</v>
      </c>
      <c r="AB6445" s="52">
        <v>0</v>
      </c>
      <c r="AC6445" s="53"/>
      <c r="AE6445" s="19">
        <v>708000</v>
      </c>
      <c r="AF6445" s="52">
        <v>708000</v>
      </c>
      <c r="AG6445" s="53"/>
    </row>
    <row r="6446" spans="1:33" hidden="1" outlineLevel="1">
      <c r="A6446" s="6" t="s">
        <v>7780</v>
      </c>
      <c r="B6446" s="7" t="s">
        <v>6034</v>
      </c>
      <c r="C6446" s="7" t="s">
        <v>6035</v>
      </c>
      <c r="D6446" s="7"/>
      <c r="E6446" s="23" t="s">
        <v>70</v>
      </c>
      <c r="F6446" s="18">
        <v>1</v>
      </c>
      <c r="K6446" s="19">
        <v>0</v>
      </c>
      <c r="L6446" s="52">
        <v>0</v>
      </c>
      <c r="M6446" s="53"/>
      <c r="O6446" s="19">
        <v>1460</v>
      </c>
      <c r="P6446" s="52">
        <v>1460</v>
      </c>
      <c r="Q6446" s="53"/>
      <c r="S6446" s="19">
        <v>3000</v>
      </c>
      <c r="T6446" s="52">
        <v>3000</v>
      </c>
      <c r="U6446" s="53"/>
      <c r="W6446" s="19">
        <v>0</v>
      </c>
      <c r="X6446" s="52">
        <v>0</v>
      </c>
      <c r="Y6446" s="53"/>
      <c r="AA6446" s="19">
        <v>0</v>
      </c>
      <c r="AB6446" s="52">
        <v>0</v>
      </c>
      <c r="AC6446" s="53"/>
      <c r="AE6446" s="19">
        <v>59000</v>
      </c>
      <c r="AF6446" s="52">
        <v>59000</v>
      </c>
      <c r="AG6446" s="53"/>
    </row>
    <row r="6447" spans="1:33" hidden="1" outlineLevel="1">
      <c r="A6447" s="1"/>
      <c r="B6447" s="5" t="s">
        <v>34</v>
      </c>
      <c r="C6447" s="5" t="s">
        <v>35</v>
      </c>
      <c r="K6447" s="68"/>
      <c r="L6447" s="68"/>
      <c r="M6447" s="69"/>
      <c r="O6447" s="68"/>
      <c r="P6447" s="68"/>
      <c r="Q6447" s="69"/>
      <c r="S6447" s="68"/>
      <c r="T6447" s="68"/>
      <c r="U6447" s="69"/>
      <c r="W6447" s="68"/>
      <c r="X6447" s="68"/>
      <c r="Y6447" s="69"/>
      <c r="AA6447" s="68"/>
      <c r="AB6447" s="68"/>
      <c r="AC6447" s="69"/>
      <c r="AE6447" s="68"/>
      <c r="AF6447" s="68"/>
      <c r="AG6447" s="69"/>
    </row>
    <row r="6448" spans="1:33" ht="30" hidden="1" outlineLevel="1">
      <c r="A6448" s="6" t="s">
        <v>7781</v>
      </c>
      <c r="B6448" s="7" t="s">
        <v>37</v>
      </c>
      <c r="C6448" s="7" t="s">
        <v>123</v>
      </c>
      <c r="K6448" s="68"/>
      <c r="L6448" s="68"/>
      <c r="M6448" s="69"/>
      <c r="O6448" s="68"/>
      <c r="P6448" s="68"/>
      <c r="Q6448" s="69"/>
      <c r="S6448" s="68"/>
      <c r="T6448" s="68"/>
      <c r="U6448" s="69"/>
      <c r="W6448" s="68"/>
      <c r="X6448" s="68"/>
      <c r="Y6448" s="69"/>
      <c r="AA6448" s="68"/>
      <c r="AB6448" s="68"/>
      <c r="AC6448" s="69"/>
      <c r="AE6448" s="68"/>
      <c r="AF6448" s="68"/>
      <c r="AG6448" s="69"/>
    </row>
    <row r="6449" spans="1:33" ht="120" hidden="1" outlineLevel="1">
      <c r="A6449" s="6" t="s">
        <v>7782</v>
      </c>
      <c r="B6449" s="7" t="s">
        <v>37</v>
      </c>
      <c r="C6449" s="7" t="s">
        <v>125</v>
      </c>
      <c r="K6449" s="68"/>
      <c r="L6449" s="68"/>
      <c r="M6449" s="69"/>
      <c r="O6449" s="68"/>
      <c r="P6449" s="68"/>
      <c r="Q6449" s="69"/>
      <c r="S6449" s="68"/>
      <c r="T6449" s="68"/>
      <c r="U6449" s="69"/>
      <c r="W6449" s="68"/>
      <c r="X6449" s="68"/>
      <c r="Y6449" s="69"/>
      <c r="AA6449" s="68"/>
      <c r="AB6449" s="68"/>
      <c r="AC6449" s="69"/>
      <c r="AE6449" s="68"/>
      <c r="AF6449" s="68"/>
      <c r="AG6449" s="69"/>
    </row>
    <row r="6450" spans="1:33" ht="60" hidden="1" outlineLevel="1">
      <c r="A6450" s="1"/>
      <c r="B6450" s="5" t="s">
        <v>61</v>
      </c>
      <c r="C6450" s="5" t="s">
        <v>62</v>
      </c>
      <c r="D6450" s="5" t="s">
        <v>63</v>
      </c>
      <c r="E6450" s="11" t="s">
        <v>64</v>
      </c>
      <c r="F6450" s="16" t="s">
        <v>65</v>
      </c>
      <c r="K6450" s="17" t="s">
        <v>66</v>
      </c>
      <c r="L6450" s="70" t="s">
        <v>28</v>
      </c>
      <c r="M6450" s="71"/>
      <c r="O6450" s="17" t="s">
        <v>66</v>
      </c>
      <c r="P6450" s="70" t="s">
        <v>28</v>
      </c>
      <c r="Q6450" s="71"/>
      <c r="S6450" s="17" t="s">
        <v>66</v>
      </c>
      <c r="T6450" s="70" t="s">
        <v>28</v>
      </c>
      <c r="U6450" s="71"/>
      <c r="W6450" s="17" t="s">
        <v>66</v>
      </c>
      <c r="X6450" s="70" t="s">
        <v>28</v>
      </c>
      <c r="Y6450" s="71"/>
      <c r="AA6450" s="17" t="s">
        <v>66</v>
      </c>
      <c r="AB6450" s="70" t="s">
        <v>28</v>
      </c>
      <c r="AC6450" s="71"/>
      <c r="AE6450" s="17" t="s">
        <v>66</v>
      </c>
      <c r="AF6450" s="70" t="s">
        <v>28</v>
      </c>
      <c r="AG6450" s="71"/>
    </row>
    <row r="6451" spans="1:33" hidden="1" outlineLevel="1">
      <c r="A6451" s="6" t="s">
        <v>7783</v>
      </c>
      <c r="B6451" s="7" t="s">
        <v>127</v>
      </c>
      <c r="C6451" s="7" t="s">
        <v>128</v>
      </c>
      <c r="D6451" s="7"/>
      <c r="E6451" s="23" t="s">
        <v>70</v>
      </c>
      <c r="F6451" s="18">
        <v>1</v>
      </c>
      <c r="K6451" s="19">
        <v>0</v>
      </c>
      <c r="L6451" s="52">
        <v>0</v>
      </c>
      <c r="M6451" s="53"/>
      <c r="O6451" s="19">
        <v>64760</v>
      </c>
      <c r="P6451" s="52">
        <v>64760</v>
      </c>
      <c r="Q6451" s="53"/>
      <c r="S6451" s="19">
        <v>100000</v>
      </c>
      <c r="T6451" s="52">
        <v>100000</v>
      </c>
      <c r="U6451" s="53"/>
      <c r="W6451" s="19">
        <v>0</v>
      </c>
      <c r="X6451" s="52">
        <v>0</v>
      </c>
      <c r="Y6451" s="53"/>
      <c r="AA6451" s="19">
        <v>0</v>
      </c>
      <c r="AB6451" s="52">
        <v>0</v>
      </c>
      <c r="AC6451" s="53"/>
      <c r="AE6451" s="19">
        <v>1075140</v>
      </c>
      <c r="AF6451" s="52">
        <v>1075140</v>
      </c>
      <c r="AG6451" s="53"/>
    </row>
    <row r="6452" spans="1:33" hidden="1" outlineLevel="1">
      <c r="A6452" s="6" t="s">
        <v>7784</v>
      </c>
      <c r="B6452" s="7" t="s">
        <v>130</v>
      </c>
      <c r="C6452" s="7" t="s">
        <v>131</v>
      </c>
      <c r="D6452" s="7"/>
      <c r="E6452" s="23" t="s">
        <v>70</v>
      </c>
      <c r="F6452" s="18">
        <v>1</v>
      </c>
      <c r="K6452" s="19">
        <v>0</v>
      </c>
      <c r="L6452" s="52">
        <v>0</v>
      </c>
      <c r="M6452" s="53"/>
      <c r="O6452" s="19">
        <v>7200</v>
      </c>
      <c r="P6452" s="52">
        <v>7200</v>
      </c>
      <c r="Q6452" s="53"/>
      <c r="S6452" s="19">
        <v>5000</v>
      </c>
      <c r="T6452" s="52">
        <v>5000</v>
      </c>
      <c r="U6452" s="53"/>
      <c r="W6452" s="19">
        <v>0</v>
      </c>
      <c r="X6452" s="52">
        <v>0</v>
      </c>
      <c r="Y6452" s="53"/>
      <c r="AA6452" s="19">
        <v>0</v>
      </c>
      <c r="AB6452" s="52">
        <v>0</v>
      </c>
      <c r="AC6452" s="53"/>
      <c r="AE6452" s="19">
        <v>151200</v>
      </c>
      <c r="AF6452" s="52">
        <v>151200</v>
      </c>
      <c r="AG6452" s="53"/>
    </row>
    <row r="6453" spans="1:33" hidden="1" outlineLevel="1">
      <c r="A6453" s="6" t="s">
        <v>7785</v>
      </c>
      <c r="B6453" s="7" t="s">
        <v>133</v>
      </c>
      <c r="C6453" s="7" t="s">
        <v>134</v>
      </c>
      <c r="D6453" s="7"/>
      <c r="E6453" s="23" t="s">
        <v>70</v>
      </c>
      <c r="F6453" s="18">
        <v>1</v>
      </c>
      <c r="K6453" s="19">
        <v>0</v>
      </c>
      <c r="L6453" s="52">
        <v>0</v>
      </c>
      <c r="M6453" s="53"/>
      <c r="O6453" s="19">
        <v>2160</v>
      </c>
      <c r="P6453" s="52">
        <v>2160</v>
      </c>
      <c r="Q6453" s="53"/>
      <c r="S6453" s="19">
        <v>1000</v>
      </c>
      <c r="T6453" s="52">
        <v>1000</v>
      </c>
      <c r="U6453" s="53"/>
      <c r="W6453" s="19">
        <v>0</v>
      </c>
      <c r="X6453" s="52">
        <v>0</v>
      </c>
      <c r="Y6453" s="53"/>
      <c r="AA6453" s="19">
        <v>0</v>
      </c>
      <c r="AB6453" s="52">
        <v>0</v>
      </c>
      <c r="AC6453" s="53"/>
      <c r="AE6453" s="19">
        <v>12600</v>
      </c>
      <c r="AF6453" s="52">
        <v>12600</v>
      </c>
      <c r="AG6453" s="53"/>
    </row>
    <row r="6454" spans="1:33" hidden="1" outlineLevel="1">
      <c r="A6454" s="1"/>
      <c r="B6454" s="5" t="s">
        <v>34</v>
      </c>
      <c r="C6454" s="5" t="s">
        <v>35</v>
      </c>
      <c r="K6454" s="68"/>
      <c r="L6454" s="68"/>
      <c r="M6454" s="69"/>
      <c r="O6454" s="68"/>
      <c r="P6454" s="68"/>
      <c r="Q6454" s="69"/>
      <c r="S6454" s="68"/>
      <c r="T6454" s="68"/>
      <c r="U6454" s="69"/>
      <c r="W6454" s="68"/>
      <c r="X6454" s="68"/>
      <c r="Y6454" s="69"/>
      <c r="AA6454" s="68"/>
      <c r="AB6454" s="68"/>
      <c r="AC6454" s="69"/>
      <c r="AE6454" s="68"/>
      <c r="AF6454" s="68"/>
      <c r="AG6454" s="69"/>
    </row>
    <row r="6455" spans="1:33" hidden="1" outlineLevel="1">
      <c r="A6455" s="6" t="s">
        <v>7786</v>
      </c>
      <c r="B6455" s="7" t="s">
        <v>37</v>
      </c>
      <c r="C6455" s="7" t="s">
        <v>136</v>
      </c>
      <c r="K6455" s="68"/>
      <c r="L6455" s="68"/>
      <c r="M6455" s="69"/>
      <c r="O6455" s="68"/>
      <c r="P6455" s="68"/>
      <c r="Q6455" s="69"/>
      <c r="S6455" s="68"/>
      <c r="T6455" s="68"/>
      <c r="U6455" s="69"/>
      <c r="W6455" s="68"/>
      <c r="X6455" s="68"/>
      <c r="Y6455" s="69"/>
      <c r="AA6455" s="68"/>
      <c r="AB6455" s="68"/>
      <c r="AC6455" s="69"/>
      <c r="AE6455" s="68"/>
      <c r="AF6455" s="68"/>
      <c r="AG6455" s="69"/>
    </row>
    <row r="6456" spans="1:33" ht="60" hidden="1" outlineLevel="1">
      <c r="A6456" s="1"/>
      <c r="B6456" s="5" t="s">
        <v>61</v>
      </c>
      <c r="C6456" s="5" t="s">
        <v>62</v>
      </c>
      <c r="D6456" s="5" t="s">
        <v>63</v>
      </c>
      <c r="E6456" s="11" t="s">
        <v>64</v>
      </c>
      <c r="F6456" s="16" t="s">
        <v>65</v>
      </c>
      <c r="K6456" s="17" t="s">
        <v>66</v>
      </c>
      <c r="L6456" s="70" t="s">
        <v>28</v>
      </c>
      <c r="M6456" s="71"/>
      <c r="O6456" s="17" t="s">
        <v>66</v>
      </c>
      <c r="P6456" s="70" t="s">
        <v>28</v>
      </c>
      <c r="Q6456" s="71"/>
      <c r="S6456" s="17" t="s">
        <v>66</v>
      </c>
      <c r="T6456" s="70" t="s">
        <v>28</v>
      </c>
      <c r="U6456" s="71"/>
      <c r="W6456" s="17" t="s">
        <v>66</v>
      </c>
      <c r="X6456" s="70" t="s">
        <v>28</v>
      </c>
      <c r="Y6456" s="71"/>
      <c r="AA6456" s="17" t="s">
        <v>66</v>
      </c>
      <c r="AB6456" s="70" t="s">
        <v>28</v>
      </c>
      <c r="AC6456" s="71"/>
      <c r="AE6456" s="17" t="s">
        <v>66</v>
      </c>
      <c r="AF6456" s="70" t="s">
        <v>28</v>
      </c>
      <c r="AG6456" s="71"/>
    </row>
    <row r="6457" spans="1:33" ht="30" hidden="1" outlineLevel="1">
      <c r="A6457" s="6" t="s">
        <v>7787</v>
      </c>
      <c r="B6457" s="7" t="s">
        <v>138</v>
      </c>
      <c r="C6457" s="7" t="s">
        <v>139</v>
      </c>
      <c r="D6457" s="7"/>
      <c r="E6457" s="23" t="s">
        <v>70</v>
      </c>
      <c r="F6457" s="18">
        <v>1</v>
      </c>
      <c r="K6457" s="19">
        <v>0</v>
      </c>
      <c r="L6457" s="52">
        <v>0</v>
      </c>
      <c r="M6457" s="53"/>
      <c r="O6457" s="19">
        <v>1110470</v>
      </c>
      <c r="P6457" s="52">
        <v>1110470</v>
      </c>
      <c r="Q6457" s="53"/>
      <c r="S6457" s="19">
        <v>200000</v>
      </c>
      <c r="T6457" s="52">
        <v>200000</v>
      </c>
      <c r="U6457" s="53"/>
      <c r="W6457" s="19">
        <v>0</v>
      </c>
      <c r="X6457" s="52">
        <v>0</v>
      </c>
      <c r="Y6457" s="53"/>
      <c r="AA6457" s="19">
        <v>3200000</v>
      </c>
      <c r="AB6457" s="52">
        <v>3200000</v>
      </c>
      <c r="AC6457" s="53"/>
      <c r="AE6457" s="19">
        <v>2633040</v>
      </c>
      <c r="AF6457" s="52">
        <v>2633040</v>
      </c>
      <c r="AG6457" s="53"/>
    </row>
    <row r="6458" spans="1:33" hidden="1" outlineLevel="1">
      <c r="A6458" s="1"/>
      <c r="B6458" s="5" t="s">
        <v>34</v>
      </c>
      <c r="C6458" s="5" t="s">
        <v>35</v>
      </c>
      <c r="K6458" s="68"/>
      <c r="L6458" s="68"/>
      <c r="M6458" s="69"/>
      <c r="O6458" s="68"/>
      <c r="P6458" s="68"/>
      <c r="Q6458" s="69"/>
      <c r="S6458" s="68"/>
      <c r="T6458" s="68"/>
      <c r="U6458" s="69"/>
      <c r="W6458" s="68"/>
      <c r="X6458" s="68"/>
      <c r="Y6458" s="69"/>
      <c r="AA6458" s="68"/>
      <c r="AB6458" s="68"/>
      <c r="AC6458" s="69"/>
      <c r="AE6458" s="68"/>
      <c r="AF6458" s="68"/>
      <c r="AG6458" s="69"/>
    </row>
    <row r="6459" spans="1:33" hidden="1" outlineLevel="1">
      <c r="A6459" s="6" t="s">
        <v>7788</v>
      </c>
      <c r="B6459" s="7" t="s">
        <v>37</v>
      </c>
      <c r="C6459" s="7" t="s">
        <v>5080</v>
      </c>
      <c r="K6459" s="68"/>
      <c r="L6459" s="68"/>
      <c r="M6459" s="69"/>
      <c r="O6459" s="68"/>
      <c r="P6459" s="68"/>
      <c r="Q6459" s="69"/>
      <c r="S6459" s="68"/>
      <c r="T6459" s="68"/>
      <c r="U6459" s="69"/>
      <c r="W6459" s="68"/>
      <c r="X6459" s="68"/>
      <c r="Y6459" s="69"/>
      <c r="AA6459" s="68"/>
      <c r="AB6459" s="68"/>
      <c r="AC6459" s="69"/>
      <c r="AE6459" s="68"/>
      <c r="AF6459" s="68"/>
      <c r="AG6459" s="69"/>
    </row>
    <row r="6460" spans="1:33" ht="60" hidden="1" outlineLevel="1">
      <c r="A6460" s="1"/>
      <c r="B6460" s="5" t="s">
        <v>61</v>
      </c>
      <c r="C6460" s="5" t="s">
        <v>62</v>
      </c>
      <c r="D6460" s="5" t="s">
        <v>63</v>
      </c>
      <c r="E6460" s="11" t="s">
        <v>64</v>
      </c>
      <c r="F6460" s="16" t="s">
        <v>65</v>
      </c>
      <c r="K6460" s="17" t="s">
        <v>66</v>
      </c>
      <c r="L6460" s="70" t="s">
        <v>28</v>
      </c>
      <c r="M6460" s="71"/>
      <c r="O6460" s="17" t="s">
        <v>66</v>
      </c>
      <c r="P6460" s="70" t="s">
        <v>28</v>
      </c>
      <c r="Q6460" s="71"/>
      <c r="S6460" s="17" t="s">
        <v>66</v>
      </c>
      <c r="T6460" s="70" t="s">
        <v>28</v>
      </c>
      <c r="U6460" s="71"/>
      <c r="W6460" s="17" t="s">
        <v>66</v>
      </c>
      <c r="X6460" s="70" t="s">
        <v>28</v>
      </c>
      <c r="Y6460" s="71"/>
      <c r="AA6460" s="17" t="s">
        <v>66</v>
      </c>
      <c r="AB6460" s="70" t="s">
        <v>28</v>
      </c>
      <c r="AC6460" s="71"/>
      <c r="AE6460" s="17" t="s">
        <v>66</v>
      </c>
      <c r="AF6460" s="70" t="s">
        <v>28</v>
      </c>
      <c r="AG6460" s="71"/>
    </row>
    <row r="6461" spans="1:33" ht="45" hidden="1" outlineLevel="1">
      <c r="A6461" s="6" t="s">
        <v>7789</v>
      </c>
      <c r="B6461" s="7" t="s">
        <v>143</v>
      </c>
      <c r="C6461" s="7" t="s">
        <v>5082</v>
      </c>
      <c r="D6461" s="7"/>
      <c r="E6461" s="23" t="s">
        <v>70</v>
      </c>
      <c r="F6461" s="18">
        <v>1</v>
      </c>
      <c r="K6461" s="19">
        <v>0</v>
      </c>
      <c r="L6461" s="52">
        <v>0</v>
      </c>
      <c r="M6461" s="53"/>
      <c r="O6461" s="19">
        <v>2880</v>
      </c>
      <c r="P6461" s="52">
        <v>2880</v>
      </c>
      <c r="Q6461" s="53"/>
      <c r="S6461" s="19">
        <v>300000</v>
      </c>
      <c r="T6461" s="52">
        <v>300000</v>
      </c>
      <c r="U6461" s="53"/>
      <c r="W6461" s="19">
        <v>0</v>
      </c>
      <c r="X6461" s="52">
        <v>0</v>
      </c>
      <c r="Y6461" s="53"/>
      <c r="AA6461" s="19">
        <v>0</v>
      </c>
      <c r="AB6461" s="52">
        <v>0</v>
      </c>
      <c r="AC6461" s="53"/>
      <c r="AE6461" s="19">
        <v>597600</v>
      </c>
      <c r="AF6461" s="52">
        <v>597600</v>
      </c>
      <c r="AG6461" s="53"/>
    </row>
    <row r="6462" spans="1:33" hidden="1" outlineLevel="1">
      <c r="A6462" s="1"/>
      <c r="B6462" s="5" t="s">
        <v>34</v>
      </c>
      <c r="C6462" s="5" t="s">
        <v>35</v>
      </c>
      <c r="K6462" s="68"/>
      <c r="L6462" s="68"/>
      <c r="M6462" s="69"/>
      <c r="O6462" s="68"/>
      <c r="P6462" s="68"/>
      <c r="Q6462" s="69"/>
      <c r="S6462" s="68"/>
      <c r="T6462" s="68"/>
      <c r="U6462" s="69"/>
      <c r="W6462" s="68"/>
      <c r="X6462" s="68"/>
      <c r="Y6462" s="69"/>
      <c r="AA6462" s="68"/>
      <c r="AB6462" s="68"/>
      <c r="AC6462" s="69"/>
      <c r="AE6462" s="68"/>
      <c r="AF6462" s="68"/>
      <c r="AG6462" s="69"/>
    </row>
    <row r="6463" spans="1:33" hidden="1" outlineLevel="1">
      <c r="A6463" s="6" t="s">
        <v>7790</v>
      </c>
      <c r="B6463" s="7" t="s">
        <v>37</v>
      </c>
      <c r="C6463" s="7" t="s">
        <v>146</v>
      </c>
      <c r="K6463" s="68"/>
      <c r="L6463" s="68"/>
      <c r="M6463" s="69"/>
      <c r="O6463" s="68"/>
      <c r="P6463" s="68"/>
      <c r="Q6463" s="69"/>
      <c r="S6463" s="68"/>
      <c r="T6463" s="68"/>
      <c r="U6463" s="69"/>
      <c r="W6463" s="68"/>
      <c r="X6463" s="68"/>
      <c r="Y6463" s="69"/>
      <c r="AA6463" s="68"/>
      <c r="AB6463" s="68"/>
      <c r="AC6463" s="69"/>
      <c r="AE6463" s="68"/>
      <c r="AF6463" s="68"/>
      <c r="AG6463" s="69"/>
    </row>
    <row r="6464" spans="1:33" ht="120" hidden="1" outlineLevel="1">
      <c r="A6464" s="6" t="s">
        <v>7791</v>
      </c>
      <c r="B6464" s="7" t="s">
        <v>37</v>
      </c>
      <c r="C6464" s="7" t="s">
        <v>148</v>
      </c>
      <c r="K6464" s="68"/>
      <c r="L6464" s="68"/>
      <c r="M6464" s="69"/>
      <c r="O6464" s="68"/>
      <c r="P6464" s="68"/>
      <c r="Q6464" s="69"/>
      <c r="S6464" s="68"/>
      <c r="T6464" s="68"/>
      <c r="U6464" s="69"/>
      <c r="W6464" s="68"/>
      <c r="X6464" s="68"/>
      <c r="Y6464" s="69"/>
      <c r="AA6464" s="68"/>
      <c r="AB6464" s="68"/>
      <c r="AC6464" s="69"/>
      <c r="AE6464" s="68"/>
      <c r="AF6464" s="68"/>
      <c r="AG6464" s="69"/>
    </row>
    <row r="6465" spans="1:33" ht="60" hidden="1" outlineLevel="1">
      <c r="A6465" s="1"/>
      <c r="B6465" s="5" t="s">
        <v>61</v>
      </c>
      <c r="C6465" s="5" t="s">
        <v>62</v>
      </c>
      <c r="D6465" s="5" t="s">
        <v>63</v>
      </c>
      <c r="E6465" s="11" t="s">
        <v>64</v>
      </c>
      <c r="F6465" s="16" t="s">
        <v>65</v>
      </c>
      <c r="K6465" s="17" t="s">
        <v>66</v>
      </c>
      <c r="L6465" s="70" t="s">
        <v>28</v>
      </c>
      <c r="M6465" s="71"/>
      <c r="O6465" s="17" t="s">
        <v>66</v>
      </c>
      <c r="P6465" s="70" t="s">
        <v>28</v>
      </c>
      <c r="Q6465" s="71"/>
      <c r="S6465" s="17" t="s">
        <v>66</v>
      </c>
      <c r="T6465" s="70" t="s">
        <v>28</v>
      </c>
      <c r="U6465" s="71"/>
      <c r="W6465" s="17" t="s">
        <v>66</v>
      </c>
      <c r="X6465" s="70" t="s">
        <v>28</v>
      </c>
      <c r="Y6465" s="71"/>
      <c r="AA6465" s="17" t="s">
        <v>66</v>
      </c>
      <c r="AB6465" s="70" t="s">
        <v>28</v>
      </c>
      <c r="AC6465" s="71"/>
      <c r="AE6465" s="17" t="s">
        <v>66</v>
      </c>
      <c r="AF6465" s="70" t="s">
        <v>28</v>
      </c>
      <c r="AG6465" s="71"/>
    </row>
    <row r="6466" spans="1:33" hidden="1" outlineLevel="1">
      <c r="A6466" s="6" t="s">
        <v>7792</v>
      </c>
      <c r="B6466" s="7" t="s">
        <v>150</v>
      </c>
      <c r="C6466" s="7" t="s">
        <v>128</v>
      </c>
      <c r="D6466" s="7"/>
      <c r="E6466" s="23" t="s">
        <v>70</v>
      </c>
      <c r="F6466" s="18">
        <v>1</v>
      </c>
      <c r="K6466" s="19">
        <v>0</v>
      </c>
      <c r="L6466" s="52">
        <v>0</v>
      </c>
      <c r="M6466" s="53"/>
      <c r="O6466" s="19">
        <v>171430</v>
      </c>
      <c r="P6466" s="52">
        <v>171430</v>
      </c>
      <c r="Q6466" s="53"/>
      <c r="S6466" s="19">
        <v>25000</v>
      </c>
      <c r="T6466" s="52">
        <v>25000</v>
      </c>
      <c r="U6466" s="53"/>
      <c r="W6466" s="19">
        <v>0</v>
      </c>
      <c r="X6466" s="52">
        <v>0</v>
      </c>
      <c r="Y6466" s="53"/>
      <c r="AA6466" s="19">
        <v>20000</v>
      </c>
      <c r="AB6466" s="52">
        <v>20000</v>
      </c>
      <c r="AC6466" s="53"/>
      <c r="AE6466" s="19">
        <v>252000</v>
      </c>
      <c r="AF6466" s="52">
        <v>252000</v>
      </c>
      <c r="AG6466" s="53"/>
    </row>
    <row r="6467" spans="1:33" hidden="1" outlineLevel="1">
      <c r="A6467" s="6" t="s">
        <v>7793</v>
      </c>
      <c r="B6467" s="7" t="s">
        <v>152</v>
      </c>
      <c r="C6467" s="7" t="s">
        <v>153</v>
      </c>
      <c r="D6467" s="7"/>
      <c r="E6467" s="23" t="s">
        <v>70</v>
      </c>
      <c r="F6467" s="18">
        <v>1</v>
      </c>
      <c r="K6467" s="19">
        <v>0</v>
      </c>
      <c r="L6467" s="52">
        <v>0</v>
      </c>
      <c r="M6467" s="53"/>
      <c r="O6467" s="19">
        <v>17140</v>
      </c>
      <c r="P6467" s="52">
        <v>17140</v>
      </c>
      <c r="Q6467" s="53"/>
      <c r="S6467" s="19">
        <v>25000</v>
      </c>
      <c r="T6467" s="52">
        <v>25000</v>
      </c>
      <c r="U6467" s="53"/>
      <c r="W6467" s="19">
        <v>0</v>
      </c>
      <c r="X6467" s="52">
        <v>0</v>
      </c>
      <c r="Y6467" s="53"/>
      <c r="AA6467" s="19">
        <v>150000</v>
      </c>
      <c r="AB6467" s="52">
        <v>150000</v>
      </c>
      <c r="AC6467" s="53"/>
      <c r="AE6467" s="19">
        <v>172800</v>
      </c>
      <c r="AF6467" s="52">
        <v>172800</v>
      </c>
      <c r="AG6467" s="53"/>
    </row>
    <row r="6468" spans="1:33" hidden="1" outlineLevel="1">
      <c r="A6468" s="6" t="s">
        <v>7794</v>
      </c>
      <c r="B6468" s="7" t="s">
        <v>155</v>
      </c>
      <c r="C6468" s="7" t="s">
        <v>134</v>
      </c>
      <c r="D6468" s="7"/>
      <c r="E6468" s="23" t="s">
        <v>70</v>
      </c>
      <c r="F6468" s="18">
        <v>1</v>
      </c>
      <c r="K6468" s="19">
        <v>0</v>
      </c>
      <c r="L6468" s="52">
        <v>0</v>
      </c>
      <c r="M6468" s="53"/>
      <c r="O6468" s="19">
        <v>11430</v>
      </c>
      <c r="P6468" s="52">
        <v>11430</v>
      </c>
      <c r="Q6468" s="53"/>
      <c r="S6468" s="19">
        <v>2000</v>
      </c>
      <c r="T6468" s="52">
        <v>2000</v>
      </c>
      <c r="U6468" s="53"/>
      <c r="W6468" s="19">
        <v>0</v>
      </c>
      <c r="X6468" s="52">
        <v>0</v>
      </c>
      <c r="Y6468" s="53"/>
      <c r="AA6468" s="19">
        <v>10000</v>
      </c>
      <c r="AB6468" s="52">
        <v>10000</v>
      </c>
      <c r="AC6468" s="53"/>
      <c r="AE6468" s="19">
        <v>12600</v>
      </c>
      <c r="AF6468" s="52">
        <v>12600</v>
      </c>
      <c r="AG6468" s="53"/>
    </row>
    <row r="6469" spans="1:33" hidden="1" outlineLevel="1">
      <c r="A6469" s="1"/>
      <c r="B6469" s="5" t="s">
        <v>34</v>
      </c>
      <c r="C6469" s="5" t="s">
        <v>35</v>
      </c>
      <c r="K6469" s="68"/>
      <c r="L6469" s="68"/>
      <c r="M6469" s="69"/>
      <c r="O6469" s="68"/>
      <c r="P6469" s="68"/>
      <c r="Q6469" s="69"/>
      <c r="S6469" s="68"/>
      <c r="T6469" s="68"/>
      <c r="U6469" s="69"/>
      <c r="W6469" s="68"/>
      <c r="X6469" s="68"/>
      <c r="Y6469" s="69"/>
      <c r="AA6469" s="68"/>
      <c r="AB6469" s="68"/>
      <c r="AC6469" s="69"/>
      <c r="AE6469" s="68"/>
      <c r="AF6469" s="68"/>
      <c r="AG6469" s="69"/>
    </row>
    <row r="6470" spans="1:33" hidden="1" outlineLevel="1">
      <c r="A6470" s="6" t="s">
        <v>7795</v>
      </c>
      <c r="B6470" s="7" t="s">
        <v>37</v>
      </c>
      <c r="C6470" s="7" t="s">
        <v>157</v>
      </c>
      <c r="K6470" s="68"/>
      <c r="L6470" s="68"/>
      <c r="M6470" s="69"/>
      <c r="O6470" s="68"/>
      <c r="P6470" s="68"/>
      <c r="Q6470" s="69"/>
      <c r="S6470" s="68"/>
      <c r="T6470" s="68"/>
      <c r="U6470" s="69"/>
      <c r="W6470" s="68"/>
      <c r="X6470" s="68"/>
      <c r="Y6470" s="69"/>
      <c r="AA6470" s="68"/>
      <c r="AB6470" s="68"/>
      <c r="AC6470" s="69"/>
      <c r="AE6470" s="68"/>
      <c r="AF6470" s="68"/>
      <c r="AG6470" s="69"/>
    </row>
    <row r="6471" spans="1:33" ht="60" hidden="1" outlineLevel="1">
      <c r="A6471" s="1"/>
      <c r="B6471" s="5" t="s">
        <v>61</v>
      </c>
      <c r="C6471" s="5" t="s">
        <v>62</v>
      </c>
      <c r="D6471" s="5" t="s">
        <v>63</v>
      </c>
      <c r="E6471" s="11" t="s">
        <v>64</v>
      </c>
      <c r="F6471" s="16" t="s">
        <v>65</v>
      </c>
      <c r="K6471" s="17" t="s">
        <v>66</v>
      </c>
      <c r="L6471" s="70" t="s">
        <v>28</v>
      </c>
      <c r="M6471" s="71"/>
      <c r="O6471" s="17" t="s">
        <v>66</v>
      </c>
      <c r="P6471" s="70" t="s">
        <v>28</v>
      </c>
      <c r="Q6471" s="71"/>
      <c r="S6471" s="17" t="s">
        <v>66</v>
      </c>
      <c r="T6471" s="70" t="s">
        <v>28</v>
      </c>
      <c r="U6471" s="71"/>
      <c r="W6471" s="17" t="s">
        <v>66</v>
      </c>
      <c r="X6471" s="70" t="s">
        <v>28</v>
      </c>
      <c r="Y6471" s="71"/>
      <c r="AA6471" s="17" t="s">
        <v>66</v>
      </c>
      <c r="AB6471" s="70" t="s">
        <v>28</v>
      </c>
      <c r="AC6471" s="71"/>
      <c r="AE6471" s="17" t="s">
        <v>66</v>
      </c>
      <c r="AF6471" s="70" t="s">
        <v>28</v>
      </c>
      <c r="AG6471" s="71"/>
    </row>
    <row r="6472" spans="1:33" ht="45" hidden="1" outlineLevel="1">
      <c r="A6472" s="6" t="s">
        <v>7796</v>
      </c>
      <c r="B6472" s="7" t="s">
        <v>159</v>
      </c>
      <c r="C6472" s="7" t="s">
        <v>160</v>
      </c>
      <c r="D6472" s="7"/>
      <c r="E6472" s="23" t="s">
        <v>70</v>
      </c>
      <c r="F6472" s="18">
        <v>1</v>
      </c>
      <c r="K6472" s="19">
        <v>0</v>
      </c>
      <c r="L6472" s="52">
        <v>0</v>
      </c>
      <c r="M6472" s="53"/>
      <c r="O6472" s="19">
        <v>17270</v>
      </c>
      <c r="P6472" s="52">
        <v>17270</v>
      </c>
      <c r="Q6472" s="53"/>
      <c r="S6472" s="19">
        <v>1000</v>
      </c>
      <c r="T6472" s="52">
        <v>1000</v>
      </c>
      <c r="U6472" s="53"/>
      <c r="W6472" s="19">
        <v>0</v>
      </c>
      <c r="X6472" s="52">
        <v>0</v>
      </c>
      <c r="Y6472" s="53"/>
      <c r="AA6472" s="19">
        <v>40000</v>
      </c>
      <c r="AB6472" s="52">
        <v>40000</v>
      </c>
      <c r="AC6472" s="53"/>
      <c r="AE6472" s="19">
        <v>81900</v>
      </c>
      <c r="AF6472" s="52">
        <v>81900</v>
      </c>
      <c r="AG6472" s="53"/>
    </row>
    <row r="6473" spans="1:33" ht="90" hidden="1" outlineLevel="1">
      <c r="A6473" s="6" t="s">
        <v>7797</v>
      </c>
      <c r="B6473" s="7" t="s">
        <v>162</v>
      </c>
      <c r="C6473" s="7" t="s">
        <v>163</v>
      </c>
      <c r="D6473" s="7"/>
      <c r="E6473" s="23" t="s">
        <v>70</v>
      </c>
      <c r="F6473" s="18">
        <v>1</v>
      </c>
      <c r="K6473" s="19">
        <v>0</v>
      </c>
      <c r="L6473" s="52">
        <v>0</v>
      </c>
      <c r="M6473" s="53"/>
      <c r="O6473" s="19">
        <v>25910</v>
      </c>
      <c r="P6473" s="52">
        <v>25910</v>
      </c>
      <c r="Q6473" s="53"/>
      <c r="S6473" s="19">
        <v>1000</v>
      </c>
      <c r="T6473" s="52">
        <v>1000</v>
      </c>
      <c r="U6473" s="53"/>
      <c r="W6473" s="19">
        <v>0</v>
      </c>
      <c r="X6473" s="52">
        <v>0</v>
      </c>
      <c r="Y6473" s="53"/>
      <c r="AA6473" s="19">
        <v>25000</v>
      </c>
      <c r="AB6473" s="52">
        <v>25000</v>
      </c>
      <c r="AC6473" s="53"/>
      <c r="AE6473" s="19">
        <v>151200</v>
      </c>
      <c r="AF6473" s="52">
        <v>151200</v>
      </c>
      <c r="AG6473" s="53"/>
    </row>
    <row r="6474" spans="1:33" hidden="1" outlineLevel="1">
      <c r="A6474" s="1"/>
      <c r="B6474" s="5" t="s">
        <v>34</v>
      </c>
      <c r="C6474" s="5" t="s">
        <v>35</v>
      </c>
      <c r="K6474" s="68"/>
      <c r="L6474" s="68"/>
      <c r="M6474" s="69"/>
      <c r="O6474" s="68"/>
      <c r="P6474" s="68"/>
      <c r="Q6474" s="69"/>
      <c r="S6474" s="68"/>
      <c r="T6474" s="68"/>
      <c r="U6474" s="69"/>
      <c r="W6474" s="68"/>
      <c r="X6474" s="68"/>
      <c r="Y6474" s="69"/>
      <c r="AA6474" s="68"/>
      <c r="AB6474" s="68"/>
      <c r="AC6474" s="69"/>
      <c r="AE6474" s="68"/>
      <c r="AF6474" s="68"/>
      <c r="AG6474" s="69"/>
    </row>
    <row r="6475" spans="1:33" ht="105" hidden="1" outlineLevel="1">
      <c r="A6475" s="6" t="s">
        <v>7798</v>
      </c>
      <c r="B6475" s="7" t="s">
        <v>37</v>
      </c>
      <c r="C6475" s="7" t="s">
        <v>165</v>
      </c>
      <c r="K6475" s="68"/>
      <c r="L6475" s="68"/>
      <c r="M6475" s="69"/>
      <c r="O6475" s="68"/>
      <c r="P6475" s="68"/>
      <c r="Q6475" s="69"/>
      <c r="S6475" s="68"/>
      <c r="T6475" s="68"/>
      <c r="U6475" s="69"/>
      <c r="W6475" s="68"/>
      <c r="X6475" s="68"/>
      <c r="Y6475" s="69"/>
      <c r="AA6475" s="68"/>
      <c r="AB6475" s="68"/>
      <c r="AC6475" s="69"/>
      <c r="AE6475" s="68"/>
      <c r="AF6475" s="68"/>
      <c r="AG6475" s="69"/>
    </row>
    <row r="6476" spans="1:33" hidden="1" outlineLevel="1">
      <c r="A6476" s="6" t="s">
        <v>7799</v>
      </c>
      <c r="B6476" s="7" t="s">
        <v>37</v>
      </c>
      <c r="C6476" s="7" t="s">
        <v>167</v>
      </c>
      <c r="K6476" s="68"/>
      <c r="L6476" s="68"/>
      <c r="M6476" s="69"/>
      <c r="O6476" s="68"/>
      <c r="P6476" s="68"/>
      <c r="Q6476" s="69"/>
      <c r="S6476" s="68"/>
      <c r="T6476" s="68"/>
      <c r="U6476" s="69"/>
      <c r="W6476" s="68"/>
      <c r="X6476" s="68"/>
      <c r="Y6476" s="69"/>
      <c r="AA6476" s="68"/>
      <c r="AB6476" s="68"/>
      <c r="AC6476" s="69"/>
      <c r="AE6476" s="68"/>
      <c r="AF6476" s="68"/>
      <c r="AG6476" s="69"/>
    </row>
    <row r="6477" spans="1:33" ht="105" hidden="1" outlineLevel="1">
      <c r="A6477" s="6" t="s">
        <v>7800</v>
      </c>
      <c r="B6477" s="7" t="s">
        <v>37</v>
      </c>
      <c r="C6477" s="7" t="s">
        <v>169</v>
      </c>
      <c r="K6477" s="68"/>
      <c r="L6477" s="68"/>
      <c r="M6477" s="69"/>
      <c r="O6477" s="68"/>
      <c r="P6477" s="68"/>
      <c r="Q6477" s="69"/>
      <c r="S6477" s="68"/>
      <c r="T6477" s="68"/>
      <c r="U6477" s="69"/>
      <c r="W6477" s="68"/>
      <c r="X6477" s="68"/>
      <c r="Y6477" s="69"/>
      <c r="AA6477" s="68"/>
      <c r="AB6477" s="68"/>
      <c r="AC6477" s="69"/>
      <c r="AE6477" s="68"/>
      <c r="AF6477" s="68"/>
      <c r="AG6477" s="69"/>
    </row>
    <row r="6478" spans="1:33" ht="60" hidden="1" outlineLevel="1">
      <c r="A6478" s="1"/>
      <c r="B6478" s="5" t="s">
        <v>61</v>
      </c>
      <c r="C6478" s="5" t="s">
        <v>62</v>
      </c>
      <c r="D6478" s="5" t="s">
        <v>63</v>
      </c>
      <c r="E6478" s="11" t="s">
        <v>64</v>
      </c>
      <c r="F6478" s="16" t="s">
        <v>65</v>
      </c>
      <c r="K6478" s="17" t="s">
        <v>66</v>
      </c>
      <c r="L6478" s="70" t="s">
        <v>28</v>
      </c>
      <c r="M6478" s="71"/>
      <c r="O6478" s="17" t="s">
        <v>66</v>
      </c>
      <c r="P6478" s="70" t="s">
        <v>28</v>
      </c>
      <c r="Q6478" s="71"/>
      <c r="S6478" s="17" t="s">
        <v>66</v>
      </c>
      <c r="T6478" s="70" t="s">
        <v>28</v>
      </c>
      <c r="U6478" s="71"/>
      <c r="W6478" s="17" t="s">
        <v>66</v>
      </c>
      <c r="X6478" s="70" t="s">
        <v>28</v>
      </c>
      <c r="Y6478" s="71"/>
      <c r="AA6478" s="17" t="s">
        <v>66</v>
      </c>
      <c r="AB6478" s="70" t="s">
        <v>28</v>
      </c>
      <c r="AC6478" s="71"/>
      <c r="AE6478" s="17" t="s">
        <v>66</v>
      </c>
      <c r="AF6478" s="70" t="s">
        <v>28</v>
      </c>
      <c r="AG6478" s="71"/>
    </row>
    <row r="6479" spans="1:33" hidden="1" outlineLevel="1">
      <c r="A6479" s="6" t="s">
        <v>7801</v>
      </c>
      <c r="B6479" s="7" t="s">
        <v>171</v>
      </c>
      <c r="C6479" s="7" t="s">
        <v>172</v>
      </c>
      <c r="D6479" s="7"/>
      <c r="E6479" s="23" t="s">
        <v>70</v>
      </c>
      <c r="F6479" s="18">
        <v>1</v>
      </c>
      <c r="K6479" s="19">
        <v>0</v>
      </c>
      <c r="L6479" s="52">
        <v>0</v>
      </c>
      <c r="M6479" s="53"/>
      <c r="O6479" s="19">
        <v>69950</v>
      </c>
      <c r="P6479" s="52">
        <v>69950</v>
      </c>
      <c r="Q6479" s="53"/>
      <c r="S6479" s="19">
        <v>165000</v>
      </c>
      <c r="T6479" s="52">
        <v>165000</v>
      </c>
      <c r="U6479" s="53"/>
      <c r="W6479" s="19">
        <v>0</v>
      </c>
      <c r="X6479" s="52">
        <v>0</v>
      </c>
      <c r="Y6479" s="53"/>
      <c r="AA6479" s="19">
        <v>30000</v>
      </c>
      <c r="AB6479" s="52">
        <v>30000</v>
      </c>
      <c r="AC6479" s="53"/>
      <c r="AE6479" s="19">
        <v>120000</v>
      </c>
      <c r="AF6479" s="52">
        <v>120000</v>
      </c>
      <c r="AG6479" s="53"/>
    </row>
    <row r="6480" spans="1:33" hidden="1" outlineLevel="1">
      <c r="A6480" s="6" t="s">
        <v>7802</v>
      </c>
      <c r="B6480" s="7" t="s">
        <v>174</v>
      </c>
      <c r="C6480" s="7" t="s">
        <v>175</v>
      </c>
      <c r="D6480" s="7"/>
      <c r="E6480" s="23" t="s">
        <v>70</v>
      </c>
      <c r="F6480" s="18">
        <v>1</v>
      </c>
      <c r="K6480" s="19">
        <v>0</v>
      </c>
      <c r="L6480" s="52">
        <v>0</v>
      </c>
      <c r="M6480" s="53"/>
      <c r="O6480" s="19">
        <v>5760</v>
      </c>
      <c r="P6480" s="52">
        <v>5760</v>
      </c>
      <c r="Q6480" s="53"/>
      <c r="S6480" s="19">
        <v>40000</v>
      </c>
      <c r="T6480" s="52">
        <v>40000</v>
      </c>
      <c r="U6480" s="53"/>
      <c r="W6480" s="19">
        <v>0</v>
      </c>
      <c r="X6480" s="52">
        <v>0</v>
      </c>
      <c r="Y6480" s="53"/>
      <c r="AA6480" s="19">
        <v>20000</v>
      </c>
      <c r="AB6480" s="52">
        <v>20000</v>
      </c>
      <c r="AC6480" s="53"/>
      <c r="AE6480" s="19">
        <v>24000</v>
      </c>
      <c r="AF6480" s="52">
        <v>24000</v>
      </c>
      <c r="AG6480" s="53"/>
    </row>
    <row r="6481" spans="1:33" hidden="1" outlineLevel="1">
      <c r="A6481" s="6" t="s">
        <v>7803</v>
      </c>
      <c r="B6481" s="7" t="s">
        <v>177</v>
      </c>
      <c r="C6481" s="7" t="s">
        <v>178</v>
      </c>
      <c r="D6481" s="7"/>
      <c r="E6481" s="23" t="s">
        <v>70</v>
      </c>
      <c r="F6481" s="18">
        <v>1</v>
      </c>
      <c r="K6481" s="19">
        <v>0</v>
      </c>
      <c r="L6481" s="52">
        <v>0</v>
      </c>
      <c r="M6481" s="53"/>
      <c r="O6481" s="19">
        <v>3600</v>
      </c>
      <c r="P6481" s="52">
        <v>3600</v>
      </c>
      <c r="Q6481" s="53"/>
      <c r="S6481" s="19">
        <v>5000</v>
      </c>
      <c r="T6481" s="52">
        <v>5000</v>
      </c>
      <c r="U6481" s="53"/>
      <c r="W6481" s="19">
        <v>0</v>
      </c>
      <c r="X6481" s="52">
        <v>0</v>
      </c>
      <c r="Y6481" s="53"/>
      <c r="AA6481" s="19">
        <v>10000</v>
      </c>
      <c r="AB6481" s="52">
        <v>10000</v>
      </c>
      <c r="AC6481" s="53"/>
      <c r="AE6481" s="19">
        <v>10000</v>
      </c>
      <c r="AF6481" s="52">
        <v>10000</v>
      </c>
      <c r="AG6481" s="53"/>
    </row>
    <row r="6482" spans="1:33" hidden="1" outlineLevel="1">
      <c r="A6482" s="1"/>
      <c r="B6482" s="5" t="s">
        <v>34</v>
      </c>
      <c r="C6482" s="5" t="s">
        <v>35</v>
      </c>
      <c r="K6482" s="68"/>
      <c r="L6482" s="68"/>
      <c r="M6482" s="69"/>
      <c r="O6482" s="68"/>
      <c r="P6482" s="68"/>
      <c r="Q6482" s="69"/>
      <c r="S6482" s="68"/>
      <c r="T6482" s="68"/>
      <c r="U6482" s="69"/>
      <c r="W6482" s="68"/>
      <c r="X6482" s="68"/>
      <c r="Y6482" s="69"/>
      <c r="AA6482" s="68"/>
      <c r="AB6482" s="68"/>
      <c r="AC6482" s="69"/>
      <c r="AE6482" s="68"/>
      <c r="AF6482" s="68"/>
      <c r="AG6482" s="69"/>
    </row>
    <row r="6483" spans="1:33" hidden="1" outlineLevel="1">
      <c r="A6483" s="6" t="s">
        <v>7804</v>
      </c>
      <c r="B6483" s="7" t="s">
        <v>37</v>
      </c>
      <c r="C6483" s="7" t="s">
        <v>180</v>
      </c>
      <c r="K6483" s="68"/>
      <c r="L6483" s="68"/>
      <c r="M6483" s="69"/>
      <c r="O6483" s="68"/>
      <c r="P6483" s="68"/>
      <c r="Q6483" s="69"/>
      <c r="S6483" s="68"/>
      <c r="T6483" s="68"/>
      <c r="U6483" s="69"/>
      <c r="W6483" s="68"/>
      <c r="X6483" s="68"/>
      <c r="Y6483" s="69"/>
      <c r="AA6483" s="68"/>
      <c r="AB6483" s="68"/>
      <c r="AC6483" s="69"/>
      <c r="AE6483" s="68"/>
      <c r="AF6483" s="68"/>
      <c r="AG6483" s="69"/>
    </row>
    <row r="6484" spans="1:33" ht="120" hidden="1" outlineLevel="1">
      <c r="A6484" s="6" t="s">
        <v>7805</v>
      </c>
      <c r="B6484" s="7" t="s">
        <v>37</v>
      </c>
      <c r="C6484" s="7" t="s">
        <v>182</v>
      </c>
      <c r="K6484" s="68"/>
      <c r="L6484" s="68"/>
      <c r="M6484" s="69"/>
      <c r="O6484" s="68"/>
      <c r="P6484" s="68"/>
      <c r="Q6484" s="69"/>
      <c r="S6484" s="68"/>
      <c r="T6484" s="68"/>
      <c r="U6484" s="69"/>
      <c r="W6484" s="68"/>
      <c r="X6484" s="68"/>
      <c r="Y6484" s="69"/>
      <c r="AA6484" s="68"/>
      <c r="AB6484" s="68"/>
      <c r="AC6484" s="69"/>
      <c r="AE6484" s="68"/>
      <c r="AF6484" s="68"/>
      <c r="AG6484" s="69"/>
    </row>
    <row r="6485" spans="1:33" ht="60" hidden="1" outlineLevel="1">
      <c r="A6485" s="1"/>
      <c r="B6485" s="5" t="s">
        <v>61</v>
      </c>
      <c r="C6485" s="5" t="s">
        <v>62</v>
      </c>
      <c r="D6485" s="5" t="s">
        <v>63</v>
      </c>
      <c r="E6485" s="11" t="s">
        <v>64</v>
      </c>
      <c r="F6485" s="16" t="s">
        <v>65</v>
      </c>
      <c r="K6485" s="17" t="s">
        <v>66</v>
      </c>
      <c r="L6485" s="70" t="s">
        <v>28</v>
      </c>
      <c r="M6485" s="71"/>
      <c r="O6485" s="17" t="s">
        <v>66</v>
      </c>
      <c r="P6485" s="70" t="s">
        <v>28</v>
      </c>
      <c r="Q6485" s="71"/>
      <c r="S6485" s="17" t="s">
        <v>66</v>
      </c>
      <c r="T6485" s="70" t="s">
        <v>28</v>
      </c>
      <c r="U6485" s="71"/>
      <c r="W6485" s="17" t="s">
        <v>66</v>
      </c>
      <c r="X6485" s="70" t="s">
        <v>28</v>
      </c>
      <c r="Y6485" s="71"/>
      <c r="AA6485" s="17" t="s">
        <v>66</v>
      </c>
      <c r="AB6485" s="70" t="s">
        <v>28</v>
      </c>
      <c r="AC6485" s="71"/>
      <c r="AE6485" s="17" t="s">
        <v>66</v>
      </c>
      <c r="AF6485" s="70" t="s">
        <v>28</v>
      </c>
      <c r="AG6485" s="71"/>
    </row>
    <row r="6486" spans="1:33" hidden="1" outlineLevel="1">
      <c r="A6486" s="6" t="s">
        <v>7806</v>
      </c>
      <c r="B6486" s="7" t="s">
        <v>184</v>
      </c>
      <c r="C6486" s="7" t="s">
        <v>128</v>
      </c>
      <c r="D6486" s="7"/>
      <c r="E6486" s="23" t="s">
        <v>70</v>
      </c>
      <c r="F6486" s="18">
        <v>1</v>
      </c>
      <c r="K6486" s="19">
        <v>0</v>
      </c>
      <c r="L6486" s="52">
        <v>0</v>
      </c>
      <c r="M6486" s="53"/>
      <c r="O6486" s="19">
        <v>50000</v>
      </c>
      <c r="P6486" s="52">
        <v>50000</v>
      </c>
      <c r="Q6486" s="53"/>
      <c r="S6486" s="19">
        <v>50000</v>
      </c>
      <c r="T6486" s="52">
        <v>50000</v>
      </c>
      <c r="U6486" s="53"/>
      <c r="W6486" s="19">
        <v>0</v>
      </c>
      <c r="X6486" s="52">
        <v>0</v>
      </c>
      <c r="Y6486" s="53"/>
      <c r="AA6486" s="19">
        <v>30000</v>
      </c>
      <c r="AB6486" s="52">
        <v>30000</v>
      </c>
      <c r="AC6486" s="53"/>
      <c r="AE6486" s="19">
        <v>40000</v>
      </c>
      <c r="AF6486" s="52">
        <v>40000</v>
      </c>
      <c r="AG6486" s="53"/>
    </row>
    <row r="6487" spans="1:33" hidden="1" outlineLevel="1">
      <c r="A6487" s="6" t="s">
        <v>7807</v>
      </c>
      <c r="B6487" s="7" t="s">
        <v>186</v>
      </c>
      <c r="C6487" s="7" t="s">
        <v>187</v>
      </c>
      <c r="D6487" s="7"/>
      <c r="E6487" s="23" t="s">
        <v>70</v>
      </c>
      <c r="F6487" s="18">
        <v>1</v>
      </c>
      <c r="K6487" s="19">
        <v>0</v>
      </c>
      <c r="L6487" s="52">
        <v>0</v>
      </c>
      <c r="M6487" s="53"/>
      <c r="O6487" s="19">
        <v>4290</v>
      </c>
      <c r="P6487" s="52">
        <v>4290</v>
      </c>
      <c r="Q6487" s="53"/>
      <c r="S6487" s="19">
        <v>10000</v>
      </c>
      <c r="T6487" s="52">
        <v>10000</v>
      </c>
      <c r="U6487" s="53"/>
      <c r="W6487" s="19">
        <v>0</v>
      </c>
      <c r="X6487" s="52">
        <v>0</v>
      </c>
      <c r="Y6487" s="53"/>
      <c r="AA6487" s="19">
        <v>6000</v>
      </c>
      <c r="AB6487" s="52">
        <v>6000</v>
      </c>
      <c r="AC6487" s="53"/>
      <c r="AE6487" s="19">
        <v>6000</v>
      </c>
      <c r="AF6487" s="52">
        <v>6000</v>
      </c>
      <c r="AG6487" s="53"/>
    </row>
    <row r="6488" spans="1:33" hidden="1" outlineLevel="1">
      <c r="A6488" s="6" t="s">
        <v>7808</v>
      </c>
      <c r="B6488" s="7" t="s">
        <v>189</v>
      </c>
      <c r="C6488" s="7" t="s">
        <v>134</v>
      </c>
      <c r="D6488" s="7"/>
      <c r="E6488" s="23" t="s">
        <v>70</v>
      </c>
      <c r="F6488" s="18">
        <v>1</v>
      </c>
      <c r="K6488" s="19">
        <v>0</v>
      </c>
      <c r="L6488" s="52">
        <v>0</v>
      </c>
      <c r="M6488" s="53"/>
      <c r="O6488" s="19">
        <v>4290</v>
      </c>
      <c r="P6488" s="52">
        <v>4290</v>
      </c>
      <c r="Q6488" s="53"/>
      <c r="S6488" s="19">
        <v>2000</v>
      </c>
      <c r="T6488" s="52">
        <v>2000</v>
      </c>
      <c r="U6488" s="53"/>
      <c r="W6488" s="19">
        <v>0</v>
      </c>
      <c r="X6488" s="52">
        <v>0</v>
      </c>
      <c r="Y6488" s="53"/>
      <c r="AA6488" s="19">
        <v>3000</v>
      </c>
      <c r="AB6488" s="52">
        <v>3000</v>
      </c>
      <c r="AC6488" s="53"/>
      <c r="AE6488" s="19">
        <v>5000</v>
      </c>
      <c r="AF6488" s="52">
        <v>5000</v>
      </c>
      <c r="AG6488" s="53"/>
    </row>
    <row r="6489" spans="1:33" hidden="1" outlineLevel="1">
      <c r="A6489" s="1"/>
      <c r="B6489" s="5" t="s">
        <v>34</v>
      </c>
      <c r="C6489" s="5" t="s">
        <v>35</v>
      </c>
      <c r="K6489" s="68"/>
      <c r="L6489" s="68"/>
      <c r="M6489" s="69"/>
      <c r="O6489" s="68"/>
      <c r="P6489" s="68"/>
      <c r="Q6489" s="69"/>
      <c r="S6489" s="68"/>
      <c r="T6489" s="68"/>
      <c r="U6489" s="69"/>
      <c r="W6489" s="68"/>
      <c r="X6489" s="68"/>
      <c r="Y6489" s="69"/>
      <c r="AA6489" s="68"/>
      <c r="AB6489" s="68"/>
      <c r="AC6489" s="69"/>
      <c r="AE6489" s="68"/>
      <c r="AF6489" s="68"/>
      <c r="AG6489" s="69"/>
    </row>
    <row r="6490" spans="1:33" hidden="1" outlineLevel="1">
      <c r="A6490" s="6" t="s">
        <v>7809</v>
      </c>
      <c r="B6490" s="7" t="s">
        <v>37</v>
      </c>
      <c r="C6490" s="7" t="s">
        <v>191</v>
      </c>
      <c r="K6490" s="68"/>
      <c r="L6490" s="68"/>
      <c r="M6490" s="69"/>
      <c r="O6490" s="68"/>
      <c r="P6490" s="68"/>
      <c r="Q6490" s="69"/>
      <c r="S6490" s="68"/>
      <c r="T6490" s="68"/>
      <c r="U6490" s="69"/>
      <c r="W6490" s="68"/>
      <c r="X6490" s="68"/>
      <c r="Y6490" s="69"/>
      <c r="AA6490" s="68"/>
      <c r="AB6490" s="68"/>
      <c r="AC6490" s="69"/>
      <c r="AE6490" s="68"/>
      <c r="AF6490" s="68"/>
      <c r="AG6490" s="69"/>
    </row>
    <row r="6491" spans="1:33" ht="60" hidden="1" outlineLevel="1">
      <c r="A6491" s="1"/>
      <c r="B6491" s="5" t="s">
        <v>61</v>
      </c>
      <c r="C6491" s="5" t="s">
        <v>62</v>
      </c>
      <c r="D6491" s="5" t="s">
        <v>63</v>
      </c>
      <c r="E6491" s="11" t="s">
        <v>64</v>
      </c>
      <c r="F6491" s="16" t="s">
        <v>65</v>
      </c>
      <c r="K6491" s="17" t="s">
        <v>66</v>
      </c>
      <c r="L6491" s="70" t="s">
        <v>28</v>
      </c>
      <c r="M6491" s="71"/>
      <c r="O6491" s="17" t="s">
        <v>66</v>
      </c>
      <c r="P6491" s="70" t="s">
        <v>28</v>
      </c>
      <c r="Q6491" s="71"/>
      <c r="S6491" s="17" t="s">
        <v>66</v>
      </c>
      <c r="T6491" s="70" t="s">
        <v>28</v>
      </c>
      <c r="U6491" s="71"/>
      <c r="W6491" s="17" t="s">
        <v>66</v>
      </c>
      <c r="X6491" s="70" t="s">
        <v>28</v>
      </c>
      <c r="Y6491" s="71"/>
      <c r="AA6491" s="17" t="s">
        <v>66</v>
      </c>
      <c r="AB6491" s="70" t="s">
        <v>28</v>
      </c>
      <c r="AC6491" s="71"/>
      <c r="AE6491" s="17" t="s">
        <v>66</v>
      </c>
      <c r="AF6491" s="70" t="s">
        <v>28</v>
      </c>
      <c r="AG6491" s="71"/>
    </row>
    <row r="6492" spans="1:33" ht="75" hidden="1" outlineLevel="1">
      <c r="A6492" s="6" t="s">
        <v>7810</v>
      </c>
      <c r="B6492" s="7" t="s">
        <v>193</v>
      </c>
      <c r="C6492" s="7" t="s">
        <v>194</v>
      </c>
      <c r="D6492" s="7"/>
      <c r="E6492" s="23" t="s">
        <v>70</v>
      </c>
      <c r="F6492" s="18">
        <v>1</v>
      </c>
      <c r="K6492" s="19">
        <v>0</v>
      </c>
      <c r="L6492" s="52">
        <v>0</v>
      </c>
      <c r="M6492" s="53"/>
      <c r="O6492" s="19">
        <v>28780</v>
      </c>
      <c r="P6492" s="52">
        <v>28780</v>
      </c>
      <c r="Q6492" s="53"/>
      <c r="S6492" s="19">
        <v>500</v>
      </c>
      <c r="T6492" s="52">
        <v>500</v>
      </c>
      <c r="U6492" s="53"/>
      <c r="W6492" s="19">
        <v>0</v>
      </c>
      <c r="X6492" s="52">
        <v>0</v>
      </c>
      <c r="Y6492" s="53"/>
      <c r="AA6492" s="19">
        <v>30000</v>
      </c>
      <c r="AB6492" s="52">
        <v>30000</v>
      </c>
      <c r="AC6492" s="53"/>
      <c r="AE6492" s="19">
        <v>50000</v>
      </c>
      <c r="AF6492" s="52">
        <v>50000</v>
      </c>
      <c r="AG6492" s="53"/>
    </row>
    <row r="6493" spans="1:33" hidden="1" outlineLevel="1">
      <c r="A6493" s="1"/>
      <c r="B6493" s="5" t="s">
        <v>34</v>
      </c>
      <c r="C6493" s="5" t="s">
        <v>35</v>
      </c>
      <c r="K6493" s="68"/>
      <c r="L6493" s="68"/>
      <c r="M6493" s="69"/>
      <c r="O6493" s="68"/>
      <c r="P6493" s="68"/>
      <c r="Q6493" s="69"/>
      <c r="S6493" s="68"/>
      <c r="T6493" s="68"/>
      <c r="U6493" s="69"/>
      <c r="W6493" s="68"/>
      <c r="X6493" s="68"/>
      <c r="Y6493" s="69"/>
      <c r="AA6493" s="68"/>
      <c r="AB6493" s="68"/>
      <c r="AC6493" s="69"/>
      <c r="AE6493" s="68"/>
      <c r="AF6493" s="68"/>
      <c r="AG6493" s="69"/>
    </row>
    <row r="6494" spans="1:33" hidden="1" outlineLevel="1">
      <c r="A6494" s="6" t="s">
        <v>7811</v>
      </c>
      <c r="B6494" s="7" t="s">
        <v>37</v>
      </c>
      <c r="C6494" s="7" t="s">
        <v>196</v>
      </c>
      <c r="K6494" s="68"/>
      <c r="L6494" s="68"/>
      <c r="M6494" s="69"/>
      <c r="O6494" s="68"/>
      <c r="P6494" s="68"/>
      <c r="Q6494" s="69"/>
      <c r="S6494" s="68"/>
      <c r="T6494" s="68"/>
      <c r="U6494" s="69"/>
      <c r="W6494" s="68"/>
      <c r="X6494" s="68"/>
      <c r="Y6494" s="69"/>
      <c r="AA6494" s="68"/>
      <c r="AB6494" s="68"/>
      <c r="AC6494" s="69"/>
      <c r="AE6494" s="68"/>
      <c r="AF6494" s="68"/>
      <c r="AG6494" s="69"/>
    </row>
    <row r="6495" spans="1:33" ht="60" hidden="1" outlineLevel="1">
      <c r="A6495" s="1"/>
      <c r="B6495" s="5" t="s">
        <v>61</v>
      </c>
      <c r="C6495" s="5" t="s">
        <v>62</v>
      </c>
      <c r="D6495" s="5" t="s">
        <v>63</v>
      </c>
      <c r="E6495" s="11" t="s">
        <v>64</v>
      </c>
      <c r="F6495" s="16" t="s">
        <v>65</v>
      </c>
      <c r="K6495" s="17" t="s">
        <v>66</v>
      </c>
      <c r="L6495" s="70" t="s">
        <v>28</v>
      </c>
      <c r="M6495" s="71"/>
      <c r="O6495" s="17" t="s">
        <v>66</v>
      </c>
      <c r="P6495" s="70" t="s">
        <v>28</v>
      </c>
      <c r="Q6495" s="71"/>
      <c r="S6495" s="17" t="s">
        <v>66</v>
      </c>
      <c r="T6495" s="70" t="s">
        <v>28</v>
      </c>
      <c r="U6495" s="71"/>
      <c r="W6495" s="17" t="s">
        <v>66</v>
      </c>
      <c r="X6495" s="70" t="s">
        <v>28</v>
      </c>
      <c r="Y6495" s="71"/>
      <c r="AA6495" s="17" t="s">
        <v>66</v>
      </c>
      <c r="AB6495" s="70" t="s">
        <v>28</v>
      </c>
      <c r="AC6495" s="71"/>
      <c r="AE6495" s="17" t="s">
        <v>66</v>
      </c>
      <c r="AF6495" s="70" t="s">
        <v>28</v>
      </c>
      <c r="AG6495" s="71"/>
    </row>
    <row r="6496" spans="1:33" ht="75" hidden="1" outlineLevel="1">
      <c r="A6496" s="6" t="s">
        <v>7812</v>
      </c>
      <c r="B6496" s="7" t="s">
        <v>198</v>
      </c>
      <c r="C6496" s="7" t="s">
        <v>199</v>
      </c>
      <c r="D6496" s="7"/>
      <c r="E6496" s="23" t="s">
        <v>70</v>
      </c>
      <c r="F6496" s="18">
        <v>1</v>
      </c>
      <c r="K6496" s="19">
        <v>0</v>
      </c>
      <c r="L6496" s="52">
        <v>0</v>
      </c>
      <c r="M6496" s="53"/>
      <c r="O6496" s="19">
        <v>5040</v>
      </c>
      <c r="P6496" s="52">
        <v>5040</v>
      </c>
      <c r="Q6496" s="53"/>
      <c r="S6496" s="19">
        <v>500</v>
      </c>
      <c r="T6496" s="52">
        <v>500</v>
      </c>
      <c r="U6496" s="53"/>
      <c r="W6496" s="19">
        <v>0</v>
      </c>
      <c r="X6496" s="52">
        <v>0</v>
      </c>
      <c r="Y6496" s="53"/>
      <c r="AA6496" s="19">
        <v>0</v>
      </c>
      <c r="AB6496" s="52">
        <v>0</v>
      </c>
      <c r="AC6496" s="53"/>
      <c r="AE6496" s="19">
        <v>30000</v>
      </c>
      <c r="AF6496" s="52">
        <v>30000</v>
      </c>
      <c r="AG6496" s="53"/>
    </row>
    <row r="6497" spans="1:33" hidden="1" outlineLevel="1">
      <c r="A6497" s="1"/>
      <c r="B6497" s="5" t="s">
        <v>34</v>
      </c>
      <c r="C6497" s="5" t="s">
        <v>35</v>
      </c>
      <c r="K6497" s="68"/>
      <c r="L6497" s="68"/>
      <c r="M6497" s="69"/>
      <c r="O6497" s="68"/>
      <c r="P6497" s="68"/>
      <c r="Q6497" s="69"/>
      <c r="S6497" s="68"/>
      <c r="T6497" s="68"/>
      <c r="U6497" s="69"/>
      <c r="W6497" s="68"/>
      <c r="X6497" s="68"/>
      <c r="Y6497" s="69"/>
      <c r="AA6497" s="68"/>
      <c r="AB6497" s="68"/>
      <c r="AC6497" s="69"/>
      <c r="AE6497" s="68"/>
      <c r="AF6497" s="68"/>
      <c r="AG6497" s="69"/>
    </row>
    <row r="6498" spans="1:33" ht="30" hidden="1" outlineLevel="1">
      <c r="A6498" s="6" t="s">
        <v>7813</v>
      </c>
      <c r="B6498" s="7" t="s">
        <v>37</v>
      </c>
      <c r="C6498" s="7" t="s">
        <v>201</v>
      </c>
      <c r="K6498" s="68"/>
      <c r="L6498" s="68"/>
      <c r="M6498" s="69"/>
      <c r="O6498" s="68"/>
      <c r="P6498" s="68"/>
      <c r="Q6498" s="69"/>
      <c r="S6498" s="68"/>
      <c r="T6498" s="68"/>
      <c r="U6498" s="69"/>
      <c r="W6498" s="68"/>
      <c r="X6498" s="68"/>
      <c r="Y6498" s="69"/>
      <c r="AA6498" s="68"/>
      <c r="AB6498" s="68"/>
      <c r="AC6498" s="69"/>
      <c r="AE6498" s="68"/>
      <c r="AF6498" s="68"/>
      <c r="AG6498" s="69"/>
    </row>
    <row r="6499" spans="1:33" ht="60" hidden="1" outlineLevel="1">
      <c r="A6499" s="1"/>
      <c r="B6499" s="5" t="s">
        <v>61</v>
      </c>
      <c r="C6499" s="5" t="s">
        <v>62</v>
      </c>
      <c r="D6499" s="5" t="s">
        <v>63</v>
      </c>
      <c r="E6499" s="11" t="s">
        <v>64</v>
      </c>
      <c r="F6499" s="16" t="s">
        <v>65</v>
      </c>
      <c r="K6499" s="17" t="s">
        <v>66</v>
      </c>
      <c r="L6499" s="70" t="s">
        <v>28</v>
      </c>
      <c r="M6499" s="71"/>
      <c r="O6499" s="17" t="s">
        <v>66</v>
      </c>
      <c r="P6499" s="70" t="s">
        <v>28</v>
      </c>
      <c r="Q6499" s="71"/>
      <c r="S6499" s="17" t="s">
        <v>66</v>
      </c>
      <c r="T6499" s="70" t="s">
        <v>28</v>
      </c>
      <c r="U6499" s="71"/>
      <c r="W6499" s="17" t="s">
        <v>66</v>
      </c>
      <c r="X6499" s="70" t="s">
        <v>28</v>
      </c>
      <c r="Y6499" s="71"/>
      <c r="AA6499" s="17" t="s">
        <v>66</v>
      </c>
      <c r="AB6499" s="70" t="s">
        <v>28</v>
      </c>
      <c r="AC6499" s="71"/>
      <c r="AE6499" s="17" t="s">
        <v>66</v>
      </c>
      <c r="AF6499" s="70" t="s">
        <v>28</v>
      </c>
      <c r="AG6499" s="71"/>
    </row>
    <row r="6500" spans="1:33" ht="90" hidden="1" outlineLevel="1">
      <c r="A6500" s="6" t="s">
        <v>7814</v>
      </c>
      <c r="B6500" s="7" t="s">
        <v>203</v>
      </c>
      <c r="C6500" s="7" t="s">
        <v>5108</v>
      </c>
      <c r="D6500" s="7"/>
      <c r="E6500" s="23" t="s">
        <v>70</v>
      </c>
      <c r="F6500" s="18">
        <v>1</v>
      </c>
      <c r="K6500" s="19">
        <v>0</v>
      </c>
      <c r="L6500" s="52">
        <v>0</v>
      </c>
      <c r="M6500" s="53"/>
      <c r="O6500" s="19">
        <v>21430</v>
      </c>
      <c r="P6500" s="52">
        <v>21430</v>
      </c>
      <c r="Q6500" s="53"/>
      <c r="S6500" s="19">
        <v>500</v>
      </c>
      <c r="T6500" s="52">
        <v>500</v>
      </c>
      <c r="U6500" s="53"/>
      <c r="W6500" s="19">
        <v>0</v>
      </c>
      <c r="X6500" s="52">
        <v>0</v>
      </c>
      <c r="Y6500" s="53"/>
      <c r="AA6500" s="19">
        <v>0</v>
      </c>
      <c r="AB6500" s="52">
        <v>0</v>
      </c>
      <c r="AC6500" s="53"/>
      <c r="AE6500" s="19">
        <v>28000</v>
      </c>
      <c r="AF6500" s="52">
        <v>28000</v>
      </c>
      <c r="AG6500" s="53"/>
    </row>
    <row r="6501" spans="1:33" hidden="1" outlineLevel="1">
      <c r="A6501" s="1"/>
      <c r="B6501" s="5" t="s">
        <v>34</v>
      </c>
      <c r="C6501" s="5" t="s">
        <v>35</v>
      </c>
      <c r="K6501" s="68"/>
      <c r="L6501" s="68"/>
      <c r="M6501" s="69"/>
      <c r="O6501" s="68"/>
      <c r="P6501" s="68"/>
      <c r="Q6501" s="69"/>
      <c r="S6501" s="68"/>
      <c r="T6501" s="68"/>
      <c r="U6501" s="69"/>
      <c r="W6501" s="68"/>
      <c r="X6501" s="68"/>
      <c r="Y6501" s="69"/>
      <c r="AA6501" s="68"/>
      <c r="AB6501" s="68"/>
      <c r="AC6501" s="69"/>
      <c r="AE6501" s="68"/>
      <c r="AF6501" s="68"/>
      <c r="AG6501" s="69"/>
    </row>
    <row r="6502" spans="1:33" hidden="1" outlineLevel="1">
      <c r="A6502" s="6" t="s">
        <v>7815</v>
      </c>
      <c r="B6502" s="7" t="s">
        <v>37</v>
      </c>
      <c r="C6502" s="7" t="s">
        <v>206</v>
      </c>
      <c r="K6502" s="68"/>
      <c r="L6502" s="68"/>
      <c r="M6502" s="69"/>
      <c r="O6502" s="68"/>
      <c r="P6502" s="68"/>
      <c r="Q6502" s="69"/>
      <c r="S6502" s="68"/>
      <c r="T6502" s="68"/>
      <c r="U6502" s="69"/>
      <c r="W6502" s="68"/>
      <c r="X6502" s="68"/>
      <c r="Y6502" s="69"/>
      <c r="AA6502" s="68"/>
      <c r="AB6502" s="68"/>
      <c r="AC6502" s="69"/>
      <c r="AE6502" s="68"/>
      <c r="AF6502" s="68"/>
      <c r="AG6502" s="69"/>
    </row>
    <row r="6503" spans="1:33" ht="60" hidden="1" outlineLevel="1">
      <c r="A6503" s="1"/>
      <c r="B6503" s="5" t="s">
        <v>61</v>
      </c>
      <c r="C6503" s="5" t="s">
        <v>62</v>
      </c>
      <c r="D6503" s="5" t="s">
        <v>63</v>
      </c>
      <c r="E6503" s="11" t="s">
        <v>64</v>
      </c>
      <c r="F6503" s="16" t="s">
        <v>65</v>
      </c>
      <c r="K6503" s="17" t="s">
        <v>66</v>
      </c>
      <c r="L6503" s="70" t="s">
        <v>28</v>
      </c>
      <c r="M6503" s="71"/>
      <c r="O6503" s="17" t="s">
        <v>66</v>
      </c>
      <c r="P6503" s="70" t="s">
        <v>28</v>
      </c>
      <c r="Q6503" s="71"/>
      <c r="S6503" s="17" t="s">
        <v>66</v>
      </c>
      <c r="T6503" s="70" t="s">
        <v>28</v>
      </c>
      <c r="U6503" s="71"/>
      <c r="W6503" s="17" t="s">
        <v>66</v>
      </c>
      <c r="X6503" s="70" t="s">
        <v>28</v>
      </c>
      <c r="Y6503" s="71"/>
      <c r="AA6503" s="17" t="s">
        <v>66</v>
      </c>
      <c r="AB6503" s="70" t="s">
        <v>28</v>
      </c>
      <c r="AC6503" s="71"/>
      <c r="AE6503" s="17" t="s">
        <v>66</v>
      </c>
      <c r="AF6503" s="70" t="s">
        <v>28</v>
      </c>
      <c r="AG6503" s="71"/>
    </row>
    <row r="6504" spans="1:33" ht="75" hidden="1" outlineLevel="1">
      <c r="A6504" s="6" t="s">
        <v>7816</v>
      </c>
      <c r="B6504" s="7" t="s">
        <v>208</v>
      </c>
      <c r="C6504" s="7" t="s">
        <v>209</v>
      </c>
      <c r="D6504" s="7"/>
      <c r="E6504" s="23" t="s">
        <v>70</v>
      </c>
      <c r="F6504" s="18">
        <v>1</v>
      </c>
      <c r="K6504" s="19">
        <v>0</v>
      </c>
      <c r="L6504" s="52">
        <v>0</v>
      </c>
      <c r="M6504" s="53"/>
      <c r="O6504" s="19">
        <v>43180</v>
      </c>
      <c r="P6504" s="52">
        <v>43180</v>
      </c>
      <c r="Q6504" s="53"/>
      <c r="S6504" s="19">
        <v>500</v>
      </c>
      <c r="T6504" s="52">
        <v>500</v>
      </c>
      <c r="U6504" s="53"/>
      <c r="W6504" s="19">
        <v>0</v>
      </c>
      <c r="X6504" s="52">
        <v>0</v>
      </c>
      <c r="Y6504" s="53"/>
      <c r="AA6504" s="19">
        <v>30000</v>
      </c>
      <c r="AB6504" s="52">
        <v>30000</v>
      </c>
      <c r="AC6504" s="53"/>
      <c r="AE6504" s="19">
        <v>35000</v>
      </c>
      <c r="AF6504" s="52">
        <v>35000</v>
      </c>
      <c r="AG6504" s="53"/>
    </row>
    <row r="6505" spans="1:33" hidden="1" outlineLevel="1">
      <c r="A6505" s="1"/>
      <c r="B6505" s="5" t="s">
        <v>34</v>
      </c>
      <c r="C6505" s="5" t="s">
        <v>35</v>
      </c>
      <c r="K6505" s="68"/>
      <c r="L6505" s="68"/>
      <c r="M6505" s="69"/>
      <c r="O6505" s="68"/>
      <c r="P6505" s="68"/>
      <c r="Q6505" s="69"/>
      <c r="S6505" s="68"/>
      <c r="T6505" s="68"/>
      <c r="U6505" s="69"/>
      <c r="W6505" s="68"/>
      <c r="X6505" s="68"/>
      <c r="Y6505" s="69"/>
      <c r="AA6505" s="68"/>
      <c r="AB6505" s="68"/>
      <c r="AC6505" s="69"/>
      <c r="AE6505" s="68"/>
      <c r="AF6505" s="68"/>
      <c r="AG6505" s="69"/>
    </row>
    <row r="6506" spans="1:33" hidden="1" outlineLevel="1">
      <c r="A6506" s="6" t="s">
        <v>7817</v>
      </c>
      <c r="B6506" s="7" t="s">
        <v>37</v>
      </c>
      <c r="C6506" s="7" t="s">
        <v>211</v>
      </c>
      <c r="K6506" s="68"/>
      <c r="L6506" s="68"/>
      <c r="M6506" s="69"/>
      <c r="O6506" s="68"/>
      <c r="P6506" s="68"/>
      <c r="Q6506" s="69"/>
      <c r="S6506" s="68"/>
      <c r="T6506" s="68"/>
      <c r="U6506" s="69"/>
      <c r="W6506" s="68"/>
      <c r="X6506" s="68"/>
      <c r="Y6506" s="69"/>
      <c r="AA6506" s="68"/>
      <c r="AB6506" s="68"/>
      <c r="AC6506" s="69"/>
      <c r="AE6506" s="68"/>
      <c r="AF6506" s="68"/>
      <c r="AG6506" s="69"/>
    </row>
    <row r="6507" spans="1:33" ht="60" hidden="1" outlineLevel="1">
      <c r="A6507" s="1"/>
      <c r="B6507" s="5" t="s">
        <v>61</v>
      </c>
      <c r="C6507" s="5" t="s">
        <v>62</v>
      </c>
      <c r="D6507" s="5" t="s">
        <v>63</v>
      </c>
      <c r="E6507" s="11" t="s">
        <v>64</v>
      </c>
      <c r="F6507" s="16" t="s">
        <v>65</v>
      </c>
      <c r="K6507" s="17" t="s">
        <v>66</v>
      </c>
      <c r="L6507" s="70" t="s">
        <v>28</v>
      </c>
      <c r="M6507" s="71"/>
      <c r="O6507" s="17" t="s">
        <v>66</v>
      </c>
      <c r="P6507" s="70" t="s">
        <v>28</v>
      </c>
      <c r="Q6507" s="71"/>
      <c r="S6507" s="17" t="s">
        <v>66</v>
      </c>
      <c r="T6507" s="70" t="s">
        <v>28</v>
      </c>
      <c r="U6507" s="71"/>
      <c r="W6507" s="17" t="s">
        <v>66</v>
      </c>
      <c r="X6507" s="70" t="s">
        <v>28</v>
      </c>
      <c r="Y6507" s="71"/>
      <c r="AA6507" s="17" t="s">
        <v>66</v>
      </c>
      <c r="AB6507" s="70" t="s">
        <v>28</v>
      </c>
      <c r="AC6507" s="71"/>
      <c r="AE6507" s="17" t="s">
        <v>66</v>
      </c>
      <c r="AF6507" s="70" t="s">
        <v>28</v>
      </c>
      <c r="AG6507" s="71"/>
    </row>
    <row r="6508" spans="1:33" ht="105" hidden="1" outlineLevel="1">
      <c r="A6508" s="6" t="s">
        <v>7818</v>
      </c>
      <c r="B6508" s="7" t="s">
        <v>213</v>
      </c>
      <c r="C6508" s="7" t="s">
        <v>214</v>
      </c>
      <c r="D6508" s="7"/>
      <c r="E6508" s="23" t="s">
        <v>70</v>
      </c>
      <c r="F6508" s="18">
        <v>1</v>
      </c>
      <c r="K6508" s="19">
        <v>0</v>
      </c>
      <c r="L6508" s="52">
        <v>0</v>
      </c>
      <c r="M6508" s="53"/>
      <c r="O6508" s="19">
        <v>31430</v>
      </c>
      <c r="P6508" s="52">
        <v>31430</v>
      </c>
      <c r="Q6508" s="53"/>
      <c r="S6508" s="19">
        <v>500</v>
      </c>
      <c r="T6508" s="52">
        <v>500</v>
      </c>
      <c r="U6508" s="53"/>
      <c r="W6508" s="19">
        <v>0</v>
      </c>
      <c r="X6508" s="52">
        <v>0</v>
      </c>
      <c r="Y6508" s="53"/>
      <c r="AA6508" s="19">
        <v>20000</v>
      </c>
      <c r="AB6508" s="52">
        <v>20000</v>
      </c>
      <c r="AC6508" s="53"/>
      <c r="AE6508" s="19">
        <v>80000</v>
      </c>
      <c r="AF6508" s="52">
        <v>80000</v>
      </c>
      <c r="AG6508" s="53"/>
    </row>
    <row r="6509" spans="1:33" hidden="1" outlineLevel="1">
      <c r="A6509" s="1"/>
      <c r="B6509" s="5" t="s">
        <v>34</v>
      </c>
      <c r="C6509" s="5" t="s">
        <v>35</v>
      </c>
      <c r="K6509" s="68"/>
      <c r="L6509" s="68"/>
      <c r="M6509" s="69"/>
      <c r="O6509" s="68"/>
      <c r="P6509" s="68"/>
      <c r="Q6509" s="69"/>
      <c r="S6509" s="68"/>
      <c r="T6509" s="68"/>
      <c r="U6509" s="69"/>
      <c r="W6509" s="68"/>
      <c r="X6509" s="68"/>
      <c r="Y6509" s="69"/>
      <c r="AA6509" s="68"/>
      <c r="AB6509" s="68"/>
      <c r="AC6509" s="69"/>
      <c r="AE6509" s="68"/>
      <c r="AF6509" s="68"/>
      <c r="AG6509" s="69"/>
    </row>
    <row r="6510" spans="1:33" hidden="1" outlineLevel="1">
      <c r="A6510" s="6" t="s">
        <v>7819</v>
      </c>
      <c r="B6510" s="7" t="s">
        <v>37</v>
      </c>
      <c r="C6510" s="7" t="s">
        <v>216</v>
      </c>
      <c r="K6510" s="68"/>
      <c r="L6510" s="68"/>
      <c r="M6510" s="69"/>
      <c r="O6510" s="68"/>
      <c r="P6510" s="68"/>
      <c r="Q6510" s="69"/>
      <c r="S6510" s="68"/>
      <c r="T6510" s="68"/>
      <c r="U6510" s="69"/>
      <c r="W6510" s="68"/>
      <c r="X6510" s="68"/>
      <c r="Y6510" s="69"/>
      <c r="AA6510" s="68"/>
      <c r="AB6510" s="68"/>
      <c r="AC6510" s="69"/>
      <c r="AE6510" s="68"/>
      <c r="AF6510" s="68"/>
      <c r="AG6510" s="69"/>
    </row>
    <row r="6511" spans="1:33" ht="105" hidden="1" outlineLevel="1">
      <c r="A6511" s="6" t="s">
        <v>7820</v>
      </c>
      <c r="B6511" s="7" t="s">
        <v>37</v>
      </c>
      <c r="C6511" s="7" t="s">
        <v>218</v>
      </c>
      <c r="K6511" s="68"/>
      <c r="L6511" s="68"/>
      <c r="M6511" s="69"/>
      <c r="O6511" s="68"/>
      <c r="P6511" s="68"/>
      <c r="Q6511" s="69"/>
      <c r="S6511" s="68"/>
      <c r="T6511" s="68"/>
      <c r="U6511" s="69"/>
      <c r="W6511" s="68"/>
      <c r="X6511" s="68"/>
      <c r="Y6511" s="69"/>
      <c r="AA6511" s="68"/>
      <c r="AB6511" s="68"/>
      <c r="AC6511" s="69"/>
      <c r="AE6511" s="68"/>
      <c r="AF6511" s="68"/>
      <c r="AG6511" s="69"/>
    </row>
    <row r="6512" spans="1:33" ht="90" hidden="1" outlineLevel="1">
      <c r="A6512" s="6" t="s">
        <v>7821</v>
      </c>
      <c r="B6512" s="7" t="s">
        <v>37</v>
      </c>
      <c r="C6512" s="7" t="s">
        <v>220</v>
      </c>
      <c r="K6512" s="68"/>
      <c r="L6512" s="68"/>
      <c r="M6512" s="69"/>
      <c r="O6512" s="68"/>
      <c r="P6512" s="68"/>
      <c r="Q6512" s="69"/>
      <c r="S6512" s="68"/>
      <c r="T6512" s="68"/>
      <c r="U6512" s="69"/>
      <c r="W6512" s="68"/>
      <c r="X6512" s="68"/>
      <c r="Y6512" s="69"/>
      <c r="AA6512" s="68"/>
      <c r="AB6512" s="68"/>
      <c r="AC6512" s="69"/>
      <c r="AE6512" s="68"/>
      <c r="AF6512" s="68"/>
      <c r="AG6512" s="69"/>
    </row>
    <row r="6513" spans="1:33" ht="60" hidden="1" outlineLevel="1">
      <c r="A6513" s="1"/>
      <c r="B6513" s="5" t="s">
        <v>61</v>
      </c>
      <c r="C6513" s="5" t="s">
        <v>62</v>
      </c>
      <c r="D6513" s="5" t="s">
        <v>63</v>
      </c>
      <c r="E6513" s="11" t="s">
        <v>64</v>
      </c>
      <c r="F6513" s="16" t="s">
        <v>65</v>
      </c>
      <c r="K6513" s="17" t="s">
        <v>66</v>
      </c>
      <c r="L6513" s="70" t="s">
        <v>28</v>
      </c>
      <c r="M6513" s="71"/>
      <c r="O6513" s="17" t="s">
        <v>66</v>
      </c>
      <c r="P6513" s="70" t="s">
        <v>28</v>
      </c>
      <c r="Q6513" s="71"/>
      <c r="S6513" s="17" t="s">
        <v>66</v>
      </c>
      <c r="T6513" s="70" t="s">
        <v>28</v>
      </c>
      <c r="U6513" s="71"/>
      <c r="W6513" s="17" t="s">
        <v>66</v>
      </c>
      <c r="X6513" s="70" t="s">
        <v>28</v>
      </c>
      <c r="Y6513" s="71"/>
      <c r="AA6513" s="17" t="s">
        <v>66</v>
      </c>
      <c r="AB6513" s="70" t="s">
        <v>28</v>
      </c>
      <c r="AC6513" s="71"/>
      <c r="AE6513" s="17" t="s">
        <v>66</v>
      </c>
      <c r="AF6513" s="70" t="s">
        <v>28</v>
      </c>
      <c r="AG6513" s="71"/>
    </row>
    <row r="6514" spans="1:33" hidden="1" outlineLevel="1">
      <c r="A6514" s="6" t="s">
        <v>7822</v>
      </c>
      <c r="B6514" s="7" t="s">
        <v>222</v>
      </c>
      <c r="C6514" s="7" t="s">
        <v>128</v>
      </c>
      <c r="D6514" s="7"/>
      <c r="E6514" s="23" t="s">
        <v>70</v>
      </c>
      <c r="F6514" s="18">
        <v>1</v>
      </c>
      <c r="K6514" s="19">
        <v>0</v>
      </c>
      <c r="L6514" s="52">
        <v>0</v>
      </c>
      <c r="M6514" s="53"/>
      <c r="O6514" s="19">
        <v>17270</v>
      </c>
      <c r="P6514" s="52">
        <v>17270</v>
      </c>
      <c r="Q6514" s="53"/>
      <c r="S6514" s="19">
        <v>1000</v>
      </c>
      <c r="T6514" s="52">
        <v>1000</v>
      </c>
      <c r="U6514" s="53"/>
      <c r="W6514" s="19">
        <v>0</v>
      </c>
      <c r="X6514" s="52">
        <v>0</v>
      </c>
      <c r="Y6514" s="53"/>
      <c r="AA6514" s="19">
        <v>40000</v>
      </c>
      <c r="AB6514" s="52">
        <v>40000</v>
      </c>
      <c r="AC6514" s="53"/>
      <c r="AE6514" s="19">
        <v>50000</v>
      </c>
      <c r="AF6514" s="52">
        <v>50000</v>
      </c>
      <c r="AG6514" s="53"/>
    </row>
    <row r="6515" spans="1:33" hidden="1" outlineLevel="1">
      <c r="A6515" s="6" t="s">
        <v>7823</v>
      </c>
      <c r="B6515" s="7" t="s">
        <v>224</v>
      </c>
      <c r="C6515" s="7" t="s">
        <v>131</v>
      </c>
      <c r="D6515" s="7"/>
      <c r="E6515" s="23" t="s">
        <v>70</v>
      </c>
      <c r="F6515" s="18">
        <v>1</v>
      </c>
      <c r="K6515" s="19">
        <v>0</v>
      </c>
      <c r="L6515" s="52">
        <v>0</v>
      </c>
      <c r="M6515" s="53"/>
      <c r="O6515" s="19">
        <v>2520</v>
      </c>
      <c r="P6515" s="52">
        <v>2520</v>
      </c>
      <c r="Q6515" s="53"/>
      <c r="S6515" s="19">
        <v>500</v>
      </c>
      <c r="T6515" s="52">
        <v>500</v>
      </c>
      <c r="U6515" s="53"/>
      <c r="W6515" s="19">
        <v>0</v>
      </c>
      <c r="X6515" s="52">
        <v>0</v>
      </c>
      <c r="Y6515" s="53"/>
      <c r="AA6515" s="19">
        <v>60000</v>
      </c>
      <c r="AB6515" s="52">
        <v>60000</v>
      </c>
      <c r="AC6515" s="53"/>
      <c r="AE6515" s="19">
        <v>36000</v>
      </c>
      <c r="AF6515" s="52">
        <v>36000</v>
      </c>
      <c r="AG6515" s="53"/>
    </row>
    <row r="6516" spans="1:33" hidden="1" outlineLevel="1">
      <c r="A6516" s="6" t="s">
        <v>7824</v>
      </c>
      <c r="B6516" s="7" t="s">
        <v>226</v>
      </c>
      <c r="C6516" s="7" t="s">
        <v>134</v>
      </c>
      <c r="D6516" s="7"/>
      <c r="E6516" s="23" t="s">
        <v>70</v>
      </c>
      <c r="F6516" s="18">
        <v>1</v>
      </c>
      <c r="K6516" s="19">
        <v>0</v>
      </c>
      <c r="L6516" s="52">
        <v>0</v>
      </c>
      <c r="M6516" s="53"/>
      <c r="O6516" s="19">
        <v>2520</v>
      </c>
      <c r="P6516" s="52">
        <v>2520</v>
      </c>
      <c r="Q6516" s="53"/>
      <c r="S6516" s="19">
        <v>500</v>
      </c>
      <c r="T6516" s="52">
        <v>500</v>
      </c>
      <c r="U6516" s="53"/>
      <c r="W6516" s="19">
        <v>0</v>
      </c>
      <c r="X6516" s="52">
        <v>0</v>
      </c>
      <c r="Y6516" s="53"/>
      <c r="AA6516" s="19">
        <v>5000</v>
      </c>
      <c r="AB6516" s="52">
        <v>5000</v>
      </c>
      <c r="AC6516" s="53"/>
      <c r="AE6516" s="19">
        <v>10000</v>
      </c>
      <c r="AF6516" s="52">
        <v>10000</v>
      </c>
      <c r="AG6516" s="53"/>
    </row>
    <row r="6517" spans="1:33" hidden="1" outlineLevel="1">
      <c r="A6517" s="1"/>
      <c r="B6517" s="5" t="s">
        <v>34</v>
      </c>
      <c r="C6517" s="5" t="s">
        <v>35</v>
      </c>
      <c r="K6517" s="68"/>
      <c r="L6517" s="68"/>
      <c r="M6517" s="69"/>
      <c r="O6517" s="68"/>
      <c r="P6517" s="68"/>
      <c r="Q6517" s="69"/>
      <c r="S6517" s="68"/>
      <c r="T6517" s="68"/>
      <c r="U6517" s="69"/>
      <c r="W6517" s="68"/>
      <c r="X6517" s="68"/>
      <c r="Y6517" s="69"/>
      <c r="AA6517" s="68"/>
      <c r="AB6517" s="68"/>
      <c r="AC6517" s="69"/>
      <c r="AE6517" s="68"/>
      <c r="AF6517" s="68"/>
      <c r="AG6517" s="69"/>
    </row>
    <row r="6518" spans="1:33" ht="30" hidden="1" outlineLevel="1">
      <c r="A6518" s="6" t="s">
        <v>7825</v>
      </c>
      <c r="B6518" s="7" t="s">
        <v>37</v>
      </c>
      <c r="C6518" s="7" t="s">
        <v>228</v>
      </c>
      <c r="K6518" s="68"/>
      <c r="L6518" s="68"/>
      <c r="M6518" s="69"/>
      <c r="O6518" s="68"/>
      <c r="P6518" s="68"/>
      <c r="Q6518" s="69"/>
      <c r="S6518" s="68"/>
      <c r="T6518" s="68"/>
      <c r="U6518" s="69"/>
      <c r="W6518" s="68"/>
      <c r="X6518" s="68"/>
      <c r="Y6518" s="69"/>
      <c r="AA6518" s="68"/>
      <c r="AB6518" s="68"/>
      <c r="AC6518" s="69"/>
      <c r="AE6518" s="68"/>
      <c r="AF6518" s="68"/>
      <c r="AG6518" s="69"/>
    </row>
    <row r="6519" spans="1:33" ht="60" hidden="1" outlineLevel="1">
      <c r="A6519" s="1"/>
      <c r="B6519" s="5" t="s">
        <v>61</v>
      </c>
      <c r="C6519" s="5" t="s">
        <v>62</v>
      </c>
      <c r="D6519" s="5" t="s">
        <v>63</v>
      </c>
      <c r="E6519" s="11" t="s">
        <v>64</v>
      </c>
      <c r="F6519" s="16" t="s">
        <v>65</v>
      </c>
      <c r="K6519" s="17" t="s">
        <v>66</v>
      </c>
      <c r="L6519" s="70" t="s">
        <v>28</v>
      </c>
      <c r="M6519" s="71"/>
      <c r="O6519" s="17" t="s">
        <v>66</v>
      </c>
      <c r="P6519" s="70" t="s">
        <v>28</v>
      </c>
      <c r="Q6519" s="71"/>
      <c r="S6519" s="17" t="s">
        <v>66</v>
      </c>
      <c r="T6519" s="70" t="s">
        <v>28</v>
      </c>
      <c r="U6519" s="71"/>
      <c r="W6519" s="17" t="s">
        <v>66</v>
      </c>
      <c r="X6519" s="70" t="s">
        <v>28</v>
      </c>
      <c r="Y6519" s="71"/>
      <c r="AA6519" s="17" t="s">
        <v>66</v>
      </c>
      <c r="AB6519" s="70" t="s">
        <v>28</v>
      </c>
      <c r="AC6519" s="71"/>
      <c r="AE6519" s="17" t="s">
        <v>66</v>
      </c>
      <c r="AF6519" s="70" t="s">
        <v>28</v>
      </c>
      <c r="AG6519" s="71"/>
    </row>
    <row r="6520" spans="1:33" ht="60" hidden="1" outlineLevel="1">
      <c r="A6520" s="6" t="s">
        <v>7826</v>
      </c>
      <c r="B6520" s="7" t="s">
        <v>230</v>
      </c>
      <c r="C6520" s="7" t="s">
        <v>231</v>
      </c>
      <c r="D6520" s="7"/>
      <c r="E6520" s="23" t="s">
        <v>70</v>
      </c>
      <c r="F6520" s="18">
        <v>1</v>
      </c>
      <c r="K6520" s="19">
        <v>0</v>
      </c>
      <c r="L6520" s="52">
        <v>0</v>
      </c>
      <c r="M6520" s="53"/>
      <c r="O6520" s="19">
        <v>1000</v>
      </c>
      <c r="P6520" s="52">
        <v>1000</v>
      </c>
      <c r="Q6520" s="53"/>
      <c r="S6520" s="19">
        <v>500</v>
      </c>
      <c r="T6520" s="52">
        <v>500</v>
      </c>
      <c r="U6520" s="53"/>
      <c r="W6520" s="19">
        <v>0</v>
      </c>
      <c r="X6520" s="52">
        <v>0</v>
      </c>
      <c r="Y6520" s="53"/>
      <c r="AA6520" s="19">
        <v>10000</v>
      </c>
      <c r="AB6520" s="52">
        <v>10000</v>
      </c>
      <c r="AC6520" s="53"/>
      <c r="AE6520" s="19">
        <v>50000</v>
      </c>
      <c r="AF6520" s="52">
        <v>50000</v>
      </c>
      <c r="AG6520" s="53"/>
    </row>
    <row r="6521" spans="1:33" hidden="1" outlineLevel="1">
      <c r="A6521" s="1"/>
      <c r="B6521" s="5" t="s">
        <v>34</v>
      </c>
      <c r="C6521" s="5" t="s">
        <v>35</v>
      </c>
      <c r="K6521" s="68"/>
      <c r="L6521" s="68"/>
      <c r="M6521" s="69"/>
      <c r="O6521" s="68"/>
      <c r="P6521" s="68"/>
      <c r="Q6521" s="69"/>
      <c r="S6521" s="68"/>
      <c r="T6521" s="68"/>
      <c r="U6521" s="69"/>
      <c r="W6521" s="68"/>
      <c r="X6521" s="68"/>
      <c r="Y6521" s="69"/>
      <c r="AA6521" s="68"/>
      <c r="AB6521" s="68"/>
      <c r="AC6521" s="69"/>
      <c r="AE6521" s="68"/>
      <c r="AF6521" s="68"/>
      <c r="AG6521" s="69"/>
    </row>
    <row r="6522" spans="1:33" ht="30" hidden="1" outlineLevel="1">
      <c r="A6522" s="6" t="s">
        <v>7827</v>
      </c>
      <c r="B6522" s="7" t="s">
        <v>37</v>
      </c>
      <c r="C6522" s="7" t="s">
        <v>233</v>
      </c>
      <c r="K6522" s="68"/>
      <c r="L6522" s="68"/>
      <c r="M6522" s="69"/>
      <c r="O6522" s="68"/>
      <c r="P6522" s="68"/>
      <c r="Q6522" s="69"/>
      <c r="S6522" s="68"/>
      <c r="T6522" s="68"/>
      <c r="U6522" s="69"/>
      <c r="W6522" s="68"/>
      <c r="X6522" s="68"/>
      <c r="Y6522" s="69"/>
      <c r="AA6522" s="68"/>
      <c r="AB6522" s="68"/>
      <c r="AC6522" s="69"/>
      <c r="AE6522" s="68"/>
      <c r="AF6522" s="68"/>
      <c r="AG6522" s="69"/>
    </row>
    <row r="6523" spans="1:33" ht="60" hidden="1" outlineLevel="1">
      <c r="A6523" s="1"/>
      <c r="B6523" s="5" t="s">
        <v>61</v>
      </c>
      <c r="C6523" s="5" t="s">
        <v>62</v>
      </c>
      <c r="D6523" s="5" t="s">
        <v>63</v>
      </c>
      <c r="E6523" s="11" t="s">
        <v>64</v>
      </c>
      <c r="F6523" s="16" t="s">
        <v>65</v>
      </c>
      <c r="K6523" s="17" t="s">
        <v>66</v>
      </c>
      <c r="L6523" s="70" t="s">
        <v>28</v>
      </c>
      <c r="M6523" s="71"/>
      <c r="O6523" s="17" t="s">
        <v>66</v>
      </c>
      <c r="P6523" s="70" t="s">
        <v>28</v>
      </c>
      <c r="Q6523" s="71"/>
      <c r="S6523" s="17" t="s">
        <v>66</v>
      </c>
      <c r="T6523" s="70" t="s">
        <v>28</v>
      </c>
      <c r="U6523" s="71"/>
      <c r="W6523" s="17" t="s">
        <v>66</v>
      </c>
      <c r="X6523" s="70" t="s">
        <v>28</v>
      </c>
      <c r="Y6523" s="71"/>
      <c r="AA6523" s="17" t="s">
        <v>66</v>
      </c>
      <c r="AB6523" s="70" t="s">
        <v>28</v>
      </c>
      <c r="AC6523" s="71"/>
      <c r="AE6523" s="17" t="s">
        <v>66</v>
      </c>
      <c r="AF6523" s="70" t="s">
        <v>28</v>
      </c>
      <c r="AG6523" s="71"/>
    </row>
    <row r="6524" spans="1:33" ht="120" hidden="1" outlineLevel="1">
      <c r="A6524" s="6" t="s">
        <v>7828</v>
      </c>
      <c r="B6524" s="7" t="s">
        <v>235</v>
      </c>
      <c r="C6524" s="7" t="s">
        <v>5123</v>
      </c>
      <c r="D6524" s="7"/>
      <c r="E6524" s="23" t="s">
        <v>70</v>
      </c>
      <c r="F6524" s="18">
        <v>1</v>
      </c>
      <c r="K6524" s="19">
        <v>0</v>
      </c>
      <c r="L6524" s="52">
        <v>0</v>
      </c>
      <c r="M6524" s="53"/>
      <c r="O6524" s="19">
        <v>25910</v>
      </c>
      <c r="P6524" s="52">
        <v>25910</v>
      </c>
      <c r="Q6524" s="53"/>
      <c r="S6524" s="19">
        <v>1000</v>
      </c>
      <c r="T6524" s="52">
        <v>1000</v>
      </c>
      <c r="U6524" s="53"/>
      <c r="W6524" s="19">
        <v>0</v>
      </c>
      <c r="X6524" s="52">
        <v>0</v>
      </c>
      <c r="Y6524" s="53"/>
      <c r="AA6524" s="19">
        <v>30000</v>
      </c>
      <c r="AB6524" s="52">
        <v>30000</v>
      </c>
      <c r="AC6524" s="53"/>
      <c r="AE6524" s="19">
        <v>36000</v>
      </c>
      <c r="AF6524" s="52">
        <v>36000</v>
      </c>
      <c r="AG6524" s="53"/>
    </row>
    <row r="6525" spans="1:33" hidden="1" outlineLevel="1">
      <c r="A6525" s="1"/>
      <c r="B6525" s="5" t="s">
        <v>34</v>
      </c>
      <c r="C6525" s="5" t="s">
        <v>35</v>
      </c>
      <c r="K6525" s="68"/>
      <c r="L6525" s="68"/>
      <c r="M6525" s="69"/>
      <c r="O6525" s="68"/>
      <c r="P6525" s="68"/>
      <c r="Q6525" s="69"/>
      <c r="S6525" s="68"/>
      <c r="T6525" s="68"/>
      <c r="U6525" s="69"/>
      <c r="W6525" s="68"/>
      <c r="X6525" s="68"/>
      <c r="Y6525" s="69"/>
      <c r="AA6525" s="68"/>
      <c r="AB6525" s="68"/>
      <c r="AC6525" s="69"/>
      <c r="AE6525" s="68"/>
      <c r="AF6525" s="68"/>
      <c r="AG6525" s="69"/>
    </row>
    <row r="6526" spans="1:33" hidden="1" outlineLevel="1">
      <c r="A6526" s="6" t="s">
        <v>7829</v>
      </c>
      <c r="B6526" s="7" t="s">
        <v>37</v>
      </c>
      <c r="C6526" s="7" t="s">
        <v>238</v>
      </c>
      <c r="K6526" s="68"/>
      <c r="L6526" s="68"/>
      <c r="M6526" s="69"/>
      <c r="O6526" s="68"/>
      <c r="P6526" s="68"/>
      <c r="Q6526" s="69"/>
      <c r="S6526" s="68"/>
      <c r="T6526" s="68"/>
      <c r="U6526" s="69"/>
      <c r="W6526" s="68"/>
      <c r="X6526" s="68"/>
      <c r="Y6526" s="69"/>
      <c r="AA6526" s="68"/>
      <c r="AB6526" s="68"/>
      <c r="AC6526" s="69"/>
      <c r="AE6526" s="68"/>
      <c r="AF6526" s="68"/>
      <c r="AG6526" s="69"/>
    </row>
    <row r="6527" spans="1:33" ht="60" hidden="1" outlineLevel="1">
      <c r="A6527" s="1"/>
      <c r="B6527" s="5" t="s">
        <v>61</v>
      </c>
      <c r="C6527" s="5" t="s">
        <v>62</v>
      </c>
      <c r="D6527" s="5" t="s">
        <v>63</v>
      </c>
      <c r="E6527" s="11" t="s">
        <v>64</v>
      </c>
      <c r="F6527" s="16" t="s">
        <v>65</v>
      </c>
      <c r="K6527" s="17" t="s">
        <v>66</v>
      </c>
      <c r="L6527" s="70" t="s">
        <v>28</v>
      </c>
      <c r="M6527" s="71"/>
      <c r="O6527" s="17" t="s">
        <v>66</v>
      </c>
      <c r="P6527" s="70" t="s">
        <v>28</v>
      </c>
      <c r="Q6527" s="71"/>
      <c r="S6527" s="17" t="s">
        <v>66</v>
      </c>
      <c r="T6527" s="70" t="s">
        <v>28</v>
      </c>
      <c r="U6527" s="71"/>
      <c r="W6527" s="17" t="s">
        <v>66</v>
      </c>
      <c r="X6527" s="70" t="s">
        <v>28</v>
      </c>
      <c r="Y6527" s="71"/>
      <c r="AA6527" s="17" t="s">
        <v>66</v>
      </c>
      <c r="AB6527" s="70" t="s">
        <v>28</v>
      </c>
      <c r="AC6527" s="71"/>
      <c r="AE6527" s="17" t="s">
        <v>66</v>
      </c>
      <c r="AF6527" s="70" t="s">
        <v>28</v>
      </c>
      <c r="AG6527" s="71"/>
    </row>
    <row r="6528" spans="1:33" ht="120" hidden="1" outlineLevel="1">
      <c r="A6528" s="6" t="s">
        <v>7830</v>
      </c>
      <c r="B6528" s="7" t="s">
        <v>240</v>
      </c>
      <c r="C6528" s="7" t="s">
        <v>241</v>
      </c>
      <c r="D6528" s="7"/>
      <c r="E6528" s="23" t="s">
        <v>70</v>
      </c>
      <c r="F6528" s="18">
        <v>1</v>
      </c>
      <c r="K6528" s="19">
        <v>0</v>
      </c>
      <c r="L6528" s="52">
        <v>0</v>
      </c>
      <c r="M6528" s="53"/>
      <c r="O6528" s="19">
        <v>1010</v>
      </c>
      <c r="P6528" s="52">
        <v>1010</v>
      </c>
      <c r="Q6528" s="53"/>
      <c r="S6528" s="19">
        <v>500</v>
      </c>
      <c r="T6528" s="52">
        <v>500</v>
      </c>
      <c r="U6528" s="53"/>
      <c r="W6528" s="19">
        <v>0</v>
      </c>
      <c r="X6528" s="52">
        <v>0</v>
      </c>
      <c r="Y6528" s="53"/>
      <c r="AA6528" s="19">
        <v>10000</v>
      </c>
      <c r="AB6528" s="52">
        <v>10000</v>
      </c>
      <c r="AC6528" s="53"/>
      <c r="AE6528" s="19">
        <v>36000</v>
      </c>
      <c r="AF6528" s="52">
        <v>36000</v>
      </c>
      <c r="AG6528" s="53"/>
    </row>
    <row r="6529" spans="1:33" hidden="1" outlineLevel="1">
      <c r="A6529" s="1"/>
      <c r="B6529" s="5" t="s">
        <v>34</v>
      </c>
      <c r="C6529" s="5" t="s">
        <v>35</v>
      </c>
      <c r="K6529" s="68"/>
      <c r="L6529" s="68"/>
      <c r="M6529" s="69"/>
      <c r="O6529" s="68"/>
      <c r="P6529" s="68"/>
      <c r="Q6529" s="69"/>
      <c r="S6529" s="68"/>
      <c r="T6529" s="68"/>
      <c r="U6529" s="69"/>
      <c r="W6529" s="68"/>
      <c r="X6529" s="68"/>
      <c r="Y6529" s="69"/>
      <c r="AA6529" s="68"/>
      <c r="AB6529" s="68"/>
      <c r="AC6529" s="69"/>
      <c r="AE6529" s="68"/>
      <c r="AF6529" s="68"/>
      <c r="AG6529" s="69"/>
    </row>
    <row r="6530" spans="1:33" hidden="1" outlineLevel="1">
      <c r="A6530" s="6" t="s">
        <v>7831</v>
      </c>
      <c r="B6530" s="7" t="s">
        <v>37</v>
      </c>
      <c r="C6530" s="7" t="s">
        <v>243</v>
      </c>
      <c r="K6530" s="68"/>
      <c r="L6530" s="68"/>
      <c r="M6530" s="69"/>
      <c r="O6530" s="68"/>
      <c r="P6530" s="68"/>
      <c r="Q6530" s="69"/>
      <c r="S6530" s="68"/>
      <c r="T6530" s="68"/>
      <c r="U6530" s="69"/>
      <c r="W6530" s="68"/>
      <c r="X6530" s="68"/>
      <c r="Y6530" s="69"/>
      <c r="AA6530" s="68"/>
      <c r="AB6530" s="68"/>
      <c r="AC6530" s="69"/>
      <c r="AE6530" s="68"/>
      <c r="AF6530" s="68"/>
      <c r="AG6530" s="69"/>
    </row>
    <row r="6531" spans="1:33" ht="60" hidden="1" outlineLevel="1">
      <c r="A6531" s="1"/>
      <c r="B6531" s="5" t="s">
        <v>61</v>
      </c>
      <c r="C6531" s="5" t="s">
        <v>62</v>
      </c>
      <c r="D6531" s="5" t="s">
        <v>63</v>
      </c>
      <c r="E6531" s="11" t="s">
        <v>64</v>
      </c>
      <c r="F6531" s="16" t="s">
        <v>65</v>
      </c>
      <c r="K6531" s="17" t="s">
        <v>66</v>
      </c>
      <c r="L6531" s="70" t="s">
        <v>28</v>
      </c>
      <c r="M6531" s="71"/>
      <c r="O6531" s="17" t="s">
        <v>66</v>
      </c>
      <c r="P6531" s="70" t="s">
        <v>28</v>
      </c>
      <c r="Q6531" s="71"/>
      <c r="S6531" s="17" t="s">
        <v>66</v>
      </c>
      <c r="T6531" s="70" t="s">
        <v>28</v>
      </c>
      <c r="U6531" s="71"/>
      <c r="W6531" s="17" t="s">
        <v>66</v>
      </c>
      <c r="X6531" s="70" t="s">
        <v>28</v>
      </c>
      <c r="Y6531" s="71"/>
      <c r="AA6531" s="17" t="s">
        <v>66</v>
      </c>
      <c r="AB6531" s="70" t="s">
        <v>28</v>
      </c>
      <c r="AC6531" s="71"/>
      <c r="AE6531" s="17" t="s">
        <v>66</v>
      </c>
      <c r="AF6531" s="70" t="s">
        <v>28</v>
      </c>
      <c r="AG6531" s="71"/>
    </row>
    <row r="6532" spans="1:33" ht="45" hidden="1" outlineLevel="1">
      <c r="A6532" s="6" t="s">
        <v>7832</v>
      </c>
      <c r="B6532" s="7" t="s">
        <v>245</v>
      </c>
      <c r="C6532" s="7" t="s">
        <v>246</v>
      </c>
      <c r="D6532" s="7"/>
      <c r="E6532" s="23" t="s">
        <v>70</v>
      </c>
      <c r="F6532" s="18">
        <v>1</v>
      </c>
      <c r="K6532" s="19">
        <v>0</v>
      </c>
      <c r="L6532" s="52">
        <v>0</v>
      </c>
      <c r="M6532" s="53"/>
      <c r="O6532" s="19">
        <v>1010</v>
      </c>
      <c r="P6532" s="52">
        <v>1010</v>
      </c>
      <c r="Q6532" s="53"/>
      <c r="S6532" s="19">
        <v>500</v>
      </c>
      <c r="T6532" s="52">
        <v>500</v>
      </c>
      <c r="U6532" s="53"/>
      <c r="W6532" s="19">
        <v>0</v>
      </c>
      <c r="X6532" s="52">
        <v>0</v>
      </c>
      <c r="Y6532" s="53"/>
      <c r="AA6532" s="19">
        <v>0</v>
      </c>
      <c r="AB6532" s="52">
        <v>0</v>
      </c>
      <c r="AC6532" s="53"/>
      <c r="AE6532" s="19">
        <v>36000</v>
      </c>
      <c r="AF6532" s="52">
        <v>36000</v>
      </c>
      <c r="AG6532" s="53"/>
    </row>
    <row r="6533" spans="1:33" hidden="1" outlineLevel="1">
      <c r="A6533" s="1"/>
      <c r="B6533" s="5" t="s">
        <v>34</v>
      </c>
      <c r="C6533" s="5" t="s">
        <v>35</v>
      </c>
      <c r="K6533" s="68"/>
      <c r="L6533" s="68"/>
      <c r="M6533" s="69"/>
      <c r="O6533" s="68"/>
      <c r="P6533" s="68"/>
      <c r="Q6533" s="69"/>
      <c r="S6533" s="68"/>
      <c r="T6533" s="68"/>
      <c r="U6533" s="69"/>
      <c r="W6533" s="68"/>
      <c r="X6533" s="68"/>
      <c r="Y6533" s="69"/>
      <c r="AA6533" s="68"/>
      <c r="AB6533" s="68"/>
      <c r="AC6533" s="69"/>
      <c r="AE6533" s="68"/>
      <c r="AF6533" s="68"/>
      <c r="AG6533" s="69"/>
    </row>
    <row r="6534" spans="1:33" hidden="1" outlineLevel="1">
      <c r="A6534" s="6" t="s">
        <v>7833</v>
      </c>
      <c r="B6534" s="7" t="s">
        <v>37</v>
      </c>
      <c r="C6534" s="7" t="s">
        <v>248</v>
      </c>
      <c r="K6534" s="68"/>
      <c r="L6534" s="68"/>
      <c r="M6534" s="69"/>
      <c r="O6534" s="68"/>
      <c r="P6534" s="68"/>
      <c r="Q6534" s="69"/>
      <c r="S6534" s="68"/>
      <c r="T6534" s="68"/>
      <c r="U6534" s="69"/>
      <c r="W6534" s="68"/>
      <c r="X6534" s="68"/>
      <c r="Y6534" s="69"/>
      <c r="AA6534" s="68"/>
      <c r="AB6534" s="68"/>
      <c r="AC6534" s="69"/>
      <c r="AE6534" s="68"/>
      <c r="AF6534" s="68"/>
      <c r="AG6534" s="69"/>
    </row>
    <row r="6535" spans="1:33" ht="60" hidden="1" outlineLevel="1">
      <c r="A6535" s="1"/>
      <c r="B6535" s="5" t="s">
        <v>61</v>
      </c>
      <c r="C6535" s="5" t="s">
        <v>62</v>
      </c>
      <c r="D6535" s="5" t="s">
        <v>63</v>
      </c>
      <c r="E6535" s="11" t="s">
        <v>64</v>
      </c>
      <c r="F6535" s="16" t="s">
        <v>65</v>
      </c>
      <c r="K6535" s="17" t="s">
        <v>66</v>
      </c>
      <c r="L6535" s="70" t="s">
        <v>28</v>
      </c>
      <c r="M6535" s="71"/>
      <c r="O6535" s="17" t="s">
        <v>66</v>
      </c>
      <c r="P6535" s="70" t="s">
        <v>28</v>
      </c>
      <c r="Q6535" s="71"/>
      <c r="S6535" s="17" t="s">
        <v>66</v>
      </c>
      <c r="T6535" s="70" t="s">
        <v>28</v>
      </c>
      <c r="U6535" s="71"/>
      <c r="W6535" s="17" t="s">
        <v>66</v>
      </c>
      <c r="X6535" s="70" t="s">
        <v>28</v>
      </c>
      <c r="Y6535" s="71"/>
      <c r="AA6535" s="17" t="s">
        <v>66</v>
      </c>
      <c r="AB6535" s="70" t="s">
        <v>28</v>
      </c>
      <c r="AC6535" s="71"/>
      <c r="AE6535" s="17" t="s">
        <v>66</v>
      </c>
      <c r="AF6535" s="70" t="s">
        <v>28</v>
      </c>
      <c r="AG6535" s="71"/>
    </row>
    <row r="6536" spans="1:33" ht="45" hidden="1" outlineLevel="1">
      <c r="A6536" s="6" t="s">
        <v>7834</v>
      </c>
      <c r="B6536" s="7" t="s">
        <v>250</v>
      </c>
      <c r="C6536" s="7" t="s">
        <v>251</v>
      </c>
      <c r="D6536" s="7"/>
      <c r="E6536" s="23" t="s">
        <v>70</v>
      </c>
      <c r="F6536" s="18">
        <v>1</v>
      </c>
      <c r="K6536" s="19">
        <v>0</v>
      </c>
      <c r="L6536" s="52">
        <v>0</v>
      </c>
      <c r="M6536" s="53"/>
      <c r="O6536" s="19">
        <v>3020</v>
      </c>
      <c r="P6536" s="52">
        <v>3020</v>
      </c>
      <c r="Q6536" s="53"/>
      <c r="S6536" s="19">
        <v>500</v>
      </c>
      <c r="T6536" s="52">
        <v>500</v>
      </c>
      <c r="U6536" s="53"/>
      <c r="W6536" s="19">
        <v>0</v>
      </c>
      <c r="X6536" s="52">
        <v>0</v>
      </c>
      <c r="Y6536" s="53"/>
      <c r="AA6536" s="19">
        <v>10000</v>
      </c>
      <c r="AB6536" s="52">
        <v>10000</v>
      </c>
      <c r="AC6536" s="53"/>
      <c r="AE6536" s="19">
        <v>24000</v>
      </c>
      <c r="AF6536" s="52">
        <v>24000</v>
      </c>
      <c r="AG6536" s="53"/>
    </row>
    <row r="6537" spans="1:33" hidden="1" outlineLevel="1">
      <c r="A6537" s="1"/>
      <c r="B6537" s="5" t="s">
        <v>34</v>
      </c>
      <c r="C6537" s="5" t="s">
        <v>35</v>
      </c>
      <c r="K6537" s="68"/>
      <c r="L6537" s="68"/>
      <c r="M6537" s="69"/>
      <c r="O6537" s="68"/>
      <c r="P6537" s="68"/>
      <c r="Q6537" s="69"/>
      <c r="S6537" s="68"/>
      <c r="T6537" s="68"/>
      <c r="U6537" s="69"/>
      <c r="W6537" s="68"/>
      <c r="X6537" s="68"/>
      <c r="Y6537" s="69"/>
      <c r="AA6537" s="68"/>
      <c r="AB6537" s="68"/>
      <c r="AC6537" s="69"/>
      <c r="AE6537" s="68"/>
      <c r="AF6537" s="68"/>
      <c r="AG6537" s="69"/>
    </row>
    <row r="6538" spans="1:33" hidden="1" outlineLevel="1">
      <c r="A6538" s="6" t="s">
        <v>7835</v>
      </c>
      <c r="B6538" s="7" t="s">
        <v>37</v>
      </c>
      <c r="C6538" s="7" t="s">
        <v>253</v>
      </c>
      <c r="K6538" s="68"/>
      <c r="L6538" s="68"/>
      <c r="M6538" s="69"/>
      <c r="O6538" s="68"/>
      <c r="P6538" s="68"/>
      <c r="Q6538" s="69"/>
      <c r="S6538" s="68"/>
      <c r="T6538" s="68"/>
      <c r="U6538" s="69"/>
      <c r="W6538" s="68"/>
      <c r="X6538" s="68"/>
      <c r="Y6538" s="69"/>
      <c r="AA6538" s="68"/>
      <c r="AB6538" s="68"/>
      <c r="AC6538" s="69"/>
      <c r="AE6538" s="68"/>
      <c r="AF6538" s="68"/>
      <c r="AG6538" s="69"/>
    </row>
    <row r="6539" spans="1:33" ht="60" hidden="1" outlineLevel="1">
      <c r="A6539" s="1"/>
      <c r="B6539" s="5" t="s">
        <v>61</v>
      </c>
      <c r="C6539" s="5" t="s">
        <v>62</v>
      </c>
      <c r="D6539" s="5" t="s">
        <v>63</v>
      </c>
      <c r="E6539" s="11" t="s">
        <v>64</v>
      </c>
      <c r="F6539" s="16" t="s">
        <v>65</v>
      </c>
      <c r="K6539" s="17" t="s">
        <v>66</v>
      </c>
      <c r="L6539" s="70" t="s">
        <v>28</v>
      </c>
      <c r="M6539" s="71"/>
      <c r="O6539" s="17" t="s">
        <v>66</v>
      </c>
      <c r="P6539" s="70" t="s">
        <v>28</v>
      </c>
      <c r="Q6539" s="71"/>
      <c r="S6539" s="17" t="s">
        <v>66</v>
      </c>
      <c r="T6539" s="70" t="s">
        <v>28</v>
      </c>
      <c r="U6539" s="71"/>
      <c r="W6539" s="17" t="s">
        <v>66</v>
      </c>
      <c r="X6539" s="70" t="s">
        <v>28</v>
      </c>
      <c r="Y6539" s="71"/>
      <c r="AA6539" s="17" t="s">
        <v>66</v>
      </c>
      <c r="AB6539" s="70" t="s">
        <v>28</v>
      </c>
      <c r="AC6539" s="71"/>
      <c r="AE6539" s="17" t="s">
        <v>66</v>
      </c>
      <c r="AF6539" s="70" t="s">
        <v>28</v>
      </c>
      <c r="AG6539" s="71"/>
    </row>
    <row r="6540" spans="1:33" ht="90" hidden="1" outlineLevel="1">
      <c r="A6540" s="6" t="s">
        <v>7836</v>
      </c>
      <c r="B6540" s="7" t="s">
        <v>255</v>
      </c>
      <c r="C6540" s="7" t="s">
        <v>256</v>
      </c>
      <c r="D6540" s="7"/>
      <c r="E6540" s="23" t="s">
        <v>70</v>
      </c>
      <c r="F6540" s="18">
        <v>1</v>
      </c>
      <c r="K6540" s="19">
        <v>0</v>
      </c>
      <c r="L6540" s="52">
        <v>0</v>
      </c>
      <c r="M6540" s="53"/>
      <c r="O6540" s="19">
        <v>5040</v>
      </c>
      <c r="P6540" s="52">
        <v>5040</v>
      </c>
      <c r="Q6540" s="53"/>
      <c r="S6540" s="19">
        <v>500</v>
      </c>
      <c r="T6540" s="52">
        <v>500</v>
      </c>
      <c r="U6540" s="53"/>
      <c r="W6540" s="19">
        <v>0</v>
      </c>
      <c r="X6540" s="52">
        <v>0</v>
      </c>
      <c r="Y6540" s="53"/>
      <c r="AA6540" s="19">
        <v>20000</v>
      </c>
      <c r="AB6540" s="52">
        <v>20000</v>
      </c>
      <c r="AC6540" s="53"/>
      <c r="AE6540" s="19">
        <v>60000</v>
      </c>
      <c r="AF6540" s="52">
        <v>60000</v>
      </c>
      <c r="AG6540" s="53"/>
    </row>
    <row r="6541" spans="1:33" hidden="1" outlineLevel="1">
      <c r="A6541" s="1"/>
      <c r="B6541" s="5" t="s">
        <v>34</v>
      </c>
      <c r="C6541" s="5" t="s">
        <v>35</v>
      </c>
      <c r="K6541" s="68"/>
      <c r="L6541" s="68"/>
      <c r="M6541" s="69"/>
      <c r="O6541" s="68"/>
      <c r="P6541" s="68"/>
      <c r="Q6541" s="69"/>
      <c r="S6541" s="68"/>
      <c r="T6541" s="68"/>
      <c r="U6541" s="69"/>
      <c r="W6541" s="68"/>
      <c r="X6541" s="68"/>
      <c r="Y6541" s="69"/>
      <c r="AA6541" s="68"/>
      <c r="AB6541" s="68"/>
      <c r="AC6541" s="69"/>
      <c r="AE6541" s="68"/>
      <c r="AF6541" s="68"/>
      <c r="AG6541" s="69"/>
    </row>
    <row r="6542" spans="1:33" hidden="1" outlineLevel="1">
      <c r="A6542" s="6" t="s">
        <v>7837</v>
      </c>
      <c r="B6542" s="7" t="s">
        <v>37</v>
      </c>
      <c r="C6542" s="7" t="s">
        <v>258</v>
      </c>
      <c r="K6542" s="68"/>
      <c r="L6542" s="68"/>
      <c r="M6542" s="69"/>
      <c r="O6542" s="68"/>
      <c r="P6542" s="68"/>
      <c r="Q6542" s="69"/>
      <c r="S6542" s="68"/>
      <c r="T6542" s="68"/>
      <c r="U6542" s="69"/>
      <c r="W6542" s="68"/>
      <c r="X6542" s="68"/>
      <c r="Y6542" s="69"/>
      <c r="AA6542" s="68"/>
      <c r="AB6542" s="68"/>
      <c r="AC6542" s="69"/>
      <c r="AE6542" s="68"/>
      <c r="AF6542" s="68"/>
      <c r="AG6542" s="69"/>
    </row>
    <row r="6543" spans="1:33" ht="60" hidden="1" outlineLevel="1">
      <c r="A6543" s="1"/>
      <c r="B6543" s="5" t="s">
        <v>61</v>
      </c>
      <c r="C6543" s="5" t="s">
        <v>62</v>
      </c>
      <c r="D6543" s="5" t="s">
        <v>63</v>
      </c>
      <c r="E6543" s="11" t="s">
        <v>64</v>
      </c>
      <c r="F6543" s="16" t="s">
        <v>65</v>
      </c>
      <c r="K6543" s="17" t="s">
        <v>66</v>
      </c>
      <c r="L6543" s="70" t="s">
        <v>28</v>
      </c>
      <c r="M6543" s="71"/>
      <c r="O6543" s="17" t="s">
        <v>66</v>
      </c>
      <c r="P6543" s="70" t="s">
        <v>28</v>
      </c>
      <c r="Q6543" s="71"/>
      <c r="S6543" s="17" t="s">
        <v>66</v>
      </c>
      <c r="T6543" s="70" t="s">
        <v>28</v>
      </c>
      <c r="U6543" s="71"/>
      <c r="W6543" s="17" t="s">
        <v>66</v>
      </c>
      <c r="X6543" s="70" t="s">
        <v>28</v>
      </c>
      <c r="Y6543" s="71"/>
      <c r="AA6543" s="17" t="s">
        <v>66</v>
      </c>
      <c r="AB6543" s="70" t="s">
        <v>28</v>
      </c>
      <c r="AC6543" s="71"/>
      <c r="AE6543" s="17" t="s">
        <v>66</v>
      </c>
      <c r="AF6543" s="70" t="s">
        <v>28</v>
      </c>
      <c r="AG6543" s="71"/>
    </row>
    <row r="6544" spans="1:33" ht="60" hidden="1" outlineLevel="1">
      <c r="A6544" s="6" t="s">
        <v>7838</v>
      </c>
      <c r="B6544" s="7" t="s">
        <v>260</v>
      </c>
      <c r="C6544" s="7" t="s">
        <v>261</v>
      </c>
      <c r="D6544" s="7"/>
      <c r="E6544" s="23" t="s">
        <v>70</v>
      </c>
      <c r="F6544" s="18">
        <v>1</v>
      </c>
      <c r="K6544" s="19">
        <v>0</v>
      </c>
      <c r="L6544" s="52">
        <v>0</v>
      </c>
      <c r="M6544" s="53"/>
      <c r="O6544" s="19">
        <v>10070</v>
      </c>
      <c r="P6544" s="52">
        <v>10070</v>
      </c>
      <c r="Q6544" s="53"/>
      <c r="S6544" s="19">
        <v>500</v>
      </c>
      <c r="T6544" s="52">
        <v>500</v>
      </c>
      <c r="U6544" s="53"/>
      <c r="W6544" s="19">
        <v>0</v>
      </c>
      <c r="X6544" s="52">
        <v>0</v>
      </c>
      <c r="Y6544" s="53"/>
      <c r="AA6544" s="19">
        <v>0</v>
      </c>
      <c r="AB6544" s="52">
        <v>0</v>
      </c>
      <c r="AC6544" s="53"/>
      <c r="AE6544" s="19">
        <v>36000</v>
      </c>
      <c r="AF6544" s="52">
        <v>36000</v>
      </c>
      <c r="AG6544" s="53"/>
    </row>
    <row r="6545" spans="1:33" hidden="1" outlineLevel="1">
      <c r="A6545" s="1"/>
      <c r="B6545" s="5" t="s">
        <v>34</v>
      </c>
      <c r="C6545" s="5" t="s">
        <v>35</v>
      </c>
      <c r="K6545" s="68"/>
      <c r="L6545" s="68"/>
      <c r="M6545" s="69"/>
      <c r="O6545" s="68"/>
      <c r="P6545" s="68"/>
      <c r="Q6545" s="69"/>
      <c r="S6545" s="68"/>
      <c r="T6545" s="68"/>
      <c r="U6545" s="69"/>
      <c r="W6545" s="68"/>
      <c r="X6545" s="68"/>
      <c r="Y6545" s="69"/>
      <c r="AA6545" s="68"/>
      <c r="AB6545" s="68"/>
      <c r="AC6545" s="69"/>
      <c r="AE6545" s="68"/>
      <c r="AF6545" s="68"/>
      <c r="AG6545" s="69"/>
    </row>
    <row r="6546" spans="1:33" ht="150" hidden="1" outlineLevel="1">
      <c r="A6546" s="6" t="s">
        <v>7839</v>
      </c>
      <c r="B6546" s="7" t="s">
        <v>37</v>
      </c>
      <c r="C6546" s="7" t="s">
        <v>263</v>
      </c>
      <c r="K6546" s="68"/>
      <c r="L6546" s="68"/>
      <c r="M6546" s="69"/>
      <c r="O6546" s="68"/>
      <c r="P6546" s="68"/>
      <c r="Q6546" s="69"/>
      <c r="S6546" s="68"/>
      <c r="T6546" s="68"/>
      <c r="U6546" s="69"/>
      <c r="W6546" s="68"/>
      <c r="X6546" s="68"/>
      <c r="Y6546" s="69"/>
      <c r="AA6546" s="68"/>
      <c r="AB6546" s="68"/>
      <c r="AC6546" s="69"/>
      <c r="AE6546" s="68"/>
      <c r="AF6546" s="68"/>
      <c r="AG6546" s="69"/>
    </row>
    <row r="6547" spans="1:33" ht="60" hidden="1" outlineLevel="1">
      <c r="A6547" s="1"/>
      <c r="B6547" s="5" t="s">
        <v>61</v>
      </c>
      <c r="C6547" s="5" t="s">
        <v>62</v>
      </c>
      <c r="D6547" s="5" t="s">
        <v>63</v>
      </c>
      <c r="E6547" s="11" t="s">
        <v>64</v>
      </c>
      <c r="F6547" s="16" t="s">
        <v>65</v>
      </c>
      <c r="K6547" s="17" t="s">
        <v>66</v>
      </c>
      <c r="L6547" s="70" t="s">
        <v>28</v>
      </c>
      <c r="M6547" s="71"/>
      <c r="O6547" s="17" t="s">
        <v>66</v>
      </c>
      <c r="P6547" s="70" t="s">
        <v>28</v>
      </c>
      <c r="Q6547" s="71"/>
      <c r="S6547" s="17" t="s">
        <v>66</v>
      </c>
      <c r="T6547" s="70" t="s">
        <v>28</v>
      </c>
      <c r="U6547" s="71"/>
      <c r="W6547" s="17" t="s">
        <v>66</v>
      </c>
      <c r="X6547" s="70" t="s">
        <v>28</v>
      </c>
      <c r="Y6547" s="71"/>
      <c r="AA6547" s="17" t="s">
        <v>66</v>
      </c>
      <c r="AB6547" s="70" t="s">
        <v>28</v>
      </c>
      <c r="AC6547" s="71"/>
      <c r="AE6547" s="17" t="s">
        <v>66</v>
      </c>
      <c r="AF6547" s="70" t="s">
        <v>28</v>
      </c>
      <c r="AG6547" s="71"/>
    </row>
    <row r="6548" spans="1:33" ht="60" hidden="1" outlineLevel="1">
      <c r="A6548" s="6" t="s">
        <v>7840</v>
      </c>
      <c r="B6548" s="7" t="s">
        <v>265</v>
      </c>
      <c r="C6548" s="7" t="s">
        <v>266</v>
      </c>
      <c r="D6548" s="7"/>
      <c r="E6548" s="23" t="s">
        <v>70</v>
      </c>
      <c r="F6548" s="18">
        <v>1</v>
      </c>
      <c r="K6548" s="19">
        <v>0</v>
      </c>
      <c r="L6548" s="52">
        <v>0</v>
      </c>
      <c r="M6548" s="53"/>
      <c r="O6548" s="19">
        <v>5040</v>
      </c>
      <c r="P6548" s="52">
        <v>5040</v>
      </c>
      <c r="Q6548" s="53"/>
      <c r="S6548" s="19">
        <v>500</v>
      </c>
      <c r="T6548" s="52">
        <v>500</v>
      </c>
      <c r="U6548" s="53"/>
      <c r="W6548" s="19">
        <v>0</v>
      </c>
      <c r="X6548" s="52">
        <v>0</v>
      </c>
      <c r="Y6548" s="53"/>
      <c r="AA6548" s="19">
        <v>0</v>
      </c>
      <c r="AB6548" s="52">
        <v>0</v>
      </c>
      <c r="AC6548" s="53"/>
      <c r="AE6548" s="19">
        <v>36000</v>
      </c>
      <c r="AF6548" s="52">
        <v>36000</v>
      </c>
      <c r="AG6548" s="53"/>
    </row>
    <row r="6549" spans="1:33" hidden="1" outlineLevel="1">
      <c r="A6549" s="1"/>
      <c r="B6549" s="5" t="s">
        <v>34</v>
      </c>
      <c r="C6549" s="5" t="s">
        <v>35</v>
      </c>
      <c r="K6549" s="68"/>
      <c r="L6549" s="68"/>
      <c r="M6549" s="69"/>
      <c r="O6549" s="68"/>
      <c r="P6549" s="68"/>
      <c r="Q6549" s="69"/>
      <c r="S6549" s="68"/>
      <c r="T6549" s="68"/>
      <c r="U6549" s="69"/>
      <c r="W6549" s="68"/>
      <c r="X6549" s="68"/>
      <c r="Y6549" s="69"/>
      <c r="AA6549" s="68"/>
      <c r="AB6549" s="68"/>
      <c r="AC6549" s="69"/>
      <c r="AE6549" s="68"/>
      <c r="AF6549" s="68"/>
      <c r="AG6549" s="69"/>
    </row>
    <row r="6550" spans="1:33" hidden="1" outlineLevel="1">
      <c r="A6550" s="6" t="s">
        <v>7841</v>
      </c>
      <c r="B6550" s="7" t="s">
        <v>37</v>
      </c>
      <c r="C6550" s="7" t="s">
        <v>268</v>
      </c>
      <c r="K6550" s="68"/>
      <c r="L6550" s="68"/>
      <c r="M6550" s="69"/>
      <c r="O6550" s="68"/>
      <c r="P6550" s="68"/>
      <c r="Q6550" s="69"/>
      <c r="S6550" s="68"/>
      <c r="T6550" s="68"/>
      <c r="U6550" s="69"/>
      <c r="W6550" s="68"/>
      <c r="X6550" s="68"/>
      <c r="Y6550" s="69"/>
      <c r="AA6550" s="68"/>
      <c r="AB6550" s="68"/>
      <c r="AC6550" s="69"/>
      <c r="AE6550" s="68"/>
      <c r="AF6550" s="68"/>
      <c r="AG6550" s="69"/>
    </row>
    <row r="6551" spans="1:33" ht="60" hidden="1" outlineLevel="1">
      <c r="A6551" s="1"/>
      <c r="B6551" s="5" t="s">
        <v>61</v>
      </c>
      <c r="C6551" s="5" t="s">
        <v>62</v>
      </c>
      <c r="D6551" s="5" t="s">
        <v>63</v>
      </c>
      <c r="E6551" s="11" t="s">
        <v>64</v>
      </c>
      <c r="F6551" s="16" t="s">
        <v>65</v>
      </c>
      <c r="K6551" s="17" t="s">
        <v>66</v>
      </c>
      <c r="L6551" s="70" t="s">
        <v>28</v>
      </c>
      <c r="M6551" s="71"/>
      <c r="O6551" s="17" t="s">
        <v>66</v>
      </c>
      <c r="P6551" s="70" t="s">
        <v>28</v>
      </c>
      <c r="Q6551" s="71"/>
      <c r="S6551" s="17" t="s">
        <v>66</v>
      </c>
      <c r="T6551" s="70" t="s">
        <v>28</v>
      </c>
      <c r="U6551" s="71"/>
      <c r="W6551" s="17" t="s">
        <v>66</v>
      </c>
      <c r="X6551" s="70" t="s">
        <v>28</v>
      </c>
      <c r="Y6551" s="71"/>
      <c r="AA6551" s="17" t="s">
        <v>66</v>
      </c>
      <c r="AB6551" s="70" t="s">
        <v>28</v>
      </c>
      <c r="AC6551" s="71"/>
      <c r="AE6551" s="17" t="s">
        <v>66</v>
      </c>
      <c r="AF6551" s="70" t="s">
        <v>28</v>
      </c>
      <c r="AG6551" s="71"/>
    </row>
    <row r="6552" spans="1:33" ht="75" hidden="1" outlineLevel="1">
      <c r="A6552" s="6" t="s">
        <v>7842</v>
      </c>
      <c r="B6552" s="7" t="s">
        <v>270</v>
      </c>
      <c r="C6552" s="7" t="s">
        <v>271</v>
      </c>
      <c r="D6552" s="7"/>
      <c r="E6552" s="23" t="s">
        <v>70</v>
      </c>
      <c r="F6552" s="18">
        <v>1</v>
      </c>
      <c r="K6552" s="19">
        <v>0</v>
      </c>
      <c r="L6552" s="52">
        <v>0</v>
      </c>
      <c r="M6552" s="53"/>
      <c r="O6552" s="19">
        <v>2010</v>
      </c>
      <c r="P6552" s="52">
        <v>2010</v>
      </c>
      <c r="Q6552" s="53"/>
      <c r="S6552" s="19">
        <v>500</v>
      </c>
      <c r="T6552" s="52">
        <v>500</v>
      </c>
      <c r="U6552" s="53"/>
      <c r="W6552" s="19">
        <v>0</v>
      </c>
      <c r="X6552" s="52">
        <v>0</v>
      </c>
      <c r="Y6552" s="53"/>
      <c r="AA6552" s="19">
        <v>0</v>
      </c>
      <c r="AB6552" s="52">
        <v>0</v>
      </c>
      <c r="AC6552" s="53"/>
      <c r="AE6552" s="19">
        <v>10000</v>
      </c>
      <c r="AF6552" s="52">
        <v>10000</v>
      </c>
      <c r="AG6552" s="53"/>
    </row>
    <row r="6553" spans="1:33" hidden="1" outlineLevel="1">
      <c r="A6553" s="1"/>
      <c r="B6553" s="5" t="s">
        <v>34</v>
      </c>
      <c r="C6553" s="5" t="s">
        <v>35</v>
      </c>
      <c r="K6553" s="68"/>
      <c r="L6553" s="68"/>
      <c r="M6553" s="69"/>
      <c r="O6553" s="68"/>
      <c r="P6553" s="68"/>
      <c r="Q6553" s="69"/>
      <c r="S6553" s="68"/>
      <c r="T6553" s="68"/>
      <c r="U6553" s="69"/>
      <c r="W6553" s="68"/>
      <c r="X6553" s="68"/>
      <c r="Y6553" s="69"/>
      <c r="AA6553" s="68"/>
      <c r="AB6553" s="68"/>
      <c r="AC6553" s="69"/>
      <c r="AE6553" s="68"/>
      <c r="AF6553" s="68"/>
      <c r="AG6553" s="69"/>
    </row>
    <row r="6554" spans="1:33" ht="30" hidden="1" outlineLevel="1">
      <c r="A6554" s="6" t="s">
        <v>7843</v>
      </c>
      <c r="B6554" s="7" t="s">
        <v>37</v>
      </c>
      <c r="C6554" s="7" t="s">
        <v>273</v>
      </c>
      <c r="K6554" s="68"/>
      <c r="L6554" s="68"/>
      <c r="M6554" s="69"/>
      <c r="O6554" s="68"/>
      <c r="P6554" s="68"/>
      <c r="Q6554" s="69"/>
      <c r="S6554" s="68"/>
      <c r="T6554" s="68"/>
      <c r="U6554" s="69"/>
      <c r="W6554" s="68"/>
      <c r="X6554" s="68"/>
      <c r="Y6554" s="69"/>
      <c r="AA6554" s="68"/>
      <c r="AB6554" s="68"/>
      <c r="AC6554" s="69"/>
      <c r="AE6554" s="68"/>
      <c r="AF6554" s="68"/>
      <c r="AG6554" s="69"/>
    </row>
    <row r="6555" spans="1:33" ht="60" hidden="1" outlineLevel="1">
      <c r="A6555" s="1"/>
      <c r="B6555" s="5" t="s">
        <v>61</v>
      </c>
      <c r="C6555" s="5" t="s">
        <v>62</v>
      </c>
      <c r="D6555" s="5" t="s">
        <v>63</v>
      </c>
      <c r="E6555" s="11" t="s">
        <v>64</v>
      </c>
      <c r="F6555" s="16" t="s">
        <v>65</v>
      </c>
      <c r="K6555" s="17" t="s">
        <v>66</v>
      </c>
      <c r="L6555" s="70" t="s">
        <v>28</v>
      </c>
      <c r="M6555" s="71"/>
      <c r="O6555" s="17" t="s">
        <v>66</v>
      </c>
      <c r="P6555" s="70" t="s">
        <v>28</v>
      </c>
      <c r="Q6555" s="71"/>
      <c r="S6555" s="17" t="s">
        <v>66</v>
      </c>
      <c r="T6555" s="70" t="s">
        <v>28</v>
      </c>
      <c r="U6555" s="71"/>
      <c r="W6555" s="17" t="s">
        <v>66</v>
      </c>
      <c r="X6555" s="70" t="s">
        <v>28</v>
      </c>
      <c r="Y6555" s="71"/>
      <c r="AA6555" s="17" t="s">
        <v>66</v>
      </c>
      <c r="AB6555" s="70" t="s">
        <v>28</v>
      </c>
      <c r="AC6555" s="71"/>
      <c r="AE6555" s="17" t="s">
        <v>66</v>
      </c>
      <c r="AF6555" s="70" t="s">
        <v>28</v>
      </c>
      <c r="AG6555" s="71"/>
    </row>
    <row r="6556" spans="1:33" ht="45" hidden="1" outlineLevel="1">
      <c r="A6556" s="6" t="s">
        <v>7844</v>
      </c>
      <c r="B6556" s="7" t="s">
        <v>275</v>
      </c>
      <c r="C6556" s="7" t="s">
        <v>276</v>
      </c>
      <c r="D6556" s="7"/>
      <c r="E6556" s="23" t="s">
        <v>70</v>
      </c>
      <c r="F6556" s="18">
        <v>1</v>
      </c>
      <c r="K6556" s="19">
        <v>0</v>
      </c>
      <c r="L6556" s="52">
        <v>0</v>
      </c>
      <c r="M6556" s="53"/>
      <c r="O6556" s="19">
        <v>10070</v>
      </c>
      <c r="P6556" s="52">
        <v>10070</v>
      </c>
      <c r="Q6556" s="53"/>
      <c r="S6556" s="19">
        <v>500</v>
      </c>
      <c r="T6556" s="52">
        <v>500</v>
      </c>
      <c r="U6556" s="53"/>
      <c r="W6556" s="19">
        <v>0</v>
      </c>
      <c r="X6556" s="52">
        <v>0</v>
      </c>
      <c r="Y6556" s="53"/>
      <c r="AA6556" s="19">
        <v>60000</v>
      </c>
      <c r="AB6556" s="52">
        <v>60000</v>
      </c>
      <c r="AC6556" s="53"/>
      <c r="AE6556" s="19">
        <v>180000</v>
      </c>
      <c r="AF6556" s="52">
        <v>180000</v>
      </c>
      <c r="AG6556" s="53"/>
    </row>
    <row r="6557" spans="1:33" hidden="1" outlineLevel="1">
      <c r="A6557" s="1"/>
      <c r="B6557" s="5" t="s">
        <v>34</v>
      </c>
      <c r="C6557" s="5" t="s">
        <v>35</v>
      </c>
      <c r="K6557" s="68"/>
      <c r="L6557" s="68"/>
      <c r="M6557" s="69"/>
      <c r="O6557" s="68"/>
      <c r="P6557" s="68"/>
      <c r="Q6557" s="69"/>
      <c r="S6557" s="68"/>
      <c r="T6557" s="68"/>
      <c r="U6557" s="69"/>
      <c r="W6557" s="68"/>
      <c r="X6557" s="68"/>
      <c r="Y6557" s="69"/>
      <c r="AA6557" s="68"/>
      <c r="AB6557" s="68"/>
      <c r="AC6557" s="69"/>
      <c r="AE6557" s="68"/>
      <c r="AF6557" s="68"/>
      <c r="AG6557" s="69"/>
    </row>
    <row r="6558" spans="1:33" hidden="1" outlineLevel="1">
      <c r="A6558" s="6" t="s">
        <v>7845</v>
      </c>
      <c r="B6558" s="7" t="s">
        <v>37</v>
      </c>
      <c r="C6558" s="7" t="s">
        <v>278</v>
      </c>
      <c r="K6558" s="68"/>
      <c r="L6558" s="68"/>
      <c r="M6558" s="69"/>
      <c r="O6558" s="68"/>
      <c r="P6558" s="68"/>
      <c r="Q6558" s="69"/>
      <c r="S6558" s="68"/>
      <c r="T6558" s="68"/>
      <c r="U6558" s="69"/>
      <c r="W6558" s="68"/>
      <c r="X6558" s="68"/>
      <c r="Y6558" s="69"/>
      <c r="AA6558" s="68"/>
      <c r="AB6558" s="68"/>
      <c r="AC6558" s="69"/>
      <c r="AE6558" s="68"/>
      <c r="AF6558" s="68"/>
      <c r="AG6558" s="69"/>
    </row>
    <row r="6559" spans="1:33" ht="60" hidden="1" outlineLevel="1">
      <c r="A6559" s="1"/>
      <c r="B6559" s="5" t="s">
        <v>61</v>
      </c>
      <c r="C6559" s="5" t="s">
        <v>62</v>
      </c>
      <c r="D6559" s="5" t="s">
        <v>63</v>
      </c>
      <c r="E6559" s="11" t="s">
        <v>64</v>
      </c>
      <c r="F6559" s="16" t="s">
        <v>65</v>
      </c>
      <c r="K6559" s="17" t="s">
        <v>66</v>
      </c>
      <c r="L6559" s="70" t="s">
        <v>28</v>
      </c>
      <c r="M6559" s="71"/>
      <c r="O6559" s="17" t="s">
        <v>66</v>
      </c>
      <c r="P6559" s="70" t="s">
        <v>28</v>
      </c>
      <c r="Q6559" s="71"/>
      <c r="S6559" s="17" t="s">
        <v>66</v>
      </c>
      <c r="T6559" s="70" t="s">
        <v>28</v>
      </c>
      <c r="U6559" s="71"/>
      <c r="W6559" s="17" t="s">
        <v>66</v>
      </c>
      <c r="X6559" s="70" t="s">
        <v>28</v>
      </c>
      <c r="Y6559" s="71"/>
      <c r="AA6559" s="17" t="s">
        <v>66</v>
      </c>
      <c r="AB6559" s="70" t="s">
        <v>28</v>
      </c>
      <c r="AC6559" s="71"/>
      <c r="AE6559" s="17" t="s">
        <v>66</v>
      </c>
      <c r="AF6559" s="70" t="s">
        <v>28</v>
      </c>
      <c r="AG6559" s="71"/>
    </row>
    <row r="6560" spans="1:33" ht="120" hidden="1" outlineLevel="1">
      <c r="A6560" s="6" t="s">
        <v>7846</v>
      </c>
      <c r="B6560" s="7" t="s">
        <v>280</v>
      </c>
      <c r="C6560" s="7" t="s">
        <v>281</v>
      </c>
      <c r="D6560" s="7"/>
      <c r="E6560" s="23" t="s">
        <v>70</v>
      </c>
      <c r="F6560" s="18">
        <v>1</v>
      </c>
      <c r="K6560" s="19">
        <v>0</v>
      </c>
      <c r="L6560" s="52">
        <v>0</v>
      </c>
      <c r="M6560" s="53"/>
      <c r="O6560" s="19">
        <v>45340</v>
      </c>
      <c r="P6560" s="52">
        <v>45340</v>
      </c>
      <c r="Q6560" s="53"/>
      <c r="S6560" s="19">
        <v>100000</v>
      </c>
      <c r="T6560" s="52">
        <v>100000</v>
      </c>
      <c r="U6560" s="53"/>
      <c r="W6560" s="19">
        <v>0</v>
      </c>
      <c r="X6560" s="52">
        <v>0</v>
      </c>
      <c r="Y6560" s="53"/>
      <c r="AA6560" s="19">
        <v>40000</v>
      </c>
      <c r="AB6560" s="52">
        <v>40000</v>
      </c>
      <c r="AC6560" s="53"/>
      <c r="AE6560" s="19">
        <v>109800</v>
      </c>
      <c r="AF6560" s="52">
        <v>109800</v>
      </c>
      <c r="AG6560" s="53"/>
    </row>
    <row r="6561" spans="1:33" hidden="1" outlineLevel="1">
      <c r="A6561" s="1"/>
      <c r="B6561" s="5" t="s">
        <v>34</v>
      </c>
      <c r="C6561" s="5" t="s">
        <v>35</v>
      </c>
      <c r="K6561" s="68"/>
      <c r="L6561" s="68"/>
      <c r="M6561" s="69"/>
      <c r="O6561" s="68"/>
      <c r="P6561" s="68"/>
      <c r="Q6561" s="69"/>
      <c r="S6561" s="68"/>
      <c r="T6561" s="68"/>
      <c r="U6561" s="69"/>
      <c r="W6561" s="68"/>
      <c r="X6561" s="68"/>
      <c r="Y6561" s="69"/>
      <c r="AA6561" s="68"/>
      <c r="AB6561" s="68"/>
      <c r="AC6561" s="69"/>
      <c r="AE6561" s="68"/>
      <c r="AF6561" s="68"/>
      <c r="AG6561" s="69"/>
    </row>
    <row r="6562" spans="1:33" hidden="1" outlineLevel="1">
      <c r="A6562" s="6" t="s">
        <v>7847</v>
      </c>
      <c r="B6562" s="7" t="s">
        <v>37</v>
      </c>
      <c r="C6562" s="7" t="s">
        <v>283</v>
      </c>
      <c r="K6562" s="68"/>
      <c r="L6562" s="68"/>
      <c r="M6562" s="69"/>
      <c r="O6562" s="68"/>
      <c r="P6562" s="68"/>
      <c r="Q6562" s="69"/>
      <c r="S6562" s="68"/>
      <c r="T6562" s="68"/>
      <c r="U6562" s="69"/>
      <c r="W6562" s="68"/>
      <c r="X6562" s="68"/>
      <c r="Y6562" s="69"/>
      <c r="AA6562" s="68"/>
      <c r="AB6562" s="68"/>
      <c r="AC6562" s="69"/>
      <c r="AE6562" s="68"/>
      <c r="AF6562" s="68"/>
      <c r="AG6562" s="69"/>
    </row>
    <row r="6563" spans="1:33" ht="60" hidden="1" outlineLevel="1">
      <c r="A6563" s="1"/>
      <c r="B6563" s="5" t="s">
        <v>61</v>
      </c>
      <c r="C6563" s="5" t="s">
        <v>62</v>
      </c>
      <c r="D6563" s="5" t="s">
        <v>63</v>
      </c>
      <c r="E6563" s="11" t="s">
        <v>64</v>
      </c>
      <c r="F6563" s="16" t="s">
        <v>65</v>
      </c>
      <c r="K6563" s="17" t="s">
        <v>66</v>
      </c>
      <c r="L6563" s="70" t="s">
        <v>28</v>
      </c>
      <c r="M6563" s="71"/>
      <c r="O6563" s="17" t="s">
        <v>66</v>
      </c>
      <c r="P6563" s="70" t="s">
        <v>28</v>
      </c>
      <c r="Q6563" s="71"/>
      <c r="S6563" s="17" t="s">
        <v>66</v>
      </c>
      <c r="T6563" s="70" t="s">
        <v>28</v>
      </c>
      <c r="U6563" s="71"/>
      <c r="W6563" s="17" t="s">
        <v>66</v>
      </c>
      <c r="X6563" s="70" t="s">
        <v>28</v>
      </c>
      <c r="Y6563" s="71"/>
      <c r="AA6563" s="17" t="s">
        <v>66</v>
      </c>
      <c r="AB6563" s="70" t="s">
        <v>28</v>
      </c>
      <c r="AC6563" s="71"/>
      <c r="AE6563" s="17" t="s">
        <v>66</v>
      </c>
      <c r="AF6563" s="70" t="s">
        <v>28</v>
      </c>
      <c r="AG6563" s="71"/>
    </row>
    <row r="6564" spans="1:33" ht="180" hidden="1" outlineLevel="1">
      <c r="A6564" s="6" t="s">
        <v>7848</v>
      </c>
      <c r="B6564" s="7" t="s">
        <v>285</v>
      </c>
      <c r="C6564" s="7" t="s">
        <v>286</v>
      </c>
      <c r="D6564" s="7"/>
      <c r="E6564" s="23" t="s">
        <v>70</v>
      </c>
      <c r="F6564" s="18">
        <v>1</v>
      </c>
      <c r="K6564" s="19">
        <v>0</v>
      </c>
      <c r="L6564" s="52">
        <v>0</v>
      </c>
      <c r="M6564" s="53"/>
      <c r="O6564" s="19">
        <v>18710</v>
      </c>
      <c r="P6564" s="52">
        <v>18710</v>
      </c>
      <c r="Q6564" s="53"/>
      <c r="S6564" s="19">
        <v>50574</v>
      </c>
      <c r="T6564" s="52">
        <v>50574</v>
      </c>
      <c r="U6564" s="53"/>
      <c r="W6564" s="19">
        <v>0</v>
      </c>
      <c r="X6564" s="52">
        <v>0</v>
      </c>
      <c r="Y6564" s="53"/>
      <c r="AA6564" s="19">
        <v>120000</v>
      </c>
      <c r="AB6564" s="52">
        <v>120000</v>
      </c>
      <c r="AC6564" s="53"/>
      <c r="AE6564" s="19">
        <v>80000</v>
      </c>
      <c r="AF6564" s="52">
        <v>80000</v>
      </c>
      <c r="AG6564" s="53"/>
    </row>
    <row r="6565" spans="1:33" hidden="1" outlineLevel="1">
      <c r="A6565" s="1"/>
      <c r="B6565" s="5" t="s">
        <v>34</v>
      </c>
      <c r="C6565" s="5" t="s">
        <v>35</v>
      </c>
      <c r="K6565" s="68"/>
      <c r="L6565" s="68"/>
      <c r="M6565" s="69"/>
      <c r="O6565" s="68"/>
      <c r="P6565" s="68"/>
      <c r="Q6565" s="69"/>
      <c r="S6565" s="68"/>
      <c r="T6565" s="68"/>
      <c r="U6565" s="69"/>
      <c r="W6565" s="68"/>
      <c r="X6565" s="68"/>
      <c r="Y6565" s="69"/>
      <c r="AA6565" s="68"/>
      <c r="AB6565" s="68"/>
      <c r="AC6565" s="69"/>
      <c r="AE6565" s="68"/>
      <c r="AF6565" s="68"/>
      <c r="AG6565" s="69"/>
    </row>
    <row r="6566" spans="1:33" hidden="1" outlineLevel="1">
      <c r="A6566" s="6" t="s">
        <v>7849</v>
      </c>
      <c r="B6566" s="7" t="s">
        <v>37</v>
      </c>
      <c r="C6566" s="7" t="s">
        <v>288</v>
      </c>
      <c r="K6566" s="68"/>
      <c r="L6566" s="68"/>
      <c r="M6566" s="69"/>
      <c r="O6566" s="68"/>
      <c r="P6566" s="68"/>
      <c r="Q6566" s="69"/>
      <c r="S6566" s="68"/>
      <c r="T6566" s="68"/>
      <c r="U6566" s="69"/>
      <c r="W6566" s="68"/>
      <c r="X6566" s="68"/>
      <c r="Y6566" s="69"/>
      <c r="AA6566" s="68"/>
      <c r="AB6566" s="68"/>
      <c r="AC6566" s="69"/>
      <c r="AE6566" s="68"/>
      <c r="AF6566" s="68"/>
      <c r="AG6566" s="69"/>
    </row>
    <row r="6567" spans="1:33" ht="60" hidden="1" outlineLevel="1">
      <c r="A6567" s="1"/>
      <c r="B6567" s="5" t="s">
        <v>61</v>
      </c>
      <c r="C6567" s="5" t="s">
        <v>62</v>
      </c>
      <c r="D6567" s="5" t="s">
        <v>63</v>
      </c>
      <c r="E6567" s="11" t="s">
        <v>64</v>
      </c>
      <c r="F6567" s="16" t="s">
        <v>65</v>
      </c>
      <c r="K6567" s="17" t="s">
        <v>66</v>
      </c>
      <c r="L6567" s="70" t="s">
        <v>28</v>
      </c>
      <c r="M6567" s="71"/>
      <c r="O6567" s="17" t="s">
        <v>66</v>
      </c>
      <c r="P6567" s="70" t="s">
        <v>28</v>
      </c>
      <c r="Q6567" s="71"/>
      <c r="S6567" s="17" t="s">
        <v>66</v>
      </c>
      <c r="T6567" s="70" t="s">
        <v>28</v>
      </c>
      <c r="U6567" s="71"/>
      <c r="W6567" s="17" t="s">
        <v>66</v>
      </c>
      <c r="X6567" s="70" t="s">
        <v>28</v>
      </c>
      <c r="Y6567" s="71"/>
      <c r="AA6567" s="17" t="s">
        <v>66</v>
      </c>
      <c r="AB6567" s="70" t="s">
        <v>28</v>
      </c>
      <c r="AC6567" s="71"/>
      <c r="AE6567" s="17" t="s">
        <v>66</v>
      </c>
      <c r="AF6567" s="70" t="s">
        <v>28</v>
      </c>
      <c r="AG6567" s="71"/>
    </row>
    <row r="6568" spans="1:33" ht="60" hidden="1" outlineLevel="1">
      <c r="A6568" s="6" t="s">
        <v>7850</v>
      </c>
      <c r="B6568" s="7" t="s">
        <v>290</v>
      </c>
      <c r="C6568" s="7" t="s">
        <v>291</v>
      </c>
      <c r="D6568" s="7"/>
      <c r="E6568" s="23" t="s">
        <v>70</v>
      </c>
      <c r="F6568" s="18">
        <v>1</v>
      </c>
      <c r="K6568" s="19">
        <v>0</v>
      </c>
      <c r="L6568" s="52">
        <v>0</v>
      </c>
      <c r="M6568" s="53"/>
      <c r="O6568" s="19">
        <v>55410</v>
      </c>
      <c r="P6568" s="52">
        <v>55410</v>
      </c>
      <c r="Q6568" s="53"/>
      <c r="S6568" s="19">
        <v>50000</v>
      </c>
      <c r="T6568" s="52">
        <v>50000</v>
      </c>
      <c r="U6568" s="53"/>
      <c r="W6568" s="19">
        <v>0</v>
      </c>
      <c r="X6568" s="52">
        <v>0</v>
      </c>
      <c r="Y6568" s="53"/>
      <c r="AA6568" s="19">
        <v>40000</v>
      </c>
      <c r="AB6568" s="52">
        <v>40000</v>
      </c>
      <c r="AC6568" s="53"/>
      <c r="AE6568" s="19">
        <v>100000</v>
      </c>
      <c r="AF6568" s="52">
        <v>100000</v>
      </c>
      <c r="AG6568" s="53"/>
    </row>
    <row r="6569" spans="1:33" hidden="1" outlineLevel="1">
      <c r="A6569" s="1"/>
      <c r="B6569" s="5" t="s">
        <v>34</v>
      </c>
      <c r="C6569" s="5" t="s">
        <v>35</v>
      </c>
      <c r="K6569" s="68"/>
      <c r="L6569" s="68"/>
      <c r="M6569" s="69"/>
      <c r="O6569" s="68"/>
      <c r="P6569" s="68"/>
      <c r="Q6569" s="69"/>
      <c r="S6569" s="68"/>
      <c r="T6569" s="68"/>
      <c r="U6569" s="69"/>
      <c r="W6569" s="68"/>
      <c r="X6569" s="68"/>
      <c r="Y6569" s="69"/>
      <c r="AA6569" s="68"/>
      <c r="AB6569" s="68"/>
      <c r="AC6569" s="69"/>
      <c r="AE6569" s="68"/>
      <c r="AF6569" s="68"/>
      <c r="AG6569" s="69"/>
    </row>
    <row r="6570" spans="1:33" hidden="1" outlineLevel="1">
      <c r="A6570" s="6" t="s">
        <v>7851</v>
      </c>
      <c r="B6570" s="7" t="s">
        <v>37</v>
      </c>
      <c r="C6570" s="7" t="s">
        <v>293</v>
      </c>
      <c r="K6570" s="68"/>
      <c r="L6570" s="68"/>
      <c r="M6570" s="69"/>
      <c r="O6570" s="68"/>
      <c r="P6570" s="68"/>
      <c r="Q6570" s="69"/>
      <c r="S6570" s="68"/>
      <c r="T6570" s="68"/>
      <c r="U6570" s="69"/>
      <c r="W6570" s="68"/>
      <c r="X6570" s="68"/>
      <c r="Y6570" s="69"/>
      <c r="AA6570" s="68"/>
      <c r="AB6570" s="68"/>
      <c r="AC6570" s="69"/>
      <c r="AE6570" s="68"/>
      <c r="AF6570" s="68"/>
      <c r="AG6570" s="69"/>
    </row>
    <row r="6571" spans="1:33" ht="60" hidden="1" outlineLevel="1">
      <c r="A6571" s="1"/>
      <c r="B6571" s="5" t="s">
        <v>61</v>
      </c>
      <c r="C6571" s="5" t="s">
        <v>62</v>
      </c>
      <c r="D6571" s="5" t="s">
        <v>63</v>
      </c>
      <c r="E6571" s="11" t="s">
        <v>64</v>
      </c>
      <c r="F6571" s="16" t="s">
        <v>65</v>
      </c>
      <c r="K6571" s="17" t="s">
        <v>66</v>
      </c>
      <c r="L6571" s="70" t="s">
        <v>28</v>
      </c>
      <c r="M6571" s="71"/>
      <c r="O6571" s="17" t="s">
        <v>66</v>
      </c>
      <c r="P6571" s="70" t="s">
        <v>28</v>
      </c>
      <c r="Q6571" s="71"/>
      <c r="S6571" s="17" t="s">
        <v>66</v>
      </c>
      <c r="T6571" s="70" t="s">
        <v>28</v>
      </c>
      <c r="U6571" s="71"/>
      <c r="W6571" s="17" t="s">
        <v>66</v>
      </c>
      <c r="X6571" s="70" t="s">
        <v>28</v>
      </c>
      <c r="Y6571" s="71"/>
      <c r="AA6571" s="17" t="s">
        <v>66</v>
      </c>
      <c r="AB6571" s="70" t="s">
        <v>28</v>
      </c>
      <c r="AC6571" s="71"/>
      <c r="AE6571" s="17" t="s">
        <v>66</v>
      </c>
      <c r="AF6571" s="70" t="s">
        <v>28</v>
      </c>
      <c r="AG6571" s="71"/>
    </row>
    <row r="6572" spans="1:33" ht="135" hidden="1" outlineLevel="1">
      <c r="A6572" s="6" t="s">
        <v>7852</v>
      </c>
      <c r="B6572" s="7" t="s">
        <v>295</v>
      </c>
      <c r="C6572" s="7" t="s">
        <v>5148</v>
      </c>
      <c r="D6572" s="7"/>
      <c r="E6572" s="23" t="s">
        <v>70</v>
      </c>
      <c r="F6572" s="18">
        <v>1</v>
      </c>
      <c r="K6572" s="19">
        <v>0</v>
      </c>
      <c r="L6572" s="52">
        <v>0</v>
      </c>
      <c r="M6572" s="53"/>
      <c r="O6572" s="19">
        <v>0</v>
      </c>
      <c r="P6572" s="52">
        <v>0</v>
      </c>
      <c r="Q6572" s="53"/>
      <c r="S6572" s="19">
        <v>0</v>
      </c>
      <c r="T6572" s="52">
        <v>0</v>
      </c>
      <c r="U6572" s="53"/>
      <c r="W6572" s="19">
        <v>0</v>
      </c>
      <c r="X6572" s="52">
        <v>0</v>
      </c>
      <c r="Y6572" s="53"/>
      <c r="AA6572" s="19">
        <v>0</v>
      </c>
      <c r="AB6572" s="52">
        <v>0</v>
      </c>
      <c r="AC6572" s="53"/>
      <c r="AE6572" s="19">
        <v>0</v>
      </c>
      <c r="AF6572" s="52">
        <v>0</v>
      </c>
      <c r="AG6572" s="53"/>
    </row>
    <row r="6573" spans="1:33" hidden="1" outlineLevel="1">
      <c r="A6573" s="1"/>
      <c r="B6573" s="5" t="s">
        <v>34</v>
      </c>
      <c r="C6573" s="5" t="s">
        <v>35</v>
      </c>
      <c r="K6573" s="68"/>
      <c r="L6573" s="68"/>
      <c r="M6573" s="69"/>
      <c r="O6573" s="68"/>
      <c r="P6573" s="68"/>
      <c r="Q6573" s="69"/>
      <c r="S6573" s="68"/>
      <c r="T6573" s="68"/>
      <c r="U6573" s="69"/>
      <c r="W6573" s="68"/>
      <c r="X6573" s="68"/>
      <c r="Y6573" s="69"/>
      <c r="AA6573" s="68"/>
      <c r="AB6573" s="68"/>
      <c r="AC6573" s="69"/>
      <c r="AE6573" s="68"/>
      <c r="AF6573" s="68"/>
      <c r="AG6573" s="69"/>
    </row>
    <row r="6574" spans="1:33" ht="75" hidden="1" outlineLevel="1">
      <c r="A6574" s="6" t="s">
        <v>7853</v>
      </c>
      <c r="B6574" s="7" t="s">
        <v>37</v>
      </c>
      <c r="C6574" s="7" t="s">
        <v>298</v>
      </c>
      <c r="I6574" s="35"/>
      <c r="J6574" s="35"/>
      <c r="K6574" s="68"/>
      <c r="L6574" s="68"/>
      <c r="M6574" s="69"/>
      <c r="O6574" s="68"/>
      <c r="P6574" s="68"/>
      <c r="Q6574" s="69"/>
      <c r="S6574" s="68"/>
      <c r="T6574" s="68"/>
      <c r="U6574" s="69"/>
      <c r="W6574" s="68"/>
      <c r="X6574" s="68"/>
      <c r="Y6574" s="69"/>
      <c r="AA6574" s="68"/>
      <c r="AB6574" s="68"/>
      <c r="AC6574" s="69"/>
      <c r="AE6574" s="68"/>
      <c r="AF6574" s="68"/>
      <c r="AG6574" s="69"/>
    </row>
    <row r="6575" spans="1:33" collapsed="1">
      <c r="A6575" s="72" t="s">
        <v>7854</v>
      </c>
      <c r="B6575" s="72"/>
      <c r="C6575" s="72"/>
      <c r="D6575" s="55"/>
      <c r="E6575" s="72"/>
      <c r="F6575" s="72"/>
      <c r="I6575" s="36"/>
      <c r="J6575" s="36">
        <f>J6576+J6605+J6641+J6659+J6683+J6718+J6757+J6862+J6909+J6941+J7052</f>
        <v>2031103.5</v>
      </c>
      <c r="K6575" s="30"/>
      <c r="L6575" s="50">
        <f>L6576+L6605+L6641+L6659+L6683+L6718+L6757+L6862+L6909+L6941+L7052</f>
        <v>2417910</v>
      </c>
      <c r="M6575" s="51"/>
      <c r="N6575" s="27"/>
      <c r="O6575" s="24" t="s">
        <v>31</v>
      </c>
      <c r="P6575" s="50">
        <f>P6576+P6605+P6641+P6659+P6683+P6718+P6757+P6862+P6909+P6941+P7052</f>
        <v>3821191.98</v>
      </c>
      <c r="Q6575" s="51"/>
      <c r="R6575" s="27"/>
      <c r="S6575" s="24" t="s">
        <v>31</v>
      </c>
      <c r="T6575" s="50">
        <f>T6576+T6605+T6641+T6659+T6683+T6718+T6757+T6862+T6909+T6941+T7052</f>
        <v>4316896</v>
      </c>
      <c r="U6575" s="51"/>
      <c r="V6575" s="27"/>
      <c r="W6575" s="24" t="s">
        <v>31</v>
      </c>
      <c r="X6575" s="50">
        <f>X6576+X6605+X6641+X6659+X6683+X6718+X6757+X6862+X6909+X6941+X7052</f>
        <v>10317592.060000001</v>
      </c>
      <c r="Y6575" s="51"/>
      <c r="Z6575" s="27"/>
      <c r="AA6575" s="24" t="s">
        <v>31</v>
      </c>
      <c r="AB6575" s="50">
        <f>AB6576+AB6605+AB6641+AB6659+AB6683+AB6718+AB6757+AB6862+AB6909+AB6941+AB7052</f>
        <v>5408838.4799999995</v>
      </c>
      <c r="AC6575" s="51"/>
      <c r="AD6575" s="27"/>
      <c r="AE6575" s="24" t="s">
        <v>31</v>
      </c>
      <c r="AF6575" s="50">
        <f>AF6576+AF6605+AF6641+AF6659+AF6683+AF6718+AF6757+AF6862+AF6909+AF6941+AF7052</f>
        <v>4598872</v>
      </c>
      <c r="AG6575" s="51"/>
    </row>
    <row r="6576" spans="1:33">
      <c r="A6576" s="55" t="s">
        <v>7855</v>
      </c>
      <c r="B6576" s="55"/>
      <c r="C6576" s="55"/>
      <c r="D6576" s="55"/>
      <c r="E6576" s="55"/>
      <c r="F6576" s="55"/>
      <c r="I6576" s="36"/>
      <c r="J6576" s="36">
        <v>45598</v>
      </c>
      <c r="K6576" s="30" t="s">
        <v>1591</v>
      </c>
      <c r="L6576" s="52">
        <v>59046</v>
      </c>
      <c r="M6576" s="53"/>
      <c r="O6576" s="15" t="s">
        <v>1591</v>
      </c>
      <c r="P6576" s="52">
        <v>120607.44</v>
      </c>
      <c r="Q6576" s="53"/>
      <c r="S6576" s="15" t="s">
        <v>1591</v>
      </c>
      <c r="T6576" s="52">
        <v>47194</v>
      </c>
      <c r="U6576" s="53"/>
      <c r="W6576" s="15" t="s">
        <v>1591</v>
      </c>
      <c r="X6576" s="52">
        <v>60779</v>
      </c>
      <c r="Y6576" s="53"/>
      <c r="AA6576" s="15" t="s">
        <v>1591</v>
      </c>
      <c r="AB6576" s="52">
        <v>123371.51</v>
      </c>
      <c r="AC6576" s="53"/>
      <c r="AE6576" s="15" t="s">
        <v>1591</v>
      </c>
      <c r="AF6576" s="52">
        <v>161467</v>
      </c>
      <c r="AG6576" s="53"/>
    </row>
    <row r="6577" spans="1:33" hidden="1">
      <c r="A6577" s="1"/>
      <c r="B6577" s="5" t="s">
        <v>34</v>
      </c>
      <c r="C6577" s="5" t="s">
        <v>35</v>
      </c>
      <c r="K6577" s="68"/>
      <c r="L6577" s="68"/>
      <c r="M6577" s="69"/>
      <c r="O6577" s="68"/>
      <c r="P6577" s="68"/>
      <c r="Q6577" s="69"/>
      <c r="S6577" s="68"/>
      <c r="T6577" s="68"/>
      <c r="U6577" s="69"/>
      <c r="W6577" s="68"/>
      <c r="X6577" s="68"/>
      <c r="Y6577" s="69"/>
      <c r="AA6577" s="68"/>
      <c r="AB6577" s="68"/>
      <c r="AC6577" s="69"/>
      <c r="AE6577" s="68"/>
      <c r="AF6577" s="68"/>
      <c r="AG6577" s="69"/>
    </row>
    <row r="6578" spans="1:33" hidden="1" outlineLevel="1">
      <c r="A6578" s="6" t="s">
        <v>7856</v>
      </c>
      <c r="B6578" s="7" t="s">
        <v>37</v>
      </c>
      <c r="C6578" s="7" t="s">
        <v>6111</v>
      </c>
      <c r="K6578" s="68"/>
      <c r="L6578" s="68"/>
      <c r="M6578" s="69"/>
      <c r="O6578" s="68"/>
      <c r="P6578" s="68"/>
      <c r="Q6578" s="69"/>
      <c r="S6578" s="68"/>
      <c r="T6578" s="68"/>
      <c r="U6578" s="69"/>
      <c r="W6578" s="68"/>
      <c r="X6578" s="68"/>
      <c r="Y6578" s="69"/>
      <c r="AA6578" s="68"/>
      <c r="AB6578" s="68"/>
      <c r="AC6578" s="69"/>
      <c r="AE6578" s="68"/>
      <c r="AF6578" s="68"/>
      <c r="AG6578" s="69"/>
    </row>
    <row r="6579" spans="1:33" ht="60" hidden="1" outlineLevel="1">
      <c r="A6579" s="1"/>
      <c r="B6579" s="5" t="s">
        <v>61</v>
      </c>
      <c r="C6579" s="5" t="s">
        <v>62</v>
      </c>
      <c r="D6579" s="5" t="s">
        <v>63</v>
      </c>
      <c r="E6579" s="11" t="s">
        <v>64</v>
      </c>
      <c r="F6579" s="16" t="s">
        <v>65</v>
      </c>
      <c r="K6579" s="17" t="s">
        <v>66</v>
      </c>
      <c r="L6579" s="70" t="s">
        <v>28</v>
      </c>
      <c r="M6579" s="71"/>
      <c r="O6579" s="17" t="s">
        <v>66</v>
      </c>
      <c r="P6579" s="70" t="s">
        <v>28</v>
      </c>
      <c r="Q6579" s="71"/>
      <c r="S6579" s="17" t="s">
        <v>66</v>
      </c>
      <c r="T6579" s="70" t="s">
        <v>28</v>
      </c>
      <c r="U6579" s="71"/>
      <c r="W6579" s="17" t="s">
        <v>66</v>
      </c>
      <c r="X6579" s="70" t="s">
        <v>28</v>
      </c>
      <c r="Y6579" s="71"/>
      <c r="AA6579" s="17" t="s">
        <v>66</v>
      </c>
      <c r="AB6579" s="70" t="s">
        <v>28</v>
      </c>
      <c r="AC6579" s="71"/>
      <c r="AE6579" s="17" t="s">
        <v>66</v>
      </c>
      <c r="AF6579" s="70" t="s">
        <v>28</v>
      </c>
      <c r="AG6579" s="71"/>
    </row>
    <row r="6580" spans="1:33" hidden="1" outlineLevel="1">
      <c r="A6580" s="6" t="s">
        <v>7857</v>
      </c>
      <c r="B6580" s="7" t="s">
        <v>305</v>
      </c>
      <c r="C6580" s="7" t="s">
        <v>7858</v>
      </c>
      <c r="D6580" s="7"/>
      <c r="E6580" s="23" t="s">
        <v>320</v>
      </c>
      <c r="F6580" s="18">
        <v>500</v>
      </c>
      <c r="K6580" s="19">
        <v>5</v>
      </c>
      <c r="L6580" s="52">
        <v>2500</v>
      </c>
      <c r="M6580" s="53"/>
      <c r="O6580" s="19">
        <v>28.5</v>
      </c>
      <c r="P6580" s="52">
        <v>14250</v>
      </c>
      <c r="Q6580" s="53"/>
      <c r="S6580" s="19">
        <v>10</v>
      </c>
      <c r="T6580" s="52">
        <v>5000</v>
      </c>
      <c r="U6580" s="53"/>
      <c r="W6580" s="19">
        <v>10</v>
      </c>
      <c r="X6580" s="52">
        <v>5000</v>
      </c>
      <c r="Y6580" s="53"/>
      <c r="AA6580" s="19">
        <v>9.59</v>
      </c>
      <c r="AB6580" s="52">
        <v>4795</v>
      </c>
      <c r="AC6580" s="53"/>
      <c r="AE6580" s="19">
        <v>50</v>
      </c>
      <c r="AF6580" s="52">
        <v>25000</v>
      </c>
      <c r="AG6580" s="53"/>
    </row>
    <row r="6581" spans="1:33" hidden="1" outlineLevel="1">
      <c r="A6581" s="1"/>
      <c r="B6581" s="5" t="s">
        <v>34</v>
      </c>
      <c r="C6581" s="5" t="s">
        <v>35</v>
      </c>
      <c r="K6581" s="68"/>
      <c r="L6581" s="68"/>
      <c r="M6581" s="69"/>
      <c r="O6581" s="68"/>
      <c r="P6581" s="68"/>
      <c r="Q6581" s="69"/>
      <c r="S6581" s="68"/>
      <c r="T6581" s="68"/>
      <c r="U6581" s="69"/>
      <c r="W6581" s="68"/>
      <c r="X6581" s="68"/>
      <c r="Y6581" s="69"/>
      <c r="AA6581" s="68"/>
      <c r="AB6581" s="68"/>
      <c r="AC6581" s="69"/>
      <c r="AE6581" s="68"/>
      <c r="AF6581" s="68"/>
      <c r="AG6581" s="69"/>
    </row>
    <row r="6582" spans="1:33" hidden="1" outlineLevel="1">
      <c r="A6582" s="6" t="s">
        <v>7859</v>
      </c>
      <c r="B6582" s="7" t="s">
        <v>37</v>
      </c>
      <c r="C6582" s="7" t="s">
        <v>303</v>
      </c>
      <c r="K6582" s="68"/>
      <c r="L6582" s="68"/>
      <c r="M6582" s="69"/>
      <c r="O6582" s="68"/>
      <c r="P6582" s="68"/>
      <c r="Q6582" s="69"/>
      <c r="S6582" s="68"/>
      <c r="T6582" s="68"/>
      <c r="U6582" s="69"/>
      <c r="W6582" s="68"/>
      <c r="X6582" s="68"/>
      <c r="Y6582" s="69"/>
      <c r="AA6582" s="68"/>
      <c r="AB6582" s="68"/>
      <c r="AC6582" s="69"/>
      <c r="AE6582" s="68"/>
      <c r="AF6582" s="68"/>
      <c r="AG6582" s="69"/>
    </row>
    <row r="6583" spans="1:33" ht="60" hidden="1" outlineLevel="1">
      <c r="A6583" s="1"/>
      <c r="B6583" s="5" t="s">
        <v>61</v>
      </c>
      <c r="C6583" s="5" t="s">
        <v>62</v>
      </c>
      <c r="D6583" s="5" t="s">
        <v>63</v>
      </c>
      <c r="E6583" s="11" t="s">
        <v>64</v>
      </c>
      <c r="F6583" s="16" t="s">
        <v>65</v>
      </c>
      <c r="K6583" s="17" t="s">
        <v>66</v>
      </c>
      <c r="L6583" s="70" t="s">
        <v>28</v>
      </c>
      <c r="M6583" s="71"/>
      <c r="O6583" s="17" t="s">
        <v>66</v>
      </c>
      <c r="P6583" s="70" t="s">
        <v>28</v>
      </c>
      <c r="Q6583" s="71"/>
      <c r="S6583" s="17" t="s">
        <v>66</v>
      </c>
      <c r="T6583" s="70" t="s">
        <v>28</v>
      </c>
      <c r="U6583" s="71"/>
      <c r="W6583" s="17" t="s">
        <v>66</v>
      </c>
      <c r="X6583" s="70" t="s">
        <v>28</v>
      </c>
      <c r="Y6583" s="71"/>
      <c r="AA6583" s="17" t="s">
        <v>66</v>
      </c>
      <c r="AB6583" s="70" t="s">
        <v>28</v>
      </c>
      <c r="AC6583" s="71"/>
      <c r="AE6583" s="17" t="s">
        <v>66</v>
      </c>
      <c r="AF6583" s="70" t="s">
        <v>28</v>
      </c>
      <c r="AG6583" s="71"/>
    </row>
    <row r="6584" spans="1:33" ht="30" hidden="1" outlineLevel="1">
      <c r="A6584" s="6" t="s">
        <v>7860</v>
      </c>
      <c r="B6584" s="7" t="s">
        <v>311</v>
      </c>
      <c r="C6584" s="7" t="s">
        <v>306</v>
      </c>
      <c r="D6584" s="7"/>
      <c r="E6584" s="23" t="s">
        <v>307</v>
      </c>
      <c r="F6584" s="18">
        <v>990</v>
      </c>
      <c r="K6584" s="19">
        <v>18</v>
      </c>
      <c r="L6584" s="52">
        <v>17820</v>
      </c>
      <c r="M6584" s="53"/>
      <c r="O6584" s="19">
        <v>45.6</v>
      </c>
      <c r="P6584" s="52">
        <v>45144</v>
      </c>
      <c r="Q6584" s="53"/>
      <c r="S6584" s="19">
        <v>15</v>
      </c>
      <c r="T6584" s="52">
        <v>14850</v>
      </c>
      <c r="U6584" s="53"/>
      <c r="W6584" s="19">
        <v>28</v>
      </c>
      <c r="X6584" s="52">
        <v>27720</v>
      </c>
      <c r="Y6584" s="53"/>
      <c r="AA6584" s="19">
        <v>41.95</v>
      </c>
      <c r="AB6584" s="52">
        <v>41530.5</v>
      </c>
      <c r="AC6584" s="53"/>
      <c r="AE6584" s="19">
        <v>40</v>
      </c>
      <c r="AF6584" s="52">
        <v>39600</v>
      </c>
      <c r="AG6584" s="53"/>
    </row>
    <row r="6585" spans="1:33" hidden="1" outlineLevel="1">
      <c r="A6585" s="1"/>
      <c r="B6585" s="5" t="s">
        <v>34</v>
      </c>
      <c r="C6585" s="5" t="s">
        <v>35</v>
      </c>
      <c r="K6585" s="68"/>
      <c r="L6585" s="68"/>
      <c r="M6585" s="69"/>
      <c r="O6585" s="68"/>
      <c r="P6585" s="68"/>
      <c r="Q6585" s="69"/>
      <c r="S6585" s="68"/>
      <c r="T6585" s="68"/>
      <c r="U6585" s="69"/>
      <c r="W6585" s="68"/>
      <c r="X6585" s="68"/>
      <c r="Y6585" s="69"/>
      <c r="AA6585" s="68"/>
      <c r="AB6585" s="68"/>
      <c r="AC6585" s="69"/>
      <c r="AE6585" s="68"/>
      <c r="AF6585" s="68"/>
      <c r="AG6585" s="69"/>
    </row>
    <row r="6586" spans="1:33" hidden="1" outlineLevel="1">
      <c r="A6586" s="6" t="s">
        <v>7861</v>
      </c>
      <c r="B6586" s="7" t="s">
        <v>37</v>
      </c>
      <c r="C6586" s="7" t="s">
        <v>6116</v>
      </c>
      <c r="K6586" s="68"/>
      <c r="L6586" s="68"/>
      <c r="M6586" s="69"/>
      <c r="O6586" s="68"/>
      <c r="P6586" s="68"/>
      <c r="Q6586" s="69"/>
      <c r="S6586" s="68"/>
      <c r="T6586" s="68"/>
      <c r="U6586" s="69"/>
      <c r="W6586" s="68"/>
      <c r="X6586" s="68"/>
      <c r="Y6586" s="69"/>
      <c r="AA6586" s="68"/>
      <c r="AB6586" s="68"/>
      <c r="AC6586" s="69"/>
      <c r="AE6586" s="68"/>
      <c r="AF6586" s="68"/>
      <c r="AG6586" s="69"/>
    </row>
    <row r="6587" spans="1:33" ht="30" hidden="1" outlineLevel="1">
      <c r="A6587" s="6" t="s">
        <v>7862</v>
      </c>
      <c r="B6587" s="7" t="s">
        <v>37</v>
      </c>
      <c r="C6587" s="7" t="s">
        <v>5165</v>
      </c>
      <c r="K6587" s="68"/>
      <c r="L6587" s="68"/>
      <c r="M6587" s="69"/>
      <c r="O6587" s="68"/>
      <c r="P6587" s="68"/>
      <c r="Q6587" s="69"/>
      <c r="S6587" s="68"/>
      <c r="T6587" s="68"/>
      <c r="U6587" s="69"/>
      <c r="W6587" s="68"/>
      <c r="X6587" s="68"/>
      <c r="Y6587" s="69"/>
      <c r="AA6587" s="68"/>
      <c r="AB6587" s="68"/>
      <c r="AC6587" s="69"/>
      <c r="AE6587" s="68"/>
      <c r="AF6587" s="68"/>
      <c r="AG6587" s="69"/>
    </row>
    <row r="6588" spans="1:33" ht="60" hidden="1" outlineLevel="1">
      <c r="A6588" s="1"/>
      <c r="B6588" s="5" t="s">
        <v>61</v>
      </c>
      <c r="C6588" s="5" t="s">
        <v>62</v>
      </c>
      <c r="D6588" s="5" t="s">
        <v>63</v>
      </c>
      <c r="E6588" s="11" t="s">
        <v>64</v>
      </c>
      <c r="F6588" s="16" t="s">
        <v>65</v>
      </c>
      <c r="K6588" s="17" t="s">
        <v>66</v>
      </c>
      <c r="L6588" s="70" t="s">
        <v>28</v>
      </c>
      <c r="M6588" s="71"/>
      <c r="O6588" s="17" t="s">
        <v>66</v>
      </c>
      <c r="P6588" s="70" t="s">
        <v>28</v>
      </c>
      <c r="Q6588" s="71"/>
      <c r="S6588" s="17" t="s">
        <v>66</v>
      </c>
      <c r="T6588" s="70" t="s">
        <v>28</v>
      </c>
      <c r="U6588" s="71"/>
      <c r="W6588" s="17" t="s">
        <v>66</v>
      </c>
      <c r="X6588" s="70" t="s">
        <v>28</v>
      </c>
      <c r="Y6588" s="71"/>
      <c r="AA6588" s="17" t="s">
        <v>66</v>
      </c>
      <c r="AB6588" s="70" t="s">
        <v>28</v>
      </c>
      <c r="AC6588" s="71"/>
      <c r="AE6588" s="17" t="s">
        <v>66</v>
      </c>
      <c r="AF6588" s="70" t="s">
        <v>28</v>
      </c>
      <c r="AG6588" s="71"/>
    </row>
    <row r="6589" spans="1:33" hidden="1" outlineLevel="1">
      <c r="A6589" s="6" t="s">
        <v>7863</v>
      </c>
      <c r="B6589" s="7" t="s">
        <v>318</v>
      </c>
      <c r="C6589" s="7" t="s">
        <v>5168</v>
      </c>
      <c r="D6589" s="7"/>
      <c r="E6589" s="23" t="s">
        <v>70</v>
      </c>
      <c r="F6589" s="18">
        <v>1</v>
      </c>
      <c r="K6589" s="19">
        <v>19796</v>
      </c>
      <c r="L6589" s="52">
        <v>19796</v>
      </c>
      <c r="M6589" s="53"/>
      <c r="O6589" s="19">
        <v>17100</v>
      </c>
      <c r="P6589" s="52">
        <v>17100</v>
      </c>
      <c r="Q6589" s="53"/>
      <c r="S6589" s="19">
        <v>6100</v>
      </c>
      <c r="T6589" s="52">
        <v>6100</v>
      </c>
      <c r="U6589" s="53"/>
      <c r="W6589" s="19">
        <v>3874</v>
      </c>
      <c r="X6589" s="52">
        <v>3874</v>
      </c>
      <c r="Y6589" s="53"/>
      <c r="AA6589" s="19">
        <v>29664.39</v>
      </c>
      <c r="AB6589" s="52">
        <v>29664.39</v>
      </c>
      <c r="AC6589" s="53"/>
      <c r="AE6589" s="19">
        <v>30000</v>
      </c>
      <c r="AF6589" s="52">
        <v>30000</v>
      </c>
      <c r="AG6589" s="53"/>
    </row>
    <row r="6590" spans="1:33" hidden="1" outlineLevel="1">
      <c r="A6590" s="1"/>
      <c r="B6590" s="5" t="s">
        <v>34</v>
      </c>
      <c r="C6590" s="5" t="s">
        <v>35</v>
      </c>
      <c r="K6590" s="68"/>
      <c r="L6590" s="68"/>
      <c r="M6590" s="69"/>
      <c r="O6590" s="68"/>
      <c r="P6590" s="68"/>
      <c r="Q6590" s="69"/>
      <c r="S6590" s="68"/>
      <c r="T6590" s="68"/>
      <c r="U6590" s="69"/>
      <c r="W6590" s="68"/>
      <c r="X6590" s="68"/>
      <c r="Y6590" s="69"/>
      <c r="AA6590" s="68"/>
      <c r="AB6590" s="68"/>
      <c r="AC6590" s="69"/>
      <c r="AE6590" s="68"/>
      <c r="AF6590" s="68"/>
      <c r="AG6590" s="69"/>
    </row>
    <row r="6591" spans="1:33" hidden="1" outlineLevel="1">
      <c r="A6591" s="6" t="s">
        <v>7864</v>
      </c>
      <c r="B6591" s="7" t="s">
        <v>37</v>
      </c>
      <c r="C6591" s="7" t="s">
        <v>309</v>
      </c>
      <c r="K6591" s="68"/>
      <c r="L6591" s="68"/>
      <c r="M6591" s="69"/>
      <c r="O6591" s="68"/>
      <c r="P6591" s="68"/>
      <c r="Q6591" s="69"/>
      <c r="S6591" s="68"/>
      <c r="T6591" s="68"/>
      <c r="U6591" s="69"/>
      <c r="W6591" s="68"/>
      <c r="X6591" s="68"/>
      <c r="Y6591" s="69"/>
      <c r="AA6591" s="68"/>
      <c r="AB6591" s="68"/>
      <c r="AC6591" s="69"/>
      <c r="AE6591" s="68"/>
      <c r="AF6591" s="68"/>
      <c r="AG6591" s="69"/>
    </row>
    <row r="6592" spans="1:33" ht="60" hidden="1" outlineLevel="1">
      <c r="A6592" s="1"/>
      <c r="B6592" s="5" t="s">
        <v>61</v>
      </c>
      <c r="C6592" s="5" t="s">
        <v>62</v>
      </c>
      <c r="D6592" s="5" t="s">
        <v>63</v>
      </c>
      <c r="E6592" s="11" t="s">
        <v>64</v>
      </c>
      <c r="F6592" s="16" t="s">
        <v>65</v>
      </c>
      <c r="K6592" s="17" t="s">
        <v>66</v>
      </c>
      <c r="L6592" s="70" t="s">
        <v>28</v>
      </c>
      <c r="M6592" s="71"/>
      <c r="O6592" s="17" t="s">
        <v>66</v>
      </c>
      <c r="P6592" s="70" t="s">
        <v>28</v>
      </c>
      <c r="Q6592" s="71"/>
      <c r="S6592" s="17" t="s">
        <v>66</v>
      </c>
      <c r="T6592" s="70" t="s">
        <v>28</v>
      </c>
      <c r="U6592" s="71"/>
      <c r="W6592" s="17" t="s">
        <v>66</v>
      </c>
      <c r="X6592" s="70" t="s">
        <v>28</v>
      </c>
      <c r="Y6592" s="71"/>
      <c r="AA6592" s="17" t="s">
        <v>66</v>
      </c>
      <c r="AB6592" s="70" t="s">
        <v>28</v>
      </c>
      <c r="AC6592" s="71"/>
      <c r="AE6592" s="17" t="s">
        <v>66</v>
      </c>
      <c r="AF6592" s="70" t="s">
        <v>28</v>
      </c>
      <c r="AG6592" s="71"/>
    </row>
    <row r="6593" spans="1:33" ht="30" hidden="1" outlineLevel="1">
      <c r="A6593" s="6" t="s">
        <v>7865</v>
      </c>
      <c r="B6593" s="7" t="s">
        <v>5167</v>
      </c>
      <c r="C6593" s="7" t="s">
        <v>312</v>
      </c>
      <c r="D6593" s="7"/>
      <c r="E6593" s="23" t="s">
        <v>307</v>
      </c>
      <c r="F6593" s="18">
        <v>841</v>
      </c>
      <c r="K6593" s="19">
        <v>18</v>
      </c>
      <c r="L6593" s="52">
        <v>15138</v>
      </c>
      <c r="M6593" s="53"/>
      <c r="O6593" s="19">
        <v>45.6</v>
      </c>
      <c r="P6593" s="52">
        <v>38349.599999999999</v>
      </c>
      <c r="Q6593" s="53"/>
      <c r="S6593" s="19">
        <v>20</v>
      </c>
      <c r="T6593" s="52">
        <v>16820</v>
      </c>
      <c r="U6593" s="53"/>
      <c r="W6593" s="19">
        <v>25</v>
      </c>
      <c r="X6593" s="52">
        <v>21025</v>
      </c>
      <c r="Y6593" s="53"/>
      <c r="AA6593" s="19">
        <v>52.74</v>
      </c>
      <c r="AB6593" s="52">
        <v>44354.34</v>
      </c>
      <c r="AC6593" s="53"/>
      <c r="AE6593" s="19">
        <v>75</v>
      </c>
      <c r="AF6593" s="52">
        <v>63075</v>
      </c>
      <c r="AG6593" s="53"/>
    </row>
    <row r="6594" spans="1:33" hidden="1" outlineLevel="1">
      <c r="A6594" s="1"/>
      <c r="B6594" s="5" t="s">
        <v>34</v>
      </c>
      <c r="C6594" s="5" t="s">
        <v>35</v>
      </c>
      <c r="K6594" s="68"/>
      <c r="L6594" s="68"/>
      <c r="M6594" s="69"/>
      <c r="O6594" s="68"/>
      <c r="P6594" s="68"/>
      <c r="Q6594" s="69"/>
      <c r="S6594" s="68"/>
      <c r="T6594" s="68"/>
      <c r="U6594" s="69"/>
      <c r="W6594" s="68"/>
      <c r="X6594" s="68"/>
      <c r="Y6594" s="69"/>
      <c r="AA6594" s="68"/>
      <c r="AB6594" s="68"/>
      <c r="AC6594" s="69"/>
      <c r="AE6594" s="68"/>
      <c r="AF6594" s="68"/>
      <c r="AG6594" s="69"/>
    </row>
    <row r="6595" spans="1:33" hidden="1" outlineLevel="1">
      <c r="A6595" s="6" t="s">
        <v>7866</v>
      </c>
      <c r="B6595" s="7" t="s">
        <v>37</v>
      </c>
      <c r="C6595" s="7" t="s">
        <v>314</v>
      </c>
      <c r="K6595" s="68"/>
      <c r="L6595" s="68"/>
      <c r="M6595" s="69"/>
      <c r="O6595" s="68"/>
      <c r="P6595" s="68"/>
      <c r="Q6595" s="69"/>
      <c r="S6595" s="68"/>
      <c r="T6595" s="68"/>
      <c r="U6595" s="69"/>
      <c r="W6595" s="68"/>
      <c r="X6595" s="68"/>
      <c r="Y6595" s="69"/>
      <c r="AA6595" s="68"/>
      <c r="AB6595" s="68"/>
      <c r="AC6595" s="69"/>
      <c r="AE6595" s="68"/>
      <c r="AF6595" s="68"/>
      <c r="AG6595" s="69"/>
    </row>
    <row r="6596" spans="1:33" ht="60" hidden="1" outlineLevel="1">
      <c r="A6596" s="6" t="s">
        <v>7867</v>
      </c>
      <c r="B6596" s="7" t="s">
        <v>37</v>
      </c>
      <c r="C6596" s="7" t="s">
        <v>316</v>
      </c>
      <c r="K6596" s="68"/>
      <c r="L6596" s="68"/>
      <c r="M6596" s="69"/>
      <c r="O6596" s="68"/>
      <c r="P6596" s="68"/>
      <c r="Q6596" s="69"/>
      <c r="S6596" s="68"/>
      <c r="T6596" s="68"/>
      <c r="U6596" s="69"/>
      <c r="W6596" s="68"/>
      <c r="X6596" s="68"/>
      <c r="Y6596" s="69"/>
      <c r="AA6596" s="68"/>
      <c r="AB6596" s="68"/>
      <c r="AC6596" s="69"/>
      <c r="AE6596" s="68"/>
      <c r="AF6596" s="68"/>
      <c r="AG6596" s="69"/>
    </row>
    <row r="6597" spans="1:33" ht="60" hidden="1" outlineLevel="1">
      <c r="A6597" s="1"/>
      <c r="B6597" s="5" t="s">
        <v>61</v>
      </c>
      <c r="C6597" s="5" t="s">
        <v>62</v>
      </c>
      <c r="D6597" s="5" t="s">
        <v>63</v>
      </c>
      <c r="E6597" s="11" t="s">
        <v>64</v>
      </c>
      <c r="F6597" s="16" t="s">
        <v>65</v>
      </c>
      <c r="K6597" s="17" t="s">
        <v>66</v>
      </c>
      <c r="L6597" s="70" t="s">
        <v>28</v>
      </c>
      <c r="M6597" s="71"/>
      <c r="O6597" s="17" t="s">
        <v>66</v>
      </c>
      <c r="P6597" s="70" t="s">
        <v>28</v>
      </c>
      <c r="Q6597" s="71"/>
      <c r="S6597" s="17" t="s">
        <v>66</v>
      </c>
      <c r="T6597" s="70" t="s">
        <v>28</v>
      </c>
      <c r="U6597" s="71"/>
      <c r="W6597" s="17" t="s">
        <v>66</v>
      </c>
      <c r="X6597" s="70" t="s">
        <v>28</v>
      </c>
      <c r="Y6597" s="71"/>
      <c r="AA6597" s="17" t="s">
        <v>66</v>
      </c>
      <c r="AB6597" s="70" t="s">
        <v>28</v>
      </c>
      <c r="AC6597" s="71"/>
      <c r="AE6597" s="17" t="s">
        <v>66</v>
      </c>
      <c r="AF6597" s="70" t="s">
        <v>28</v>
      </c>
      <c r="AG6597" s="71"/>
    </row>
    <row r="6598" spans="1:33" hidden="1" outlineLevel="1">
      <c r="A6598" s="6" t="s">
        <v>7868</v>
      </c>
      <c r="B6598" s="7" t="s">
        <v>5172</v>
      </c>
      <c r="C6598" s="7" t="s">
        <v>319</v>
      </c>
      <c r="D6598" s="7"/>
      <c r="E6598" s="23" t="s">
        <v>320</v>
      </c>
      <c r="F6598" s="18">
        <v>632</v>
      </c>
      <c r="K6598" s="19">
        <v>6</v>
      </c>
      <c r="L6598" s="52">
        <v>3792</v>
      </c>
      <c r="M6598" s="53"/>
      <c r="O6598" s="19">
        <v>9.1199999999999992</v>
      </c>
      <c r="P6598" s="52">
        <v>5763.84</v>
      </c>
      <c r="Q6598" s="53"/>
      <c r="S6598" s="19">
        <v>7</v>
      </c>
      <c r="T6598" s="52">
        <v>4424</v>
      </c>
      <c r="U6598" s="53"/>
      <c r="W6598" s="19">
        <v>5</v>
      </c>
      <c r="X6598" s="52">
        <v>3160</v>
      </c>
      <c r="Y6598" s="53"/>
      <c r="AA6598" s="19">
        <v>4.79</v>
      </c>
      <c r="AB6598" s="52">
        <v>3027.28</v>
      </c>
      <c r="AC6598" s="53"/>
      <c r="AE6598" s="19">
        <v>6</v>
      </c>
      <c r="AF6598" s="52">
        <v>3792</v>
      </c>
      <c r="AG6598" s="53"/>
    </row>
    <row r="6599" spans="1:33" hidden="1" outlineLevel="1">
      <c r="A6599" s="1"/>
      <c r="B6599" s="5" t="s">
        <v>34</v>
      </c>
      <c r="C6599" s="5" t="s">
        <v>35</v>
      </c>
      <c r="K6599" s="68"/>
      <c r="L6599" s="68"/>
      <c r="M6599" s="69"/>
      <c r="O6599" s="68"/>
      <c r="P6599" s="68"/>
      <c r="Q6599" s="69"/>
      <c r="S6599" s="68"/>
      <c r="T6599" s="68"/>
      <c r="U6599" s="69"/>
      <c r="W6599" s="68"/>
      <c r="X6599" s="68"/>
      <c r="Y6599" s="69"/>
      <c r="AA6599" s="68"/>
      <c r="AB6599" s="68"/>
      <c r="AC6599" s="69"/>
      <c r="AE6599" s="68"/>
      <c r="AF6599" s="68"/>
      <c r="AG6599" s="69"/>
    </row>
    <row r="6600" spans="1:33" hidden="1" outlineLevel="1">
      <c r="A6600" s="6" t="s">
        <v>7869</v>
      </c>
      <c r="B6600" s="7" t="s">
        <v>37</v>
      </c>
      <c r="C6600" s="7" t="s">
        <v>322</v>
      </c>
      <c r="K6600" s="68"/>
      <c r="L6600" s="68"/>
      <c r="M6600" s="69"/>
      <c r="O6600" s="68"/>
      <c r="P6600" s="68"/>
      <c r="Q6600" s="69"/>
      <c r="S6600" s="68"/>
      <c r="T6600" s="68"/>
      <c r="U6600" s="69"/>
      <c r="W6600" s="68"/>
      <c r="X6600" s="68"/>
      <c r="Y6600" s="69"/>
      <c r="AA6600" s="68"/>
      <c r="AB6600" s="68"/>
      <c r="AC6600" s="69"/>
      <c r="AE6600" s="68"/>
      <c r="AF6600" s="68"/>
      <c r="AG6600" s="69"/>
    </row>
    <row r="6601" spans="1:33" ht="60" hidden="1" outlineLevel="1">
      <c r="A6601" s="1"/>
      <c r="B6601" s="5" t="s">
        <v>61</v>
      </c>
      <c r="C6601" s="5" t="s">
        <v>62</v>
      </c>
      <c r="D6601" s="5" t="s">
        <v>63</v>
      </c>
      <c r="E6601" s="11" t="s">
        <v>64</v>
      </c>
      <c r="F6601" s="16" t="s">
        <v>65</v>
      </c>
      <c r="K6601" s="17" t="s">
        <v>66</v>
      </c>
      <c r="L6601" s="70" t="s">
        <v>28</v>
      </c>
      <c r="M6601" s="71"/>
      <c r="O6601" s="17" t="s">
        <v>66</v>
      </c>
      <c r="P6601" s="70" t="s">
        <v>28</v>
      </c>
      <c r="Q6601" s="71"/>
      <c r="S6601" s="17" t="s">
        <v>66</v>
      </c>
      <c r="T6601" s="70" t="s">
        <v>28</v>
      </c>
      <c r="U6601" s="71"/>
      <c r="W6601" s="17" t="s">
        <v>66</v>
      </c>
      <c r="X6601" s="70" t="s">
        <v>28</v>
      </c>
      <c r="Y6601" s="71"/>
      <c r="AA6601" s="17" t="s">
        <v>66</v>
      </c>
      <c r="AB6601" s="70" t="s">
        <v>28</v>
      </c>
      <c r="AC6601" s="71"/>
      <c r="AE6601" s="17" t="s">
        <v>66</v>
      </c>
      <c r="AF6601" s="70" t="s">
        <v>28</v>
      </c>
      <c r="AG6601" s="71"/>
    </row>
    <row r="6602" spans="1:33" ht="135" hidden="1" outlineLevel="1">
      <c r="A6602" s="6" t="s">
        <v>7870</v>
      </c>
      <c r="B6602" s="7" t="s">
        <v>324</v>
      </c>
      <c r="C6602" s="7" t="s">
        <v>1100</v>
      </c>
      <c r="D6602" s="7"/>
      <c r="E6602" s="23" t="s">
        <v>70</v>
      </c>
      <c r="F6602" s="18">
        <v>1</v>
      </c>
      <c r="K6602" s="19">
        <v>0</v>
      </c>
      <c r="L6602" s="52">
        <v>0</v>
      </c>
      <c r="M6602" s="53"/>
      <c r="O6602" s="19">
        <v>0</v>
      </c>
      <c r="P6602" s="52">
        <v>0</v>
      </c>
      <c r="Q6602" s="53"/>
      <c r="S6602" s="19">
        <v>0</v>
      </c>
      <c r="T6602" s="52">
        <v>0</v>
      </c>
      <c r="U6602" s="53"/>
      <c r="W6602" s="19">
        <v>0</v>
      </c>
      <c r="X6602" s="52">
        <v>0</v>
      </c>
      <c r="Y6602" s="53"/>
      <c r="AA6602" s="19">
        <v>0</v>
      </c>
      <c r="AB6602" s="52">
        <v>0</v>
      </c>
      <c r="AC6602" s="53"/>
      <c r="AE6602" s="19">
        <v>0</v>
      </c>
      <c r="AF6602" s="52">
        <v>0</v>
      </c>
      <c r="AG6602" s="53"/>
    </row>
    <row r="6603" spans="1:33" hidden="1" outlineLevel="1">
      <c r="A6603" s="1"/>
      <c r="B6603" s="5" t="s">
        <v>34</v>
      </c>
      <c r="C6603" s="5" t="s">
        <v>35</v>
      </c>
      <c r="K6603" s="68"/>
      <c r="L6603" s="68"/>
      <c r="M6603" s="69"/>
      <c r="O6603" s="68"/>
      <c r="P6603" s="68"/>
      <c r="Q6603" s="69"/>
      <c r="S6603" s="68"/>
      <c r="T6603" s="68"/>
      <c r="U6603" s="69"/>
      <c r="W6603" s="68"/>
      <c r="X6603" s="68"/>
      <c r="Y6603" s="69"/>
      <c r="AA6603" s="68"/>
      <c r="AB6603" s="68"/>
      <c r="AC6603" s="69"/>
      <c r="AE6603" s="68"/>
      <c r="AF6603" s="68"/>
      <c r="AG6603" s="69"/>
    </row>
    <row r="6604" spans="1:33" ht="75" hidden="1" outlineLevel="1">
      <c r="A6604" s="6" t="s">
        <v>7871</v>
      </c>
      <c r="B6604" s="7" t="s">
        <v>37</v>
      </c>
      <c r="C6604" s="7" t="s">
        <v>298</v>
      </c>
      <c r="I6604" s="35"/>
      <c r="J6604" s="35"/>
      <c r="K6604" s="68"/>
      <c r="L6604" s="68"/>
      <c r="M6604" s="69"/>
      <c r="O6604" s="68"/>
      <c r="P6604" s="68"/>
      <c r="Q6604" s="69"/>
      <c r="S6604" s="68"/>
      <c r="T6604" s="68"/>
      <c r="U6604" s="69"/>
      <c r="W6604" s="68"/>
      <c r="X6604" s="68"/>
      <c r="Y6604" s="69"/>
      <c r="AA6604" s="68"/>
      <c r="AB6604" s="68"/>
      <c r="AC6604" s="69"/>
      <c r="AE6604" s="68"/>
      <c r="AF6604" s="68"/>
      <c r="AG6604" s="69"/>
    </row>
    <row r="6605" spans="1:33" collapsed="1">
      <c r="A6605" s="55" t="s">
        <v>7872</v>
      </c>
      <c r="B6605" s="55"/>
      <c r="C6605" s="55"/>
      <c r="D6605" s="55"/>
      <c r="E6605" s="55"/>
      <c r="F6605" s="55"/>
      <c r="I6605" s="36"/>
      <c r="J6605" s="36">
        <v>445768</v>
      </c>
      <c r="K6605" s="30" t="s">
        <v>679</v>
      </c>
      <c r="L6605" s="52">
        <v>512496</v>
      </c>
      <c r="M6605" s="53"/>
      <c r="O6605" s="15" t="s">
        <v>679</v>
      </c>
      <c r="P6605" s="52">
        <v>696312</v>
      </c>
      <c r="Q6605" s="53"/>
      <c r="S6605" s="15" t="s">
        <v>679</v>
      </c>
      <c r="T6605" s="52">
        <v>496585</v>
      </c>
      <c r="U6605" s="53"/>
      <c r="W6605" s="15" t="s">
        <v>679</v>
      </c>
      <c r="X6605" s="52">
        <v>505743</v>
      </c>
      <c r="Y6605" s="53"/>
      <c r="AA6605" s="15" t="s">
        <v>679</v>
      </c>
      <c r="AB6605" s="52">
        <v>724249.47</v>
      </c>
      <c r="AC6605" s="53"/>
      <c r="AE6605" s="15" t="s">
        <v>679</v>
      </c>
      <c r="AF6605" s="52">
        <v>562600</v>
      </c>
      <c r="AG6605" s="53"/>
    </row>
    <row r="6606" spans="1:33" hidden="1">
      <c r="A6606" s="1"/>
      <c r="B6606" s="5" t="s">
        <v>34</v>
      </c>
      <c r="C6606" s="5" t="s">
        <v>35</v>
      </c>
      <c r="K6606" s="68"/>
      <c r="L6606" s="68"/>
      <c r="M6606" s="69"/>
      <c r="O6606" s="68"/>
      <c r="P6606" s="68"/>
      <c r="Q6606" s="69"/>
      <c r="S6606" s="68"/>
      <c r="T6606" s="68"/>
      <c r="U6606" s="69"/>
      <c r="W6606" s="68"/>
      <c r="X6606" s="68"/>
      <c r="Y6606" s="69"/>
      <c r="AA6606" s="68"/>
      <c r="AB6606" s="68"/>
      <c r="AC6606" s="69"/>
      <c r="AE6606" s="68"/>
      <c r="AF6606" s="68"/>
      <c r="AG6606" s="69"/>
    </row>
    <row r="6607" spans="1:33" hidden="1" outlineLevel="1">
      <c r="A6607" s="6" t="s">
        <v>7873</v>
      </c>
      <c r="B6607" s="7" t="s">
        <v>37</v>
      </c>
      <c r="C6607" s="7" t="s">
        <v>330</v>
      </c>
      <c r="K6607" s="68"/>
      <c r="L6607" s="68"/>
      <c r="M6607" s="69"/>
      <c r="O6607" s="68"/>
      <c r="P6607" s="68"/>
      <c r="Q6607" s="69"/>
      <c r="S6607" s="68"/>
      <c r="T6607" s="68"/>
      <c r="U6607" s="69"/>
      <c r="W6607" s="68"/>
      <c r="X6607" s="68"/>
      <c r="Y6607" s="69"/>
      <c r="AA6607" s="68"/>
      <c r="AB6607" s="68"/>
      <c r="AC6607" s="69"/>
      <c r="AE6607" s="68"/>
      <c r="AF6607" s="68"/>
      <c r="AG6607" s="69"/>
    </row>
    <row r="6608" spans="1:33" hidden="1" outlineLevel="1">
      <c r="A6608" s="6" t="s">
        <v>7874</v>
      </c>
      <c r="B6608" s="7" t="s">
        <v>37</v>
      </c>
      <c r="C6608" s="7" t="s">
        <v>332</v>
      </c>
      <c r="K6608" s="68"/>
      <c r="L6608" s="68"/>
      <c r="M6608" s="69"/>
      <c r="O6608" s="68"/>
      <c r="P6608" s="68"/>
      <c r="Q6608" s="69"/>
      <c r="S6608" s="68"/>
      <c r="T6608" s="68"/>
      <c r="U6608" s="69"/>
      <c r="W6608" s="68"/>
      <c r="X6608" s="68"/>
      <c r="Y6608" s="69"/>
      <c r="AA6608" s="68"/>
      <c r="AB6608" s="68"/>
      <c r="AC6608" s="69"/>
      <c r="AE6608" s="68"/>
      <c r="AF6608" s="68"/>
      <c r="AG6608" s="69"/>
    </row>
    <row r="6609" spans="1:33" ht="30" hidden="1" outlineLevel="1">
      <c r="A6609" s="6" t="s">
        <v>7875</v>
      </c>
      <c r="B6609" s="7" t="s">
        <v>37</v>
      </c>
      <c r="C6609" s="7" t="s">
        <v>334</v>
      </c>
      <c r="K6609" s="68"/>
      <c r="L6609" s="68"/>
      <c r="M6609" s="69"/>
      <c r="O6609" s="68"/>
      <c r="P6609" s="68"/>
      <c r="Q6609" s="69"/>
      <c r="S6609" s="68"/>
      <c r="T6609" s="68"/>
      <c r="U6609" s="69"/>
      <c r="W6609" s="68"/>
      <c r="X6609" s="68"/>
      <c r="Y6609" s="69"/>
      <c r="AA6609" s="68"/>
      <c r="AB6609" s="68"/>
      <c r="AC6609" s="69"/>
      <c r="AE6609" s="68"/>
      <c r="AF6609" s="68"/>
      <c r="AG6609" s="69"/>
    </row>
    <row r="6610" spans="1:33" ht="60" hidden="1" outlineLevel="1">
      <c r="A6610" s="1"/>
      <c r="B6610" s="5" t="s">
        <v>61</v>
      </c>
      <c r="C6610" s="5" t="s">
        <v>62</v>
      </c>
      <c r="D6610" s="5" t="s">
        <v>63</v>
      </c>
      <c r="E6610" s="11" t="s">
        <v>64</v>
      </c>
      <c r="F6610" s="16" t="s">
        <v>65</v>
      </c>
      <c r="K6610" s="17" t="s">
        <v>66</v>
      </c>
      <c r="L6610" s="70" t="s">
        <v>28</v>
      </c>
      <c r="M6610" s="71"/>
      <c r="O6610" s="17" t="s">
        <v>66</v>
      </c>
      <c r="P6610" s="70" t="s">
        <v>28</v>
      </c>
      <c r="Q6610" s="71"/>
      <c r="S6610" s="17" t="s">
        <v>66</v>
      </c>
      <c r="T6610" s="70" t="s">
        <v>28</v>
      </c>
      <c r="U6610" s="71"/>
      <c r="W6610" s="17" t="s">
        <v>66</v>
      </c>
      <c r="X6610" s="70" t="s">
        <v>28</v>
      </c>
      <c r="Y6610" s="71"/>
      <c r="AA6610" s="17" t="s">
        <v>66</v>
      </c>
      <c r="AB6610" s="70" t="s">
        <v>28</v>
      </c>
      <c r="AC6610" s="71"/>
      <c r="AE6610" s="17" t="s">
        <v>66</v>
      </c>
      <c r="AF6610" s="70" t="s">
        <v>28</v>
      </c>
      <c r="AG6610" s="71"/>
    </row>
    <row r="6611" spans="1:33" hidden="1" outlineLevel="1">
      <c r="A6611" s="6" t="s">
        <v>7876</v>
      </c>
      <c r="B6611" s="7" t="s">
        <v>336</v>
      </c>
      <c r="C6611" s="7" t="s">
        <v>5188</v>
      </c>
      <c r="D6611" s="7"/>
      <c r="E6611" s="23" t="s">
        <v>307</v>
      </c>
      <c r="F6611" s="18">
        <v>25</v>
      </c>
      <c r="K6611" s="19">
        <v>460</v>
      </c>
      <c r="L6611" s="52">
        <v>11500</v>
      </c>
      <c r="M6611" s="53"/>
      <c r="O6611" s="19">
        <v>798</v>
      </c>
      <c r="P6611" s="52">
        <v>19950</v>
      </c>
      <c r="Q6611" s="53"/>
      <c r="S6611" s="19">
        <v>385</v>
      </c>
      <c r="T6611" s="52">
        <v>9625</v>
      </c>
      <c r="U6611" s="53"/>
      <c r="W6611" s="19">
        <v>413</v>
      </c>
      <c r="X6611" s="52">
        <v>10325</v>
      </c>
      <c r="Y6611" s="53"/>
      <c r="AA6611" s="19">
        <v>496.2</v>
      </c>
      <c r="AB6611" s="52">
        <v>12405</v>
      </c>
      <c r="AC6611" s="53"/>
      <c r="AE6611" s="19">
        <v>600</v>
      </c>
      <c r="AF6611" s="52">
        <v>15000</v>
      </c>
      <c r="AG6611" s="53"/>
    </row>
    <row r="6612" spans="1:33" hidden="1" outlineLevel="1">
      <c r="A6612" s="6" t="s">
        <v>7877</v>
      </c>
      <c r="B6612" s="7" t="s">
        <v>339</v>
      </c>
      <c r="C6612" s="7" t="s">
        <v>5190</v>
      </c>
      <c r="D6612" s="7"/>
      <c r="E6612" s="23" t="s">
        <v>307</v>
      </c>
      <c r="F6612" s="18">
        <v>14</v>
      </c>
      <c r="K6612" s="19">
        <v>23</v>
      </c>
      <c r="L6612" s="52">
        <v>322</v>
      </c>
      <c r="M6612" s="53"/>
      <c r="O6612" s="19">
        <v>798</v>
      </c>
      <c r="P6612" s="52">
        <v>11172</v>
      </c>
      <c r="Q6612" s="53"/>
      <c r="S6612" s="19">
        <v>385</v>
      </c>
      <c r="T6612" s="52">
        <v>5390</v>
      </c>
      <c r="U6612" s="53"/>
      <c r="W6612" s="19">
        <v>413</v>
      </c>
      <c r="X6612" s="52">
        <v>5782</v>
      </c>
      <c r="Y6612" s="53"/>
      <c r="AA6612" s="19">
        <v>496.2</v>
      </c>
      <c r="AB6612" s="52">
        <v>6946.8</v>
      </c>
      <c r="AC6612" s="53"/>
      <c r="AE6612" s="19">
        <v>600</v>
      </c>
      <c r="AF6612" s="52">
        <v>8400</v>
      </c>
      <c r="AG6612" s="53"/>
    </row>
    <row r="6613" spans="1:33" hidden="1" outlineLevel="1">
      <c r="A6613" s="1"/>
      <c r="B6613" s="5" t="s">
        <v>34</v>
      </c>
      <c r="C6613" s="5" t="s">
        <v>35</v>
      </c>
      <c r="K6613" s="68"/>
      <c r="L6613" s="68"/>
      <c r="M6613" s="69"/>
      <c r="O6613" s="68"/>
      <c r="P6613" s="68"/>
      <c r="Q6613" s="69"/>
      <c r="S6613" s="68"/>
      <c r="T6613" s="68"/>
      <c r="U6613" s="69"/>
      <c r="W6613" s="68"/>
      <c r="X6613" s="68"/>
      <c r="Y6613" s="69"/>
      <c r="AA6613" s="68"/>
      <c r="AB6613" s="68"/>
      <c r="AC6613" s="69"/>
      <c r="AE6613" s="68"/>
      <c r="AF6613" s="68"/>
      <c r="AG6613" s="69"/>
    </row>
    <row r="6614" spans="1:33" ht="45" hidden="1" outlineLevel="1">
      <c r="A6614" s="6" t="s">
        <v>7878</v>
      </c>
      <c r="B6614" s="7" t="s">
        <v>37</v>
      </c>
      <c r="C6614" s="7" t="s">
        <v>1522</v>
      </c>
      <c r="K6614" s="68"/>
      <c r="L6614" s="68"/>
      <c r="M6614" s="69"/>
      <c r="O6614" s="68"/>
      <c r="P6614" s="68"/>
      <c r="Q6614" s="69"/>
      <c r="S6614" s="68"/>
      <c r="T6614" s="68"/>
      <c r="U6614" s="69"/>
      <c r="W6614" s="68"/>
      <c r="X6614" s="68"/>
      <c r="Y6614" s="69"/>
      <c r="AA6614" s="68"/>
      <c r="AB6614" s="68"/>
      <c r="AC6614" s="69"/>
      <c r="AE6614" s="68"/>
      <c r="AF6614" s="68"/>
      <c r="AG6614" s="69"/>
    </row>
    <row r="6615" spans="1:33" ht="60" hidden="1" outlineLevel="1">
      <c r="A6615" s="1"/>
      <c r="B6615" s="5" t="s">
        <v>61</v>
      </c>
      <c r="C6615" s="5" t="s">
        <v>62</v>
      </c>
      <c r="D6615" s="5" t="s">
        <v>63</v>
      </c>
      <c r="E6615" s="11" t="s">
        <v>64</v>
      </c>
      <c r="F6615" s="16" t="s">
        <v>65</v>
      </c>
      <c r="K6615" s="17" t="s">
        <v>66</v>
      </c>
      <c r="L6615" s="70" t="s">
        <v>28</v>
      </c>
      <c r="M6615" s="71"/>
      <c r="O6615" s="17" t="s">
        <v>66</v>
      </c>
      <c r="P6615" s="70" t="s">
        <v>28</v>
      </c>
      <c r="Q6615" s="71"/>
      <c r="S6615" s="17" t="s">
        <v>66</v>
      </c>
      <c r="T6615" s="70" t="s">
        <v>28</v>
      </c>
      <c r="U6615" s="71"/>
      <c r="W6615" s="17" t="s">
        <v>66</v>
      </c>
      <c r="X6615" s="70" t="s">
        <v>28</v>
      </c>
      <c r="Y6615" s="71"/>
      <c r="AA6615" s="17" t="s">
        <v>66</v>
      </c>
      <c r="AB6615" s="70" t="s">
        <v>28</v>
      </c>
      <c r="AC6615" s="71"/>
      <c r="AE6615" s="17" t="s">
        <v>66</v>
      </c>
      <c r="AF6615" s="70" t="s">
        <v>28</v>
      </c>
      <c r="AG6615" s="71"/>
    </row>
    <row r="6616" spans="1:33" hidden="1" outlineLevel="1">
      <c r="A6616" s="6" t="s">
        <v>7879</v>
      </c>
      <c r="B6616" s="7" t="s">
        <v>344</v>
      </c>
      <c r="C6616" s="7" t="s">
        <v>2170</v>
      </c>
      <c r="D6616" s="7"/>
      <c r="E6616" s="23" t="s">
        <v>307</v>
      </c>
      <c r="F6616" s="18">
        <v>48</v>
      </c>
      <c r="K6616" s="19">
        <v>1334</v>
      </c>
      <c r="L6616" s="52">
        <v>64032</v>
      </c>
      <c r="M6616" s="53"/>
      <c r="O6616" s="19">
        <v>1710</v>
      </c>
      <c r="P6616" s="52">
        <v>82080</v>
      </c>
      <c r="Q6616" s="53"/>
      <c r="S6616" s="19">
        <v>985</v>
      </c>
      <c r="T6616" s="52">
        <v>47280</v>
      </c>
      <c r="U6616" s="53"/>
      <c r="W6616" s="19">
        <v>951</v>
      </c>
      <c r="X6616" s="52">
        <v>45648</v>
      </c>
      <c r="Y6616" s="53"/>
      <c r="AA6616" s="19">
        <v>1549.74</v>
      </c>
      <c r="AB6616" s="52">
        <v>74387.520000000004</v>
      </c>
      <c r="AC6616" s="53"/>
      <c r="AE6616" s="19">
        <v>1300</v>
      </c>
      <c r="AF6616" s="52">
        <v>62400</v>
      </c>
      <c r="AG6616" s="53"/>
    </row>
    <row r="6617" spans="1:33" hidden="1" outlineLevel="1">
      <c r="A6617" s="6" t="s">
        <v>7880</v>
      </c>
      <c r="B6617" s="7" t="s">
        <v>347</v>
      </c>
      <c r="C6617" s="7" t="s">
        <v>5194</v>
      </c>
      <c r="D6617" s="7"/>
      <c r="E6617" s="23" t="s">
        <v>307</v>
      </c>
      <c r="F6617" s="18">
        <v>46</v>
      </c>
      <c r="K6617" s="19">
        <v>1440</v>
      </c>
      <c r="L6617" s="52">
        <v>66240</v>
      </c>
      <c r="M6617" s="53"/>
      <c r="O6617" s="19">
        <v>1710</v>
      </c>
      <c r="P6617" s="52">
        <v>78660</v>
      </c>
      <c r="Q6617" s="53"/>
      <c r="S6617" s="19">
        <v>1365</v>
      </c>
      <c r="T6617" s="52">
        <v>62790</v>
      </c>
      <c r="U6617" s="53"/>
      <c r="W6617" s="19">
        <v>1398</v>
      </c>
      <c r="X6617" s="52">
        <v>64308</v>
      </c>
      <c r="Y6617" s="53"/>
      <c r="AA6617" s="19">
        <v>2174.19</v>
      </c>
      <c r="AB6617" s="52">
        <v>100012.74</v>
      </c>
      <c r="AC6617" s="53"/>
      <c r="AE6617" s="19">
        <v>1600</v>
      </c>
      <c r="AF6617" s="52">
        <v>73600</v>
      </c>
      <c r="AG6617" s="53"/>
    </row>
    <row r="6618" spans="1:33" hidden="1" outlineLevel="1">
      <c r="A6618" s="6" t="s">
        <v>7881</v>
      </c>
      <c r="B6618" s="7" t="s">
        <v>350</v>
      </c>
      <c r="C6618" s="7" t="s">
        <v>5198</v>
      </c>
      <c r="D6618" s="7"/>
      <c r="E6618" s="23" t="s">
        <v>307</v>
      </c>
      <c r="F6618" s="18">
        <v>6</v>
      </c>
      <c r="K6618" s="19">
        <v>1479</v>
      </c>
      <c r="L6618" s="52">
        <v>8874</v>
      </c>
      <c r="M6618" s="53"/>
      <c r="O6618" s="19">
        <v>1710</v>
      </c>
      <c r="P6618" s="52">
        <v>10260</v>
      </c>
      <c r="Q6618" s="53"/>
      <c r="S6618" s="19">
        <v>2050</v>
      </c>
      <c r="T6618" s="52">
        <v>12300</v>
      </c>
      <c r="U6618" s="53"/>
      <c r="W6618" s="19">
        <v>2655</v>
      </c>
      <c r="X6618" s="52">
        <v>15930</v>
      </c>
      <c r="Y6618" s="53"/>
      <c r="AA6618" s="19">
        <v>2475.0300000000002</v>
      </c>
      <c r="AB6618" s="52">
        <v>14850.18</v>
      </c>
      <c r="AC6618" s="53"/>
      <c r="AE6618" s="19">
        <v>1900</v>
      </c>
      <c r="AF6618" s="52">
        <v>11400</v>
      </c>
      <c r="AG6618" s="53"/>
    </row>
    <row r="6619" spans="1:33" hidden="1" outlineLevel="1">
      <c r="A6619" s="6" t="s">
        <v>7882</v>
      </c>
      <c r="B6619" s="7" t="s">
        <v>353</v>
      </c>
      <c r="C6619" s="7" t="s">
        <v>7883</v>
      </c>
      <c r="D6619" s="7"/>
      <c r="E6619" s="23" t="s">
        <v>307</v>
      </c>
      <c r="F6619" s="18">
        <v>77</v>
      </c>
      <c r="K6619" s="19">
        <v>1149</v>
      </c>
      <c r="L6619" s="52">
        <v>88473</v>
      </c>
      <c r="M6619" s="53"/>
      <c r="O6619" s="19">
        <v>1710</v>
      </c>
      <c r="P6619" s="52">
        <v>131670</v>
      </c>
      <c r="Q6619" s="53"/>
      <c r="S6619" s="19">
        <v>700</v>
      </c>
      <c r="T6619" s="52">
        <v>53900</v>
      </c>
      <c r="U6619" s="53"/>
      <c r="W6619" s="19">
        <v>567</v>
      </c>
      <c r="X6619" s="52">
        <v>43659</v>
      </c>
      <c r="Y6619" s="53"/>
      <c r="AA6619" s="19">
        <v>835.4</v>
      </c>
      <c r="AB6619" s="52">
        <v>64325.8</v>
      </c>
      <c r="AC6619" s="53"/>
      <c r="AE6619" s="19">
        <v>1200</v>
      </c>
      <c r="AF6619" s="52">
        <v>92400</v>
      </c>
      <c r="AG6619" s="53"/>
    </row>
    <row r="6620" spans="1:33" hidden="1" outlineLevel="1">
      <c r="A6620" s="6" t="s">
        <v>7884</v>
      </c>
      <c r="B6620" s="7" t="s">
        <v>356</v>
      </c>
      <c r="C6620" s="7" t="s">
        <v>7885</v>
      </c>
      <c r="D6620" s="7"/>
      <c r="E6620" s="23" t="s">
        <v>307</v>
      </c>
      <c r="F6620" s="18">
        <v>11</v>
      </c>
      <c r="K6620" s="19">
        <v>1215</v>
      </c>
      <c r="L6620" s="52">
        <v>13365</v>
      </c>
      <c r="M6620" s="53"/>
      <c r="O6620" s="19">
        <v>1710</v>
      </c>
      <c r="P6620" s="52">
        <v>18810</v>
      </c>
      <c r="Q6620" s="53"/>
      <c r="S6620" s="19">
        <v>1000</v>
      </c>
      <c r="T6620" s="52">
        <v>11000</v>
      </c>
      <c r="U6620" s="53"/>
      <c r="W6620" s="19">
        <v>1329</v>
      </c>
      <c r="X6620" s="52">
        <v>14619</v>
      </c>
      <c r="Y6620" s="53"/>
      <c r="AA6620" s="19">
        <v>835.4</v>
      </c>
      <c r="AB6620" s="52">
        <v>9189.4</v>
      </c>
      <c r="AC6620" s="53"/>
      <c r="AE6620" s="19">
        <v>1300</v>
      </c>
      <c r="AF6620" s="52">
        <v>14300</v>
      </c>
      <c r="AG6620" s="53"/>
    </row>
    <row r="6621" spans="1:33" hidden="1" outlineLevel="1">
      <c r="A6621" s="1"/>
      <c r="B6621" s="5" t="s">
        <v>34</v>
      </c>
      <c r="C6621" s="5" t="s">
        <v>35</v>
      </c>
      <c r="K6621" s="68"/>
      <c r="L6621" s="68"/>
      <c r="M6621" s="69"/>
      <c r="O6621" s="68"/>
      <c r="P6621" s="68"/>
      <c r="Q6621" s="69"/>
      <c r="S6621" s="68"/>
      <c r="T6621" s="68"/>
      <c r="U6621" s="69"/>
      <c r="W6621" s="68"/>
      <c r="X6621" s="68"/>
      <c r="Y6621" s="69"/>
      <c r="AA6621" s="68"/>
      <c r="AB6621" s="68"/>
      <c r="AC6621" s="69"/>
      <c r="AE6621" s="68"/>
      <c r="AF6621" s="68"/>
      <c r="AG6621" s="69"/>
    </row>
    <row r="6622" spans="1:33" hidden="1" outlineLevel="1">
      <c r="A6622" s="6" t="s">
        <v>7886</v>
      </c>
      <c r="B6622" s="7" t="s">
        <v>37</v>
      </c>
      <c r="C6622" s="7" t="s">
        <v>359</v>
      </c>
      <c r="K6622" s="68"/>
      <c r="L6622" s="68"/>
      <c r="M6622" s="69"/>
      <c r="O6622" s="68"/>
      <c r="P6622" s="68"/>
      <c r="Q6622" s="69"/>
      <c r="S6622" s="68"/>
      <c r="T6622" s="68"/>
      <c r="U6622" s="69"/>
      <c r="W6622" s="68"/>
      <c r="X6622" s="68"/>
      <c r="Y6622" s="69"/>
      <c r="AA6622" s="68"/>
      <c r="AB6622" s="68"/>
      <c r="AC6622" s="69"/>
      <c r="AE6622" s="68"/>
      <c r="AF6622" s="68"/>
      <c r="AG6622" s="69"/>
    </row>
    <row r="6623" spans="1:33" ht="45" hidden="1" outlineLevel="1">
      <c r="A6623" s="6" t="s">
        <v>7887</v>
      </c>
      <c r="B6623" s="7" t="s">
        <v>37</v>
      </c>
      <c r="C6623" s="7" t="s">
        <v>1533</v>
      </c>
      <c r="K6623" s="68"/>
      <c r="L6623" s="68"/>
      <c r="M6623" s="69"/>
      <c r="O6623" s="68"/>
      <c r="P6623" s="68"/>
      <c r="Q6623" s="69"/>
      <c r="S6623" s="68"/>
      <c r="T6623" s="68"/>
      <c r="U6623" s="69"/>
      <c r="W6623" s="68"/>
      <c r="X6623" s="68"/>
      <c r="Y6623" s="69"/>
      <c r="AA6623" s="68"/>
      <c r="AB6623" s="68"/>
      <c r="AC6623" s="69"/>
      <c r="AE6623" s="68"/>
      <c r="AF6623" s="68"/>
      <c r="AG6623" s="69"/>
    </row>
    <row r="6624" spans="1:33" ht="60" hidden="1" outlineLevel="1">
      <c r="A6624" s="1"/>
      <c r="B6624" s="5" t="s">
        <v>61</v>
      </c>
      <c r="C6624" s="5" t="s">
        <v>62</v>
      </c>
      <c r="D6624" s="5" t="s">
        <v>63</v>
      </c>
      <c r="E6624" s="11" t="s">
        <v>64</v>
      </c>
      <c r="F6624" s="16" t="s">
        <v>65</v>
      </c>
      <c r="K6624" s="17" t="s">
        <v>66</v>
      </c>
      <c r="L6624" s="70" t="s">
        <v>28</v>
      </c>
      <c r="M6624" s="71"/>
      <c r="O6624" s="17" t="s">
        <v>66</v>
      </c>
      <c r="P6624" s="70" t="s">
        <v>28</v>
      </c>
      <c r="Q6624" s="71"/>
      <c r="S6624" s="17" t="s">
        <v>66</v>
      </c>
      <c r="T6624" s="70" t="s">
        <v>28</v>
      </c>
      <c r="U6624" s="71"/>
      <c r="W6624" s="17" t="s">
        <v>66</v>
      </c>
      <c r="X6624" s="70" t="s">
        <v>28</v>
      </c>
      <c r="Y6624" s="71"/>
      <c r="AA6624" s="17" t="s">
        <v>66</v>
      </c>
      <c r="AB6624" s="70" t="s">
        <v>28</v>
      </c>
      <c r="AC6624" s="71"/>
      <c r="AE6624" s="17" t="s">
        <v>66</v>
      </c>
      <c r="AF6624" s="70" t="s">
        <v>28</v>
      </c>
      <c r="AG6624" s="71"/>
    </row>
    <row r="6625" spans="1:33" hidden="1" outlineLevel="1">
      <c r="A6625" s="6" t="s">
        <v>7888</v>
      </c>
      <c r="B6625" s="7" t="s">
        <v>363</v>
      </c>
      <c r="C6625" s="7" t="s">
        <v>2192</v>
      </c>
      <c r="D6625" s="7"/>
      <c r="E6625" s="23" t="s">
        <v>307</v>
      </c>
      <c r="F6625" s="18">
        <v>12</v>
      </c>
      <c r="K6625" s="19">
        <v>1460</v>
      </c>
      <c r="L6625" s="52">
        <v>17520</v>
      </c>
      <c r="M6625" s="53"/>
      <c r="O6625" s="19">
        <v>1710</v>
      </c>
      <c r="P6625" s="52">
        <v>20520</v>
      </c>
      <c r="Q6625" s="53"/>
      <c r="S6625" s="19">
        <v>2375</v>
      </c>
      <c r="T6625" s="52">
        <v>28500</v>
      </c>
      <c r="U6625" s="53"/>
      <c r="W6625" s="19">
        <v>2116</v>
      </c>
      <c r="X6625" s="52">
        <v>25392</v>
      </c>
      <c r="Y6625" s="53"/>
      <c r="AA6625" s="19">
        <v>3004.79</v>
      </c>
      <c r="AB6625" s="52">
        <v>36057.480000000003</v>
      </c>
      <c r="AC6625" s="53"/>
      <c r="AE6625" s="19">
        <v>1600</v>
      </c>
      <c r="AF6625" s="52">
        <v>19200</v>
      </c>
      <c r="AG6625" s="53"/>
    </row>
    <row r="6626" spans="1:33" hidden="1" outlineLevel="1">
      <c r="A6626" s="6" t="s">
        <v>7889</v>
      </c>
      <c r="B6626" s="7" t="s">
        <v>366</v>
      </c>
      <c r="C6626" s="7" t="s">
        <v>2189</v>
      </c>
      <c r="D6626" s="7"/>
      <c r="E6626" s="23" t="s">
        <v>307</v>
      </c>
      <c r="F6626" s="18">
        <v>10</v>
      </c>
      <c r="K6626" s="19">
        <v>1447</v>
      </c>
      <c r="L6626" s="52">
        <v>14470</v>
      </c>
      <c r="M6626" s="53"/>
      <c r="O6626" s="19">
        <v>1710</v>
      </c>
      <c r="P6626" s="52">
        <v>17100</v>
      </c>
      <c r="Q6626" s="53"/>
      <c r="S6626" s="19">
        <v>2000</v>
      </c>
      <c r="T6626" s="52">
        <v>20000</v>
      </c>
      <c r="U6626" s="53"/>
      <c r="W6626" s="19">
        <v>1992</v>
      </c>
      <c r="X6626" s="52">
        <v>19920</v>
      </c>
      <c r="Y6626" s="53"/>
      <c r="AA6626" s="19">
        <v>2798.64</v>
      </c>
      <c r="AB6626" s="52">
        <v>27986.400000000001</v>
      </c>
      <c r="AC6626" s="53"/>
      <c r="AE6626" s="19">
        <v>1500</v>
      </c>
      <c r="AF6626" s="52">
        <v>15000</v>
      </c>
      <c r="AG6626" s="53"/>
    </row>
    <row r="6627" spans="1:33" hidden="1" outlineLevel="1">
      <c r="A6627" s="6" t="s">
        <v>7890</v>
      </c>
      <c r="B6627" s="7" t="s">
        <v>369</v>
      </c>
      <c r="C6627" s="7" t="s">
        <v>7891</v>
      </c>
      <c r="D6627" s="7"/>
      <c r="E6627" s="23" t="s">
        <v>307</v>
      </c>
      <c r="F6627" s="18">
        <v>136</v>
      </c>
      <c r="K6627" s="19">
        <v>1328</v>
      </c>
      <c r="L6627" s="52">
        <v>180608</v>
      </c>
      <c r="M6627" s="53"/>
      <c r="O6627" s="19">
        <v>1710</v>
      </c>
      <c r="P6627" s="52">
        <v>232560</v>
      </c>
      <c r="Q6627" s="53"/>
      <c r="S6627" s="19">
        <v>1250</v>
      </c>
      <c r="T6627" s="52">
        <v>170000</v>
      </c>
      <c r="U6627" s="53"/>
      <c r="W6627" s="19">
        <v>1405</v>
      </c>
      <c r="X6627" s="52">
        <v>191080</v>
      </c>
      <c r="Y6627" s="53"/>
      <c r="AA6627" s="19">
        <v>2196.96</v>
      </c>
      <c r="AB6627" s="52">
        <v>298786.56</v>
      </c>
      <c r="AC6627" s="53"/>
      <c r="AE6627" s="19">
        <v>1400</v>
      </c>
      <c r="AF6627" s="52">
        <v>190400</v>
      </c>
      <c r="AG6627" s="53"/>
    </row>
    <row r="6628" spans="1:33" hidden="1" outlineLevel="1">
      <c r="A6628" s="6" t="s">
        <v>7892</v>
      </c>
      <c r="B6628" s="7" t="s">
        <v>372</v>
      </c>
      <c r="C6628" s="7" t="s">
        <v>2770</v>
      </c>
      <c r="D6628" s="7"/>
      <c r="E6628" s="23" t="s">
        <v>307</v>
      </c>
      <c r="F6628" s="18">
        <v>23</v>
      </c>
      <c r="K6628" s="19">
        <v>1328</v>
      </c>
      <c r="L6628" s="52">
        <v>30544</v>
      </c>
      <c r="M6628" s="53"/>
      <c r="O6628" s="19">
        <v>1710</v>
      </c>
      <c r="P6628" s="52">
        <v>39330</v>
      </c>
      <c r="Q6628" s="53"/>
      <c r="S6628" s="19">
        <v>1400</v>
      </c>
      <c r="T6628" s="52">
        <v>32200</v>
      </c>
      <c r="U6628" s="53"/>
      <c r="W6628" s="19">
        <v>1914</v>
      </c>
      <c r="X6628" s="52">
        <v>44022</v>
      </c>
      <c r="Y6628" s="53"/>
      <c r="AA6628" s="19">
        <v>2798.64</v>
      </c>
      <c r="AB6628" s="52">
        <v>64368.72</v>
      </c>
      <c r="AC6628" s="53"/>
      <c r="AE6628" s="19">
        <v>1500</v>
      </c>
      <c r="AF6628" s="52">
        <v>34500</v>
      </c>
      <c r="AG6628" s="53"/>
    </row>
    <row r="6629" spans="1:33" hidden="1" outlineLevel="1">
      <c r="A6629" s="6" t="s">
        <v>7893</v>
      </c>
      <c r="B6629" s="7" t="s">
        <v>375</v>
      </c>
      <c r="C6629" s="7" t="s">
        <v>7894</v>
      </c>
      <c r="D6629" s="7"/>
      <c r="E6629" s="23" t="s">
        <v>70</v>
      </c>
      <c r="F6629" s="18">
        <v>1</v>
      </c>
      <c r="K6629" s="19">
        <v>12742</v>
      </c>
      <c r="L6629" s="52">
        <v>12742</v>
      </c>
      <c r="M6629" s="53"/>
      <c r="O6629" s="19">
        <v>25080</v>
      </c>
      <c r="P6629" s="52">
        <v>25080</v>
      </c>
      <c r="Q6629" s="53"/>
      <c r="S6629" s="19">
        <v>30000</v>
      </c>
      <c r="T6629" s="52">
        <v>30000</v>
      </c>
      <c r="U6629" s="53"/>
      <c r="W6629" s="19">
        <v>3548</v>
      </c>
      <c r="X6629" s="52">
        <v>3548</v>
      </c>
      <c r="Y6629" s="53"/>
      <c r="AA6629" s="19">
        <v>1549.74</v>
      </c>
      <c r="AB6629" s="52">
        <v>1549.74</v>
      </c>
      <c r="AC6629" s="53"/>
      <c r="AE6629" s="19">
        <v>10000</v>
      </c>
      <c r="AF6629" s="52">
        <v>10000</v>
      </c>
      <c r="AG6629" s="53"/>
    </row>
    <row r="6630" spans="1:33" hidden="1" outlineLevel="1">
      <c r="A6630" s="6" t="s">
        <v>7895</v>
      </c>
      <c r="B6630" s="7" t="s">
        <v>378</v>
      </c>
      <c r="C6630" s="7" t="s">
        <v>2195</v>
      </c>
      <c r="D6630" s="7"/>
      <c r="E6630" s="23" t="s">
        <v>307</v>
      </c>
      <c r="F6630" s="18">
        <v>2</v>
      </c>
      <c r="K6630" s="19">
        <v>1328</v>
      </c>
      <c r="L6630" s="52">
        <v>2656</v>
      </c>
      <c r="M6630" s="53"/>
      <c r="O6630" s="19">
        <v>1710</v>
      </c>
      <c r="P6630" s="52">
        <v>3420</v>
      </c>
      <c r="Q6630" s="53"/>
      <c r="S6630" s="19">
        <v>1800</v>
      </c>
      <c r="T6630" s="52">
        <v>3600</v>
      </c>
      <c r="U6630" s="53"/>
      <c r="W6630" s="19">
        <v>2130</v>
      </c>
      <c r="X6630" s="52">
        <v>4260</v>
      </c>
      <c r="Y6630" s="53"/>
      <c r="AA6630" s="19">
        <v>2196.96</v>
      </c>
      <c r="AB6630" s="52">
        <v>4393.92</v>
      </c>
      <c r="AC6630" s="53"/>
      <c r="AE6630" s="19">
        <v>3000</v>
      </c>
      <c r="AF6630" s="52">
        <v>6000</v>
      </c>
      <c r="AG6630" s="53"/>
    </row>
    <row r="6631" spans="1:33" hidden="1" outlineLevel="1">
      <c r="A6631" s="1"/>
      <c r="B6631" s="5" t="s">
        <v>34</v>
      </c>
      <c r="C6631" s="5" t="s">
        <v>35</v>
      </c>
      <c r="K6631" s="68"/>
      <c r="L6631" s="68"/>
      <c r="M6631" s="69"/>
      <c r="O6631" s="68"/>
      <c r="P6631" s="68"/>
      <c r="Q6631" s="69"/>
      <c r="S6631" s="68"/>
      <c r="T6631" s="68"/>
      <c r="U6631" s="69"/>
      <c r="W6631" s="68"/>
      <c r="X6631" s="68"/>
      <c r="Y6631" s="69"/>
      <c r="AA6631" s="68"/>
      <c r="AB6631" s="68"/>
      <c r="AC6631" s="69"/>
      <c r="AE6631" s="68"/>
      <c r="AF6631" s="68"/>
      <c r="AG6631" s="69"/>
    </row>
    <row r="6632" spans="1:33" hidden="1" outlineLevel="1">
      <c r="A6632" s="6" t="s">
        <v>7896</v>
      </c>
      <c r="B6632" s="7" t="s">
        <v>37</v>
      </c>
      <c r="C6632" s="7" t="s">
        <v>387</v>
      </c>
      <c r="K6632" s="68"/>
      <c r="L6632" s="68"/>
      <c r="M6632" s="69"/>
      <c r="O6632" s="68"/>
      <c r="P6632" s="68"/>
      <c r="Q6632" s="69"/>
      <c r="S6632" s="68"/>
      <c r="T6632" s="68"/>
      <c r="U6632" s="69"/>
      <c r="W6632" s="68"/>
      <c r="X6632" s="68"/>
      <c r="Y6632" s="69"/>
      <c r="AA6632" s="68"/>
      <c r="AB6632" s="68"/>
      <c r="AC6632" s="69"/>
      <c r="AE6632" s="68"/>
      <c r="AF6632" s="68"/>
      <c r="AG6632" s="69"/>
    </row>
    <row r="6633" spans="1:33" ht="60" hidden="1" outlineLevel="1">
      <c r="A6633" s="1"/>
      <c r="B6633" s="5" t="s">
        <v>61</v>
      </c>
      <c r="C6633" s="5" t="s">
        <v>62</v>
      </c>
      <c r="D6633" s="5" t="s">
        <v>63</v>
      </c>
      <c r="E6633" s="11" t="s">
        <v>64</v>
      </c>
      <c r="F6633" s="16" t="s">
        <v>65</v>
      </c>
      <c r="K6633" s="17" t="s">
        <v>66</v>
      </c>
      <c r="L6633" s="70" t="s">
        <v>28</v>
      </c>
      <c r="M6633" s="71"/>
      <c r="O6633" s="17" t="s">
        <v>66</v>
      </c>
      <c r="P6633" s="70" t="s">
        <v>28</v>
      </c>
      <c r="Q6633" s="71"/>
      <c r="S6633" s="17" t="s">
        <v>66</v>
      </c>
      <c r="T6633" s="70" t="s">
        <v>28</v>
      </c>
      <c r="U6633" s="71"/>
      <c r="W6633" s="17" t="s">
        <v>66</v>
      </c>
      <c r="X6633" s="70" t="s">
        <v>28</v>
      </c>
      <c r="Y6633" s="71"/>
      <c r="AA6633" s="17" t="s">
        <v>66</v>
      </c>
      <c r="AB6633" s="70" t="s">
        <v>28</v>
      </c>
      <c r="AC6633" s="71"/>
      <c r="AE6633" s="17" t="s">
        <v>66</v>
      </c>
      <c r="AF6633" s="70" t="s">
        <v>28</v>
      </c>
      <c r="AG6633" s="71"/>
    </row>
    <row r="6634" spans="1:33" ht="30" hidden="1" outlineLevel="1">
      <c r="A6634" s="6" t="s">
        <v>7897</v>
      </c>
      <c r="B6634" s="7" t="s">
        <v>381</v>
      </c>
      <c r="C6634" s="7" t="s">
        <v>390</v>
      </c>
      <c r="D6634" s="7"/>
      <c r="E6634" s="23" t="s">
        <v>70</v>
      </c>
      <c r="F6634" s="18">
        <v>1</v>
      </c>
      <c r="K6634" s="19">
        <v>1150</v>
      </c>
      <c r="L6634" s="52">
        <v>1150</v>
      </c>
      <c r="M6634" s="53"/>
      <c r="O6634" s="19">
        <v>5700</v>
      </c>
      <c r="P6634" s="52">
        <v>5700</v>
      </c>
      <c r="Q6634" s="53"/>
      <c r="S6634" s="19">
        <v>10000</v>
      </c>
      <c r="T6634" s="52">
        <v>10000</v>
      </c>
      <c r="U6634" s="53"/>
      <c r="W6634" s="19">
        <v>17250</v>
      </c>
      <c r="X6634" s="52">
        <v>17250</v>
      </c>
      <c r="Y6634" s="53"/>
      <c r="AA6634" s="19">
        <v>8989.2099999999991</v>
      </c>
      <c r="AB6634" s="52">
        <v>8989.2099999999991</v>
      </c>
      <c r="AC6634" s="53"/>
      <c r="AE6634" s="19">
        <v>10000</v>
      </c>
      <c r="AF6634" s="52">
        <v>10000</v>
      </c>
      <c r="AG6634" s="53"/>
    </row>
    <row r="6635" spans="1:33" hidden="1" outlineLevel="1">
      <c r="A6635" s="1"/>
      <c r="B6635" s="5" t="s">
        <v>34</v>
      </c>
      <c r="C6635" s="5" t="s">
        <v>35</v>
      </c>
      <c r="K6635" s="68"/>
      <c r="L6635" s="68"/>
      <c r="M6635" s="69"/>
      <c r="O6635" s="68"/>
      <c r="P6635" s="68"/>
      <c r="Q6635" s="69"/>
      <c r="S6635" s="68"/>
      <c r="T6635" s="68"/>
      <c r="U6635" s="69"/>
      <c r="W6635" s="68"/>
      <c r="X6635" s="68"/>
      <c r="Y6635" s="69"/>
      <c r="AA6635" s="68"/>
      <c r="AB6635" s="68"/>
      <c r="AC6635" s="69"/>
      <c r="AE6635" s="68"/>
      <c r="AF6635" s="68"/>
      <c r="AG6635" s="69"/>
    </row>
    <row r="6636" spans="1:33" hidden="1" outlineLevel="1">
      <c r="A6636" s="6" t="s">
        <v>7898</v>
      </c>
      <c r="B6636" s="7" t="s">
        <v>37</v>
      </c>
      <c r="C6636" s="7" t="s">
        <v>322</v>
      </c>
      <c r="K6636" s="68"/>
      <c r="L6636" s="68"/>
      <c r="M6636" s="69"/>
      <c r="O6636" s="68"/>
      <c r="P6636" s="68"/>
      <c r="Q6636" s="69"/>
      <c r="S6636" s="68"/>
      <c r="T6636" s="68"/>
      <c r="U6636" s="69"/>
      <c r="W6636" s="68"/>
      <c r="X6636" s="68"/>
      <c r="Y6636" s="69"/>
      <c r="AA6636" s="68"/>
      <c r="AB6636" s="68"/>
      <c r="AC6636" s="69"/>
      <c r="AE6636" s="68"/>
      <c r="AF6636" s="68"/>
      <c r="AG6636" s="69"/>
    </row>
    <row r="6637" spans="1:33" ht="60" hidden="1" outlineLevel="1">
      <c r="A6637" s="1"/>
      <c r="B6637" s="5" t="s">
        <v>61</v>
      </c>
      <c r="C6637" s="5" t="s">
        <v>62</v>
      </c>
      <c r="D6637" s="5" t="s">
        <v>63</v>
      </c>
      <c r="E6637" s="11" t="s">
        <v>64</v>
      </c>
      <c r="F6637" s="16" t="s">
        <v>65</v>
      </c>
      <c r="K6637" s="17" t="s">
        <v>66</v>
      </c>
      <c r="L6637" s="70" t="s">
        <v>28</v>
      </c>
      <c r="M6637" s="71"/>
      <c r="O6637" s="17" t="s">
        <v>66</v>
      </c>
      <c r="P6637" s="70" t="s">
        <v>28</v>
      </c>
      <c r="Q6637" s="71"/>
      <c r="S6637" s="17" t="s">
        <v>66</v>
      </c>
      <c r="T6637" s="70" t="s">
        <v>28</v>
      </c>
      <c r="U6637" s="71"/>
      <c r="W6637" s="17" t="s">
        <v>66</v>
      </c>
      <c r="X6637" s="70" t="s">
        <v>28</v>
      </c>
      <c r="Y6637" s="71"/>
      <c r="AA6637" s="17" t="s">
        <v>66</v>
      </c>
      <c r="AB6637" s="70" t="s">
        <v>28</v>
      </c>
      <c r="AC6637" s="71"/>
      <c r="AE6637" s="17" t="s">
        <v>66</v>
      </c>
      <c r="AF6637" s="70" t="s">
        <v>28</v>
      </c>
      <c r="AG6637" s="71"/>
    </row>
    <row r="6638" spans="1:33" ht="135" hidden="1" outlineLevel="1">
      <c r="A6638" s="6" t="s">
        <v>7899</v>
      </c>
      <c r="B6638" s="7" t="s">
        <v>324</v>
      </c>
      <c r="C6638" s="7" t="s">
        <v>1100</v>
      </c>
      <c r="D6638" s="7"/>
      <c r="E6638" s="23" t="s">
        <v>70</v>
      </c>
      <c r="F6638" s="18">
        <v>1</v>
      </c>
      <c r="K6638" s="19">
        <v>0</v>
      </c>
      <c r="L6638" s="52">
        <v>0</v>
      </c>
      <c r="M6638" s="53"/>
      <c r="O6638" s="19">
        <v>0</v>
      </c>
      <c r="P6638" s="52">
        <v>0</v>
      </c>
      <c r="Q6638" s="53"/>
      <c r="S6638" s="19">
        <v>0</v>
      </c>
      <c r="T6638" s="52">
        <v>0</v>
      </c>
      <c r="U6638" s="53"/>
      <c r="W6638" s="19">
        <v>0</v>
      </c>
      <c r="X6638" s="52">
        <v>0</v>
      </c>
      <c r="Y6638" s="53"/>
      <c r="AA6638" s="19">
        <v>0</v>
      </c>
      <c r="AB6638" s="52">
        <v>0</v>
      </c>
      <c r="AC6638" s="53"/>
      <c r="AE6638" s="19">
        <v>0</v>
      </c>
      <c r="AF6638" s="52">
        <v>0</v>
      </c>
      <c r="AG6638" s="53"/>
    </row>
    <row r="6639" spans="1:33" hidden="1" outlineLevel="1">
      <c r="A6639" s="1"/>
      <c r="B6639" s="5" t="s">
        <v>34</v>
      </c>
      <c r="C6639" s="5" t="s">
        <v>35</v>
      </c>
      <c r="K6639" s="68"/>
      <c r="L6639" s="68"/>
      <c r="M6639" s="69"/>
      <c r="O6639" s="68"/>
      <c r="P6639" s="68"/>
      <c r="Q6639" s="69"/>
      <c r="S6639" s="68"/>
      <c r="T6639" s="68"/>
      <c r="U6639" s="69"/>
      <c r="W6639" s="68"/>
      <c r="X6639" s="68"/>
      <c r="Y6639" s="69"/>
      <c r="AA6639" s="68"/>
      <c r="AB6639" s="68"/>
      <c r="AC6639" s="69"/>
      <c r="AE6639" s="68"/>
      <c r="AF6639" s="68"/>
      <c r="AG6639" s="69"/>
    </row>
    <row r="6640" spans="1:33" ht="75" hidden="1" outlineLevel="1">
      <c r="A6640" s="6" t="s">
        <v>7900</v>
      </c>
      <c r="B6640" s="7" t="s">
        <v>37</v>
      </c>
      <c r="C6640" s="7" t="s">
        <v>298</v>
      </c>
      <c r="I6640" s="35"/>
      <c r="J6640" s="35"/>
      <c r="K6640" s="68"/>
      <c r="L6640" s="68"/>
      <c r="M6640" s="69"/>
      <c r="O6640" s="68"/>
      <c r="P6640" s="68"/>
      <c r="Q6640" s="69"/>
      <c r="S6640" s="68"/>
      <c r="T6640" s="68"/>
      <c r="U6640" s="69"/>
      <c r="W6640" s="68"/>
      <c r="X6640" s="68"/>
      <c r="Y6640" s="69"/>
      <c r="AA6640" s="68"/>
      <c r="AB6640" s="68"/>
      <c r="AC6640" s="69"/>
      <c r="AE6640" s="68"/>
      <c r="AF6640" s="68"/>
      <c r="AG6640" s="69"/>
    </row>
    <row r="6641" spans="1:33" collapsed="1">
      <c r="A6641" s="55" t="s">
        <v>7901</v>
      </c>
      <c r="B6641" s="55"/>
      <c r="C6641" s="55"/>
      <c r="D6641" s="55"/>
      <c r="E6641" s="55"/>
      <c r="F6641" s="55"/>
      <c r="I6641" s="36"/>
      <c r="J6641" s="36">
        <v>76230</v>
      </c>
      <c r="K6641" s="30" t="s">
        <v>395</v>
      </c>
      <c r="L6641" s="52">
        <v>67118</v>
      </c>
      <c r="M6641" s="53"/>
      <c r="O6641" s="15" t="s">
        <v>395</v>
      </c>
      <c r="P6641" s="52">
        <v>112119</v>
      </c>
      <c r="Q6641" s="53"/>
      <c r="S6641" s="15" t="s">
        <v>395</v>
      </c>
      <c r="T6641" s="52">
        <v>67120</v>
      </c>
      <c r="U6641" s="53"/>
      <c r="W6641" s="15" t="s">
        <v>395</v>
      </c>
      <c r="X6641" s="52">
        <v>87785</v>
      </c>
      <c r="Y6641" s="53"/>
      <c r="AA6641" s="15" t="s">
        <v>395</v>
      </c>
      <c r="AB6641" s="52">
        <v>100476.13</v>
      </c>
      <c r="AC6641" s="53"/>
      <c r="AE6641" s="15" t="s">
        <v>395</v>
      </c>
      <c r="AF6641" s="52">
        <v>103400</v>
      </c>
      <c r="AG6641" s="53"/>
    </row>
    <row r="6642" spans="1:33" hidden="1">
      <c r="A6642" s="1"/>
      <c r="B6642" s="5" t="s">
        <v>34</v>
      </c>
      <c r="C6642" s="5" t="s">
        <v>35</v>
      </c>
      <c r="K6642" s="68"/>
      <c r="L6642" s="68"/>
      <c r="M6642" s="69"/>
      <c r="O6642" s="68"/>
      <c r="P6642" s="68"/>
      <c r="Q6642" s="69"/>
      <c r="S6642" s="68"/>
      <c r="T6642" s="68"/>
      <c r="U6642" s="69"/>
      <c r="W6642" s="68"/>
      <c r="X6642" s="68"/>
      <c r="Y6642" s="69"/>
      <c r="AA6642" s="68"/>
      <c r="AB6642" s="68"/>
      <c r="AC6642" s="69"/>
      <c r="AE6642" s="68"/>
      <c r="AF6642" s="68"/>
      <c r="AG6642" s="69"/>
    </row>
    <row r="6643" spans="1:33" hidden="1" outlineLevel="1">
      <c r="A6643" s="6" t="s">
        <v>7902</v>
      </c>
      <c r="B6643" s="7" t="s">
        <v>37</v>
      </c>
      <c r="C6643" s="7" t="s">
        <v>7903</v>
      </c>
      <c r="K6643" s="68"/>
      <c r="L6643" s="68"/>
      <c r="M6643" s="69"/>
      <c r="O6643" s="68"/>
      <c r="P6643" s="68"/>
      <c r="Q6643" s="69"/>
      <c r="S6643" s="68"/>
      <c r="T6643" s="68"/>
      <c r="U6643" s="69"/>
      <c r="W6643" s="68"/>
      <c r="X6643" s="68"/>
      <c r="Y6643" s="69"/>
      <c r="AA6643" s="68"/>
      <c r="AB6643" s="68"/>
      <c r="AC6643" s="69"/>
      <c r="AE6643" s="68"/>
      <c r="AF6643" s="68"/>
      <c r="AG6643" s="69"/>
    </row>
    <row r="6644" spans="1:33" ht="105" hidden="1" outlineLevel="1">
      <c r="A6644" s="6" t="s">
        <v>7904</v>
      </c>
      <c r="B6644" s="7" t="s">
        <v>37</v>
      </c>
      <c r="C6644" s="7" t="s">
        <v>5239</v>
      </c>
      <c r="K6644" s="68"/>
      <c r="L6644" s="68"/>
      <c r="M6644" s="69"/>
      <c r="O6644" s="68"/>
      <c r="P6644" s="68"/>
      <c r="Q6644" s="69"/>
      <c r="S6644" s="68"/>
      <c r="T6644" s="68"/>
      <c r="U6644" s="69"/>
      <c r="W6644" s="68"/>
      <c r="X6644" s="68"/>
      <c r="Y6644" s="69"/>
      <c r="AA6644" s="68"/>
      <c r="AB6644" s="68"/>
      <c r="AC6644" s="69"/>
      <c r="AE6644" s="68"/>
      <c r="AF6644" s="68"/>
      <c r="AG6644" s="69"/>
    </row>
    <row r="6645" spans="1:33" ht="60" hidden="1" outlineLevel="1">
      <c r="A6645" s="1"/>
      <c r="B6645" s="5" t="s">
        <v>61</v>
      </c>
      <c r="C6645" s="5" t="s">
        <v>62</v>
      </c>
      <c r="D6645" s="5" t="s">
        <v>63</v>
      </c>
      <c r="E6645" s="11" t="s">
        <v>64</v>
      </c>
      <c r="F6645" s="16" t="s">
        <v>65</v>
      </c>
      <c r="K6645" s="17" t="s">
        <v>66</v>
      </c>
      <c r="L6645" s="70" t="s">
        <v>28</v>
      </c>
      <c r="M6645" s="71"/>
      <c r="O6645" s="17" t="s">
        <v>66</v>
      </c>
      <c r="P6645" s="70" t="s">
        <v>28</v>
      </c>
      <c r="Q6645" s="71"/>
      <c r="S6645" s="17" t="s">
        <v>66</v>
      </c>
      <c r="T6645" s="70" t="s">
        <v>28</v>
      </c>
      <c r="U6645" s="71"/>
      <c r="W6645" s="17" t="s">
        <v>66</v>
      </c>
      <c r="X6645" s="70" t="s">
        <v>28</v>
      </c>
      <c r="Y6645" s="71"/>
      <c r="AA6645" s="17" t="s">
        <v>66</v>
      </c>
      <c r="AB6645" s="70" t="s">
        <v>28</v>
      </c>
      <c r="AC6645" s="71"/>
      <c r="AE6645" s="17" t="s">
        <v>66</v>
      </c>
      <c r="AF6645" s="70" t="s">
        <v>28</v>
      </c>
      <c r="AG6645" s="71"/>
    </row>
    <row r="6646" spans="1:33" hidden="1" outlineLevel="1">
      <c r="A6646" s="6" t="s">
        <v>7905</v>
      </c>
      <c r="B6646" s="7" t="s">
        <v>401</v>
      </c>
      <c r="C6646" s="7" t="s">
        <v>7906</v>
      </c>
      <c r="D6646" s="7"/>
      <c r="E6646" s="23" t="s">
        <v>320</v>
      </c>
      <c r="F6646" s="18">
        <v>221</v>
      </c>
      <c r="K6646" s="19">
        <v>110</v>
      </c>
      <c r="L6646" s="52">
        <v>24310</v>
      </c>
      <c r="M6646" s="53"/>
      <c r="O6646" s="19">
        <v>159.6</v>
      </c>
      <c r="P6646" s="52">
        <v>35271.599999999999</v>
      </c>
      <c r="Q6646" s="53"/>
      <c r="S6646" s="19">
        <v>120</v>
      </c>
      <c r="T6646" s="52">
        <v>26520</v>
      </c>
      <c r="U6646" s="53"/>
      <c r="W6646" s="19">
        <v>187</v>
      </c>
      <c r="X6646" s="52">
        <v>41327</v>
      </c>
      <c r="Y6646" s="53"/>
      <c r="AA6646" s="19">
        <v>140.22999999999999</v>
      </c>
      <c r="AB6646" s="52">
        <v>30990.83</v>
      </c>
      <c r="AC6646" s="53"/>
      <c r="AE6646" s="19">
        <v>200</v>
      </c>
      <c r="AF6646" s="52">
        <v>44200</v>
      </c>
      <c r="AG6646" s="53"/>
    </row>
    <row r="6647" spans="1:33" hidden="1" outlineLevel="1">
      <c r="A6647" s="1"/>
      <c r="B6647" s="5" t="s">
        <v>34</v>
      </c>
      <c r="C6647" s="5" t="s">
        <v>35</v>
      </c>
      <c r="K6647" s="68"/>
      <c r="L6647" s="68"/>
      <c r="M6647" s="69"/>
      <c r="O6647" s="68"/>
      <c r="P6647" s="68"/>
      <c r="Q6647" s="69"/>
      <c r="S6647" s="68"/>
      <c r="T6647" s="68"/>
      <c r="U6647" s="69"/>
      <c r="W6647" s="68"/>
      <c r="X6647" s="68"/>
      <c r="Y6647" s="69"/>
      <c r="AA6647" s="68"/>
      <c r="AB6647" s="68"/>
      <c r="AC6647" s="69"/>
      <c r="AE6647" s="68"/>
      <c r="AF6647" s="68"/>
      <c r="AG6647" s="69"/>
    </row>
    <row r="6648" spans="1:33" ht="105" hidden="1" outlineLevel="1">
      <c r="A6648" s="6" t="s">
        <v>7907</v>
      </c>
      <c r="B6648" s="7" t="s">
        <v>37</v>
      </c>
      <c r="C6648" s="7" t="s">
        <v>2780</v>
      </c>
      <c r="K6648" s="68"/>
      <c r="L6648" s="68"/>
      <c r="M6648" s="69"/>
      <c r="O6648" s="68"/>
      <c r="P6648" s="68"/>
      <c r="Q6648" s="69"/>
      <c r="S6648" s="68"/>
      <c r="T6648" s="68"/>
      <c r="U6648" s="69"/>
      <c r="W6648" s="68"/>
      <c r="X6648" s="68"/>
      <c r="Y6648" s="69"/>
      <c r="AA6648" s="68"/>
      <c r="AB6648" s="68"/>
      <c r="AC6648" s="69"/>
      <c r="AE6648" s="68"/>
      <c r="AF6648" s="68"/>
      <c r="AG6648" s="69"/>
    </row>
    <row r="6649" spans="1:33" ht="60" hidden="1" outlineLevel="1">
      <c r="A6649" s="1"/>
      <c r="B6649" s="5" t="s">
        <v>61</v>
      </c>
      <c r="C6649" s="5" t="s">
        <v>62</v>
      </c>
      <c r="D6649" s="5" t="s">
        <v>63</v>
      </c>
      <c r="E6649" s="11" t="s">
        <v>64</v>
      </c>
      <c r="F6649" s="16" t="s">
        <v>65</v>
      </c>
      <c r="K6649" s="17" t="s">
        <v>66</v>
      </c>
      <c r="L6649" s="70" t="s">
        <v>28</v>
      </c>
      <c r="M6649" s="71"/>
      <c r="O6649" s="17" t="s">
        <v>66</v>
      </c>
      <c r="P6649" s="70" t="s">
        <v>28</v>
      </c>
      <c r="Q6649" s="71"/>
      <c r="S6649" s="17" t="s">
        <v>66</v>
      </c>
      <c r="T6649" s="70" t="s">
        <v>28</v>
      </c>
      <c r="U6649" s="71"/>
      <c r="W6649" s="17" t="s">
        <v>66</v>
      </c>
      <c r="X6649" s="70" t="s">
        <v>28</v>
      </c>
      <c r="Y6649" s="71"/>
      <c r="AA6649" s="17" t="s">
        <v>66</v>
      </c>
      <c r="AB6649" s="70" t="s">
        <v>28</v>
      </c>
      <c r="AC6649" s="71"/>
      <c r="AE6649" s="17" t="s">
        <v>66</v>
      </c>
      <c r="AF6649" s="70" t="s">
        <v>28</v>
      </c>
      <c r="AG6649" s="71"/>
    </row>
    <row r="6650" spans="1:33" hidden="1" outlineLevel="1">
      <c r="A6650" s="6" t="s">
        <v>7908</v>
      </c>
      <c r="B6650" s="7" t="s">
        <v>408</v>
      </c>
      <c r="C6650" s="7" t="s">
        <v>7909</v>
      </c>
      <c r="D6650" s="7"/>
      <c r="E6650" s="23" t="s">
        <v>320</v>
      </c>
      <c r="F6650" s="18">
        <v>268</v>
      </c>
      <c r="K6650" s="19">
        <v>72</v>
      </c>
      <c r="L6650" s="52">
        <v>19296</v>
      </c>
      <c r="M6650" s="53"/>
      <c r="O6650" s="19">
        <v>136.80000000000001</v>
      </c>
      <c r="P6650" s="52">
        <v>36662.400000000001</v>
      </c>
      <c r="Q6650" s="53"/>
      <c r="S6650" s="19">
        <v>67</v>
      </c>
      <c r="T6650" s="52">
        <v>17956</v>
      </c>
      <c r="U6650" s="53"/>
      <c r="W6650" s="19">
        <v>75</v>
      </c>
      <c r="X6650" s="52">
        <v>20100</v>
      </c>
      <c r="Y6650" s="53"/>
      <c r="AA6650" s="19">
        <v>113.86</v>
      </c>
      <c r="AB6650" s="52">
        <v>30514.48</v>
      </c>
      <c r="AC6650" s="53"/>
      <c r="AE6650" s="19">
        <v>90</v>
      </c>
      <c r="AF6650" s="52">
        <v>24120</v>
      </c>
      <c r="AG6650" s="53"/>
    </row>
    <row r="6651" spans="1:33" hidden="1" outlineLevel="1">
      <c r="A6651" s="6" t="s">
        <v>7910</v>
      </c>
      <c r="B6651" s="7" t="s">
        <v>411</v>
      </c>
      <c r="C6651" s="7" t="s">
        <v>7911</v>
      </c>
      <c r="D6651" s="7"/>
      <c r="E6651" s="23" t="s">
        <v>320</v>
      </c>
      <c r="F6651" s="18">
        <v>228</v>
      </c>
      <c r="K6651" s="19">
        <v>79</v>
      </c>
      <c r="L6651" s="52">
        <v>18012</v>
      </c>
      <c r="M6651" s="53"/>
      <c r="O6651" s="19">
        <v>142.5</v>
      </c>
      <c r="P6651" s="52">
        <v>32490</v>
      </c>
      <c r="Q6651" s="53"/>
      <c r="S6651" s="19">
        <v>73</v>
      </c>
      <c r="T6651" s="52">
        <v>16644</v>
      </c>
      <c r="U6651" s="53"/>
      <c r="W6651" s="19">
        <v>86</v>
      </c>
      <c r="X6651" s="52">
        <v>19608</v>
      </c>
      <c r="Y6651" s="53"/>
      <c r="AA6651" s="19">
        <v>135.44</v>
      </c>
      <c r="AB6651" s="52">
        <v>30880.32</v>
      </c>
      <c r="AC6651" s="53"/>
      <c r="AE6651" s="19">
        <v>110</v>
      </c>
      <c r="AF6651" s="52">
        <v>25080</v>
      </c>
      <c r="AG6651" s="53"/>
    </row>
    <row r="6652" spans="1:33" hidden="1" outlineLevel="1">
      <c r="A6652" s="6" t="s">
        <v>7912</v>
      </c>
      <c r="B6652" s="7" t="s">
        <v>416</v>
      </c>
      <c r="C6652" s="7" t="s">
        <v>7913</v>
      </c>
      <c r="D6652" s="7"/>
      <c r="E6652" s="23" t="s">
        <v>320</v>
      </c>
      <c r="F6652" s="18">
        <v>50</v>
      </c>
      <c r="K6652" s="19">
        <v>110</v>
      </c>
      <c r="L6652" s="52">
        <v>5500</v>
      </c>
      <c r="M6652" s="53"/>
      <c r="O6652" s="19">
        <v>153.9</v>
      </c>
      <c r="P6652" s="52">
        <v>7695</v>
      </c>
      <c r="Q6652" s="53"/>
      <c r="S6652" s="19">
        <v>120</v>
      </c>
      <c r="T6652" s="52">
        <v>6000</v>
      </c>
      <c r="U6652" s="53"/>
      <c r="W6652" s="19">
        <v>135</v>
      </c>
      <c r="X6652" s="52">
        <v>6750</v>
      </c>
      <c r="Y6652" s="53"/>
      <c r="AA6652" s="19">
        <v>161.81</v>
      </c>
      <c r="AB6652" s="52">
        <v>8090.5</v>
      </c>
      <c r="AC6652" s="53"/>
      <c r="AE6652" s="19">
        <v>200</v>
      </c>
      <c r="AF6652" s="52">
        <v>10000</v>
      </c>
      <c r="AG6652" s="53"/>
    </row>
    <row r="6653" spans="1:33" hidden="1" outlineLevel="1">
      <c r="A6653" s="1"/>
      <c r="B6653" s="5" t="s">
        <v>34</v>
      </c>
      <c r="C6653" s="5" t="s">
        <v>35</v>
      </c>
      <c r="K6653" s="68"/>
      <c r="L6653" s="68"/>
      <c r="M6653" s="69"/>
      <c r="O6653" s="68"/>
      <c r="P6653" s="68"/>
      <c r="Q6653" s="69"/>
      <c r="S6653" s="68"/>
      <c r="T6653" s="68"/>
      <c r="U6653" s="69"/>
      <c r="W6653" s="68"/>
      <c r="X6653" s="68"/>
      <c r="Y6653" s="69"/>
      <c r="AA6653" s="68"/>
      <c r="AB6653" s="68"/>
      <c r="AC6653" s="69"/>
      <c r="AE6653" s="68"/>
      <c r="AF6653" s="68"/>
      <c r="AG6653" s="69"/>
    </row>
    <row r="6654" spans="1:33" hidden="1" outlineLevel="1">
      <c r="A6654" s="6" t="s">
        <v>7914</v>
      </c>
      <c r="B6654" s="7" t="s">
        <v>37</v>
      </c>
      <c r="C6654" s="7" t="s">
        <v>322</v>
      </c>
      <c r="K6654" s="68"/>
      <c r="L6654" s="68"/>
      <c r="M6654" s="69"/>
      <c r="O6654" s="68"/>
      <c r="P6654" s="68"/>
      <c r="Q6654" s="69"/>
      <c r="S6654" s="68"/>
      <c r="T6654" s="68"/>
      <c r="U6654" s="69"/>
      <c r="W6654" s="68"/>
      <c r="X6654" s="68"/>
      <c r="Y6654" s="69"/>
      <c r="AA6654" s="68"/>
      <c r="AB6654" s="68"/>
      <c r="AC6654" s="69"/>
      <c r="AE6654" s="68"/>
      <c r="AF6654" s="68"/>
      <c r="AG6654" s="69"/>
    </row>
    <row r="6655" spans="1:33" ht="60" hidden="1" outlineLevel="1">
      <c r="A6655" s="1"/>
      <c r="B6655" s="5" t="s">
        <v>61</v>
      </c>
      <c r="C6655" s="5" t="s">
        <v>62</v>
      </c>
      <c r="D6655" s="5" t="s">
        <v>63</v>
      </c>
      <c r="E6655" s="11" t="s">
        <v>64</v>
      </c>
      <c r="F6655" s="16" t="s">
        <v>65</v>
      </c>
      <c r="K6655" s="17" t="s">
        <v>66</v>
      </c>
      <c r="L6655" s="70" t="s">
        <v>28</v>
      </c>
      <c r="M6655" s="71"/>
      <c r="O6655" s="17" t="s">
        <v>66</v>
      </c>
      <c r="P6655" s="70" t="s">
        <v>28</v>
      </c>
      <c r="Q6655" s="71"/>
      <c r="S6655" s="17" t="s">
        <v>66</v>
      </c>
      <c r="T6655" s="70" t="s">
        <v>28</v>
      </c>
      <c r="U6655" s="71"/>
      <c r="W6655" s="17" t="s">
        <v>66</v>
      </c>
      <c r="X6655" s="70" t="s">
        <v>28</v>
      </c>
      <c r="Y6655" s="71"/>
      <c r="AA6655" s="17" t="s">
        <v>66</v>
      </c>
      <c r="AB6655" s="70" t="s">
        <v>28</v>
      </c>
      <c r="AC6655" s="71"/>
      <c r="AE6655" s="17" t="s">
        <v>66</v>
      </c>
      <c r="AF6655" s="70" t="s">
        <v>28</v>
      </c>
      <c r="AG6655" s="71"/>
    </row>
    <row r="6656" spans="1:33" ht="135" hidden="1" outlineLevel="1">
      <c r="A6656" s="6" t="s">
        <v>7915</v>
      </c>
      <c r="B6656" s="7" t="s">
        <v>324</v>
      </c>
      <c r="C6656" s="7" t="s">
        <v>1100</v>
      </c>
      <c r="D6656" s="7"/>
      <c r="E6656" s="23" t="s">
        <v>70</v>
      </c>
      <c r="F6656" s="18">
        <v>1</v>
      </c>
      <c r="K6656" s="19">
        <v>0</v>
      </c>
      <c r="L6656" s="52">
        <v>0</v>
      </c>
      <c r="M6656" s="53"/>
      <c r="O6656" s="19">
        <v>0</v>
      </c>
      <c r="P6656" s="52">
        <v>0</v>
      </c>
      <c r="Q6656" s="53"/>
      <c r="S6656" s="19">
        <v>0</v>
      </c>
      <c r="T6656" s="52">
        <v>0</v>
      </c>
      <c r="U6656" s="53"/>
      <c r="W6656" s="19">
        <v>0</v>
      </c>
      <c r="X6656" s="52">
        <v>0</v>
      </c>
      <c r="Y6656" s="53"/>
      <c r="AA6656" s="19">
        <v>0</v>
      </c>
      <c r="AB6656" s="52">
        <v>0</v>
      </c>
      <c r="AC6656" s="53"/>
      <c r="AE6656" s="19">
        <v>0</v>
      </c>
      <c r="AF6656" s="52">
        <v>0</v>
      </c>
      <c r="AG6656" s="53"/>
    </row>
    <row r="6657" spans="1:33" hidden="1" outlineLevel="1">
      <c r="A6657" s="1"/>
      <c r="B6657" s="5" t="s">
        <v>34</v>
      </c>
      <c r="C6657" s="5" t="s">
        <v>35</v>
      </c>
      <c r="K6657" s="68"/>
      <c r="L6657" s="68"/>
      <c r="M6657" s="69"/>
      <c r="O6657" s="68"/>
      <c r="P6657" s="68"/>
      <c r="Q6657" s="69"/>
      <c r="S6657" s="68"/>
      <c r="T6657" s="68"/>
      <c r="U6657" s="69"/>
      <c r="W6657" s="68"/>
      <c r="X6657" s="68"/>
      <c r="Y6657" s="69"/>
      <c r="AA6657" s="68"/>
      <c r="AB6657" s="68"/>
      <c r="AC6657" s="69"/>
      <c r="AE6657" s="68"/>
      <c r="AF6657" s="68"/>
      <c r="AG6657" s="69"/>
    </row>
    <row r="6658" spans="1:33" ht="75" hidden="1" outlineLevel="1">
      <c r="A6658" s="6" t="s">
        <v>7916</v>
      </c>
      <c r="B6658" s="7" t="s">
        <v>37</v>
      </c>
      <c r="C6658" s="7" t="s">
        <v>298</v>
      </c>
      <c r="I6658" s="35"/>
      <c r="J6658" s="35"/>
      <c r="K6658" s="68"/>
      <c r="L6658" s="68"/>
      <c r="M6658" s="69"/>
      <c r="O6658" s="68"/>
      <c r="P6658" s="68"/>
      <c r="Q6658" s="69"/>
      <c r="S6658" s="68"/>
      <c r="T6658" s="68"/>
      <c r="U6658" s="69"/>
      <c r="W6658" s="68"/>
      <c r="X6658" s="68"/>
      <c r="Y6658" s="69"/>
      <c r="AA6658" s="68"/>
      <c r="AB6658" s="68"/>
      <c r="AC6658" s="69"/>
      <c r="AE6658" s="68"/>
      <c r="AF6658" s="68"/>
      <c r="AG6658" s="69"/>
    </row>
    <row r="6659" spans="1:33" collapsed="1">
      <c r="A6659" s="55" t="s">
        <v>7917</v>
      </c>
      <c r="B6659" s="55"/>
      <c r="C6659" s="55"/>
      <c r="D6659" s="55"/>
      <c r="E6659" s="55"/>
      <c r="F6659" s="55"/>
      <c r="I6659" s="36"/>
      <c r="J6659" s="36">
        <v>133077.5</v>
      </c>
      <c r="K6659" s="30" t="s">
        <v>443</v>
      </c>
      <c r="L6659" s="52">
        <v>102575</v>
      </c>
      <c r="M6659" s="53"/>
      <c r="O6659" s="15" t="s">
        <v>443</v>
      </c>
      <c r="P6659" s="52">
        <v>109953</v>
      </c>
      <c r="Q6659" s="53"/>
      <c r="S6659" s="15" t="s">
        <v>443</v>
      </c>
      <c r="T6659" s="52">
        <v>158350</v>
      </c>
      <c r="U6659" s="53"/>
      <c r="W6659" s="15" t="s">
        <v>443</v>
      </c>
      <c r="X6659" s="52">
        <v>146432</v>
      </c>
      <c r="Y6659" s="53"/>
      <c r="AA6659" s="15" t="s">
        <v>443</v>
      </c>
      <c r="AB6659" s="52">
        <v>151977.29</v>
      </c>
      <c r="AC6659" s="53"/>
      <c r="AE6659" s="15" t="s">
        <v>443</v>
      </c>
      <c r="AF6659" s="52">
        <v>306100</v>
      </c>
      <c r="AG6659" s="53"/>
    </row>
    <row r="6660" spans="1:33" hidden="1">
      <c r="A6660" s="1"/>
      <c r="B6660" s="5" t="s">
        <v>34</v>
      </c>
      <c r="C6660" s="5" t="s">
        <v>35</v>
      </c>
      <c r="K6660" s="68"/>
      <c r="L6660" s="68"/>
      <c r="M6660" s="69"/>
      <c r="O6660" s="68"/>
      <c r="P6660" s="68"/>
      <c r="Q6660" s="69"/>
      <c r="S6660" s="68"/>
      <c r="T6660" s="68"/>
      <c r="U6660" s="69"/>
      <c r="W6660" s="68"/>
      <c r="X6660" s="68"/>
      <c r="Y6660" s="69"/>
      <c r="AA6660" s="68"/>
      <c r="AB6660" s="68"/>
      <c r="AC6660" s="69"/>
      <c r="AE6660" s="68"/>
      <c r="AF6660" s="68"/>
      <c r="AG6660" s="69"/>
    </row>
    <row r="6661" spans="1:33" hidden="1" outlineLevel="1">
      <c r="A6661" s="6" t="s">
        <v>7918</v>
      </c>
      <c r="B6661" s="7" t="s">
        <v>37</v>
      </c>
      <c r="C6661" s="7" t="s">
        <v>7919</v>
      </c>
      <c r="K6661" s="68"/>
      <c r="L6661" s="68"/>
      <c r="M6661" s="69"/>
      <c r="O6661" s="68"/>
      <c r="P6661" s="68"/>
      <c r="Q6661" s="69"/>
      <c r="S6661" s="68"/>
      <c r="T6661" s="68"/>
      <c r="U6661" s="69"/>
      <c r="W6661" s="68"/>
      <c r="X6661" s="68"/>
      <c r="Y6661" s="69"/>
      <c r="AA6661" s="68"/>
      <c r="AB6661" s="68"/>
      <c r="AC6661" s="69"/>
      <c r="AE6661" s="68"/>
      <c r="AF6661" s="68"/>
      <c r="AG6661" s="69"/>
    </row>
    <row r="6662" spans="1:33" ht="45" hidden="1" outlineLevel="1">
      <c r="A6662" s="6" t="s">
        <v>7920</v>
      </c>
      <c r="B6662" s="7" t="s">
        <v>37</v>
      </c>
      <c r="C6662" s="7" t="s">
        <v>7921</v>
      </c>
      <c r="K6662" s="68"/>
      <c r="L6662" s="68"/>
      <c r="M6662" s="69"/>
      <c r="O6662" s="68"/>
      <c r="P6662" s="68"/>
      <c r="Q6662" s="69"/>
      <c r="S6662" s="68"/>
      <c r="T6662" s="68"/>
      <c r="U6662" s="69"/>
      <c r="W6662" s="68"/>
      <c r="X6662" s="68"/>
      <c r="Y6662" s="69"/>
      <c r="AA6662" s="68"/>
      <c r="AB6662" s="68"/>
      <c r="AC6662" s="69"/>
      <c r="AE6662" s="68"/>
      <c r="AF6662" s="68"/>
      <c r="AG6662" s="69"/>
    </row>
    <row r="6663" spans="1:33" ht="60" hidden="1" outlineLevel="1">
      <c r="A6663" s="1"/>
      <c r="B6663" s="5" t="s">
        <v>61</v>
      </c>
      <c r="C6663" s="5" t="s">
        <v>62</v>
      </c>
      <c r="D6663" s="5" t="s">
        <v>63</v>
      </c>
      <c r="E6663" s="11" t="s">
        <v>64</v>
      </c>
      <c r="F6663" s="16" t="s">
        <v>65</v>
      </c>
      <c r="K6663" s="17" t="s">
        <v>66</v>
      </c>
      <c r="L6663" s="70" t="s">
        <v>28</v>
      </c>
      <c r="M6663" s="71"/>
      <c r="O6663" s="17" t="s">
        <v>66</v>
      </c>
      <c r="P6663" s="70" t="s">
        <v>28</v>
      </c>
      <c r="Q6663" s="71"/>
      <c r="S6663" s="17" t="s">
        <v>66</v>
      </c>
      <c r="T6663" s="70" t="s">
        <v>28</v>
      </c>
      <c r="U6663" s="71"/>
      <c r="W6663" s="17" t="s">
        <v>66</v>
      </c>
      <c r="X6663" s="70" t="s">
        <v>28</v>
      </c>
      <c r="Y6663" s="71"/>
      <c r="AA6663" s="17" t="s">
        <v>66</v>
      </c>
      <c r="AB6663" s="70" t="s">
        <v>28</v>
      </c>
      <c r="AC6663" s="71"/>
      <c r="AE6663" s="17" t="s">
        <v>66</v>
      </c>
      <c r="AF6663" s="70" t="s">
        <v>28</v>
      </c>
      <c r="AG6663" s="71"/>
    </row>
    <row r="6664" spans="1:33" ht="45" hidden="1" outlineLevel="1">
      <c r="A6664" s="6" t="s">
        <v>7922</v>
      </c>
      <c r="B6664" s="7" t="s">
        <v>427</v>
      </c>
      <c r="C6664" s="7" t="s">
        <v>7923</v>
      </c>
      <c r="D6664" s="7"/>
      <c r="E6664" s="23" t="s">
        <v>320</v>
      </c>
      <c r="F6664" s="18">
        <v>41</v>
      </c>
      <c r="K6664" s="19">
        <v>1100</v>
      </c>
      <c r="L6664" s="52">
        <v>45100</v>
      </c>
      <c r="M6664" s="53"/>
      <c r="O6664" s="19">
        <v>1368</v>
      </c>
      <c r="P6664" s="52">
        <v>56088</v>
      </c>
      <c r="Q6664" s="53"/>
      <c r="S6664" s="19">
        <v>650</v>
      </c>
      <c r="T6664" s="52">
        <v>26650</v>
      </c>
      <c r="U6664" s="53"/>
      <c r="W6664" s="19">
        <v>1380</v>
      </c>
      <c r="X6664" s="52">
        <v>56580</v>
      </c>
      <c r="Y6664" s="53"/>
      <c r="AA6664" s="19">
        <v>958.85</v>
      </c>
      <c r="AB6664" s="52">
        <v>39312.85</v>
      </c>
      <c r="AC6664" s="53"/>
      <c r="AE6664" s="19">
        <v>4000</v>
      </c>
      <c r="AF6664" s="52">
        <v>164000</v>
      </c>
      <c r="AG6664" s="53"/>
    </row>
    <row r="6665" spans="1:33" hidden="1" outlineLevel="1">
      <c r="A6665" s="6" t="s">
        <v>7924</v>
      </c>
      <c r="B6665" s="7" t="s">
        <v>431</v>
      </c>
      <c r="C6665" s="7" t="s">
        <v>7925</v>
      </c>
      <c r="D6665" s="7"/>
      <c r="E6665" s="23" t="s">
        <v>320</v>
      </c>
      <c r="F6665" s="18">
        <v>58</v>
      </c>
      <c r="K6665" s="19">
        <v>495</v>
      </c>
      <c r="L6665" s="52">
        <v>28710</v>
      </c>
      <c r="M6665" s="53"/>
      <c r="O6665" s="19">
        <v>456</v>
      </c>
      <c r="P6665" s="52">
        <v>26448</v>
      </c>
      <c r="Q6665" s="53"/>
      <c r="S6665" s="19">
        <v>500</v>
      </c>
      <c r="T6665" s="52">
        <v>29000</v>
      </c>
      <c r="U6665" s="53"/>
      <c r="W6665" s="19">
        <v>518</v>
      </c>
      <c r="X6665" s="52">
        <v>30044</v>
      </c>
      <c r="Y6665" s="53"/>
      <c r="AA6665" s="19">
        <v>779.06</v>
      </c>
      <c r="AB6665" s="52">
        <v>45185.48</v>
      </c>
      <c r="AC6665" s="53"/>
      <c r="AE6665" s="19">
        <v>800</v>
      </c>
      <c r="AF6665" s="52">
        <v>46400</v>
      </c>
      <c r="AG6665" s="53"/>
    </row>
    <row r="6666" spans="1:33" hidden="1" outlineLevel="1">
      <c r="A6666" s="1"/>
      <c r="B6666" s="5" t="s">
        <v>34</v>
      </c>
      <c r="C6666" s="5" t="s">
        <v>35</v>
      </c>
      <c r="K6666" s="68"/>
      <c r="L6666" s="68"/>
      <c r="M6666" s="69"/>
      <c r="O6666" s="68"/>
      <c r="P6666" s="68"/>
      <c r="Q6666" s="69"/>
      <c r="S6666" s="68"/>
      <c r="T6666" s="68"/>
      <c r="U6666" s="69"/>
      <c r="W6666" s="68"/>
      <c r="X6666" s="68"/>
      <c r="Y6666" s="69"/>
      <c r="AA6666" s="68"/>
      <c r="AB6666" s="68"/>
      <c r="AC6666" s="69"/>
      <c r="AE6666" s="68"/>
      <c r="AF6666" s="68"/>
      <c r="AG6666" s="69"/>
    </row>
    <row r="6667" spans="1:33" hidden="1" outlineLevel="1">
      <c r="A6667" s="6" t="s">
        <v>7926</v>
      </c>
      <c r="B6667" s="7" t="s">
        <v>37</v>
      </c>
      <c r="C6667" s="7" t="s">
        <v>2798</v>
      </c>
      <c r="K6667" s="68"/>
      <c r="L6667" s="68"/>
      <c r="M6667" s="69"/>
      <c r="O6667" s="68"/>
      <c r="P6667" s="68"/>
      <c r="Q6667" s="69"/>
      <c r="S6667" s="68"/>
      <c r="T6667" s="68"/>
      <c r="U6667" s="69"/>
      <c r="W6667" s="68"/>
      <c r="X6667" s="68"/>
      <c r="Y6667" s="69"/>
      <c r="AA6667" s="68"/>
      <c r="AB6667" s="68"/>
      <c r="AC6667" s="69"/>
      <c r="AE6667" s="68"/>
      <c r="AF6667" s="68"/>
      <c r="AG6667" s="69"/>
    </row>
    <row r="6668" spans="1:33" ht="60" hidden="1" outlineLevel="1">
      <c r="A6668" s="6" t="s">
        <v>7927</v>
      </c>
      <c r="B6668" s="7" t="s">
        <v>37</v>
      </c>
      <c r="C6668" s="7" t="s">
        <v>7928</v>
      </c>
      <c r="K6668" s="68"/>
      <c r="L6668" s="68"/>
      <c r="M6668" s="69"/>
      <c r="O6668" s="68"/>
      <c r="P6668" s="68"/>
      <c r="Q6668" s="69"/>
      <c r="S6668" s="68"/>
      <c r="T6668" s="68"/>
      <c r="U6668" s="69"/>
      <c r="W6668" s="68"/>
      <c r="X6668" s="68"/>
      <c r="Y6668" s="69"/>
      <c r="AA6668" s="68"/>
      <c r="AB6668" s="68"/>
      <c r="AC6668" s="69"/>
      <c r="AE6668" s="68"/>
      <c r="AF6668" s="68"/>
      <c r="AG6668" s="69"/>
    </row>
    <row r="6669" spans="1:33" ht="60" hidden="1" outlineLevel="1">
      <c r="A6669" s="1"/>
      <c r="B6669" s="5" t="s">
        <v>61</v>
      </c>
      <c r="C6669" s="5" t="s">
        <v>62</v>
      </c>
      <c r="D6669" s="5" t="s">
        <v>63</v>
      </c>
      <c r="E6669" s="11" t="s">
        <v>64</v>
      </c>
      <c r="F6669" s="16" t="s">
        <v>65</v>
      </c>
      <c r="K6669" s="17" t="s">
        <v>66</v>
      </c>
      <c r="L6669" s="70" t="s">
        <v>28</v>
      </c>
      <c r="M6669" s="71"/>
      <c r="O6669" s="17" t="s">
        <v>66</v>
      </c>
      <c r="P6669" s="70" t="s">
        <v>28</v>
      </c>
      <c r="Q6669" s="71"/>
      <c r="S6669" s="17" t="s">
        <v>66</v>
      </c>
      <c r="T6669" s="70" t="s">
        <v>28</v>
      </c>
      <c r="U6669" s="71"/>
      <c r="W6669" s="17" t="s">
        <v>66</v>
      </c>
      <c r="X6669" s="70" t="s">
        <v>28</v>
      </c>
      <c r="Y6669" s="71"/>
      <c r="AA6669" s="17" t="s">
        <v>66</v>
      </c>
      <c r="AB6669" s="70" t="s">
        <v>28</v>
      </c>
      <c r="AC6669" s="71"/>
      <c r="AE6669" s="17" t="s">
        <v>66</v>
      </c>
      <c r="AF6669" s="70" t="s">
        <v>28</v>
      </c>
      <c r="AG6669" s="71"/>
    </row>
    <row r="6670" spans="1:33" ht="30" hidden="1" outlineLevel="1">
      <c r="A6670" s="6" t="s">
        <v>7929</v>
      </c>
      <c r="B6670" s="7" t="s">
        <v>436</v>
      </c>
      <c r="C6670" s="7" t="s">
        <v>7930</v>
      </c>
      <c r="D6670" s="7"/>
      <c r="E6670" s="23" t="s">
        <v>429</v>
      </c>
      <c r="F6670" s="18">
        <v>7</v>
      </c>
      <c r="K6670" s="19">
        <v>605</v>
      </c>
      <c r="L6670" s="52">
        <v>4235</v>
      </c>
      <c r="M6670" s="53"/>
      <c r="O6670" s="19">
        <v>798</v>
      </c>
      <c r="P6670" s="52">
        <v>5586</v>
      </c>
      <c r="Q6670" s="53"/>
      <c r="S6670" s="19">
        <v>920</v>
      </c>
      <c r="T6670" s="52">
        <v>6440</v>
      </c>
      <c r="U6670" s="53"/>
      <c r="W6670" s="19">
        <v>748</v>
      </c>
      <c r="X6670" s="52">
        <v>5236</v>
      </c>
      <c r="Y6670" s="53"/>
      <c r="AA6670" s="19">
        <v>958.85</v>
      </c>
      <c r="AB6670" s="52">
        <v>6711.95</v>
      </c>
      <c r="AC6670" s="53"/>
      <c r="AE6670" s="19">
        <v>3500</v>
      </c>
      <c r="AF6670" s="52">
        <v>24500</v>
      </c>
      <c r="AG6670" s="53"/>
    </row>
    <row r="6671" spans="1:33" ht="30" hidden="1" outlineLevel="1">
      <c r="A6671" s="6" t="s">
        <v>7931</v>
      </c>
      <c r="B6671" s="7" t="s">
        <v>6190</v>
      </c>
      <c r="C6671" s="7" t="s">
        <v>7932</v>
      </c>
      <c r="D6671" s="7"/>
      <c r="E6671" s="23" t="s">
        <v>429</v>
      </c>
      <c r="F6671" s="18">
        <v>6</v>
      </c>
      <c r="K6671" s="19">
        <v>660</v>
      </c>
      <c r="L6671" s="52">
        <v>3960</v>
      </c>
      <c r="M6671" s="53"/>
      <c r="O6671" s="19">
        <v>399</v>
      </c>
      <c r="P6671" s="52">
        <v>2394</v>
      </c>
      <c r="Q6671" s="53"/>
      <c r="S6671" s="19">
        <v>700</v>
      </c>
      <c r="T6671" s="52">
        <v>4200</v>
      </c>
      <c r="U6671" s="53"/>
      <c r="W6671" s="19">
        <v>748</v>
      </c>
      <c r="X6671" s="52">
        <v>4488</v>
      </c>
      <c r="Y6671" s="53"/>
      <c r="AA6671" s="19">
        <v>359.57</v>
      </c>
      <c r="AB6671" s="52">
        <v>2157.42</v>
      </c>
      <c r="AC6671" s="53"/>
      <c r="AE6671" s="19">
        <v>800</v>
      </c>
      <c r="AF6671" s="52">
        <v>4800</v>
      </c>
      <c r="AG6671" s="53"/>
    </row>
    <row r="6672" spans="1:33" hidden="1" outlineLevel="1">
      <c r="A6672" s="6" t="s">
        <v>7933</v>
      </c>
      <c r="B6672" s="7" t="s">
        <v>6196</v>
      </c>
      <c r="C6672" s="7" t="s">
        <v>7934</v>
      </c>
      <c r="D6672" s="7"/>
      <c r="E6672" s="23" t="s">
        <v>429</v>
      </c>
      <c r="F6672" s="18">
        <v>3</v>
      </c>
      <c r="K6672" s="19">
        <v>990</v>
      </c>
      <c r="L6672" s="52">
        <v>2970</v>
      </c>
      <c r="M6672" s="53"/>
      <c r="O6672" s="19">
        <v>399</v>
      </c>
      <c r="P6672" s="52">
        <v>1197</v>
      </c>
      <c r="Q6672" s="53"/>
      <c r="S6672" s="19">
        <v>820</v>
      </c>
      <c r="T6672" s="52">
        <v>2460</v>
      </c>
      <c r="U6672" s="53"/>
      <c r="W6672" s="19">
        <v>748</v>
      </c>
      <c r="X6672" s="52">
        <v>2244</v>
      </c>
      <c r="Y6672" s="53"/>
      <c r="AA6672" s="19">
        <v>359.57</v>
      </c>
      <c r="AB6672" s="52">
        <v>1078.71</v>
      </c>
      <c r="AC6672" s="53"/>
      <c r="AE6672" s="19">
        <v>800</v>
      </c>
      <c r="AF6672" s="52">
        <v>2400</v>
      </c>
      <c r="AG6672" s="53"/>
    </row>
    <row r="6673" spans="1:33" hidden="1" outlineLevel="1">
      <c r="A6673" s="1"/>
      <c r="B6673" s="5" t="s">
        <v>34</v>
      </c>
      <c r="C6673" s="5" t="s">
        <v>35</v>
      </c>
      <c r="K6673" s="68"/>
      <c r="L6673" s="68"/>
      <c r="M6673" s="69"/>
      <c r="O6673" s="68"/>
      <c r="P6673" s="68"/>
      <c r="Q6673" s="69"/>
      <c r="S6673" s="68"/>
      <c r="T6673" s="68"/>
      <c r="U6673" s="69"/>
      <c r="W6673" s="68"/>
      <c r="X6673" s="68"/>
      <c r="Y6673" s="69"/>
      <c r="AA6673" s="68"/>
      <c r="AB6673" s="68"/>
      <c r="AC6673" s="69"/>
      <c r="AE6673" s="68"/>
      <c r="AF6673" s="68"/>
      <c r="AG6673" s="69"/>
    </row>
    <row r="6674" spans="1:33" hidden="1" outlineLevel="1">
      <c r="A6674" s="6" t="s">
        <v>7935</v>
      </c>
      <c r="B6674" s="7" t="s">
        <v>37</v>
      </c>
      <c r="C6674" s="7" t="s">
        <v>7936</v>
      </c>
      <c r="K6674" s="68"/>
      <c r="L6674" s="68"/>
      <c r="M6674" s="69"/>
      <c r="O6674" s="68"/>
      <c r="P6674" s="68"/>
      <c r="Q6674" s="69"/>
      <c r="S6674" s="68"/>
      <c r="T6674" s="68"/>
      <c r="U6674" s="69"/>
      <c r="W6674" s="68"/>
      <c r="X6674" s="68"/>
      <c r="Y6674" s="69"/>
      <c r="AA6674" s="68"/>
      <c r="AB6674" s="68"/>
      <c r="AC6674" s="69"/>
      <c r="AE6674" s="68"/>
      <c r="AF6674" s="68"/>
      <c r="AG6674" s="69"/>
    </row>
    <row r="6675" spans="1:33" ht="60" hidden="1" outlineLevel="1">
      <c r="A6675" s="1"/>
      <c r="B6675" s="5" t="s">
        <v>61</v>
      </c>
      <c r="C6675" s="5" t="s">
        <v>62</v>
      </c>
      <c r="D6675" s="5" t="s">
        <v>63</v>
      </c>
      <c r="E6675" s="11" t="s">
        <v>64</v>
      </c>
      <c r="F6675" s="16" t="s">
        <v>65</v>
      </c>
      <c r="K6675" s="17" t="s">
        <v>66</v>
      </c>
      <c r="L6675" s="70" t="s">
        <v>28</v>
      </c>
      <c r="M6675" s="71"/>
      <c r="O6675" s="17" t="s">
        <v>66</v>
      </c>
      <c r="P6675" s="70" t="s">
        <v>28</v>
      </c>
      <c r="Q6675" s="71"/>
      <c r="S6675" s="17" t="s">
        <v>66</v>
      </c>
      <c r="T6675" s="70" t="s">
        <v>28</v>
      </c>
      <c r="U6675" s="71"/>
      <c r="W6675" s="17" t="s">
        <v>66</v>
      </c>
      <c r="X6675" s="70" t="s">
        <v>28</v>
      </c>
      <c r="Y6675" s="71"/>
      <c r="AA6675" s="17" t="s">
        <v>66</v>
      </c>
      <c r="AB6675" s="70" t="s">
        <v>28</v>
      </c>
      <c r="AC6675" s="71"/>
      <c r="AE6675" s="17" t="s">
        <v>66</v>
      </c>
      <c r="AF6675" s="70" t="s">
        <v>28</v>
      </c>
      <c r="AG6675" s="71"/>
    </row>
    <row r="6676" spans="1:33" hidden="1" outlineLevel="1">
      <c r="A6676" s="6" t="s">
        <v>7937</v>
      </c>
      <c r="B6676" s="7" t="s">
        <v>6201</v>
      </c>
      <c r="C6676" s="7" t="s">
        <v>7938</v>
      </c>
      <c r="D6676" s="7"/>
      <c r="E6676" s="23" t="s">
        <v>320</v>
      </c>
      <c r="F6676" s="18">
        <v>32</v>
      </c>
      <c r="K6676" s="19">
        <v>550</v>
      </c>
      <c r="L6676" s="52">
        <v>17600</v>
      </c>
      <c r="M6676" s="53"/>
      <c r="O6676" s="19">
        <v>570</v>
      </c>
      <c r="P6676" s="52">
        <v>18240</v>
      </c>
      <c r="Q6676" s="53"/>
      <c r="S6676" s="19">
        <v>2800</v>
      </c>
      <c r="T6676" s="52">
        <v>89600</v>
      </c>
      <c r="U6676" s="53"/>
      <c r="W6676" s="19">
        <v>1495</v>
      </c>
      <c r="X6676" s="52">
        <v>47840</v>
      </c>
      <c r="Y6676" s="53"/>
      <c r="AA6676" s="19">
        <v>1797.84</v>
      </c>
      <c r="AB6676" s="52">
        <v>57530.879999999997</v>
      </c>
      <c r="AC6676" s="53"/>
      <c r="AE6676" s="19">
        <v>2000</v>
      </c>
      <c r="AF6676" s="52">
        <v>64000</v>
      </c>
      <c r="AG6676" s="53"/>
    </row>
    <row r="6677" spans="1:33" hidden="1" outlineLevel="1">
      <c r="A6677" s="1"/>
      <c r="B6677" s="5" t="s">
        <v>34</v>
      </c>
      <c r="C6677" s="5" t="s">
        <v>35</v>
      </c>
      <c r="K6677" s="68"/>
      <c r="L6677" s="68"/>
      <c r="M6677" s="69"/>
      <c r="O6677" s="68"/>
      <c r="P6677" s="68"/>
      <c r="Q6677" s="69"/>
      <c r="S6677" s="68"/>
      <c r="T6677" s="68"/>
      <c r="U6677" s="69"/>
      <c r="W6677" s="68"/>
      <c r="X6677" s="68"/>
      <c r="Y6677" s="69"/>
      <c r="AA6677" s="68"/>
      <c r="AB6677" s="68"/>
      <c r="AC6677" s="69"/>
      <c r="AE6677" s="68"/>
      <c r="AF6677" s="68"/>
      <c r="AG6677" s="69"/>
    </row>
    <row r="6678" spans="1:33" hidden="1" outlineLevel="1">
      <c r="A6678" s="6" t="s">
        <v>7939</v>
      </c>
      <c r="B6678" s="7" t="s">
        <v>37</v>
      </c>
      <c r="C6678" s="7" t="s">
        <v>322</v>
      </c>
      <c r="K6678" s="68"/>
      <c r="L6678" s="68"/>
      <c r="M6678" s="69"/>
      <c r="O6678" s="68"/>
      <c r="P6678" s="68"/>
      <c r="Q6678" s="69"/>
      <c r="S6678" s="68"/>
      <c r="T6678" s="68"/>
      <c r="U6678" s="69"/>
      <c r="W6678" s="68"/>
      <c r="X6678" s="68"/>
      <c r="Y6678" s="69"/>
      <c r="AA6678" s="68"/>
      <c r="AB6678" s="68"/>
      <c r="AC6678" s="69"/>
      <c r="AE6678" s="68"/>
      <c r="AF6678" s="68"/>
      <c r="AG6678" s="69"/>
    </row>
    <row r="6679" spans="1:33" ht="60" hidden="1" outlineLevel="1">
      <c r="A6679" s="1"/>
      <c r="B6679" s="5" t="s">
        <v>61</v>
      </c>
      <c r="C6679" s="5" t="s">
        <v>62</v>
      </c>
      <c r="D6679" s="5" t="s">
        <v>63</v>
      </c>
      <c r="E6679" s="11" t="s">
        <v>64</v>
      </c>
      <c r="F6679" s="16" t="s">
        <v>65</v>
      </c>
      <c r="K6679" s="17" t="s">
        <v>66</v>
      </c>
      <c r="L6679" s="70" t="s">
        <v>28</v>
      </c>
      <c r="M6679" s="71"/>
      <c r="O6679" s="17" t="s">
        <v>66</v>
      </c>
      <c r="P6679" s="70" t="s">
        <v>28</v>
      </c>
      <c r="Q6679" s="71"/>
      <c r="S6679" s="17" t="s">
        <v>66</v>
      </c>
      <c r="T6679" s="70" t="s">
        <v>28</v>
      </c>
      <c r="U6679" s="71"/>
      <c r="W6679" s="17" t="s">
        <v>66</v>
      </c>
      <c r="X6679" s="70" t="s">
        <v>28</v>
      </c>
      <c r="Y6679" s="71"/>
      <c r="AA6679" s="17" t="s">
        <v>66</v>
      </c>
      <c r="AB6679" s="70" t="s">
        <v>28</v>
      </c>
      <c r="AC6679" s="71"/>
      <c r="AE6679" s="17" t="s">
        <v>66</v>
      </c>
      <c r="AF6679" s="70" t="s">
        <v>28</v>
      </c>
      <c r="AG6679" s="71"/>
    </row>
    <row r="6680" spans="1:33" ht="135" hidden="1" outlineLevel="1">
      <c r="A6680" s="6" t="s">
        <v>7940</v>
      </c>
      <c r="B6680" s="7" t="s">
        <v>324</v>
      </c>
      <c r="C6680" s="7" t="s">
        <v>1100</v>
      </c>
      <c r="D6680" s="7"/>
      <c r="E6680" s="23" t="s">
        <v>70</v>
      </c>
      <c r="F6680" s="18">
        <v>1</v>
      </c>
      <c r="K6680" s="19">
        <v>0</v>
      </c>
      <c r="L6680" s="52">
        <v>0</v>
      </c>
      <c r="M6680" s="53"/>
      <c r="O6680" s="19">
        <v>0</v>
      </c>
      <c r="P6680" s="52">
        <v>0</v>
      </c>
      <c r="Q6680" s="53"/>
      <c r="S6680" s="19">
        <v>0</v>
      </c>
      <c r="T6680" s="52">
        <v>0</v>
      </c>
      <c r="U6680" s="53"/>
      <c r="W6680" s="19">
        <v>0</v>
      </c>
      <c r="X6680" s="52">
        <v>0</v>
      </c>
      <c r="Y6680" s="53"/>
      <c r="AA6680" s="19">
        <v>0</v>
      </c>
      <c r="AB6680" s="52">
        <v>0</v>
      </c>
      <c r="AC6680" s="53"/>
      <c r="AE6680" s="19">
        <v>0</v>
      </c>
      <c r="AF6680" s="52">
        <v>0</v>
      </c>
      <c r="AG6680" s="53"/>
    </row>
    <row r="6681" spans="1:33" hidden="1" outlineLevel="1">
      <c r="A6681" s="1"/>
      <c r="B6681" s="5" t="s">
        <v>34</v>
      </c>
      <c r="C6681" s="5" t="s">
        <v>35</v>
      </c>
      <c r="K6681" s="68"/>
      <c r="L6681" s="68"/>
      <c r="M6681" s="69"/>
      <c r="O6681" s="68"/>
      <c r="P6681" s="68"/>
      <c r="Q6681" s="69"/>
      <c r="S6681" s="68"/>
      <c r="T6681" s="68"/>
      <c r="U6681" s="69"/>
      <c r="W6681" s="68"/>
      <c r="X6681" s="68"/>
      <c r="Y6681" s="69"/>
      <c r="AA6681" s="68"/>
      <c r="AB6681" s="68"/>
      <c r="AC6681" s="69"/>
      <c r="AE6681" s="68"/>
      <c r="AF6681" s="68"/>
      <c r="AG6681" s="69"/>
    </row>
    <row r="6682" spans="1:33" ht="75" hidden="1" outlineLevel="1">
      <c r="A6682" s="6" t="s">
        <v>7941</v>
      </c>
      <c r="B6682" s="7" t="s">
        <v>37</v>
      </c>
      <c r="C6682" s="7" t="s">
        <v>298</v>
      </c>
      <c r="I6682" s="35"/>
      <c r="J6682" s="35"/>
      <c r="K6682" s="68"/>
      <c r="L6682" s="68"/>
      <c r="M6682" s="69"/>
      <c r="O6682" s="68"/>
      <c r="P6682" s="68"/>
      <c r="Q6682" s="69"/>
      <c r="S6682" s="68"/>
      <c r="T6682" s="68"/>
      <c r="U6682" s="69"/>
      <c r="W6682" s="68"/>
      <c r="X6682" s="68"/>
      <c r="Y6682" s="69"/>
      <c r="AA6682" s="68"/>
      <c r="AB6682" s="68"/>
      <c r="AC6682" s="69"/>
      <c r="AE6682" s="68"/>
      <c r="AF6682" s="68"/>
      <c r="AG6682" s="69"/>
    </row>
    <row r="6683" spans="1:33" collapsed="1">
      <c r="A6683" s="55" t="s">
        <v>7942</v>
      </c>
      <c r="B6683" s="55"/>
      <c r="C6683" s="55"/>
      <c r="D6683" s="55"/>
      <c r="E6683" s="55"/>
      <c r="F6683" s="55"/>
      <c r="I6683" s="36"/>
      <c r="J6683" s="36">
        <v>122731</v>
      </c>
      <c r="K6683" s="30" t="s">
        <v>2242</v>
      </c>
      <c r="L6683" s="52">
        <v>162217</v>
      </c>
      <c r="M6683" s="53"/>
      <c r="O6683" s="15" t="s">
        <v>2242</v>
      </c>
      <c r="P6683" s="52">
        <v>269702.34000000003</v>
      </c>
      <c r="Q6683" s="53"/>
      <c r="S6683" s="15" t="s">
        <v>2242</v>
      </c>
      <c r="T6683" s="52">
        <v>162817</v>
      </c>
      <c r="U6683" s="53"/>
      <c r="W6683" s="15" t="s">
        <v>2242</v>
      </c>
      <c r="X6683" s="52">
        <v>212461</v>
      </c>
      <c r="Y6683" s="53"/>
      <c r="AA6683" s="15" t="s">
        <v>2242</v>
      </c>
      <c r="AB6683" s="52">
        <v>328097.86</v>
      </c>
      <c r="AC6683" s="53"/>
      <c r="AE6683" s="15" t="s">
        <v>2242</v>
      </c>
      <c r="AF6683" s="52">
        <v>212330</v>
      </c>
      <c r="AG6683" s="53"/>
    </row>
    <row r="6684" spans="1:33" hidden="1">
      <c r="A6684" s="1"/>
      <c r="B6684" s="5" t="s">
        <v>34</v>
      </c>
      <c r="C6684" s="5" t="s">
        <v>35</v>
      </c>
      <c r="K6684" s="68"/>
      <c r="L6684" s="68"/>
      <c r="M6684" s="69"/>
      <c r="O6684" s="68"/>
      <c r="P6684" s="68"/>
      <c r="Q6684" s="69"/>
      <c r="S6684" s="68"/>
      <c r="T6684" s="68"/>
      <c r="U6684" s="69"/>
      <c r="W6684" s="68"/>
      <c r="X6684" s="68"/>
      <c r="Y6684" s="69"/>
      <c r="AA6684" s="68"/>
      <c r="AB6684" s="68"/>
      <c r="AC6684" s="69"/>
      <c r="AE6684" s="68"/>
      <c r="AF6684" s="68"/>
      <c r="AG6684" s="69"/>
    </row>
    <row r="6685" spans="1:33" hidden="1" outlineLevel="1">
      <c r="A6685" s="6" t="s">
        <v>7943</v>
      </c>
      <c r="B6685" s="7" t="s">
        <v>37</v>
      </c>
      <c r="C6685" s="7" t="s">
        <v>445</v>
      </c>
      <c r="K6685" s="68"/>
      <c r="L6685" s="68"/>
      <c r="M6685" s="69"/>
      <c r="O6685" s="68"/>
      <c r="P6685" s="68"/>
      <c r="Q6685" s="69"/>
      <c r="S6685" s="68"/>
      <c r="T6685" s="68"/>
      <c r="U6685" s="69"/>
      <c r="W6685" s="68"/>
      <c r="X6685" s="68"/>
      <c r="Y6685" s="69"/>
      <c r="AA6685" s="68"/>
      <c r="AB6685" s="68"/>
      <c r="AC6685" s="69"/>
      <c r="AE6685" s="68"/>
      <c r="AF6685" s="68"/>
      <c r="AG6685" s="69"/>
    </row>
    <row r="6686" spans="1:33" ht="30" hidden="1" outlineLevel="1">
      <c r="A6686" s="6" t="s">
        <v>7944</v>
      </c>
      <c r="B6686" s="7" t="s">
        <v>37</v>
      </c>
      <c r="C6686" s="7" t="s">
        <v>7945</v>
      </c>
      <c r="K6686" s="68"/>
      <c r="L6686" s="68"/>
      <c r="M6686" s="69"/>
      <c r="O6686" s="68"/>
      <c r="P6686" s="68"/>
      <c r="Q6686" s="69"/>
      <c r="S6686" s="68"/>
      <c r="T6686" s="68"/>
      <c r="U6686" s="69"/>
      <c r="W6686" s="68"/>
      <c r="X6686" s="68"/>
      <c r="Y6686" s="69"/>
      <c r="AA6686" s="68"/>
      <c r="AB6686" s="68"/>
      <c r="AC6686" s="69"/>
      <c r="AE6686" s="68"/>
      <c r="AF6686" s="68"/>
      <c r="AG6686" s="69"/>
    </row>
    <row r="6687" spans="1:33" ht="60" hidden="1" outlineLevel="1">
      <c r="A6687" s="1"/>
      <c r="B6687" s="5" t="s">
        <v>61</v>
      </c>
      <c r="C6687" s="5" t="s">
        <v>62</v>
      </c>
      <c r="D6687" s="5" t="s">
        <v>63</v>
      </c>
      <c r="E6687" s="11" t="s">
        <v>64</v>
      </c>
      <c r="F6687" s="16" t="s">
        <v>65</v>
      </c>
      <c r="K6687" s="17" t="s">
        <v>66</v>
      </c>
      <c r="L6687" s="70" t="s">
        <v>28</v>
      </c>
      <c r="M6687" s="71"/>
      <c r="O6687" s="17" t="s">
        <v>66</v>
      </c>
      <c r="P6687" s="70" t="s">
        <v>28</v>
      </c>
      <c r="Q6687" s="71"/>
      <c r="S6687" s="17" t="s">
        <v>66</v>
      </c>
      <c r="T6687" s="70" t="s">
        <v>28</v>
      </c>
      <c r="U6687" s="71"/>
      <c r="W6687" s="17" t="s">
        <v>66</v>
      </c>
      <c r="X6687" s="70" t="s">
        <v>28</v>
      </c>
      <c r="Y6687" s="71"/>
      <c r="AA6687" s="17" t="s">
        <v>66</v>
      </c>
      <c r="AB6687" s="70" t="s">
        <v>28</v>
      </c>
      <c r="AC6687" s="71"/>
      <c r="AE6687" s="17" t="s">
        <v>66</v>
      </c>
      <c r="AF6687" s="70" t="s">
        <v>28</v>
      </c>
      <c r="AG6687" s="71"/>
    </row>
    <row r="6688" spans="1:33" hidden="1" outlineLevel="1">
      <c r="A6688" s="6" t="s">
        <v>7946</v>
      </c>
      <c r="B6688" s="7" t="s">
        <v>449</v>
      </c>
      <c r="C6688" s="7" t="s">
        <v>7947</v>
      </c>
      <c r="D6688" s="7"/>
      <c r="E6688" s="23" t="s">
        <v>320</v>
      </c>
      <c r="F6688" s="18">
        <v>1132</v>
      </c>
      <c r="K6688" s="19">
        <v>10</v>
      </c>
      <c r="L6688" s="52">
        <v>11320</v>
      </c>
      <c r="M6688" s="53"/>
      <c r="O6688" s="19">
        <v>136.80000000000001</v>
      </c>
      <c r="P6688" s="52">
        <v>154857.60000000001</v>
      </c>
      <c r="Q6688" s="53"/>
      <c r="S6688" s="19">
        <v>10</v>
      </c>
      <c r="T6688" s="52">
        <v>11320</v>
      </c>
      <c r="U6688" s="53"/>
      <c r="W6688" s="19">
        <v>72</v>
      </c>
      <c r="X6688" s="52">
        <v>81504</v>
      </c>
      <c r="Y6688" s="53"/>
      <c r="AA6688" s="19">
        <v>104.27</v>
      </c>
      <c r="AB6688" s="52">
        <v>118033.64</v>
      </c>
      <c r="AC6688" s="53"/>
      <c r="AE6688" s="19">
        <v>35</v>
      </c>
      <c r="AF6688" s="52">
        <v>39620</v>
      </c>
      <c r="AG6688" s="53"/>
    </row>
    <row r="6689" spans="1:33" hidden="1" outlineLevel="1">
      <c r="A6689" s="1"/>
      <c r="B6689" s="5" t="s">
        <v>34</v>
      </c>
      <c r="C6689" s="5" t="s">
        <v>35</v>
      </c>
      <c r="K6689" s="68"/>
      <c r="L6689" s="68"/>
      <c r="M6689" s="69"/>
      <c r="O6689" s="68"/>
      <c r="P6689" s="68"/>
      <c r="Q6689" s="69"/>
      <c r="S6689" s="68"/>
      <c r="T6689" s="68"/>
      <c r="U6689" s="69"/>
      <c r="W6689" s="68"/>
      <c r="X6689" s="68"/>
      <c r="Y6689" s="69"/>
      <c r="AA6689" s="68"/>
      <c r="AB6689" s="68"/>
      <c r="AC6689" s="69"/>
      <c r="AE6689" s="68"/>
      <c r="AF6689" s="68"/>
      <c r="AG6689" s="69"/>
    </row>
    <row r="6690" spans="1:33" ht="30" hidden="1" outlineLevel="1">
      <c r="A6690" s="6" t="s">
        <v>7948</v>
      </c>
      <c r="B6690" s="7" t="s">
        <v>37</v>
      </c>
      <c r="C6690" s="7" t="s">
        <v>452</v>
      </c>
      <c r="K6690" s="68"/>
      <c r="L6690" s="68"/>
      <c r="M6690" s="69"/>
      <c r="O6690" s="68"/>
      <c r="P6690" s="68"/>
      <c r="Q6690" s="69"/>
      <c r="S6690" s="68"/>
      <c r="T6690" s="68"/>
      <c r="U6690" s="69"/>
      <c r="W6690" s="68"/>
      <c r="X6690" s="68"/>
      <c r="Y6690" s="69"/>
      <c r="AA6690" s="68"/>
      <c r="AB6690" s="68"/>
      <c r="AC6690" s="69"/>
      <c r="AE6690" s="68"/>
      <c r="AF6690" s="68"/>
      <c r="AG6690" s="69"/>
    </row>
    <row r="6691" spans="1:33" ht="60" hidden="1" outlineLevel="1">
      <c r="A6691" s="1"/>
      <c r="B6691" s="5" t="s">
        <v>61</v>
      </c>
      <c r="C6691" s="5" t="s">
        <v>62</v>
      </c>
      <c r="D6691" s="5" t="s">
        <v>63</v>
      </c>
      <c r="E6691" s="11" t="s">
        <v>64</v>
      </c>
      <c r="F6691" s="16" t="s">
        <v>65</v>
      </c>
      <c r="K6691" s="17" t="s">
        <v>66</v>
      </c>
      <c r="L6691" s="70" t="s">
        <v>28</v>
      </c>
      <c r="M6691" s="71"/>
      <c r="O6691" s="17" t="s">
        <v>66</v>
      </c>
      <c r="P6691" s="70" t="s">
        <v>28</v>
      </c>
      <c r="Q6691" s="71"/>
      <c r="S6691" s="17" t="s">
        <v>66</v>
      </c>
      <c r="T6691" s="70" t="s">
        <v>28</v>
      </c>
      <c r="U6691" s="71"/>
      <c r="W6691" s="17" t="s">
        <v>66</v>
      </c>
      <c r="X6691" s="70" t="s">
        <v>28</v>
      </c>
      <c r="Y6691" s="71"/>
      <c r="AA6691" s="17" t="s">
        <v>66</v>
      </c>
      <c r="AB6691" s="70" t="s">
        <v>28</v>
      </c>
      <c r="AC6691" s="71"/>
      <c r="AE6691" s="17" t="s">
        <v>66</v>
      </c>
      <c r="AF6691" s="70" t="s">
        <v>28</v>
      </c>
      <c r="AG6691" s="71"/>
    </row>
    <row r="6692" spans="1:33" hidden="1" outlineLevel="1">
      <c r="A6692" s="6" t="s">
        <v>7949</v>
      </c>
      <c r="B6692" s="7" t="s">
        <v>454</v>
      </c>
      <c r="C6692" s="7" t="s">
        <v>455</v>
      </c>
      <c r="D6692" s="7"/>
      <c r="E6692" s="23" t="s">
        <v>320</v>
      </c>
      <c r="F6692" s="18">
        <v>633</v>
      </c>
      <c r="K6692" s="19">
        <v>5</v>
      </c>
      <c r="L6692" s="52">
        <v>3165</v>
      </c>
      <c r="M6692" s="53"/>
      <c r="O6692" s="19">
        <v>13.68</v>
      </c>
      <c r="P6692" s="52">
        <v>8659.44</v>
      </c>
      <c r="Q6692" s="53"/>
      <c r="S6692" s="19">
        <v>7</v>
      </c>
      <c r="T6692" s="52">
        <v>4431</v>
      </c>
      <c r="U6692" s="53"/>
      <c r="W6692" s="19">
        <v>4</v>
      </c>
      <c r="X6692" s="52">
        <v>2532</v>
      </c>
      <c r="Y6692" s="53"/>
      <c r="AA6692" s="19">
        <v>4.4400000000000004</v>
      </c>
      <c r="AB6692" s="52">
        <v>2810.52</v>
      </c>
      <c r="AC6692" s="53"/>
      <c r="AE6692" s="19">
        <v>35</v>
      </c>
      <c r="AF6692" s="52">
        <v>22155</v>
      </c>
      <c r="AG6692" s="53"/>
    </row>
    <row r="6693" spans="1:33" hidden="1" outlineLevel="1">
      <c r="A6693" s="1"/>
      <c r="B6693" s="5" t="s">
        <v>34</v>
      </c>
      <c r="C6693" s="5" t="s">
        <v>35</v>
      </c>
      <c r="K6693" s="68"/>
      <c r="L6693" s="68"/>
      <c r="M6693" s="69"/>
      <c r="O6693" s="68"/>
      <c r="P6693" s="68"/>
      <c r="Q6693" s="69"/>
      <c r="S6693" s="68"/>
      <c r="T6693" s="68"/>
      <c r="U6693" s="69"/>
      <c r="W6693" s="68"/>
      <c r="X6693" s="68"/>
      <c r="Y6693" s="69"/>
      <c r="AA6693" s="68"/>
      <c r="AB6693" s="68"/>
      <c r="AC6693" s="69"/>
      <c r="AE6693" s="68"/>
      <c r="AF6693" s="68"/>
      <c r="AG6693" s="69"/>
    </row>
    <row r="6694" spans="1:33" ht="30" hidden="1" outlineLevel="1">
      <c r="A6694" s="6" t="s">
        <v>7950</v>
      </c>
      <c r="B6694" s="7" t="s">
        <v>37</v>
      </c>
      <c r="C6694" s="7" t="s">
        <v>457</v>
      </c>
      <c r="K6694" s="68"/>
      <c r="L6694" s="68"/>
      <c r="M6694" s="69"/>
      <c r="O6694" s="68"/>
      <c r="P6694" s="68"/>
      <c r="Q6694" s="69"/>
      <c r="S6694" s="68"/>
      <c r="T6694" s="68"/>
      <c r="U6694" s="69"/>
      <c r="W6694" s="68"/>
      <c r="X6694" s="68"/>
      <c r="Y6694" s="69"/>
      <c r="AA6694" s="68"/>
      <c r="AB6694" s="68"/>
      <c r="AC6694" s="69"/>
      <c r="AE6694" s="68"/>
      <c r="AF6694" s="68"/>
      <c r="AG6694" s="69"/>
    </row>
    <row r="6695" spans="1:33" ht="60" hidden="1" outlineLevel="1">
      <c r="A6695" s="1"/>
      <c r="B6695" s="5" t="s">
        <v>61</v>
      </c>
      <c r="C6695" s="5" t="s">
        <v>62</v>
      </c>
      <c r="D6695" s="5" t="s">
        <v>63</v>
      </c>
      <c r="E6695" s="11" t="s">
        <v>64</v>
      </c>
      <c r="F6695" s="16" t="s">
        <v>65</v>
      </c>
      <c r="K6695" s="17" t="s">
        <v>66</v>
      </c>
      <c r="L6695" s="70" t="s">
        <v>28</v>
      </c>
      <c r="M6695" s="71"/>
      <c r="O6695" s="17" t="s">
        <v>66</v>
      </c>
      <c r="P6695" s="70" t="s">
        <v>28</v>
      </c>
      <c r="Q6695" s="71"/>
      <c r="S6695" s="17" t="s">
        <v>66</v>
      </c>
      <c r="T6695" s="70" t="s">
        <v>28</v>
      </c>
      <c r="U6695" s="71"/>
      <c r="W6695" s="17" t="s">
        <v>66</v>
      </c>
      <c r="X6695" s="70" t="s">
        <v>28</v>
      </c>
      <c r="Y6695" s="71"/>
      <c r="AA6695" s="17" t="s">
        <v>66</v>
      </c>
      <c r="AB6695" s="70" t="s">
        <v>28</v>
      </c>
      <c r="AC6695" s="71"/>
      <c r="AE6695" s="17" t="s">
        <v>66</v>
      </c>
      <c r="AF6695" s="70" t="s">
        <v>28</v>
      </c>
      <c r="AG6695" s="71"/>
    </row>
    <row r="6696" spans="1:33" hidden="1" outlineLevel="1">
      <c r="A6696" s="6" t="s">
        <v>7951</v>
      </c>
      <c r="B6696" s="7" t="s">
        <v>459</v>
      </c>
      <c r="C6696" s="7" t="s">
        <v>7952</v>
      </c>
      <c r="D6696" s="7"/>
      <c r="E6696" s="23" t="s">
        <v>429</v>
      </c>
      <c r="F6696" s="18">
        <v>457</v>
      </c>
      <c r="K6696" s="19">
        <v>22</v>
      </c>
      <c r="L6696" s="52">
        <v>10054</v>
      </c>
      <c r="M6696" s="53"/>
      <c r="O6696" s="19">
        <v>11.4</v>
      </c>
      <c r="P6696" s="52">
        <v>5209.8</v>
      </c>
      <c r="Q6696" s="53"/>
      <c r="S6696" s="19">
        <v>10</v>
      </c>
      <c r="T6696" s="52">
        <v>4570</v>
      </c>
      <c r="U6696" s="53"/>
      <c r="W6696" s="19">
        <v>22</v>
      </c>
      <c r="X6696" s="52">
        <v>10054</v>
      </c>
      <c r="Y6696" s="53"/>
      <c r="AA6696" s="19">
        <v>148.62</v>
      </c>
      <c r="AB6696" s="52">
        <v>67919.34</v>
      </c>
      <c r="AC6696" s="53"/>
      <c r="AE6696" s="19">
        <v>35</v>
      </c>
      <c r="AF6696" s="52">
        <v>15995</v>
      </c>
      <c r="AG6696" s="53"/>
    </row>
    <row r="6697" spans="1:33" hidden="1" outlineLevel="1">
      <c r="A6697" s="1"/>
      <c r="B6697" s="5" t="s">
        <v>34</v>
      </c>
      <c r="C6697" s="5" t="s">
        <v>35</v>
      </c>
      <c r="K6697" s="68"/>
      <c r="L6697" s="68"/>
      <c r="M6697" s="69"/>
      <c r="O6697" s="68"/>
      <c r="P6697" s="68"/>
      <c r="Q6697" s="69"/>
      <c r="S6697" s="68"/>
      <c r="T6697" s="68"/>
      <c r="U6697" s="69"/>
      <c r="W6697" s="68"/>
      <c r="X6697" s="68"/>
      <c r="Y6697" s="69"/>
      <c r="AA6697" s="68"/>
      <c r="AB6697" s="68"/>
      <c r="AC6697" s="69"/>
      <c r="AE6697" s="68"/>
      <c r="AF6697" s="68"/>
      <c r="AG6697" s="69"/>
    </row>
    <row r="6698" spans="1:33" hidden="1" outlineLevel="1">
      <c r="A6698" s="6" t="s">
        <v>7953</v>
      </c>
      <c r="B6698" s="7" t="s">
        <v>37</v>
      </c>
      <c r="C6698" s="7" t="s">
        <v>3813</v>
      </c>
      <c r="K6698" s="68"/>
      <c r="L6698" s="68"/>
      <c r="M6698" s="69"/>
      <c r="O6698" s="68"/>
      <c r="P6698" s="68"/>
      <c r="Q6698" s="69"/>
      <c r="S6698" s="68"/>
      <c r="T6698" s="68"/>
      <c r="U6698" s="69"/>
      <c r="W6698" s="68"/>
      <c r="X6698" s="68"/>
      <c r="Y6698" s="69"/>
      <c r="AA6698" s="68"/>
      <c r="AB6698" s="68"/>
      <c r="AC6698" s="69"/>
      <c r="AE6698" s="68"/>
      <c r="AF6698" s="68"/>
      <c r="AG6698" s="69"/>
    </row>
    <row r="6699" spans="1:33" ht="30" hidden="1" outlineLevel="1">
      <c r="A6699" s="6" t="s">
        <v>7954</v>
      </c>
      <c r="B6699" s="7" t="s">
        <v>37</v>
      </c>
      <c r="C6699" s="7" t="s">
        <v>5321</v>
      </c>
      <c r="K6699" s="68"/>
      <c r="L6699" s="68"/>
      <c r="M6699" s="69"/>
      <c r="O6699" s="68"/>
      <c r="P6699" s="68"/>
      <c r="Q6699" s="69"/>
      <c r="S6699" s="68"/>
      <c r="T6699" s="68"/>
      <c r="U6699" s="69"/>
      <c r="W6699" s="68"/>
      <c r="X6699" s="68"/>
      <c r="Y6699" s="69"/>
      <c r="AA6699" s="68"/>
      <c r="AB6699" s="68"/>
      <c r="AC6699" s="69"/>
      <c r="AE6699" s="68"/>
      <c r="AF6699" s="68"/>
      <c r="AG6699" s="69"/>
    </row>
    <row r="6700" spans="1:33" ht="60" hidden="1" outlineLevel="1">
      <c r="A6700" s="1"/>
      <c r="B6700" s="5" t="s">
        <v>61</v>
      </c>
      <c r="C6700" s="5" t="s">
        <v>62</v>
      </c>
      <c r="D6700" s="5" t="s">
        <v>63</v>
      </c>
      <c r="E6700" s="11" t="s">
        <v>64</v>
      </c>
      <c r="F6700" s="16" t="s">
        <v>65</v>
      </c>
      <c r="K6700" s="17" t="s">
        <v>66</v>
      </c>
      <c r="L6700" s="70" t="s">
        <v>28</v>
      </c>
      <c r="M6700" s="71"/>
      <c r="O6700" s="17" t="s">
        <v>66</v>
      </c>
      <c r="P6700" s="70" t="s">
        <v>28</v>
      </c>
      <c r="Q6700" s="71"/>
      <c r="S6700" s="17" t="s">
        <v>66</v>
      </c>
      <c r="T6700" s="70" t="s">
        <v>28</v>
      </c>
      <c r="U6700" s="71"/>
      <c r="W6700" s="17" t="s">
        <v>66</v>
      </c>
      <c r="X6700" s="70" t="s">
        <v>28</v>
      </c>
      <c r="Y6700" s="71"/>
      <c r="AA6700" s="17" t="s">
        <v>66</v>
      </c>
      <c r="AB6700" s="70" t="s">
        <v>28</v>
      </c>
      <c r="AC6700" s="71"/>
      <c r="AE6700" s="17" t="s">
        <v>66</v>
      </c>
      <c r="AF6700" s="70" t="s">
        <v>28</v>
      </c>
      <c r="AG6700" s="71"/>
    </row>
    <row r="6701" spans="1:33" hidden="1" outlineLevel="1">
      <c r="A6701" s="6" t="s">
        <v>7955</v>
      </c>
      <c r="B6701" s="7" t="s">
        <v>466</v>
      </c>
      <c r="C6701" s="7" t="s">
        <v>7956</v>
      </c>
      <c r="D6701" s="7"/>
      <c r="E6701" s="23" t="s">
        <v>320</v>
      </c>
      <c r="F6701" s="18">
        <v>468</v>
      </c>
      <c r="K6701" s="19">
        <v>275</v>
      </c>
      <c r="L6701" s="52">
        <v>128700</v>
      </c>
      <c r="M6701" s="53"/>
      <c r="O6701" s="19">
        <v>171</v>
      </c>
      <c r="P6701" s="52">
        <v>80028</v>
      </c>
      <c r="Q6701" s="53"/>
      <c r="S6701" s="19">
        <v>275</v>
      </c>
      <c r="T6701" s="52">
        <v>128700</v>
      </c>
      <c r="U6701" s="53"/>
      <c r="W6701" s="19">
        <v>242</v>
      </c>
      <c r="X6701" s="52">
        <v>113256</v>
      </c>
      <c r="Y6701" s="53"/>
      <c r="AA6701" s="19">
        <v>251.7</v>
      </c>
      <c r="AB6701" s="52">
        <v>117795.6</v>
      </c>
      <c r="AC6701" s="53"/>
      <c r="AE6701" s="19">
        <v>250</v>
      </c>
      <c r="AF6701" s="52">
        <v>117000</v>
      </c>
      <c r="AG6701" s="53"/>
    </row>
    <row r="6702" spans="1:33" hidden="1" outlineLevel="1">
      <c r="A6702" s="6" t="s">
        <v>7957</v>
      </c>
      <c r="B6702" s="7" t="s">
        <v>469</v>
      </c>
      <c r="C6702" s="7" t="s">
        <v>470</v>
      </c>
      <c r="D6702" s="7"/>
      <c r="E6702" s="23" t="s">
        <v>429</v>
      </c>
      <c r="F6702" s="18">
        <v>128</v>
      </c>
      <c r="K6702" s="19">
        <v>28</v>
      </c>
      <c r="L6702" s="52">
        <v>3584</v>
      </c>
      <c r="M6702" s="53"/>
      <c r="O6702" s="19">
        <v>68.400000000000006</v>
      </c>
      <c r="P6702" s="52">
        <v>8755.2000000000007</v>
      </c>
      <c r="Q6702" s="53"/>
      <c r="S6702" s="19">
        <v>70</v>
      </c>
      <c r="T6702" s="52">
        <v>8960</v>
      </c>
      <c r="U6702" s="53"/>
      <c r="W6702" s="19">
        <v>0</v>
      </c>
      <c r="X6702" s="52">
        <v>0</v>
      </c>
      <c r="Y6702" s="53"/>
      <c r="AA6702" s="19">
        <v>89.89</v>
      </c>
      <c r="AB6702" s="52">
        <v>11505.92</v>
      </c>
      <c r="AC6702" s="53"/>
      <c r="AE6702" s="19">
        <v>50</v>
      </c>
      <c r="AF6702" s="52">
        <v>6400</v>
      </c>
      <c r="AG6702" s="53"/>
    </row>
    <row r="6703" spans="1:33" hidden="1" outlineLevel="1">
      <c r="A6703" s="1"/>
      <c r="B6703" s="5" t="s">
        <v>34</v>
      </c>
      <c r="C6703" s="5" t="s">
        <v>35</v>
      </c>
      <c r="K6703" s="68"/>
      <c r="L6703" s="68"/>
      <c r="M6703" s="69"/>
      <c r="O6703" s="68"/>
      <c r="P6703" s="68"/>
      <c r="Q6703" s="69"/>
      <c r="S6703" s="68"/>
      <c r="T6703" s="68"/>
      <c r="U6703" s="69"/>
      <c r="W6703" s="68"/>
      <c r="X6703" s="68"/>
      <c r="Y6703" s="69"/>
      <c r="AA6703" s="68"/>
      <c r="AB6703" s="68"/>
      <c r="AC6703" s="69"/>
      <c r="AE6703" s="68"/>
      <c r="AF6703" s="68"/>
      <c r="AG6703" s="69"/>
    </row>
    <row r="6704" spans="1:33" hidden="1" outlineLevel="1">
      <c r="A6704" s="6" t="s">
        <v>7958</v>
      </c>
      <c r="B6704" s="7" t="s">
        <v>37</v>
      </c>
      <c r="C6704" s="7" t="s">
        <v>472</v>
      </c>
      <c r="K6704" s="68"/>
      <c r="L6704" s="68"/>
      <c r="M6704" s="69"/>
      <c r="O6704" s="68"/>
      <c r="P6704" s="68"/>
      <c r="Q6704" s="69"/>
      <c r="S6704" s="68"/>
      <c r="T6704" s="68"/>
      <c r="U6704" s="69"/>
      <c r="W6704" s="68"/>
      <c r="X6704" s="68"/>
      <c r="Y6704" s="69"/>
      <c r="AA6704" s="68"/>
      <c r="AB6704" s="68"/>
      <c r="AC6704" s="69"/>
      <c r="AE6704" s="68"/>
      <c r="AF6704" s="68"/>
      <c r="AG6704" s="69"/>
    </row>
    <row r="6705" spans="1:33" ht="30" hidden="1" outlineLevel="1">
      <c r="A6705" s="6" t="s">
        <v>7959</v>
      </c>
      <c r="B6705" s="7" t="s">
        <v>37</v>
      </c>
      <c r="C6705" s="7" t="s">
        <v>464</v>
      </c>
      <c r="K6705" s="68"/>
      <c r="L6705" s="68"/>
      <c r="M6705" s="69"/>
      <c r="O6705" s="68"/>
      <c r="P6705" s="68"/>
      <c r="Q6705" s="69"/>
      <c r="S6705" s="68"/>
      <c r="T6705" s="68"/>
      <c r="U6705" s="69"/>
      <c r="W6705" s="68"/>
      <c r="X6705" s="68"/>
      <c r="Y6705" s="69"/>
      <c r="AA6705" s="68"/>
      <c r="AB6705" s="68"/>
      <c r="AC6705" s="69"/>
      <c r="AE6705" s="68"/>
      <c r="AF6705" s="68"/>
      <c r="AG6705" s="69"/>
    </row>
    <row r="6706" spans="1:33" ht="60" hidden="1" outlineLevel="1">
      <c r="A6706" s="1"/>
      <c r="B6706" s="5" t="s">
        <v>61</v>
      </c>
      <c r="C6706" s="5" t="s">
        <v>62</v>
      </c>
      <c r="D6706" s="5" t="s">
        <v>63</v>
      </c>
      <c r="E6706" s="11" t="s">
        <v>64</v>
      </c>
      <c r="F6706" s="16" t="s">
        <v>65</v>
      </c>
      <c r="K6706" s="17" t="s">
        <v>66</v>
      </c>
      <c r="L6706" s="70" t="s">
        <v>28</v>
      </c>
      <c r="M6706" s="71"/>
      <c r="O6706" s="17" t="s">
        <v>66</v>
      </c>
      <c r="P6706" s="70" t="s">
        <v>28</v>
      </c>
      <c r="Q6706" s="71"/>
      <c r="S6706" s="17" t="s">
        <v>66</v>
      </c>
      <c r="T6706" s="70" t="s">
        <v>28</v>
      </c>
      <c r="U6706" s="71"/>
      <c r="W6706" s="17" t="s">
        <v>66</v>
      </c>
      <c r="X6706" s="70" t="s">
        <v>28</v>
      </c>
      <c r="Y6706" s="71"/>
      <c r="AA6706" s="17" t="s">
        <v>66</v>
      </c>
      <c r="AB6706" s="70" t="s">
        <v>28</v>
      </c>
      <c r="AC6706" s="71"/>
      <c r="AE6706" s="17" t="s">
        <v>66</v>
      </c>
      <c r="AF6706" s="70" t="s">
        <v>28</v>
      </c>
      <c r="AG6706" s="71"/>
    </row>
    <row r="6707" spans="1:33" hidden="1" outlineLevel="1">
      <c r="A6707" s="6" t="s">
        <v>7960</v>
      </c>
      <c r="B6707" s="7" t="s">
        <v>475</v>
      </c>
      <c r="C6707" s="7" t="s">
        <v>7961</v>
      </c>
      <c r="D6707" s="7"/>
      <c r="E6707" s="23" t="s">
        <v>320</v>
      </c>
      <c r="F6707" s="18">
        <v>93</v>
      </c>
      <c r="K6707" s="19">
        <v>36</v>
      </c>
      <c r="L6707" s="52">
        <v>3348</v>
      </c>
      <c r="M6707" s="53"/>
      <c r="O6707" s="19">
        <v>114</v>
      </c>
      <c r="P6707" s="52">
        <v>10602</v>
      </c>
      <c r="Q6707" s="53"/>
      <c r="S6707" s="19">
        <v>30</v>
      </c>
      <c r="T6707" s="52">
        <v>2790</v>
      </c>
      <c r="U6707" s="53"/>
      <c r="W6707" s="19">
        <v>55</v>
      </c>
      <c r="X6707" s="52">
        <v>5115</v>
      </c>
      <c r="Y6707" s="53"/>
      <c r="AA6707" s="19">
        <v>53.94</v>
      </c>
      <c r="AB6707" s="52">
        <v>5016.42</v>
      </c>
      <c r="AC6707" s="53"/>
      <c r="AE6707" s="19">
        <v>85</v>
      </c>
      <c r="AF6707" s="52">
        <v>7905</v>
      </c>
      <c r="AG6707" s="53"/>
    </row>
    <row r="6708" spans="1:33" hidden="1" outlineLevel="1">
      <c r="A6708" s="1"/>
      <c r="B6708" s="5" t="s">
        <v>34</v>
      </c>
      <c r="C6708" s="5" t="s">
        <v>35</v>
      </c>
      <c r="K6708" s="68"/>
      <c r="L6708" s="68"/>
      <c r="M6708" s="69"/>
      <c r="O6708" s="68"/>
      <c r="P6708" s="68"/>
      <c r="Q6708" s="69"/>
      <c r="S6708" s="68"/>
      <c r="T6708" s="68"/>
      <c r="U6708" s="69"/>
      <c r="W6708" s="68"/>
      <c r="X6708" s="68"/>
      <c r="Y6708" s="69"/>
      <c r="AA6708" s="68"/>
      <c r="AB6708" s="68"/>
      <c r="AC6708" s="69"/>
      <c r="AE6708" s="68"/>
      <c r="AF6708" s="68"/>
      <c r="AG6708" s="69"/>
    </row>
    <row r="6709" spans="1:33" ht="30" hidden="1" outlineLevel="1">
      <c r="A6709" s="6" t="s">
        <v>7962</v>
      </c>
      <c r="B6709" s="7" t="s">
        <v>37</v>
      </c>
      <c r="C6709" s="7" t="s">
        <v>5334</v>
      </c>
      <c r="K6709" s="68"/>
      <c r="L6709" s="68"/>
      <c r="M6709" s="69"/>
      <c r="O6709" s="68"/>
      <c r="P6709" s="68"/>
      <c r="Q6709" s="69"/>
      <c r="S6709" s="68"/>
      <c r="T6709" s="68"/>
      <c r="U6709" s="69"/>
      <c r="W6709" s="68"/>
      <c r="X6709" s="68"/>
      <c r="Y6709" s="69"/>
      <c r="AA6709" s="68"/>
      <c r="AB6709" s="68"/>
      <c r="AC6709" s="69"/>
      <c r="AE6709" s="68"/>
      <c r="AF6709" s="68"/>
      <c r="AG6709" s="69"/>
    </row>
    <row r="6710" spans="1:33" ht="60" hidden="1" outlineLevel="1">
      <c r="A6710" s="1"/>
      <c r="B6710" s="5" t="s">
        <v>61</v>
      </c>
      <c r="C6710" s="5" t="s">
        <v>62</v>
      </c>
      <c r="D6710" s="5" t="s">
        <v>63</v>
      </c>
      <c r="E6710" s="11" t="s">
        <v>64</v>
      </c>
      <c r="F6710" s="16" t="s">
        <v>65</v>
      </c>
      <c r="K6710" s="17" t="s">
        <v>66</v>
      </c>
      <c r="L6710" s="70" t="s">
        <v>28</v>
      </c>
      <c r="M6710" s="71"/>
      <c r="O6710" s="17" t="s">
        <v>66</v>
      </c>
      <c r="P6710" s="70" t="s">
        <v>28</v>
      </c>
      <c r="Q6710" s="71"/>
      <c r="S6710" s="17" t="s">
        <v>66</v>
      </c>
      <c r="T6710" s="70" t="s">
        <v>28</v>
      </c>
      <c r="U6710" s="71"/>
      <c r="W6710" s="17" t="s">
        <v>66</v>
      </c>
      <c r="X6710" s="70" t="s">
        <v>28</v>
      </c>
      <c r="Y6710" s="71"/>
      <c r="AA6710" s="17" t="s">
        <v>66</v>
      </c>
      <c r="AB6710" s="70" t="s">
        <v>28</v>
      </c>
      <c r="AC6710" s="71"/>
      <c r="AE6710" s="17" t="s">
        <v>66</v>
      </c>
      <c r="AF6710" s="70" t="s">
        <v>28</v>
      </c>
      <c r="AG6710" s="71"/>
    </row>
    <row r="6711" spans="1:33" hidden="1" outlineLevel="1">
      <c r="A6711" s="6" t="s">
        <v>7963</v>
      </c>
      <c r="B6711" s="7" t="s">
        <v>5315</v>
      </c>
      <c r="C6711" s="7" t="s">
        <v>6252</v>
      </c>
      <c r="D6711" s="7"/>
      <c r="E6711" s="23" t="s">
        <v>320</v>
      </c>
      <c r="F6711" s="18">
        <v>93</v>
      </c>
      <c r="K6711" s="19">
        <v>22</v>
      </c>
      <c r="L6711" s="52">
        <v>2046</v>
      </c>
      <c r="M6711" s="53"/>
      <c r="O6711" s="19">
        <v>17.100000000000001</v>
      </c>
      <c r="P6711" s="52">
        <v>1590.3</v>
      </c>
      <c r="Q6711" s="53"/>
      <c r="S6711" s="19">
        <v>22</v>
      </c>
      <c r="T6711" s="52">
        <v>2046</v>
      </c>
      <c r="U6711" s="53"/>
      <c r="W6711" s="19">
        <v>0</v>
      </c>
      <c r="X6711" s="52">
        <v>0</v>
      </c>
      <c r="Y6711" s="53"/>
      <c r="AA6711" s="19">
        <v>53.94</v>
      </c>
      <c r="AB6711" s="52">
        <v>5016.42</v>
      </c>
      <c r="AC6711" s="53"/>
      <c r="AE6711" s="19">
        <v>35</v>
      </c>
      <c r="AF6711" s="52">
        <v>3255</v>
      </c>
      <c r="AG6711" s="53"/>
    </row>
    <row r="6712" spans="1:33" hidden="1" outlineLevel="1">
      <c r="A6712" s="1"/>
      <c r="B6712" s="5" t="s">
        <v>34</v>
      </c>
      <c r="C6712" s="5" t="s">
        <v>35</v>
      </c>
      <c r="K6712" s="68"/>
      <c r="L6712" s="68"/>
      <c r="M6712" s="69"/>
      <c r="O6712" s="68"/>
      <c r="P6712" s="68"/>
      <c r="Q6712" s="69"/>
      <c r="S6712" s="68"/>
      <c r="T6712" s="68"/>
      <c r="U6712" s="69"/>
      <c r="W6712" s="68"/>
      <c r="X6712" s="68"/>
      <c r="Y6712" s="69"/>
      <c r="AA6712" s="68"/>
      <c r="AB6712" s="68"/>
      <c r="AC6712" s="69"/>
      <c r="AE6712" s="68"/>
      <c r="AF6712" s="68"/>
      <c r="AG6712" s="69"/>
    </row>
    <row r="6713" spans="1:33" hidden="1" outlineLevel="1">
      <c r="A6713" s="6" t="s">
        <v>7964</v>
      </c>
      <c r="B6713" s="7" t="s">
        <v>37</v>
      </c>
      <c r="C6713" s="7" t="s">
        <v>322</v>
      </c>
      <c r="K6713" s="68"/>
      <c r="L6713" s="68"/>
      <c r="M6713" s="69"/>
      <c r="O6713" s="68"/>
      <c r="P6713" s="68"/>
      <c r="Q6713" s="69"/>
      <c r="S6713" s="68"/>
      <c r="T6713" s="68"/>
      <c r="U6713" s="69"/>
      <c r="W6713" s="68"/>
      <c r="X6713" s="68"/>
      <c r="Y6713" s="69"/>
      <c r="AA6713" s="68"/>
      <c r="AB6713" s="68"/>
      <c r="AC6713" s="69"/>
      <c r="AE6713" s="68"/>
      <c r="AF6713" s="68"/>
      <c r="AG6713" s="69"/>
    </row>
    <row r="6714" spans="1:33" ht="60" hidden="1" outlineLevel="1">
      <c r="A6714" s="1"/>
      <c r="B6714" s="5" t="s">
        <v>61</v>
      </c>
      <c r="C6714" s="5" t="s">
        <v>62</v>
      </c>
      <c r="D6714" s="5" t="s">
        <v>63</v>
      </c>
      <c r="E6714" s="11" t="s">
        <v>64</v>
      </c>
      <c r="F6714" s="16" t="s">
        <v>65</v>
      </c>
      <c r="K6714" s="17" t="s">
        <v>66</v>
      </c>
      <c r="L6714" s="70" t="s">
        <v>28</v>
      </c>
      <c r="M6714" s="71"/>
      <c r="O6714" s="17" t="s">
        <v>66</v>
      </c>
      <c r="P6714" s="70" t="s">
        <v>28</v>
      </c>
      <c r="Q6714" s="71"/>
      <c r="S6714" s="17" t="s">
        <v>66</v>
      </c>
      <c r="T6714" s="70" t="s">
        <v>28</v>
      </c>
      <c r="U6714" s="71"/>
      <c r="W6714" s="17" t="s">
        <v>66</v>
      </c>
      <c r="X6714" s="70" t="s">
        <v>28</v>
      </c>
      <c r="Y6714" s="71"/>
      <c r="AA6714" s="17" t="s">
        <v>66</v>
      </c>
      <c r="AB6714" s="70" t="s">
        <v>28</v>
      </c>
      <c r="AC6714" s="71"/>
      <c r="AE6714" s="17" t="s">
        <v>66</v>
      </c>
      <c r="AF6714" s="70" t="s">
        <v>28</v>
      </c>
      <c r="AG6714" s="71"/>
    </row>
    <row r="6715" spans="1:33" ht="135" hidden="1" outlineLevel="1">
      <c r="A6715" s="6" t="s">
        <v>7965</v>
      </c>
      <c r="B6715" s="7" t="s">
        <v>324</v>
      </c>
      <c r="C6715" s="7" t="s">
        <v>1100</v>
      </c>
      <c r="D6715" s="7"/>
      <c r="E6715" s="23" t="s">
        <v>70</v>
      </c>
      <c r="F6715" s="18">
        <v>1</v>
      </c>
      <c r="K6715" s="19">
        <v>0</v>
      </c>
      <c r="L6715" s="52">
        <v>0</v>
      </c>
      <c r="M6715" s="53"/>
      <c r="O6715" s="19">
        <v>0</v>
      </c>
      <c r="P6715" s="52">
        <v>0</v>
      </c>
      <c r="Q6715" s="53"/>
      <c r="S6715" s="19">
        <v>0</v>
      </c>
      <c r="T6715" s="52">
        <v>0</v>
      </c>
      <c r="U6715" s="53"/>
      <c r="W6715" s="19">
        <v>0</v>
      </c>
      <c r="X6715" s="52">
        <v>0</v>
      </c>
      <c r="Y6715" s="53"/>
      <c r="AA6715" s="19">
        <v>0</v>
      </c>
      <c r="AB6715" s="52">
        <v>0</v>
      </c>
      <c r="AC6715" s="53"/>
      <c r="AE6715" s="19">
        <v>0</v>
      </c>
      <c r="AF6715" s="52">
        <v>0</v>
      </c>
      <c r="AG6715" s="53"/>
    </row>
    <row r="6716" spans="1:33" hidden="1" outlineLevel="1">
      <c r="A6716" s="1"/>
      <c r="B6716" s="5" t="s">
        <v>34</v>
      </c>
      <c r="C6716" s="5" t="s">
        <v>35</v>
      </c>
      <c r="K6716" s="68"/>
      <c r="L6716" s="68"/>
      <c r="M6716" s="69"/>
      <c r="O6716" s="68"/>
      <c r="P6716" s="68"/>
      <c r="Q6716" s="69"/>
      <c r="S6716" s="68"/>
      <c r="T6716" s="68"/>
      <c r="U6716" s="69"/>
      <c r="W6716" s="68"/>
      <c r="X6716" s="68"/>
      <c r="Y6716" s="69"/>
      <c r="AA6716" s="68"/>
      <c r="AB6716" s="68"/>
      <c r="AC6716" s="69"/>
      <c r="AE6716" s="68"/>
      <c r="AF6716" s="68"/>
      <c r="AG6716" s="69"/>
    </row>
    <row r="6717" spans="1:33" ht="75" hidden="1" outlineLevel="1">
      <c r="A6717" s="6" t="s">
        <v>7966</v>
      </c>
      <c r="B6717" s="7" t="s">
        <v>37</v>
      </c>
      <c r="C6717" s="7" t="s">
        <v>298</v>
      </c>
      <c r="I6717" s="35"/>
      <c r="J6717" s="35"/>
      <c r="K6717" s="68"/>
      <c r="L6717" s="68"/>
      <c r="M6717" s="69"/>
      <c r="O6717" s="68"/>
      <c r="P6717" s="68"/>
      <c r="Q6717" s="69"/>
      <c r="S6717" s="68"/>
      <c r="T6717" s="68"/>
      <c r="U6717" s="69"/>
      <c r="W6717" s="68"/>
      <c r="X6717" s="68"/>
      <c r="Y6717" s="69"/>
      <c r="AA6717" s="68"/>
      <c r="AB6717" s="68"/>
      <c r="AC6717" s="69"/>
      <c r="AE6717" s="68"/>
      <c r="AF6717" s="68"/>
      <c r="AG6717" s="69"/>
    </row>
    <row r="6718" spans="1:33" collapsed="1">
      <c r="A6718" s="55" t="s">
        <v>7967</v>
      </c>
      <c r="B6718" s="55"/>
      <c r="C6718" s="55"/>
      <c r="D6718" s="55"/>
      <c r="E6718" s="55"/>
      <c r="F6718" s="55"/>
      <c r="I6718" s="36"/>
      <c r="J6718" s="36">
        <v>145156</v>
      </c>
      <c r="K6718" s="30" t="s">
        <v>481</v>
      </c>
      <c r="L6718" s="52">
        <v>158837</v>
      </c>
      <c r="M6718" s="53"/>
      <c r="O6718" s="15" t="s">
        <v>481</v>
      </c>
      <c r="P6718" s="52">
        <v>148713</v>
      </c>
      <c r="Q6718" s="53"/>
      <c r="S6718" s="15" t="s">
        <v>481</v>
      </c>
      <c r="T6718" s="52">
        <v>262450</v>
      </c>
      <c r="U6718" s="53"/>
      <c r="W6718" s="15" t="s">
        <v>481</v>
      </c>
      <c r="X6718" s="52">
        <v>191234</v>
      </c>
      <c r="Y6718" s="53"/>
      <c r="AA6718" s="15" t="s">
        <v>481</v>
      </c>
      <c r="AB6718" s="52">
        <v>310906.74</v>
      </c>
      <c r="AC6718" s="53"/>
      <c r="AE6718" s="15" t="s">
        <v>481</v>
      </c>
      <c r="AF6718" s="52">
        <v>267500</v>
      </c>
      <c r="AG6718" s="53"/>
    </row>
    <row r="6719" spans="1:33" hidden="1">
      <c r="A6719" s="1"/>
      <c r="B6719" s="5" t="s">
        <v>34</v>
      </c>
      <c r="C6719" s="5" t="s">
        <v>35</v>
      </c>
      <c r="K6719" s="68"/>
      <c r="L6719" s="68"/>
      <c r="M6719" s="69"/>
      <c r="O6719" s="68"/>
      <c r="P6719" s="68"/>
      <c r="Q6719" s="69"/>
      <c r="S6719" s="68"/>
      <c r="T6719" s="68"/>
      <c r="U6719" s="69"/>
      <c r="W6719" s="68"/>
      <c r="X6719" s="68"/>
      <c r="Y6719" s="69"/>
      <c r="AA6719" s="68"/>
      <c r="AB6719" s="68"/>
      <c r="AC6719" s="69"/>
      <c r="AE6719" s="68"/>
      <c r="AF6719" s="68"/>
      <c r="AG6719" s="69"/>
    </row>
    <row r="6720" spans="1:33" hidden="1" outlineLevel="1">
      <c r="A6720" s="6" t="s">
        <v>7968</v>
      </c>
      <c r="B6720" s="7" t="s">
        <v>37</v>
      </c>
      <c r="C6720" s="7" t="s">
        <v>497</v>
      </c>
      <c r="K6720" s="68"/>
      <c r="L6720" s="68"/>
      <c r="M6720" s="69"/>
      <c r="O6720" s="68"/>
      <c r="P6720" s="68"/>
      <c r="Q6720" s="69"/>
      <c r="S6720" s="68"/>
      <c r="T6720" s="68"/>
      <c r="U6720" s="69"/>
      <c r="W6720" s="68"/>
      <c r="X6720" s="68"/>
      <c r="Y6720" s="69"/>
      <c r="AA6720" s="68"/>
      <c r="AB6720" s="68"/>
      <c r="AC6720" s="69"/>
      <c r="AE6720" s="68"/>
      <c r="AF6720" s="68"/>
      <c r="AG6720" s="69"/>
    </row>
    <row r="6721" spans="1:33" ht="60" hidden="1" outlineLevel="1">
      <c r="A6721" s="6" t="s">
        <v>7969</v>
      </c>
      <c r="B6721" s="7" t="s">
        <v>37</v>
      </c>
      <c r="C6721" s="7" t="s">
        <v>6273</v>
      </c>
      <c r="K6721" s="68"/>
      <c r="L6721" s="68"/>
      <c r="M6721" s="69"/>
      <c r="O6721" s="68"/>
      <c r="P6721" s="68"/>
      <c r="Q6721" s="69"/>
      <c r="S6721" s="68"/>
      <c r="T6721" s="68"/>
      <c r="U6721" s="69"/>
      <c r="W6721" s="68"/>
      <c r="X6721" s="68"/>
      <c r="Y6721" s="69"/>
      <c r="AA6721" s="68"/>
      <c r="AB6721" s="68"/>
      <c r="AC6721" s="69"/>
      <c r="AE6721" s="68"/>
      <c r="AF6721" s="68"/>
      <c r="AG6721" s="69"/>
    </row>
    <row r="6722" spans="1:33" ht="60" hidden="1" outlineLevel="1">
      <c r="A6722" s="1"/>
      <c r="B6722" s="5" t="s">
        <v>61</v>
      </c>
      <c r="C6722" s="5" t="s">
        <v>62</v>
      </c>
      <c r="D6722" s="5" t="s">
        <v>63</v>
      </c>
      <c r="E6722" s="11" t="s">
        <v>64</v>
      </c>
      <c r="F6722" s="16" t="s">
        <v>65</v>
      </c>
      <c r="K6722" s="17" t="s">
        <v>66</v>
      </c>
      <c r="L6722" s="70" t="s">
        <v>28</v>
      </c>
      <c r="M6722" s="71"/>
      <c r="O6722" s="17" t="s">
        <v>66</v>
      </c>
      <c r="P6722" s="70" t="s">
        <v>28</v>
      </c>
      <c r="Q6722" s="71"/>
      <c r="S6722" s="17" t="s">
        <v>66</v>
      </c>
      <c r="T6722" s="70" t="s">
        <v>28</v>
      </c>
      <c r="U6722" s="71"/>
      <c r="W6722" s="17" t="s">
        <v>66</v>
      </c>
      <c r="X6722" s="70" t="s">
        <v>28</v>
      </c>
      <c r="Y6722" s="71"/>
      <c r="AA6722" s="17" t="s">
        <v>66</v>
      </c>
      <c r="AB6722" s="70" t="s">
        <v>28</v>
      </c>
      <c r="AC6722" s="71"/>
      <c r="AE6722" s="17" t="s">
        <v>66</v>
      </c>
      <c r="AF6722" s="70" t="s">
        <v>28</v>
      </c>
      <c r="AG6722" s="71"/>
    </row>
    <row r="6723" spans="1:33" ht="30" hidden="1" outlineLevel="1">
      <c r="A6723" s="6" t="s">
        <v>7970</v>
      </c>
      <c r="B6723" s="7" t="s">
        <v>487</v>
      </c>
      <c r="C6723" s="7" t="s">
        <v>7971</v>
      </c>
      <c r="D6723" s="7"/>
      <c r="E6723" s="23" t="s">
        <v>438</v>
      </c>
      <c r="F6723" s="18">
        <v>6</v>
      </c>
      <c r="K6723" s="19">
        <v>3080</v>
      </c>
      <c r="L6723" s="52">
        <v>18480</v>
      </c>
      <c r="M6723" s="53"/>
      <c r="O6723" s="19">
        <v>3990</v>
      </c>
      <c r="P6723" s="52">
        <v>23940</v>
      </c>
      <c r="Q6723" s="53"/>
      <c r="S6723" s="19">
        <v>11500</v>
      </c>
      <c r="T6723" s="52">
        <v>69000</v>
      </c>
      <c r="U6723" s="53"/>
      <c r="W6723" s="19">
        <v>3872</v>
      </c>
      <c r="X6723" s="52">
        <v>23232</v>
      </c>
      <c r="Y6723" s="53"/>
      <c r="AA6723" s="19">
        <v>6232.52</v>
      </c>
      <c r="AB6723" s="52">
        <v>37395.120000000003</v>
      </c>
      <c r="AC6723" s="53"/>
      <c r="AE6723" s="19">
        <v>3500</v>
      </c>
      <c r="AF6723" s="52">
        <v>21000</v>
      </c>
      <c r="AG6723" s="53"/>
    </row>
    <row r="6724" spans="1:33" ht="30" hidden="1" outlineLevel="1">
      <c r="A6724" s="6" t="s">
        <v>7972</v>
      </c>
      <c r="B6724" s="7" t="s">
        <v>494</v>
      </c>
      <c r="C6724" s="7" t="s">
        <v>7973</v>
      </c>
      <c r="D6724" s="7"/>
      <c r="E6724" s="23" t="s">
        <v>438</v>
      </c>
      <c r="F6724" s="18">
        <v>4</v>
      </c>
      <c r="K6724" s="19">
        <v>3080</v>
      </c>
      <c r="L6724" s="52">
        <v>12320</v>
      </c>
      <c r="M6724" s="53"/>
      <c r="O6724" s="19">
        <v>3990</v>
      </c>
      <c r="P6724" s="52">
        <v>15960</v>
      </c>
      <c r="Q6724" s="53"/>
      <c r="S6724" s="19">
        <v>11500</v>
      </c>
      <c r="T6724" s="52">
        <v>46000</v>
      </c>
      <c r="U6724" s="53"/>
      <c r="W6724" s="19">
        <v>3872</v>
      </c>
      <c r="X6724" s="52">
        <v>15488</v>
      </c>
      <c r="Y6724" s="53"/>
      <c r="AA6724" s="19">
        <v>6352.37</v>
      </c>
      <c r="AB6724" s="52">
        <v>25409.48</v>
      </c>
      <c r="AC6724" s="53"/>
      <c r="AE6724" s="19">
        <v>4500</v>
      </c>
      <c r="AF6724" s="52">
        <v>18000</v>
      </c>
      <c r="AG6724" s="53"/>
    </row>
    <row r="6725" spans="1:33" ht="30" hidden="1" outlineLevel="1">
      <c r="A6725" s="6" t="s">
        <v>7974</v>
      </c>
      <c r="B6725" s="7" t="s">
        <v>501</v>
      </c>
      <c r="C6725" s="7" t="s">
        <v>7975</v>
      </c>
      <c r="D6725" s="7"/>
      <c r="E6725" s="23" t="s">
        <v>438</v>
      </c>
      <c r="F6725" s="18">
        <v>3</v>
      </c>
      <c r="K6725" s="19">
        <v>3080</v>
      </c>
      <c r="L6725" s="52">
        <v>9240</v>
      </c>
      <c r="M6725" s="53"/>
      <c r="O6725" s="19">
        <v>3990</v>
      </c>
      <c r="P6725" s="52">
        <v>11970</v>
      </c>
      <c r="Q6725" s="53"/>
      <c r="S6725" s="19">
        <v>11500</v>
      </c>
      <c r="T6725" s="52">
        <v>34500</v>
      </c>
      <c r="U6725" s="53"/>
      <c r="W6725" s="19">
        <v>3872</v>
      </c>
      <c r="X6725" s="52">
        <v>11616</v>
      </c>
      <c r="Y6725" s="53"/>
      <c r="AA6725" s="19">
        <v>6352.37</v>
      </c>
      <c r="AB6725" s="52">
        <v>19057.11</v>
      </c>
      <c r="AC6725" s="53"/>
      <c r="AE6725" s="19">
        <v>4500</v>
      </c>
      <c r="AF6725" s="52">
        <v>13500</v>
      </c>
      <c r="AG6725" s="53"/>
    </row>
    <row r="6726" spans="1:33" hidden="1" outlineLevel="1">
      <c r="A6726" s="1"/>
      <c r="B6726" s="5" t="s">
        <v>34</v>
      </c>
      <c r="C6726" s="5" t="s">
        <v>35</v>
      </c>
      <c r="K6726" s="68"/>
      <c r="L6726" s="68"/>
      <c r="M6726" s="69"/>
      <c r="O6726" s="68"/>
      <c r="P6726" s="68"/>
      <c r="Q6726" s="69"/>
      <c r="S6726" s="68"/>
      <c r="T6726" s="68"/>
      <c r="U6726" s="69"/>
      <c r="W6726" s="68"/>
      <c r="X6726" s="68"/>
      <c r="Y6726" s="69"/>
      <c r="AA6726" s="68"/>
      <c r="AB6726" s="68"/>
      <c r="AC6726" s="69"/>
      <c r="AE6726" s="68"/>
      <c r="AF6726" s="68"/>
      <c r="AG6726" s="69"/>
    </row>
    <row r="6727" spans="1:33" hidden="1" outlineLevel="1">
      <c r="A6727" s="6" t="s">
        <v>7976</v>
      </c>
      <c r="B6727" s="7" t="s">
        <v>37</v>
      </c>
      <c r="C6727" s="7" t="s">
        <v>7977</v>
      </c>
      <c r="K6727" s="68"/>
      <c r="L6727" s="68"/>
      <c r="M6727" s="69"/>
      <c r="O6727" s="68"/>
      <c r="P6727" s="68"/>
      <c r="Q6727" s="69"/>
      <c r="S6727" s="68"/>
      <c r="T6727" s="68"/>
      <c r="U6727" s="69"/>
      <c r="W6727" s="68"/>
      <c r="X6727" s="68"/>
      <c r="Y6727" s="69"/>
      <c r="AA6727" s="68"/>
      <c r="AB6727" s="68"/>
      <c r="AC6727" s="69"/>
      <c r="AE6727" s="68"/>
      <c r="AF6727" s="68"/>
      <c r="AG6727" s="69"/>
    </row>
    <row r="6728" spans="1:33" ht="75" hidden="1" outlineLevel="1">
      <c r="A6728" s="6" t="s">
        <v>7978</v>
      </c>
      <c r="B6728" s="7" t="s">
        <v>37</v>
      </c>
      <c r="C6728" s="7" t="s">
        <v>7979</v>
      </c>
      <c r="K6728" s="68"/>
      <c r="L6728" s="68"/>
      <c r="M6728" s="69"/>
      <c r="O6728" s="68"/>
      <c r="P6728" s="68"/>
      <c r="Q6728" s="69"/>
      <c r="S6728" s="68"/>
      <c r="T6728" s="68"/>
      <c r="U6728" s="69"/>
      <c r="W6728" s="68"/>
      <c r="X6728" s="68"/>
      <c r="Y6728" s="69"/>
      <c r="AA6728" s="68"/>
      <c r="AB6728" s="68"/>
      <c r="AC6728" s="69"/>
      <c r="AE6728" s="68"/>
      <c r="AF6728" s="68"/>
      <c r="AG6728" s="69"/>
    </row>
    <row r="6729" spans="1:33" ht="60" hidden="1" outlineLevel="1">
      <c r="A6729" s="1"/>
      <c r="B6729" s="5" t="s">
        <v>61</v>
      </c>
      <c r="C6729" s="5" t="s">
        <v>62</v>
      </c>
      <c r="D6729" s="5" t="s">
        <v>63</v>
      </c>
      <c r="E6729" s="11" t="s">
        <v>64</v>
      </c>
      <c r="F6729" s="16" t="s">
        <v>65</v>
      </c>
      <c r="K6729" s="17" t="s">
        <v>66</v>
      </c>
      <c r="L6729" s="70" t="s">
        <v>28</v>
      </c>
      <c r="M6729" s="71"/>
      <c r="O6729" s="17" t="s">
        <v>66</v>
      </c>
      <c r="P6729" s="70" t="s">
        <v>28</v>
      </c>
      <c r="Q6729" s="71"/>
      <c r="S6729" s="17" t="s">
        <v>66</v>
      </c>
      <c r="T6729" s="70" t="s">
        <v>28</v>
      </c>
      <c r="U6729" s="71"/>
      <c r="W6729" s="17" t="s">
        <v>66</v>
      </c>
      <c r="X6729" s="70" t="s">
        <v>28</v>
      </c>
      <c r="Y6729" s="71"/>
      <c r="AA6729" s="17" t="s">
        <v>66</v>
      </c>
      <c r="AB6729" s="70" t="s">
        <v>28</v>
      </c>
      <c r="AC6729" s="71"/>
      <c r="AE6729" s="17" t="s">
        <v>66</v>
      </c>
      <c r="AF6729" s="70" t="s">
        <v>28</v>
      </c>
      <c r="AG6729" s="71"/>
    </row>
    <row r="6730" spans="1:33" hidden="1" outlineLevel="1">
      <c r="A6730" s="6" t="s">
        <v>7980</v>
      </c>
      <c r="B6730" s="7" t="s">
        <v>504</v>
      </c>
      <c r="C6730" s="7" t="s">
        <v>7981</v>
      </c>
      <c r="D6730" s="7"/>
      <c r="E6730" s="23" t="s">
        <v>438</v>
      </c>
      <c r="F6730" s="18">
        <v>2</v>
      </c>
      <c r="K6730" s="19">
        <v>7841</v>
      </c>
      <c r="L6730" s="52">
        <v>15682</v>
      </c>
      <c r="M6730" s="53"/>
      <c r="O6730" s="19">
        <v>6840</v>
      </c>
      <c r="P6730" s="52">
        <v>13680</v>
      </c>
      <c r="Q6730" s="53"/>
      <c r="S6730" s="19">
        <v>5700</v>
      </c>
      <c r="T6730" s="52">
        <v>11400</v>
      </c>
      <c r="U6730" s="53"/>
      <c r="W6730" s="19">
        <v>9979</v>
      </c>
      <c r="X6730" s="52">
        <v>19958</v>
      </c>
      <c r="Y6730" s="53"/>
      <c r="AA6730" s="19">
        <v>13423.89</v>
      </c>
      <c r="AB6730" s="52">
        <v>26847.78</v>
      </c>
      <c r="AC6730" s="53"/>
      <c r="AE6730" s="19">
        <v>25000</v>
      </c>
      <c r="AF6730" s="52">
        <v>50000</v>
      </c>
      <c r="AG6730" s="53"/>
    </row>
    <row r="6731" spans="1:33" hidden="1" outlineLevel="1">
      <c r="A6731" s="6" t="s">
        <v>7982</v>
      </c>
      <c r="B6731" s="7" t="s">
        <v>507</v>
      </c>
      <c r="C6731" s="7" t="s">
        <v>7983</v>
      </c>
      <c r="D6731" s="7"/>
      <c r="E6731" s="23" t="s">
        <v>438</v>
      </c>
      <c r="F6731" s="18">
        <v>1</v>
      </c>
      <c r="K6731" s="19">
        <v>4260</v>
      </c>
      <c r="L6731" s="52">
        <v>4260</v>
      </c>
      <c r="M6731" s="53"/>
      <c r="O6731" s="19">
        <v>3990</v>
      </c>
      <c r="P6731" s="52">
        <v>3990</v>
      </c>
      <c r="Q6731" s="53"/>
      <c r="S6731" s="19">
        <v>3600</v>
      </c>
      <c r="T6731" s="52">
        <v>3600</v>
      </c>
      <c r="U6731" s="53"/>
      <c r="W6731" s="19">
        <v>5421</v>
      </c>
      <c r="X6731" s="52">
        <v>5421</v>
      </c>
      <c r="Y6731" s="53"/>
      <c r="AA6731" s="19">
        <v>8150.22</v>
      </c>
      <c r="AB6731" s="52">
        <v>8150.22</v>
      </c>
      <c r="AC6731" s="53"/>
      <c r="AE6731" s="19">
        <v>10000</v>
      </c>
      <c r="AF6731" s="52">
        <v>10000</v>
      </c>
      <c r="AG6731" s="53"/>
    </row>
    <row r="6732" spans="1:33" hidden="1" outlineLevel="1">
      <c r="A6732" s="6" t="s">
        <v>7984</v>
      </c>
      <c r="B6732" s="7" t="s">
        <v>510</v>
      </c>
      <c r="C6732" s="7" t="s">
        <v>7985</v>
      </c>
      <c r="D6732" s="7"/>
      <c r="E6732" s="23" t="s">
        <v>438</v>
      </c>
      <c r="F6732" s="18">
        <v>2</v>
      </c>
      <c r="K6732" s="19">
        <v>2662</v>
      </c>
      <c r="L6732" s="52">
        <v>5324</v>
      </c>
      <c r="M6732" s="53"/>
      <c r="O6732" s="19">
        <v>2280</v>
      </c>
      <c r="P6732" s="52">
        <v>4560</v>
      </c>
      <c r="Q6732" s="53"/>
      <c r="S6732" s="19">
        <v>2700</v>
      </c>
      <c r="T6732" s="52">
        <v>5400</v>
      </c>
      <c r="U6732" s="53"/>
      <c r="W6732" s="19">
        <v>3388</v>
      </c>
      <c r="X6732" s="52">
        <v>6776</v>
      </c>
      <c r="Y6732" s="53"/>
      <c r="AA6732" s="19">
        <v>4554.53</v>
      </c>
      <c r="AB6732" s="52">
        <v>9109.06</v>
      </c>
      <c r="AC6732" s="53"/>
      <c r="AE6732" s="19">
        <v>5000</v>
      </c>
      <c r="AF6732" s="52">
        <v>10000</v>
      </c>
      <c r="AG6732" s="53"/>
    </row>
    <row r="6733" spans="1:33" ht="30" hidden="1" outlineLevel="1">
      <c r="A6733" s="6" t="s">
        <v>7986</v>
      </c>
      <c r="B6733" s="7" t="s">
        <v>513</v>
      </c>
      <c r="C6733" s="7" t="s">
        <v>7987</v>
      </c>
      <c r="D6733" s="7"/>
      <c r="E6733" s="23" t="s">
        <v>438</v>
      </c>
      <c r="F6733" s="18">
        <v>3</v>
      </c>
      <c r="K6733" s="19">
        <v>2929</v>
      </c>
      <c r="L6733" s="52">
        <v>8787</v>
      </c>
      <c r="M6733" s="53"/>
      <c r="O6733" s="19">
        <v>2394</v>
      </c>
      <c r="P6733" s="52">
        <v>7182</v>
      </c>
      <c r="Q6733" s="53"/>
      <c r="S6733" s="19">
        <v>3400</v>
      </c>
      <c r="T6733" s="52">
        <v>10200</v>
      </c>
      <c r="U6733" s="53"/>
      <c r="W6733" s="19">
        <v>3727</v>
      </c>
      <c r="X6733" s="52">
        <v>11181</v>
      </c>
      <c r="Y6733" s="53"/>
      <c r="AA6733" s="19">
        <v>4914.1000000000004</v>
      </c>
      <c r="AB6733" s="52">
        <v>14742.3</v>
      </c>
      <c r="AC6733" s="53"/>
      <c r="AE6733" s="19">
        <v>5500</v>
      </c>
      <c r="AF6733" s="52">
        <v>16500</v>
      </c>
      <c r="AG6733" s="53"/>
    </row>
    <row r="6734" spans="1:33" hidden="1" outlineLevel="1">
      <c r="A6734" s="1"/>
      <c r="B6734" s="5" t="s">
        <v>34</v>
      </c>
      <c r="C6734" s="5" t="s">
        <v>35</v>
      </c>
      <c r="K6734" s="68"/>
      <c r="L6734" s="68"/>
      <c r="M6734" s="69"/>
      <c r="O6734" s="68"/>
      <c r="P6734" s="68"/>
      <c r="Q6734" s="69"/>
      <c r="S6734" s="68"/>
      <c r="T6734" s="68"/>
      <c r="U6734" s="69"/>
      <c r="W6734" s="68"/>
      <c r="X6734" s="68"/>
      <c r="Y6734" s="69"/>
      <c r="AA6734" s="68"/>
      <c r="AB6734" s="68"/>
      <c r="AC6734" s="69"/>
      <c r="AE6734" s="68"/>
      <c r="AF6734" s="68"/>
      <c r="AG6734" s="69"/>
    </row>
    <row r="6735" spans="1:33" hidden="1" outlineLevel="1">
      <c r="A6735" s="6" t="s">
        <v>7988</v>
      </c>
      <c r="B6735" s="7" t="s">
        <v>37</v>
      </c>
      <c r="C6735" s="7" t="s">
        <v>7989</v>
      </c>
      <c r="K6735" s="68"/>
      <c r="L6735" s="68"/>
      <c r="M6735" s="69"/>
      <c r="O6735" s="68"/>
      <c r="P6735" s="68"/>
      <c r="Q6735" s="69"/>
      <c r="S6735" s="68"/>
      <c r="T6735" s="68"/>
      <c r="U6735" s="69"/>
      <c r="W6735" s="68"/>
      <c r="X6735" s="68"/>
      <c r="Y6735" s="69"/>
      <c r="AA6735" s="68"/>
      <c r="AB6735" s="68"/>
      <c r="AC6735" s="69"/>
      <c r="AE6735" s="68"/>
      <c r="AF6735" s="68"/>
      <c r="AG6735" s="69"/>
    </row>
    <row r="6736" spans="1:33" ht="60" hidden="1" outlineLevel="1">
      <c r="A6736" s="6" t="s">
        <v>7990</v>
      </c>
      <c r="B6736" s="7" t="s">
        <v>37</v>
      </c>
      <c r="C6736" s="7" t="s">
        <v>7991</v>
      </c>
      <c r="K6736" s="68"/>
      <c r="L6736" s="68"/>
      <c r="M6736" s="69"/>
      <c r="O6736" s="68"/>
      <c r="P6736" s="68"/>
      <c r="Q6736" s="69"/>
      <c r="S6736" s="68"/>
      <c r="T6736" s="68"/>
      <c r="U6736" s="69"/>
      <c r="W6736" s="68"/>
      <c r="X6736" s="68"/>
      <c r="Y6736" s="69"/>
      <c r="AA6736" s="68"/>
      <c r="AB6736" s="68"/>
      <c r="AC6736" s="69"/>
      <c r="AE6736" s="68"/>
      <c r="AF6736" s="68"/>
      <c r="AG6736" s="69"/>
    </row>
    <row r="6737" spans="1:33" ht="60" hidden="1" outlineLevel="1">
      <c r="A6737" s="1"/>
      <c r="B6737" s="5" t="s">
        <v>61</v>
      </c>
      <c r="C6737" s="5" t="s">
        <v>62</v>
      </c>
      <c r="D6737" s="5" t="s">
        <v>63</v>
      </c>
      <c r="E6737" s="11" t="s">
        <v>64</v>
      </c>
      <c r="F6737" s="16" t="s">
        <v>65</v>
      </c>
      <c r="K6737" s="17" t="s">
        <v>66</v>
      </c>
      <c r="L6737" s="70" t="s">
        <v>28</v>
      </c>
      <c r="M6737" s="71"/>
      <c r="O6737" s="17" t="s">
        <v>66</v>
      </c>
      <c r="P6737" s="70" t="s">
        <v>28</v>
      </c>
      <c r="Q6737" s="71"/>
      <c r="S6737" s="17" t="s">
        <v>66</v>
      </c>
      <c r="T6737" s="70" t="s">
        <v>28</v>
      </c>
      <c r="U6737" s="71"/>
      <c r="W6737" s="17" t="s">
        <v>66</v>
      </c>
      <c r="X6737" s="70" t="s">
        <v>28</v>
      </c>
      <c r="Y6737" s="71"/>
      <c r="AA6737" s="17" t="s">
        <v>66</v>
      </c>
      <c r="AB6737" s="70" t="s">
        <v>28</v>
      </c>
      <c r="AC6737" s="71"/>
      <c r="AE6737" s="17" t="s">
        <v>66</v>
      </c>
      <c r="AF6737" s="70" t="s">
        <v>28</v>
      </c>
      <c r="AG6737" s="71"/>
    </row>
    <row r="6738" spans="1:33" hidden="1" outlineLevel="1">
      <c r="A6738" s="6" t="s">
        <v>7992</v>
      </c>
      <c r="B6738" s="7" t="s">
        <v>520</v>
      </c>
      <c r="C6738" s="7" t="s">
        <v>7993</v>
      </c>
      <c r="D6738" s="7"/>
      <c r="E6738" s="23" t="s">
        <v>438</v>
      </c>
      <c r="F6738" s="18">
        <v>1</v>
      </c>
      <c r="K6738" s="19">
        <v>2200</v>
      </c>
      <c r="L6738" s="52">
        <v>2200</v>
      </c>
      <c r="M6738" s="53"/>
      <c r="O6738" s="19">
        <v>1140</v>
      </c>
      <c r="P6738" s="52">
        <v>1140</v>
      </c>
      <c r="Q6738" s="53"/>
      <c r="S6738" s="19">
        <v>2200</v>
      </c>
      <c r="T6738" s="52">
        <v>2200</v>
      </c>
      <c r="U6738" s="53"/>
      <c r="W6738" s="19">
        <v>2178</v>
      </c>
      <c r="X6738" s="52">
        <v>2178</v>
      </c>
      <c r="Y6738" s="53"/>
      <c r="AA6738" s="19">
        <v>4674.3900000000003</v>
      </c>
      <c r="AB6738" s="52">
        <v>4674.3900000000003</v>
      </c>
      <c r="AC6738" s="53"/>
      <c r="AE6738" s="19">
        <v>4000</v>
      </c>
      <c r="AF6738" s="52">
        <v>4000</v>
      </c>
      <c r="AG6738" s="53"/>
    </row>
    <row r="6739" spans="1:33" hidden="1" outlineLevel="1">
      <c r="A6739" s="6" t="s">
        <v>7994</v>
      </c>
      <c r="B6739" s="7" t="s">
        <v>523</v>
      </c>
      <c r="C6739" s="7" t="s">
        <v>7995</v>
      </c>
      <c r="D6739" s="7"/>
      <c r="E6739" s="23" t="s">
        <v>438</v>
      </c>
      <c r="F6739" s="18">
        <v>4</v>
      </c>
      <c r="K6739" s="19">
        <v>1760</v>
      </c>
      <c r="L6739" s="52">
        <v>7040</v>
      </c>
      <c r="M6739" s="53"/>
      <c r="O6739" s="19">
        <v>1140</v>
      </c>
      <c r="P6739" s="52">
        <v>4560</v>
      </c>
      <c r="Q6739" s="53"/>
      <c r="S6739" s="19">
        <v>1600</v>
      </c>
      <c r="T6739" s="52">
        <v>6400</v>
      </c>
      <c r="U6739" s="53"/>
      <c r="W6739" s="19">
        <v>1584</v>
      </c>
      <c r="X6739" s="52">
        <v>6336</v>
      </c>
      <c r="Y6739" s="53"/>
      <c r="AA6739" s="19">
        <v>4314.82</v>
      </c>
      <c r="AB6739" s="52">
        <v>17259.28</v>
      </c>
      <c r="AC6739" s="53"/>
      <c r="AE6739" s="19">
        <v>3500</v>
      </c>
      <c r="AF6739" s="52">
        <v>14000</v>
      </c>
      <c r="AG6739" s="53"/>
    </row>
    <row r="6740" spans="1:33" hidden="1" outlineLevel="1">
      <c r="A6740" s="1"/>
      <c r="B6740" s="5" t="s">
        <v>34</v>
      </c>
      <c r="C6740" s="5" t="s">
        <v>35</v>
      </c>
      <c r="K6740" s="68"/>
      <c r="L6740" s="68"/>
      <c r="M6740" s="69"/>
      <c r="O6740" s="68"/>
      <c r="P6740" s="68"/>
      <c r="Q6740" s="69"/>
      <c r="S6740" s="68"/>
      <c r="T6740" s="68"/>
      <c r="U6740" s="69"/>
      <c r="W6740" s="68"/>
      <c r="X6740" s="68"/>
      <c r="Y6740" s="69"/>
      <c r="AA6740" s="68"/>
      <c r="AB6740" s="68"/>
      <c r="AC6740" s="69"/>
      <c r="AE6740" s="68"/>
      <c r="AF6740" s="68"/>
      <c r="AG6740" s="69"/>
    </row>
    <row r="6741" spans="1:33" ht="60" hidden="1" outlineLevel="1">
      <c r="A6741" s="6" t="s">
        <v>7996</v>
      </c>
      <c r="B6741" s="7" t="s">
        <v>37</v>
      </c>
      <c r="C6741" s="7" t="s">
        <v>7997</v>
      </c>
      <c r="K6741" s="68"/>
      <c r="L6741" s="68"/>
      <c r="M6741" s="69"/>
      <c r="O6741" s="68"/>
      <c r="P6741" s="68"/>
      <c r="Q6741" s="69"/>
      <c r="S6741" s="68"/>
      <c r="T6741" s="68"/>
      <c r="U6741" s="69"/>
      <c r="W6741" s="68"/>
      <c r="X6741" s="68"/>
      <c r="Y6741" s="69"/>
      <c r="AA6741" s="68"/>
      <c r="AB6741" s="68"/>
      <c r="AC6741" s="69"/>
      <c r="AE6741" s="68"/>
      <c r="AF6741" s="68"/>
      <c r="AG6741" s="69"/>
    </row>
    <row r="6742" spans="1:33" ht="60" hidden="1" outlineLevel="1">
      <c r="A6742" s="1"/>
      <c r="B6742" s="5" t="s">
        <v>61</v>
      </c>
      <c r="C6742" s="5" t="s">
        <v>62</v>
      </c>
      <c r="D6742" s="5" t="s">
        <v>63</v>
      </c>
      <c r="E6742" s="11" t="s">
        <v>64</v>
      </c>
      <c r="F6742" s="16" t="s">
        <v>65</v>
      </c>
      <c r="K6742" s="17" t="s">
        <v>66</v>
      </c>
      <c r="L6742" s="70" t="s">
        <v>28</v>
      </c>
      <c r="M6742" s="71"/>
      <c r="O6742" s="17" t="s">
        <v>66</v>
      </c>
      <c r="P6742" s="70" t="s">
        <v>28</v>
      </c>
      <c r="Q6742" s="71"/>
      <c r="S6742" s="17" t="s">
        <v>66</v>
      </c>
      <c r="T6742" s="70" t="s">
        <v>28</v>
      </c>
      <c r="U6742" s="71"/>
      <c r="W6742" s="17" t="s">
        <v>66</v>
      </c>
      <c r="X6742" s="70" t="s">
        <v>28</v>
      </c>
      <c r="Y6742" s="71"/>
      <c r="AA6742" s="17" t="s">
        <v>66</v>
      </c>
      <c r="AB6742" s="70" t="s">
        <v>28</v>
      </c>
      <c r="AC6742" s="71"/>
      <c r="AE6742" s="17" t="s">
        <v>66</v>
      </c>
      <c r="AF6742" s="70" t="s">
        <v>28</v>
      </c>
      <c r="AG6742" s="71"/>
    </row>
    <row r="6743" spans="1:33" ht="30" hidden="1" outlineLevel="1">
      <c r="A6743" s="6" t="s">
        <v>7998</v>
      </c>
      <c r="B6743" s="7" t="s">
        <v>530</v>
      </c>
      <c r="C6743" s="7" t="s">
        <v>7999</v>
      </c>
      <c r="D6743" s="7"/>
      <c r="E6743" s="23" t="s">
        <v>438</v>
      </c>
      <c r="F6743" s="18">
        <v>4</v>
      </c>
      <c r="K6743" s="19">
        <v>2541</v>
      </c>
      <c r="L6743" s="52">
        <v>10164</v>
      </c>
      <c r="M6743" s="53"/>
      <c r="O6743" s="19">
        <v>2052</v>
      </c>
      <c r="P6743" s="52">
        <v>8208</v>
      </c>
      <c r="Q6743" s="53"/>
      <c r="S6743" s="19">
        <v>2100</v>
      </c>
      <c r="T6743" s="52">
        <v>8400</v>
      </c>
      <c r="U6743" s="53"/>
      <c r="W6743" s="19">
        <v>2662</v>
      </c>
      <c r="X6743" s="52">
        <v>10648</v>
      </c>
      <c r="Y6743" s="53"/>
      <c r="AA6743" s="19">
        <v>4554.53</v>
      </c>
      <c r="AB6743" s="52">
        <v>18218.12</v>
      </c>
      <c r="AC6743" s="53"/>
      <c r="AE6743" s="19">
        <v>4000</v>
      </c>
      <c r="AF6743" s="52">
        <v>16000</v>
      </c>
      <c r="AG6743" s="53"/>
    </row>
    <row r="6744" spans="1:33" hidden="1" outlineLevel="1">
      <c r="A6744" s="1"/>
      <c r="B6744" s="5" t="s">
        <v>34</v>
      </c>
      <c r="C6744" s="5" t="s">
        <v>35</v>
      </c>
      <c r="K6744" s="68"/>
      <c r="L6744" s="68"/>
      <c r="M6744" s="69"/>
      <c r="O6744" s="68"/>
      <c r="P6744" s="68"/>
      <c r="Q6744" s="69"/>
      <c r="S6744" s="68"/>
      <c r="T6744" s="68"/>
      <c r="U6744" s="69"/>
      <c r="W6744" s="68"/>
      <c r="X6744" s="68"/>
      <c r="Y6744" s="69"/>
      <c r="AA6744" s="68"/>
      <c r="AB6744" s="68"/>
      <c r="AC6744" s="69"/>
      <c r="AE6744" s="68"/>
      <c r="AF6744" s="68"/>
      <c r="AG6744" s="69"/>
    </row>
    <row r="6745" spans="1:33" hidden="1" outlineLevel="1">
      <c r="A6745" s="6" t="s">
        <v>8000</v>
      </c>
      <c r="B6745" s="7" t="s">
        <v>37</v>
      </c>
      <c r="C6745" s="7" t="s">
        <v>8001</v>
      </c>
      <c r="K6745" s="68"/>
      <c r="L6745" s="68"/>
      <c r="M6745" s="69"/>
      <c r="O6745" s="68"/>
      <c r="P6745" s="68"/>
      <c r="Q6745" s="69"/>
      <c r="S6745" s="68"/>
      <c r="T6745" s="68"/>
      <c r="U6745" s="69"/>
      <c r="W6745" s="68"/>
      <c r="X6745" s="68"/>
      <c r="Y6745" s="69"/>
      <c r="AA6745" s="68"/>
      <c r="AB6745" s="68"/>
      <c r="AC6745" s="69"/>
      <c r="AE6745" s="68"/>
      <c r="AF6745" s="68"/>
      <c r="AG6745" s="69"/>
    </row>
    <row r="6746" spans="1:33" ht="60" hidden="1" outlineLevel="1">
      <c r="A6746" s="6" t="s">
        <v>8002</v>
      </c>
      <c r="B6746" s="7" t="s">
        <v>37</v>
      </c>
      <c r="C6746" s="7" t="s">
        <v>5366</v>
      </c>
      <c r="K6746" s="68"/>
      <c r="L6746" s="68"/>
      <c r="M6746" s="69"/>
      <c r="O6746" s="68"/>
      <c r="P6746" s="68"/>
      <c r="Q6746" s="69"/>
      <c r="S6746" s="68"/>
      <c r="T6746" s="68"/>
      <c r="U6746" s="69"/>
      <c r="W6746" s="68"/>
      <c r="X6746" s="68"/>
      <c r="Y6746" s="69"/>
      <c r="AA6746" s="68"/>
      <c r="AB6746" s="68"/>
      <c r="AC6746" s="69"/>
      <c r="AE6746" s="68"/>
      <c r="AF6746" s="68"/>
      <c r="AG6746" s="69"/>
    </row>
    <row r="6747" spans="1:33" ht="60" hidden="1" outlineLevel="1">
      <c r="A6747" s="1"/>
      <c r="B6747" s="5" t="s">
        <v>61</v>
      </c>
      <c r="C6747" s="5" t="s">
        <v>62</v>
      </c>
      <c r="D6747" s="5" t="s">
        <v>63</v>
      </c>
      <c r="E6747" s="11" t="s">
        <v>64</v>
      </c>
      <c r="F6747" s="16" t="s">
        <v>65</v>
      </c>
      <c r="K6747" s="17" t="s">
        <v>66</v>
      </c>
      <c r="L6747" s="70" t="s">
        <v>28</v>
      </c>
      <c r="M6747" s="71"/>
      <c r="O6747" s="17" t="s">
        <v>66</v>
      </c>
      <c r="P6747" s="70" t="s">
        <v>28</v>
      </c>
      <c r="Q6747" s="71"/>
      <c r="S6747" s="17" t="s">
        <v>66</v>
      </c>
      <c r="T6747" s="70" t="s">
        <v>28</v>
      </c>
      <c r="U6747" s="71"/>
      <c r="W6747" s="17" t="s">
        <v>66</v>
      </c>
      <c r="X6747" s="70" t="s">
        <v>28</v>
      </c>
      <c r="Y6747" s="71"/>
      <c r="AA6747" s="17" t="s">
        <v>66</v>
      </c>
      <c r="AB6747" s="70" t="s">
        <v>28</v>
      </c>
      <c r="AC6747" s="71"/>
      <c r="AE6747" s="17" t="s">
        <v>66</v>
      </c>
      <c r="AF6747" s="70" t="s">
        <v>28</v>
      </c>
      <c r="AG6747" s="71"/>
    </row>
    <row r="6748" spans="1:33" ht="30" hidden="1" outlineLevel="1">
      <c r="A6748" s="6" t="s">
        <v>8003</v>
      </c>
      <c r="B6748" s="7" t="s">
        <v>537</v>
      </c>
      <c r="C6748" s="7" t="s">
        <v>8004</v>
      </c>
      <c r="D6748" s="7"/>
      <c r="E6748" s="23" t="s">
        <v>438</v>
      </c>
      <c r="F6748" s="18">
        <v>15</v>
      </c>
      <c r="K6748" s="19">
        <v>2112</v>
      </c>
      <c r="L6748" s="52">
        <v>31680</v>
      </c>
      <c r="M6748" s="53"/>
      <c r="O6748" s="19">
        <v>1539</v>
      </c>
      <c r="P6748" s="52">
        <v>23085</v>
      </c>
      <c r="Q6748" s="53"/>
      <c r="S6748" s="19">
        <v>2500</v>
      </c>
      <c r="T6748" s="52">
        <v>37500</v>
      </c>
      <c r="U6748" s="53"/>
      <c r="W6748" s="19">
        <v>2534</v>
      </c>
      <c r="X6748" s="52">
        <v>38010</v>
      </c>
      <c r="Y6748" s="53"/>
      <c r="AA6748" s="19">
        <v>4674.3900000000003</v>
      </c>
      <c r="AB6748" s="52">
        <v>70115.850000000006</v>
      </c>
      <c r="AC6748" s="53"/>
      <c r="AE6748" s="19">
        <v>3000</v>
      </c>
      <c r="AF6748" s="52">
        <v>45000</v>
      </c>
      <c r="AG6748" s="53"/>
    </row>
    <row r="6749" spans="1:33" ht="30" hidden="1" outlineLevel="1">
      <c r="A6749" s="6" t="s">
        <v>8005</v>
      </c>
      <c r="B6749" s="7" t="s">
        <v>540</v>
      </c>
      <c r="C6749" s="7" t="s">
        <v>8006</v>
      </c>
      <c r="D6749" s="7"/>
      <c r="E6749" s="23" t="s">
        <v>438</v>
      </c>
      <c r="F6749" s="18">
        <v>5</v>
      </c>
      <c r="K6749" s="19">
        <v>792</v>
      </c>
      <c r="L6749" s="52">
        <v>3960</v>
      </c>
      <c r="M6749" s="53"/>
      <c r="O6749" s="19">
        <v>855</v>
      </c>
      <c r="P6749" s="52">
        <v>4275</v>
      </c>
      <c r="Q6749" s="53"/>
      <c r="S6749" s="19">
        <v>1250</v>
      </c>
      <c r="T6749" s="52">
        <v>6250</v>
      </c>
      <c r="U6749" s="53"/>
      <c r="W6749" s="19">
        <v>950</v>
      </c>
      <c r="X6749" s="52">
        <v>4750</v>
      </c>
      <c r="Y6749" s="53"/>
      <c r="AA6749" s="19">
        <v>2277.27</v>
      </c>
      <c r="AB6749" s="52">
        <v>11386.35</v>
      </c>
      <c r="AC6749" s="53"/>
      <c r="AE6749" s="19">
        <v>1800</v>
      </c>
      <c r="AF6749" s="52">
        <v>9000</v>
      </c>
      <c r="AG6749" s="53"/>
    </row>
    <row r="6750" spans="1:33" ht="30" hidden="1" outlineLevel="1">
      <c r="A6750" s="6" t="s">
        <v>8007</v>
      </c>
      <c r="B6750" s="7" t="s">
        <v>543</v>
      </c>
      <c r="C6750" s="7" t="s">
        <v>8008</v>
      </c>
      <c r="D6750" s="7"/>
      <c r="E6750" s="23" t="s">
        <v>320</v>
      </c>
      <c r="F6750" s="18">
        <v>27</v>
      </c>
      <c r="K6750" s="19">
        <v>1100</v>
      </c>
      <c r="L6750" s="52">
        <v>29700</v>
      </c>
      <c r="M6750" s="53"/>
      <c r="O6750" s="19">
        <v>969</v>
      </c>
      <c r="P6750" s="52">
        <v>26163</v>
      </c>
      <c r="Q6750" s="53"/>
      <c r="S6750" s="19">
        <v>800</v>
      </c>
      <c r="T6750" s="52">
        <v>21600</v>
      </c>
      <c r="U6750" s="53"/>
      <c r="W6750" s="19">
        <v>1320</v>
      </c>
      <c r="X6750" s="52">
        <v>35640</v>
      </c>
      <c r="Y6750" s="53"/>
      <c r="AA6750" s="19">
        <v>1797.84</v>
      </c>
      <c r="AB6750" s="52">
        <v>48541.68</v>
      </c>
      <c r="AC6750" s="53"/>
      <c r="AE6750" s="19">
        <v>1500</v>
      </c>
      <c r="AF6750" s="52">
        <v>40500</v>
      </c>
      <c r="AG6750" s="53"/>
    </row>
    <row r="6751" spans="1:33" hidden="1" outlineLevel="1">
      <c r="A6751" s="1"/>
      <c r="B6751" s="5" t="s">
        <v>34</v>
      </c>
      <c r="C6751" s="5" t="s">
        <v>35</v>
      </c>
      <c r="K6751" s="68"/>
      <c r="L6751" s="68"/>
      <c r="M6751" s="69"/>
      <c r="O6751" s="68"/>
      <c r="P6751" s="68"/>
      <c r="Q6751" s="69"/>
      <c r="S6751" s="68"/>
      <c r="T6751" s="68"/>
      <c r="U6751" s="69"/>
      <c r="W6751" s="68"/>
      <c r="X6751" s="68"/>
      <c r="Y6751" s="69"/>
      <c r="AA6751" s="68"/>
      <c r="AB6751" s="68"/>
      <c r="AC6751" s="69"/>
      <c r="AE6751" s="68"/>
      <c r="AF6751" s="68"/>
      <c r="AG6751" s="69"/>
    </row>
    <row r="6752" spans="1:33" hidden="1" outlineLevel="1">
      <c r="A6752" s="6" t="s">
        <v>8009</v>
      </c>
      <c r="B6752" s="7" t="s">
        <v>37</v>
      </c>
      <c r="C6752" s="7" t="s">
        <v>322</v>
      </c>
      <c r="K6752" s="68"/>
      <c r="L6752" s="68"/>
      <c r="M6752" s="69"/>
      <c r="O6752" s="68"/>
      <c r="P6752" s="68"/>
      <c r="Q6752" s="69"/>
      <c r="S6752" s="68"/>
      <c r="T6752" s="68"/>
      <c r="U6752" s="69"/>
      <c r="W6752" s="68"/>
      <c r="X6752" s="68"/>
      <c r="Y6752" s="69"/>
      <c r="AA6752" s="68"/>
      <c r="AB6752" s="68"/>
      <c r="AC6752" s="69"/>
      <c r="AE6752" s="68"/>
      <c r="AF6752" s="68"/>
      <c r="AG6752" s="69"/>
    </row>
    <row r="6753" spans="1:33" ht="60" hidden="1" outlineLevel="1">
      <c r="A6753" s="1"/>
      <c r="B6753" s="5" t="s">
        <v>61</v>
      </c>
      <c r="C6753" s="5" t="s">
        <v>62</v>
      </c>
      <c r="D6753" s="5" t="s">
        <v>63</v>
      </c>
      <c r="E6753" s="11" t="s">
        <v>64</v>
      </c>
      <c r="F6753" s="16" t="s">
        <v>65</v>
      </c>
      <c r="K6753" s="17" t="s">
        <v>66</v>
      </c>
      <c r="L6753" s="70" t="s">
        <v>28</v>
      </c>
      <c r="M6753" s="71"/>
      <c r="O6753" s="17" t="s">
        <v>66</v>
      </c>
      <c r="P6753" s="70" t="s">
        <v>28</v>
      </c>
      <c r="Q6753" s="71"/>
      <c r="S6753" s="17" t="s">
        <v>66</v>
      </c>
      <c r="T6753" s="70" t="s">
        <v>28</v>
      </c>
      <c r="U6753" s="71"/>
      <c r="W6753" s="17" t="s">
        <v>66</v>
      </c>
      <c r="X6753" s="70" t="s">
        <v>28</v>
      </c>
      <c r="Y6753" s="71"/>
      <c r="AA6753" s="17" t="s">
        <v>66</v>
      </c>
      <c r="AB6753" s="70" t="s">
        <v>28</v>
      </c>
      <c r="AC6753" s="71"/>
      <c r="AE6753" s="17" t="s">
        <v>66</v>
      </c>
      <c r="AF6753" s="70" t="s">
        <v>28</v>
      </c>
      <c r="AG6753" s="71"/>
    </row>
    <row r="6754" spans="1:33" ht="135" hidden="1" outlineLevel="1">
      <c r="A6754" s="6" t="s">
        <v>8010</v>
      </c>
      <c r="B6754" s="7" t="s">
        <v>324</v>
      </c>
      <c r="C6754" s="7" t="s">
        <v>1100</v>
      </c>
      <c r="D6754" s="7"/>
      <c r="E6754" s="23" t="s">
        <v>70</v>
      </c>
      <c r="F6754" s="18">
        <v>1</v>
      </c>
      <c r="K6754" s="19">
        <v>0</v>
      </c>
      <c r="L6754" s="52">
        <v>0</v>
      </c>
      <c r="M6754" s="53"/>
      <c r="O6754" s="19">
        <v>0</v>
      </c>
      <c r="P6754" s="52">
        <v>0</v>
      </c>
      <c r="Q6754" s="53"/>
      <c r="S6754" s="19">
        <v>0</v>
      </c>
      <c r="T6754" s="52">
        <v>0</v>
      </c>
      <c r="U6754" s="53"/>
      <c r="W6754" s="19">
        <v>0</v>
      </c>
      <c r="X6754" s="52">
        <v>0</v>
      </c>
      <c r="Y6754" s="53"/>
      <c r="AA6754" s="19">
        <v>0</v>
      </c>
      <c r="AB6754" s="52">
        <v>0</v>
      </c>
      <c r="AC6754" s="53"/>
      <c r="AE6754" s="19">
        <v>0</v>
      </c>
      <c r="AF6754" s="52">
        <v>0</v>
      </c>
      <c r="AG6754" s="53"/>
    </row>
    <row r="6755" spans="1:33" hidden="1" outlineLevel="1">
      <c r="A6755" s="1"/>
      <c r="B6755" s="5" t="s">
        <v>34</v>
      </c>
      <c r="C6755" s="5" t="s">
        <v>35</v>
      </c>
      <c r="K6755" s="68"/>
      <c r="L6755" s="68"/>
      <c r="M6755" s="69"/>
      <c r="O6755" s="68"/>
      <c r="P6755" s="68"/>
      <c r="Q6755" s="69"/>
      <c r="S6755" s="68"/>
      <c r="T6755" s="68"/>
      <c r="U6755" s="69"/>
      <c r="W6755" s="68"/>
      <c r="X6755" s="68"/>
      <c r="Y6755" s="69"/>
      <c r="AA6755" s="68"/>
      <c r="AB6755" s="68"/>
      <c r="AC6755" s="69"/>
      <c r="AE6755" s="68"/>
      <c r="AF6755" s="68"/>
      <c r="AG6755" s="69"/>
    </row>
    <row r="6756" spans="1:33" ht="75" hidden="1" outlineLevel="1">
      <c r="A6756" s="6" t="s">
        <v>8011</v>
      </c>
      <c r="B6756" s="7" t="s">
        <v>37</v>
      </c>
      <c r="C6756" s="7" t="s">
        <v>298</v>
      </c>
      <c r="I6756" s="35"/>
      <c r="J6756" s="35"/>
      <c r="K6756" s="68"/>
      <c r="L6756" s="68"/>
      <c r="M6756" s="69"/>
      <c r="O6756" s="68"/>
      <c r="P6756" s="68"/>
      <c r="Q6756" s="69"/>
      <c r="S6756" s="68"/>
      <c r="T6756" s="68"/>
      <c r="U6756" s="69"/>
      <c r="W6756" s="68"/>
      <c r="X6756" s="68"/>
      <c r="Y6756" s="69"/>
      <c r="AA6756" s="68"/>
      <c r="AB6756" s="68"/>
      <c r="AC6756" s="69"/>
      <c r="AE6756" s="68"/>
      <c r="AF6756" s="68"/>
      <c r="AG6756" s="69"/>
    </row>
    <row r="6757" spans="1:33" collapsed="1">
      <c r="A6757" s="55" t="s">
        <v>8012</v>
      </c>
      <c r="B6757" s="55"/>
      <c r="C6757" s="55"/>
      <c r="D6757" s="55"/>
      <c r="E6757" s="55"/>
      <c r="F6757" s="55"/>
      <c r="I6757" s="36"/>
      <c r="J6757" s="36">
        <v>274587</v>
      </c>
      <c r="K6757" s="30" t="s">
        <v>8013</v>
      </c>
      <c r="L6757" s="52">
        <v>333377</v>
      </c>
      <c r="M6757" s="53"/>
      <c r="O6757" s="15" t="s">
        <v>8013</v>
      </c>
      <c r="P6757" s="52">
        <v>623078.40000000002</v>
      </c>
      <c r="Q6757" s="53"/>
      <c r="S6757" s="15" t="s">
        <v>8013</v>
      </c>
      <c r="T6757" s="52">
        <v>412130</v>
      </c>
      <c r="U6757" s="53"/>
      <c r="W6757" s="15" t="s">
        <v>8013</v>
      </c>
      <c r="X6757" s="52">
        <v>415918</v>
      </c>
      <c r="Y6757" s="53"/>
      <c r="AA6757" s="15" t="s">
        <v>8013</v>
      </c>
      <c r="AB6757" s="52">
        <v>620022.37</v>
      </c>
      <c r="AC6757" s="53"/>
      <c r="AE6757" s="15" t="s">
        <v>8013</v>
      </c>
      <c r="AF6757" s="52">
        <v>780675</v>
      </c>
      <c r="AG6757" s="53"/>
    </row>
    <row r="6758" spans="1:33" hidden="1">
      <c r="A6758" s="1"/>
      <c r="B6758" s="5" t="s">
        <v>34</v>
      </c>
      <c r="C6758" s="5" t="s">
        <v>35</v>
      </c>
      <c r="K6758" s="68"/>
      <c r="L6758" s="68"/>
      <c r="M6758" s="69"/>
      <c r="O6758" s="68"/>
      <c r="P6758" s="68"/>
      <c r="Q6758" s="69"/>
      <c r="S6758" s="68"/>
      <c r="T6758" s="68"/>
      <c r="U6758" s="69"/>
      <c r="W6758" s="68"/>
      <c r="X6758" s="68"/>
      <c r="Y6758" s="69"/>
      <c r="AA6758" s="68"/>
      <c r="AB6758" s="68"/>
      <c r="AC6758" s="69"/>
      <c r="AE6758" s="68"/>
      <c r="AF6758" s="68"/>
      <c r="AG6758" s="69"/>
    </row>
    <row r="6759" spans="1:33" hidden="1" outlineLevel="1">
      <c r="A6759" s="6" t="s">
        <v>8014</v>
      </c>
      <c r="B6759" s="7" t="s">
        <v>37</v>
      </c>
      <c r="C6759" s="7" t="s">
        <v>8015</v>
      </c>
      <c r="K6759" s="68"/>
      <c r="L6759" s="68"/>
      <c r="M6759" s="69"/>
      <c r="O6759" s="68"/>
      <c r="P6759" s="68"/>
      <c r="Q6759" s="69"/>
      <c r="S6759" s="68"/>
      <c r="T6759" s="68"/>
      <c r="U6759" s="69"/>
      <c r="W6759" s="68"/>
      <c r="X6759" s="68"/>
      <c r="Y6759" s="69"/>
      <c r="AA6759" s="68"/>
      <c r="AB6759" s="68"/>
      <c r="AC6759" s="69"/>
      <c r="AE6759" s="68"/>
      <c r="AF6759" s="68"/>
      <c r="AG6759" s="69"/>
    </row>
    <row r="6760" spans="1:33" ht="45" hidden="1" outlineLevel="1">
      <c r="A6760" s="6" t="s">
        <v>8016</v>
      </c>
      <c r="B6760" s="7" t="s">
        <v>37</v>
      </c>
      <c r="C6760" s="7" t="s">
        <v>8017</v>
      </c>
      <c r="K6760" s="68"/>
      <c r="L6760" s="68"/>
      <c r="M6760" s="69"/>
      <c r="O6760" s="68"/>
      <c r="P6760" s="68"/>
      <c r="Q6760" s="69"/>
      <c r="S6760" s="68"/>
      <c r="T6760" s="68"/>
      <c r="U6760" s="69"/>
      <c r="W6760" s="68"/>
      <c r="X6760" s="68"/>
      <c r="Y6760" s="69"/>
      <c r="AA6760" s="68"/>
      <c r="AB6760" s="68"/>
      <c r="AC6760" s="69"/>
      <c r="AE6760" s="68"/>
      <c r="AF6760" s="68"/>
      <c r="AG6760" s="69"/>
    </row>
    <row r="6761" spans="1:33" ht="60" hidden="1" outlineLevel="1">
      <c r="A6761" s="1"/>
      <c r="B6761" s="5" t="s">
        <v>61</v>
      </c>
      <c r="C6761" s="5" t="s">
        <v>62</v>
      </c>
      <c r="D6761" s="5" t="s">
        <v>63</v>
      </c>
      <c r="E6761" s="11" t="s">
        <v>64</v>
      </c>
      <c r="F6761" s="16" t="s">
        <v>65</v>
      </c>
      <c r="K6761" s="17" t="s">
        <v>66</v>
      </c>
      <c r="L6761" s="70" t="s">
        <v>28</v>
      </c>
      <c r="M6761" s="71"/>
      <c r="O6761" s="17" t="s">
        <v>66</v>
      </c>
      <c r="P6761" s="70" t="s">
        <v>28</v>
      </c>
      <c r="Q6761" s="71"/>
      <c r="S6761" s="17" t="s">
        <v>66</v>
      </c>
      <c r="T6761" s="70" t="s">
        <v>28</v>
      </c>
      <c r="U6761" s="71"/>
      <c r="W6761" s="17" t="s">
        <v>66</v>
      </c>
      <c r="X6761" s="70" t="s">
        <v>28</v>
      </c>
      <c r="Y6761" s="71"/>
      <c r="AA6761" s="17" t="s">
        <v>66</v>
      </c>
      <c r="AB6761" s="70" t="s">
        <v>28</v>
      </c>
      <c r="AC6761" s="71"/>
      <c r="AE6761" s="17" t="s">
        <v>66</v>
      </c>
      <c r="AF6761" s="70" t="s">
        <v>28</v>
      </c>
      <c r="AG6761" s="71"/>
    </row>
    <row r="6762" spans="1:33" hidden="1" outlineLevel="1">
      <c r="A6762" s="6" t="s">
        <v>8018</v>
      </c>
      <c r="B6762" s="7" t="s">
        <v>555</v>
      </c>
      <c r="C6762" s="7" t="s">
        <v>8019</v>
      </c>
      <c r="D6762" s="7"/>
      <c r="E6762" s="23" t="s">
        <v>320</v>
      </c>
      <c r="F6762" s="18">
        <v>597</v>
      </c>
      <c r="K6762" s="19">
        <v>45</v>
      </c>
      <c r="L6762" s="52">
        <v>26865</v>
      </c>
      <c r="M6762" s="53"/>
      <c r="O6762" s="19">
        <v>91.2</v>
      </c>
      <c r="P6762" s="52">
        <v>54446.400000000001</v>
      </c>
      <c r="Q6762" s="53"/>
      <c r="S6762" s="19">
        <v>30</v>
      </c>
      <c r="T6762" s="52">
        <v>17910</v>
      </c>
      <c r="U6762" s="53"/>
      <c r="W6762" s="19">
        <v>40</v>
      </c>
      <c r="X6762" s="52">
        <v>23880</v>
      </c>
      <c r="Y6762" s="53"/>
      <c r="AA6762" s="19">
        <v>65.92</v>
      </c>
      <c r="AB6762" s="52">
        <v>39354.239999999998</v>
      </c>
      <c r="AC6762" s="53"/>
      <c r="AE6762" s="19">
        <v>100</v>
      </c>
      <c r="AF6762" s="52">
        <v>59700</v>
      </c>
      <c r="AG6762" s="53"/>
    </row>
    <row r="6763" spans="1:33" hidden="1" outlineLevel="1">
      <c r="A6763" s="1"/>
      <c r="B6763" s="5" t="s">
        <v>34</v>
      </c>
      <c r="C6763" s="5" t="s">
        <v>35</v>
      </c>
      <c r="K6763" s="68"/>
      <c r="L6763" s="68"/>
      <c r="M6763" s="69"/>
      <c r="O6763" s="68"/>
      <c r="P6763" s="68"/>
      <c r="Q6763" s="69"/>
      <c r="S6763" s="68"/>
      <c r="T6763" s="68"/>
      <c r="U6763" s="69"/>
      <c r="W6763" s="68"/>
      <c r="X6763" s="68"/>
      <c r="Y6763" s="69"/>
      <c r="AA6763" s="68"/>
      <c r="AB6763" s="68"/>
      <c r="AC6763" s="69"/>
      <c r="AE6763" s="68"/>
      <c r="AF6763" s="68"/>
      <c r="AG6763" s="69"/>
    </row>
    <row r="6764" spans="1:33" ht="45" hidden="1" outlineLevel="1">
      <c r="A6764" s="6" t="s">
        <v>8020</v>
      </c>
      <c r="B6764" s="7" t="s">
        <v>37</v>
      </c>
      <c r="C6764" s="7" t="s">
        <v>8021</v>
      </c>
      <c r="K6764" s="68"/>
      <c r="L6764" s="68"/>
      <c r="M6764" s="69"/>
      <c r="O6764" s="68"/>
      <c r="P6764" s="68"/>
      <c r="Q6764" s="69"/>
      <c r="S6764" s="68"/>
      <c r="T6764" s="68"/>
      <c r="U6764" s="69"/>
      <c r="W6764" s="68"/>
      <c r="X6764" s="68"/>
      <c r="Y6764" s="69"/>
      <c r="AA6764" s="68"/>
      <c r="AB6764" s="68"/>
      <c r="AC6764" s="69"/>
      <c r="AE6764" s="68"/>
      <c r="AF6764" s="68"/>
      <c r="AG6764" s="69"/>
    </row>
    <row r="6765" spans="1:33" ht="60" hidden="1" outlineLevel="1">
      <c r="A6765" s="1"/>
      <c r="B6765" s="5" t="s">
        <v>61</v>
      </c>
      <c r="C6765" s="5" t="s">
        <v>62</v>
      </c>
      <c r="D6765" s="5" t="s">
        <v>63</v>
      </c>
      <c r="E6765" s="11" t="s">
        <v>64</v>
      </c>
      <c r="F6765" s="16" t="s">
        <v>65</v>
      </c>
      <c r="K6765" s="17" t="s">
        <v>66</v>
      </c>
      <c r="L6765" s="70" t="s">
        <v>28</v>
      </c>
      <c r="M6765" s="71"/>
      <c r="O6765" s="17" t="s">
        <v>66</v>
      </c>
      <c r="P6765" s="70" t="s">
        <v>28</v>
      </c>
      <c r="Q6765" s="71"/>
      <c r="S6765" s="17" t="s">
        <v>66</v>
      </c>
      <c r="T6765" s="70" t="s">
        <v>28</v>
      </c>
      <c r="U6765" s="71"/>
      <c r="W6765" s="17" t="s">
        <v>66</v>
      </c>
      <c r="X6765" s="70" t="s">
        <v>28</v>
      </c>
      <c r="Y6765" s="71"/>
      <c r="AA6765" s="17" t="s">
        <v>66</v>
      </c>
      <c r="AB6765" s="70" t="s">
        <v>28</v>
      </c>
      <c r="AC6765" s="71"/>
      <c r="AE6765" s="17" t="s">
        <v>66</v>
      </c>
      <c r="AF6765" s="70" t="s">
        <v>28</v>
      </c>
      <c r="AG6765" s="71"/>
    </row>
    <row r="6766" spans="1:33" ht="30" hidden="1" outlineLevel="1">
      <c r="A6766" s="6" t="s">
        <v>8022</v>
      </c>
      <c r="B6766" s="7" t="s">
        <v>560</v>
      </c>
      <c r="C6766" s="7" t="s">
        <v>8023</v>
      </c>
      <c r="D6766" s="7"/>
      <c r="E6766" s="23" t="s">
        <v>320</v>
      </c>
      <c r="F6766" s="18">
        <v>48</v>
      </c>
      <c r="K6766" s="19">
        <v>0</v>
      </c>
      <c r="L6766" s="52">
        <v>0</v>
      </c>
      <c r="M6766" s="53"/>
      <c r="O6766" s="19">
        <v>182.4</v>
      </c>
      <c r="P6766" s="52">
        <v>8755.2000000000007</v>
      </c>
      <c r="Q6766" s="53"/>
      <c r="S6766" s="19">
        <v>430</v>
      </c>
      <c r="T6766" s="52">
        <v>20640</v>
      </c>
      <c r="U6766" s="53"/>
      <c r="W6766" s="19">
        <v>748</v>
      </c>
      <c r="X6766" s="52">
        <v>35904</v>
      </c>
      <c r="Y6766" s="53"/>
      <c r="AA6766" s="19">
        <v>659.21</v>
      </c>
      <c r="AB6766" s="52">
        <v>31642.080000000002</v>
      </c>
      <c r="AC6766" s="53"/>
      <c r="AE6766" s="19">
        <v>600</v>
      </c>
      <c r="AF6766" s="52">
        <v>28800</v>
      </c>
      <c r="AG6766" s="53"/>
    </row>
    <row r="6767" spans="1:33" hidden="1" outlineLevel="1">
      <c r="A6767" s="6" t="s">
        <v>8024</v>
      </c>
      <c r="B6767" s="7" t="s">
        <v>563</v>
      </c>
      <c r="C6767" s="7" t="s">
        <v>8025</v>
      </c>
      <c r="D6767" s="7"/>
      <c r="E6767" s="23" t="s">
        <v>429</v>
      </c>
      <c r="F6767" s="18">
        <v>22</v>
      </c>
      <c r="K6767" s="19">
        <v>0</v>
      </c>
      <c r="L6767" s="52">
        <v>0</v>
      </c>
      <c r="M6767" s="53"/>
      <c r="O6767" s="19">
        <v>57</v>
      </c>
      <c r="P6767" s="52">
        <v>1254</v>
      </c>
      <c r="Q6767" s="53"/>
      <c r="S6767" s="19">
        <v>60</v>
      </c>
      <c r="T6767" s="52">
        <v>1320</v>
      </c>
      <c r="U6767" s="53"/>
      <c r="W6767" s="19">
        <v>69</v>
      </c>
      <c r="X6767" s="52">
        <v>1518</v>
      </c>
      <c r="Y6767" s="53"/>
      <c r="AA6767" s="19">
        <v>89.89</v>
      </c>
      <c r="AB6767" s="52">
        <v>1977.58</v>
      </c>
      <c r="AC6767" s="53"/>
      <c r="AE6767" s="19">
        <v>120</v>
      </c>
      <c r="AF6767" s="52">
        <v>2640</v>
      </c>
      <c r="AG6767" s="53"/>
    </row>
    <row r="6768" spans="1:33" hidden="1" outlineLevel="1">
      <c r="A6768" s="1"/>
      <c r="B6768" s="5" t="s">
        <v>34</v>
      </c>
      <c r="C6768" s="5" t="s">
        <v>35</v>
      </c>
      <c r="K6768" s="68"/>
      <c r="L6768" s="68"/>
      <c r="M6768" s="69"/>
      <c r="O6768" s="68"/>
      <c r="P6768" s="68"/>
      <c r="Q6768" s="69"/>
      <c r="S6768" s="68"/>
      <c r="T6768" s="68"/>
      <c r="U6768" s="69"/>
      <c r="W6768" s="68"/>
      <c r="X6768" s="68"/>
      <c r="Y6768" s="69"/>
      <c r="AA6768" s="68"/>
      <c r="AB6768" s="68"/>
      <c r="AC6768" s="69"/>
      <c r="AE6768" s="68"/>
      <c r="AF6768" s="68"/>
      <c r="AG6768" s="69"/>
    </row>
    <row r="6769" spans="1:33" ht="45" hidden="1" outlineLevel="1">
      <c r="A6769" s="6" t="s">
        <v>8026</v>
      </c>
      <c r="B6769" s="7" t="s">
        <v>37</v>
      </c>
      <c r="C6769" s="7" t="s">
        <v>8017</v>
      </c>
      <c r="K6769" s="68"/>
      <c r="L6769" s="68"/>
      <c r="M6769" s="69"/>
      <c r="O6769" s="68"/>
      <c r="P6769" s="68"/>
      <c r="Q6769" s="69"/>
      <c r="S6769" s="68"/>
      <c r="T6769" s="68"/>
      <c r="U6769" s="69"/>
      <c r="W6769" s="68"/>
      <c r="X6769" s="68"/>
      <c r="Y6769" s="69"/>
      <c r="AA6769" s="68"/>
      <c r="AB6769" s="68"/>
      <c r="AC6769" s="69"/>
      <c r="AE6769" s="68"/>
      <c r="AF6769" s="68"/>
      <c r="AG6769" s="69"/>
    </row>
    <row r="6770" spans="1:33" ht="60" hidden="1" outlineLevel="1">
      <c r="A6770" s="1"/>
      <c r="B6770" s="5" t="s">
        <v>61</v>
      </c>
      <c r="C6770" s="5" t="s">
        <v>62</v>
      </c>
      <c r="D6770" s="5" t="s">
        <v>63</v>
      </c>
      <c r="E6770" s="11" t="s">
        <v>64</v>
      </c>
      <c r="F6770" s="16" t="s">
        <v>65</v>
      </c>
      <c r="K6770" s="17" t="s">
        <v>66</v>
      </c>
      <c r="L6770" s="70" t="s">
        <v>28</v>
      </c>
      <c r="M6770" s="71"/>
      <c r="O6770" s="17" t="s">
        <v>66</v>
      </c>
      <c r="P6770" s="70" t="s">
        <v>28</v>
      </c>
      <c r="Q6770" s="71"/>
      <c r="S6770" s="17" t="s">
        <v>66</v>
      </c>
      <c r="T6770" s="70" t="s">
        <v>28</v>
      </c>
      <c r="U6770" s="71"/>
      <c r="W6770" s="17" t="s">
        <v>66</v>
      </c>
      <c r="X6770" s="70" t="s">
        <v>28</v>
      </c>
      <c r="Y6770" s="71"/>
      <c r="AA6770" s="17" t="s">
        <v>66</v>
      </c>
      <c r="AB6770" s="70" t="s">
        <v>28</v>
      </c>
      <c r="AC6770" s="71"/>
      <c r="AE6770" s="17" t="s">
        <v>66</v>
      </c>
      <c r="AF6770" s="70" t="s">
        <v>28</v>
      </c>
      <c r="AG6770" s="71"/>
    </row>
    <row r="6771" spans="1:33" ht="30" hidden="1" outlineLevel="1">
      <c r="A6771" s="6" t="s">
        <v>8027</v>
      </c>
      <c r="B6771" s="7" t="s">
        <v>570</v>
      </c>
      <c r="C6771" s="7" t="s">
        <v>8028</v>
      </c>
      <c r="D6771" s="7"/>
      <c r="E6771" s="23" t="s">
        <v>320</v>
      </c>
      <c r="F6771" s="18">
        <v>88</v>
      </c>
      <c r="K6771" s="19">
        <v>0</v>
      </c>
      <c r="L6771" s="52">
        <v>0</v>
      </c>
      <c r="M6771" s="53"/>
      <c r="O6771" s="19">
        <v>91.2</v>
      </c>
      <c r="P6771" s="52">
        <v>8025.6</v>
      </c>
      <c r="Q6771" s="53"/>
      <c r="S6771" s="19">
        <v>30</v>
      </c>
      <c r="T6771" s="52">
        <v>2640</v>
      </c>
      <c r="U6771" s="53"/>
      <c r="W6771" s="19">
        <v>46</v>
      </c>
      <c r="X6771" s="52">
        <v>4048</v>
      </c>
      <c r="Y6771" s="53"/>
      <c r="AA6771" s="19">
        <v>65.92</v>
      </c>
      <c r="AB6771" s="52">
        <v>5800.96</v>
      </c>
      <c r="AC6771" s="53"/>
      <c r="AE6771" s="19">
        <v>100</v>
      </c>
      <c r="AF6771" s="52">
        <v>8800</v>
      </c>
      <c r="AG6771" s="53"/>
    </row>
    <row r="6772" spans="1:33" hidden="1" outlineLevel="1">
      <c r="A6772" s="1"/>
      <c r="B6772" s="5" t="s">
        <v>34</v>
      </c>
      <c r="C6772" s="5" t="s">
        <v>35</v>
      </c>
      <c r="K6772" s="68"/>
      <c r="L6772" s="68"/>
      <c r="M6772" s="69"/>
      <c r="O6772" s="68"/>
      <c r="P6772" s="68"/>
      <c r="Q6772" s="69"/>
      <c r="S6772" s="68"/>
      <c r="T6772" s="68"/>
      <c r="U6772" s="69"/>
      <c r="W6772" s="68"/>
      <c r="X6772" s="68"/>
      <c r="Y6772" s="69"/>
      <c r="AA6772" s="68"/>
      <c r="AB6772" s="68"/>
      <c r="AC6772" s="69"/>
      <c r="AE6772" s="68"/>
      <c r="AF6772" s="68"/>
      <c r="AG6772" s="69"/>
    </row>
    <row r="6773" spans="1:33" hidden="1" outlineLevel="1">
      <c r="A6773" s="6" t="s">
        <v>8029</v>
      </c>
      <c r="B6773" s="7" t="s">
        <v>37</v>
      </c>
      <c r="C6773" s="7" t="s">
        <v>566</v>
      </c>
      <c r="K6773" s="68"/>
      <c r="L6773" s="68"/>
      <c r="M6773" s="69"/>
      <c r="O6773" s="68"/>
      <c r="P6773" s="68"/>
      <c r="Q6773" s="69"/>
      <c r="S6773" s="68"/>
      <c r="T6773" s="68"/>
      <c r="U6773" s="69"/>
      <c r="W6773" s="68"/>
      <c r="X6773" s="68"/>
      <c r="Y6773" s="69"/>
      <c r="AA6773" s="68"/>
      <c r="AB6773" s="68"/>
      <c r="AC6773" s="69"/>
      <c r="AE6773" s="68"/>
      <c r="AF6773" s="68"/>
      <c r="AG6773" s="69"/>
    </row>
    <row r="6774" spans="1:33" ht="45" hidden="1" outlineLevel="1">
      <c r="A6774" s="6" t="s">
        <v>8030</v>
      </c>
      <c r="B6774" s="7" t="s">
        <v>37</v>
      </c>
      <c r="C6774" s="7" t="s">
        <v>8031</v>
      </c>
      <c r="K6774" s="68"/>
      <c r="L6774" s="68"/>
      <c r="M6774" s="69"/>
      <c r="O6774" s="68"/>
      <c r="P6774" s="68"/>
      <c r="Q6774" s="69"/>
      <c r="S6774" s="68"/>
      <c r="T6774" s="68"/>
      <c r="U6774" s="69"/>
      <c r="W6774" s="68"/>
      <c r="X6774" s="68"/>
      <c r="Y6774" s="69"/>
      <c r="AA6774" s="68"/>
      <c r="AB6774" s="68"/>
      <c r="AC6774" s="69"/>
      <c r="AE6774" s="68"/>
      <c r="AF6774" s="68"/>
      <c r="AG6774" s="69"/>
    </row>
    <row r="6775" spans="1:33" ht="60" hidden="1" outlineLevel="1">
      <c r="A6775" s="1"/>
      <c r="B6775" s="5" t="s">
        <v>61</v>
      </c>
      <c r="C6775" s="5" t="s">
        <v>62</v>
      </c>
      <c r="D6775" s="5" t="s">
        <v>63</v>
      </c>
      <c r="E6775" s="11" t="s">
        <v>64</v>
      </c>
      <c r="F6775" s="16" t="s">
        <v>65</v>
      </c>
      <c r="K6775" s="17" t="s">
        <v>66</v>
      </c>
      <c r="L6775" s="70" t="s">
        <v>28</v>
      </c>
      <c r="M6775" s="71"/>
      <c r="O6775" s="17" t="s">
        <v>66</v>
      </c>
      <c r="P6775" s="70" t="s">
        <v>28</v>
      </c>
      <c r="Q6775" s="71"/>
      <c r="S6775" s="17" t="s">
        <v>66</v>
      </c>
      <c r="T6775" s="70" t="s">
        <v>28</v>
      </c>
      <c r="U6775" s="71"/>
      <c r="W6775" s="17" t="s">
        <v>66</v>
      </c>
      <c r="X6775" s="70" t="s">
        <v>28</v>
      </c>
      <c r="Y6775" s="71"/>
      <c r="AA6775" s="17" t="s">
        <v>66</v>
      </c>
      <c r="AB6775" s="70" t="s">
        <v>28</v>
      </c>
      <c r="AC6775" s="71"/>
      <c r="AE6775" s="17" t="s">
        <v>66</v>
      </c>
      <c r="AF6775" s="70" t="s">
        <v>28</v>
      </c>
      <c r="AG6775" s="71"/>
    </row>
    <row r="6776" spans="1:33" ht="45" hidden="1" outlineLevel="1">
      <c r="A6776" s="6" t="s">
        <v>8032</v>
      </c>
      <c r="B6776" s="7" t="s">
        <v>575</v>
      </c>
      <c r="C6776" s="7" t="s">
        <v>8033</v>
      </c>
      <c r="D6776" s="7"/>
      <c r="E6776" s="23" t="s">
        <v>320</v>
      </c>
      <c r="F6776" s="18">
        <v>363</v>
      </c>
      <c r="K6776" s="19">
        <v>133</v>
      </c>
      <c r="L6776" s="52">
        <v>48279</v>
      </c>
      <c r="M6776" s="53"/>
      <c r="O6776" s="19">
        <v>182.4</v>
      </c>
      <c r="P6776" s="52">
        <v>66211.199999999997</v>
      </c>
      <c r="Q6776" s="53"/>
      <c r="S6776" s="19">
        <v>165</v>
      </c>
      <c r="T6776" s="52">
        <v>59895</v>
      </c>
      <c r="U6776" s="53"/>
      <c r="W6776" s="19">
        <v>118</v>
      </c>
      <c r="X6776" s="52">
        <v>42834</v>
      </c>
      <c r="Y6776" s="53"/>
      <c r="AA6776" s="19">
        <v>220.54</v>
      </c>
      <c r="AB6776" s="52">
        <v>80056.02</v>
      </c>
      <c r="AC6776" s="53"/>
      <c r="AE6776" s="19">
        <v>200</v>
      </c>
      <c r="AF6776" s="52">
        <v>72600</v>
      </c>
      <c r="AG6776" s="53"/>
    </row>
    <row r="6777" spans="1:33" hidden="1" outlineLevel="1">
      <c r="A6777" s="1"/>
      <c r="B6777" s="5" t="s">
        <v>34</v>
      </c>
      <c r="C6777" s="5" t="s">
        <v>35</v>
      </c>
      <c r="K6777" s="68"/>
      <c r="L6777" s="68"/>
      <c r="M6777" s="69"/>
      <c r="O6777" s="68"/>
      <c r="P6777" s="68"/>
      <c r="Q6777" s="69"/>
      <c r="S6777" s="68"/>
      <c r="T6777" s="68"/>
      <c r="U6777" s="69"/>
      <c r="W6777" s="68"/>
      <c r="X6777" s="68"/>
      <c r="Y6777" s="69"/>
      <c r="AA6777" s="68"/>
      <c r="AB6777" s="68"/>
      <c r="AC6777" s="69"/>
      <c r="AE6777" s="68"/>
      <c r="AF6777" s="68"/>
      <c r="AG6777" s="69"/>
    </row>
    <row r="6778" spans="1:33" ht="75" hidden="1" outlineLevel="1">
      <c r="A6778" s="6" t="s">
        <v>8034</v>
      </c>
      <c r="B6778" s="7" t="s">
        <v>37</v>
      </c>
      <c r="C6778" s="7" t="s">
        <v>8035</v>
      </c>
      <c r="K6778" s="68"/>
      <c r="L6778" s="68"/>
      <c r="M6778" s="69"/>
      <c r="O6778" s="68"/>
      <c r="P6778" s="68"/>
      <c r="Q6778" s="69"/>
      <c r="S6778" s="68"/>
      <c r="T6778" s="68"/>
      <c r="U6778" s="69"/>
      <c r="W6778" s="68"/>
      <c r="X6778" s="68"/>
      <c r="Y6778" s="69"/>
      <c r="AA6778" s="68"/>
      <c r="AB6778" s="68"/>
      <c r="AC6778" s="69"/>
      <c r="AE6778" s="68"/>
      <c r="AF6778" s="68"/>
      <c r="AG6778" s="69"/>
    </row>
    <row r="6779" spans="1:33" ht="60" hidden="1" outlineLevel="1">
      <c r="A6779" s="1"/>
      <c r="B6779" s="5" t="s">
        <v>61</v>
      </c>
      <c r="C6779" s="5" t="s">
        <v>62</v>
      </c>
      <c r="D6779" s="5" t="s">
        <v>63</v>
      </c>
      <c r="E6779" s="11" t="s">
        <v>64</v>
      </c>
      <c r="F6779" s="16" t="s">
        <v>65</v>
      </c>
      <c r="K6779" s="17" t="s">
        <v>66</v>
      </c>
      <c r="L6779" s="70" t="s">
        <v>28</v>
      </c>
      <c r="M6779" s="71"/>
      <c r="O6779" s="17" t="s">
        <v>66</v>
      </c>
      <c r="P6779" s="70" t="s">
        <v>28</v>
      </c>
      <c r="Q6779" s="71"/>
      <c r="S6779" s="17" t="s">
        <v>66</v>
      </c>
      <c r="T6779" s="70" t="s">
        <v>28</v>
      </c>
      <c r="U6779" s="71"/>
      <c r="W6779" s="17" t="s">
        <v>66</v>
      </c>
      <c r="X6779" s="70" t="s">
        <v>28</v>
      </c>
      <c r="Y6779" s="71"/>
      <c r="AA6779" s="17" t="s">
        <v>66</v>
      </c>
      <c r="AB6779" s="70" t="s">
        <v>28</v>
      </c>
      <c r="AC6779" s="71"/>
      <c r="AE6779" s="17" t="s">
        <v>66</v>
      </c>
      <c r="AF6779" s="70" t="s">
        <v>28</v>
      </c>
      <c r="AG6779" s="71"/>
    </row>
    <row r="6780" spans="1:33" ht="45" hidden="1" outlineLevel="1">
      <c r="A6780" s="6" t="s">
        <v>8036</v>
      </c>
      <c r="B6780" s="7" t="s">
        <v>580</v>
      </c>
      <c r="C6780" s="7" t="s">
        <v>8037</v>
      </c>
      <c r="D6780" s="7"/>
      <c r="E6780" s="23" t="s">
        <v>320</v>
      </c>
      <c r="F6780" s="18">
        <v>540</v>
      </c>
      <c r="K6780" s="19">
        <v>15</v>
      </c>
      <c r="L6780" s="52">
        <v>8100</v>
      </c>
      <c r="M6780" s="53"/>
      <c r="O6780" s="19">
        <v>57</v>
      </c>
      <c r="P6780" s="52">
        <v>30780</v>
      </c>
      <c r="Q6780" s="53"/>
      <c r="S6780" s="19">
        <v>20</v>
      </c>
      <c r="T6780" s="52">
        <v>10800</v>
      </c>
      <c r="U6780" s="53"/>
      <c r="W6780" s="19">
        <v>13</v>
      </c>
      <c r="X6780" s="52">
        <v>7020</v>
      </c>
      <c r="Y6780" s="53"/>
      <c r="AA6780" s="19">
        <v>26.37</v>
      </c>
      <c r="AB6780" s="52">
        <v>14239.8</v>
      </c>
      <c r="AC6780" s="53"/>
      <c r="AE6780" s="19">
        <v>55</v>
      </c>
      <c r="AF6780" s="52">
        <v>29700</v>
      </c>
      <c r="AG6780" s="53"/>
    </row>
    <row r="6781" spans="1:33" hidden="1" outlineLevel="1">
      <c r="A6781" s="1"/>
      <c r="B6781" s="5" t="s">
        <v>34</v>
      </c>
      <c r="C6781" s="5" t="s">
        <v>35</v>
      </c>
      <c r="K6781" s="68"/>
      <c r="L6781" s="68"/>
      <c r="M6781" s="69"/>
      <c r="O6781" s="68"/>
      <c r="P6781" s="68"/>
      <c r="Q6781" s="69"/>
      <c r="S6781" s="68"/>
      <c r="T6781" s="68"/>
      <c r="U6781" s="69"/>
      <c r="W6781" s="68"/>
      <c r="X6781" s="68"/>
      <c r="Y6781" s="69"/>
      <c r="AA6781" s="68"/>
      <c r="AB6781" s="68"/>
      <c r="AC6781" s="69"/>
      <c r="AE6781" s="68"/>
      <c r="AF6781" s="68"/>
      <c r="AG6781" s="69"/>
    </row>
    <row r="6782" spans="1:33" ht="45" hidden="1" outlineLevel="1">
      <c r="A6782" s="6" t="s">
        <v>8038</v>
      </c>
      <c r="B6782" s="7" t="s">
        <v>37</v>
      </c>
      <c r="C6782" s="7" t="s">
        <v>8039</v>
      </c>
      <c r="K6782" s="68"/>
      <c r="L6782" s="68"/>
      <c r="M6782" s="69"/>
      <c r="O6782" s="68"/>
      <c r="P6782" s="68"/>
      <c r="Q6782" s="69"/>
      <c r="S6782" s="68"/>
      <c r="T6782" s="68"/>
      <c r="U6782" s="69"/>
      <c r="W6782" s="68"/>
      <c r="X6782" s="68"/>
      <c r="Y6782" s="69"/>
      <c r="AA6782" s="68"/>
      <c r="AB6782" s="68"/>
      <c r="AC6782" s="69"/>
      <c r="AE6782" s="68"/>
      <c r="AF6782" s="68"/>
      <c r="AG6782" s="69"/>
    </row>
    <row r="6783" spans="1:33" ht="60" hidden="1" outlineLevel="1">
      <c r="A6783" s="1"/>
      <c r="B6783" s="5" t="s">
        <v>61</v>
      </c>
      <c r="C6783" s="5" t="s">
        <v>62</v>
      </c>
      <c r="D6783" s="5" t="s">
        <v>63</v>
      </c>
      <c r="E6783" s="11" t="s">
        <v>64</v>
      </c>
      <c r="F6783" s="16" t="s">
        <v>65</v>
      </c>
      <c r="K6783" s="17" t="s">
        <v>66</v>
      </c>
      <c r="L6783" s="70" t="s">
        <v>28</v>
      </c>
      <c r="M6783" s="71"/>
      <c r="O6783" s="17" t="s">
        <v>66</v>
      </c>
      <c r="P6783" s="70" t="s">
        <v>28</v>
      </c>
      <c r="Q6783" s="71"/>
      <c r="S6783" s="17" t="s">
        <v>66</v>
      </c>
      <c r="T6783" s="70" t="s">
        <v>28</v>
      </c>
      <c r="U6783" s="71"/>
      <c r="W6783" s="17" t="s">
        <v>66</v>
      </c>
      <c r="X6783" s="70" t="s">
        <v>28</v>
      </c>
      <c r="Y6783" s="71"/>
      <c r="AA6783" s="17" t="s">
        <v>66</v>
      </c>
      <c r="AB6783" s="70" t="s">
        <v>28</v>
      </c>
      <c r="AC6783" s="71"/>
      <c r="AE6783" s="17" t="s">
        <v>66</v>
      </c>
      <c r="AF6783" s="70" t="s">
        <v>28</v>
      </c>
      <c r="AG6783" s="71"/>
    </row>
    <row r="6784" spans="1:33" hidden="1" outlineLevel="1">
      <c r="A6784" s="6" t="s">
        <v>8040</v>
      </c>
      <c r="B6784" s="7" t="s">
        <v>585</v>
      </c>
      <c r="C6784" s="7" t="s">
        <v>601</v>
      </c>
      <c r="D6784" s="7"/>
      <c r="E6784" s="23" t="s">
        <v>320</v>
      </c>
      <c r="F6784" s="18">
        <v>129</v>
      </c>
      <c r="K6784" s="19">
        <v>12</v>
      </c>
      <c r="L6784" s="52">
        <v>1548</v>
      </c>
      <c r="M6784" s="53"/>
      <c r="O6784" s="19">
        <v>17.100000000000001</v>
      </c>
      <c r="P6784" s="52">
        <v>2205.9</v>
      </c>
      <c r="Q6784" s="53"/>
      <c r="S6784" s="19">
        <v>10</v>
      </c>
      <c r="T6784" s="52">
        <v>1290</v>
      </c>
      <c r="U6784" s="53"/>
      <c r="W6784" s="19">
        <v>16</v>
      </c>
      <c r="X6784" s="52">
        <v>2064</v>
      </c>
      <c r="Y6784" s="53"/>
      <c r="AA6784" s="19">
        <v>41.95</v>
      </c>
      <c r="AB6784" s="52">
        <v>5411.55</v>
      </c>
      <c r="AC6784" s="53"/>
      <c r="AE6784" s="19">
        <v>15</v>
      </c>
      <c r="AF6784" s="52">
        <v>1935</v>
      </c>
      <c r="AG6784" s="53"/>
    </row>
    <row r="6785" spans="1:33" hidden="1" outlineLevel="1">
      <c r="A6785" s="1"/>
      <c r="B6785" s="5" t="s">
        <v>34</v>
      </c>
      <c r="C6785" s="5" t="s">
        <v>35</v>
      </c>
      <c r="K6785" s="68"/>
      <c r="L6785" s="68"/>
      <c r="M6785" s="69"/>
      <c r="O6785" s="68"/>
      <c r="P6785" s="68"/>
      <c r="Q6785" s="69"/>
      <c r="S6785" s="68"/>
      <c r="T6785" s="68"/>
      <c r="U6785" s="69"/>
      <c r="W6785" s="68"/>
      <c r="X6785" s="68"/>
      <c r="Y6785" s="69"/>
      <c r="AA6785" s="68"/>
      <c r="AB6785" s="68"/>
      <c r="AC6785" s="69"/>
      <c r="AE6785" s="68"/>
      <c r="AF6785" s="68"/>
      <c r="AG6785" s="69"/>
    </row>
    <row r="6786" spans="1:33" ht="45" hidden="1" outlineLevel="1">
      <c r="A6786" s="6" t="s">
        <v>8041</v>
      </c>
      <c r="B6786" s="7" t="s">
        <v>37</v>
      </c>
      <c r="C6786" s="7" t="s">
        <v>8042</v>
      </c>
      <c r="K6786" s="68"/>
      <c r="L6786" s="68"/>
      <c r="M6786" s="69"/>
      <c r="O6786" s="68"/>
      <c r="P6786" s="68"/>
      <c r="Q6786" s="69"/>
      <c r="S6786" s="68"/>
      <c r="T6786" s="68"/>
      <c r="U6786" s="69"/>
      <c r="W6786" s="68"/>
      <c r="X6786" s="68"/>
      <c r="Y6786" s="69"/>
      <c r="AA6786" s="68"/>
      <c r="AB6786" s="68"/>
      <c r="AC6786" s="69"/>
      <c r="AE6786" s="68"/>
      <c r="AF6786" s="68"/>
      <c r="AG6786" s="69"/>
    </row>
    <row r="6787" spans="1:33" ht="60" hidden="1" outlineLevel="1">
      <c r="A6787" s="1"/>
      <c r="B6787" s="5" t="s">
        <v>61</v>
      </c>
      <c r="C6787" s="5" t="s">
        <v>62</v>
      </c>
      <c r="D6787" s="5" t="s">
        <v>63</v>
      </c>
      <c r="E6787" s="11" t="s">
        <v>64</v>
      </c>
      <c r="F6787" s="16" t="s">
        <v>65</v>
      </c>
      <c r="K6787" s="17" t="s">
        <v>66</v>
      </c>
      <c r="L6787" s="70" t="s">
        <v>28</v>
      </c>
      <c r="M6787" s="71"/>
      <c r="O6787" s="17" t="s">
        <v>66</v>
      </c>
      <c r="P6787" s="70" t="s">
        <v>28</v>
      </c>
      <c r="Q6787" s="71"/>
      <c r="S6787" s="17" t="s">
        <v>66</v>
      </c>
      <c r="T6787" s="70" t="s">
        <v>28</v>
      </c>
      <c r="U6787" s="71"/>
      <c r="W6787" s="17" t="s">
        <v>66</v>
      </c>
      <c r="X6787" s="70" t="s">
        <v>28</v>
      </c>
      <c r="Y6787" s="71"/>
      <c r="AA6787" s="17" t="s">
        <v>66</v>
      </c>
      <c r="AB6787" s="70" t="s">
        <v>28</v>
      </c>
      <c r="AC6787" s="71"/>
      <c r="AE6787" s="17" t="s">
        <v>66</v>
      </c>
      <c r="AF6787" s="70" t="s">
        <v>28</v>
      </c>
      <c r="AG6787" s="71"/>
    </row>
    <row r="6788" spans="1:33" ht="30" hidden="1" outlineLevel="1">
      <c r="A6788" s="6" t="s">
        <v>8043</v>
      </c>
      <c r="B6788" s="7" t="s">
        <v>8044</v>
      </c>
      <c r="C6788" s="7" t="s">
        <v>8045</v>
      </c>
      <c r="D6788" s="7"/>
      <c r="E6788" s="23" t="s">
        <v>320</v>
      </c>
      <c r="F6788" s="18">
        <v>53</v>
      </c>
      <c r="K6788" s="19">
        <v>733</v>
      </c>
      <c r="L6788" s="52">
        <v>38849</v>
      </c>
      <c r="M6788" s="53"/>
      <c r="O6788" s="19">
        <v>798</v>
      </c>
      <c r="P6788" s="52">
        <v>42294</v>
      </c>
      <c r="Q6788" s="53"/>
      <c r="S6788" s="19">
        <v>850</v>
      </c>
      <c r="T6788" s="52">
        <v>45050</v>
      </c>
      <c r="U6788" s="53"/>
      <c r="W6788" s="19">
        <v>748</v>
      </c>
      <c r="X6788" s="52">
        <v>39644</v>
      </c>
      <c r="Y6788" s="53"/>
      <c r="AA6788" s="19">
        <v>419.5</v>
      </c>
      <c r="AB6788" s="52">
        <v>22233.5</v>
      </c>
      <c r="AC6788" s="53"/>
      <c r="AE6788" s="19">
        <v>3500</v>
      </c>
      <c r="AF6788" s="52">
        <v>185500</v>
      </c>
      <c r="AG6788" s="53"/>
    </row>
    <row r="6789" spans="1:33" hidden="1" outlineLevel="1">
      <c r="A6789" s="1"/>
      <c r="B6789" s="5" t="s">
        <v>34</v>
      </c>
      <c r="C6789" s="5" t="s">
        <v>35</v>
      </c>
      <c r="K6789" s="68"/>
      <c r="L6789" s="68"/>
      <c r="M6789" s="69"/>
      <c r="O6789" s="68"/>
      <c r="P6789" s="68"/>
      <c r="Q6789" s="69"/>
      <c r="S6789" s="68"/>
      <c r="T6789" s="68"/>
      <c r="U6789" s="69"/>
      <c r="W6789" s="68"/>
      <c r="X6789" s="68"/>
      <c r="Y6789" s="69"/>
      <c r="AA6789" s="68"/>
      <c r="AB6789" s="68"/>
      <c r="AC6789" s="69"/>
      <c r="AE6789" s="68"/>
      <c r="AF6789" s="68"/>
      <c r="AG6789" s="69"/>
    </row>
    <row r="6790" spans="1:33" ht="30" hidden="1" outlineLevel="1">
      <c r="A6790" s="6" t="s">
        <v>8046</v>
      </c>
      <c r="B6790" s="7" t="s">
        <v>37</v>
      </c>
      <c r="C6790" s="7" t="s">
        <v>8047</v>
      </c>
      <c r="K6790" s="68"/>
      <c r="L6790" s="68"/>
      <c r="M6790" s="69"/>
      <c r="O6790" s="68"/>
      <c r="P6790" s="68"/>
      <c r="Q6790" s="69"/>
      <c r="S6790" s="68"/>
      <c r="T6790" s="68"/>
      <c r="U6790" s="69"/>
      <c r="W6790" s="68"/>
      <c r="X6790" s="68"/>
      <c r="Y6790" s="69"/>
      <c r="AA6790" s="68"/>
      <c r="AB6790" s="68"/>
      <c r="AC6790" s="69"/>
      <c r="AE6790" s="68"/>
      <c r="AF6790" s="68"/>
      <c r="AG6790" s="69"/>
    </row>
    <row r="6791" spans="1:33" ht="60" hidden="1" outlineLevel="1">
      <c r="A6791" s="1"/>
      <c r="B6791" s="5" t="s">
        <v>61</v>
      </c>
      <c r="C6791" s="5" t="s">
        <v>62</v>
      </c>
      <c r="D6791" s="5" t="s">
        <v>63</v>
      </c>
      <c r="E6791" s="11" t="s">
        <v>64</v>
      </c>
      <c r="F6791" s="16" t="s">
        <v>65</v>
      </c>
      <c r="K6791" s="17" t="s">
        <v>66</v>
      </c>
      <c r="L6791" s="70" t="s">
        <v>28</v>
      </c>
      <c r="M6791" s="71"/>
      <c r="O6791" s="17" t="s">
        <v>66</v>
      </c>
      <c r="P6791" s="70" t="s">
        <v>28</v>
      </c>
      <c r="Q6791" s="71"/>
      <c r="S6791" s="17" t="s">
        <v>66</v>
      </c>
      <c r="T6791" s="70" t="s">
        <v>28</v>
      </c>
      <c r="U6791" s="71"/>
      <c r="W6791" s="17" t="s">
        <v>66</v>
      </c>
      <c r="X6791" s="70" t="s">
        <v>28</v>
      </c>
      <c r="Y6791" s="71"/>
      <c r="AA6791" s="17" t="s">
        <v>66</v>
      </c>
      <c r="AB6791" s="70" t="s">
        <v>28</v>
      </c>
      <c r="AC6791" s="71"/>
      <c r="AE6791" s="17" t="s">
        <v>66</v>
      </c>
      <c r="AF6791" s="70" t="s">
        <v>28</v>
      </c>
      <c r="AG6791" s="71"/>
    </row>
    <row r="6792" spans="1:33" ht="30" hidden="1" outlineLevel="1">
      <c r="A6792" s="6" t="s">
        <v>8048</v>
      </c>
      <c r="B6792" s="7" t="s">
        <v>8049</v>
      </c>
      <c r="C6792" s="7" t="s">
        <v>8050</v>
      </c>
      <c r="D6792" s="7"/>
      <c r="E6792" s="23" t="s">
        <v>320</v>
      </c>
      <c r="F6792" s="18">
        <v>10</v>
      </c>
      <c r="K6792" s="19">
        <v>600</v>
      </c>
      <c r="L6792" s="52">
        <v>6000</v>
      </c>
      <c r="M6792" s="53"/>
      <c r="O6792" s="19">
        <v>741</v>
      </c>
      <c r="P6792" s="52">
        <v>7410</v>
      </c>
      <c r="Q6792" s="53"/>
      <c r="S6792" s="19">
        <v>500</v>
      </c>
      <c r="T6792" s="52">
        <v>5000</v>
      </c>
      <c r="U6792" s="53"/>
      <c r="W6792" s="19">
        <v>1380</v>
      </c>
      <c r="X6792" s="52">
        <v>13800</v>
      </c>
      <c r="Y6792" s="53"/>
      <c r="AA6792" s="19">
        <v>539.35</v>
      </c>
      <c r="AB6792" s="52">
        <v>5393.5</v>
      </c>
      <c r="AC6792" s="53"/>
      <c r="AE6792" s="19">
        <v>1000</v>
      </c>
      <c r="AF6792" s="52">
        <v>10000</v>
      </c>
      <c r="AG6792" s="53"/>
    </row>
    <row r="6793" spans="1:33" hidden="1" outlineLevel="1">
      <c r="A6793" s="1"/>
      <c r="B6793" s="5" t="s">
        <v>34</v>
      </c>
      <c r="C6793" s="5" t="s">
        <v>35</v>
      </c>
      <c r="K6793" s="68"/>
      <c r="L6793" s="68"/>
      <c r="M6793" s="69"/>
      <c r="O6793" s="68"/>
      <c r="P6793" s="68"/>
      <c r="Q6793" s="69"/>
      <c r="S6793" s="68"/>
      <c r="T6793" s="68"/>
      <c r="U6793" s="69"/>
      <c r="W6793" s="68"/>
      <c r="X6793" s="68"/>
      <c r="Y6793" s="69"/>
      <c r="AA6793" s="68"/>
      <c r="AB6793" s="68"/>
      <c r="AC6793" s="69"/>
      <c r="AE6793" s="68"/>
      <c r="AF6793" s="68"/>
      <c r="AG6793" s="69"/>
    </row>
    <row r="6794" spans="1:33" ht="30" hidden="1" outlineLevel="1">
      <c r="A6794" s="6" t="s">
        <v>8051</v>
      </c>
      <c r="B6794" s="7" t="s">
        <v>37</v>
      </c>
      <c r="C6794" s="7" t="s">
        <v>8052</v>
      </c>
      <c r="K6794" s="68"/>
      <c r="L6794" s="68"/>
      <c r="M6794" s="69"/>
      <c r="O6794" s="68"/>
      <c r="P6794" s="68"/>
      <c r="Q6794" s="69"/>
      <c r="S6794" s="68"/>
      <c r="T6794" s="68"/>
      <c r="U6794" s="69"/>
      <c r="W6794" s="68"/>
      <c r="X6794" s="68"/>
      <c r="Y6794" s="69"/>
      <c r="AA6794" s="68"/>
      <c r="AB6794" s="68"/>
      <c r="AC6794" s="69"/>
      <c r="AE6794" s="68"/>
      <c r="AF6794" s="68"/>
      <c r="AG6794" s="69"/>
    </row>
    <row r="6795" spans="1:33" ht="60" hidden="1" outlineLevel="1">
      <c r="A6795" s="1"/>
      <c r="B6795" s="5" t="s">
        <v>61</v>
      </c>
      <c r="C6795" s="5" t="s">
        <v>62</v>
      </c>
      <c r="D6795" s="5" t="s">
        <v>63</v>
      </c>
      <c r="E6795" s="11" t="s">
        <v>64</v>
      </c>
      <c r="F6795" s="16" t="s">
        <v>65</v>
      </c>
      <c r="K6795" s="17" t="s">
        <v>66</v>
      </c>
      <c r="L6795" s="70" t="s">
        <v>28</v>
      </c>
      <c r="M6795" s="71"/>
      <c r="O6795" s="17" t="s">
        <v>66</v>
      </c>
      <c r="P6795" s="70" t="s">
        <v>28</v>
      </c>
      <c r="Q6795" s="71"/>
      <c r="S6795" s="17" t="s">
        <v>66</v>
      </c>
      <c r="T6795" s="70" t="s">
        <v>28</v>
      </c>
      <c r="U6795" s="71"/>
      <c r="W6795" s="17" t="s">
        <v>66</v>
      </c>
      <c r="X6795" s="70" t="s">
        <v>28</v>
      </c>
      <c r="Y6795" s="71"/>
      <c r="AA6795" s="17" t="s">
        <v>66</v>
      </c>
      <c r="AB6795" s="70" t="s">
        <v>28</v>
      </c>
      <c r="AC6795" s="71"/>
      <c r="AE6795" s="17" t="s">
        <v>66</v>
      </c>
      <c r="AF6795" s="70" t="s">
        <v>28</v>
      </c>
      <c r="AG6795" s="71"/>
    </row>
    <row r="6796" spans="1:33" hidden="1" outlineLevel="1">
      <c r="A6796" s="6" t="s">
        <v>8053</v>
      </c>
      <c r="B6796" s="7" t="s">
        <v>8054</v>
      </c>
      <c r="C6796" s="7" t="s">
        <v>8055</v>
      </c>
      <c r="D6796" s="7"/>
      <c r="E6796" s="23" t="s">
        <v>320</v>
      </c>
      <c r="F6796" s="18">
        <v>142</v>
      </c>
      <c r="K6796" s="19">
        <v>39</v>
      </c>
      <c r="L6796" s="52">
        <v>5538</v>
      </c>
      <c r="M6796" s="53"/>
      <c r="O6796" s="19">
        <v>91.2</v>
      </c>
      <c r="P6796" s="52">
        <v>12950.4</v>
      </c>
      <c r="Q6796" s="53"/>
      <c r="S6796" s="19">
        <v>20</v>
      </c>
      <c r="T6796" s="52">
        <v>2840</v>
      </c>
      <c r="U6796" s="53"/>
      <c r="W6796" s="19">
        <v>40</v>
      </c>
      <c r="X6796" s="52">
        <v>5680</v>
      </c>
      <c r="Y6796" s="53"/>
      <c r="AA6796" s="19">
        <v>41.95</v>
      </c>
      <c r="AB6796" s="52">
        <v>5956.9</v>
      </c>
      <c r="AC6796" s="53"/>
      <c r="AE6796" s="19">
        <v>100</v>
      </c>
      <c r="AF6796" s="52">
        <v>14200</v>
      </c>
      <c r="AG6796" s="53"/>
    </row>
    <row r="6797" spans="1:33" hidden="1" outlineLevel="1">
      <c r="A6797" s="1"/>
      <c r="B6797" s="5" t="s">
        <v>34</v>
      </c>
      <c r="C6797" s="5" t="s">
        <v>35</v>
      </c>
      <c r="K6797" s="68"/>
      <c r="L6797" s="68"/>
      <c r="M6797" s="69"/>
      <c r="O6797" s="68"/>
      <c r="P6797" s="68"/>
      <c r="Q6797" s="69"/>
      <c r="S6797" s="68"/>
      <c r="T6797" s="68"/>
      <c r="U6797" s="69"/>
      <c r="W6797" s="68"/>
      <c r="X6797" s="68"/>
      <c r="Y6797" s="69"/>
      <c r="AA6797" s="68"/>
      <c r="AB6797" s="68"/>
      <c r="AC6797" s="69"/>
      <c r="AE6797" s="68"/>
      <c r="AF6797" s="68"/>
      <c r="AG6797" s="69"/>
    </row>
    <row r="6798" spans="1:33" hidden="1" outlineLevel="1">
      <c r="A6798" s="6" t="s">
        <v>8056</v>
      </c>
      <c r="B6798" s="7" t="s">
        <v>37</v>
      </c>
      <c r="C6798" s="7" t="s">
        <v>603</v>
      </c>
      <c r="K6798" s="68"/>
      <c r="L6798" s="68"/>
      <c r="M6798" s="69"/>
      <c r="O6798" s="68"/>
      <c r="P6798" s="68"/>
      <c r="Q6798" s="69"/>
      <c r="S6798" s="68"/>
      <c r="T6798" s="68"/>
      <c r="U6798" s="69"/>
      <c r="W6798" s="68"/>
      <c r="X6798" s="68"/>
      <c r="Y6798" s="69"/>
      <c r="AA6798" s="68"/>
      <c r="AB6798" s="68"/>
      <c r="AC6798" s="69"/>
      <c r="AE6798" s="68"/>
      <c r="AF6798" s="68"/>
      <c r="AG6798" s="69"/>
    </row>
    <row r="6799" spans="1:33" ht="45" hidden="1" outlineLevel="1">
      <c r="A6799" s="6" t="s">
        <v>8057</v>
      </c>
      <c r="B6799" s="7" t="s">
        <v>37</v>
      </c>
      <c r="C6799" s="7" t="s">
        <v>8058</v>
      </c>
      <c r="K6799" s="68"/>
      <c r="L6799" s="68"/>
      <c r="M6799" s="69"/>
      <c r="O6799" s="68"/>
      <c r="P6799" s="68"/>
      <c r="Q6799" s="69"/>
      <c r="S6799" s="68"/>
      <c r="T6799" s="68"/>
      <c r="U6799" s="69"/>
      <c r="W6799" s="68"/>
      <c r="X6799" s="68"/>
      <c r="Y6799" s="69"/>
      <c r="AA6799" s="68"/>
      <c r="AB6799" s="68"/>
      <c r="AC6799" s="69"/>
      <c r="AE6799" s="68"/>
      <c r="AF6799" s="68"/>
      <c r="AG6799" s="69"/>
    </row>
    <row r="6800" spans="1:33" ht="60" hidden="1" outlineLevel="1">
      <c r="A6800" s="1"/>
      <c r="B6800" s="5" t="s">
        <v>61</v>
      </c>
      <c r="C6800" s="5" t="s">
        <v>62</v>
      </c>
      <c r="D6800" s="5" t="s">
        <v>63</v>
      </c>
      <c r="E6800" s="11" t="s">
        <v>64</v>
      </c>
      <c r="F6800" s="16" t="s">
        <v>65</v>
      </c>
      <c r="K6800" s="17" t="s">
        <v>66</v>
      </c>
      <c r="L6800" s="70" t="s">
        <v>28</v>
      </c>
      <c r="M6800" s="71"/>
      <c r="O6800" s="17" t="s">
        <v>66</v>
      </c>
      <c r="P6800" s="70" t="s">
        <v>28</v>
      </c>
      <c r="Q6800" s="71"/>
      <c r="S6800" s="17" t="s">
        <v>66</v>
      </c>
      <c r="T6800" s="70" t="s">
        <v>28</v>
      </c>
      <c r="U6800" s="71"/>
      <c r="W6800" s="17" t="s">
        <v>66</v>
      </c>
      <c r="X6800" s="70" t="s">
        <v>28</v>
      </c>
      <c r="Y6800" s="71"/>
      <c r="AA6800" s="17" t="s">
        <v>66</v>
      </c>
      <c r="AB6800" s="70" t="s">
        <v>28</v>
      </c>
      <c r="AC6800" s="71"/>
      <c r="AE6800" s="17" t="s">
        <v>66</v>
      </c>
      <c r="AF6800" s="70" t="s">
        <v>28</v>
      </c>
      <c r="AG6800" s="71"/>
    </row>
    <row r="6801" spans="1:33" hidden="1" outlineLevel="1">
      <c r="A6801" s="6" t="s">
        <v>8059</v>
      </c>
      <c r="B6801" s="7" t="s">
        <v>590</v>
      </c>
      <c r="C6801" s="7" t="s">
        <v>8060</v>
      </c>
      <c r="D6801" s="7"/>
      <c r="E6801" s="23" t="s">
        <v>320</v>
      </c>
      <c r="F6801" s="18">
        <v>26</v>
      </c>
      <c r="K6801" s="19">
        <v>56</v>
      </c>
      <c r="L6801" s="52">
        <v>1456</v>
      </c>
      <c r="M6801" s="53"/>
      <c r="O6801" s="19">
        <v>91.2</v>
      </c>
      <c r="P6801" s="52">
        <v>2371.1999999999998</v>
      </c>
      <c r="Q6801" s="53"/>
      <c r="S6801" s="19">
        <v>165</v>
      </c>
      <c r="T6801" s="52">
        <v>4290</v>
      </c>
      <c r="U6801" s="53"/>
      <c r="W6801" s="19">
        <v>71</v>
      </c>
      <c r="X6801" s="52">
        <v>1846</v>
      </c>
      <c r="Y6801" s="53"/>
      <c r="AA6801" s="19">
        <v>53.94</v>
      </c>
      <c r="AB6801" s="52">
        <v>1402.44</v>
      </c>
      <c r="AC6801" s="53"/>
      <c r="AE6801" s="19">
        <v>100</v>
      </c>
      <c r="AF6801" s="52">
        <v>2600</v>
      </c>
      <c r="AG6801" s="53"/>
    </row>
    <row r="6802" spans="1:33" hidden="1" outlineLevel="1">
      <c r="A6802" s="1"/>
      <c r="B6802" s="5" t="s">
        <v>34</v>
      </c>
      <c r="C6802" s="5" t="s">
        <v>35</v>
      </c>
      <c r="K6802" s="68"/>
      <c r="L6802" s="68"/>
      <c r="M6802" s="69"/>
      <c r="O6802" s="68"/>
      <c r="P6802" s="68"/>
      <c r="Q6802" s="69"/>
      <c r="S6802" s="68"/>
      <c r="T6802" s="68"/>
      <c r="U6802" s="69"/>
      <c r="W6802" s="68"/>
      <c r="X6802" s="68"/>
      <c r="Y6802" s="69"/>
      <c r="AA6802" s="68"/>
      <c r="AB6802" s="68"/>
      <c r="AC6802" s="69"/>
      <c r="AE6802" s="68"/>
      <c r="AF6802" s="68"/>
      <c r="AG6802" s="69"/>
    </row>
    <row r="6803" spans="1:33" ht="45" hidden="1" outlineLevel="1">
      <c r="A6803" s="6" t="s">
        <v>8061</v>
      </c>
      <c r="B6803" s="7" t="s">
        <v>37</v>
      </c>
      <c r="C6803" s="7" t="s">
        <v>8021</v>
      </c>
      <c r="K6803" s="68"/>
      <c r="L6803" s="68"/>
      <c r="M6803" s="69"/>
      <c r="O6803" s="68"/>
      <c r="P6803" s="68"/>
      <c r="Q6803" s="69"/>
      <c r="S6803" s="68"/>
      <c r="T6803" s="68"/>
      <c r="U6803" s="69"/>
      <c r="W6803" s="68"/>
      <c r="X6803" s="68"/>
      <c r="Y6803" s="69"/>
      <c r="AA6803" s="68"/>
      <c r="AB6803" s="68"/>
      <c r="AC6803" s="69"/>
      <c r="AE6803" s="68"/>
      <c r="AF6803" s="68"/>
      <c r="AG6803" s="69"/>
    </row>
    <row r="6804" spans="1:33" ht="60" hidden="1" outlineLevel="1">
      <c r="A6804" s="1"/>
      <c r="B6804" s="5" t="s">
        <v>61</v>
      </c>
      <c r="C6804" s="5" t="s">
        <v>62</v>
      </c>
      <c r="D6804" s="5" t="s">
        <v>63</v>
      </c>
      <c r="E6804" s="11" t="s">
        <v>64</v>
      </c>
      <c r="F6804" s="16" t="s">
        <v>65</v>
      </c>
      <c r="K6804" s="17" t="s">
        <v>66</v>
      </c>
      <c r="L6804" s="70" t="s">
        <v>28</v>
      </c>
      <c r="M6804" s="71"/>
      <c r="O6804" s="17" t="s">
        <v>66</v>
      </c>
      <c r="P6804" s="70" t="s">
        <v>28</v>
      </c>
      <c r="Q6804" s="71"/>
      <c r="S6804" s="17" t="s">
        <v>66</v>
      </c>
      <c r="T6804" s="70" t="s">
        <v>28</v>
      </c>
      <c r="U6804" s="71"/>
      <c r="W6804" s="17" t="s">
        <v>66</v>
      </c>
      <c r="X6804" s="70" t="s">
        <v>28</v>
      </c>
      <c r="Y6804" s="71"/>
      <c r="AA6804" s="17" t="s">
        <v>66</v>
      </c>
      <c r="AB6804" s="70" t="s">
        <v>28</v>
      </c>
      <c r="AC6804" s="71"/>
      <c r="AE6804" s="17" t="s">
        <v>66</v>
      </c>
      <c r="AF6804" s="70" t="s">
        <v>28</v>
      </c>
      <c r="AG6804" s="71"/>
    </row>
    <row r="6805" spans="1:33" hidden="1" outlineLevel="1">
      <c r="A6805" s="6" t="s">
        <v>8062</v>
      </c>
      <c r="B6805" s="7" t="s">
        <v>595</v>
      </c>
      <c r="C6805" s="7" t="s">
        <v>8063</v>
      </c>
      <c r="D6805" s="7"/>
      <c r="E6805" s="23" t="s">
        <v>320</v>
      </c>
      <c r="F6805" s="18">
        <v>75</v>
      </c>
      <c r="K6805" s="19">
        <v>139</v>
      </c>
      <c r="L6805" s="52">
        <v>10425</v>
      </c>
      <c r="M6805" s="53"/>
      <c r="O6805" s="19">
        <v>182.4</v>
      </c>
      <c r="P6805" s="52">
        <v>13680</v>
      </c>
      <c r="Q6805" s="53"/>
      <c r="S6805" s="19">
        <v>185</v>
      </c>
      <c r="T6805" s="52">
        <v>13875</v>
      </c>
      <c r="U6805" s="53"/>
      <c r="W6805" s="19">
        <v>162</v>
      </c>
      <c r="X6805" s="52">
        <v>12150</v>
      </c>
      <c r="Y6805" s="53"/>
      <c r="AA6805" s="19">
        <v>233.72</v>
      </c>
      <c r="AB6805" s="52">
        <v>17529</v>
      </c>
      <c r="AC6805" s="53"/>
      <c r="AE6805" s="19">
        <v>200</v>
      </c>
      <c r="AF6805" s="52">
        <v>15000</v>
      </c>
      <c r="AG6805" s="53"/>
    </row>
    <row r="6806" spans="1:33" hidden="1" outlineLevel="1">
      <c r="A6806" s="6" t="s">
        <v>8064</v>
      </c>
      <c r="B6806" s="7" t="s">
        <v>595</v>
      </c>
      <c r="C6806" s="7" t="s">
        <v>8065</v>
      </c>
      <c r="D6806" s="7"/>
      <c r="E6806" s="23" t="s">
        <v>320</v>
      </c>
      <c r="F6806" s="18">
        <v>13</v>
      </c>
      <c r="K6806" s="19">
        <v>139</v>
      </c>
      <c r="L6806" s="52">
        <v>1807</v>
      </c>
      <c r="M6806" s="53"/>
      <c r="O6806" s="19">
        <v>182.4</v>
      </c>
      <c r="P6806" s="52">
        <v>2371.1999999999998</v>
      </c>
      <c r="Q6806" s="53"/>
      <c r="S6806" s="19">
        <v>185</v>
      </c>
      <c r="T6806" s="52">
        <v>2405</v>
      </c>
      <c r="U6806" s="53"/>
      <c r="W6806" s="19">
        <v>162</v>
      </c>
      <c r="X6806" s="52">
        <v>2106</v>
      </c>
      <c r="Y6806" s="53"/>
      <c r="AA6806" s="19">
        <v>233.72</v>
      </c>
      <c r="AB6806" s="52">
        <v>3038.36</v>
      </c>
      <c r="AC6806" s="53"/>
      <c r="AE6806" s="19">
        <v>200</v>
      </c>
      <c r="AF6806" s="52">
        <v>2600</v>
      </c>
      <c r="AG6806" s="53"/>
    </row>
    <row r="6807" spans="1:33" hidden="1" outlineLevel="1">
      <c r="A6807" s="6" t="s">
        <v>8066</v>
      </c>
      <c r="B6807" s="7" t="s">
        <v>600</v>
      </c>
      <c r="C6807" s="7" t="s">
        <v>8067</v>
      </c>
      <c r="D6807" s="7"/>
      <c r="E6807" s="23" t="s">
        <v>320</v>
      </c>
      <c r="F6807" s="18">
        <v>37</v>
      </c>
      <c r="K6807" s="19">
        <v>145</v>
      </c>
      <c r="L6807" s="52">
        <v>5365</v>
      </c>
      <c r="M6807" s="53"/>
      <c r="O6807" s="19">
        <v>342</v>
      </c>
      <c r="P6807" s="52">
        <v>12654</v>
      </c>
      <c r="Q6807" s="53"/>
      <c r="S6807" s="19">
        <v>0</v>
      </c>
      <c r="T6807" s="52">
        <v>0</v>
      </c>
      <c r="U6807" s="53"/>
      <c r="W6807" s="19">
        <v>863</v>
      </c>
      <c r="X6807" s="52">
        <v>31931</v>
      </c>
      <c r="Y6807" s="53"/>
      <c r="AA6807" s="19">
        <v>659.21</v>
      </c>
      <c r="AB6807" s="52">
        <v>24390.77</v>
      </c>
      <c r="AC6807" s="53"/>
      <c r="AE6807" s="19">
        <v>200</v>
      </c>
      <c r="AF6807" s="52">
        <v>7400</v>
      </c>
      <c r="AG6807" s="53"/>
    </row>
    <row r="6808" spans="1:33" ht="30" hidden="1" outlineLevel="1">
      <c r="A6808" s="6" t="s">
        <v>8068</v>
      </c>
      <c r="B6808" s="7" t="s">
        <v>607</v>
      </c>
      <c r="C6808" s="7" t="s">
        <v>8069</v>
      </c>
      <c r="D6808" s="7"/>
      <c r="E6808" s="23" t="s">
        <v>429</v>
      </c>
      <c r="F6808" s="18">
        <v>24</v>
      </c>
      <c r="K6808" s="19">
        <v>145</v>
      </c>
      <c r="L6808" s="52">
        <v>3480</v>
      </c>
      <c r="M6808" s="53"/>
      <c r="O6808" s="19">
        <v>399</v>
      </c>
      <c r="P6808" s="52">
        <v>9576</v>
      </c>
      <c r="Q6808" s="53"/>
      <c r="S6808" s="19">
        <v>340</v>
      </c>
      <c r="T6808" s="52">
        <v>8160</v>
      </c>
      <c r="U6808" s="53"/>
      <c r="W6808" s="19">
        <v>863</v>
      </c>
      <c r="X6808" s="52">
        <v>20712</v>
      </c>
      <c r="Y6808" s="53"/>
      <c r="AA6808" s="19">
        <v>479.42</v>
      </c>
      <c r="AB6808" s="52">
        <v>11506.08</v>
      </c>
      <c r="AC6808" s="53"/>
      <c r="AE6808" s="19">
        <v>200</v>
      </c>
      <c r="AF6808" s="52">
        <v>4800</v>
      </c>
      <c r="AG6808" s="53"/>
    </row>
    <row r="6809" spans="1:33" ht="30" hidden="1" outlineLevel="1">
      <c r="A6809" s="6" t="s">
        <v>8070</v>
      </c>
      <c r="B6809" s="7" t="s">
        <v>610</v>
      </c>
      <c r="C6809" s="7" t="s">
        <v>8071</v>
      </c>
      <c r="D6809" s="7"/>
      <c r="E6809" s="23" t="s">
        <v>320</v>
      </c>
      <c r="F6809" s="18">
        <v>151</v>
      </c>
      <c r="K6809" s="19">
        <v>139</v>
      </c>
      <c r="L6809" s="52">
        <v>20989</v>
      </c>
      <c r="M6809" s="53"/>
      <c r="O6809" s="19">
        <v>182.4</v>
      </c>
      <c r="P6809" s="52">
        <v>27542.400000000001</v>
      </c>
      <c r="Q6809" s="53"/>
      <c r="S6809" s="19">
        <v>185</v>
      </c>
      <c r="T6809" s="52">
        <v>27935</v>
      </c>
      <c r="U6809" s="53"/>
      <c r="W6809" s="19">
        <v>118</v>
      </c>
      <c r="X6809" s="52">
        <v>17818</v>
      </c>
      <c r="Y6809" s="53"/>
      <c r="AA6809" s="19">
        <v>233.72</v>
      </c>
      <c r="AB6809" s="52">
        <v>35291.72</v>
      </c>
      <c r="AC6809" s="53"/>
      <c r="AE6809" s="19">
        <v>200</v>
      </c>
      <c r="AF6809" s="52">
        <v>30200</v>
      </c>
      <c r="AG6809" s="53"/>
    </row>
    <row r="6810" spans="1:33" ht="30" hidden="1" outlineLevel="1">
      <c r="A6810" s="6" t="s">
        <v>8072</v>
      </c>
      <c r="B6810" s="7" t="s">
        <v>613</v>
      </c>
      <c r="C6810" s="7" t="s">
        <v>8073</v>
      </c>
      <c r="D6810" s="7"/>
      <c r="E6810" s="23" t="s">
        <v>320</v>
      </c>
      <c r="F6810" s="18">
        <v>81</v>
      </c>
      <c r="K6810" s="19">
        <v>139</v>
      </c>
      <c r="L6810" s="52">
        <v>11259</v>
      </c>
      <c r="M6810" s="53"/>
      <c r="O6810" s="19">
        <v>182.4</v>
      </c>
      <c r="P6810" s="52">
        <v>14774.4</v>
      </c>
      <c r="Q6810" s="53"/>
      <c r="S6810" s="19">
        <v>185</v>
      </c>
      <c r="T6810" s="52">
        <v>14985</v>
      </c>
      <c r="U6810" s="53"/>
      <c r="W6810" s="19">
        <v>118</v>
      </c>
      <c r="X6810" s="52">
        <v>9558</v>
      </c>
      <c r="Y6810" s="53"/>
      <c r="AA6810" s="19">
        <v>233.72</v>
      </c>
      <c r="AB6810" s="52">
        <v>18931.32</v>
      </c>
      <c r="AC6810" s="53"/>
      <c r="AE6810" s="19">
        <v>200</v>
      </c>
      <c r="AF6810" s="52">
        <v>16200</v>
      </c>
      <c r="AG6810" s="53"/>
    </row>
    <row r="6811" spans="1:33" hidden="1" outlineLevel="1">
      <c r="A6811" s="1"/>
      <c r="B6811" s="5" t="s">
        <v>34</v>
      </c>
      <c r="C6811" s="5" t="s">
        <v>35</v>
      </c>
      <c r="K6811" s="68"/>
      <c r="L6811" s="68"/>
      <c r="M6811" s="69"/>
      <c r="O6811" s="68"/>
      <c r="P6811" s="68"/>
      <c r="Q6811" s="69"/>
      <c r="S6811" s="68"/>
      <c r="T6811" s="68"/>
      <c r="U6811" s="69"/>
      <c r="W6811" s="68"/>
      <c r="X6811" s="68"/>
      <c r="Y6811" s="69"/>
      <c r="AA6811" s="68"/>
      <c r="AB6811" s="68"/>
      <c r="AC6811" s="69"/>
      <c r="AE6811" s="68"/>
      <c r="AF6811" s="68"/>
      <c r="AG6811" s="69"/>
    </row>
    <row r="6812" spans="1:33" ht="45" hidden="1" outlineLevel="1">
      <c r="A6812" s="6" t="s">
        <v>8074</v>
      </c>
      <c r="B6812" s="7" t="s">
        <v>37</v>
      </c>
      <c r="C6812" s="7" t="s">
        <v>8075</v>
      </c>
      <c r="K6812" s="68"/>
      <c r="L6812" s="68"/>
      <c r="M6812" s="69"/>
      <c r="O6812" s="68"/>
      <c r="P6812" s="68"/>
      <c r="Q6812" s="69"/>
      <c r="S6812" s="68"/>
      <c r="T6812" s="68"/>
      <c r="U6812" s="69"/>
      <c r="W6812" s="68"/>
      <c r="X6812" s="68"/>
      <c r="Y6812" s="69"/>
      <c r="AA6812" s="68"/>
      <c r="AB6812" s="68"/>
      <c r="AC6812" s="69"/>
      <c r="AE6812" s="68"/>
      <c r="AF6812" s="68"/>
      <c r="AG6812" s="69"/>
    </row>
    <row r="6813" spans="1:33" ht="60" hidden="1" outlineLevel="1">
      <c r="A6813" s="1"/>
      <c r="B6813" s="5" t="s">
        <v>61</v>
      </c>
      <c r="C6813" s="5" t="s">
        <v>62</v>
      </c>
      <c r="D6813" s="5" t="s">
        <v>63</v>
      </c>
      <c r="E6813" s="11" t="s">
        <v>64</v>
      </c>
      <c r="F6813" s="16" t="s">
        <v>65</v>
      </c>
      <c r="K6813" s="17" t="s">
        <v>66</v>
      </c>
      <c r="L6813" s="70" t="s">
        <v>28</v>
      </c>
      <c r="M6813" s="71"/>
      <c r="O6813" s="17" t="s">
        <v>66</v>
      </c>
      <c r="P6813" s="70" t="s">
        <v>28</v>
      </c>
      <c r="Q6813" s="71"/>
      <c r="S6813" s="17" t="s">
        <v>66</v>
      </c>
      <c r="T6813" s="70" t="s">
        <v>28</v>
      </c>
      <c r="U6813" s="71"/>
      <c r="W6813" s="17" t="s">
        <v>66</v>
      </c>
      <c r="X6813" s="70" t="s">
        <v>28</v>
      </c>
      <c r="Y6813" s="71"/>
      <c r="AA6813" s="17" t="s">
        <v>66</v>
      </c>
      <c r="AB6813" s="70" t="s">
        <v>28</v>
      </c>
      <c r="AC6813" s="71"/>
      <c r="AE6813" s="17" t="s">
        <v>66</v>
      </c>
      <c r="AF6813" s="70" t="s">
        <v>28</v>
      </c>
      <c r="AG6813" s="71"/>
    </row>
    <row r="6814" spans="1:33" hidden="1" outlineLevel="1">
      <c r="A6814" s="6" t="s">
        <v>8076</v>
      </c>
      <c r="B6814" s="7" t="s">
        <v>618</v>
      </c>
      <c r="C6814" s="7" t="s">
        <v>8077</v>
      </c>
      <c r="D6814" s="7"/>
      <c r="E6814" s="23" t="s">
        <v>320</v>
      </c>
      <c r="F6814" s="18">
        <v>27</v>
      </c>
      <c r="K6814" s="19">
        <v>167</v>
      </c>
      <c r="L6814" s="52">
        <v>4509</v>
      </c>
      <c r="M6814" s="53"/>
      <c r="O6814" s="19">
        <v>342</v>
      </c>
      <c r="P6814" s="52">
        <v>9234</v>
      </c>
      <c r="Q6814" s="53"/>
      <c r="S6814" s="19">
        <v>340</v>
      </c>
      <c r="T6814" s="52">
        <v>9180</v>
      </c>
      <c r="U6814" s="53"/>
      <c r="W6814" s="19">
        <v>377</v>
      </c>
      <c r="X6814" s="52">
        <v>10179</v>
      </c>
      <c r="Y6814" s="53"/>
      <c r="AA6814" s="19">
        <v>539.35</v>
      </c>
      <c r="AB6814" s="52">
        <v>14562.45</v>
      </c>
      <c r="AC6814" s="53"/>
      <c r="AE6814" s="19">
        <v>600</v>
      </c>
      <c r="AF6814" s="52">
        <v>16200</v>
      </c>
      <c r="AG6814" s="53"/>
    </row>
    <row r="6815" spans="1:33" hidden="1" outlineLevel="1">
      <c r="A6815" s="1"/>
      <c r="B6815" s="5" t="s">
        <v>34</v>
      </c>
      <c r="C6815" s="5" t="s">
        <v>35</v>
      </c>
      <c r="K6815" s="68"/>
      <c r="L6815" s="68"/>
      <c r="M6815" s="69"/>
      <c r="O6815" s="68"/>
      <c r="P6815" s="68"/>
      <c r="Q6815" s="69"/>
      <c r="S6815" s="68"/>
      <c r="T6815" s="68"/>
      <c r="U6815" s="69"/>
      <c r="W6815" s="68"/>
      <c r="X6815" s="68"/>
      <c r="Y6815" s="69"/>
      <c r="AA6815" s="68"/>
      <c r="AB6815" s="68"/>
      <c r="AC6815" s="69"/>
      <c r="AE6815" s="68"/>
      <c r="AF6815" s="68"/>
      <c r="AG6815" s="69"/>
    </row>
    <row r="6816" spans="1:33" ht="30" hidden="1" outlineLevel="1">
      <c r="A6816" s="6" t="s">
        <v>8078</v>
      </c>
      <c r="B6816" s="7" t="s">
        <v>37</v>
      </c>
      <c r="C6816" s="7" t="s">
        <v>8079</v>
      </c>
      <c r="K6816" s="68"/>
      <c r="L6816" s="68"/>
      <c r="M6816" s="69"/>
      <c r="O6816" s="68"/>
      <c r="P6816" s="68"/>
      <c r="Q6816" s="69"/>
      <c r="S6816" s="68"/>
      <c r="T6816" s="68"/>
      <c r="U6816" s="69"/>
      <c r="W6816" s="68"/>
      <c r="X6816" s="68"/>
      <c r="Y6816" s="69"/>
      <c r="AA6816" s="68"/>
      <c r="AB6816" s="68"/>
      <c r="AC6816" s="69"/>
      <c r="AE6816" s="68"/>
      <c r="AF6816" s="68"/>
      <c r="AG6816" s="69"/>
    </row>
    <row r="6817" spans="1:33" ht="60" hidden="1" outlineLevel="1">
      <c r="A6817" s="1"/>
      <c r="B6817" s="5" t="s">
        <v>61</v>
      </c>
      <c r="C6817" s="5" t="s">
        <v>62</v>
      </c>
      <c r="D6817" s="5" t="s">
        <v>63</v>
      </c>
      <c r="E6817" s="11" t="s">
        <v>64</v>
      </c>
      <c r="F6817" s="16" t="s">
        <v>65</v>
      </c>
      <c r="K6817" s="17" t="s">
        <v>66</v>
      </c>
      <c r="L6817" s="70" t="s">
        <v>28</v>
      </c>
      <c r="M6817" s="71"/>
      <c r="O6817" s="17" t="s">
        <v>66</v>
      </c>
      <c r="P6817" s="70" t="s">
        <v>28</v>
      </c>
      <c r="Q6817" s="71"/>
      <c r="S6817" s="17" t="s">
        <v>66</v>
      </c>
      <c r="T6817" s="70" t="s">
        <v>28</v>
      </c>
      <c r="U6817" s="71"/>
      <c r="W6817" s="17" t="s">
        <v>66</v>
      </c>
      <c r="X6817" s="70" t="s">
        <v>28</v>
      </c>
      <c r="Y6817" s="71"/>
      <c r="AA6817" s="17" t="s">
        <v>66</v>
      </c>
      <c r="AB6817" s="70" t="s">
        <v>28</v>
      </c>
      <c r="AC6817" s="71"/>
      <c r="AE6817" s="17" t="s">
        <v>66</v>
      </c>
      <c r="AF6817" s="70" t="s">
        <v>28</v>
      </c>
      <c r="AG6817" s="71"/>
    </row>
    <row r="6818" spans="1:33" hidden="1" outlineLevel="1">
      <c r="A6818" s="6" t="s">
        <v>8080</v>
      </c>
      <c r="B6818" s="7" t="s">
        <v>623</v>
      </c>
      <c r="C6818" s="7" t="s">
        <v>8081</v>
      </c>
      <c r="D6818" s="7"/>
      <c r="E6818" s="23" t="s">
        <v>429</v>
      </c>
      <c r="F6818" s="18">
        <v>12</v>
      </c>
      <c r="K6818" s="19">
        <v>173</v>
      </c>
      <c r="L6818" s="52">
        <v>2076</v>
      </c>
      <c r="M6818" s="53"/>
      <c r="O6818" s="19">
        <v>285</v>
      </c>
      <c r="P6818" s="52">
        <v>3420</v>
      </c>
      <c r="Q6818" s="53"/>
      <c r="S6818" s="19">
        <v>90</v>
      </c>
      <c r="T6818" s="52">
        <v>1080</v>
      </c>
      <c r="U6818" s="53"/>
      <c r="W6818" s="19">
        <v>161</v>
      </c>
      <c r="X6818" s="52">
        <v>1932</v>
      </c>
      <c r="Y6818" s="53"/>
      <c r="AA6818" s="19">
        <v>359.57</v>
      </c>
      <c r="AB6818" s="52">
        <v>4314.84</v>
      </c>
      <c r="AC6818" s="53"/>
      <c r="AE6818" s="19">
        <v>200</v>
      </c>
      <c r="AF6818" s="52">
        <v>2400</v>
      </c>
      <c r="AG6818" s="53"/>
    </row>
    <row r="6819" spans="1:33" hidden="1" outlineLevel="1">
      <c r="A6819" s="1"/>
      <c r="B6819" s="5" t="s">
        <v>34</v>
      </c>
      <c r="C6819" s="5" t="s">
        <v>35</v>
      </c>
      <c r="K6819" s="68"/>
      <c r="L6819" s="68"/>
      <c r="M6819" s="69"/>
      <c r="O6819" s="68"/>
      <c r="P6819" s="68"/>
      <c r="Q6819" s="69"/>
      <c r="S6819" s="68"/>
      <c r="T6819" s="68"/>
      <c r="U6819" s="69"/>
      <c r="W6819" s="68"/>
      <c r="X6819" s="68"/>
      <c r="Y6819" s="69"/>
      <c r="AA6819" s="68"/>
      <c r="AB6819" s="68"/>
      <c r="AC6819" s="69"/>
      <c r="AE6819" s="68"/>
      <c r="AF6819" s="68"/>
      <c r="AG6819" s="69"/>
    </row>
    <row r="6820" spans="1:33" hidden="1" outlineLevel="1">
      <c r="A6820" s="6" t="s">
        <v>8082</v>
      </c>
      <c r="B6820" s="7" t="s">
        <v>37</v>
      </c>
      <c r="C6820" s="7" t="s">
        <v>8083</v>
      </c>
      <c r="K6820" s="68"/>
      <c r="L6820" s="68"/>
      <c r="M6820" s="69"/>
      <c r="O6820" s="68"/>
      <c r="P6820" s="68"/>
      <c r="Q6820" s="69"/>
      <c r="S6820" s="68"/>
      <c r="T6820" s="68"/>
      <c r="U6820" s="69"/>
      <c r="W6820" s="68"/>
      <c r="X6820" s="68"/>
      <c r="Y6820" s="69"/>
      <c r="AA6820" s="68"/>
      <c r="AB6820" s="68"/>
      <c r="AC6820" s="69"/>
      <c r="AE6820" s="68"/>
      <c r="AF6820" s="68"/>
      <c r="AG6820" s="69"/>
    </row>
    <row r="6821" spans="1:33" ht="45" hidden="1" outlineLevel="1">
      <c r="A6821" s="6" t="s">
        <v>8084</v>
      </c>
      <c r="B6821" s="7" t="s">
        <v>37</v>
      </c>
      <c r="C6821" s="7" t="s">
        <v>8085</v>
      </c>
      <c r="K6821" s="68"/>
      <c r="L6821" s="68"/>
      <c r="M6821" s="69"/>
      <c r="O6821" s="68"/>
      <c r="P6821" s="68"/>
      <c r="Q6821" s="69"/>
      <c r="S6821" s="68"/>
      <c r="T6821" s="68"/>
      <c r="U6821" s="69"/>
      <c r="W6821" s="68"/>
      <c r="X6821" s="68"/>
      <c r="Y6821" s="69"/>
      <c r="AA6821" s="68"/>
      <c r="AB6821" s="68"/>
      <c r="AC6821" s="69"/>
      <c r="AE6821" s="68"/>
      <c r="AF6821" s="68"/>
      <c r="AG6821" s="69"/>
    </row>
    <row r="6822" spans="1:33" ht="60" hidden="1" outlineLevel="1">
      <c r="A6822" s="1"/>
      <c r="B6822" s="5" t="s">
        <v>61</v>
      </c>
      <c r="C6822" s="5" t="s">
        <v>62</v>
      </c>
      <c r="D6822" s="5" t="s">
        <v>63</v>
      </c>
      <c r="E6822" s="11" t="s">
        <v>64</v>
      </c>
      <c r="F6822" s="16" t="s">
        <v>65</v>
      </c>
      <c r="K6822" s="17" t="s">
        <v>66</v>
      </c>
      <c r="L6822" s="70" t="s">
        <v>28</v>
      </c>
      <c r="M6822" s="71"/>
      <c r="O6822" s="17" t="s">
        <v>66</v>
      </c>
      <c r="P6822" s="70" t="s">
        <v>28</v>
      </c>
      <c r="Q6822" s="71"/>
      <c r="S6822" s="17" t="s">
        <v>66</v>
      </c>
      <c r="T6822" s="70" t="s">
        <v>28</v>
      </c>
      <c r="U6822" s="71"/>
      <c r="W6822" s="17" t="s">
        <v>66</v>
      </c>
      <c r="X6822" s="70" t="s">
        <v>28</v>
      </c>
      <c r="Y6822" s="71"/>
      <c r="AA6822" s="17" t="s">
        <v>66</v>
      </c>
      <c r="AB6822" s="70" t="s">
        <v>28</v>
      </c>
      <c r="AC6822" s="71"/>
      <c r="AE6822" s="17" t="s">
        <v>66</v>
      </c>
      <c r="AF6822" s="70" t="s">
        <v>28</v>
      </c>
      <c r="AG6822" s="71"/>
    </row>
    <row r="6823" spans="1:33" hidden="1" outlineLevel="1">
      <c r="A6823" s="6" t="s">
        <v>8086</v>
      </c>
      <c r="B6823" s="7" t="s">
        <v>628</v>
      </c>
      <c r="C6823" s="7" t="s">
        <v>8087</v>
      </c>
      <c r="D6823" s="7"/>
      <c r="E6823" s="23" t="s">
        <v>429</v>
      </c>
      <c r="F6823" s="18">
        <v>132</v>
      </c>
      <c r="K6823" s="19">
        <v>38</v>
      </c>
      <c r="L6823" s="52">
        <v>5016</v>
      </c>
      <c r="M6823" s="53"/>
      <c r="O6823" s="19">
        <v>39.9</v>
      </c>
      <c r="P6823" s="52">
        <v>5266.8</v>
      </c>
      <c r="Q6823" s="53"/>
      <c r="S6823" s="19">
        <v>40</v>
      </c>
      <c r="T6823" s="52">
        <v>5280</v>
      </c>
      <c r="U6823" s="53"/>
      <c r="W6823" s="19">
        <v>37</v>
      </c>
      <c r="X6823" s="52">
        <v>4884</v>
      </c>
      <c r="Y6823" s="53"/>
      <c r="AA6823" s="19">
        <v>41.95</v>
      </c>
      <c r="AB6823" s="52">
        <v>5537.4</v>
      </c>
      <c r="AC6823" s="53"/>
      <c r="AE6823" s="19">
        <v>30</v>
      </c>
      <c r="AF6823" s="52">
        <v>3960</v>
      </c>
      <c r="AG6823" s="53"/>
    </row>
    <row r="6824" spans="1:33" hidden="1" outlineLevel="1">
      <c r="A6824" s="6" t="s">
        <v>8088</v>
      </c>
      <c r="B6824" s="7" t="s">
        <v>633</v>
      </c>
      <c r="C6824" s="7" t="s">
        <v>8089</v>
      </c>
      <c r="D6824" s="7"/>
      <c r="E6824" s="23" t="s">
        <v>429</v>
      </c>
      <c r="F6824" s="18">
        <v>29</v>
      </c>
      <c r="K6824" s="19">
        <v>120</v>
      </c>
      <c r="L6824" s="52">
        <v>3480</v>
      </c>
      <c r="M6824" s="53"/>
      <c r="O6824" s="19">
        <v>114</v>
      </c>
      <c r="P6824" s="52">
        <v>3306</v>
      </c>
      <c r="Q6824" s="53"/>
      <c r="S6824" s="19">
        <v>60</v>
      </c>
      <c r="T6824" s="52">
        <v>1740</v>
      </c>
      <c r="U6824" s="53"/>
      <c r="W6824" s="19">
        <v>92</v>
      </c>
      <c r="X6824" s="52">
        <v>2668</v>
      </c>
      <c r="Y6824" s="53"/>
      <c r="AA6824" s="19">
        <v>89.89</v>
      </c>
      <c r="AB6824" s="52">
        <v>2606.81</v>
      </c>
      <c r="AC6824" s="53"/>
      <c r="AE6824" s="19">
        <v>100</v>
      </c>
      <c r="AF6824" s="52">
        <v>2900</v>
      </c>
      <c r="AG6824" s="53"/>
    </row>
    <row r="6825" spans="1:33" hidden="1" outlineLevel="1">
      <c r="A6825" s="6" t="s">
        <v>8090</v>
      </c>
      <c r="B6825" s="7" t="s">
        <v>640</v>
      </c>
      <c r="C6825" s="7" t="s">
        <v>8091</v>
      </c>
      <c r="D6825" s="7"/>
      <c r="E6825" s="23" t="s">
        <v>429</v>
      </c>
      <c r="F6825" s="18">
        <v>74</v>
      </c>
      <c r="K6825" s="19">
        <v>38</v>
      </c>
      <c r="L6825" s="52">
        <v>2812</v>
      </c>
      <c r="M6825" s="53"/>
      <c r="O6825" s="19">
        <v>45.6</v>
      </c>
      <c r="P6825" s="52">
        <v>3374.4</v>
      </c>
      <c r="Q6825" s="53"/>
      <c r="S6825" s="19">
        <v>40</v>
      </c>
      <c r="T6825" s="52">
        <v>2960</v>
      </c>
      <c r="U6825" s="53"/>
      <c r="W6825" s="19">
        <v>43</v>
      </c>
      <c r="X6825" s="52">
        <v>3182</v>
      </c>
      <c r="Y6825" s="53"/>
      <c r="AA6825" s="19">
        <v>41.95</v>
      </c>
      <c r="AB6825" s="52">
        <v>3104.3</v>
      </c>
      <c r="AC6825" s="53"/>
      <c r="AE6825" s="19">
        <v>35</v>
      </c>
      <c r="AF6825" s="52">
        <v>2590</v>
      </c>
      <c r="AG6825" s="53"/>
    </row>
    <row r="6826" spans="1:33" hidden="1" outlineLevel="1">
      <c r="A6826" s="6" t="s">
        <v>8092</v>
      </c>
      <c r="B6826" s="7" t="s">
        <v>645</v>
      </c>
      <c r="C6826" s="7" t="s">
        <v>8093</v>
      </c>
      <c r="D6826" s="7"/>
      <c r="E6826" s="23" t="s">
        <v>429</v>
      </c>
      <c r="F6826" s="18">
        <v>20</v>
      </c>
      <c r="K6826" s="19">
        <v>44</v>
      </c>
      <c r="L6826" s="52">
        <v>880</v>
      </c>
      <c r="M6826" s="53"/>
      <c r="O6826" s="19">
        <v>79.8</v>
      </c>
      <c r="P6826" s="52">
        <v>1596</v>
      </c>
      <c r="Q6826" s="53"/>
      <c r="S6826" s="19">
        <v>45</v>
      </c>
      <c r="T6826" s="52">
        <v>900</v>
      </c>
      <c r="U6826" s="53"/>
      <c r="W6826" s="19">
        <v>69</v>
      </c>
      <c r="X6826" s="52">
        <v>1380</v>
      </c>
      <c r="Y6826" s="53"/>
      <c r="AA6826" s="19">
        <v>65.92</v>
      </c>
      <c r="AB6826" s="52">
        <v>1318.4</v>
      </c>
      <c r="AC6826" s="53"/>
      <c r="AE6826" s="19">
        <v>200</v>
      </c>
      <c r="AF6826" s="52">
        <v>4000</v>
      </c>
      <c r="AG6826" s="53"/>
    </row>
    <row r="6827" spans="1:33" hidden="1" outlineLevel="1">
      <c r="A6827" s="1"/>
      <c r="B6827" s="5" t="s">
        <v>34</v>
      </c>
      <c r="C6827" s="5" t="s">
        <v>35</v>
      </c>
      <c r="K6827" s="68"/>
      <c r="L6827" s="68"/>
      <c r="M6827" s="69"/>
      <c r="O6827" s="68"/>
      <c r="P6827" s="68"/>
      <c r="Q6827" s="69"/>
      <c r="S6827" s="68"/>
      <c r="T6827" s="68"/>
      <c r="U6827" s="69"/>
      <c r="W6827" s="68"/>
      <c r="X6827" s="68"/>
      <c r="Y6827" s="69"/>
      <c r="AA6827" s="68"/>
      <c r="AB6827" s="68"/>
      <c r="AC6827" s="69"/>
      <c r="AE6827" s="68"/>
      <c r="AF6827" s="68"/>
      <c r="AG6827" s="69"/>
    </row>
    <row r="6828" spans="1:33" hidden="1" outlineLevel="1">
      <c r="A6828" s="6" t="s">
        <v>8094</v>
      </c>
      <c r="B6828" s="7" t="s">
        <v>37</v>
      </c>
      <c r="C6828" s="7" t="s">
        <v>636</v>
      </c>
      <c r="K6828" s="68"/>
      <c r="L6828" s="68"/>
      <c r="M6828" s="69"/>
      <c r="O6828" s="68"/>
      <c r="P6828" s="68"/>
      <c r="Q6828" s="69"/>
      <c r="S6828" s="68"/>
      <c r="T6828" s="68"/>
      <c r="U6828" s="69"/>
      <c r="W6828" s="68"/>
      <c r="X6828" s="68"/>
      <c r="Y6828" s="69"/>
      <c r="AA6828" s="68"/>
      <c r="AB6828" s="68"/>
      <c r="AC6828" s="69"/>
      <c r="AE6828" s="68"/>
      <c r="AF6828" s="68"/>
      <c r="AG6828" s="69"/>
    </row>
    <row r="6829" spans="1:33" ht="45" hidden="1" outlineLevel="1">
      <c r="A6829" s="6" t="s">
        <v>8095</v>
      </c>
      <c r="B6829" s="7" t="s">
        <v>37</v>
      </c>
      <c r="C6829" s="7" t="s">
        <v>8096</v>
      </c>
      <c r="K6829" s="68"/>
      <c r="L6829" s="68"/>
      <c r="M6829" s="69"/>
      <c r="O6829" s="68"/>
      <c r="P6829" s="68"/>
      <c r="Q6829" s="69"/>
      <c r="S6829" s="68"/>
      <c r="T6829" s="68"/>
      <c r="U6829" s="69"/>
      <c r="W6829" s="68"/>
      <c r="X6829" s="68"/>
      <c r="Y6829" s="69"/>
      <c r="AA6829" s="68"/>
      <c r="AB6829" s="68"/>
      <c r="AC6829" s="69"/>
      <c r="AE6829" s="68"/>
      <c r="AF6829" s="68"/>
      <c r="AG6829" s="69"/>
    </row>
    <row r="6830" spans="1:33" ht="60" hidden="1" outlineLevel="1">
      <c r="A6830" s="1"/>
      <c r="B6830" s="5" t="s">
        <v>61</v>
      </c>
      <c r="C6830" s="5" t="s">
        <v>62</v>
      </c>
      <c r="D6830" s="5" t="s">
        <v>63</v>
      </c>
      <c r="E6830" s="11" t="s">
        <v>64</v>
      </c>
      <c r="F6830" s="16" t="s">
        <v>65</v>
      </c>
      <c r="K6830" s="17" t="s">
        <v>66</v>
      </c>
      <c r="L6830" s="70" t="s">
        <v>28</v>
      </c>
      <c r="M6830" s="71"/>
      <c r="O6830" s="17" t="s">
        <v>66</v>
      </c>
      <c r="P6830" s="70" t="s">
        <v>28</v>
      </c>
      <c r="Q6830" s="71"/>
      <c r="S6830" s="17" t="s">
        <v>66</v>
      </c>
      <c r="T6830" s="70" t="s">
        <v>28</v>
      </c>
      <c r="U6830" s="71"/>
      <c r="W6830" s="17" t="s">
        <v>66</v>
      </c>
      <c r="X6830" s="70" t="s">
        <v>28</v>
      </c>
      <c r="Y6830" s="71"/>
      <c r="AA6830" s="17" t="s">
        <v>66</v>
      </c>
      <c r="AB6830" s="70" t="s">
        <v>28</v>
      </c>
      <c r="AC6830" s="71"/>
      <c r="AE6830" s="17" t="s">
        <v>66</v>
      </c>
      <c r="AF6830" s="70" t="s">
        <v>28</v>
      </c>
      <c r="AG6830" s="71"/>
    </row>
    <row r="6831" spans="1:33" hidden="1" outlineLevel="1">
      <c r="A6831" s="6" t="s">
        <v>8097</v>
      </c>
      <c r="B6831" s="7" t="s">
        <v>650</v>
      </c>
      <c r="C6831" s="7" t="s">
        <v>8098</v>
      </c>
      <c r="D6831" s="7"/>
      <c r="E6831" s="23" t="s">
        <v>320</v>
      </c>
      <c r="F6831" s="18">
        <v>95</v>
      </c>
      <c r="K6831" s="19">
        <v>39</v>
      </c>
      <c r="L6831" s="52">
        <v>3705</v>
      </c>
      <c r="M6831" s="53"/>
      <c r="O6831" s="19">
        <v>91.2</v>
      </c>
      <c r="P6831" s="52">
        <v>8664</v>
      </c>
      <c r="Q6831" s="53"/>
      <c r="S6831" s="19">
        <v>25</v>
      </c>
      <c r="T6831" s="52">
        <v>2375</v>
      </c>
      <c r="U6831" s="53"/>
      <c r="W6831" s="19">
        <v>40</v>
      </c>
      <c r="X6831" s="52">
        <v>3800</v>
      </c>
      <c r="Y6831" s="53"/>
      <c r="AA6831" s="19">
        <v>41.95</v>
      </c>
      <c r="AB6831" s="52">
        <v>3985.25</v>
      </c>
      <c r="AC6831" s="53"/>
      <c r="AE6831" s="19">
        <v>100</v>
      </c>
      <c r="AF6831" s="52">
        <v>9500</v>
      </c>
      <c r="AG6831" s="53"/>
    </row>
    <row r="6832" spans="1:33" hidden="1" outlineLevel="1">
      <c r="A6832" s="1"/>
      <c r="B6832" s="5" t="s">
        <v>34</v>
      </c>
      <c r="C6832" s="5" t="s">
        <v>35</v>
      </c>
      <c r="K6832" s="68"/>
      <c r="L6832" s="68"/>
      <c r="M6832" s="69"/>
      <c r="O6832" s="68"/>
      <c r="P6832" s="68"/>
      <c r="Q6832" s="69"/>
      <c r="S6832" s="68"/>
      <c r="T6832" s="68"/>
      <c r="U6832" s="69"/>
      <c r="W6832" s="68"/>
      <c r="X6832" s="68"/>
      <c r="Y6832" s="69"/>
      <c r="AA6832" s="68"/>
      <c r="AB6832" s="68"/>
      <c r="AC6832" s="69"/>
      <c r="AE6832" s="68"/>
      <c r="AF6832" s="68"/>
      <c r="AG6832" s="69"/>
    </row>
    <row r="6833" spans="1:33" ht="30" hidden="1" outlineLevel="1">
      <c r="A6833" s="6" t="s">
        <v>8099</v>
      </c>
      <c r="B6833" s="7" t="s">
        <v>37</v>
      </c>
      <c r="C6833" s="7" t="s">
        <v>8100</v>
      </c>
      <c r="K6833" s="68"/>
      <c r="L6833" s="68"/>
      <c r="M6833" s="69"/>
      <c r="O6833" s="68"/>
      <c r="P6833" s="68"/>
      <c r="Q6833" s="69"/>
      <c r="S6833" s="68"/>
      <c r="T6833" s="68"/>
      <c r="U6833" s="69"/>
      <c r="W6833" s="68"/>
      <c r="X6833" s="68"/>
      <c r="Y6833" s="69"/>
      <c r="AA6833" s="68"/>
      <c r="AB6833" s="68"/>
      <c r="AC6833" s="69"/>
      <c r="AE6833" s="68"/>
      <c r="AF6833" s="68"/>
      <c r="AG6833" s="69"/>
    </row>
    <row r="6834" spans="1:33" ht="60" hidden="1" outlineLevel="1">
      <c r="A6834" s="1"/>
      <c r="B6834" s="5" t="s">
        <v>61</v>
      </c>
      <c r="C6834" s="5" t="s">
        <v>62</v>
      </c>
      <c r="D6834" s="5" t="s">
        <v>63</v>
      </c>
      <c r="E6834" s="11" t="s">
        <v>64</v>
      </c>
      <c r="F6834" s="16" t="s">
        <v>65</v>
      </c>
      <c r="K6834" s="17" t="s">
        <v>66</v>
      </c>
      <c r="L6834" s="70" t="s">
        <v>28</v>
      </c>
      <c r="M6834" s="71"/>
      <c r="O6834" s="17" t="s">
        <v>66</v>
      </c>
      <c r="P6834" s="70" t="s">
        <v>28</v>
      </c>
      <c r="Q6834" s="71"/>
      <c r="S6834" s="17" t="s">
        <v>66</v>
      </c>
      <c r="T6834" s="70" t="s">
        <v>28</v>
      </c>
      <c r="U6834" s="71"/>
      <c r="W6834" s="17" t="s">
        <v>66</v>
      </c>
      <c r="X6834" s="70" t="s">
        <v>28</v>
      </c>
      <c r="Y6834" s="71"/>
      <c r="AA6834" s="17" t="s">
        <v>66</v>
      </c>
      <c r="AB6834" s="70" t="s">
        <v>28</v>
      </c>
      <c r="AC6834" s="71"/>
      <c r="AE6834" s="17" t="s">
        <v>66</v>
      </c>
      <c r="AF6834" s="70" t="s">
        <v>28</v>
      </c>
      <c r="AG6834" s="71"/>
    </row>
    <row r="6835" spans="1:33" hidden="1" outlineLevel="1">
      <c r="A6835" s="6" t="s">
        <v>8101</v>
      </c>
      <c r="B6835" s="7" t="s">
        <v>655</v>
      </c>
      <c r="C6835" s="7" t="s">
        <v>661</v>
      </c>
      <c r="D6835" s="7"/>
      <c r="E6835" s="23" t="s">
        <v>320</v>
      </c>
      <c r="F6835" s="18">
        <v>343</v>
      </c>
      <c r="K6835" s="19">
        <v>12</v>
      </c>
      <c r="L6835" s="52">
        <v>4116</v>
      </c>
      <c r="M6835" s="53"/>
      <c r="O6835" s="19">
        <v>17.100000000000001</v>
      </c>
      <c r="P6835" s="52">
        <v>5865.3</v>
      </c>
      <c r="Q6835" s="53"/>
      <c r="S6835" s="19">
        <v>45</v>
      </c>
      <c r="T6835" s="52">
        <v>15435</v>
      </c>
      <c r="U6835" s="53"/>
      <c r="W6835" s="19">
        <v>16</v>
      </c>
      <c r="X6835" s="52">
        <v>5488</v>
      </c>
      <c r="Y6835" s="53"/>
      <c r="AA6835" s="19">
        <v>41.95</v>
      </c>
      <c r="AB6835" s="52">
        <v>14388.85</v>
      </c>
      <c r="AC6835" s="53"/>
      <c r="AE6835" s="19">
        <v>15</v>
      </c>
      <c r="AF6835" s="52">
        <v>5145</v>
      </c>
      <c r="AG6835" s="53"/>
    </row>
    <row r="6836" spans="1:33" hidden="1" outlineLevel="1">
      <c r="A6836" s="1"/>
      <c r="B6836" s="5" t="s">
        <v>34</v>
      </c>
      <c r="C6836" s="5" t="s">
        <v>35</v>
      </c>
      <c r="K6836" s="68"/>
      <c r="L6836" s="68"/>
      <c r="M6836" s="69"/>
      <c r="O6836" s="68"/>
      <c r="P6836" s="68"/>
      <c r="Q6836" s="69"/>
      <c r="S6836" s="68"/>
      <c r="T6836" s="68"/>
      <c r="U6836" s="69"/>
      <c r="W6836" s="68"/>
      <c r="X6836" s="68"/>
      <c r="Y6836" s="69"/>
      <c r="AA6836" s="68"/>
      <c r="AB6836" s="68"/>
      <c r="AC6836" s="69"/>
      <c r="AE6836" s="68"/>
      <c r="AF6836" s="68"/>
      <c r="AG6836" s="69"/>
    </row>
    <row r="6837" spans="1:33" ht="45" hidden="1" outlineLevel="1">
      <c r="A6837" s="6" t="s">
        <v>8102</v>
      </c>
      <c r="B6837" s="7" t="s">
        <v>37</v>
      </c>
      <c r="C6837" s="7" t="s">
        <v>8103</v>
      </c>
      <c r="K6837" s="68"/>
      <c r="L6837" s="68"/>
      <c r="M6837" s="69"/>
      <c r="O6837" s="68"/>
      <c r="P6837" s="68"/>
      <c r="Q6837" s="69"/>
      <c r="S6837" s="68"/>
      <c r="T6837" s="68"/>
      <c r="U6837" s="69"/>
      <c r="W6837" s="68"/>
      <c r="X6837" s="68"/>
      <c r="Y6837" s="69"/>
      <c r="AA6837" s="68"/>
      <c r="AB6837" s="68"/>
      <c r="AC6837" s="69"/>
      <c r="AE6837" s="68"/>
      <c r="AF6837" s="68"/>
      <c r="AG6837" s="69"/>
    </row>
    <row r="6838" spans="1:33" ht="60" hidden="1" outlineLevel="1">
      <c r="A6838" s="1"/>
      <c r="B6838" s="5" t="s">
        <v>61</v>
      </c>
      <c r="C6838" s="5" t="s">
        <v>62</v>
      </c>
      <c r="D6838" s="5" t="s">
        <v>63</v>
      </c>
      <c r="E6838" s="11" t="s">
        <v>64</v>
      </c>
      <c r="F6838" s="16" t="s">
        <v>65</v>
      </c>
      <c r="K6838" s="17" t="s">
        <v>66</v>
      </c>
      <c r="L6838" s="70" t="s">
        <v>28</v>
      </c>
      <c r="M6838" s="71"/>
      <c r="O6838" s="17" t="s">
        <v>66</v>
      </c>
      <c r="P6838" s="70" t="s">
        <v>28</v>
      </c>
      <c r="Q6838" s="71"/>
      <c r="S6838" s="17" t="s">
        <v>66</v>
      </c>
      <c r="T6838" s="70" t="s">
        <v>28</v>
      </c>
      <c r="U6838" s="71"/>
      <c r="W6838" s="17" t="s">
        <v>66</v>
      </c>
      <c r="X6838" s="70" t="s">
        <v>28</v>
      </c>
      <c r="Y6838" s="71"/>
      <c r="AA6838" s="17" t="s">
        <v>66</v>
      </c>
      <c r="AB6838" s="70" t="s">
        <v>28</v>
      </c>
      <c r="AC6838" s="71"/>
      <c r="AE6838" s="17" t="s">
        <v>66</v>
      </c>
      <c r="AF6838" s="70" t="s">
        <v>28</v>
      </c>
      <c r="AG6838" s="71"/>
    </row>
    <row r="6839" spans="1:33" hidden="1" outlineLevel="1">
      <c r="A6839" s="6" t="s">
        <v>8104</v>
      </c>
      <c r="B6839" s="7" t="s">
        <v>660</v>
      </c>
      <c r="C6839" s="7" t="s">
        <v>8105</v>
      </c>
      <c r="D6839" s="7"/>
      <c r="E6839" s="23" t="s">
        <v>320</v>
      </c>
      <c r="F6839" s="18">
        <v>95</v>
      </c>
      <c r="K6839" s="19">
        <v>150</v>
      </c>
      <c r="L6839" s="52">
        <v>14250</v>
      </c>
      <c r="M6839" s="53"/>
      <c r="O6839" s="19">
        <v>228</v>
      </c>
      <c r="P6839" s="52">
        <v>21660</v>
      </c>
      <c r="Q6839" s="53"/>
      <c r="S6839" s="19">
        <v>110</v>
      </c>
      <c r="T6839" s="52">
        <v>10450</v>
      </c>
      <c r="U6839" s="53"/>
      <c r="W6839" s="19">
        <v>184</v>
      </c>
      <c r="X6839" s="52">
        <v>17480</v>
      </c>
      <c r="Y6839" s="53"/>
      <c r="AA6839" s="19">
        <v>275.67</v>
      </c>
      <c r="AB6839" s="52">
        <v>26188.65</v>
      </c>
      <c r="AC6839" s="53"/>
      <c r="AE6839" s="19">
        <v>250</v>
      </c>
      <c r="AF6839" s="52">
        <v>23750</v>
      </c>
      <c r="AG6839" s="53"/>
    </row>
    <row r="6840" spans="1:33" hidden="1" outlineLevel="1">
      <c r="A6840" s="1"/>
      <c r="B6840" s="5" t="s">
        <v>34</v>
      </c>
      <c r="C6840" s="5" t="s">
        <v>35</v>
      </c>
      <c r="K6840" s="68"/>
      <c r="L6840" s="68"/>
      <c r="M6840" s="69"/>
      <c r="O6840" s="68"/>
      <c r="P6840" s="68"/>
      <c r="Q6840" s="69"/>
      <c r="S6840" s="68"/>
      <c r="T6840" s="68"/>
      <c r="U6840" s="69"/>
      <c r="W6840" s="68"/>
      <c r="X6840" s="68"/>
      <c r="Y6840" s="69"/>
      <c r="AA6840" s="68"/>
      <c r="AB6840" s="68"/>
      <c r="AC6840" s="69"/>
      <c r="AE6840" s="68"/>
      <c r="AF6840" s="68"/>
      <c r="AG6840" s="69"/>
    </row>
    <row r="6841" spans="1:33" ht="45" hidden="1" outlineLevel="1">
      <c r="A6841" s="6" t="s">
        <v>8106</v>
      </c>
      <c r="B6841" s="7" t="s">
        <v>37</v>
      </c>
      <c r="C6841" s="7" t="s">
        <v>8107</v>
      </c>
      <c r="K6841" s="68"/>
      <c r="L6841" s="68"/>
      <c r="M6841" s="69"/>
      <c r="O6841" s="68"/>
      <c r="P6841" s="68"/>
      <c r="Q6841" s="69"/>
      <c r="S6841" s="68"/>
      <c r="T6841" s="68"/>
      <c r="U6841" s="69"/>
      <c r="W6841" s="68"/>
      <c r="X6841" s="68"/>
      <c r="Y6841" s="69"/>
      <c r="AA6841" s="68"/>
      <c r="AB6841" s="68"/>
      <c r="AC6841" s="69"/>
      <c r="AE6841" s="68"/>
      <c r="AF6841" s="68"/>
      <c r="AG6841" s="69"/>
    </row>
    <row r="6842" spans="1:33" ht="60" hidden="1" outlineLevel="1">
      <c r="A6842" s="1"/>
      <c r="B6842" s="5" t="s">
        <v>61</v>
      </c>
      <c r="C6842" s="5" t="s">
        <v>62</v>
      </c>
      <c r="D6842" s="5" t="s">
        <v>63</v>
      </c>
      <c r="E6842" s="11" t="s">
        <v>64</v>
      </c>
      <c r="F6842" s="16" t="s">
        <v>65</v>
      </c>
      <c r="K6842" s="17" t="s">
        <v>66</v>
      </c>
      <c r="L6842" s="70" t="s">
        <v>28</v>
      </c>
      <c r="M6842" s="71"/>
      <c r="O6842" s="17" t="s">
        <v>66</v>
      </c>
      <c r="P6842" s="70" t="s">
        <v>28</v>
      </c>
      <c r="Q6842" s="71"/>
      <c r="S6842" s="17" t="s">
        <v>66</v>
      </c>
      <c r="T6842" s="70" t="s">
        <v>28</v>
      </c>
      <c r="U6842" s="71"/>
      <c r="W6842" s="17" t="s">
        <v>66</v>
      </c>
      <c r="X6842" s="70" t="s">
        <v>28</v>
      </c>
      <c r="Y6842" s="71"/>
      <c r="AA6842" s="17" t="s">
        <v>66</v>
      </c>
      <c r="AB6842" s="70" t="s">
        <v>28</v>
      </c>
      <c r="AC6842" s="71"/>
      <c r="AE6842" s="17" t="s">
        <v>66</v>
      </c>
      <c r="AF6842" s="70" t="s">
        <v>28</v>
      </c>
      <c r="AG6842" s="71"/>
    </row>
    <row r="6843" spans="1:33" ht="30" hidden="1" outlineLevel="1">
      <c r="A6843" s="6" t="s">
        <v>8108</v>
      </c>
      <c r="B6843" s="7" t="s">
        <v>667</v>
      </c>
      <c r="C6843" s="7" t="s">
        <v>8109</v>
      </c>
      <c r="D6843" s="7"/>
      <c r="E6843" s="23" t="s">
        <v>429</v>
      </c>
      <c r="F6843" s="18">
        <v>21</v>
      </c>
      <c r="K6843" s="19">
        <v>74</v>
      </c>
      <c r="L6843" s="52">
        <v>1554</v>
      </c>
      <c r="M6843" s="53"/>
      <c r="O6843" s="19">
        <v>79.8</v>
      </c>
      <c r="P6843" s="52">
        <v>1675.8</v>
      </c>
      <c r="Q6843" s="53"/>
      <c r="S6843" s="19">
        <v>70</v>
      </c>
      <c r="T6843" s="52">
        <v>1470</v>
      </c>
      <c r="U6843" s="53"/>
      <c r="W6843" s="19">
        <v>127</v>
      </c>
      <c r="X6843" s="52">
        <v>2667</v>
      </c>
      <c r="Y6843" s="53"/>
      <c r="AA6843" s="19">
        <v>107.87</v>
      </c>
      <c r="AB6843" s="52">
        <v>2265.27</v>
      </c>
      <c r="AC6843" s="53"/>
      <c r="AE6843" s="19">
        <v>200</v>
      </c>
      <c r="AF6843" s="52">
        <v>4200</v>
      </c>
      <c r="AG6843" s="53"/>
    </row>
    <row r="6844" spans="1:33" ht="45" hidden="1" outlineLevel="1">
      <c r="A6844" s="6" t="s">
        <v>8110</v>
      </c>
      <c r="B6844" s="7" t="s">
        <v>8111</v>
      </c>
      <c r="C6844" s="7" t="s">
        <v>8112</v>
      </c>
      <c r="D6844" s="7"/>
      <c r="E6844" s="23" t="s">
        <v>320</v>
      </c>
      <c r="F6844" s="18">
        <v>28</v>
      </c>
      <c r="K6844" s="19">
        <v>733</v>
      </c>
      <c r="L6844" s="52">
        <v>20524</v>
      </c>
      <c r="M6844" s="53"/>
      <c r="O6844" s="19">
        <v>570</v>
      </c>
      <c r="P6844" s="52">
        <v>15960</v>
      </c>
      <c r="Q6844" s="53"/>
      <c r="S6844" s="19">
        <v>1850</v>
      </c>
      <c r="T6844" s="52">
        <v>51800</v>
      </c>
      <c r="U6844" s="53"/>
      <c r="W6844" s="19">
        <v>161</v>
      </c>
      <c r="X6844" s="52">
        <v>4508</v>
      </c>
      <c r="Y6844" s="53"/>
      <c r="AA6844" s="19">
        <v>155.81</v>
      </c>
      <c r="AB6844" s="52">
        <v>4362.68</v>
      </c>
      <c r="AC6844" s="53"/>
      <c r="AE6844" s="19">
        <v>2000</v>
      </c>
      <c r="AF6844" s="52">
        <v>56000</v>
      </c>
      <c r="AG6844" s="53"/>
    </row>
    <row r="6845" spans="1:33" hidden="1" outlineLevel="1">
      <c r="A6845" s="1"/>
      <c r="B6845" s="5" t="s">
        <v>34</v>
      </c>
      <c r="C6845" s="5" t="s">
        <v>35</v>
      </c>
      <c r="K6845" s="68"/>
      <c r="L6845" s="68"/>
      <c r="M6845" s="69"/>
      <c r="O6845" s="68"/>
      <c r="P6845" s="68"/>
      <c r="Q6845" s="69"/>
      <c r="S6845" s="68"/>
      <c r="T6845" s="68"/>
      <c r="U6845" s="69"/>
      <c r="W6845" s="68"/>
      <c r="X6845" s="68"/>
      <c r="Y6845" s="69"/>
      <c r="AA6845" s="68"/>
      <c r="AB6845" s="68"/>
      <c r="AC6845" s="69"/>
      <c r="AE6845" s="68"/>
      <c r="AF6845" s="68"/>
      <c r="AG6845" s="69"/>
    </row>
    <row r="6846" spans="1:33" ht="45" hidden="1" outlineLevel="1">
      <c r="A6846" s="6" t="s">
        <v>8113</v>
      </c>
      <c r="B6846" s="7" t="s">
        <v>37</v>
      </c>
      <c r="C6846" s="7" t="s">
        <v>8114</v>
      </c>
      <c r="K6846" s="68"/>
      <c r="L6846" s="68"/>
      <c r="M6846" s="69"/>
      <c r="O6846" s="68"/>
      <c r="P6846" s="68"/>
      <c r="Q6846" s="69"/>
      <c r="S6846" s="68"/>
      <c r="T6846" s="68"/>
      <c r="U6846" s="69"/>
      <c r="W6846" s="68"/>
      <c r="X6846" s="68"/>
      <c r="Y6846" s="69"/>
      <c r="AA6846" s="68"/>
      <c r="AB6846" s="68"/>
      <c r="AC6846" s="69"/>
      <c r="AE6846" s="68"/>
      <c r="AF6846" s="68"/>
      <c r="AG6846" s="69"/>
    </row>
    <row r="6847" spans="1:33" ht="60" hidden="1" outlineLevel="1">
      <c r="A6847" s="1"/>
      <c r="B6847" s="5" t="s">
        <v>61</v>
      </c>
      <c r="C6847" s="5" t="s">
        <v>62</v>
      </c>
      <c r="D6847" s="5" t="s">
        <v>63</v>
      </c>
      <c r="E6847" s="11" t="s">
        <v>64</v>
      </c>
      <c r="F6847" s="16" t="s">
        <v>65</v>
      </c>
      <c r="K6847" s="17" t="s">
        <v>66</v>
      </c>
      <c r="L6847" s="70" t="s">
        <v>28</v>
      </c>
      <c r="M6847" s="71"/>
      <c r="O6847" s="17" t="s">
        <v>66</v>
      </c>
      <c r="P6847" s="70" t="s">
        <v>28</v>
      </c>
      <c r="Q6847" s="71"/>
      <c r="S6847" s="17" t="s">
        <v>66</v>
      </c>
      <c r="T6847" s="70" t="s">
        <v>28</v>
      </c>
      <c r="U6847" s="71"/>
      <c r="W6847" s="17" t="s">
        <v>66</v>
      </c>
      <c r="X6847" s="70" t="s">
        <v>28</v>
      </c>
      <c r="Y6847" s="71"/>
      <c r="AA6847" s="17" t="s">
        <v>66</v>
      </c>
      <c r="AB6847" s="70" t="s">
        <v>28</v>
      </c>
      <c r="AC6847" s="71"/>
      <c r="AE6847" s="17" t="s">
        <v>66</v>
      </c>
      <c r="AF6847" s="70" t="s">
        <v>28</v>
      </c>
      <c r="AG6847" s="71"/>
    </row>
    <row r="6848" spans="1:33" ht="30" hidden="1" outlineLevel="1">
      <c r="A6848" s="6" t="s">
        <v>8115</v>
      </c>
      <c r="B6848" s="7" t="s">
        <v>670</v>
      </c>
      <c r="C6848" s="7" t="s">
        <v>8116</v>
      </c>
      <c r="D6848" s="7"/>
      <c r="E6848" s="23" t="s">
        <v>320</v>
      </c>
      <c r="F6848" s="18">
        <v>221</v>
      </c>
      <c r="K6848" s="19">
        <v>128</v>
      </c>
      <c r="L6848" s="52">
        <v>28288</v>
      </c>
      <c r="M6848" s="53"/>
      <c r="O6848" s="19">
        <v>228</v>
      </c>
      <c r="P6848" s="52">
        <v>50388</v>
      </c>
      <c r="Q6848" s="53"/>
      <c r="S6848" s="19">
        <v>120</v>
      </c>
      <c r="T6848" s="52">
        <v>26520</v>
      </c>
      <c r="U6848" s="53"/>
      <c r="W6848" s="19">
        <v>184</v>
      </c>
      <c r="X6848" s="52">
        <v>40664</v>
      </c>
      <c r="Y6848" s="53"/>
      <c r="AA6848" s="19">
        <v>275.67</v>
      </c>
      <c r="AB6848" s="52">
        <v>60923.07</v>
      </c>
      <c r="AC6848" s="53"/>
      <c r="AE6848" s="19">
        <v>500</v>
      </c>
      <c r="AF6848" s="52">
        <v>110500</v>
      </c>
      <c r="AG6848" s="53"/>
    </row>
    <row r="6849" spans="1:33" hidden="1" outlineLevel="1">
      <c r="A6849" s="1"/>
      <c r="B6849" s="5" t="s">
        <v>34</v>
      </c>
      <c r="C6849" s="5" t="s">
        <v>35</v>
      </c>
      <c r="K6849" s="68"/>
      <c r="L6849" s="68"/>
      <c r="M6849" s="69"/>
      <c r="O6849" s="68"/>
      <c r="P6849" s="68"/>
      <c r="Q6849" s="69"/>
      <c r="S6849" s="68"/>
      <c r="T6849" s="68"/>
      <c r="U6849" s="69"/>
      <c r="W6849" s="68"/>
      <c r="X6849" s="68"/>
      <c r="Y6849" s="69"/>
      <c r="AA6849" s="68"/>
      <c r="AB6849" s="68"/>
      <c r="AC6849" s="69"/>
      <c r="AE6849" s="68"/>
      <c r="AF6849" s="68"/>
      <c r="AG6849" s="69"/>
    </row>
    <row r="6850" spans="1:33" hidden="1" outlineLevel="1">
      <c r="A6850" s="6" t="s">
        <v>8117</v>
      </c>
      <c r="B6850" s="7" t="s">
        <v>37</v>
      </c>
      <c r="C6850" s="7" t="s">
        <v>663</v>
      </c>
      <c r="K6850" s="68"/>
      <c r="L6850" s="68"/>
      <c r="M6850" s="69"/>
      <c r="O6850" s="68"/>
      <c r="P6850" s="68"/>
      <c r="Q6850" s="69"/>
      <c r="S6850" s="68"/>
      <c r="T6850" s="68"/>
      <c r="U6850" s="69"/>
      <c r="W6850" s="68"/>
      <c r="X6850" s="68"/>
      <c r="Y6850" s="69"/>
      <c r="AA6850" s="68"/>
      <c r="AB6850" s="68"/>
      <c r="AC6850" s="69"/>
      <c r="AE6850" s="68"/>
      <c r="AF6850" s="68"/>
      <c r="AG6850" s="69"/>
    </row>
    <row r="6851" spans="1:33" ht="60" hidden="1" outlineLevel="1">
      <c r="A6851" s="6" t="s">
        <v>8118</v>
      </c>
      <c r="B6851" s="7" t="s">
        <v>37</v>
      </c>
      <c r="C6851" s="7" t="s">
        <v>665</v>
      </c>
      <c r="K6851" s="68"/>
      <c r="L6851" s="68"/>
      <c r="M6851" s="69"/>
      <c r="O6851" s="68"/>
      <c r="P6851" s="68"/>
      <c r="Q6851" s="69"/>
      <c r="S6851" s="68"/>
      <c r="T6851" s="68"/>
      <c r="U6851" s="69"/>
      <c r="W6851" s="68"/>
      <c r="X6851" s="68"/>
      <c r="Y6851" s="69"/>
      <c r="AA6851" s="68"/>
      <c r="AB6851" s="68"/>
      <c r="AC6851" s="69"/>
      <c r="AE6851" s="68"/>
      <c r="AF6851" s="68"/>
      <c r="AG6851" s="69"/>
    </row>
    <row r="6852" spans="1:33" ht="60" hidden="1" outlineLevel="1">
      <c r="A6852" s="1"/>
      <c r="B6852" s="5" t="s">
        <v>61</v>
      </c>
      <c r="C6852" s="5" t="s">
        <v>62</v>
      </c>
      <c r="D6852" s="5" t="s">
        <v>63</v>
      </c>
      <c r="E6852" s="11" t="s">
        <v>64</v>
      </c>
      <c r="F6852" s="16" t="s">
        <v>65</v>
      </c>
      <c r="K6852" s="17" t="s">
        <v>66</v>
      </c>
      <c r="L6852" s="70" t="s">
        <v>28</v>
      </c>
      <c r="M6852" s="71"/>
      <c r="O6852" s="17" t="s">
        <v>66</v>
      </c>
      <c r="P6852" s="70" t="s">
        <v>28</v>
      </c>
      <c r="Q6852" s="71"/>
      <c r="S6852" s="17" t="s">
        <v>66</v>
      </c>
      <c r="T6852" s="70" t="s">
        <v>28</v>
      </c>
      <c r="U6852" s="71"/>
      <c r="W6852" s="17" t="s">
        <v>66</v>
      </c>
      <c r="X6852" s="70" t="s">
        <v>28</v>
      </c>
      <c r="Y6852" s="71"/>
      <c r="AA6852" s="17" t="s">
        <v>66</v>
      </c>
      <c r="AB6852" s="70" t="s">
        <v>28</v>
      </c>
      <c r="AC6852" s="71"/>
      <c r="AE6852" s="17" t="s">
        <v>66</v>
      </c>
      <c r="AF6852" s="70" t="s">
        <v>28</v>
      </c>
      <c r="AG6852" s="71"/>
    </row>
    <row r="6853" spans="1:33" hidden="1" outlineLevel="1">
      <c r="A6853" s="6" t="s">
        <v>8119</v>
      </c>
      <c r="B6853" s="7" t="s">
        <v>673</v>
      </c>
      <c r="C6853" s="7" t="s">
        <v>1743</v>
      </c>
      <c r="D6853" s="7"/>
      <c r="E6853" s="23" t="s">
        <v>320</v>
      </c>
      <c r="F6853" s="18">
        <v>363</v>
      </c>
      <c r="K6853" s="19">
        <v>39</v>
      </c>
      <c r="L6853" s="52">
        <v>14157</v>
      </c>
      <c r="M6853" s="53"/>
      <c r="O6853" s="19">
        <v>153.9</v>
      </c>
      <c r="P6853" s="52">
        <v>55865.7</v>
      </c>
      <c r="Q6853" s="53"/>
      <c r="S6853" s="19">
        <v>35</v>
      </c>
      <c r="T6853" s="52">
        <v>12705</v>
      </c>
      <c r="U6853" s="53"/>
      <c r="W6853" s="19">
        <v>36</v>
      </c>
      <c r="X6853" s="52">
        <v>13068</v>
      </c>
      <c r="Y6853" s="53"/>
      <c r="AA6853" s="19">
        <v>113.86</v>
      </c>
      <c r="AB6853" s="52">
        <v>41331.18</v>
      </c>
      <c r="AC6853" s="53"/>
      <c r="AE6853" s="19">
        <v>35</v>
      </c>
      <c r="AF6853" s="52">
        <v>12705</v>
      </c>
      <c r="AG6853" s="53"/>
    </row>
    <row r="6854" spans="1:33" hidden="1" outlineLevel="1">
      <c r="A6854" s="6" t="s">
        <v>8120</v>
      </c>
      <c r="B6854" s="7" t="s">
        <v>8121</v>
      </c>
      <c r="C6854" s="7" t="s">
        <v>2387</v>
      </c>
      <c r="D6854" s="7"/>
      <c r="E6854" s="23" t="s">
        <v>320</v>
      </c>
      <c r="F6854" s="18">
        <v>95</v>
      </c>
      <c r="K6854" s="19">
        <v>40</v>
      </c>
      <c r="L6854" s="52">
        <v>3800</v>
      </c>
      <c r="M6854" s="53"/>
      <c r="O6854" s="19">
        <v>148.19999999999999</v>
      </c>
      <c r="P6854" s="52">
        <v>14079</v>
      </c>
      <c r="Q6854" s="53"/>
      <c r="S6854" s="19">
        <v>40</v>
      </c>
      <c r="T6854" s="52">
        <v>3800</v>
      </c>
      <c r="U6854" s="53"/>
      <c r="W6854" s="19">
        <v>36</v>
      </c>
      <c r="X6854" s="52">
        <v>3420</v>
      </c>
      <c r="Y6854" s="53"/>
      <c r="AA6854" s="19">
        <v>113.86</v>
      </c>
      <c r="AB6854" s="52">
        <v>10816.7</v>
      </c>
      <c r="AC6854" s="53"/>
      <c r="AE6854" s="19">
        <v>35</v>
      </c>
      <c r="AF6854" s="52">
        <v>3325</v>
      </c>
      <c r="AG6854" s="53"/>
    </row>
    <row r="6855" spans="1:33" hidden="1" outlineLevel="1">
      <c r="A6855" s="6" t="s">
        <v>8122</v>
      </c>
      <c r="B6855" s="7" t="s">
        <v>8123</v>
      </c>
      <c r="C6855" s="7" t="s">
        <v>7045</v>
      </c>
      <c r="D6855" s="7"/>
      <c r="E6855" s="23" t="s">
        <v>320</v>
      </c>
      <c r="F6855" s="18">
        <v>685</v>
      </c>
      <c r="K6855" s="19">
        <v>50</v>
      </c>
      <c r="L6855" s="52">
        <v>34250</v>
      </c>
      <c r="M6855" s="53"/>
      <c r="O6855" s="19">
        <v>153.9</v>
      </c>
      <c r="P6855" s="52">
        <v>105421.5</v>
      </c>
      <c r="Q6855" s="53"/>
      <c r="S6855" s="19">
        <v>40</v>
      </c>
      <c r="T6855" s="52">
        <v>27400</v>
      </c>
      <c r="U6855" s="53"/>
      <c r="W6855" s="19">
        <v>41</v>
      </c>
      <c r="X6855" s="52">
        <v>28085</v>
      </c>
      <c r="Y6855" s="53"/>
      <c r="AA6855" s="19">
        <v>146.22</v>
      </c>
      <c r="AB6855" s="52">
        <v>100160.7</v>
      </c>
      <c r="AC6855" s="53"/>
      <c r="AE6855" s="19">
        <v>45</v>
      </c>
      <c r="AF6855" s="52">
        <v>30825</v>
      </c>
      <c r="AG6855" s="53"/>
    </row>
    <row r="6856" spans="1:33" hidden="1" outlineLevel="1">
      <c r="A6856" s="1"/>
      <c r="B6856" s="5" t="s">
        <v>34</v>
      </c>
      <c r="C6856" s="5" t="s">
        <v>35</v>
      </c>
      <c r="K6856" s="68"/>
      <c r="L6856" s="68"/>
      <c r="M6856" s="69"/>
      <c r="O6856" s="68"/>
      <c r="P6856" s="68"/>
      <c r="Q6856" s="69"/>
      <c r="S6856" s="68"/>
      <c r="T6856" s="68"/>
      <c r="U6856" s="69"/>
      <c r="W6856" s="68"/>
      <c r="X6856" s="68"/>
      <c r="Y6856" s="69"/>
      <c r="AA6856" s="68"/>
      <c r="AB6856" s="68"/>
      <c r="AC6856" s="69"/>
      <c r="AE6856" s="68"/>
      <c r="AF6856" s="68"/>
      <c r="AG6856" s="69"/>
    </row>
    <row r="6857" spans="1:33" hidden="1" outlineLevel="1">
      <c r="A6857" s="6" t="s">
        <v>8124</v>
      </c>
      <c r="B6857" s="7" t="s">
        <v>37</v>
      </c>
      <c r="C6857" s="7" t="s">
        <v>322</v>
      </c>
      <c r="K6857" s="68"/>
      <c r="L6857" s="68"/>
      <c r="M6857" s="69"/>
      <c r="O6857" s="68"/>
      <c r="P6857" s="68"/>
      <c r="Q6857" s="69"/>
      <c r="S6857" s="68"/>
      <c r="T6857" s="68"/>
      <c r="U6857" s="69"/>
      <c r="W6857" s="68"/>
      <c r="X6857" s="68"/>
      <c r="Y6857" s="69"/>
      <c r="AA6857" s="68"/>
      <c r="AB6857" s="68"/>
      <c r="AC6857" s="69"/>
      <c r="AE6857" s="68"/>
      <c r="AF6857" s="68"/>
      <c r="AG6857" s="69"/>
    </row>
    <row r="6858" spans="1:33" ht="60" hidden="1" outlineLevel="1">
      <c r="A6858" s="1"/>
      <c r="B6858" s="5" t="s">
        <v>61</v>
      </c>
      <c r="C6858" s="5" t="s">
        <v>62</v>
      </c>
      <c r="D6858" s="5" t="s">
        <v>63</v>
      </c>
      <c r="E6858" s="11" t="s">
        <v>64</v>
      </c>
      <c r="F6858" s="16" t="s">
        <v>65</v>
      </c>
      <c r="K6858" s="17" t="s">
        <v>66</v>
      </c>
      <c r="L6858" s="70" t="s">
        <v>28</v>
      </c>
      <c r="M6858" s="71"/>
      <c r="O6858" s="17" t="s">
        <v>66</v>
      </c>
      <c r="P6858" s="70" t="s">
        <v>28</v>
      </c>
      <c r="Q6858" s="71"/>
      <c r="S6858" s="17" t="s">
        <v>66</v>
      </c>
      <c r="T6858" s="70" t="s">
        <v>28</v>
      </c>
      <c r="U6858" s="71"/>
      <c r="W6858" s="17" t="s">
        <v>66</v>
      </c>
      <c r="X6858" s="70" t="s">
        <v>28</v>
      </c>
      <c r="Y6858" s="71"/>
      <c r="AA6858" s="17" t="s">
        <v>66</v>
      </c>
      <c r="AB6858" s="70" t="s">
        <v>28</v>
      </c>
      <c r="AC6858" s="71"/>
      <c r="AE6858" s="17" t="s">
        <v>66</v>
      </c>
      <c r="AF6858" s="70" t="s">
        <v>28</v>
      </c>
      <c r="AG6858" s="71"/>
    </row>
    <row r="6859" spans="1:33" ht="135" hidden="1" outlineLevel="1">
      <c r="A6859" s="6" t="s">
        <v>8125</v>
      </c>
      <c r="B6859" s="7" t="s">
        <v>324</v>
      </c>
      <c r="C6859" s="7" t="s">
        <v>1100</v>
      </c>
      <c r="D6859" s="7"/>
      <c r="E6859" s="23" t="s">
        <v>70</v>
      </c>
      <c r="F6859" s="18">
        <v>1</v>
      </c>
      <c r="K6859" s="19">
        <v>0</v>
      </c>
      <c r="L6859" s="52">
        <v>0</v>
      </c>
      <c r="M6859" s="53"/>
      <c r="O6859" s="19">
        <v>0</v>
      </c>
      <c r="P6859" s="52">
        <v>0</v>
      </c>
      <c r="Q6859" s="53"/>
      <c r="S6859" s="19">
        <v>0</v>
      </c>
      <c r="T6859" s="52">
        <v>0</v>
      </c>
      <c r="U6859" s="53"/>
      <c r="W6859" s="19">
        <v>0</v>
      </c>
      <c r="X6859" s="52">
        <v>0</v>
      </c>
      <c r="Y6859" s="53"/>
      <c r="AA6859" s="19">
        <v>0</v>
      </c>
      <c r="AB6859" s="52">
        <v>0</v>
      </c>
      <c r="AC6859" s="53"/>
      <c r="AE6859" s="19">
        <v>0</v>
      </c>
      <c r="AF6859" s="52">
        <v>0</v>
      </c>
      <c r="AG6859" s="53"/>
    </row>
    <row r="6860" spans="1:33" hidden="1" outlineLevel="1">
      <c r="A6860" s="1"/>
      <c r="B6860" s="5" t="s">
        <v>34</v>
      </c>
      <c r="C6860" s="5" t="s">
        <v>35</v>
      </c>
      <c r="K6860" s="68"/>
      <c r="L6860" s="68"/>
      <c r="M6860" s="69"/>
      <c r="O6860" s="68"/>
      <c r="P6860" s="68"/>
      <c r="Q6860" s="69"/>
      <c r="S6860" s="68"/>
      <c r="T6860" s="68"/>
      <c r="U6860" s="69"/>
      <c r="W6860" s="68"/>
      <c r="X6860" s="68"/>
      <c r="Y6860" s="69"/>
      <c r="AA6860" s="68"/>
      <c r="AB6860" s="68"/>
      <c r="AC6860" s="69"/>
      <c r="AE6860" s="68"/>
      <c r="AF6860" s="68"/>
      <c r="AG6860" s="69"/>
    </row>
    <row r="6861" spans="1:33" ht="75" hidden="1" outlineLevel="1">
      <c r="A6861" s="6" t="s">
        <v>8126</v>
      </c>
      <c r="B6861" s="7" t="s">
        <v>37</v>
      </c>
      <c r="C6861" s="7" t="s">
        <v>298</v>
      </c>
      <c r="I6861" s="35"/>
      <c r="J6861" s="35"/>
      <c r="K6861" s="68"/>
      <c r="L6861" s="68"/>
      <c r="M6861" s="69"/>
      <c r="O6861" s="68"/>
      <c r="P6861" s="68"/>
      <c r="Q6861" s="69"/>
      <c r="S6861" s="68"/>
      <c r="T6861" s="68"/>
      <c r="U6861" s="69"/>
      <c r="W6861" s="68"/>
      <c r="X6861" s="68"/>
      <c r="Y6861" s="69"/>
      <c r="AA6861" s="68"/>
      <c r="AB6861" s="68"/>
      <c r="AC6861" s="69"/>
      <c r="AE6861" s="68"/>
      <c r="AF6861" s="68"/>
      <c r="AG6861" s="69"/>
    </row>
    <row r="6862" spans="1:33" collapsed="1">
      <c r="A6862" s="55" t="s">
        <v>8127</v>
      </c>
      <c r="B6862" s="55"/>
      <c r="C6862" s="55"/>
      <c r="D6862" s="55"/>
      <c r="E6862" s="55"/>
      <c r="F6862" s="55"/>
      <c r="I6862" s="36"/>
      <c r="J6862" s="36">
        <v>32930</v>
      </c>
      <c r="K6862" s="30" t="s">
        <v>481</v>
      </c>
      <c r="L6862" s="52">
        <v>79342</v>
      </c>
      <c r="M6862" s="53"/>
      <c r="O6862" s="15" t="s">
        <v>481</v>
      </c>
      <c r="P6862" s="52">
        <v>68001</v>
      </c>
      <c r="Q6862" s="53"/>
      <c r="S6862" s="15" t="s">
        <v>481</v>
      </c>
      <c r="T6862" s="52">
        <v>104400</v>
      </c>
      <c r="U6862" s="53"/>
      <c r="W6862" s="15" t="s">
        <v>481</v>
      </c>
      <c r="X6862" s="52">
        <v>88400</v>
      </c>
      <c r="Y6862" s="53"/>
      <c r="AA6862" s="15" t="s">
        <v>481</v>
      </c>
      <c r="AB6862" s="52">
        <v>115541.23</v>
      </c>
      <c r="AC6862" s="53"/>
      <c r="AE6862" s="15" t="s">
        <v>481</v>
      </c>
      <c r="AF6862" s="52">
        <v>196800</v>
      </c>
      <c r="AG6862" s="53"/>
    </row>
    <row r="6863" spans="1:33" hidden="1">
      <c r="A6863" s="1"/>
      <c r="B6863" s="5" t="s">
        <v>34</v>
      </c>
      <c r="C6863" s="5" t="s">
        <v>35</v>
      </c>
      <c r="K6863" s="68"/>
      <c r="L6863" s="68"/>
      <c r="M6863" s="69"/>
      <c r="O6863" s="68"/>
      <c r="P6863" s="68"/>
      <c r="Q6863" s="69"/>
      <c r="S6863" s="68"/>
      <c r="T6863" s="68"/>
      <c r="U6863" s="69"/>
      <c r="W6863" s="68"/>
      <c r="X6863" s="68"/>
      <c r="Y6863" s="69"/>
      <c r="AA6863" s="68"/>
      <c r="AB6863" s="68"/>
      <c r="AC6863" s="69"/>
      <c r="AE6863" s="68"/>
      <c r="AF6863" s="68"/>
      <c r="AG6863" s="69"/>
    </row>
    <row r="6864" spans="1:33" hidden="1" outlineLevel="1">
      <c r="A6864" s="6" t="s">
        <v>8128</v>
      </c>
      <c r="B6864" s="7" t="s">
        <v>37</v>
      </c>
      <c r="C6864" s="7" t="s">
        <v>5474</v>
      </c>
      <c r="K6864" s="68"/>
      <c r="L6864" s="68"/>
      <c r="M6864" s="69"/>
      <c r="O6864" s="68"/>
      <c r="P6864" s="68"/>
      <c r="Q6864" s="69"/>
      <c r="S6864" s="68"/>
      <c r="T6864" s="68"/>
      <c r="U6864" s="69"/>
      <c r="W6864" s="68"/>
      <c r="X6864" s="68"/>
      <c r="Y6864" s="69"/>
      <c r="AA6864" s="68"/>
      <c r="AB6864" s="68"/>
      <c r="AC6864" s="69"/>
      <c r="AE6864" s="68"/>
      <c r="AF6864" s="68"/>
      <c r="AG6864" s="69"/>
    </row>
    <row r="6865" spans="1:33" ht="45" hidden="1" outlineLevel="1">
      <c r="A6865" s="6" t="s">
        <v>8129</v>
      </c>
      <c r="B6865" s="7" t="s">
        <v>37</v>
      </c>
      <c r="C6865" s="7" t="s">
        <v>8130</v>
      </c>
      <c r="K6865" s="68"/>
      <c r="L6865" s="68"/>
      <c r="M6865" s="69"/>
      <c r="O6865" s="68"/>
      <c r="P6865" s="68"/>
      <c r="Q6865" s="69"/>
      <c r="S6865" s="68"/>
      <c r="T6865" s="68"/>
      <c r="U6865" s="69"/>
      <c r="W6865" s="68"/>
      <c r="X6865" s="68"/>
      <c r="Y6865" s="69"/>
      <c r="AA6865" s="68"/>
      <c r="AB6865" s="68"/>
      <c r="AC6865" s="69"/>
      <c r="AE6865" s="68"/>
      <c r="AF6865" s="68"/>
      <c r="AG6865" s="69"/>
    </row>
    <row r="6866" spans="1:33" ht="60" hidden="1" outlineLevel="1">
      <c r="A6866" s="1"/>
      <c r="B6866" s="5" t="s">
        <v>61</v>
      </c>
      <c r="C6866" s="5" t="s">
        <v>62</v>
      </c>
      <c r="D6866" s="5" t="s">
        <v>63</v>
      </c>
      <c r="E6866" s="11" t="s">
        <v>64</v>
      </c>
      <c r="F6866" s="16" t="s">
        <v>65</v>
      </c>
      <c r="K6866" s="17" t="s">
        <v>66</v>
      </c>
      <c r="L6866" s="70" t="s">
        <v>28</v>
      </c>
      <c r="M6866" s="71"/>
      <c r="O6866" s="17" t="s">
        <v>66</v>
      </c>
      <c r="P6866" s="70" t="s">
        <v>28</v>
      </c>
      <c r="Q6866" s="71"/>
      <c r="S6866" s="17" t="s">
        <v>66</v>
      </c>
      <c r="T6866" s="70" t="s">
        <v>28</v>
      </c>
      <c r="U6866" s="71"/>
      <c r="W6866" s="17" t="s">
        <v>66</v>
      </c>
      <c r="X6866" s="70" t="s">
        <v>28</v>
      </c>
      <c r="Y6866" s="71"/>
      <c r="AA6866" s="17" t="s">
        <v>66</v>
      </c>
      <c r="AB6866" s="70" t="s">
        <v>28</v>
      </c>
      <c r="AC6866" s="71"/>
      <c r="AE6866" s="17" t="s">
        <v>66</v>
      </c>
      <c r="AF6866" s="70" t="s">
        <v>28</v>
      </c>
      <c r="AG6866" s="71"/>
    </row>
    <row r="6867" spans="1:33" hidden="1" outlineLevel="1">
      <c r="A6867" s="6" t="s">
        <v>8131</v>
      </c>
      <c r="B6867" s="7" t="s">
        <v>685</v>
      </c>
      <c r="C6867" s="7" t="s">
        <v>1757</v>
      </c>
      <c r="D6867" s="7"/>
      <c r="E6867" s="23" t="s">
        <v>429</v>
      </c>
      <c r="F6867" s="18">
        <v>7</v>
      </c>
      <c r="K6867" s="19">
        <v>1284</v>
      </c>
      <c r="L6867" s="52">
        <v>8988</v>
      </c>
      <c r="M6867" s="53"/>
      <c r="O6867" s="19">
        <v>1140</v>
      </c>
      <c r="P6867" s="52">
        <v>7980</v>
      </c>
      <c r="Q6867" s="53"/>
      <c r="S6867" s="19">
        <v>3000</v>
      </c>
      <c r="T6867" s="52">
        <v>21000</v>
      </c>
      <c r="U6867" s="53"/>
      <c r="W6867" s="19">
        <v>1750</v>
      </c>
      <c r="X6867" s="52">
        <v>12250</v>
      </c>
      <c r="Y6867" s="53"/>
      <c r="AA6867" s="19">
        <v>2397.12</v>
      </c>
      <c r="AB6867" s="52">
        <v>16779.84</v>
      </c>
      <c r="AC6867" s="53"/>
      <c r="AE6867" s="19">
        <v>4000</v>
      </c>
      <c r="AF6867" s="52">
        <v>28000</v>
      </c>
      <c r="AG6867" s="53"/>
    </row>
    <row r="6868" spans="1:33" hidden="1" outlineLevel="1">
      <c r="A6868" s="6" t="s">
        <v>8132</v>
      </c>
      <c r="B6868" s="7" t="s">
        <v>688</v>
      </c>
      <c r="C6868" s="7" t="s">
        <v>1760</v>
      </c>
      <c r="D6868" s="7"/>
      <c r="E6868" s="23" t="s">
        <v>429</v>
      </c>
      <c r="F6868" s="18">
        <v>5</v>
      </c>
      <c r="K6868" s="19">
        <v>749</v>
      </c>
      <c r="L6868" s="52">
        <v>3745</v>
      </c>
      <c r="M6868" s="53"/>
      <c r="O6868" s="19">
        <v>1140</v>
      </c>
      <c r="P6868" s="52">
        <v>5700</v>
      </c>
      <c r="Q6868" s="53"/>
      <c r="S6868" s="19">
        <v>3000</v>
      </c>
      <c r="T6868" s="52">
        <v>15000</v>
      </c>
      <c r="U6868" s="53"/>
      <c r="W6868" s="19">
        <v>1125</v>
      </c>
      <c r="X6868" s="52">
        <v>5625</v>
      </c>
      <c r="Y6868" s="53"/>
      <c r="AA6868" s="19">
        <v>1797.84</v>
      </c>
      <c r="AB6868" s="52">
        <v>8989.2000000000007</v>
      </c>
      <c r="AC6868" s="53"/>
      <c r="AE6868" s="19">
        <v>2000</v>
      </c>
      <c r="AF6868" s="52">
        <v>10000</v>
      </c>
      <c r="AG6868" s="53"/>
    </row>
    <row r="6869" spans="1:33" hidden="1" outlineLevel="1">
      <c r="A6869" s="1"/>
      <c r="B6869" s="5" t="s">
        <v>34</v>
      </c>
      <c r="C6869" s="5" t="s">
        <v>35</v>
      </c>
      <c r="K6869" s="68"/>
      <c r="L6869" s="68"/>
      <c r="M6869" s="69"/>
      <c r="O6869" s="68"/>
      <c r="P6869" s="68"/>
      <c r="Q6869" s="69"/>
      <c r="S6869" s="68"/>
      <c r="T6869" s="68"/>
      <c r="U6869" s="69"/>
      <c r="W6869" s="68"/>
      <c r="X6869" s="68"/>
      <c r="Y6869" s="69"/>
      <c r="AA6869" s="68"/>
      <c r="AB6869" s="68"/>
      <c r="AC6869" s="69"/>
      <c r="AE6869" s="68"/>
      <c r="AF6869" s="68"/>
      <c r="AG6869" s="69"/>
    </row>
    <row r="6870" spans="1:33" hidden="1" outlineLevel="1">
      <c r="A6870" s="6" t="s">
        <v>8133</v>
      </c>
      <c r="B6870" s="7" t="s">
        <v>37</v>
      </c>
      <c r="C6870" s="7" t="s">
        <v>8134</v>
      </c>
      <c r="K6870" s="68"/>
      <c r="L6870" s="68"/>
      <c r="M6870" s="69"/>
      <c r="O6870" s="68"/>
      <c r="P6870" s="68"/>
      <c r="Q6870" s="69"/>
      <c r="S6870" s="68"/>
      <c r="T6870" s="68"/>
      <c r="U6870" s="69"/>
      <c r="W6870" s="68"/>
      <c r="X6870" s="68"/>
      <c r="Y6870" s="69"/>
      <c r="AA6870" s="68"/>
      <c r="AB6870" s="68"/>
      <c r="AC6870" s="69"/>
      <c r="AE6870" s="68"/>
      <c r="AF6870" s="68"/>
      <c r="AG6870" s="69"/>
    </row>
    <row r="6871" spans="1:33" ht="30" hidden="1" outlineLevel="1">
      <c r="A6871" s="6" t="s">
        <v>8135</v>
      </c>
      <c r="B6871" s="7" t="s">
        <v>37</v>
      </c>
      <c r="C6871" s="7" t="s">
        <v>8136</v>
      </c>
      <c r="K6871" s="68"/>
      <c r="L6871" s="68"/>
      <c r="M6871" s="69"/>
      <c r="O6871" s="68"/>
      <c r="P6871" s="68"/>
      <c r="Q6871" s="69"/>
      <c r="S6871" s="68"/>
      <c r="T6871" s="68"/>
      <c r="U6871" s="69"/>
      <c r="W6871" s="68"/>
      <c r="X6871" s="68"/>
      <c r="Y6871" s="69"/>
      <c r="AA6871" s="68"/>
      <c r="AB6871" s="68"/>
      <c r="AC6871" s="69"/>
      <c r="AE6871" s="68"/>
      <c r="AF6871" s="68"/>
      <c r="AG6871" s="69"/>
    </row>
    <row r="6872" spans="1:33" ht="60" hidden="1" outlineLevel="1">
      <c r="A6872" s="1"/>
      <c r="B6872" s="5" t="s">
        <v>61</v>
      </c>
      <c r="C6872" s="5" t="s">
        <v>62</v>
      </c>
      <c r="D6872" s="5" t="s">
        <v>63</v>
      </c>
      <c r="E6872" s="11" t="s">
        <v>64</v>
      </c>
      <c r="F6872" s="16" t="s">
        <v>65</v>
      </c>
      <c r="K6872" s="17" t="s">
        <v>66</v>
      </c>
      <c r="L6872" s="70" t="s">
        <v>28</v>
      </c>
      <c r="M6872" s="71"/>
      <c r="O6872" s="17" t="s">
        <v>66</v>
      </c>
      <c r="P6872" s="70" t="s">
        <v>28</v>
      </c>
      <c r="Q6872" s="71"/>
      <c r="S6872" s="17" t="s">
        <v>66</v>
      </c>
      <c r="T6872" s="70" t="s">
        <v>28</v>
      </c>
      <c r="U6872" s="71"/>
      <c r="W6872" s="17" t="s">
        <v>66</v>
      </c>
      <c r="X6872" s="70" t="s">
        <v>28</v>
      </c>
      <c r="Y6872" s="71"/>
      <c r="AA6872" s="17" t="s">
        <v>66</v>
      </c>
      <c r="AB6872" s="70" t="s">
        <v>28</v>
      </c>
      <c r="AC6872" s="71"/>
      <c r="AE6872" s="17" t="s">
        <v>66</v>
      </c>
      <c r="AF6872" s="70" t="s">
        <v>28</v>
      </c>
      <c r="AG6872" s="71"/>
    </row>
    <row r="6873" spans="1:33" hidden="1" outlineLevel="1">
      <c r="A6873" s="6" t="s">
        <v>8137</v>
      </c>
      <c r="B6873" s="7" t="s">
        <v>691</v>
      </c>
      <c r="C6873" s="7" t="s">
        <v>8138</v>
      </c>
      <c r="D6873" s="7"/>
      <c r="E6873" s="23" t="s">
        <v>438</v>
      </c>
      <c r="F6873" s="18">
        <v>3</v>
      </c>
      <c r="K6873" s="19">
        <v>2825</v>
      </c>
      <c r="L6873" s="52">
        <v>8475</v>
      </c>
      <c r="M6873" s="53"/>
      <c r="O6873" s="19">
        <v>2850</v>
      </c>
      <c r="P6873" s="52">
        <v>8550</v>
      </c>
      <c r="Q6873" s="53"/>
      <c r="S6873" s="19">
        <v>2200</v>
      </c>
      <c r="T6873" s="52">
        <v>6600</v>
      </c>
      <c r="U6873" s="53"/>
      <c r="W6873" s="19">
        <v>688</v>
      </c>
      <c r="X6873" s="52">
        <v>2064</v>
      </c>
      <c r="Y6873" s="53"/>
      <c r="AA6873" s="19">
        <v>2996.4</v>
      </c>
      <c r="AB6873" s="52">
        <v>8989.2000000000007</v>
      </c>
      <c r="AC6873" s="53"/>
      <c r="AE6873" s="19">
        <v>4000</v>
      </c>
      <c r="AF6873" s="52">
        <v>12000</v>
      </c>
      <c r="AG6873" s="53"/>
    </row>
    <row r="6874" spans="1:33" hidden="1" outlineLevel="1">
      <c r="A6874" s="1"/>
      <c r="B6874" s="5" t="s">
        <v>34</v>
      </c>
      <c r="C6874" s="5" t="s">
        <v>35</v>
      </c>
      <c r="K6874" s="68"/>
      <c r="L6874" s="68"/>
      <c r="M6874" s="69"/>
      <c r="O6874" s="68"/>
      <c r="P6874" s="68"/>
      <c r="Q6874" s="69"/>
      <c r="S6874" s="68"/>
      <c r="T6874" s="68"/>
      <c r="U6874" s="69"/>
      <c r="W6874" s="68"/>
      <c r="X6874" s="68"/>
      <c r="Y6874" s="69"/>
      <c r="AA6874" s="68"/>
      <c r="AB6874" s="68"/>
      <c r="AC6874" s="69"/>
      <c r="AE6874" s="68"/>
      <c r="AF6874" s="68"/>
      <c r="AG6874" s="69"/>
    </row>
    <row r="6875" spans="1:33" hidden="1" outlineLevel="1">
      <c r="A6875" s="6" t="s">
        <v>8139</v>
      </c>
      <c r="B6875" s="7" t="s">
        <v>37</v>
      </c>
      <c r="C6875" s="7" t="s">
        <v>8140</v>
      </c>
      <c r="K6875" s="68"/>
      <c r="L6875" s="68"/>
      <c r="M6875" s="69"/>
      <c r="O6875" s="68"/>
      <c r="P6875" s="68"/>
      <c r="Q6875" s="69"/>
      <c r="S6875" s="68"/>
      <c r="T6875" s="68"/>
      <c r="U6875" s="69"/>
      <c r="W6875" s="68"/>
      <c r="X6875" s="68"/>
      <c r="Y6875" s="69"/>
      <c r="AA6875" s="68"/>
      <c r="AB6875" s="68"/>
      <c r="AC6875" s="69"/>
      <c r="AE6875" s="68"/>
      <c r="AF6875" s="68"/>
      <c r="AG6875" s="69"/>
    </row>
    <row r="6876" spans="1:33" ht="30" hidden="1" outlineLevel="1">
      <c r="A6876" s="6" t="s">
        <v>8141</v>
      </c>
      <c r="B6876" s="7" t="s">
        <v>37</v>
      </c>
      <c r="C6876" s="7" t="s">
        <v>8142</v>
      </c>
      <c r="K6876" s="68"/>
      <c r="L6876" s="68"/>
      <c r="M6876" s="69"/>
      <c r="O6876" s="68"/>
      <c r="P6876" s="68"/>
      <c r="Q6876" s="69"/>
      <c r="S6876" s="68"/>
      <c r="T6876" s="68"/>
      <c r="U6876" s="69"/>
      <c r="W6876" s="68"/>
      <c r="X6876" s="68"/>
      <c r="Y6876" s="69"/>
      <c r="AA6876" s="68"/>
      <c r="AB6876" s="68"/>
      <c r="AC6876" s="69"/>
      <c r="AE6876" s="68"/>
      <c r="AF6876" s="68"/>
      <c r="AG6876" s="69"/>
    </row>
    <row r="6877" spans="1:33" ht="60" hidden="1" outlineLevel="1">
      <c r="A6877" s="1"/>
      <c r="B6877" s="5" t="s">
        <v>61</v>
      </c>
      <c r="C6877" s="5" t="s">
        <v>62</v>
      </c>
      <c r="D6877" s="5" t="s">
        <v>63</v>
      </c>
      <c r="E6877" s="11" t="s">
        <v>64</v>
      </c>
      <c r="F6877" s="16" t="s">
        <v>65</v>
      </c>
      <c r="K6877" s="17" t="s">
        <v>66</v>
      </c>
      <c r="L6877" s="70" t="s">
        <v>28</v>
      </c>
      <c r="M6877" s="71"/>
      <c r="O6877" s="17" t="s">
        <v>66</v>
      </c>
      <c r="P6877" s="70" t="s">
        <v>28</v>
      </c>
      <c r="Q6877" s="71"/>
      <c r="S6877" s="17" t="s">
        <v>66</v>
      </c>
      <c r="T6877" s="70" t="s">
        <v>28</v>
      </c>
      <c r="U6877" s="71"/>
      <c r="W6877" s="17" t="s">
        <v>66</v>
      </c>
      <c r="X6877" s="70" t="s">
        <v>28</v>
      </c>
      <c r="Y6877" s="71"/>
      <c r="AA6877" s="17" t="s">
        <v>66</v>
      </c>
      <c r="AB6877" s="70" t="s">
        <v>28</v>
      </c>
      <c r="AC6877" s="71"/>
      <c r="AE6877" s="17" t="s">
        <v>66</v>
      </c>
      <c r="AF6877" s="70" t="s">
        <v>28</v>
      </c>
      <c r="AG6877" s="71"/>
    </row>
    <row r="6878" spans="1:33" hidden="1" outlineLevel="1">
      <c r="A6878" s="6" t="s">
        <v>8143</v>
      </c>
      <c r="B6878" s="7" t="s">
        <v>5486</v>
      </c>
      <c r="C6878" s="7" t="s">
        <v>8144</v>
      </c>
      <c r="D6878" s="7"/>
      <c r="E6878" s="23" t="s">
        <v>438</v>
      </c>
      <c r="F6878" s="18">
        <v>1</v>
      </c>
      <c r="K6878" s="19">
        <v>4334</v>
      </c>
      <c r="L6878" s="52">
        <v>4334</v>
      </c>
      <c r="M6878" s="53"/>
      <c r="O6878" s="19">
        <v>2280</v>
      </c>
      <c r="P6878" s="52">
        <v>2280</v>
      </c>
      <c r="Q6878" s="53"/>
      <c r="S6878" s="19">
        <v>2000</v>
      </c>
      <c r="T6878" s="52">
        <v>2000</v>
      </c>
      <c r="U6878" s="53"/>
      <c r="W6878" s="19">
        <v>5344</v>
      </c>
      <c r="X6878" s="52">
        <v>5344</v>
      </c>
      <c r="Y6878" s="53"/>
      <c r="AA6878" s="19">
        <v>1797.84</v>
      </c>
      <c r="AB6878" s="52">
        <v>1797.84</v>
      </c>
      <c r="AC6878" s="53"/>
      <c r="AE6878" s="19">
        <v>2500</v>
      </c>
      <c r="AF6878" s="52">
        <v>2500</v>
      </c>
      <c r="AG6878" s="53"/>
    </row>
    <row r="6879" spans="1:33" hidden="1" outlineLevel="1">
      <c r="A6879" s="1"/>
      <c r="B6879" s="5" t="s">
        <v>34</v>
      </c>
      <c r="C6879" s="5" t="s">
        <v>35</v>
      </c>
      <c r="K6879" s="68"/>
      <c r="L6879" s="68"/>
      <c r="M6879" s="69"/>
      <c r="O6879" s="68"/>
      <c r="P6879" s="68"/>
      <c r="Q6879" s="69"/>
      <c r="S6879" s="68"/>
      <c r="T6879" s="68"/>
      <c r="U6879" s="69"/>
      <c r="W6879" s="68"/>
      <c r="X6879" s="68"/>
      <c r="Y6879" s="69"/>
      <c r="AA6879" s="68"/>
      <c r="AB6879" s="68"/>
      <c r="AC6879" s="69"/>
      <c r="AE6879" s="68"/>
      <c r="AF6879" s="68"/>
      <c r="AG6879" s="69"/>
    </row>
    <row r="6880" spans="1:33" hidden="1" outlineLevel="1">
      <c r="A6880" s="6" t="s">
        <v>8145</v>
      </c>
      <c r="B6880" s="7" t="s">
        <v>37</v>
      </c>
      <c r="C6880" s="7" t="s">
        <v>733</v>
      </c>
      <c r="K6880" s="68"/>
      <c r="L6880" s="68"/>
      <c r="M6880" s="69"/>
      <c r="O6880" s="68"/>
      <c r="P6880" s="68"/>
      <c r="Q6880" s="69"/>
      <c r="S6880" s="68"/>
      <c r="T6880" s="68"/>
      <c r="U6880" s="69"/>
      <c r="W6880" s="68"/>
      <c r="X6880" s="68"/>
      <c r="Y6880" s="69"/>
      <c r="AA6880" s="68"/>
      <c r="AB6880" s="68"/>
      <c r="AC6880" s="69"/>
      <c r="AE6880" s="68"/>
      <c r="AF6880" s="68"/>
      <c r="AG6880" s="69"/>
    </row>
    <row r="6881" spans="1:33" ht="45" hidden="1" outlineLevel="1">
      <c r="A6881" s="6" t="s">
        <v>8146</v>
      </c>
      <c r="B6881" s="7" t="s">
        <v>37</v>
      </c>
      <c r="C6881" s="7" t="s">
        <v>735</v>
      </c>
      <c r="K6881" s="68"/>
      <c r="L6881" s="68"/>
      <c r="M6881" s="69"/>
      <c r="O6881" s="68"/>
      <c r="P6881" s="68"/>
      <c r="Q6881" s="69"/>
      <c r="S6881" s="68"/>
      <c r="T6881" s="68"/>
      <c r="U6881" s="69"/>
      <c r="W6881" s="68"/>
      <c r="X6881" s="68"/>
      <c r="Y6881" s="69"/>
      <c r="AA6881" s="68"/>
      <c r="AB6881" s="68"/>
      <c r="AC6881" s="69"/>
      <c r="AE6881" s="68"/>
      <c r="AF6881" s="68"/>
      <c r="AG6881" s="69"/>
    </row>
    <row r="6882" spans="1:33" ht="60" hidden="1" outlineLevel="1">
      <c r="A6882" s="1"/>
      <c r="B6882" s="5" t="s">
        <v>61</v>
      </c>
      <c r="C6882" s="5" t="s">
        <v>62</v>
      </c>
      <c r="D6882" s="5" t="s">
        <v>63</v>
      </c>
      <c r="E6882" s="11" t="s">
        <v>64</v>
      </c>
      <c r="F6882" s="16" t="s">
        <v>65</v>
      </c>
      <c r="K6882" s="17" t="s">
        <v>66</v>
      </c>
      <c r="L6882" s="70" t="s">
        <v>28</v>
      </c>
      <c r="M6882" s="71"/>
      <c r="O6882" s="17" t="s">
        <v>66</v>
      </c>
      <c r="P6882" s="70" t="s">
        <v>28</v>
      </c>
      <c r="Q6882" s="71"/>
      <c r="S6882" s="17" t="s">
        <v>66</v>
      </c>
      <c r="T6882" s="70" t="s">
        <v>28</v>
      </c>
      <c r="U6882" s="71"/>
      <c r="W6882" s="17" t="s">
        <v>66</v>
      </c>
      <c r="X6882" s="70" t="s">
        <v>28</v>
      </c>
      <c r="Y6882" s="71"/>
      <c r="AA6882" s="17" t="s">
        <v>66</v>
      </c>
      <c r="AB6882" s="70" t="s">
        <v>28</v>
      </c>
      <c r="AC6882" s="71"/>
      <c r="AE6882" s="17" t="s">
        <v>66</v>
      </c>
      <c r="AF6882" s="70" t="s">
        <v>28</v>
      </c>
      <c r="AG6882" s="71"/>
    </row>
    <row r="6883" spans="1:33" ht="45" hidden="1" outlineLevel="1">
      <c r="A6883" s="6" t="s">
        <v>8147</v>
      </c>
      <c r="B6883" s="7" t="s">
        <v>5489</v>
      </c>
      <c r="C6883" s="7" t="s">
        <v>5482</v>
      </c>
      <c r="D6883" s="7"/>
      <c r="E6883" s="23" t="s">
        <v>70</v>
      </c>
      <c r="F6883" s="18">
        <v>1</v>
      </c>
      <c r="K6883" s="19">
        <v>24000</v>
      </c>
      <c r="L6883" s="52">
        <v>24000</v>
      </c>
      <c r="M6883" s="53"/>
      <c r="O6883" s="19">
        <v>5700</v>
      </c>
      <c r="P6883" s="52">
        <v>5700</v>
      </c>
      <c r="Q6883" s="53"/>
      <c r="S6883" s="19">
        <v>800</v>
      </c>
      <c r="T6883" s="52">
        <v>800</v>
      </c>
      <c r="U6883" s="53"/>
      <c r="W6883" s="19">
        <v>11250</v>
      </c>
      <c r="X6883" s="52">
        <v>11250</v>
      </c>
      <c r="Y6883" s="53"/>
      <c r="AA6883" s="19">
        <v>1797.84</v>
      </c>
      <c r="AB6883" s="52">
        <v>1797.84</v>
      </c>
      <c r="AC6883" s="53"/>
      <c r="AE6883" s="19">
        <v>30000</v>
      </c>
      <c r="AF6883" s="52">
        <v>30000</v>
      </c>
      <c r="AG6883" s="53"/>
    </row>
    <row r="6884" spans="1:33" ht="30" hidden="1" outlineLevel="1">
      <c r="A6884" s="6" t="s">
        <v>8148</v>
      </c>
      <c r="B6884" s="7" t="s">
        <v>703</v>
      </c>
      <c r="C6884" s="7" t="s">
        <v>5484</v>
      </c>
      <c r="D6884" s="7"/>
      <c r="E6884" s="23" t="s">
        <v>70</v>
      </c>
      <c r="F6884" s="18">
        <v>1</v>
      </c>
      <c r="K6884" s="19">
        <v>0</v>
      </c>
      <c r="L6884" s="52">
        <v>0</v>
      </c>
      <c r="M6884" s="53"/>
      <c r="O6884" s="19">
        <v>7980</v>
      </c>
      <c r="P6884" s="52">
        <v>7980</v>
      </c>
      <c r="Q6884" s="53"/>
      <c r="S6884" s="19">
        <v>4500</v>
      </c>
      <c r="T6884" s="52">
        <v>4500</v>
      </c>
      <c r="U6884" s="53"/>
      <c r="W6884" s="19">
        <v>7500</v>
      </c>
      <c r="X6884" s="52">
        <v>7500</v>
      </c>
      <c r="Y6884" s="53"/>
      <c r="AA6884" s="19">
        <v>6592.09</v>
      </c>
      <c r="AB6884" s="52">
        <v>6592.09</v>
      </c>
      <c r="AC6884" s="53"/>
      <c r="AE6884" s="19">
        <v>20000</v>
      </c>
      <c r="AF6884" s="52">
        <v>20000</v>
      </c>
      <c r="AG6884" s="53"/>
    </row>
    <row r="6885" spans="1:33" ht="30" hidden="1" outlineLevel="1">
      <c r="A6885" s="6" t="s">
        <v>8149</v>
      </c>
      <c r="B6885" s="7" t="s">
        <v>710</v>
      </c>
      <c r="C6885" s="7" t="s">
        <v>5487</v>
      </c>
      <c r="D6885" s="7"/>
      <c r="E6885" s="23" t="s">
        <v>70</v>
      </c>
      <c r="F6885" s="18">
        <v>1</v>
      </c>
      <c r="K6885" s="19">
        <v>0</v>
      </c>
      <c r="L6885" s="52">
        <v>0</v>
      </c>
      <c r="M6885" s="53"/>
      <c r="O6885" s="19">
        <v>3420</v>
      </c>
      <c r="P6885" s="52">
        <v>3420</v>
      </c>
      <c r="Q6885" s="53"/>
      <c r="S6885" s="19">
        <v>6000</v>
      </c>
      <c r="T6885" s="52">
        <v>6000</v>
      </c>
      <c r="U6885" s="53"/>
      <c r="W6885" s="19">
        <v>750</v>
      </c>
      <c r="X6885" s="52">
        <v>750</v>
      </c>
      <c r="Y6885" s="53"/>
      <c r="AA6885" s="19">
        <v>5992.81</v>
      </c>
      <c r="AB6885" s="52">
        <v>5992.81</v>
      </c>
      <c r="AC6885" s="53"/>
      <c r="AE6885" s="19">
        <v>20000</v>
      </c>
      <c r="AF6885" s="52">
        <v>20000</v>
      </c>
      <c r="AG6885" s="53"/>
    </row>
    <row r="6886" spans="1:33" ht="45" hidden="1" outlineLevel="1">
      <c r="A6886" s="6" t="s">
        <v>8150</v>
      </c>
      <c r="B6886" s="7" t="s">
        <v>717</v>
      </c>
      <c r="C6886" s="7" t="s">
        <v>5490</v>
      </c>
      <c r="D6886" s="7"/>
      <c r="E6886" s="23" t="s">
        <v>70</v>
      </c>
      <c r="F6886" s="18">
        <v>1</v>
      </c>
      <c r="K6886" s="19">
        <v>0</v>
      </c>
      <c r="L6886" s="52">
        <v>0</v>
      </c>
      <c r="M6886" s="53"/>
      <c r="O6886" s="19">
        <v>11400</v>
      </c>
      <c r="P6886" s="52">
        <v>11400</v>
      </c>
      <c r="Q6886" s="53"/>
      <c r="S6886" s="19">
        <v>6000</v>
      </c>
      <c r="T6886" s="52">
        <v>6000</v>
      </c>
      <c r="U6886" s="53"/>
      <c r="W6886" s="19">
        <v>2625</v>
      </c>
      <c r="X6886" s="52">
        <v>2625</v>
      </c>
      <c r="Y6886" s="53"/>
      <c r="AA6886" s="19">
        <v>11985.61</v>
      </c>
      <c r="AB6886" s="52">
        <v>11985.61</v>
      </c>
      <c r="AC6886" s="53"/>
      <c r="AE6886" s="19">
        <v>20000</v>
      </c>
      <c r="AF6886" s="52">
        <v>20000</v>
      </c>
      <c r="AG6886" s="53"/>
    </row>
    <row r="6887" spans="1:33" hidden="1" outlineLevel="1">
      <c r="A6887" s="1"/>
      <c r="B6887" s="5" t="s">
        <v>34</v>
      </c>
      <c r="C6887" s="5" t="s">
        <v>35</v>
      </c>
      <c r="K6887" s="68"/>
      <c r="L6887" s="68"/>
      <c r="M6887" s="69"/>
      <c r="O6887" s="68"/>
      <c r="P6887" s="68"/>
      <c r="Q6887" s="69"/>
      <c r="S6887" s="68"/>
      <c r="T6887" s="68"/>
      <c r="U6887" s="69"/>
      <c r="W6887" s="68"/>
      <c r="X6887" s="68"/>
      <c r="Y6887" s="69"/>
      <c r="AA6887" s="68"/>
      <c r="AB6887" s="68"/>
      <c r="AC6887" s="69"/>
      <c r="AE6887" s="68"/>
      <c r="AF6887" s="68"/>
      <c r="AG6887" s="69"/>
    </row>
    <row r="6888" spans="1:33" hidden="1" outlineLevel="1">
      <c r="A6888" s="6" t="s">
        <v>8151</v>
      </c>
      <c r="B6888" s="7" t="s">
        <v>37</v>
      </c>
      <c r="C6888" s="7" t="s">
        <v>8152</v>
      </c>
      <c r="K6888" s="68"/>
      <c r="L6888" s="68"/>
      <c r="M6888" s="69"/>
      <c r="O6888" s="68"/>
      <c r="P6888" s="68"/>
      <c r="Q6888" s="69"/>
      <c r="S6888" s="68"/>
      <c r="T6888" s="68"/>
      <c r="U6888" s="69"/>
      <c r="W6888" s="68"/>
      <c r="X6888" s="68"/>
      <c r="Y6888" s="69"/>
      <c r="AA6888" s="68"/>
      <c r="AB6888" s="68"/>
      <c r="AC6888" s="69"/>
      <c r="AE6888" s="68"/>
      <c r="AF6888" s="68"/>
      <c r="AG6888" s="69"/>
    </row>
    <row r="6889" spans="1:33" ht="60" hidden="1" outlineLevel="1">
      <c r="A6889" s="1"/>
      <c r="B6889" s="5" t="s">
        <v>61</v>
      </c>
      <c r="C6889" s="5" t="s">
        <v>62</v>
      </c>
      <c r="D6889" s="5" t="s">
        <v>63</v>
      </c>
      <c r="E6889" s="11" t="s">
        <v>64</v>
      </c>
      <c r="F6889" s="16" t="s">
        <v>65</v>
      </c>
      <c r="K6889" s="17" t="s">
        <v>66</v>
      </c>
      <c r="L6889" s="70" t="s">
        <v>28</v>
      </c>
      <c r="M6889" s="71"/>
      <c r="O6889" s="17" t="s">
        <v>66</v>
      </c>
      <c r="P6889" s="70" t="s">
        <v>28</v>
      </c>
      <c r="Q6889" s="71"/>
      <c r="S6889" s="17" t="s">
        <v>66</v>
      </c>
      <c r="T6889" s="70" t="s">
        <v>28</v>
      </c>
      <c r="U6889" s="71"/>
      <c r="W6889" s="17" t="s">
        <v>66</v>
      </c>
      <c r="X6889" s="70" t="s">
        <v>28</v>
      </c>
      <c r="Y6889" s="71"/>
      <c r="AA6889" s="17" t="s">
        <v>66</v>
      </c>
      <c r="AB6889" s="70" t="s">
        <v>28</v>
      </c>
      <c r="AC6889" s="71"/>
      <c r="AE6889" s="17" t="s">
        <v>66</v>
      </c>
      <c r="AF6889" s="70" t="s">
        <v>28</v>
      </c>
      <c r="AG6889" s="71"/>
    </row>
    <row r="6890" spans="1:33" hidden="1" outlineLevel="1">
      <c r="A6890" s="6" t="s">
        <v>8153</v>
      </c>
      <c r="B6890" s="7" t="s">
        <v>724</v>
      </c>
      <c r="C6890" s="7" t="s">
        <v>8154</v>
      </c>
      <c r="D6890" s="7"/>
      <c r="E6890" s="23" t="s">
        <v>429</v>
      </c>
      <c r="F6890" s="18">
        <v>3</v>
      </c>
      <c r="K6890" s="19">
        <v>4400</v>
      </c>
      <c r="L6890" s="52">
        <v>13200</v>
      </c>
      <c r="M6890" s="53"/>
      <c r="O6890" s="19">
        <v>1140</v>
      </c>
      <c r="P6890" s="52">
        <v>3420</v>
      </c>
      <c r="Q6890" s="53"/>
      <c r="S6890" s="19">
        <v>5000</v>
      </c>
      <c r="T6890" s="52">
        <v>15000</v>
      </c>
      <c r="U6890" s="53"/>
      <c r="W6890" s="19">
        <v>6075</v>
      </c>
      <c r="X6890" s="52">
        <v>18225</v>
      </c>
      <c r="Y6890" s="53"/>
      <c r="AA6890" s="19">
        <v>4194.96</v>
      </c>
      <c r="AB6890" s="52">
        <v>12584.88</v>
      </c>
      <c r="AC6890" s="53"/>
      <c r="AE6890" s="19">
        <v>9000</v>
      </c>
      <c r="AF6890" s="52">
        <v>27000</v>
      </c>
      <c r="AG6890" s="53"/>
    </row>
    <row r="6891" spans="1:33" hidden="1" outlineLevel="1">
      <c r="A6891" s="6" t="s">
        <v>8155</v>
      </c>
      <c r="B6891" s="7" t="s">
        <v>737</v>
      </c>
      <c r="C6891" s="7" t="s">
        <v>8156</v>
      </c>
      <c r="D6891" s="7"/>
      <c r="E6891" s="23" t="s">
        <v>429</v>
      </c>
      <c r="F6891" s="18">
        <v>2</v>
      </c>
      <c r="K6891" s="19">
        <v>4300</v>
      </c>
      <c r="L6891" s="52">
        <v>8600</v>
      </c>
      <c r="M6891" s="53"/>
      <c r="O6891" s="19">
        <v>1140</v>
      </c>
      <c r="P6891" s="52">
        <v>2280</v>
      </c>
      <c r="Q6891" s="53"/>
      <c r="S6891" s="19">
        <v>4200</v>
      </c>
      <c r="T6891" s="52">
        <v>8400</v>
      </c>
      <c r="U6891" s="53"/>
      <c r="W6891" s="19">
        <v>4725</v>
      </c>
      <c r="X6891" s="52">
        <v>9450</v>
      </c>
      <c r="Y6891" s="53"/>
      <c r="AA6891" s="19">
        <v>3835.4</v>
      </c>
      <c r="AB6891" s="52">
        <v>7670.8</v>
      </c>
      <c r="AC6891" s="53"/>
      <c r="AE6891" s="19">
        <v>6500</v>
      </c>
      <c r="AF6891" s="52">
        <v>13000</v>
      </c>
      <c r="AG6891" s="53"/>
    </row>
    <row r="6892" spans="1:33" hidden="1" outlineLevel="1">
      <c r="A6892" s="6" t="s">
        <v>8157</v>
      </c>
      <c r="B6892" s="7" t="s">
        <v>740</v>
      </c>
      <c r="C6892" s="7" t="s">
        <v>8158</v>
      </c>
      <c r="D6892" s="7"/>
      <c r="E6892" s="23" t="s">
        <v>429</v>
      </c>
      <c r="F6892" s="18">
        <v>2</v>
      </c>
      <c r="K6892" s="19">
        <v>2000</v>
      </c>
      <c r="L6892" s="52">
        <v>4000</v>
      </c>
      <c r="M6892" s="53"/>
      <c r="O6892" s="19">
        <v>1140</v>
      </c>
      <c r="P6892" s="52">
        <v>2280</v>
      </c>
      <c r="Q6892" s="53"/>
      <c r="S6892" s="19">
        <v>2000</v>
      </c>
      <c r="T6892" s="52">
        <v>4000</v>
      </c>
      <c r="U6892" s="53"/>
      <c r="W6892" s="19">
        <v>2250</v>
      </c>
      <c r="X6892" s="52">
        <v>4500</v>
      </c>
      <c r="Y6892" s="53"/>
      <c r="AA6892" s="19">
        <v>1797.84</v>
      </c>
      <c r="AB6892" s="52">
        <v>3595.68</v>
      </c>
      <c r="AC6892" s="53"/>
      <c r="AE6892" s="19">
        <v>2500</v>
      </c>
      <c r="AF6892" s="52">
        <v>5000</v>
      </c>
      <c r="AG6892" s="53"/>
    </row>
    <row r="6893" spans="1:33" hidden="1" outlineLevel="1">
      <c r="A6893" s="1"/>
      <c r="B6893" s="5" t="s">
        <v>34</v>
      </c>
      <c r="C6893" s="5" t="s">
        <v>35</v>
      </c>
      <c r="K6893" s="68"/>
      <c r="L6893" s="68"/>
      <c r="M6893" s="69"/>
      <c r="O6893" s="68"/>
      <c r="P6893" s="68"/>
      <c r="Q6893" s="69"/>
      <c r="S6893" s="68"/>
      <c r="T6893" s="68"/>
      <c r="U6893" s="69"/>
      <c r="W6893" s="68"/>
      <c r="X6893" s="68"/>
      <c r="Y6893" s="69"/>
      <c r="AA6893" s="68"/>
      <c r="AB6893" s="68"/>
      <c r="AC6893" s="69"/>
      <c r="AE6893" s="68"/>
      <c r="AF6893" s="68"/>
      <c r="AG6893" s="69"/>
    </row>
    <row r="6894" spans="1:33" hidden="1" outlineLevel="1">
      <c r="A6894" s="6" t="s">
        <v>8159</v>
      </c>
      <c r="B6894" s="7" t="s">
        <v>37</v>
      </c>
      <c r="C6894" s="7" t="s">
        <v>1782</v>
      </c>
      <c r="K6894" s="68"/>
      <c r="L6894" s="68"/>
      <c r="M6894" s="69"/>
      <c r="O6894" s="68"/>
      <c r="P6894" s="68"/>
      <c r="Q6894" s="69"/>
      <c r="S6894" s="68"/>
      <c r="T6894" s="68"/>
      <c r="U6894" s="69"/>
      <c r="W6894" s="68"/>
      <c r="X6894" s="68"/>
      <c r="Y6894" s="69"/>
      <c r="AA6894" s="68"/>
      <c r="AB6894" s="68"/>
      <c r="AC6894" s="69"/>
      <c r="AE6894" s="68"/>
      <c r="AF6894" s="68"/>
      <c r="AG6894" s="69"/>
    </row>
    <row r="6895" spans="1:33" ht="30" hidden="1" outlineLevel="1">
      <c r="A6895" s="6" t="s">
        <v>8160</v>
      </c>
      <c r="B6895" s="7" t="s">
        <v>37</v>
      </c>
      <c r="C6895" s="7" t="s">
        <v>8161</v>
      </c>
      <c r="K6895" s="68"/>
      <c r="L6895" s="68"/>
      <c r="M6895" s="69"/>
      <c r="O6895" s="68"/>
      <c r="P6895" s="68"/>
      <c r="Q6895" s="69"/>
      <c r="S6895" s="68"/>
      <c r="T6895" s="68"/>
      <c r="U6895" s="69"/>
      <c r="W6895" s="68"/>
      <c r="X6895" s="68"/>
      <c r="Y6895" s="69"/>
      <c r="AA6895" s="68"/>
      <c r="AB6895" s="68"/>
      <c r="AC6895" s="69"/>
      <c r="AE6895" s="68"/>
      <c r="AF6895" s="68"/>
      <c r="AG6895" s="69"/>
    </row>
    <row r="6896" spans="1:33" ht="60" hidden="1" outlineLevel="1">
      <c r="A6896" s="1"/>
      <c r="B6896" s="5" t="s">
        <v>61</v>
      </c>
      <c r="C6896" s="5" t="s">
        <v>62</v>
      </c>
      <c r="D6896" s="5" t="s">
        <v>63</v>
      </c>
      <c r="E6896" s="11" t="s">
        <v>64</v>
      </c>
      <c r="F6896" s="16" t="s">
        <v>65</v>
      </c>
      <c r="K6896" s="17" t="s">
        <v>66</v>
      </c>
      <c r="L6896" s="70" t="s">
        <v>28</v>
      </c>
      <c r="M6896" s="71"/>
      <c r="O6896" s="17" t="s">
        <v>66</v>
      </c>
      <c r="P6896" s="70" t="s">
        <v>28</v>
      </c>
      <c r="Q6896" s="71"/>
      <c r="S6896" s="17" t="s">
        <v>66</v>
      </c>
      <c r="T6896" s="70" t="s">
        <v>28</v>
      </c>
      <c r="U6896" s="71"/>
      <c r="W6896" s="17" t="s">
        <v>66</v>
      </c>
      <c r="X6896" s="70" t="s">
        <v>28</v>
      </c>
      <c r="Y6896" s="71"/>
      <c r="AA6896" s="17" t="s">
        <v>66</v>
      </c>
      <c r="AB6896" s="70" t="s">
        <v>28</v>
      </c>
      <c r="AC6896" s="71"/>
      <c r="AE6896" s="17" t="s">
        <v>66</v>
      </c>
      <c r="AF6896" s="70" t="s">
        <v>28</v>
      </c>
      <c r="AG6896" s="71"/>
    </row>
    <row r="6897" spans="1:33" hidden="1" outlineLevel="1">
      <c r="A6897" s="6" t="s">
        <v>8162</v>
      </c>
      <c r="B6897" s="7" t="s">
        <v>743</v>
      </c>
      <c r="C6897" s="7" t="s">
        <v>1787</v>
      </c>
      <c r="D6897" s="7"/>
      <c r="E6897" s="23" t="s">
        <v>320</v>
      </c>
      <c r="F6897" s="18">
        <v>9</v>
      </c>
      <c r="K6897" s="19">
        <v>0</v>
      </c>
      <c r="L6897" s="52">
        <v>0</v>
      </c>
      <c r="M6897" s="53"/>
      <c r="O6897" s="19">
        <v>399</v>
      </c>
      <c r="P6897" s="52">
        <v>3591</v>
      </c>
      <c r="Q6897" s="53"/>
      <c r="S6897" s="19">
        <v>900</v>
      </c>
      <c r="T6897" s="52">
        <v>8100</v>
      </c>
      <c r="U6897" s="53"/>
      <c r="W6897" s="19">
        <v>813</v>
      </c>
      <c r="X6897" s="52">
        <v>7317</v>
      </c>
      <c r="Y6897" s="53"/>
      <c r="AA6897" s="19">
        <v>2996.4</v>
      </c>
      <c r="AB6897" s="52">
        <v>26967.599999999999</v>
      </c>
      <c r="AC6897" s="53"/>
      <c r="AE6897" s="19">
        <v>700</v>
      </c>
      <c r="AF6897" s="52">
        <v>6300</v>
      </c>
      <c r="AG6897" s="53"/>
    </row>
    <row r="6898" spans="1:33" hidden="1" outlineLevel="1">
      <c r="A6898" s="1"/>
      <c r="B6898" s="5" t="s">
        <v>34</v>
      </c>
      <c r="C6898" s="5" t="s">
        <v>35</v>
      </c>
      <c r="K6898" s="68"/>
      <c r="L6898" s="68"/>
      <c r="M6898" s="69"/>
      <c r="O6898" s="68"/>
      <c r="P6898" s="68"/>
      <c r="Q6898" s="69"/>
      <c r="S6898" s="68"/>
      <c r="T6898" s="68"/>
      <c r="U6898" s="69"/>
      <c r="W6898" s="68"/>
      <c r="X6898" s="68"/>
      <c r="Y6898" s="69"/>
      <c r="AA6898" s="68"/>
      <c r="AB6898" s="68"/>
      <c r="AC6898" s="69"/>
      <c r="AE6898" s="68"/>
      <c r="AF6898" s="68"/>
      <c r="AG6898" s="69"/>
    </row>
    <row r="6899" spans="1:33" hidden="1" outlineLevel="1">
      <c r="A6899" s="6" t="s">
        <v>8163</v>
      </c>
      <c r="B6899" s="7" t="s">
        <v>37</v>
      </c>
      <c r="C6899" s="7" t="s">
        <v>8164</v>
      </c>
      <c r="K6899" s="68"/>
      <c r="L6899" s="68"/>
      <c r="M6899" s="69"/>
      <c r="O6899" s="68"/>
      <c r="P6899" s="68"/>
      <c r="Q6899" s="69"/>
      <c r="S6899" s="68"/>
      <c r="T6899" s="68"/>
      <c r="U6899" s="69"/>
      <c r="W6899" s="68"/>
      <c r="X6899" s="68"/>
      <c r="Y6899" s="69"/>
      <c r="AA6899" s="68"/>
      <c r="AB6899" s="68"/>
      <c r="AC6899" s="69"/>
      <c r="AE6899" s="68"/>
      <c r="AF6899" s="68"/>
      <c r="AG6899" s="69"/>
    </row>
    <row r="6900" spans="1:33" ht="30" hidden="1" outlineLevel="1">
      <c r="A6900" s="6" t="s">
        <v>8165</v>
      </c>
      <c r="B6900" s="7" t="s">
        <v>37</v>
      </c>
      <c r="C6900" s="7" t="s">
        <v>8166</v>
      </c>
      <c r="K6900" s="68"/>
      <c r="L6900" s="68"/>
      <c r="M6900" s="69"/>
      <c r="O6900" s="68"/>
      <c r="P6900" s="68"/>
      <c r="Q6900" s="69"/>
      <c r="S6900" s="68"/>
      <c r="T6900" s="68"/>
      <c r="U6900" s="69"/>
      <c r="W6900" s="68"/>
      <c r="X6900" s="68"/>
      <c r="Y6900" s="69"/>
      <c r="AA6900" s="68"/>
      <c r="AB6900" s="68"/>
      <c r="AC6900" s="69"/>
      <c r="AE6900" s="68"/>
      <c r="AF6900" s="68"/>
      <c r="AG6900" s="69"/>
    </row>
    <row r="6901" spans="1:33" ht="60" hidden="1" outlineLevel="1">
      <c r="A6901" s="1"/>
      <c r="B6901" s="5" t="s">
        <v>61</v>
      </c>
      <c r="C6901" s="5" t="s">
        <v>62</v>
      </c>
      <c r="D6901" s="5" t="s">
        <v>63</v>
      </c>
      <c r="E6901" s="11" t="s">
        <v>64</v>
      </c>
      <c r="F6901" s="16" t="s">
        <v>65</v>
      </c>
      <c r="K6901" s="17" t="s">
        <v>66</v>
      </c>
      <c r="L6901" s="70" t="s">
        <v>28</v>
      </c>
      <c r="M6901" s="71"/>
      <c r="O6901" s="17" t="s">
        <v>66</v>
      </c>
      <c r="P6901" s="70" t="s">
        <v>28</v>
      </c>
      <c r="Q6901" s="71"/>
      <c r="S6901" s="17" t="s">
        <v>66</v>
      </c>
      <c r="T6901" s="70" t="s">
        <v>28</v>
      </c>
      <c r="U6901" s="71"/>
      <c r="W6901" s="17" t="s">
        <v>66</v>
      </c>
      <c r="X6901" s="70" t="s">
        <v>28</v>
      </c>
      <c r="Y6901" s="71"/>
      <c r="AA6901" s="17" t="s">
        <v>66</v>
      </c>
      <c r="AB6901" s="70" t="s">
        <v>28</v>
      </c>
      <c r="AC6901" s="71"/>
      <c r="AE6901" s="17" t="s">
        <v>66</v>
      </c>
      <c r="AF6901" s="70" t="s">
        <v>28</v>
      </c>
      <c r="AG6901" s="71"/>
    </row>
    <row r="6902" spans="1:33" hidden="1" outlineLevel="1">
      <c r="A6902" s="6" t="s">
        <v>8167</v>
      </c>
      <c r="B6902" s="7" t="s">
        <v>746</v>
      </c>
      <c r="C6902" s="7" t="s">
        <v>8168</v>
      </c>
      <c r="D6902" s="7"/>
      <c r="E6902" s="23" t="s">
        <v>70</v>
      </c>
      <c r="F6902" s="18">
        <v>1</v>
      </c>
      <c r="K6902" s="19">
        <v>4000</v>
      </c>
      <c r="L6902" s="52">
        <v>4000</v>
      </c>
      <c r="M6902" s="53"/>
      <c r="O6902" s="19">
        <v>3420</v>
      </c>
      <c r="P6902" s="52">
        <v>3420</v>
      </c>
      <c r="Q6902" s="53"/>
      <c r="S6902" s="19">
        <v>7000</v>
      </c>
      <c r="T6902" s="52">
        <v>7000</v>
      </c>
      <c r="U6902" s="53"/>
      <c r="W6902" s="19">
        <v>1500</v>
      </c>
      <c r="X6902" s="52">
        <v>1500</v>
      </c>
      <c r="Y6902" s="53"/>
      <c r="AA6902" s="19">
        <v>1797.84</v>
      </c>
      <c r="AB6902" s="52">
        <v>1797.84</v>
      </c>
      <c r="AC6902" s="53"/>
      <c r="AE6902" s="19">
        <v>3000</v>
      </c>
      <c r="AF6902" s="52">
        <v>3000</v>
      </c>
      <c r="AG6902" s="53"/>
    </row>
    <row r="6903" spans="1:33" hidden="1" outlineLevel="1">
      <c r="A6903" s="1"/>
      <c r="B6903" s="5" t="s">
        <v>34</v>
      </c>
      <c r="C6903" s="5" t="s">
        <v>35</v>
      </c>
      <c r="K6903" s="68"/>
      <c r="L6903" s="68"/>
      <c r="M6903" s="69"/>
      <c r="O6903" s="68"/>
      <c r="P6903" s="68"/>
      <c r="Q6903" s="69"/>
      <c r="S6903" s="68"/>
      <c r="T6903" s="68"/>
      <c r="U6903" s="69"/>
      <c r="W6903" s="68"/>
      <c r="X6903" s="68"/>
      <c r="Y6903" s="69"/>
      <c r="AA6903" s="68"/>
      <c r="AB6903" s="68"/>
      <c r="AC6903" s="69"/>
      <c r="AE6903" s="68"/>
      <c r="AF6903" s="68"/>
      <c r="AG6903" s="69"/>
    </row>
    <row r="6904" spans="1:33" hidden="1" outlineLevel="1">
      <c r="A6904" s="6" t="s">
        <v>8169</v>
      </c>
      <c r="B6904" s="7" t="s">
        <v>37</v>
      </c>
      <c r="C6904" s="7" t="s">
        <v>322</v>
      </c>
      <c r="K6904" s="68"/>
      <c r="L6904" s="68"/>
      <c r="M6904" s="69"/>
      <c r="O6904" s="68"/>
      <c r="P6904" s="68"/>
      <c r="Q6904" s="69"/>
      <c r="S6904" s="68"/>
      <c r="T6904" s="68"/>
      <c r="U6904" s="69"/>
      <c r="W6904" s="68"/>
      <c r="X6904" s="68"/>
      <c r="Y6904" s="69"/>
      <c r="AA6904" s="68"/>
      <c r="AB6904" s="68"/>
      <c r="AC6904" s="69"/>
      <c r="AE6904" s="68"/>
      <c r="AF6904" s="68"/>
      <c r="AG6904" s="69"/>
    </row>
    <row r="6905" spans="1:33" ht="60" hidden="1" outlineLevel="1">
      <c r="A6905" s="1"/>
      <c r="B6905" s="5" t="s">
        <v>61</v>
      </c>
      <c r="C6905" s="5" t="s">
        <v>62</v>
      </c>
      <c r="D6905" s="5" t="s">
        <v>63</v>
      </c>
      <c r="E6905" s="11" t="s">
        <v>64</v>
      </c>
      <c r="F6905" s="16" t="s">
        <v>65</v>
      </c>
      <c r="K6905" s="17" t="s">
        <v>66</v>
      </c>
      <c r="L6905" s="70" t="s">
        <v>28</v>
      </c>
      <c r="M6905" s="71"/>
      <c r="O6905" s="17" t="s">
        <v>66</v>
      </c>
      <c r="P6905" s="70" t="s">
        <v>28</v>
      </c>
      <c r="Q6905" s="71"/>
      <c r="S6905" s="17" t="s">
        <v>66</v>
      </c>
      <c r="T6905" s="70" t="s">
        <v>28</v>
      </c>
      <c r="U6905" s="71"/>
      <c r="W6905" s="17" t="s">
        <v>66</v>
      </c>
      <c r="X6905" s="70" t="s">
        <v>28</v>
      </c>
      <c r="Y6905" s="71"/>
      <c r="AA6905" s="17" t="s">
        <v>66</v>
      </c>
      <c r="AB6905" s="70" t="s">
        <v>28</v>
      </c>
      <c r="AC6905" s="71"/>
      <c r="AE6905" s="17" t="s">
        <v>66</v>
      </c>
      <c r="AF6905" s="70" t="s">
        <v>28</v>
      </c>
      <c r="AG6905" s="71"/>
    </row>
    <row r="6906" spans="1:33" ht="135" hidden="1" outlineLevel="1">
      <c r="A6906" s="6" t="s">
        <v>8170</v>
      </c>
      <c r="B6906" s="7" t="s">
        <v>324</v>
      </c>
      <c r="C6906" s="7" t="s">
        <v>1100</v>
      </c>
      <c r="D6906" s="7"/>
      <c r="E6906" s="23" t="s">
        <v>70</v>
      </c>
      <c r="F6906" s="18">
        <v>1</v>
      </c>
      <c r="K6906" s="19">
        <v>0</v>
      </c>
      <c r="L6906" s="52">
        <v>0</v>
      </c>
      <c r="M6906" s="53"/>
      <c r="O6906" s="19">
        <v>0</v>
      </c>
      <c r="P6906" s="52">
        <v>0</v>
      </c>
      <c r="Q6906" s="53"/>
      <c r="S6906" s="19">
        <v>0</v>
      </c>
      <c r="T6906" s="52">
        <v>0</v>
      </c>
      <c r="U6906" s="53"/>
      <c r="W6906" s="19">
        <v>0</v>
      </c>
      <c r="X6906" s="52">
        <v>0</v>
      </c>
      <c r="Y6906" s="53"/>
      <c r="AA6906" s="19">
        <v>0</v>
      </c>
      <c r="AB6906" s="52">
        <v>0</v>
      </c>
      <c r="AC6906" s="53"/>
      <c r="AE6906" s="19">
        <v>0</v>
      </c>
      <c r="AF6906" s="52">
        <v>0</v>
      </c>
      <c r="AG6906" s="53"/>
    </row>
    <row r="6907" spans="1:33" hidden="1" outlineLevel="1">
      <c r="A6907" s="1"/>
      <c r="B6907" s="5" t="s">
        <v>34</v>
      </c>
      <c r="C6907" s="5" t="s">
        <v>35</v>
      </c>
      <c r="K6907" s="68"/>
      <c r="L6907" s="68"/>
      <c r="M6907" s="69"/>
      <c r="O6907" s="68"/>
      <c r="P6907" s="68"/>
      <c r="Q6907" s="69"/>
      <c r="S6907" s="68"/>
      <c r="T6907" s="68"/>
      <c r="U6907" s="69"/>
      <c r="W6907" s="68"/>
      <c r="X6907" s="68"/>
      <c r="Y6907" s="69"/>
      <c r="AA6907" s="68"/>
      <c r="AB6907" s="68"/>
      <c r="AC6907" s="69"/>
      <c r="AE6907" s="68"/>
      <c r="AF6907" s="68"/>
      <c r="AG6907" s="69"/>
    </row>
    <row r="6908" spans="1:33" ht="75" hidden="1" outlineLevel="1">
      <c r="A6908" s="6" t="s">
        <v>8171</v>
      </c>
      <c r="B6908" s="7" t="s">
        <v>37</v>
      </c>
      <c r="C6908" s="7" t="s">
        <v>298</v>
      </c>
      <c r="I6908" s="35"/>
      <c r="J6908" s="35"/>
      <c r="K6908" s="68"/>
      <c r="L6908" s="68"/>
      <c r="M6908" s="69"/>
      <c r="O6908" s="68"/>
      <c r="P6908" s="68"/>
      <c r="Q6908" s="69"/>
      <c r="S6908" s="68"/>
      <c r="T6908" s="68"/>
      <c r="U6908" s="69"/>
      <c r="W6908" s="68"/>
      <c r="X6908" s="68"/>
      <c r="Y6908" s="69"/>
      <c r="AA6908" s="68"/>
      <c r="AB6908" s="68"/>
      <c r="AC6908" s="69"/>
      <c r="AE6908" s="68"/>
      <c r="AF6908" s="68"/>
      <c r="AG6908" s="69"/>
    </row>
    <row r="6909" spans="1:33" collapsed="1">
      <c r="A6909" s="55" t="s">
        <v>8172</v>
      </c>
      <c r="B6909" s="55"/>
      <c r="C6909" s="55"/>
      <c r="D6909" s="55"/>
      <c r="E6909" s="55"/>
      <c r="F6909" s="55"/>
      <c r="I6909" s="36"/>
      <c r="J6909" s="36">
        <v>65000</v>
      </c>
      <c r="K6909" s="30" t="s">
        <v>1798</v>
      </c>
      <c r="L6909" s="52">
        <v>123514</v>
      </c>
      <c r="M6909" s="53"/>
      <c r="O6909" s="15" t="s">
        <v>1798</v>
      </c>
      <c r="P6909" s="52">
        <v>319770</v>
      </c>
      <c r="Q6909" s="53"/>
      <c r="S6909" s="15" t="s">
        <v>1798</v>
      </c>
      <c r="T6909" s="52">
        <v>69800</v>
      </c>
      <c r="U6909" s="53"/>
      <c r="W6909" s="15" t="s">
        <v>1798</v>
      </c>
      <c r="X6909" s="52">
        <v>656328</v>
      </c>
      <c r="Y6909" s="53"/>
      <c r="AA6909" s="15" t="s">
        <v>1798</v>
      </c>
      <c r="AB6909" s="52">
        <v>176308.36</v>
      </c>
      <c r="AC6909" s="53"/>
      <c r="AE6909" s="15" t="s">
        <v>1798</v>
      </c>
      <c r="AF6909" s="52">
        <v>950000</v>
      </c>
      <c r="AG6909" s="53"/>
    </row>
    <row r="6910" spans="1:33" hidden="1">
      <c r="A6910" s="1"/>
      <c r="B6910" s="5" t="s">
        <v>34</v>
      </c>
      <c r="C6910" s="5" t="s">
        <v>35</v>
      </c>
      <c r="K6910" s="68"/>
      <c r="L6910" s="68"/>
      <c r="M6910" s="69"/>
      <c r="O6910" s="68"/>
      <c r="P6910" s="68"/>
      <c r="Q6910" s="69"/>
      <c r="S6910" s="68"/>
      <c r="T6910" s="68"/>
      <c r="U6910" s="69"/>
      <c r="W6910" s="68"/>
      <c r="X6910" s="68"/>
      <c r="Y6910" s="69"/>
      <c r="AA6910" s="68"/>
      <c r="AB6910" s="68"/>
      <c r="AC6910" s="69"/>
      <c r="AE6910" s="68"/>
      <c r="AF6910" s="68"/>
      <c r="AG6910" s="69"/>
    </row>
    <row r="6911" spans="1:33" hidden="1" outlineLevel="1">
      <c r="A6911" s="6" t="s">
        <v>8173</v>
      </c>
      <c r="B6911" s="7" t="s">
        <v>37</v>
      </c>
      <c r="C6911" s="7" t="s">
        <v>759</v>
      </c>
      <c r="K6911" s="68"/>
      <c r="L6911" s="68"/>
      <c r="M6911" s="69"/>
      <c r="O6911" s="68"/>
      <c r="P6911" s="68"/>
      <c r="Q6911" s="69"/>
      <c r="S6911" s="68"/>
      <c r="T6911" s="68"/>
      <c r="U6911" s="69"/>
      <c r="W6911" s="68"/>
      <c r="X6911" s="68"/>
      <c r="Y6911" s="69"/>
      <c r="AA6911" s="68"/>
      <c r="AB6911" s="68"/>
      <c r="AC6911" s="69"/>
      <c r="AE6911" s="68"/>
      <c r="AF6911" s="68"/>
      <c r="AG6911" s="69"/>
    </row>
    <row r="6912" spans="1:33" ht="45" hidden="1" outlineLevel="1">
      <c r="A6912" s="6" t="s">
        <v>8174</v>
      </c>
      <c r="B6912" s="7" t="s">
        <v>37</v>
      </c>
      <c r="C6912" s="7" t="s">
        <v>6346</v>
      </c>
      <c r="K6912" s="68"/>
      <c r="L6912" s="68"/>
      <c r="M6912" s="69"/>
      <c r="O6912" s="68"/>
      <c r="P6912" s="68"/>
      <c r="Q6912" s="69"/>
      <c r="S6912" s="68"/>
      <c r="T6912" s="68"/>
      <c r="U6912" s="69"/>
      <c r="W6912" s="68"/>
      <c r="X6912" s="68"/>
      <c r="Y6912" s="69"/>
      <c r="AA6912" s="68"/>
      <c r="AB6912" s="68"/>
      <c r="AC6912" s="69"/>
      <c r="AE6912" s="68"/>
      <c r="AF6912" s="68"/>
      <c r="AG6912" s="69"/>
    </row>
    <row r="6913" spans="1:33" ht="60" hidden="1" outlineLevel="1">
      <c r="A6913" s="1"/>
      <c r="B6913" s="5" t="s">
        <v>61</v>
      </c>
      <c r="C6913" s="5" t="s">
        <v>62</v>
      </c>
      <c r="D6913" s="5" t="s">
        <v>63</v>
      </c>
      <c r="E6913" s="11" t="s">
        <v>64</v>
      </c>
      <c r="F6913" s="16" t="s">
        <v>65</v>
      </c>
      <c r="K6913" s="17" t="s">
        <v>66</v>
      </c>
      <c r="L6913" s="70" t="s">
        <v>28</v>
      </c>
      <c r="M6913" s="71"/>
      <c r="O6913" s="17" t="s">
        <v>66</v>
      </c>
      <c r="P6913" s="70" t="s">
        <v>28</v>
      </c>
      <c r="Q6913" s="71"/>
      <c r="S6913" s="17" t="s">
        <v>66</v>
      </c>
      <c r="T6913" s="70" t="s">
        <v>28</v>
      </c>
      <c r="U6913" s="71"/>
      <c r="W6913" s="17" t="s">
        <v>66</v>
      </c>
      <c r="X6913" s="70" t="s">
        <v>28</v>
      </c>
      <c r="Y6913" s="71"/>
      <c r="AA6913" s="17" t="s">
        <v>66</v>
      </c>
      <c r="AB6913" s="70" t="s">
        <v>28</v>
      </c>
      <c r="AC6913" s="71"/>
      <c r="AE6913" s="17" t="s">
        <v>66</v>
      </c>
      <c r="AF6913" s="70" t="s">
        <v>28</v>
      </c>
      <c r="AG6913" s="71"/>
    </row>
    <row r="6914" spans="1:33" hidden="1" outlineLevel="1">
      <c r="A6914" s="6" t="s">
        <v>8175</v>
      </c>
      <c r="B6914" s="7" t="s">
        <v>5510</v>
      </c>
      <c r="C6914" s="7" t="s">
        <v>6348</v>
      </c>
      <c r="D6914" s="7"/>
      <c r="E6914" s="23" t="s">
        <v>70</v>
      </c>
      <c r="F6914" s="18">
        <v>1</v>
      </c>
      <c r="K6914" s="19">
        <v>20600</v>
      </c>
      <c r="L6914" s="52">
        <v>20600</v>
      </c>
      <c r="M6914" s="53"/>
      <c r="O6914" s="19">
        <v>7980</v>
      </c>
      <c r="P6914" s="52">
        <v>7980</v>
      </c>
      <c r="Q6914" s="53"/>
      <c r="S6914" s="19">
        <v>0</v>
      </c>
      <c r="T6914" s="52">
        <v>0</v>
      </c>
      <c r="U6914" s="53"/>
      <c r="W6914" s="19">
        <v>0</v>
      </c>
      <c r="X6914" s="52">
        <v>0</v>
      </c>
      <c r="Y6914" s="53"/>
      <c r="AA6914" s="19">
        <v>5992.81</v>
      </c>
      <c r="AB6914" s="52">
        <v>5992.81</v>
      </c>
      <c r="AC6914" s="53"/>
      <c r="AE6914" s="19">
        <v>100000</v>
      </c>
      <c r="AF6914" s="52">
        <v>100000</v>
      </c>
      <c r="AG6914" s="53"/>
    </row>
    <row r="6915" spans="1:33" hidden="1" outlineLevel="1">
      <c r="A6915" s="1"/>
      <c r="B6915" s="5" t="s">
        <v>34</v>
      </c>
      <c r="C6915" s="5" t="s">
        <v>35</v>
      </c>
      <c r="K6915" s="68"/>
      <c r="L6915" s="68"/>
      <c r="M6915" s="69"/>
      <c r="O6915" s="68"/>
      <c r="P6915" s="68"/>
      <c r="Q6915" s="69"/>
      <c r="S6915" s="68"/>
      <c r="T6915" s="68"/>
      <c r="U6915" s="69"/>
      <c r="W6915" s="68"/>
      <c r="X6915" s="68"/>
      <c r="Y6915" s="69"/>
      <c r="AA6915" s="68"/>
      <c r="AB6915" s="68"/>
      <c r="AC6915" s="69"/>
      <c r="AE6915" s="68"/>
      <c r="AF6915" s="68"/>
      <c r="AG6915" s="69"/>
    </row>
    <row r="6916" spans="1:33" hidden="1" outlineLevel="1">
      <c r="A6916" s="6" t="s">
        <v>8176</v>
      </c>
      <c r="B6916" s="7" t="s">
        <v>37</v>
      </c>
      <c r="C6916" s="7" t="s">
        <v>8177</v>
      </c>
      <c r="K6916" s="68"/>
      <c r="L6916" s="68"/>
      <c r="M6916" s="69"/>
      <c r="O6916" s="68"/>
      <c r="P6916" s="68"/>
      <c r="Q6916" s="69"/>
      <c r="S6916" s="68"/>
      <c r="T6916" s="68"/>
      <c r="U6916" s="69"/>
      <c r="W6916" s="68"/>
      <c r="X6916" s="68"/>
      <c r="Y6916" s="69"/>
      <c r="AA6916" s="68"/>
      <c r="AB6916" s="68"/>
      <c r="AC6916" s="69"/>
      <c r="AE6916" s="68"/>
      <c r="AF6916" s="68"/>
      <c r="AG6916" s="69"/>
    </row>
    <row r="6917" spans="1:33" ht="45" hidden="1" outlineLevel="1">
      <c r="A6917" s="6" t="s">
        <v>8178</v>
      </c>
      <c r="B6917" s="7" t="s">
        <v>37</v>
      </c>
      <c r="C6917" s="7" t="s">
        <v>8179</v>
      </c>
      <c r="K6917" s="68"/>
      <c r="L6917" s="68"/>
      <c r="M6917" s="69"/>
      <c r="O6917" s="68"/>
      <c r="P6917" s="68"/>
      <c r="Q6917" s="69"/>
      <c r="S6917" s="68"/>
      <c r="T6917" s="68"/>
      <c r="U6917" s="69"/>
      <c r="W6917" s="68"/>
      <c r="X6917" s="68"/>
      <c r="Y6917" s="69"/>
      <c r="AA6917" s="68"/>
      <c r="AB6917" s="68"/>
      <c r="AC6917" s="69"/>
      <c r="AE6917" s="68"/>
      <c r="AF6917" s="68"/>
      <c r="AG6917" s="69"/>
    </row>
    <row r="6918" spans="1:33" ht="60" hidden="1" outlineLevel="1">
      <c r="A6918" s="1"/>
      <c r="B6918" s="5" t="s">
        <v>61</v>
      </c>
      <c r="C6918" s="5" t="s">
        <v>62</v>
      </c>
      <c r="D6918" s="5" t="s">
        <v>63</v>
      </c>
      <c r="E6918" s="11" t="s">
        <v>64</v>
      </c>
      <c r="F6918" s="16" t="s">
        <v>65</v>
      </c>
      <c r="K6918" s="17" t="s">
        <v>66</v>
      </c>
      <c r="L6918" s="70" t="s">
        <v>28</v>
      </c>
      <c r="M6918" s="71"/>
      <c r="O6918" s="17" t="s">
        <v>66</v>
      </c>
      <c r="P6918" s="70" t="s">
        <v>28</v>
      </c>
      <c r="Q6918" s="71"/>
      <c r="S6918" s="17" t="s">
        <v>66</v>
      </c>
      <c r="T6918" s="70" t="s">
        <v>28</v>
      </c>
      <c r="U6918" s="71"/>
      <c r="W6918" s="17" t="s">
        <v>66</v>
      </c>
      <c r="X6918" s="70" t="s">
        <v>28</v>
      </c>
      <c r="Y6918" s="71"/>
      <c r="AA6918" s="17" t="s">
        <v>66</v>
      </c>
      <c r="AB6918" s="70" t="s">
        <v>28</v>
      </c>
      <c r="AC6918" s="71"/>
      <c r="AE6918" s="17" t="s">
        <v>66</v>
      </c>
      <c r="AF6918" s="70" t="s">
        <v>28</v>
      </c>
      <c r="AG6918" s="71"/>
    </row>
    <row r="6919" spans="1:33" hidden="1" outlineLevel="1">
      <c r="A6919" s="6" t="s">
        <v>8180</v>
      </c>
      <c r="B6919" s="7" t="s">
        <v>769</v>
      </c>
      <c r="C6919" s="7" t="s">
        <v>8181</v>
      </c>
      <c r="D6919" s="7"/>
      <c r="E6919" s="23" t="s">
        <v>70</v>
      </c>
      <c r="F6919" s="18">
        <v>1</v>
      </c>
      <c r="K6919" s="19">
        <v>18003</v>
      </c>
      <c r="L6919" s="52">
        <v>18003</v>
      </c>
      <c r="M6919" s="53"/>
      <c r="O6919" s="19">
        <v>22800</v>
      </c>
      <c r="P6919" s="52">
        <v>22800</v>
      </c>
      <c r="Q6919" s="53"/>
      <c r="S6919" s="19">
        <v>10000</v>
      </c>
      <c r="T6919" s="52">
        <v>10000</v>
      </c>
      <c r="U6919" s="53"/>
      <c r="W6919" s="19">
        <v>0</v>
      </c>
      <c r="X6919" s="52">
        <v>0</v>
      </c>
      <c r="Y6919" s="53"/>
      <c r="AA6919" s="19">
        <v>11985.61</v>
      </c>
      <c r="AB6919" s="52">
        <v>11985.61</v>
      </c>
      <c r="AC6919" s="53"/>
      <c r="AE6919" s="19">
        <v>0</v>
      </c>
      <c r="AF6919" s="52">
        <v>0</v>
      </c>
      <c r="AG6919" s="53"/>
    </row>
    <row r="6920" spans="1:33" hidden="1" outlineLevel="1">
      <c r="A6920" s="6" t="s">
        <v>8182</v>
      </c>
      <c r="B6920" s="7" t="s">
        <v>772</v>
      </c>
      <c r="C6920" s="7" t="s">
        <v>8183</v>
      </c>
      <c r="D6920" s="7"/>
      <c r="E6920" s="23" t="s">
        <v>70</v>
      </c>
      <c r="F6920" s="18">
        <v>1</v>
      </c>
      <c r="K6920" s="19">
        <v>3060</v>
      </c>
      <c r="L6920" s="52">
        <v>3060</v>
      </c>
      <c r="M6920" s="53"/>
      <c r="O6920" s="19">
        <v>37620</v>
      </c>
      <c r="P6920" s="52">
        <v>37620</v>
      </c>
      <c r="Q6920" s="53"/>
      <c r="S6920" s="19">
        <v>3800</v>
      </c>
      <c r="T6920" s="52">
        <v>3800</v>
      </c>
      <c r="U6920" s="53"/>
      <c r="W6920" s="19">
        <v>0</v>
      </c>
      <c r="X6920" s="52">
        <v>0</v>
      </c>
      <c r="Y6920" s="53"/>
      <c r="AA6920" s="19">
        <v>5273.67</v>
      </c>
      <c r="AB6920" s="52">
        <v>5273.67</v>
      </c>
      <c r="AC6920" s="53"/>
      <c r="AE6920" s="19">
        <v>0</v>
      </c>
      <c r="AF6920" s="52">
        <v>0</v>
      </c>
      <c r="AG6920" s="53"/>
    </row>
    <row r="6921" spans="1:33" hidden="1" outlineLevel="1">
      <c r="A6921" s="6" t="s">
        <v>8184</v>
      </c>
      <c r="B6921" s="7" t="s">
        <v>775</v>
      </c>
      <c r="C6921" s="7" t="s">
        <v>8185</v>
      </c>
      <c r="D6921" s="7"/>
      <c r="E6921" s="23" t="s">
        <v>70</v>
      </c>
      <c r="F6921" s="18">
        <v>1</v>
      </c>
      <c r="K6921" s="19">
        <v>5173</v>
      </c>
      <c r="L6921" s="52">
        <v>5173</v>
      </c>
      <c r="M6921" s="53"/>
      <c r="O6921" s="19">
        <v>21660</v>
      </c>
      <c r="P6921" s="52">
        <v>21660</v>
      </c>
      <c r="Q6921" s="53"/>
      <c r="S6921" s="19">
        <v>2200</v>
      </c>
      <c r="T6921" s="52">
        <v>2200</v>
      </c>
      <c r="U6921" s="53"/>
      <c r="W6921" s="19">
        <v>0</v>
      </c>
      <c r="X6921" s="52">
        <v>0</v>
      </c>
      <c r="Y6921" s="53"/>
      <c r="AA6921" s="19">
        <v>2516.98</v>
      </c>
      <c r="AB6921" s="52">
        <v>2516.98</v>
      </c>
      <c r="AC6921" s="53"/>
      <c r="AE6921" s="19">
        <v>0</v>
      </c>
      <c r="AF6921" s="52">
        <v>0</v>
      </c>
      <c r="AG6921" s="53"/>
    </row>
    <row r="6922" spans="1:33" hidden="1" outlineLevel="1">
      <c r="A6922" s="6" t="s">
        <v>8186</v>
      </c>
      <c r="B6922" s="7" t="s">
        <v>778</v>
      </c>
      <c r="C6922" s="7" t="s">
        <v>8187</v>
      </c>
      <c r="D6922" s="7"/>
      <c r="E6922" s="23" t="s">
        <v>70</v>
      </c>
      <c r="F6922" s="18">
        <v>1</v>
      </c>
      <c r="K6922" s="19">
        <v>1947</v>
      </c>
      <c r="L6922" s="52">
        <v>1947</v>
      </c>
      <c r="M6922" s="53"/>
      <c r="O6922" s="19">
        <v>22800</v>
      </c>
      <c r="P6922" s="52">
        <v>22800</v>
      </c>
      <c r="Q6922" s="53"/>
      <c r="S6922" s="19">
        <v>2300</v>
      </c>
      <c r="T6922" s="52">
        <v>2300</v>
      </c>
      <c r="U6922" s="53"/>
      <c r="W6922" s="19">
        <v>0</v>
      </c>
      <c r="X6922" s="52">
        <v>0</v>
      </c>
      <c r="Y6922" s="53"/>
      <c r="AA6922" s="19">
        <v>3595.68</v>
      </c>
      <c r="AB6922" s="52">
        <v>3595.68</v>
      </c>
      <c r="AC6922" s="53"/>
      <c r="AE6922" s="19">
        <v>0</v>
      </c>
      <c r="AF6922" s="52">
        <v>0</v>
      </c>
      <c r="AG6922" s="53"/>
    </row>
    <row r="6923" spans="1:33" hidden="1" outlineLevel="1">
      <c r="A6923" s="6" t="s">
        <v>8188</v>
      </c>
      <c r="B6923" s="7" t="s">
        <v>781</v>
      </c>
      <c r="C6923" s="7" t="s">
        <v>8189</v>
      </c>
      <c r="D6923" s="7"/>
      <c r="E6923" s="23" t="s">
        <v>70</v>
      </c>
      <c r="F6923" s="18">
        <v>1</v>
      </c>
      <c r="K6923" s="19">
        <v>1836</v>
      </c>
      <c r="L6923" s="52">
        <v>1836</v>
      </c>
      <c r="M6923" s="53"/>
      <c r="O6923" s="19">
        <v>31920</v>
      </c>
      <c r="P6923" s="52">
        <v>31920</v>
      </c>
      <c r="Q6923" s="53"/>
      <c r="S6923" s="19">
        <v>1300</v>
      </c>
      <c r="T6923" s="52">
        <v>1300</v>
      </c>
      <c r="U6923" s="53"/>
      <c r="W6923" s="19">
        <v>0</v>
      </c>
      <c r="X6923" s="52">
        <v>0</v>
      </c>
      <c r="Y6923" s="53"/>
      <c r="AA6923" s="19">
        <v>7550.94</v>
      </c>
      <c r="AB6923" s="52">
        <v>7550.94</v>
      </c>
      <c r="AC6923" s="53"/>
      <c r="AE6923" s="19">
        <v>0</v>
      </c>
      <c r="AF6923" s="52">
        <v>0</v>
      </c>
      <c r="AG6923" s="53"/>
    </row>
    <row r="6924" spans="1:33" hidden="1" outlineLevel="1">
      <c r="A6924" s="6" t="s">
        <v>8190</v>
      </c>
      <c r="B6924" s="7" t="s">
        <v>784</v>
      </c>
      <c r="C6924" s="7" t="s">
        <v>8191</v>
      </c>
      <c r="D6924" s="7"/>
      <c r="E6924" s="23" t="s">
        <v>70</v>
      </c>
      <c r="F6924" s="18">
        <v>1</v>
      </c>
      <c r="K6924" s="19">
        <v>2596</v>
      </c>
      <c r="L6924" s="52">
        <v>2596</v>
      </c>
      <c r="M6924" s="53"/>
      <c r="O6924" s="19">
        <v>71820</v>
      </c>
      <c r="P6924" s="52">
        <v>71820</v>
      </c>
      <c r="Q6924" s="53"/>
      <c r="S6924" s="19">
        <v>2000</v>
      </c>
      <c r="T6924" s="52">
        <v>2000</v>
      </c>
      <c r="U6924" s="53"/>
      <c r="W6924" s="19">
        <v>0</v>
      </c>
      <c r="X6924" s="52">
        <v>0</v>
      </c>
      <c r="Y6924" s="53"/>
      <c r="AA6924" s="19">
        <v>13783.45</v>
      </c>
      <c r="AB6924" s="52">
        <v>13783.45</v>
      </c>
      <c r="AC6924" s="53"/>
      <c r="AE6924" s="19">
        <v>0</v>
      </c>
      <c r="AF6924" s="52">
        <v>0</v>
      </c>
      <c r="AG6924" s="53"/>
    </row>
    <row r="6925" spans="1:33" hidden="1" outlineLevel="1">
      <c r="A6925" s="6" t="s">
        <v>8192</v>
      </c>
      <c r="B6925" s="7" t="s">
        <v>787</v>
      </c>
      <c r="C6925" s="7" t="s">
        <v>8193</v>
      </c>
      <c r="D6925" s="7"/>
      <c r="E6925" s="23" t="s">
        <v>70</v>
      </c>
      <c r="F6925" s="18">
        <v>1</v>
      </c>
      <c r="K6925" s="19">
        <v>5655</v>
      </c>
      <c r="L6925" s="52">
        <v>5655</v>
      </c>
      <c r="M6925" s="53"/>
      <c r="O6925" s="19">
        <v>20520</v>
      </c>
      <c r="P6925" s="52">
        <v>20520</v>
      </c>
      <c r="Q6925" s="53"/>
      <c r="S6925" s="19">
        <v>4000</v>
      </c>
      <c r="T6925" s="52">
        <v>4000</v>
      </c>
      <c r="U6925" s="53"/>
      <c r="W6925" s="19">
        <v>0</v>
      </c>
      <c r="X6925" s="52">
        <v>0</v>
      </c>
      <c r="Y6925" s="53"/>
      <c r="AA6925" s="19">
        <v>5753.09</v>
      </c>
      <c r="AB6925" s="52">
        <v>5753.09</v>
      </c>
      <c r="AC6925" s="53"/>
      <c r="AE6925" s="19">
        <v>0</v>
      </c>
      <c r="AF6925" s="52">
        <v>0</v>
      </c>
      <c r="AG6925" s="53"/>
    </row>
    <row r="6926" spans="1:33" hidden="1" outlineLevel="1">
      <c r="A6926" s="6" t="s">
        <v>8194</v>
      </c>
      <c r="B6926" s="7" t="s">
        <v>790</v>
      </c>
      <c r="C6926" s="7" t="s">
        <v>8195</v>
      </c>
      <c r="D6926" s="7"/>
      <c r="E6926" s="23" t="s">
        <v>70</v>
      </c>
      <c r="F6926" s="18">
        <v>1</v>
      </c>
      <c r="K6926" s="19">
        <v>983</v>
      </c>
      <c r="L6926" s="52">
        <v>983</v>
      </c>
      <c r="M6926" s="53"/>
      <c r="O6926" s="19">
        <v>6270</v>
      </c>
      <c r="P6926" s="52">
        <v>6270</v>
      </c>
      <c r="Q6926" s="53"/>
      <c r="S6926" s="19">
        <v>1800</v>
      </c>
      <c r="T6926" s="52">
        <v>1800</v>
      </c>
      <c r="U6926" s="53"/>
      <c r="W6926" s="19">
        <v>0</v>
      </c>
      <c r="X6926" s="52">
        <v>0</v>
      </c>
      <c r="Y6926" s="53"/>
      <c r="AA6926" s="19">
        <v>2876.55</v>
      </c>
      <c r="AB6926" s="52">
        <v>2876.55</v>
      </c>
      <c r="AC6926" s="53"/>
      <c r="AE6926" s="19">
        <v>0</v>
      </c>
      <c r="AF6926" s="52">
        <v>0</v>
      </c>
      <c r="AG6926" s="53"/>
    </row>
    <row r="6927" spans="1:33" hidden="1" outlineLevel="1">
      <c r="A6927" s="6" t="s">
        <v>8196</v>
      </c>
      <c r="B6927" s="7" t="s">
        <v>793</v>
      </c>
      <c r="C6927" s="7" t="s">
        <v>8197</v>
      </c>
      <c r="D6927" s="7"/>
      <c r="E6927" s="23" t="s">
        <v>70</v>
      </c>
      <c r="F6927" s="18">
        <v>1</v>
      </c>
      <c r="K6927" s="19">
        <v>6591</v>
      </c>
      <c r="L6927" s="52">
        <v>6591</v>
      </c>
      <c r="M6927" s="53"/>
      <c r="O6927" s="19">
        <v>15390</v>
      </c>
      <c r="P6927" s="52">
        <v>15390</v>
      </c>
      <c r="Q6927" s="53"/>
      <c r="S6927" s="19">
        <v>3200</v>
      </c>
      <c r="T6927" s="52">
        <v>3200</v>
      </c>
      <c r="U6927" s="53"/>
      <c r="W6927" s="19">
        <v>0</v>
      </c>
      <c r="X6927" s="52">
        <v>0</v>
      </c>
      <c r="Y6927" s="53"/>
      <c r="AA6927" s="19">
        <v>7191.37</v>
      </c>
      <c r="AB6927" s="52">
        <v>7191.37</v>
      </c>
      <c r="AC6927" s="53"/>
      <c r="AE6927" s="19">
        <v>0</v>
      </c>
      <c r="AF6927" s="52">
        <v>0</v>
      </c>
      <c r="AG6927" s="53"/>
    </row>
    <row r="6928" spans="1:33" hidden="1" outlineLevel="1">
      <c r="A6928" s="6" t="s">
        <v>8198</v>
      </c>
      <c r="B6928" s="7" t="s">
        <v>796</v>
      </c>
      <c r="C6928" s="7" t="s">
        <v>8199</v>
      </c>
      <c r="D6928" s="7"/>
      <c r="E6928" s="23" t="s">
        <v>70</v>
      </c>
      <c r="F6928" s="18">
        <v>1</v>
      </c>
      <c r="K6928" s="19">
        <v>2346</v>
      </c>
      <c r="L6928" s="52">
        <v>2346</v>
      </c>
      <c r="M6928" s="53"/>
      <c r="O6928" s="19">
        <v>6270</v>
      </c>
      <c r="P6928" s="52">
        <v>6270</v>
      </c>
      <c r="Q6928" s="53"/>
      <c r="S6928" s="19">
        <v>3800</v>
      </c>
      <c r="T6928" s="52">
        <v>3800</v>
      </c>
      <c r="U6928" s="53"/>
      <c r="W6928" s="19">
        <v>0</v>
      </c>
      <c r="X6928" s="52">
        <v>0</v>
      </c>
      <c r="Y6928" s="53"/>
      <c r="AA6928" s="19">
        <v>15101.87</v>
      </c>
      <c r="AB6928" s="52">
        <v>15101.87</v>
      </c>
      <c r="AC6928" s="53"/>
      <c r="AE6928" s="19">
        <v>0</v>
      </c>
      <c r="AF6928" s="52">
        <v>0</v>
      </c>
      <c r="AG6928" s="53"/>
    </row>
    <row r="6929" spans="1:33" hidden="1" outlineLevel="1">
      <c r="A6929" s="6" t="s">
        <v>8200</v>
      </c>
      <c r="B6929" s="7" t="s">
        <v>799</v>
      </c>
      <c r="C6929" s="7" t="s">
        <v>8201</v>
      </c>
      <c r="D6929" s="7"/>
      <c r="E6929" s="23" t="s">
        <v>70</v>
      </c>
      <c r="F6929" s="18">
        <v>1</v>
      </c>
      <c r="K6929" s="19">
        <v>1845</v>
      </c>
      <c r="L6929" s="52">
        <v>1845</v>
      </c>
      <c r="M6929" s="53"/>
      <c r="O6929" s="19">
        <v>5700</v>
      </c>
      <c r="P6929" s="52">
        <v>5700</v>
      </c>
      <c r="Q6929" s="53"/>
      <c r="S6929" s="19">
        <v>3300</v>
      </c>
      <c r="T6929" s="52">
        <v>3300</v>
      </c>
      <c r="U6929" s="53"/>
      <c r="W6929" s="19">
        <v>0</v>
      </c>
      <c r="X6929" s="52">
        <v>0</v>
      </c>
      <c r="Y6929" s="53"/>
      <c r="AA6929" s="19">
        <v>4194.96</v>
      </c>
      <c r="AB6929" s="52">
        <v>4194.96</v>
      </c>
      <c r="AC6929" s="53"/>
      <c r="AE6929" s="19">
        <v>0</v>
      </c>
      <c r="AF6929" s="52">
        <v>0</v>
      </c>
      <c r="AG6929" s="53"/>
    </row>
    <row r="6930" spans="1:33" hidden="1" outlineLevel="1">
      <c r="A6930" s="6" t="s">
        <v>8202</v>
      </c>
      <c r="B6930" s="7" t="s">
        <v>802</v>
      </c>
      <c r="C6930" s="7" t="s">
        <v>8203</v>
      </c>
      <c r="D6930" s="7"/>
      <c r="E6930" s="23" t="s">
        <v>70</v>
      </c>
      <c r="F6930" s="18">
        <v>1</v>
      </c>
      <c r="K6930" s="19">
        <v>3977</v>
      </c>
      <c r="L6930" s="52">
        <v>3977</v>
      </c>
      <c r="M6930" s="53"/>
      <c r="O6930" s="19">
        <v>15390</v>
      </c>
      <c r="P6930" s="52">
        <v>15390</v>
      </c>
      <c r="Q6930" s="53"/>
      <c r="S6930" s="19">
        <v>15000</v>
      </c>
      <c r="T6930" s="52">
        <v>15000</v>
      </c>
      <c r="U6930" s="53"/>
      <c r="W6930" s="19">
        <v>0</v>
      </c>
      <c r="X6930" s="52">
        <v>0</v>
      </c>
      <c r="Y6930" s="53"/>
      <c r="AA6930" s="19">
        <v>9588.49</v>
      </c>
      <c r="AB6930" s="52">
        <v>9588.49</v>
      </c>
      <c r="AC6930" s="53"/>
      <c r="AE6930" s="19">
        <v>0</v>
      </c>
      <c r="AF6930" s="52">
        <v>0</v>
      </c>
      <c r="AG6930" s="53"/>
    </row>
    <row r="6931" spans="1:33" hidden="1" outlineLevel="1">
      <c r="A6931" s="6" t="s">
        <v>8204</v>
      </c>
      <c r="B6931" s="7" t="s">
        <v>805</v>
      </c>
      <c r="C6931" s="7" t="s">
        <v>8205</v>
      </c>
      <c r="D6931" s="7"/>
      <c r="E6931" s="23" t="s">
        <v>70</v>
      </c>
      <c r="F6931" s="18">
        <v>1</v>
      </c>
      <c r="K6931" s="19">
        <v>4042</v>
      </c>
      <c r="L6931" s="52">
        <v>4042</v>
      </c>
      <c r="M6931" s="53"/>
      <c r="O6931" s="19">
        <v>18810</v>
      </c>
      <c r="P6931" s="52">
        <v>18810</v>
      </c>
      <c r="Q6931" s="53"/>
      <c r="S6931" s="19">
        <v>10000</v>
      </c>
      <c r="T6931" s="52">
        <v>10000</v>
      </c>
      <c r="U6931" s="53"/>
      <c r="W6931" s="19">
        <v>0</v>
      </c>
      <c r="X6931" s="52">
        <v>0</v>
      </c>
      <c r="Y6931" s="53"/>
      <c r="AA6931" s="19">
        <v>5393.53</v>
      </c>
      <c r="AB6931" s="52">
        <v>5393.53</v>
      </c>
      <c r="AC6931" s="53"/>
      <c r="AE6931" s="19">
        <v>0</v>
      </c>
      <c r="AF6931" s="52">
        <v>0</v>
      </c>
      <c r="AG6931" s="53"/>
    </row>
    <row r="6932" spans="1:33" hidden="1" outlineLevel="1">
      <c r="A6932" s="6" t="s">
        <v>8206</v>
      </c>
      <c r="B6932" s="7" t="s">
        <v>808</v>
      </c>
      <c r="C6932" s="7" t="s">
        <v>8207</v>
      </c>
      <c r="D6932" s="7"/>
      <c r="E6932" s="23" t="s">
        <v>70</v>
      </c>
      <c r="F6932" s="18">
        <v>1</v>
      </c>
      <c r="K6932" s="19">
        <v>2958</v>
      </c>
      <c r="L6932" s="52">
        <v>2958</v>
      </c>
      <c r="M6932" s="53"/>
      <c r="O6932" s="19">
        <v>3420</v>
      </c>
      <c r="P6932" s="52">
        <v>3420</v>
      </c>
      <c r="Q6932" s="53"/>
      <c r="S6932" s="19">
        <v>7100</v>
      </c>
      <c r="T6932" s="52">
        <v>7100</v>
      </c>
      <c r="U6932" s="53"/>
      <c r="W6932" s="19">
        <v>0</v>
      </c>
      <c r="X6932" s="52">
        <v>0</v>
      </c>
      <c r="Y6932" s="53"/>
      <c r="AA6932" s="19">
        <v>2397.12</v>
      </c>
      <c r="AB6932" s="52">
        <v>2397.12</v>
      </c>
      <c r="AC6932" s="53"/>
      <c r="AE6932" s="19">
        <v>0</v>
      </c>
      <c r="AF6932" s="52">
        <v>0</v>
      </c>
      <c r="AG6932" s="53"/>
    </row>
    <row r="6933" spans="1:33" hidden="1" outlineLevel="1">
      <c r="A6933" s="6" t="s">
        <v>8208</v>
      </c>
      <c r="B6933" s="7" t="s">
        <v>8209</v>
      </c>
      <c r="C6933" s="7" t="s">
        <v>8210</v>
      </c>
      <c r="D6933" s="7"/>
      <c r="E6933" s="23" t="s">
        <v>70</v>
      </c>
      <c r="F6933" s="18">
        <v>1</v>
      </c>
      <c r="K6933" s="19">
        <v>5562</v>
      </c>
      <c r="L6933" s="52">
        <v>5562</v>
      </c>
      <c r="M6933" s="53"/>
      <c r="O6933" s="19">
        <v>3420</v>
      </c>
      <c r="P6933" s="52">
        <v>3420</v>
      </c>
      <c r="Q6933" s="53"/>
      <c r="S6933" s="19">
        <v>0</v>
      </c>
      <c r="T6933" s="52">
        <v>0</v>
      </c>
      <c r="U6933" s="53"/>
      <c r="W6933" s="19">
        <v>0</v>
      </c>
      <c r="X6933" s="52">
        <v>0</v>
      </c>
      <c r="Y6933" s="53"/>
      <c r="AA6933" s="19">
        <v>1198.56</v>
      </c>
      <c r="AB6933" s="52">
        <v>1198.56</v>
      </c>
      <c r="AC6933" s="53"/>
      <c r="AE6933" s="19">
        <v>0</v>
      </c>
      <c r="AF6933" s="52">
        <v>0</v>
      </c>
      <c r="AG6933" s="53"/>
    </row>
    <row r="6934" spans="1:33" hidden="1" outlineLevel="1">
      <c r="A6934" s="6" t="s">
        <v>8211</v>
      </c>
      <c r="B6934" s="7" t="s">
        <v>8212</v>
      </c>
      <c r="C6934" s="7" t="s">
        <v>8213</v>
      </c>
      <c r="D6934" s="7"/>
      <c r="E6934" s="23" t="s">
        <v>70</v>
      </c>
      <c r="F6934" s="18">
        <v>1</v>
      </c>
      <c r="K6934" s="19">
        <v>6211</v>
      </c>
      <c r="L6934" s="52">
        <v>6211</v>
      </c>
      <c r="M6934" s="53"/>
      <c r="O6934" s="19">
        <v>7980</v>
      </c>
      <c r="P6934" s="52">
        <v>7980</v>
      </c>
      <c r="Q6934" s="53"/>
      <c r="S6934" s="19">
        <v>0</v>
      </c>
      <c r="T6934" s="52">
        <v>0</v>
      </c>
      <c r="U6934" s="53"/>
      <c r="W6934" s="19">
        <v>0</v>
      </c>
      <c r="X6934" s="52">
        <v>0</v>
      </c>
      <c r="Y6934" s="53"/>
      <c r="AA6934" s="19">
        <v>71913.679999999993</v>
      </c>
      <c r="AB6934" s="52">
        <v>71913.679999999993</v>
      </c>
      <c r="AC6934" s="53"/>
      <c r="AE6934" s="19">
        <v>0</v>
      </c>
      <c r="AF6934" s="52">
        <v>0</v>
      </c>
      <c r="AG6934" s="53"/>
    </row>
    <row r="6935" spans="1:33" hidden="1" outlineLevel="1">
      <c r="A6935" s="1"/>
      <c r="B6935" s="5" t="s">
        <v>34</v>
      </c>
      <c r="C6935" s="5" t="s">
        <v>35</v>
      </c>
      <c r="K6935" s="68"/>
      <c r="L6935" s="68"/>
      <c r="M6935" s="69"/>
      <c r="O6935" s="68"/>
      <c r="P6935" s="68"/>
      <c r="Q6935" s="69"/>
      <c r="S6935" s="68"/>
      <c r="T6935" s="68"/>
      <c r="U6935" s="69"/>
      <c r="W6935" s="68"/>
      <c r="X6935" s="68"/>
      <c r="Y6935" s="69"/>
      <c r="AA6935" s="68"/>
      <c r="AB6935" s="68"/>
      <c r="AC6935" s="69"/>
      <c r="AE6935" s="68"/>
      <c r="AF6935" s="68"/>
      <c r="AG6935" s="69"/>
    </row>
    <row r="6936" spans="1:33" hidden="1" outlineLevel="1">
      <c r="A6936" s="6" t="s">
        <v>8214</v>
      </c>
      <c r="B6936" s="7" t="s">
        <v>37</v>
      </c>
      <c r="C6936" s="7" t="s">
        <v>322</v>
      </c>
      <c r="K6936" s="68"/>
      <c r="L6936" s="68"/>
      <c r="M6936" s="69"/>
      <c r="O6936" s="68"/>
      <c r="P6936" s="68"/>
      <c r="Q6936" s="69"/>
      <c r="S6936" s="68"/>
      <c r="T6936" s="68"/>
      <c r="U6936" s="69"/>
      <c r="W6936" s="68"/>
      <c r="X6936" s="68"/>
      <c r="Y6936" s="69"/>
      <c r="AA6936" s="68"/>
      <c r="AB6936" s="68"/>
      <c r="AC6936" s="69"/>
      <c r="AE6936" s="68"/>
      <c r="AF6936" s="68"/>
      <c r="AG6936" s="69"/>
    </row>
    <row r="6937" spans="1:33" ht="60" hidden="1" outlineLevel="1">
      <c r="A6937" s="1"/>
      <c r="B6937" s="5" t="s">
        <v>61</v>
      </c>
      <c r="C6937" s="5" t="s">
        <v>62</v>
      </c>
      <c r="D6937" s="5" t="s">
        <v>63</v>
      </c>
      <c r="E6937" s="11" t="s">
        <v>64</v>
      </c>
      <c r="F6937" s="16" t="s">
        <v>65</v>
      </c>
      <c r="K6937" s="17" t="s">
        <v>66</v>
      </c>
      <c r="L6937" s="70" t="s">
        <v>28</v>
      </c>
      <c r="M6937" s="71"/>
      <c r="O6937" s="17" t="s">
        <v>66</v>
      </c>
      <c r="P6937" s="70" t="s">
        <v>28</v>
      </c>
      <c r="Q6937" s="71"/>
      <c r="S6937" s="17" t="s">
        <v>66</v>
      </c>
      <c r="T6937" s="70" t="s">
        <v>28</v>
      </c>
      <c r="U6937" s="71"/>
      <c r="W6937" s="17" t="s">
        <v>66</v>
      </c>
      <c r="X6937" s="70" t="s">
        <v>28</v>
      </c>
      <c r="Y6937" s="71"/>
      <c r="AA6937" s="17" t="s">
        <v>66</v>
      </c>
      <c r="AB6937" s="70" t="s">
        <v>28</v>
      </c>
      <c r="AC6937" s="71"/>
      <c r="AE6937" s="17" t="s">
        <v>66</v>
      </c>
      <c r="AF6937" s="70" t="s">
        <v>28</v>
      </c>
      <c r="AG6937" s="71"/>
    </row>
    <row r="6938" spans="1:33" ht="135" hidden="1" outlineLevel="1">
      <c r="A6938" s="6" t="s">
        <v>8215</v>
      </c>
      <c r="B6938" s="7" t="s">
        <v>324</v>
      </c>
      <c r="C6938" s="7" t="s">
        <v>1100</v>
      </c>
      <c r="D6938" s="7"/>
      <c r="E6938" s="23" t="s">
        <v>70</v>
      </c>
      <c r="F6938" s="18">
        <v>1</v>
      </c>
      <c r="K6938" s="19">
        <v>30129</v>
      </c>
      <c r="L6938" s="52">
        <v>30129</v>
      </c>
      <c r="M6938" s="53"/>
      <c r="O6938" s="19">
        <v>0</v>
      </c>
      <c r="P6938" s="52">
        <v>0</v>
      </c>
      <c r="Q6938" s="53"/>
      <c r="S6938" s="19">
        <v>0</v>
      </c>
      <c r="T6938" s="52">
        <v>0</v>
      </c>
      <c r="U6938" s="53"/>
      <c r="W6938" s="19">
        <v>656328</v>
      </c>
      <c r="X6938" s="52">
        <v>656328</v>
      </c>
      <c r="Y6938" s="53"/>
      <c r="AA6938" s="19">
        <v>0</v>
      </c>
      <c r="AB6938" s="52">
        <v>0</v>
      </c>
      <c r="AC6938" s="53"/>
      <c r="AE6938" s="19">
        <v>850000</v>
      </c>
      <c r="AF6938" s="52">
        <v>850000</v>
      </c>
      <c r="AG6938" s="53"/>
    </row>
    <row r="6939" spans="1:33" hidden="1" outlineLevel="1">
      <c r="A6939" s="1"/>
      <c r="B6939" s="5" t="s">
        <v>34</v>
      </c>
      <c r="C6939" s="5" t="s">
        <v>35</v>
      </c>
      <c r="K6939" s="68"/>
      <c r="L6939" s="68"/>
      <c r="M6939" s="69"/>
      <c r="O6939" s="68"/>
      <c r="P6939" s="68"/>
      <c r="Q6939" s="69"/>
      <c r="S6939" s="68"/>
      <c r="T6939" s="68"/>
      <c r="U6939" s="69"/>
      <c r="W6939" s="68"/>
      <c r="X6939" s="68"/>
      <c r="Y6939" s="69"/>
      <c r="AA6939" s="68"/>
      <c r="AB6939" s="68"/>
      <c r="AC6939" s="69"/>
      <c r="AE6939" s="68"/>
      <c r="AF6939" s="68"/>
      <c r="AG6939" s="69"/>
    </row>
    <row r="6940" spans="1:33" ht="75" hidden="1" outlineLevel="1">
      <c r="A6940" s="6" t="s">
        <v>8216</v>
      </c>
      <c r="B6940" s="7" t="s">
        <v>37</v>
      </c>
      <c r="C6940" s="7" t="s">
        <v>298</v>
      </c>
      <c r="I6940" s="35"/>
      <c r="J6940" s="35"/>
      <c r="K6940" s="68"/>
      <c r="L6940" s="68"/>
      <c r="M6940" s="69"/>
      <c r="O6940" s="68"/>
      <c r="P6940" s="68"/>
      <c r="Q6940" s="69"/>
      <c r="S6940" s="68"/>
      <c r="T6940" s="68"/>
      <c r="U6940" s="69"/>
      <c r="W6940" s="68"/>
      <c r="X6940" s="68"/>
      <c r="Y6940" s="69"/>
      <c r="AA6940" s="68"/>
      <c r="AB6940" s="68"/>
      <c r="AC6940" s="69"/>
      <c r="AE6940" s="68"/>
      <c r="AF6940" s="68"/>
      <c r="AG6940" s="69"/>
    </row>
    <row r="6941" spans="1:33" collapsed="1">
      <c r="A6941" s="55" t="s">
        <v>8217</v>
      </c>
      <c r="B6941" s="55"/>
      <c r="C6941" s="55"/>
      <c r="D6941" s="55"/>
      <c r="E6941" s="55"/>
      <c r="F6941" s="55"/>
      <c r="I6941" s="36"/>
      <c r="J6941" s="36">
        <v>316451</v>
      </c>
      <c r="K6941" s="30" t="s">
        <v>8218</v>
      </c>
      <c r="L6941" s="52">
        <v>400150</v>
      </c>
      <c r="M6941" s="53"/>
      <c r="O6941" s="15" t="s">
        <v>8218</v>
      </c>
      <c r="P6941" s="52">
        <v>893970.9</v>
      </c>
      <c r="Q6941" s="53"/>
      <c r="S6941" s="15" t="s">
        <v>8218</v>
      </c>
      <c r="T6941" s="52">
        <v>1413833</v>
      </c>
      <c r="U6941" s="53"/>
      <c r="W6941" s="15" t="s">
        <v>8218</v>
      </c>
      <c r="X6941" s="52">
        <v>3719074.48</v>
      </c>
      <c r="Y6941" s="53"/>
      <c r="AA6941" s="15" t="s">
        <v>8218</v>
      </c>
      <c r="AB6941" s="52">
        <v>1389157.91</v>
      </c>
      <c r="AC6941" s="53"/>
      <c r="AE6941" s="15" t="s">
        <v>8218</v>
      </c>
      <c r="AF6941" s="52">
        <v>470000</v>
      </c>
      <c r="AG6941" s="53"/>
    </row>
    <row r="6942" spans="1:33" hidden="1">
      <c r="A6942" s="1"/>
      <c r="B6942" s="5" t="s">
        <v>34</v>
      </c>
      <c r="C6942" s="5" t="s">
        <v>35</v>
      </c>
      <c r="K6942" s="68"/>
      <c r="L6942" s="68"/>
      <c r="M6942" s="69"/>
      <c r="O6942" s="68"/>
      <c r="P6942" s="68"/>
      <c r="Q6942" s="69"/>
      <c r="S6942" s="68"/>
      <c r="T6942" s="68"/>
      <c r="U6942" s="69"/>
      <c r="W6942" s="68"/>
      <c r="X6942" s="68"/>
      <c r="Y6942" s="69"/>
      <c r="AA6942" s="68"/>
      <c r="AB6942" s="68"/>
      <c r="AC6942" s="69"/>
      <c r="AE6942" s="68"/>
      <c r="AF6942" s="68"/>
      <c r="AG6942" s="69"/>
    </row>
    <row r="6943" spans="1:33" hidden="1" outlineLevel="1">
      <c r="A6943" s="6" t="s">
        <v>8219</v>
      </c>
      <c r="B6943" s="7" t="s">
        <v>37</v>
      </c>
      <c r="C6943" s="7" t="s">
        <v>8220</v>
      </c>
      <c r="K6943" s="68"/>
      <c r="L6943" s="68"/>
      <c r="M6943" s="69"/>
      <c r="O6943" s="68"/>
      <c r="P6943" s="68"/>
      <c r="Q6943" s="69"/>
      <c r="S6943" s="68"/>
      <c r="T6943" s="68"/>
      <c r="U6943" s="69"/>
      <c r="W6943" s="68"/>
      <c r="X6943" s="68"/>
      <c r="Y6943" s="69"/>
      <c r="AA6943" s="68"/>
      <c r="AB6943" s="68"/>
      <c r="AC6943" s="69"/>
      <c r="AE6943" s="68"/>
      <c r="AF6943" s="68"/>
      <c r="AG6943" s="69"/>
    </row>
    <row r="6944" spans="1:33" ht="30" hidden="1" outlineLevel="1">
      <c r="A6944" s="6" t="s">
        <v>8221</v>
      </c>
      <c r="B6944" s="7" t="s">
        <v>37</v>
      </c>
      <c r="C6944" s="7" t="s">
        <v>8222</v>
      </c>
      <c r="K6944" s="68"/>
      <c r="L6944" s="68"/>
      <c r="M6944" s="69"/>
      <c r="O6944" s="68"/>
      <c r="P6944" s="68"/>
      <c r="Q6944" s="69"/>
      <c r="S6944" s="68"/>
      <c r="T6944" s="68"/>
      <c r="U6944" s="69"/>
      <c r="W6944" s="68"/>
      <c r="X6944" s="68"/>
      <c r="Y6944" s="69"/>
      <c r="AA6944" s="68"/>
      <c r="AB6944" s="68"/>
      <c r="AC6944" s="69"/>
      <c r="AE6944" s="68"/>
      <c r="AF6944" s="68"/>
      <c r="AG6944" s="69"/>
    </row>
    <row r="6945" spans="1:33" ht="30" hidden="1" outlineLevel="1">
      <c r="A6945" s="6" t="s">
        <v>8223</v>
      </c>
      <c r="B6945" s="7" t="s">
        <v>37</v>
      </c>
      <c r="C6945" s="7" t="s">
        <v>8224</v>
      </c>
      <c r="K6945" s="68"/>
      <c r="L6945" s="68"/>
      <c r="M6945" s="69"/>
      <c r="O6945" s="68"/>
      <c r="P6945" s="68"/>
      <c r="Q6945" s="69"/>
      <c r="S6945" s="68"/>
      <c r="T6945" s="68"/>
      <c r="U6945" s="69"/>
      <c r="W6945" s="68"/>
      <c r="X6945" s="68"/>
      <c r="Y6945" s="69"/>
      <c r="AA6945" s="68"/>
      <c r="AB6945" s="68"/>
      <c r="AC6945" s="69"/>
      <c r="AE6945" s="68"/>
      <c r="AF6945" s="68"/>
      <c r="AG6945" s="69"/>
    </row>
    <row r="6946" spans="1:33" ht="30" hidden="1" outlineLevel="1">
      <c r="A6946" s="6" t="s">
        <v>8225</v>
      </c>
      <c r="B6946" s="7" t="s">
        <v>37</v>
      </c>
      <c r="C6946" s="7" t="s">
        <v>8226</v>
      </c>
      <c r="K6946" s="68"/>
      <c r="L6946" s="68"/>
      <c r="M6946" s="69"/>
      <c r="O6946" s="68"/>
      <c r="P6946" s="68"/>
      <c r="Q6946" s="69"/>
      <c r="S6946" s="68"/>
      <c r="T6946" s="68"/>
      <c r="U6946" s="69"/>
      <c r="W6946" s="68"/>
      <c r="X6946" s="68"/>
      <c r="Y6946" s="69"/>
      <c r="AA6946" s="68"/>
      <c r="AB6946" s="68"/>
      <c r="AC6946" s="69"/>
      <c r="AE6946" s="68"/>
      <c r="AF6946" s="68"/>
      <c r="AG6946" s="69"/>
    </row>
    <row r="6947" spans="1:33" ht="30" hidden="1" outlineLevel="1">
      <c r="A6947" s="6" t="s">
        <v>8227</v>
      </c>
      <c r="B6947" s="7" t="s">
        <v>37</v>
      </c>
      <c r="C6947" s="7" t="s">
        <v>8228</v>
      </c>
      <c r="K6947" s="68"/>
      <c r="L6947" s="68"/>
      <c r="M6947" s="69"/>
      <c r="O6947" s="68"/>
      <c r="P6947" s="68"/>
      <c r="Q6947" s="69"/>
      <c r="S6947" s="68"/>
      <c r="T6947" s="68"/>
      <c r="U6947" s="69"/>
      <c r="W6947" s="68"/>
      <c r="X6947" s="68"/>
      <c r="Y6947" s="69"/>
      <c r="AA6947" s="68"/>
      <c r="AB6947" s="68"/>
      <c r="AC6947" s="69"/>
      <c r="AE6947" s="68"/>
      <c r="AF6947" s="68"/>
      <c r="AG6947" s="69"/>
    </row>
    <row r="6948" spans="1:33" ht="45" hidden="1" outlineLevel="1">
      <c r="A6948" s="6" t="s">
        <v>8229</v>
      </c>
      <c r="B6948" s="7" t="s">
        <v>37</v>
      </c>
      <c r="C6948" s="7" t="s">
        <v>8230</v>
      </c>
      <c r="K6948" s="68"/>
      <c r="L6948" s="68"/>
      <c r="M6948" s="69"/>
      <c r="O6948" s="68"/>
      <c r="P6948" s="68"/>
      <c r="Q6948" s="69"/>
      <c r="S6948" s="68"/>
      <c r="T6948" s="68"/>
      <c r="U6948" s="69"/>
      <c r="W6948" s="68"/>
      <c r="X6948" s="68"/>
      <c r="Y6948" s="69"/>
      <c r="AA6948" s="68"/>
      <c r="AB6948" s="68"/>
      <c r="AC6948" s="69"/>
      <c r="AE6948" s="68"/>
      <c r="AF6948" s="68"/>
      <c r="AG6948" s="69"/>
    </row>
    <row r="6949" spans="1:33" ht="45" hidden="1" outlineLevel="1">
      <c r="A6949" s="6" t="s">
        <v>8231</v>
      </c>
      <c r="B6949" s="7" t="s">
        <v>37</v>
      </c>
      <c r="C6949" s="7" t="s">
        <v>8232</v>
      </c>
      <c r="K6949" s="68"/>
      <c r="L6949" s="68"/>
      <c r="M6949" s="69"/>
      <c r="O6949" s="68"/>
      <c r="P6949" s="68"/>
      <c r="Q6949" s="69"/>
      <c r="S6949" s="68"/>
      <c r="T6949" s="68"/>
      <c r="U6949" s="69"/>
      <c r="W6949" s="68"/>
      <c r="X6949" s="68"/>
      <c r="Y6949" s="69"/>
      <c r="AA6949" s="68"/>
      <c r="AB6949" s="68"/>
      <c r="AC6949" s="69"/>
      <c r="AE6949" s="68"/>
      <c r="AF6949" s="68"/>
      <c r="AG6949" s="69"/>
    </row>
    <row r="6950" spans="1:33" ht="60" hidden="1" outlineLevel="1">
      <c r="A6950" s="6" t="s">
        <v>8233</v>
      </c>
      <c r="B6950" s="7" t="s">
        <v>37</v>
      </c>
      <c r="C6950" s="7" t="s">
        <v>8234</v>
      </c>
      <c r="K6950" s="68"/>
      <c r="L6950" s="68"/>
      <c r="M6950" s="69"/>
      <c r="O6950" s="68"/>
      <c r="P6950" s="68"/>
      <c r="Q6950" s="69"/>
      <c r="S6950" s="68"/>
      <c r="T6950" s="68"/>
      <c r="U6950" s="69"/>
      <c r="W6950" s="68"/>
      <c r="X6950" s="68"/>
      <c r="Y6950" s="69"/>
      <c r="AA6950" s="68"/>
      <c r="AB6950" s="68"/>
      <c r="AC6950" s="69"/>
      <c r="AE6950" s="68"/>
      <c r="AF6950" s="68"/>
      <c r="AG6950" s="69"/>
    </row>
    <row r="6951" spans="1:33" ht="45" hidden="1" outlineLevel="1">
      <c r="A6951" s="6" t="s">
        <v>8235</v>
      </c>
      <c r="B6951" s="7" t="s">
        <v>37</v>
      </c>
      <c r="C6951" s="7" t="s">
        <v>8236</v>
      </c>
      <c r="K6951" s="68"/>
      <c r="L6951" s="68"/>
      <c r="M6951" s="69"/>
      <c r="O6951" s="68"/>
      <c r="P6951" s="68"/>
      <c r="Q6951" s="69"/>
      <c r="S6951" s="68"/>
      <c r="T6951" s="68"/>
      <c r="U6951" s="69"/>
      <c r="W6951" s="68"/>
      <c r="X6951" s="68"/>
      <c r="Y6951" s="69"/>
      <c r="AA6951" s="68"/>
      <c r="AB6951" s="68"/>
      <c r="AC6951" s="69"/>
      <c r="AE6951" s="68"/>
      <c r="AF6951" s="68"/>
      <c r="AG6951" s="69"/>
    </row>
    <row r="6952" spans="1:33" hidden="1" outlineLevel="1">
      <c r="A6952" s="6" t="s">
        <v>8237</v>
      </c>
      <c r="B6952" s="7" t="s">
        <v>37</v>
      </c>
      <c r="C6952" s="7" t="s">
        <v>816</v>
      </c>
      <c r="K6952" s="68"/>
      <c r="L6952" s="68"/>
      <c r="M6952" s="69"/>
      <c r="O6952" s="68"/>
      <c r="P6952" s="68"/>
      <c r="Q6952" s="69"/>
      <c r="S6952" s="68"/>
      <c r="T6952" s="68"/>
      <c r="U6952" s="69"/>
      <c r="W6952" s="68"/>
      <c r="X6952" s="68"/>
      <c r="Y6952" s="69"/>
      <c r="AA6952" s="68"/>
      <c r="AB6952" s="68"/>
      <c r="AC6952" s="69"/>
      <c r="AE6952" s="68"/>
      <c r="AF6952" s="68"/>
      <c r="AG6952" s="69"/>
    </row>
    <row r="6953" spans="1:33" ht="150" hidden="1" outlineLevel="1">
      <c r="A6953" s="6" t="s">
        <v>8238</v>
      </c>
      <c r="B6953" s="7" t="s">
        <v>37</v>
      </c>
      <c r="C6953" s="7" t="s">
        <v>2466</v>
      </c>
      <c r="K6953" s="68"/>
      <c r="L6953" s="68"/>
      <c r="M6953" s="69"/>
      <c r="O6953" s="68"/>
      <c r="P6953" s="68"/>
      <c r="Q6953" s="69"/>
      <c r="S6953" s="68"/>
      <c r="T6953" s="68"/>
      <c r="U6953" s="69"/>
      <c r="W6953" s="68"/>
      <c r="X6953" s="68"/>
      <c r="Y6953" s="69"/>
      <c r="AA6953" s="68"/>
      <c r="AB6953" s="68"/>
      <c r="AC6953" s="69"/>
      <c r="AE6953" s="68"/>
      <c r="AF6953" s="68"/>
      <c r="AG6953" s="69"/>
    </row>
    <row r="6954" spans="1:33" ht="60" hidden="1" outlineLevel="1">
      <c r="A6954" s="1"/>
      <c r="B6954" s="5" t="s">
        <v>61</v>
      </c>
      <c r="C6954" s="5" t="s">
        <v>62</v>
      </c>
      <c r="D6954" s="5" t="s">
        <v>63</v>
      </c>
      <c r="E6954" s="11" t="s">
        <v>64</v>
      </c>
      <c r="F6954" s="16" t="s">
        <v>65</v>
      </c>
      <c r="K6954" s="17" t="s">
        <v>66</v>
      </c>
      <c r="L6954" s="70" t="s">
        <v>28</v>
      </c>
      <c r="M6954" s="71"/>
      <c r="O6954" s="17" t="s">
        <v>66</v>
      </c>
      <c r="P6954" s="70" t="s">
        <v>28</v>
      </c>
      <c r="Q6954" s="71"/>
      <c r="S6954" s="17" t="s">
        <v>66</v>
      </c>
      <c r="T6954" s="70" t="s">
        <v>28</v>
      </c>
      <c r="U6954" s="71"/>
      <c r="W6954" s="17" t="s">
        <v>66</v>
      </c>
      <c r="X6954" s="70" t="s">
        <v>28</v>
      </c>
      <c r="Y6954" s="71"/>
      <c r="AA6954" s="17" t="s">
        <v>66</v>
      </c>
      <c r="AB6954" s="70" t="s">
        <v>28</v>
      </c>
      <c r="AC6954" s="71"/>
      <c r="AE6954" s="17" t="s">
        <v>66</v>
      </c>
      <c r="AF6954" s="70" t="s">
        <v>28</v>
      </c>
      <c r="AG6954" s="71"/>
    </row>
    <row r="6955" spans="1:33" ht="120" hidden="1" outlineLevel="1">
      <c r="A6955" s="6" t="s">
        <v>8239</v>
      </c>
      <c r="B6955" s="7" t="s">
        <v>820</v>
      </c>
      <c r="C6955" s="7" t="s">
        <v>5544</v>
      </c>
      <c r="D6955" s="7"/>
      <c r="E6955" s="23" t="s">
        <v>438</v>
      </c>
      <c r="F6955" s="18">
        <v>2</v>
      </c>
      <c r="K6955" s="19">
        <v>0</v>
      </c>
      <c r="L6955" s="52">
        <v>0</v>
      </c>
      <c r="M6955" s="53"/>
      <c r="O6955" s="19">
        <v>74100</v>
      </c>
      <c r="P6955" s="52">
        <v>148200</v>
      </c>
      <c r="Q6955" s="53"/>
      <c r="S6955" s="19">
        <v>367200</v>
      </c>
      <c r="T6955" s="52">
        <v>734400</v>
      </c>
      <c r="U6955" s="53"/>
      <c r="W6955" s="19">
        <v>0</v>
      </c>
      <c r="X6955" s="52">
        <v>0</v>
      </c>
      <c r="Y6955" s="53"/>
      <c r="AA6955" s="19">
        <v>221418.43</v>
      </c>
      <c r="AB6955" s="52">
        <v>442836.86</v>
      </c>
      <c r="AC6955" s="53"/>
      <c r="AE6955" s="19">
        <v>0</v>
      </c>
      <c r="AF6955" s="52">
        <v>0</v>
      </c>
      <c r="AG6955" s="53"/>
    </row>
    <row r="6956" spans="1:33" ht="150" hidden="1" outlineLevel="1">
      <c r="A6956" s="6" t="s">
        <v>8240</v>
      </c>
      <c r="B6956" s="7" t="s">
        <v>823</v>
      </c>
      <c r="C6956" s="7" t="s">
        <v>5546</v>
      </c>
      <c r="D6956" s="7"/>
      <c r="E6956" s="23" t="s">
        <v>438</v>
      </c>
      <c r="F6956" s="18">
        <v>1</v>
      </c>
      <c r="K6956" s="19">
        <v>400150</v>
      </c>
      <c r="L6956" s="52">
        <v>400150</v>
      </c>
      <c r="M6956" s="53"/>
      <c r="O6956" s="19">
        <v>5130</v>
      </c>
      <c r="P6956" s="52">
        <v>5130</v>
      </c>
      <c r="Q6956" s="53"/>
      <c r="S6956" s="19">
        <v>10880</v>
      </c>
      <c r="T6956" s="52">
        <v>10880</v>
      </c>
      <c r="U6956" s="53"/>
      <c r="W6956" s="19">
        <v>0</v>
      </c>
      <c r="X6956" s="52">
        <v>0</v>
      </c>
      <c r="Y6956" s="53"/>
      <c r="AA6956" s="19">
        <v>17032.189999999999</v>
      </c>
      <c r="AB6956" s="52">
        <v>17032.189999999999</v>
      </c>
      <c r="AC6956" s="53"/>
      <c r="AE6956" s="19">
        <v>0</v>
      </c>
      <c r="AF6956" s="52">
        <v>0</v>
      </c>
      <c r="AG6956" s="53"/>
    </row>
    <row r="6957" spans="1:33" ht="135" hidden="1" outlineLevel="1">
      <c r="A6957" s="6" t="s">
        <v>8241</v>
      </c>
      <c r="B6957" s="7" t="s">
        <v>826</v>
      </c>
      <c r="C6957" s="7" t="s">
        <v>824</v>
      </c>
      <c r="D6957" s="7"/>
      <c r="E6957" s="23" t="s">
        <v>438</v>
      </c>
      <c r="F6957" s="18">
        <v>2</v>
      </c>
      <c r="K6957" s="19">
        <v>0</v>
      </c>
      <c r="L6957" s="52">
        <v>0</v>
      </c>
      <c r="M6957" s="53"/>
      <c r="O6957" s="19">
        <v>51300</v>
      </c>
      <c r="P6957" s="52">
        <v>102600</v>
      </c>
      <c r="Q6957" s="53"/>
      <c r="S6957" s="19">
        <v>47600</v>
      </c>
      <c r="T6957" s="52">
        <v>95200</v>
      </c>
      <c r="U6957" s="53"/>
      <c r="W6957" s="19">
        <v>0</v>
      </c>
      <c r="X6957" s="52">
        <v>0</v>
      </c>
      <c r="Y6957" s="53"/>
      <c r="AA6957" s="19">
        <v>18735.41</v>
      </c>
      <c r="AB6957" s="52">
        <v>37470.82</v>
      </c>
      <c r="AC6957" s="53"/>
      <c r="AE6957" s="19">
        <v>0</v>
      </c>
      <c r="AF6957" s="52">
        <v>0</v>
      </c>
      <c r="AG6957" s="53"/>
    </row>
    <row r="6958" spans="1:33" ht="30" hidden="1" outlineLevel="1">
      <c r="A6958" s="6" t="s">
        <v>8242</v>
      </c>
      <c r="B6958" s="7" t="s">
        <v>829</v>
      </c>
      <c r="C6958" s="7" t="s">
        <v>8243</v>
      </c>
      <c r="D6958" s="7"/>
      <c r="E6958" s="23" t="s">
        <v>438</v>
      </c>
      <c r="F6958" s="18">
        <v>9</v>
      </c>
      <c r="K6958" s="19">
        <v>0</v>
      </c>
      <c r="L6958" s="52">
        <v>0</v>
      </c>
      <c r="M6958" s="53"/>
      <c r="O6958" s="19">
        <v>3990</v>
      </c>
      <c r="P6958" s="52">
        <v>35910</v>
      </c>
      <c r="Q6958" s="53"/>
      <c r="S6958" s="19">
        <v>6120</v>
      </c>
      <c r="T6958" s="52">
        <v>55080</v>
      </c>
      <c r="U6958" s="53"/>
      <c r="W6958" s="19">
        <v>0</v>
      </c>
      <c r="X6958" s="52">
        <v>0</v>
      </c>
      <c r="Y6958" s="53"/>
      <c r="AA6958" s="19">
        <v>5677.4</v>
      </c>
      <c r="AB6958" s="52">
        <v>51096.6</v>
      </c>
      <c r="AC6958" s="53"/>
      <c r="AE6958" s="19">
        <v>0</v>
      </c>
      <c r="AF6958" s="52">
        <v>0</v>
      </c>
      <c r="AG6958" s="53"/>
    </row>
    <row r="6959" spans="1:33" hidden="1" outlineLevel="1">
      <c r="A6959" s="6" t="s">
        <v>8244</v>
      </c>
      <c r="B6959" s="7" t="s">
        <v>832</v>
      </c>
      <c r="C6959" s="7" t="s">
        <v>3203</v>
      </c>
      <c r="D6959" s="7"/>
      <c r="E6959" s="23" t="s">
        <v>438</v>
      </c>
      <c r="F6959" s="18">
        <v>4</v>
      </c>
      <c r="K6959" s="19">
        <v>0</v>
      </c>
      <c r="L6959" s="52">
        <v>0</v>
      </c>
      <c r="M6959" s="53"/>
      <c r="O6959" s="19">
        <v>7980</v>
      </c>
      <c r="P6959" s="52">
        <v>31920</v>
      </c>
      <c r="Q6959" s="53"/>
      <c r="S6959" s="19">
        <v>4760</v>
      </c>
      <c r="T6959" s="52">
        <v>19040</v>
      </c>
      <c r="U6959" s="53"/>
      <c r="W6959" s="19">
        <v>0</v>
      </c>
      <c r="X6959" s="52">
        <v>0</v>
      </c>
      <c r="Y6959" s="53"/>
      <c r="AA6959" s="19">
        <v>6812.87</v>
      </c>
      <c r="AB6959" s="52">
        <v>27251.48</v>
      </c>
      <c r="AC6959" s="53"/>
      <c r="AE6959" s="19">
        <v>0</v>
      </c>
      <c r="AF6959" s="52">
        <v>0</v>
      </c>
      <c r="AG6959" s="53"/>
    </row>
    <row r="6960" spans="1:33" hidden="1" outlineLevel="1">
      <c r="A6960" s="6" t="s">
        <v>8245</v>
      </c>
      <c r="B6960" s="7" t="s">
        <v>835</v>
      </c>
      <c r="C6960" s="7" t="s">
        <v>5552</v>
      </c>
      <c r="D6960" s="7"/>
      <c r="E6960" s="23" t="s">
        <v>438</v>
      </c>
      <c r="F6960" s="18">
        <v>52</v>
      </c>
      <c r="K6960" s="19">
        <v>0</v>
      </c>
      <c r="L6960" s="52">
        <v>0</v>
      </c>
      <c r="M6960" s="53"/>
      <c r="O6960" s="19">
        <v>1026</v>
      </c>
      <c r="P6960" s="52">
        <v>53352</v>
      </c>
      <c r="Q6960" s="53"/>
      <c r="S6960" s="19">
        <v>240</v>
      </c>
      <c r="T6960" s="52">
        <v>12480</v>
      </c>
      <c r="U6960" s="53"/>
      <c r="W6960" s="19">
        <v>0</v>
      </c>
      <c r="X6960" s="52">
        <v>0</v>
      </c>
      <c r="Y6960" s="53"/>
      <c r="AA6960" s="19">
        <v>1703.22</v>
      </c>
      <c r="AB6960" s="52">
        <v>88567.44</v>
      </c>
      <c r="AC6960" s="53"/>
      <c r="AE6960" s="19">
        <v>0</v>
      </c>
      <c r="AF6960" s="52">
        <v>0</v>
      </c>
      <c r="AG6960" s="53"/>
    </row>
    <row r="6961" spans="1:33" hidden="1" outlineLevel="1">
      <c r="A6961" s="6" t="s">
        <v>8246</v>
      </c>
      <c r="B6961" s="7" t="s">
        <v>838</v>
      </c>
      <c r="C6961" s="7" t="s">
        <v>8247</v>
      </c>
      <c r="D6961" s="7"/>
      <c r="E6961" s="23" t="s">
        <v>438</v>
      </c>
      <c r="F6961" s="18">
        <v>14</v>
      </c>
      <c r="K6961" s="19">
        <v>0</v>
      </c>
      <c r="L6961" s="52">
        <v>0</v>
      </c>
      <c r="M6961" s="53"/>
      <c r="O6961" s="19">
        <v>684</v>
      </c>
      <c r="P6961" s="52">
        <v>9576</v>
      </c>
      <c r="Q6961" s="53"/>
      <c r="S6961" s="19">
        <v>205</v>
      </c>
      <c r="T6961" s="52">
        <v>2870</v>
      </c>
      <c r="U6961" s="53"/>
      <c r="W6961" s="19">
        <v>0</v>
      </c>
      <c r="X6961" s="52">
        <v>0</v>
      </c>
      <c r="Y6961" s="53"/>
      <c r="AA6961" s="19">
        <v>5677.4</v>
      </c>
      <c r="AB6961" s="52">
        <v>79483.600000000006</v>
      </c>
      <c r="AC6961" s="53"/>
      <c r="AE6961" s="19">
        <v>0</v>
      </c>
      <c r="AF6961" s="52">
        <v>0</v>
      </c>
      <c r="AG6961" s="53"/>
    </row>
    <row r="6962" spans="1:33" hidden="1" outlineLevel="1">
      <c r="A6962" s="6" t="s">
        <v>8248</v>
      </c>
      <c r="B6962" s="7" t="s">
        <v>841</v>
      </c>
      <c r="C6962" s="7" t="s">
        <v>8249</v>
      </c>
      <c r="D6962" s="7"/>
      <c r="E6962" s="23" t="s">
        <v>438</v>
      </c>
      <c r="F6962" s="18">
        <v>42</v>
      </c>
      <c r="K6962" s="19">
        <v>0</v>
      </c>
      <c r="L6962" s="52">
        <v>0</v>
      </c>
      <c r="M6962" s="53"/>
      <c r="O6962" s="19">
        <v>342</v>
      </c>
      <c r="P6962" s="52">
        <v>14364</v>
      </c>
      <c r="Q6962" s="53"/>
      <c r="S6962" s="19">
        <v>355</v>
      </c>
      <c r="T6962" s="52">
        <v>14910</v>
      </c>
      <c r="U6962" s="53"/>
      <c r="W6962" s="19">
        <v>0</v>
      </c>
      <c r="X6962" s="52">
        <v>0</v>
      </c>
      <c r="Y6962" s="53"/>
      <c r="AA6962" s="19">
        <v>1703.22</v>
      </c>
      <c r="AB6962" s="52">
        <v>71535.240000000005</v>
      </c>
      <c r="AC6962" s="53"/>
      <c r="AE6962" s="19">
        <v>0</v>
      </c>
      <c r="AF6962" s="52">
        <v>0</v>
      </c>
      <c r="AG6962" s="53"/>
    </row>
    <row r="6963" spans="1:33" hidden="1" outlineLevel="1">
      <c r="A6963" s="6" t="s">
        <v>8250</v>
      </c>
      <c r="B6963" s="7" t="s">
        <v>844</v>
      </c>
      <c r="C6963" s="7" t="s">
        <v>5565</v>
      </c>
      <c r="D6963" s="7"/>
      <c r="E6963" s="23" t="s">
        <v>438</v>
      </c>
      <c r="F6963" s="18">
        <v>4</v>
      </c>
      <c r="K6963" s="19">
        <v>0</v>
      </c>
      <c r="L6963" s="52">
        <v>0</v>
      </c>
      <c r="M6963" s="53"/>
      <c r="O6963" s="19">
        <v>17100</v>
      </c>
      <c r="P6963" s="52">
        <v>68400</v>
      </c>
      <c r="Q6963" s="53"/>
      <c r="S6963" s="19">
        <v>3800</v>
      </c>
      <c r="T6963" s="52">
        <v>15200</v>
      </c>
      <c r="U6963" s="53"/>
      <c r="W6963" s="19">
        <v>0</v>
      </c>
      <c r="X6963" s="52">
        <v>0</v>
      </c>
      <c r="Y6963" s="53"/>
      <c r="AA6963" s="19">
        <v>2270.96</v>
      </c>
      <c r="AB6963" s="52">
        <v>9083.84</v>
      </c>
      <c r="AC6963" s="53"/>
      <c r="AE6963" s="19">
        <v>0</v>
      </c>
      <c r="AF6963" s="52">
        <v>0</v>
      </c>
      <c r="AG6963" s="53"/>
    </row>
    <row r="6964" spans="1:33" ht="120" hidden="1" outlineLevel="1">
      <c r="A6964" s="6" t="s">
        <v>8251</v>
      </c>
      <c r="B6964" s="7" t="s">
        <v>847</v>
      </c>
      <c r="C6964" s="7" t="s">
        <v>833</v>
      </c>
      <c r="D6964" s="7"/>
      <c r="E6964" s="23" t="s">
        <v>320</v>
      </c>
      <c r="F6964" s="18">
        <v>210</v>
      </c>
      <c r="K6964" s="19">
        <v>0</v>
      </c>
      <c r="L6964" s="52">
        <v>0</v>
      </c>
      <c r="M6964" s="53"/>
      <c r="O6964" s="19">
        <v>285</v>
      </c>
      <c r="P6964" s="52">
        <v>59850</v>
      </c>
      <c r="Q6964" s="53"/>
      <c r="S6964" s="19">
        <v>330</v>
      </c>
      <c r="T6964" s="52">
        <v>69300</v>
      </c>
      <c r="U6964" s="53"/>
      <c r="W6964" s="19">
        <v>0</v>
      </c>
      <c r="X6964" s="52">
        <v>0</v>
      </c>
      <c r="Y6964" s="53"/>
      <c r="AA6964" s="19">
        <v>227.1</v>
      </c>
      <c r="AB6964" s="52">
        <v>47691</v>
      </c>
      <c r="AC6964" s="53"/>
      <c r="AE6964" s="19">
        <v>0</v>
      </c>
      <c r="AF6964" s="52">
        <v>0</v>
      </c>
      <c r="AG6964" s="53"/>
    </row>
    <row r="6965" spans="1:33" hidden="1" outlineLevel="1">
      <c r="A6965" s="6" t="s">
        <v>8252</v>
      </c>
      <c r="B6965" s="7" t="s">
        <v>850</v>
      </c>
      <c r="C6965" s="7" t="s">
        <v>7211</v>
      </c>
      <c r="D6965" s="7"/>
      <c r="E6965" s="23" t="s">
        <v>70</v>
      </c>
      <c r="F6965" s="18">
        <v>2</v>
      </c>
      <c r="K6965" s="19">
        <v>0</v>
      </c>
      <c r="L6965" s="52">
        <v>0</v>
      </c>
      <c r="M6965" s="53"/>
      <c r="O6965" s="19">
        <v>10830</v>
      </c>
      <c r="P6965" s="52">
        <v>21660</v>
      </c>
      <c r="Q6965" s="53"/>
      <c r="S6965" s="19">
        <v>3000</v>
      </c>
      <c r="T6965" s="52">
        <v>6000</v>
      </c>
      <c r="U6965" s="53"/>
      <c r="W6965" s="19">
        <v>0</v>
      </c>
      <c r="X6965" s="52">
        <v>0</v>
      </c>
      <c r="Y6965" s="53"/>
      <c r="AA6965" s="19">
        <v>1759.99</v>
      </c>
      <c r="AB6965" s="52">
        <v>3519.98</v>
      </c>
      <c r="AC6965" s="53"/>
      <c r="AE6965" s="19">
        <v>0</v>
      </c>
      <c r="AF6965" s="52">
        <v>0</v>
      </c>
      <c r="AG6965" s="53"/>
    </row>
    <row r="6966" spans="1:33" hidden="1" outlineLevel="1">
      <c r="A6966" s="6" t="s">
        <v>8253</v>
      </c>
      <c r="B6966" s="7" t="s">
        <v>853</v>
      </c>
      <c r="C6966" s="7" t="s">
        <v>8254</v>
      </c>
      <c r="D6966" s="7"/>
      <c r="E6966" s="23" t="s">
        <v>438</v>
      </c>
      <c r="F6966" s="18">
        <v>3</v>
      </c>
      <c r="K6966" s="19">
        <v>0</v>
      </c>
      <c r="L6966" s="52">
        <v>0</v>
      </c>
      <c r="M6966" s="53"/>
      <c r="O6966" s="19">
        <v>570</v>
      </c>
      <c r="P6966" s="52">
        <v>1710</v>
      </c>
      <c r="Q6966" s="53"/>
      <c r="S6966" s="19">
        <v>2500</v>
      </c>
      <c r="T6966" s="52">
        <v>7500</v>
      </c>
      <c r="U6966" s="53"/>
      <c r="W6966" s="19">
        <v>0</v>
      </c>
      <c r="X6966" s="52">
        <v>0</v>
      </c>
      <c r="Y6966" s="53"/>
      <c r="AA6966" s="19">
        <v>2838.7</v>
      </c>
      <c r="AB6966" s="52">
        <v>8516.1</v>
      </c>
      <c r="AC6966" s="53"/>
      <c r="AE6966" s="19">
        <v>0</v>
      </c>
      <c r="AF6966" s="52">
        <v>0</v>
      </c>
      <c r="AG6966" s="53"/>
    </row>
    <row r="6967" spans="1:33" hidden="1" outlineLevel="1">
      <c r="A6967" s="6" t="s">
        <v>8255</v>
      </c>
      <c r="B6967" s="7" t="s">
        <v>856</v>
      </c>
      <c r="C6967" s="7" t="s">
        <v>6374</v>
      </c>
      <c r="D6967" s="7"/>
      <c r="E6967" s="23" t="s">
        <v>438</v>
      </c>
      <c r="F6967" s="18">
        <v>2</v>
      </c>
      <c r="K6967" s="19">
        <v>0</v>
      </c>
      <c r="L6967" s="52">
        <v>0</v>
      </c>
      <c r="M6967" s="53"/>
      <c r="O6967" s="19">
        <v>2850</v>
      </c>
      <c r="P6967" s="52">
        <v>5700</v>
      </c>
      <c r="Q6967" s="53"/>
      <c r="S6967" s="19">
        <v>3000</v>
      </c>
      <c r="T6967" s="52">
        <v>6000</v>
      </c>
      <c r="U6967" s="53"/>
      <c r="W6967" s="19">
        <v>0</v>
      </c>
      <c r="X6967" s="52">
        <v>0</v>
      </c>
      <c r="Y6967" s="53"/>
      <c r="AA6967" s="19">
        <v>8516.09</v>
      </c>
      <c r="AB6967" s="52">
        <v>17032.18</v>
      </c>
      <c r="AC6967" s="53"/>
      <c r="AE6967" s="19">
        <v>0</v>
      </c>
      <c r="AF6967" s="52">
        <v>0</v>
      </c>
      <c r="AG6967" s="53"/>
    </row>
    <row r="6968" spans="1:33" hidden="1" outlineLevel="1">
      <c r="A6968" s="6" t="s">
        <v>8256</v>
      </c>
      <c r="B6968" s="7" t="s">
        <v>856</v>
      </c>
      <c r="C6968" s="7" t="s">
        <v>8257</v>
      </c>
      <c r="D6968" s="7"/>
      <c r="E6968" s="23" t="s">
        <v>438</v>
      </c>
      <c r="F6968" s="18">
        <v>10</v>
      </c>
      <c r="K6968" s="19">
        <v>0</v>
      </c>
      <c r="L6968" s="52">
        <v>0</v>
      </c>
      <c r="M6968" s="53"/>
      <c r="O6968" s="19">
        <v>2280</v>
      </c>
      <c r="P6968" s="52">
        <v>22800</v>
      </c>
      <c r="Q6968" s="53"/>
      <c r="S6968" s="19">
        <v>380</v>
      </c>
      <c r="T6968" s="52">
        <v>3800</v>
      </c>
      <c r="U6968" s="53"/>
      <c r="W6968" s="19">
        <v>0</v>
      </c>
      <c r="X6968" s="52">
        <v>0</v>
      </c>
      <c r="Y6968" s="53"/>
      <c r="AA6968" s="19">
        <v>1703.22</v>
      </c>
      <c r="AB6968" s="52">
        <v>17032.2</v>
      </c>
      <c r="AC6968" s="53"/>
      <c r="AE6968" s="19">
        <v>0</v>
      </c>
      <c r="AF6968" s="52">
        <v>0</v>
      </c>
      <c r="AG6968" s="53"/>
    </row>
    <row r="6969" spans="1:33" hidden="1" outlineLevel="1">
      <c r="A6969" s="6" t="s">
        <v>8258</v>
      </c>
      <c r="B6969" s="7" t="s">
        <v>856</v>
      </c>
      <c r="C6969" s="7" t="s">
        <v>8259</v>
      </c>
      <c r="D6969" s="7"/>
      <c r="E6969" s="23" t="s">
        <v>438</v>
      </c>
      <c r="F6969" s="18">
        <v>2</v>
      </c>
      <c r="K6969" s="19">
        <v>0</v>
      </c>
      <c r="L6969" s="52">
        <v>0</v>
      </c>
      <c r="M6969" s="53"/>
      <c r="O6969" s="19">
        <v>741</v>
      </c>
      <c r="P6969" s="52">
        <v>1482</v>
      </c>
      <c r="Q6969" s="53"/>
      <c r="S6969" s="19">
        <v>204</v>
      </c>
      <c r="T6969" s="52">
        <v>408</v>
      </c>
      <c r="U6969" s="53"/>
      <c r="W6969" s="19">
        <v>0</v>
      </c>
      <c r="X6969" s="52">
        <v>0</v>
      </c>
      <c r="Y6969" s="53"/>
      <c r="AA6969" s="19">
        <v>2157.41</v>
      </c>
      <c r="AB6969" s="52">
        <v>4314.82</v>
      </c>
      <c r="AC6969" s="53"/>
      <c r="AE6969" s="19">
        <v>0</v>
      </c>
      <c r="AF6969" s="52">
        <v>0</v>
      </c>
      <c r="AG6969" s="53"/>
    </row>
    <row r="6970" spans="1:33" ht="75" hidden="1" outlineLevel="1">
      <c r="A6970" s="6" t="s">
        <v>8260</v>
      </c>
      <c r="B6970" s="7" t="s">
        <v>856</v>
      </c>
      <c r="C6970" s="7" t="s">
        <v>839</v>
      </c>
      <c r="D6970" s="7"/>
      <c r="E6970" s="23" t="s">
        <v>438</v>
      </c>
      <c r="F6970" s="18">
        <v>3</v>
      </c>
      <c r="K6970" s="19">
        <v>0</v>
      </c>
      <c r="L6970" s="52">
        <v>0</v>
      </c>
      <c r="M6970" s="53"/>
      <c r="O6970" s="19">
        <v>17100</v>
      </c>
      <c r="P6970" s="52">
        <v>51300</v>
      </c>
      <c r="Q6970" s="53"/>
      <c r="S6970" s="19">
        <v>12000</v>
      </c>
      <c r="T6970" s="52">
        <v>36000</v>
      </c>
      <c r="U6970" s="53"/>
      <c r="W6970" s="19">
        <v>0</v>
      </c>
      <c r="X6970" s="52">
        <v>0</v>
      </c>
      <c r="Y6970" s="53"/>
      <c r="AA6970" s="19">
        <v>17032.189999999999</v>
      </c>
      <c r="AB6970" s="52">
        <v>51096.57</v>
      </c>
      <c r="AC6970" s="53"/>
      <c r="AE6970" s="19">
        <v>0</v>
      </c>
      <c r="AF6970" s="52">
        <v>0</v>
      </c>
      <c r="AG6970" s="53"/>
    </row>
    <row r="6971" spans="1:33" hidden="1" outlineLevel="1">
      <c r="A6971" s="6" t="s">
        <v>8261</v>
      </c>
      <c r="B6971" s="7" t="s">
        <v>856</v>
      </c>
      <c r="C6971" s="7" t="s">
        <v>8262</v>
      </c>
      <c r="D6971" s="7"/>
      <c r="E6971" s="23" t="s">
        <v>438</v>
      </c>
      <c r="F6971" s="18">
        <v>2</v>
      </c>
      <c r="K6971" s="19">
        <v>0</v>
      </c>
      <c r="L6971" s="52">
        <v>0</v>
      </c>
      <c r="M6971" s="53"/>
      <c r="O6971" s="19">
        <v>11400</v>
      </c>
      <c r="P6971" s="52">
        <v>22800</v>
      </c>
      <c r="Q6971" s="53"/>
      <c r="S6971" s="19">
        <v>7040</v>
      </c>
      <c r="T6971" s="52">
        <v>14080</v>
      </c>
      <c r="U6971" s="53"/>
      <c r="W6971" s="19">
        <v>0</v>
      </c>
      <c r="X6971" s="52">
        <v>0</v>
      </c>
      <c r="Y6971" s="53"/>
      <c r="AA6971" s="19">
        <v>5677.4</v>
      </c>
      <c r="AB6971" s="52">
        <v>11354.8</v>
      </c>
      <c r="AC6971" s="53"/>
      <c r="AE6971" s="19">
        <v>0</v>
      </c>
      <c r="AF6971" s="52">
        <v>0</v>
      </c>
      <c r="AG6971" s="53"/>
    </row>
    <row r="6972" spans="1:33" hidden="1" outlineLevel="1">
      <c r="A6972" s="1"/>
      <c r="B6972" s="5" t="s">
        <v>34</v>
      </c>
      <c r="C6972" s="5" t="s">
        <v>35</v>
      </c>
      <c r="K6972" s="68"/>
      <c r="L6972" s="68"/>
      <c r="M6972" s="69"/>
      <c r="O6972" s="68"/>
      <c r="P6972" s="68"/>
      <c r="Q6972" s="69"/>
      <c r="S6972" s="68"/>
      <c r="T6972" s="68"/>
      <c r="U6972" s="69"/>
      <c r="W6972" s="68"/>
      <c r="X6972" s="68"/>
      <c r="Y6972" s="69"/>
      <c r="AA6972" s="68"/>
      <c r="AB6972" s="68"/>
      <c r="AC6972" s="69"/>
      <c r="AE6972" s="68"/>
      <c r="AF6972" s="68"/>
      <c r="AG6972" s="69"/>
    </row>
    <row r="6973" spans="1:33" hidden="1" outlineLevel="1">
      <c r="A6973" s="6" t="s">
        <v>8263</v>
      </c>
      <c r="B6973" s="7" t="s">
        <v>37</v>
      </c>
      <c r="C6973" s="7" t="s">
        <v>886</v>
      </c>
      <c r="K6973" s="68"/>
      <c r="L6973" s="68"/>
      <c r="M6973" s="69"/>
      <c r="O6973" s="68"/>
      <c r="P6973" s="68"/>
      <c r="Q6973" s="69"/>
      <c r="S6973" s="68"/>
      <c r="T6973" s="68"/>
      <c r="U6973" s="69"/>
      <c r="W6973" s="68"/>
      <c r="X6973" s="68"/>
      <c r="Y6973" s="69"/>
      <c r="AA6973" s="68"/>
      <c r="AB6973" s="68"/>
      <c r="AC6973" s="69"/>
      <c r="AE6973" s="68"/>
      <c r="AF6973" s="68"/>
      <c r="AG6973" s="69"/>
    </row>
    <row r="6974" spans="1:33" ht="105" hidden="1" outlineLevel="1">
      <c r="A6974" s="6" t="s">
        <v>8264</v>
      </c>
      <c r="B6974" s="7" t="s">
        <v>37</v>
      </c>
      <c r="C6974" s="7" t="s">
        <v>888</v>
      </c>
      <c r="K6974" s="68"/>
      <c r="L6974" s="68"/>
      <c r="M6974" s="69"/>
      <c r="O6974" s="68"/>
      <c r="P6974" s="68"/>
      <c r="Q6974" s="69"/>
      <c r="S6974" s="68"/>
      <c r="T6974" s="68"/>
      <c r="U6974" s="69"/>
      <c r="W6974" s="68"/>
      <c r="X6974" s="68"/>
      <c r="Y6974" s="69"/>
      <c r="AA6974" s="68"/>
      <c r="AB6974" s="68"/>
      <c r="AC6974" s="69"/>
      <c r="AE6974" s="68"/>
      <c r="AF6974" s="68"/>
      <c r="AG6974" s="69"/>
    </row>
    <row r="6975" spans="1:33" ht="60" hidden="1" outlineLevel="1">
      <c r="A6975" s="1"/>
      <c r="B6975" s="5" t="s">
        <v>61</v>
      </c>
      <c r="C6975" s="5" t="s">
        <v>62</v>
      </c>
      <c r="D6975" s="5" t="s">
        <v>63</v>
      </c>
      <c r="E6975" s="11" t="s">
        <v>64</v>
      </c>
      <c r="F6975" s="16" t="s">
        <v>65</v>
      </c>
      <c r="K6975" s="17" t="s">
        <v>66</v>
      </c>
      <c r="L6975" s="70" t="s">
        <v>28</v>
      </c>
      <c r="M6975" s="71"/>
      <c r="O6975" s="17" t="s">
        <v>66</v>
      </c>
      <c r="P6975" s="70" t="s">
        <v>28</v>
      </c>
      <c r="Q6975" s="71"/>
      <c r="S6975" s="17" t="s">
        <v>66</v>
      </c>
      <c r="T6975" s="70" t="s">
        <v>28</v>
      </c>
      <c r="U6975" s="71"/>
      <c r="W6975" s="17" t="s">
        <v>66</v>
      </c>
      <c r="X6975" s="70" t="s">
        <v>28</v>
      </c>
      <c r="Y6975" s="71"/>
      <c r="AA6975" s="17" t="s">
        <v>66</v>
      </c>
      <c r="AB6975" s="70" t="s">
        <v>28</v>
      </c>
      <c r="AC6975" s="71"/>
      <c r="AE6975" s="17" t="s">
        <v>66</v>
      </c>
      <c r="AF6975" s="70" t="s">
        <v>28</v>
      </c>
      <c r="AG6975" s="71"/>
    </row>
    <row r="6976" spans="1:33" hidden="1" outlineLevel="1">
      <c r="A6976" s="6" t="s">
        <v>8265</v>
      </c>
      <c r="B6976" s="7" t="s">
        <v>859</v>
      </c>
      <c r="C6976" s="7" t="s">
        <v>8266</v>
      </c>
      <c r="D6976" s="7"/>
      <c r="E6976" s="23" t="s">
        <v>438</v>
      </c>
      <c r="F6976" s="18">
        <v>13</v>
      </c>
      <c r="K6976" s="19">
        <v>0</v>
      </c>
      <c r="L6976" s="52">
        <v>0</v>
      </c>
      <c r="M6976" s="53"/>
      <c r="O6976" s="19">
        <v>513</v>
      </c>
      <c r="P6976" s="52">
        <v>6669</v>
      </c>
      <c r="Q6976" s="53"/>
      <c r="S6976" s="19">
        <v>650</v>
      </c>
      <c r="T6976" s="52">
        <v>8450</v>
      </c>
      <c r="U6976" s="53"/>
      <c r="W6976" s="19">
        <v>0</v>
      </c>
      <c r="X6976" s="52">
        <v>0</v>
      </c>
      <c r="Y6976" s="53"/>
      <c r="AA6976" s="19">
        <v>283.87</v>
      </c>
      <c r="AB6976" s="52">
        <v>3690.31</v>
      </c>
      <c r="AC6976" s="53"/>
      <c r="AE6976" s="19">
        <v>0</v>
      </c>
      <c r="AF6976" s="52">
        <v>0</v>
      </c>
      <c r="AG6976" s="53"/>
    </row>
    <row r="6977" spans="1:33" hidden="1" outlineLevel="1">
      <c r="A6977" s="6" t="s">
        <v>8267</v>
      </c>
      <c r="B6977" s="7" t="s">
        <v>862</v>
      </c>
      <c r="C6977" s="7" t="s">
        <v>2492</v>
      </c>
      <c r="D6977" s="7"/>
      <c r="E6977" s="23" t="s">
        <v>438</v>
      </c>
      <c r="F6977" s="18">
        <v>4</v>
      </c>
      <c r="K6977" s="19">
        <v>0</v>
      </c>
      <c r="L6977" s="52">
        <v>0</v>
      </c>
      <c r="M6977" s="53"/>
      <c r="O6977" s="19">
        <v>513</v>
      </c>
      <c r="P6977" s="52">
        <v>2052</v>
      </c>
      <c r="Q6977" s="53"/>
      <c r="S6977" s="19">
        <v>600</v>
      </c>
      <c r="T6977" s="52">
        <v>2400</v>
      </c>
      <c r="U6977" s="53"/>
      <c r="W6977" s="19">
        <v>0</v>
      </c>
      <c r="X6977" s="52">
        <v>0</v>
      </c>
      <c r="Y6977" s="53"/>
      <c r="AA6977" s="19">
        <v>567.74</v>
      </c>
      <c r="AB6977" s="52">
        <v>2270.96</v>
      </c>
      <c r="AC6977" s="53"/>
      <c r="AE6977" s="19">
        <v>0</v>
      </c>
      <c r="AF6977" s="52">
        <v>0</v>
      </c>
      <c r="AG6977" s="53"/>
    </row>
    <row r="6978" spans="1:33" ht="45" hidden="1" outlineLevel="1">
      <c r="A6978" s="6" t="s">
        <v>8268</v>
      </c>
      <c r="B6978" s="7" t="s">
        <v>865</v>
      </c>
      <c r="C6978" s="7" t="s">
        <v>5573</v>
      </c>
      <c r="D6978" s="7"/>
      <c r="E6978" s="23" t="s">
        <v>438</v>
      </c>
      <c r="F6978" s="18">
        <v>9</v>
      </c>
      <c r="K6978" s="19">
        <v>0</v>
      </c>
      <c r="L6978" s="52">
        <v>0</v>
      </c>
      <c r="M6978" s="53"/>
      <c r="O6978" s="19">
        <v>5700</v>
      </c>
      <c r="P6978" s="52">
        <v>51300</v>
      </c>
      <c r="Q6978" s="53"/>
      <c r="S6978" s="19">
        <v>7500</v>
      </c>
      <c r="T6978" s="52">
        <v>67500</v>
      </c>
      <c r="U6978" s="53"/>
      <c r="W6978" s="19">
        <v>0</v>
      </c>
      <c r="X6978" s="52">
        <v>0</v>
      </c>
      <c r="Y6978" s="53"/>
      <c r="AA6978" s="19">
        <v>6812.87</v>
      </c>
      <c r="AB6978" s="52">
        <v>61315.83</v>
      </c>
      <c r="AC6978" s="53"/>
      <c r="AE6978" s="19">
        <v>0</v>
      </c>
      <c r="AF6978" s="52">
        <v>0</v>
      </c>
      <c r="AG6978" s="53"/>
    </row>
    <row r="6979" spans="1:33" hidden="1" outlineLevel="1">
      <c r="A6979" s="6" t="s">
        <v>8269</v>
      </c>
      <c r="B6979" s="7" t="s">
        <v>868</v>
      </c>
      <c r="C6979" s="7" t="s">
        <v>8270</v>
      </c>
      <c r="D6979" s="7"/>
      <c r="E6979" s="23" t="s">
        <v>438</v>
      </c>
      <c r="F6979" s="18">
        <v>1</v>
      </c>
      <c r="K6979" s="19">
        <v>0</v>
      </c>
      <c r="L6979" s="52">
        <v>0</v>
      </c>
      <c r="M6979" s="53"/>
      <c r="O6979" s="19">
        <v>2850</v>
      </c>
      <c r="P6979" s="52">
        <v>2850</v>
      </c>
      <c r="Q6979" s="53"/>
      <c r="S6979" s="19">
        <v>6500</v>
      </c>
      <c r="T6979" s="52">
        <v>6500</v>
      </c>
      <c r="U6979" s="53"/>
      <c r="W6979" s="19">
        <v>0</v>
      </c>
      <c r="X6979" s="52">
        <v>0</v>
      </c>
      <c r="Y6979" s="53"/>
      <c r="AA6979" s="19">
        <v>3974.18</v>
      </c>
      <c r="AB6979" s="52">
        <v>3974.18</v>
      </c>
      <c r="AC6979" s="53"/>
      <c r="AE6979" s="19">
        <v>0</v>
      </c>
      <c r="AF6979" s="52">
        <v>0</v>
      </c>
      <c r="AG6979" s="53"/>
    </row>
    <row r="6980" spans="1:33" hidden="1" outlineLevel="1">
      <c r="A6980" s="6" t="s">
        <v>8271</v>
      </c>
      <c r="B6980" s="7" t="s">
        <v>871</v>
      </c>
      <c r="C6980" s="7" t="s">
        <v>8272</v>
      </c>
      <c r="D6980" s="7"/>
      <c r="E6980" s="23" t="s">
        <v>438</v>
      </c>
      <c r="F6980" s="18">
        <v>3</v>
      </c>
      <c r="K6980" s="19">
        <v>0</v>
      </c>
      <c r="L6980" s="52">
        <v>0</v>
      </c>
      <c r="M6980" s="53"/>
      <c r="O6980" s="19">
        <v>684</v>
      </c>
      <c r="P6980" s="52">
        <v>2052</v>
      </c>
      <c r="Q6980" s="53"/>
      <c r="S6980" s="19">
        <v>1700</v>
      </c>
      <c r="T6980" s="52">
        <v>5100</v>
      </c>
      <c r="U6980" s="53"/>
      <c r="W6980" s="19">
        <v>0</v>
      </c>
      <c r="X6980" s="52">
        <v>0</v>
      </c>
      <c r="Y6980" s="53"/>
      <c r="AA6980" s="19">
        <v>1703.22</v>
      </c>
      <c r="AB6980" s="52">
        <v>5109.66</v>
      </c>
      <c r="AC6980" s="53"/>
      <c r="AE6980" s="19">
        <v>0</v>
      </c>
      <c r="AF6980" s="52">
        <v>0</v>
      </c>
      <c r="AG6980" s="53"/>
    </row>
    <row r="6981" spans="1:33" ht="60" hidden="1" outlineLevel="1">
      <c r="A6981" s="6" t="s">
        <v>8273</v>
      </c>
      <c r="B6981" s="7" t="s">
        <v>874</v>
      </c>
      <c r="C6981" s="7" t="s">
        <v>5578</v>
      </c>
      <c r="D6981" s="7"/>
      <c r="E6981" s="23" t="s">
        <v>429</v>
      </c>
      <c r="F6981" s="18">
        <v>10</v>
      </c>
      <c r="K6981" s="19">
        <v>0</v>
      </c>
      <c r="L6981" s="52">
        <v>0</v>
      </c>
      <c r="M6981" s="53"/>
      <c r="O6981" s="19">
        <v>74.099999999999994</v>
      </c>
      <c r="P6981" s="52">
        <v>741</v>
      </c>
      <c r="Q6981" s="53"/>
      <c r="S6981" s="19">
        <v>55</v>
      </c>
      <c r="T6981" s="52">
        <v>550</v>
      </c>
      <c r="U6981" s="53"/>
      <c r="W6981" s="19">
        <v>0</v>
      </c>
      <c r="X6981" s="52">
        <v>0</v>
      </c>
      <c r="Y6981" s="53"/>
      <c r="AA6981" s="19">
        <v>56.77</v>
      </c>
      <c r="AB6981" s="52">
        <v>567.70000000000005</v>
      </c>
      <c r="AC6981" s="53"/>
      <c r="AE6981" s="19">
        <v>0</v>
      </c>
      <c r="AF6981" s="52">
        <v>0</v>
      </c>
      <c r="AG6981" s="53"/>
    </row>
    <row r="6982" spans="1:33" hidden="1" outlineLevel="1">
      <c r="A6982" s="6" t="s">
        <v>8274</v>
      </c>
      <c r="B6982" s="7" t="s">
        <v>877</v>
      </c>
      <c r="C6982" s="7" t="s">
        <v>2501</v>
      </c>
      <c r="D6982" s="7"/>
      <c r="E6982" s="23" t="s">
        <v>429</v>
      </c>
      <c r="F6982" s="18">
        <v>17</v>
      </c>
      <c r="K6982" s="19">
        <v>0</v>
      </c>
      <c r="L6982" s="52">
        <v>0</v>
      </c>
      <c r="M6982" s="53"/>
      <c r="O6982" s="19">
        <v>85.5</v>
      </c>
      <c r="P6982" s="52">
        <v>1453.5</v>
      </c>
      <c r="Q6982" s="53"/>
      <c r="S6982" s="19">
        <v>75</v>
      </c>
      <c r="T6982" s="52">
        <v>1275</v>
      </c>
      <c r="U6982" s="53"/>
      <c r="W6982" s="19">
        <v>0</v>
      </c>
      <c r="X6982" s="52">
        <v>0</v>
      </c>
      <c r="Y6982" s="53"/>
      <c r="AA6982" s="19">
        <v>90.84</v>
      </c>
      <c r="AB6982" s="52">
        <v>1544.28</v>
      </c>
      <c r="AC6982" s="53"/>
      <c r="AE6982" s="19">
        <v>0</v>
      </c>
      <c r="AF6982" s="52">
        <v>0</v>
      </c>
      <c r="AG6982" s="53"/>
    </row>
    <row r="6983" spans="1:33" hidden="1" outlineLevel="1">
      <c r="A6983" s="6" t="s">
        <v>8275</v>
      </c>
      <c r="B6983" s="7" t="s">
        <v>877</v>
      </c>
      <c r="C6983" s="7" t="s">
        <v>2498</v>
      </c>
      <c r="D6983" s="7"/>
      <c r="E6983" s="23" t="s">
        <v>429</v>
      </c>
      <c r="F6983" s="18">
        <v>12</v>
      </c>
      <c r="K6983" s="19">
        <v>0</v>
      </c>
      <c r="L6983" s="52">
        <v>0</v>
      </c>
      <c r="M6983" s="53"/>
      <c r="O6983" s="19">
        <v>85.5</v>
      </c>
      <c r="P6983" s="52">
        <v>1026</v>
      </c>
      <c r="Q6983" s="53"/>
      <c r="S6983" s="19">
        <v>75</v>
      </c>
      <c r="T6983" s="52">
        <v>900</v>
      </c>
      <c r="U6983" s="53"/>
      <c r="W6983" s="19">
        <v>0</v>
      </c>
      <c r="X6983" s="52">
        <v>0</v>
      </c>
      <c r="Y6983" s="53"/>
      <c r="AA6983" s="19">
        <v>90.84</v>
      </c>
      <c r="AB6983" s="52">
        <v>1090.08</v>
      </c>
      <c r="AC6983" s="53"/>
      <c r="AE6983" s="19">
        <v>0</v>
      </c>
      <c r="AF6983" s="52">
        <v>0</v>
      </c>
      <c r="AG6983" s="53"/>
    </row>
    <row r="6984" spans="1:33" hidden="1" outlineLevel="1">
      <c r="A6984" s="6" t="s">
        <v>8276</v>
      </c>
      <c r="B6984" s="7" t="s">
        <v>880</v>
      </c>
      <c r="C6984" s="7" t="s">
        <v>4929</v>
      </c>
      <c r="D6984" s="7"/>
      <c r="E6984" s="23" t="s">
        <v>429</v>
      </c>
      <c r="F6984" s="18">
        <v>38</v>
      </c>
      <c r="K6984" s="19">
        <v>0</v>
      </c>
      <c r="L6984" s="52">
        <v>0</v>
      </c>
      <c r="M6984" s="53"/>
      <c r="O6984" s="19">
        <v>125.4</v>
      </c>
      <c r="P6984" s="52">
        <v>4765.2</v>
      </c>
      <c r="Q6984" s="53"/>
      <c r="S6984" s="19">
        <v>125</v>
      </c>
      <c r="T6984" s="52">
        <v>4750</v>
      </c>
      <c r="U6984" s="53"/>
      <c r="W6984" s="19">
        <v>0</v>
      </c>
      <c r="X6984" s="52">
        <v>0</v>
      </c>
      <c r="Y6984" s="53"/>
      <c r="AA6984" s="19">
        <v>136.26</v>
      </c>
      <c r="AB6984" s="52">
        <v>5177.88</v>
      </c>
      <c r="AC6984" s="53"/>
      <c r="AE6984" s="19">
        <v>0</v>
      </c>
      <c r="AF6984" s="52">
        <v>0</v>
      </c>
      <c r="AG6984" s="53"/>
    </row>
    <row r="6985" spans="1:33" hidden="1" outlineLevel="1">
      <c r="A6985" s="6" t="s">
        <v>8277</v>
      </c>
      <c r="B6985" s="7" t="s">
        <v>883</v>
      </c>
      <c r="C6985" s="7" t="s">
        <v>4915</v>
      </c>
      <c r="D6985" s="7"/>
      <c r="E6985" s="23" t="s">
        <v>429</v>
      </c>
      <c r="F6985" s="18">
        <v>80</v>
      </c>
      <c r="K6985" s="19">
        <v>0</v>
      </c>
      <c r="L6985" s="52">
        <v>0</v>
      </c>
      <c r="M6985" s="53"/>
      <c r="O6985" s="19">
        <v>171</v>
      </c>
      <c r="P6985" s="52">
        <v>13680</v>
      </c>
      <c r="Q6985" s="53"/>
      <c r="S6985" s="19">
        <v>195</v>
      </c>
      <c r="T6985" s="52">
        <v>15600</v>
      </c>
      <c r="U6985" s="53"/>
      <c r="W6985" s="19">
        <v>0</v>
      </c>
      <c r="X6985" s="52">
        <v>0</v>
      </c>
      <c r="Y6985" s="53"/>
      <c r="AA6985" s="19">
        <v>158.97</v>
      </c>
      <c r="AB6985" s="52">
        <v>12717.6</v>
      </c>
      <c r="AC6985" s="53"/>
      <c r="AE6985" s="19">
        <v>0</v>
      </c>
      <c r="AF6985" s="52">
        <v>0</v>
      </c>
      <c r="AG6985" s="53"/>
    </row>
    <row r="6986" spans="1:33" hidden="1" outlineLevel="1">
      <c r="A6986" s="6" t="s">
        <v>8278</v>
      </c>
      <c r="B6986" s="7" t="s">
        <v>890</v>
      </c>
      <c r="C6986" s="7" t="s">
        <v>8279</v>
      </c>
      <c r="D6986" s="7"/>
      <c r="E6986" s="23" t="s">
        <v>429</v>
      </c>
      <c r="F6986" s="18">
        <v>32</v>
      </c>
      <c r="K6986" s="19">
        <v>0</v>
      </c>
      <c r="L6986" s="52">
        <v>0</v>
      </c>
      <c r="M6986" s="53"/>
      <c r="O6986" s="19">
        <v>45.6</v>
      </c>
      <c r="P6986" s="52">
        <v>1459.2</v>
      </c>
      <c r="Q6986" s="53"/>
      <c r="S6986" s="19">
        <v>55</v>
      </c>
      <c r="T6986" s="52">
        <v>1760</v>
      </c>
      <c r="U6986" s="53"/>
      <c r="W6986" s="19">
        <v>0</v>
      </c>
      <c r="X6986" s="52">
        <v>0</v>
      </c>
      <c r="Y6986" s="53"/>
      <c r="AA6986" s="19">
        <v>34.06</v>
      </c>
      <c r="AB6986" s="52">
        <v>1089.92</v>
      </c>
      <c r="AC6986" s="53"/>
      <c r="AE6986" s="19">
        <v>0</v>
      </c>
      <c r="AF6986" s="52">
        <v>0</v>
      </c>
      <c r="AG6986" s="53"/>
    </row>
    <row r="6987" spans="1:33" hidden="1" outlineLevel="1">
      <c r="A6987" s="1"/>
      <c r="B6987" s="5" t="s">
        <v>34</v>
      </c>
      <c r="C6987" s="5" t="s">
        <v>35</v>
      </c>
      <c r="K6987" s="68"/>
      <c r="L6987" s="68"/>
      <c r="M6987" s="69"/>
      <c r="O6987" s="68"/>
      <c r="P6987" s="68"/>
      <c r="Q6987" s="69"/>
      <c r="S6987" s="68"/>
      <c r="T6987" s="68"/>
      <c r="U6987" s="69"/>
      <c r="W6987" s="68"/>
      <c r="X6987" s="68"/>
      <c r="Y6987" s="69"/>
      <c r="AA6987" s="68"/>
      <c r="AB6987" s="68"/>
      <c r="AC6987" s="69"/>
      <c r="AE6987" s="68"/>
      <c r="AF6987" s="68"/>
      <c r="AG6987" s="69"/>
    </row>
    <row r="6988" spans="1:33" hidden="1" outlineLevel="1">
      <c r="A6988" s="6" t="s">
        <v>8280</v>
      </c>
      <c r="B6988" s="7" t="s">
        <v>37</v>
      </c>
      <c r="C6988" s="7" t="s">
        <v>1903</v>
      </c>
      <c r="K6988" s="68"/>
      <c r="L6988" s="68"/>
      <c r="M6988" s="69"/>
      <c r="O6988" s="68"/>
      <c r="P6988" s="68"/>
      <c r="Q6988" s="69"/>
      <c r="S6988" s="68"/>
      <c r="T6988" s="68"/>
      <c r="U6988" s="69"/>
      <c r="W6988" s="68"/>
      <c r="X6988" s="68"/>
      <c r="Y6988" s="69"/>
      <c r="AA6988" s="68"/>
      <c r="AB6988" s="68"/>
      <c r="AC6988" s="69"/>
      <c r="AE6988" s="68"/>
      <c r="AF6988" s="68"/>
      <c r="AG6988" s="69"/>
    </row>
    <row r="6989" spans="1:33" ht="60" hidden="1" outlineLevel="1">
      <c r="A6989" s="1"/>
      <c r="B6989" s="5" t="s">
        <v>61</v>
      </c>
      <c r="C6989" s="5" t="s">
        <v>62</v>
      </c>
      <c r="D6989" s="5" t="s">
        <v>63</v>
      </c>
      <c r="E6989" s="11" t="s">
        <v>64</v>
      </c>
      <c r="F6989" s="16" t="s">
        <v>65</v>
      </c>
      <c r="K6989" s="17" t="s">
        <v>66</v>
      </c>
      <c r="L6989" s="70" t="s">
        <v>28</v>
      </c>
      <c r="M6989" s="71"/>
      <c r="O6989" s="17" t="s">
        <v>66</v>
      </c>
      <c r="P6989" s="70" t="s">
        <v>28</v>
      </c>
      <c r="Q6989" s="71"/>
      <c r="S6989" s="17" t="s">
        <v>66</v>
      </c>
      <c r="T6989" s="70" t="s">
        <v>28</v>
      </c>
      <c r="U6989" s="71"/>
      <c r="W6989" s="17" t="s">
        <v>66</v>
      </c>
      <c r="X6989" s="70" t="s">
        <v>28</v>
      </c>
      <c r="Y6989" s="71"/>
      <c r="AA6989" s="17" t="s">
        <v>66</v>
      </c>
      <c r="AB6989" s="70" t="s">
        <v>28</v>
      </c>
      <c r="AC6989" s="71"/>
      <c r="AE6989" s="17" t="s">
        <v>66</v>
      </c>
      <c r="AF6989" s="70" t="s">
        <v>28</v>
      </c>
      <c r="AG6989" s="71"/>
    </row>
    <row r="6990" spans="1:33" hidden="1" outlineLevel="1">
      <c r="A6990" s="6" t="s">
        <v>8281</v>
      </c>
      <c r="B6990" s="7" t="s">
        <v>893</v>
      </c>
      <c r="C6990" s="7" t="s">
        <v>5591</v>
      </c>
      <c r="D6990" s="7"/>
      <c r="E6990" s="23" t="s">
        <v>438</v>
      </c>
      <c r="F6990" s="18">
        <v>5</v>
      </c>
      <c r="K6990" s="19">
        <v>0</v>
      </c>
      <c r="L6990" s="52">
        <v>0</v>
      </c>
      <c r="M6990" s="53"/>
      <c r="O6990" s="19">
        <v>513</v>
      </c>
      <c r="P6990" s="52">
        <v>2565</v>
      </c>
      <c r="Q6990" s="53"/>
      <c r="S6990" s="19">
        <v>850</v>
      </c>
      <c r="T6990" s="52">
        <v>4250</v>
      </c>
      <c r="U6990" s="53"/>
      <c r="W6990" s="19">
        <v>0</v>
      </c>
      <c r="X6990" s="52">
        <v>0</v>
      </c>
      <c r="Y6990" s="53"/>
      <c r="AA6990" s="19">
        <v>567.74</v>
      </c>
      <c r="AB6990" s="52">
        <v>2838.7</v>
      </c>
      <c r="AC6990" s="53"/>
      <c r="AE6990" s="19">
        <v>0</v>
      </c>
      <c r="AF6990" s="52">
        <v>0</v>
      </c>
      <c r="AG6990" s="53"/>
    </row>
    <row r="6991" spans="1:33" ht="60" hidden="1" outlineLevel="1">
      <c r="A6991" s="6" t="s">
        <v>8282</v>
      </c>
      <c r="B6991" s="7" t="s">
        <v>896</v>
      </c>
      <c r="C6991" s="7" t="s">
        <v>6420</v>
      </c>
      <c r="D6991" s="7"/>
      <c r="E6991" s="23" t="s">
        <v>429</v>
      </c>
      <c r="F6991" s="18">
        <v>40</v>
      </c>
      <c r="K6991" s="19">
        <v>0</v>
      </c>
      <c r="L6991" s="52">
        <v>0</v>
      </c>
      <c r="M6991" s="53"/>
      <c r="O6991" s="19">
        <v>125.4</v>
      </c>
      <c r="P6991" s="52">
        <v>5016</v>
      </c>
      <c r="Q6991" s="53"/>
      <c r="S6991" s="19">
        <v>125</v>
      </c>
      <c r="T6991" s="52">
        <v>5000</v>
      </c>
      <c r="U6991" s="53"/>
      <c r="W6991" s="19">
        <v>0</v>
      </c>
      <c r="X6991" s="52">
        <v>0</v>
      </c>
      <c r="Y6991" s="53"/>
      <c r="AA6991" s="19">
        <v>136.26</v>
      </c>
      <c r="AB6991" s="52">
        <v>5450.4</v>
      </c>
      <c r="AC6991" s="53"/>
      <c r="AE6991" s="19">
        <v>0</v>
      </c>
      <c r="AF6991" s="52">
        <v>0</v>
      </c>
      <c r="AG6991" s="53"/>
    </row>
    <row r="6992" spans="1:33" hidden="1" outlineLevel="1">
      <c r="A6992" s="6" t="s">
        <v>8283</v>
      </c>
      <c r="B6992" s="7" t="s">
        <v>899</v>
      </c>
      <c r="C6992" s="7" t="s">
        <v>8284</v>
      </c>
      <c r="D6992" s="7"/>
      <c r="E6992" s="23" t="s">
        <v>429</v>
      </c>
      <c r="F6992" s="18">
        <v>6</v>
      </c>
      <c r="K6992" s="19">
        <v>0</v>
      </c>
      <c r="L6992" s="52">
        <v>0</v>
      </c>
      <c r="M6992" s="53"/>
      <c r="O6992" s="19">
        <v>513</v>
      </c>
      <c r="P6992" s="52">
        <v>3078</v>
      </c>
      <c r="Q6992" s="53"/>
      <c r="S6992" s="19">
        <v>600</v>
      </c>
      <c r="T6992" s="52">
        <v>3600</v>
      </c>
      <c r="U6992" s="53"/>
      <c r="W6992" s="19">
        <v>0</v>
      </c>
      <c r="X6992" s="52">
        <v>0</v>
      </c>
      <c r="Y6992" s="53"/>
      <c r="AA6992" s="19">
        <v>567.74</v>
      </c>
      <c r="AB6992" s="52">
        <v>3406.44</v>
      </c>
      <c r="AC6992" s="53"/>
      <c r="AE6992" s="19">
        <v>0</v>
      </c>
      <c r="AF6992" s="52">
        <v>0</v>
      </c>
      <c r="AG6992" s="53"/>
    </row>
    <row r="6993" spans="1:33" hidden="1" outlineLevel="1">
      <c r="A6993" s="1"/>
      <c r="B6993" s="5" t="s">
        <v>34</v>
      </c>
      <c r="C6993" s="5" t="s">
        <v>35</v>
      </c>
      <c r="K6993" s="68"/>
      <c r="L6993" s="68"/>
      <c r="M6993" s="69"/>
      <c r="O6993" s="68"/>
      <c r="P6993" s="68"/>
      <c r="Q6993" s="69"/>
      <c r="S6993" s="68"/>
      <c r="T6993" s="68"/>
      <c r="U6993" s="69"/>
      <c r="W6993" s="68"/>
      <c r="X6993" s="68"/>
      <c r="Y6993" s="69"/>
      <c r="AA6993" s="68"/>
      <c r="AB6993" s="68"/>
      <c r="AC6993" s="69"/>
      <c r="AE6993" s="68"/>
      <c r="AF6993" s="68"/>
      <c r="AG6993" s="69"/>
    </row>
    <row r="6994" spans="1:33" hidden="1" outlineLevel="1">
      <c r="A6994" s="6" t="s">
        <v>8285</v>
      </c>
      <c r="B6994" s="7" t="s">
        <v>37</v>
      </c>
      <c r="C6994" s="7" t="s">
        <v>945</v>
      </c>
      <c r="K6994" s="68"/>
      <c r="L6994" s="68"/>
      <c r="M6994" s="69"/>
      <c r="O6994" s="68"/>
      <c r="P6994" s="68"/>
      <c r="Q6994" s="69"/>
      <c r="S6994" s="68"/>
      <c r="T6994" s="68"/>
      <c r="U6994" s="69"/>
      <c r="W6994" s="68"/>
      <c r="X6994" s="68"/>
      <c r="Y6994" s="69"/>
      <c r="AA6994" s="68"/>
      <c r="AB6994" s="68"/>
      <c r="AC6994" s="69"/>
      <c r="AE6994" s="68"/>
      <c r="AF6994" s="68"/>
      <c r="AG6994" s="69"/>
    </row>
    <row r="6995" spans="1:33" ht="60" hidden="1" outlineLevel="1">
      <c r="A6995" s="1"/>
      <c r="B6995" s="5" t="s">
        <v>61</v>
      </c>
      <c r="C6995" s="5" t="s">
        <v>62</v>
      </c>
      <c r="D6995" s="5" t="s">
        <v>63</v>
      </c>
      <c r="E6995" s="11" t="s">
        <v>64</v>
      </c>
      <c r="F6995" s="16" t="s">
        <v>65</v>
      </c>
      <c r="K6995" s="17" t="s">
        <v>66</v>
      </c>
      <c r="L6995" s="70" t="s">
        <v>28</v>
      </c>
      <c r="M6995" s="71"/>
      <c r="O6995" s="17" t="s">
        <v>66</v>
      </c>
      <c r="P6995" s="70" t="s">
        <v>28</v>
      </c>
      <c r="Q6995" s="71"/>
      <c r="S6995" s="17" t="s">
        <v>66</v>
      </c>
      <c r="T6995" s="70" t="s">
        <v>28</v>
      </c>
      <c r="U6995" s="71"/>
      <c r="W6995" s="17" t="s">
        <v>66</v>
      </c>
      <c r="X6995" s="70" t="s">
        <v>28</v>
      </c>
      <c r="Y6995" s="71"/>
      <c r="AA6995" s="17" t="s">
        <v>66</v>
      </c>
      <c r="AB6995" s="70" t="s">
        <v>28</v>
      </c>
      <c r="AC6995" s="71"/>
      <c r="AE6995" s="17" t="s">
        <v>66</v>
      </c>
      <c r="AF6995" s="70" t="s">
        <v>28</v>
      </c>
      <c r="AG6995" s="71"/>
    </row>
    <row r="6996" spans="1:33" ht="75" hidden="1" outlineLevel="1">
      <c r="A6996" s="6" t="s">
        <v>8286</v>
      </c>
      <c r="B6996" s="7" t="s">
        <v>902</v>
      </c>
      <c r="C6996" s="7" t="s">
        <v>5617</v>
      </c>
      <c r="D6996" s="7"/>
      <c r="E6996" s="23" t="s">
        <v>438</v>
      </c>
      <c r="F6996" s="18">
        <v>4</v>
      </c>
      <c r="K6996" s="19">
        <v>0</v>
      </c>
      <c r="L6996" s="52">
        <v>0</v>
      </c>
      <c r="M6996" s="53"/>
      <c r="O6996" s="19">
        <v>798</v>
      </c>
      <c r="P6996" s="52">
        <v>3192</v>
      </c>
      <c r="Q6996" s="53"/>
      <c r="S6996" s="19">
        <v>1500</v>
      </c>
      <c r="T6996" s="52">
        <v>6000</v>
      </c>
      <c r="U6996" s="53"/>
      <c r="W6996" s="19">
        <v>0</v>
      </c>
      <c r="X6996" s="52">
        <v>0</v>
      </c>
      <c r="Y6996" s="53"/>
      <c r="AA6996" s="19">
        <v>1362.57</v>
      </c>
      <c r="AB6996" s="52">
        <v>5450.28</v>
      </c>
      <c r="AC6996" s="53"/>
      <c r="AE6996" s="19">
        <v>0</v>
      </c>
      <c r="AF6996" s="52">
        <v>0</v>
      </c>
      <c r="AG6996" s="53"/>
    </row>
    <row r="6997" spans="1:33" hidden="1" outlineLevel="1">
      <c r="A6997" s="6" t="s">
        <v>8287</v>
      </c>
      <c r="B6997" s="7" t="s">
        <v>905</v>
      </c>
      <c r="C6997" s="7" t="s">
        <v>8288</v>
      </c>
      <c r="D6997" s="7"/>
      <c r="E6997" s="23" t="s">
        <v>438</v>
      </c>
      <c r="F6997" s="18">
        <v>1</v>
      </c>
      <c r="K6997" s="19">
        <v>0</v>
      </c>
      <c r="L6997" s="52">
        <v>0</v>
      </c>
      <c r="M6997" s="53"/>
      <c r="O6997" s="19">
        <v>2850</v>
      </c>
      <c r="P6997" s="52">
        <v>2850</v>
      </c>
      <c r="Q6997" s="53"/>
      <c r="S6997" s="19">
        <v>2500</v>
      </c>
      <c r="T6997" s="52">
        <v>2500</v>
      </c>
      <c r="U6997" s="53"/>
      <c r="W6997" s="19">
        <v>0</v>
      </c>
      <c r="X6997" s="52">
        <v>0</v>
      </c>
      <c r="Y6997" s="53"/>
      <c r="AA6997" s="19">
        <v>3974.18</v>
      </c>
      <c r="AB6997" s="52">
        <v>3974.18</v>
      </c>
      <c r="AC6997" s="53"/>
      <c r="AE6997" s="19">
        <v>0</v>
      </c>
      <c r="AF6997" s="52">
        <v>0</v>
      </c>
      <c r="AG6997" s="53"/>
    </row>
    <row r="6998" spans="1:33" hidden="1" outlineLevel="1">
      <c r="A6998" s="6" t="s">
        <v>8289</v>
      </c>
      <c r="B6998" s="7" t="s">
        <v>908</v>
      </c>
      <c r="C6998" s="7" t="s">
        <v>8290</v>
      </c>
      <c r="D6998" s="7"/>
      <c r="E6998" s="23" t="s">
        <v>438</v>
      </c>
      <c r="F6998" s="18">
        <v>1</v>
      </c>
      <c r="K6998" s="19">
        <v>0</v>
      </c>
      <c r="L6998" s="52">
        <v>0</v>
      </c>
      <c r="M6998" s="53"/>
      <c r="O6998" s="19">
        <v>2850</v>
      </c>
      <c r="P6998" s="52">
        <v>2850</v>
      </c>
      <c r="Q6998" s="53"/>
      <c r="S6998" s="19">
        <v>2000</v>
      </c>
      <c r="T6998" s="52">
        <v>2000</v>
      </c>
      <c r="U6998" s="53"/>
      <c r="W6998" s="19">
        <v>0</v>
      </c>
      <c r="X6998" s="52">
        <v>0</v>
      </c>
      <c r="Y6998" s="53"/>
      <c r="AA6998" s="19">
        <v>3406.44</v>
      </c>
      <c r="AB6998" s="52">
        <v>3406.44</v>
      </c>
      <c r="AC6998" s="53"/>
      <c r="AE6998" s="19">
        <v>0</v>
      </c>
      <c r="AF6998" s="52">
        <v>0</v>
      </c>
      <c r="AG6998" s="53"/>
    </row>
    <row r="6999" spans="1:33" hidden="1" outlineLevel="1">
      <c r="A6999" s="6" t="s">
        <v>8291</v>
      </c>
      <c r="B6999" s="7" t="s">
        <v>911</v>
      </c>
      <c r="C6999" s="7" t="s">
        <v>3247</v>
      </c>
      <c r="D6999" s="7"/>
      <c r="E6999" s="23" t="s">
        <v>438</v>
      </c>
      <c r="F6999" s="18">
        <v>4</v>
      </c>
      <c r="K6999" s="19">
        <v>0</v>
      </c>
      <c r="L6999" s="52">
        <v>0</v>
      </c>
      <c r="M6999" s="53"/>
      <c r="O6999" s="19">
        <v>456</v>
      </c>
      <c r="P6999" s="52">
        <v>1824</v>
      </c>
      <c r="Q6999" s="53"/>
      <c r="S6999" s="19">
        <v>450</v>
      </c>
      <c r="T6999" s="52">
        <v>1800</v>
      </c>
      <c r="U6999" s="53"/>
      <c r="W6999" s="19">
        <v>0</v>
      </c>
      <c r="X6999" s="52">
        <v>0</v>
      </c>
      <c r="Y6999" s="53"/>
      <c r="AA6999" s="19">
        <v>1703.22</v>
      </c>
      <c r="AB6999" s="52">
        <v>6812.88</v>
      </c>
      <c r="AC6999" s="53"/>
      <c r="AE6999" s="19">
        <v>0</v>
      </c>
      <c r="AF6999" s="52">
        <v>0</v>
      </c>
      <c r="AG6999" s="53"/>
    </row>
    <row r="7000" spans="1:33" hidden="1" outlineLevel="1">
      <c r="A7000" s="6" t="s">
        <v>8292</v>
      </c>
      <c r="B7000" s="7" t="s">
        <v>914</v>
      </c>
      <c r="C7000" s="7" t="s">
        <v>8293</v>
      </c>
      <c r="D7000" s="7"/>
      <c r="E7000" s="23" t="s">
        <v>438</v>
      </c>
      <c r="F7000" s="18">
        <v>5</v>
      </c>
      <c r="K7000" s="19">
        <v>0</v>
      </c>
      <c r="L7000" s="52">
        <v>0</v>
      </c>
      <c r="M7000" s="53"/>
      <c r="O7000" s="19">
        <v>2850</v>
      </c>
      <c r="P7000" s="52">
        <v>14250</v>
      </c>
      <c r="Q7000" s="53"/>
      <c r="S7000" s="19">
        <v>500</v>
      </c>
      <c r="T7000" s="52">
        <v>2500</v>
      </c>
      <c r="U7000" s="53"/>
      <c r="W7000" s="19">
        <v>0</v>
      </c>
      <c r="X7000" s="52">
        <v>0</v>
      </c>
      <c r="Y7000" s="53"/>
      <c r="AA7000" s="19">
        <v>1703.22</v>
      </c>
      <c r="AB7000" s="52">
        <v>8516.1</v>
      </c>
      <c r="AC7000" s="53"/>
      <c r="AE7000" s="19">
        <v>0</v>
      </c>
      <c r="AF7000" s="52">
        <v>0</v>
      </c>
      <c r="AG7000" s="53"/>
    </row>
    <row r="7001" spans="1:33" hidden="1" outlineLevel="1">
      <c r="A7001" s="6" t="s">
        <v>8294</v>
      </c>
      <c r="B7001" s="7" t="s">
        <v>916</v>
      </c>
      <c r="C7001" s="7" t="s">
        <v>5620</v>
      </c>
      <c r="D7001" s="7"/>
      <c r="E7001" s="23" t="s">
        <v>438</v>
      </c>
      <c r="F7001" s="18">
        <v>4</v>
      </c>
      <c r="K7001" s="19">
        <v>0</v>
      </c>
      <c r="L7001" s="52">
        <v>0</v>
      </c>
      <c r="M7001" s="53"/>
      <c r="O7001" s="19">
        <v>85.5</v>
      </c>
      <c r="P7001" s="52">
        <v>342</v>
      </c>
      <c r="Q7001" s="53"/>
      <c r="S7001" s="19">
        <v>500</v>
      </c>
      <c r="T7001" s="52">
        <v>2000</v>
      </c>
      <c r="U7001" s="53"/>
      <c r="W7001" s="19">
        <v>0</v>
      </c>
      <c r="X7001" s="52">
        <v>0</v>
      </c>
      <c r="Y7001" s="53"/>
      <c r="AA7001" s="19">
        <v>227.1</v>
      </c>
      <c r="AB7001" s="52">
        <v>908.4</v>
      </c>
      <c r="AC7001" s="53"/>
      <c r="AE7001" s="19">
        <v>0</v>
      </c>
      <c r="AF7001" s="52">
        <v>0</v>
      </c>
      <c r="AG7001" s="53"/>
    </row>
    <row r="7002" spans="1:33" hidden="1" outlineLevel="1">
      <c r="A7002" s="6" t="s">
        <v>8295</v>
      </c>
      <c r="B7002" s="7" t="s">
        <v>919</v>
      </c>
      <c r="C7002" s="7" t="s">
        <v>8296</v>
      </c>
      <c r="D7002" s="7"/>
      <c r="E7002" s="23" t="s">
        <v>438</v>
      </c>
      <c r="F7002" s="18">
        <v>1</v>
      </c>
      <c r="K7002" s="19">
        <v>0</v>
      </c>
      <c r="L7002" s="52">
        <v>0</v>
      </c>
      <c r="M7002" s="53"/>
      <c r="O7002" s="19">
        <v>296.39999999999998</v>
      </c>
      <c r="P7002" s="52">
        <v>296.39999999999998</v>
      </c>
      <c r="Q7002" s="53"/>
      <c r="S7002" s="19">
        <v>650</v>
      </c>
      <c r="T7002" s="52">
        <v>650</v>
      </c>
      <c r="U7002" s="53"/>
      <c r="W7002" s="19">
        <v>0</v>
      </c>
      <c r="X7002" s="52">
        <v>0</v>
      </c>
      <c r="Y7002" s="53"/>
      <c r="AA7002" s="19">
        <v>681.29</v>
      </c>
      <c r="AB7002" s="52">
        <v>681.29</v>
      </c>
      <c r="AC7002" s="53"/>
      <c r="AE7002" s="19">
        <v>0</v>
      </c>
      <c r="AF7002" s="52">
        <v>0</v>
      </c>
      <c r="AG7002" s="53"/>
    </row>
    <row r="7003" spans="1:33" ht="60" hidden="1" outlineLevel="1">
      <c r="A7003" s="6" t="s">
        <v>8297</v>
      </c>
      <c r="B7003" s="7" t="s">
        <v>921</v>
      </c>
      <c r="C7003" s="7" t="s">
        <v>8298</v>
      </c>
      <c r="D7003" s="7"/>
      <c r="E7003" s="23" t="s">
        <v>429</v>
      </c>
      <c r="F7003" s="18">
        <v>12</v>
      </c>
      <c r="K7003" s="19">
        <v>0</v>
      </c>
      <c r="L7003" s="52">
        <v>0</v>
      </c>
      <c r="M7003" s="53"/>
      <c r="O7003" s="19">
        <v>22.8</v>
      </c>
      <c r="P7003" s="52">
        <v>273.60000000000002</v>
      </c>
      <c r="Q7003" s="53"/>
      <c r="S7003" s="19">
        <v>40</v>
      </c>
      <c r="T7003" s="52">
        <v>480</v>
      </c>
      <c r="U7003" s="53"/>
      <c r="W7003" s="19">
        <v>0</v>
      </c>
      <c r="X7003" s="52">
        <v>0</v>
      </c>
      <c r="Y7003" s="53"/>
      <c r="AA7003" s="19">
        <v>34.06</v>
      </c>
      <c r="AB7003" s="52">
        <v>408.72</v>
      </c>
      <c r="AC7003" s="53"/>
      <c r="AE7003" s="19">
        <v>0</v>
      </c>
      <c r="AF7003" s="52">
        <v>0</v>
      </c>
      <c r="AG7003" s="53"/>
    </row>
    <row r="7004" spans="1:33" hidden="1" outlineLevel="1">
      <c r="A7004" s="6" t="s">
        <v>8299</v>
      </c>
      <c r="B7004" s="7" t="s">
        <v>923</v>
      </c>
      <c r="C7004" s="7" t="s">
        <v>8300</v>
      </c>
      <c r="D7004" s="7"/>
      <c r="E7004" s="23" t="s">
        <v>429</v>
      </c>
      <c r="F7004" s="18">
        <v>15</v>
      </c>
      <c r="K7004" s="19">
        <v>0</v>
      </c>
      <c r="L7004" s="52">
        <v>0</v>
      </c>
      <c r="M7004" s="53"/>
      <c r="O7004" s="19">
        <v>34.200000000000003</v>
      </c>
      <c r="P7004" s="52">
        <v>513</v>
      </c>
      <c r="Q7004" s="53"/>
      <c r="S7004" s="19">
        <v>45</v>
      </c>
      <c r="T7004" s="52">
        <v>675</v>
      </c>
      <c r="U7004" s="53"/>
      <c r="W7004" s="19">
        <v>0</v>
      </c>
      <c r="X7004" s="52">
        <v>0</v>
      </c>
      <c r="Y7004" s="53"/>
      <c r="AA7004" s="19">
        <v>45.42</v>
      </c>
      <c r="AB7004" s="52">
        <v>681.3</v>
      </c>
      <c r="AC7004" s="53"/>
      <c r="AE7004" s="19">
        <v>0</v>
      </c>
      <c r="AF7004" s="52">
        <v>0</v>
      </c>
      <c r="AG7004" s="53"/>
    </row>
    <row r="7005" spans="1:33" hidden="1" outlineLevel="1">
      <c r="A7005" s="6" t="s">
        <v>8301</v>
      </c>
      <c r="B7005" s="7" t="s">
        <v>925</v>
      </c>
      <c r="C7005" s="7" t="s">
        <v>5624</v>
      </c>
      <c r="D7005" s="7"/>
      <c r="E7005" s="23" t="s">
        <v>429</v>
      </c>
      <c r="F7005" s="18">
        <v>20</v>
      </c>
      <c r="K7005" s="19">
        <v>0</v>
      </c>
      <c r="L7005" s="52">
        <v>0</v>
      </c>
      <c r="M7005" s="53"/>
      <c r="O7005" s="19">
        <v>39.9</v>
      </c>
      <c r="P7005" s="52">
        <v>798</v>
      </c>
      <c r="Q7005" s="53"/>
      <c r="S7005" s="19">
        <v>50</v>
      </c>
      <c r="T7005" s="52">
        <v>1000</v>
      </c>
      <c r="U7005" s="53"/>
      <c r="W7005" s="19">
        <v>0</v>
      </c>
      <c r="X7005" s="52">
        <v>0</v>
      </c>
      <c r="Y7005" s="53"/>
      <c r="AA7005" s="19">
        <v>56.77</v>
      </c>
      <c r="AB7005" s="52">
        <v>1135.4000000000001</v>
      </c>
      <c r="AC7005" s="53"/>
      <c r="AE7005" s="19">
        <v>0</v>
      </c>
      <c r="AF7005" s="52">
        <v>0</v>
      </c>
      <c r="AG7005" s="53"/>
    </row>
    <row r="7006" spans="1:33" hidden="1" outlineLevel="1">
      <c r="A7006" s="6" t="s">
        <v>8302</v>
      </c>
      <c r="B7006" s="7" t="s">
        <v>927</v>
      </c>
      <c r="C7006" s="7" t="s">
        <v>1038</v>
      </c>
      <c r="D7006" s="7"/>
      <c r="E7006" s="23" t="s">
        <v>429</v>
      </c>
      <c r="F7006" s="18">
        <v>23</v>
      </c>
      <c r="K7006" s="19">
        <v>0</v>
      </c>
      <c r="L7006" s="52">
        <v>0</v>
      </c>
      <c r="M7006" s="53"/>
      <c r="O7006" s="19">
        <v>45.6</v>
      </c>
      <c r="P7006" s="52">
        <v>1048.8</v>
      </c>
      <c r="Q7006" s="53"/>
      <c r="S7006" s="19">
        <v>60</v>
      </c>
      <c r="T7006" s="52">
        <v>1380</v>
      </c>
      <c r="U7006" s="53"/>
      <c r="W7006" s="19">
        <v>0</v>
      </c>
      <c r="X7006" s="52">
        <v>0</v>
      </c>
      <c r="Y7006" s="53"/>
      <c r="AA7006" s="19">
        <v>68.13</v>
      </c>
      <c r="AB7006" s="52">
        <v>1566.99</v>
      </c>
      <c r="AC7006" s="53"/>
      <c r="AE7006" s="19">
        <v>0</v>
      </c>
      <c r="AF7006" s="52">
        <v>0</v>
      </c>
      <c r="AG7006" s="53"/>
    </row>
    <row r="7007" spans="1:33" hidden="1" outlineLevel="1">
      <c r="A7007" s="6" t="s">
        <v>8303</v>
      </c>
      <c r="B7007" s="7" t="s">
        <v>929</v>
      </c>
      <c r="C7007" s="7" t="s">
        <v>6400</v>
      </c>
      <c r="D7007" s="7"/>
      <c r="E7007" s="23" t="s">
        <v>429</v>
      </c>
      <c r="F7007" s="18">
        <v>30</v>
      </c>
      <c r="K7007" s="19">
        <v>0</v>
      </c>
      <c r="L7007" s="52">
        <v>0</v>
      </c>
      <c r="M7007" s="53"/>
      <c r="O7007" s="19">
        <v>57</v>
      </c>
      <c r="P7007" s="52">
        <v>1710</v>
      </c>
      <c r="Q7007" s="53"/>
      <c r="S7007" s="19">
        <v>70</v>
      </c>
      <c r="T7007" s="52">
        <v>2100</v>
      </c>
      <c r="U7007" s="53"/>
      <c r="W7007" s="19">
        <v>0</v>
      </c>
      <c r="X7007" s="52">
        <v>0</v>
      </c>
      <c r="Y7007" s="53"/>
      <c r="AA7007" s="19">
        <v>85.16</v>
      </c>
      <c r="AB7007" s="52">
        <v>2554.8000000000002</v>
      </c>
      <c r="AC7007" s="53"/>
      <c r="AE7007" s="19">
        <v>0</v>
      </c>
      <c r="AF7007" s="52">
        <v>0</v>
      </c>
      <c r="AG7007" s="53"/>
    </row>
    <row r="7008" spans="1:33" hidden="1" outlineLevel="1">
      <c r="A7008" s="6" t="s">
        <v>8304</v>
      </c>
      <c r="B7008" s="7" t="s">
        <v>931</v>
      </c>
      <c r="C7008" s="7" t="s">
        <v>7232</v>
      </c>
      <c r="D7008" s="7"/>
      <c r="E7008" s="23" t="s">
        <v>429</v>
      </c>
      <c r="F7008" s="18">
        <v>11</v>
      </c>
      <c r="K7008" s="19">
        <v>0</v>
      </c>
      <c r="L7008" s="52">
        <v>0</v>
      </c>
      <c r="M7008" s="53"/>
      <c r="O7008" s="19">
        <v>68.400000000000006</v>
      </c>
      <c r="P7008" s="52">
        <v>752.4</v>
      </c>
      <c r="Q7008" s="53"/>
      <c r="S7008" s="19">
        <v>80</v>
      </c>
      <c r="T7008" s="52">
        <v>880</v>
      </c>
      <c r="U7008" s="53"/>
      <c r="W7008" s="19">
        <v>0</v>
      </c>
      <c r="X7008" s="52">
        <v>0</v>
      </c>
      <c r="Y7008" s="53"/>
      <c r="AA7008" s="19">
        <v>102.19</v>
      </c>
      <c r="AB7008" s="52">
        <v>1124.0899999999999</v>
      </c>
      <c r="AC7008" s="53"/>
      <c r="AE7008" s="19">
        <v>0</v>
      </c>
      <c r="AF7008" s="52">
        <v>0</v>
      </c>
      <c r="AG7008" s="53"/>
    </row>
    <row r="7009" spans="1:33" hidden="1" outlineLevel="1">
      <c r="A7009" s="6" t="s">
        <v>8305</v>
      </c>
      <c r="B7009" s="7" t="s">
        <v>936</v>
      </c>
      <c r="C7009" s="7" t="s">
        <v>5627</v>
      </c>
      <c r="D7009" s="7"/>
      <c r="E7009" s="23" t="s">
        <v>429</v>
      </c>
      <c r="F7009" s="18">
        <v>31</v>
      </c>
      <c r="K7009" s="19">
        <v>0</v>
      </c>
      <c r="L7009" s="52">
        <v>0</v>
      </c>
      <c r="M7009" s="53"/>
      <c r="O7009" s="19">
        <v>22.8</v>
      </c>
      <c r="P7009" s="52">
        <v>706.8</v>
      </c>
      <c r="Q7009" s="53"/>
      <c r="S7009" s="19">
        <v>55</v>
      </c>
      <c r="T7009" s="52">
        <v>1705</v>
      </c>
      <c r="U7009" s="53"/>
      <c r="W7009" s="19">
        <v>0</v>
      </c>
      <c r="X7009" s="52">
        <v>0</v>
      </c>
      <c r="Y7009" s="53"/>
      <c r="AA7009" s="19">
        <v>45.42</v>
      </c>
      <c r="AB7009" s="52">
        <v>1408.02</v>
      </c>
      <c r="AC7009" s="53"/>
      <c r="AE7009" s="19">
        <v>0</v>
      </c>
      <c r="AF7009" s="52">
        <v>0</v>
      </c>
      <c r="AG7009" s="53"/>
    </row>
    <row r="7010" spans="1:33" ht="60" hidden="1" outlineLevel="1">
      <c r="A7010" s="6" t="s">
        <v>8306</v>
      </c>
      <c r="B7010" s="7" t="s">
        <v>939</v>
      </c>
      <c r="C7010" s="7" t="s">
        <v>5635</v>
      </c>
      <c r="D7010" s="7"/>
      <c r="E7010" s="23" t="s">
        <v>438</v>
      </c>
      <c r="F7010" s="18">
        <v>1</v>
      </c>
      <c r="K7010" s="19">
        <v>0</v>
      </c>
      <c r="L7010" s="52">
        <v>0</v>
      </c>
      <c r="M7010" s="53"/>
      <c r="O7010" s="19">
        <v>9120</v>
      </c>
      <c r="P7010" s="52">
        <v>9120</v>
      </c>
      <c r="Q7010" s="53"/>
      <c r="S7010" s="19">
        <v>23000</v>
      </c>
      <c r="T7010" s="52">
        <v>23000</v>
      </c>
      <c r="U7010" s="53"/>
      <c r="W7010" s="19">
        <v>0</v>
      </c>
      <c r="X7010" s="52">
        <v>0</v>
      </c>
      <c r="Y7010" s="53"/>
      <c r="AA7010" s="19">
        <v>22709.58</v>
      </c>
      <c r="AB7010" s="52">
        <v>22709.58</v>
      </c>
      <c r="AC7010" s="53"/>
      <c r="AE7010" s="19">
        <v>0</v>
      </c>
      <c r="AF7010" s="52">
        <v>0</v>
      </c>
      <c r="AG7010" s="53"/>
    </row>
    <row r="7011" spans="1:33" ht="105" hidden="1" outlineLevel="1">
      <c r="A7011" s="6" t="s">
        <v>8307</v>
      </c>
      <c r="B7011" s="7" t="s">
        <v>942</v>
      </c>
      <c r="C7011" s="7" t="s">
        <v>8308</v>
      </c>
      <c r="D7011" s="7"/>
      <c r="E7011" s="23" t="s">
        <v>438</v>
      </c>
      <c r="F7011" s="18">
        <v>1</v>
      </c>
      <c r="K7011" s="19">
        <v>0</v>
      </c>
      <c r="L7011" s="52">
        <v>0</v>
      </c>
      <c r="M7011" s="53"/>
      <c r="O7011" s="19">
        <v>13680</v>
      </c>
      <c r="P7011" s="52">
        <v>13680</v>
      </c>
      <c r="Q7011" s="53"/>
      <c r="S7011" s="19">
        <v>15000</v>
      </c>
      <c r="T7011" s="52">
        <v>15000</v>
      </c>
      <c r="U7011" s="53"/>
      <c r="W7011" s="19">
        <v>0</v>
      </c>
      <c r="X7011" s="52">
        <v>0</v>
      </c>
      <c r="Y7011" s="53"/>
      <c r="AA7011" s="19">
        <v>45419.16</v>
      </c>
      <c r="AB7011" s="52">
        <v>45419.16</v>
      </c>
      <c r="AC7011" s="53"/>
      <c r="AE7011" s="19">
        <v>0</v>
      </c>
      <c r="AF7011" s="52">
        <v>0</v>
      </c>
      <c r="AG7011" s="53"/>
    </row>
    <row r="7012" spans="1:33" hidden="1" outlineLevel="1">
      <c r="A7012" s="6" t="s">
        <v>8309</v>
      </c>
      <c r="B7012" s="7" t="s">
        <v>942</v>
      </c>
      <c r="C7012" s="7" t="s">
        <v>7276</v>
      </c>
      <c r="D7012" s="7"/>
      <c r="E7012" s="23" t="s">
        <v>438</v>
      </c>
      <c r="F7012" s="18">
        <v>6</v>
      </c>
      <c r="K7012" s="19">
        <v>0</v>
      </c>
      <c r="L7012" s="52">
        <v>0</v>
      </c>
      <c r="M7012" s="53"/>
      <c r="O7012" s="19">
        <v>85.5</v>
      </c>
      <c r="P7012" s="52">
        <v>513</v>
      </c>
      <c r="Q7012" s="53"/>
      <c r="S7012" s="19">
        <v>350</v>
      </c>
      <c r="T7012" s="52">
        <v>2100</v>
      </c>
      <c r="U7012" s="53"/>
      <c r="W7012" s="19">
        <v>0</v>
      </c>
      <c r="X7012" s="52">
        <v>0</v>
      </c>
      <c r="Y7012" s="53"/>
      <c r="AA7012" s="19">
        <v>3406.44</v>
      </c>
      <c r="AB7012" s="52">
        <v>20438.64</v>
      </c>
      <c r="AC7012" s="53"/>
      <c r="AE7012" s="19">
        <v>0</v>
      </c>
      <c r="AF7012" s="52">
        <v>0</v>
      </c>
      <c r="AG7012" s="53"/>
    </row>
    <row r="7013" spans="1:33" hidden="1" outlineLevel="1">
      <c r="A7013" s="1"/>
      <c r="B7013" s="5" t="s">
        <v>34</v>
      </c>
      <c r="C7013" s="5" t="s">
        <v>35</v>
      </c>
      <c r="K7013" s="68"/>
      <c r="L7013" s="68"/>
      <c r="M7013" s="69"/>
      <c r="O7013" s="68"/>
      <c r="P7013" s="68"/>
      <c r="Q7013" s="69"/>
      <c r="S7013" s="68"/>
      <c r="T7013" s="68"/>
      <c r="U7013" s="69"/>
      <c r="W7013" s="68"/>
      <c r="X7013" s="68"/>
      <c r="Y7013" s="69"/>
      <c r="AA7013" s="68"/>
      <c r="AB7013" s="68"/>
      <c r="AC7013" s="69"/>
      <c r="AE7013" s="68"/>
      <c r="AF7013" s="68"/>
      <c r="AG7013" s="69"/>
    </row>
    <row r="7014" spans="1:33" hidden="1" outlineLevel="1">
      <c r="A7014" s="6" t="s">
        <v>8310</v>
      </c>
      <c r="B7014" s="7" t="s">
        <v>37</v>
      </c>
      <c r="C7014" s="7" t="s">
        <v>5645</v>
      </c>
      <c r="K7014" s="68"/>
      <c r="L7014" s="68"/>
      <c r="M7014" s="69"/>
      <c r="O7014" s="68"/>
      <c r="P7014" s="68"/>
      <c r="Q7014" s="69"/>
      <c r="S7014" s="68"/>
      <c r="T7014" s="68"/>
      <c r="U7014" s="69"/>
      <c r="W7014" s="68"/>
      <c r="X7014" s="68"/>
      <c r="Y7014" s="69"/>
      <c r="AA7014" s="68"/>
      <c r="AB7014" s="68"/>
      <c r="AC7014" s="69"/>
      <c r="AE7014" s="68"/>
      <c r="AF7014" s="68"/>
      <c r="AG7014" s="69"/>
    </row>
    <row r="7015" spans="1:33" ht="45" hidden="1" outlineLevel="1">
      <c r="A7015" s="6" t="s">
        <v>8311</v>
      </c>
      <c r="B7015" s="7" t="s">
        <v>37</v>
      </c>
      <c r="C7015" s="7" t="s">
        <v>5647</v>
      </c>
      <c r="K7015" s="68"/>
      <c r="L7015" s="68"/>
      <c r="M7015" s="69"/>
      <c r="O7015" s="68"/>
      <c r="P7015" s="68"/>
      <c r="Q7015" s="69"/>
      <c r="S7015" s="68"/>
      <c r="T7015" s="68"/>
      <c r="U7015" s="69"/>
      <c r="W7015" s="68"/>
      <c r="X7015" s="68"/>
      <c r="Y7015" s="69"/>
      <c r="AA7015" s="68"/>
      <c r="AB7015" s="68"/>
      <c r="AC7015" s="69"/>
      <c r="AE7015" s="68"/>
      <c r="AF7015" s="68"/>
      <c r="AG7015" s="69"/>
    </row>
    <row r="7016" spans="1:33" ht="60" hidden="1" outlineLevel="1">
      <c r="A7016" s="1"/>
      <c r="B7016" s="5" t="s">
        <v>61</v>
      </c>
      <c r="C7016" s="5" t="s">
        <v>62</v>
      </c>
      <c r="D7016" s="5" t="s">
        <v>63</v>
      </c>
      <c r="E7016" s="11" t="s">
        <v>64</v>
      </c>
      <c r="F7016" s="16" t="s">
        <v>65</v>
      </c>
      <c r="K7016" s="17" t="s">
        <v>66</v>
      </c>
      <c r="L7016" s="70" t="s">
        <v>28</v>
      </c>
      <c r="M7016" s="71"/>
      <c r="O7016" s="17" t="s">
        <v>66</v>
      </c>
      <c r="P7016" s="70" t="s">
        <v>28</v>
      </c>
      <c r="Q7016" s="71"/>
      <c r="S7016" s="17" t="s">
        <v>66</v>
      </c>
      <c r="T7016" s="70" t="s">
        <v>28</v>
      </c>
      <c r="U7016" s="71"/>
      <c r="W7016" s="17" t="s">
        <v>66</v>
      </c>
      <c r="X7016" s="70" t="s">
        <v>28</v>
      </c>
      <c r="Y7016" s="71"/>
      <c r="AA7016" s="17" t="s">
        <v>66</v>
      </c>
      <c r="AB7016" s="70" t="s">
        <v>28</v>
      </c>
      <c r="AC7016" s="71"/>
      <c r="AE7016" s="17" t="s">
        <v>66</v>
      </c>
      <c r="AF7016" s="70" t="s">
        <v>28</v>
      </c>
      <c r="AG7016" s="71"/>
    </row>
    <row r="7017" spans="1:33" hidden="1" outlineLevel="1">
      <c r="A7017" s="6" t="s">
        <v>8312</v>
      </c>
      <c r="B7017" s="7" t="s">
        <v>947</v>
      </c>
      <c r="C7017" s="7" t="s">
        <v>5649</v>
      </c>
      <c r="D7017" s="7"/>
      <c r="E7017" s="23" t="s">
        <v>70</v>
      </c>
      <c r="F7017" s="18">
        <v>1</v>
      </c>
      <c r="K7017" s="19">
        <v>0</v>
      </c>
      <c r="L7017" s="52">
        <v>0</v>
      </c>
      <c r="M7017" s="53"/>
      <c r="O7017" s="19">
        <v>49020</v>
      </c>
      <c r="P7017" s="52">
        <v>49020</v>
      </c>
      <c r="Q7017" s="53"/>
      <c r="S7017" s="19">
        <v>55000</v>
      </c>
      <c r="T7017" s="52">
        <v>55000</v>
      </c>
      <c r="U7017" s="53"/>
      <c r="W7017" s="19">
        <v>0</v>
      </c>
      <c r="X7017" s="52">
        <v>0</v>
      </c>
      <c r="Y7017" s="53"/>
      <c r="AA7017" s="19">
        <v>56773.96</v>
      </c>
      <c r="AB7017" s="52">
        <v>56773.96</v>
      </c>
      <c r="AC7017" s="53"/>
      <c r="AE7017" s="19">
        <v>0</v>
      </c>
      <c r="AF7017" s="52">
        <v>0</v>
      </c>
      <c r="AG7017" s="53"/>
    </row>
    <row r="7018" spans="1:33" hidden="1" outlineLevel="1">
      <c r="A7018" s="1"/>
      <c r="B7018" s="5" t="s">
        <v>34</v>
      </c>
      <c r="C7018" s="5" t="s">
        <v>35</v>
      </c>
      <c r="K7018" s="68"/>
      <c r="L7018" s="68"/>
      <c r="M7018" s="69"/>
      <c r="O7018" s="68"/>
      <c r="P7018" s="68"/>
      <c r="Q7018" s="69"/>
      <c r="S7018" s="68"/>
      <c r="T7018" s="68"/>
      <c r="U7018" s="69"/>
      <c r="W7018" s="68"/>
      <c r="X7018" s="68"/>
      <c r="Y7018" s="69"/>
      <c r="AA7018" s="68"/>
      <c r="AB7018" s="68"/>
      <c r="AC7018" s="69"/>
      <c r="AE7018" s="68"/>
      <c r="AF7018" s="68"/>
      <c r="AG7018" s="69"/>
    </row>
    <row r="7019" spans="1:33" hidden="1" outlineLevel="1">
      <c r="A7019" s="6" t="s">
        <v>8313</v>
      </c>
      <c r="B7019" s="7" t="s">
        <v>37</v>
      </c>
      <c r="C7019" s="7" t="s">
        <v>1012</v>
      </c>
      <c r="K7019" s="68"/>
      <c r="L7019" s="68"/>
      <c r="M7019" s="69"/>
      <c r="O7019" s="68"/>
      <c r="P7019" s="68"/>
      <c r="Q7019" s="69"/>
      <c r="S7019" s="68"/>
      <c r="T7019" s="68"/>
      <c r="U7019" s="69"/>
      <c r="W7019" s="68"/>
      <c r="X7019" s="68"/>
      <c r="Y7019" s="69"/>
      <c r="AA7019" s="68"/>
      <c r="AB7019" s="68"/>
      <c r="AC7019" s="69"/>
      <c r="AE7019" s="68"/>
      <c r="AF7019" s="68"/>
      <c r="AG7019" s="69"/>
    </row>
    <row r="7020" spans="1:33" ht="45" hidden="1" outlineLevel="1">
      <c r="A7020" s="6" t="s">
        <v>8314</v>
      </c>
      <c r="B7020" s="7" t="s">
        <v>37</v>
      </c>
      <c r="C7020" s="7" t="s">
        <v>4846</v>
      </c>
      <c r="K7020" s="68"/>
      <c r="L7020" s="68"/>
      <c r="M7020" s="69"/>
      <c r="O7020" s="68"/>
      <c r="P7020" s="68"/>
      <c r="Q7020" s="69"/>
      <c r="S7020" s="68"/>
      <c r="T7020" s="68"/>
      <c r="U7020" s="69"/>
      <c r="W7020" s="68"/>
      <c r="X7020" s="68"/>
      <c r="Y7020" s="69"/>
      <c r="AA7020" s="68"/>
      <c r="AB7020" s="68"/>
      <c r="AC7020" s="69"/>
      <c r="AE7020" s="68"/>
      <c r="AF7020" s="68"/>
      <c r="AG7020" s="69"/>
    </row>
    <row r="7021" spans="1:33" ht="60" hidden="1" outlineLevel="1">
      <c r="A7021" s="1"/>
      <c r="B7021" s="5" t="s">
        <v>61</v>
      </c>
      <c r="C7021" s="5" t="s">
        <v>62</v>
      </c>
      <c r="D7021" s="5" t="s">
        <v>63</v>
      </c>
      <c r="E7021" s="11" t="s">
        <v>64</v>
      </c>
      <c r="F7021" s="16" t="s">
        <v>65</v>
      </c>
      <c r="K7021" s="17" t="s">
        <v>66</v>
      </c>
      <c r="L7021" s="70" t="s">
        <v>28</v>
      </c>
      <c r="M7021" s="71"/>
      <c r="O7021" s="17" t="s">
        <v>66</v>
      </c>
      <c r="P7021" s="70" t="s">
        <v>28</v>
      </c>
      <c r="Q7021" s="71"/>
      <c r="S7021" s="17" t="s">
        <v>66</v>
      </c>
      <c r="T7021" s="70" t="s">
        <v>28</v>
      </c>
      <c r="U7021" s="71"/>
      <c r="W7021" s="17" t="s">
        <v>66</v>
      </c>
      <c r="X7021" s="70" t="s">
        <v>28</v>
      </c>
      <c r="Y7021" s="71"/>
      <c r="AA7021" s="17" t="s">
        <v>66</v>
      </c>
      <c r="AB7021" s="70" t="s">
        <v>28</v>
      </c>
      <c r="AC7021" s="71"/>
      <c r="AE7021" s="17" t="s">
        <v>66</v>
      </c>
      <c r="AF7021" s="70" t="s">
        <v>28</v>
      </c>
      <c r="AG7021" s="71"/>
    </row>
    <row r="7022" spans="1:33" ht="30" hidden="1" outlineLevel="1">
      <c r="A7022" s="6" t="s">
        <v>8315</v>
      </c>
      <c r="B7022" s="7" t="s">
        <v>950</v>
      </c>
      <c r="C7022" s="7" t="s">
        <v>1026</v>
      </c>
      <c r="D7022" s="7"/>
      <c r="E7022" s="23" t="s">
        <v>438</v>
      </c>
      <c r="F7022" s="18">
        <v>1</v>
      </c>
      <c r="K7022" s="19">
        <v>0</v>
      </c>
      <c r="L7022" s="52">
        <v>0</v>
      </c>
      <c r="M7022" s="53"/>
      <c r="O7022" s="19">
        <v>5928</v>
      </c>
      <c r="P7022" s="52">
        <v>5928</v>
      </c>
      <c r="Q7022" s="53"/>
      <c r="S7022" s="19">
        <v>20000</v>
      </c>
      <c r="T7022" s="52">
        <v>20000</v>
      </c>
      <c r="U7022" s="53"/>
      <c r="W7022" s="19">
        <v>0</v>
      </c>
      <c r="X7022" s="52">
        <v>0</v>
      </c>
      <c r="Y7022" s="53"/>
      <c r="AA7022" s="19">
        <v>8516.09</v>
      </c>
      <c r="AB7022" s="52">
        <v>8516.09</v>
      </c>
      <c r="AC7022" s="53"/>
      <c r="AE7022" s="19">
        <v>0</v>
      </c>
      <c r="AF7022" s="52">
        <v>0</v>
      </c>
      <c r="AG7022" s="53"/>
    </row>
    <row r="7023" spans="1:33" ht="30" hidden="1" outlineLevel="1">
      <c r="A7023" s="6" t="s">
        <v>8316</v>
      </c>
      <c r="B7023" s="7" t="s">
        <v>953</v>
      </c>
      <c r="C7023" s="7" t="s">
        <v>5653</v>
      </c>
      <c r="D7023" s="7"/>
      <c r="E7023" s="23" t="s">
        <v>438</v>
      </c>
      <c r="F7023" s="18">
        <v>1</v>
      </c>
      <c r="K7023" s="19">
        <v>0</v>
      </c>
      <c r="L7023" s="52">
        <v>0</v>
      </c>
      <c r="M7023" s="53"/>
      <c r="O7023" s="19">
        <v>2850</v>
      </c>
      <c r="P7023" s="52">
        <v>2850</v>
      </c>
      <c r="Q7023" s="53"/>
      <c r="S7023" s="19">
        <v>10000</v>
      </c>
      <c r="T7023" s="52">
        <v>10000</v>
      </c>
      <c r="U7023" s="53"/>
      <c r="W7023" s="19">
        <v>0</v>
      </c>
      <c r="X7023" s="52">
        <v>0</v>
      </c>
      <c r="Y7023" s="53"/>
      <c r="AA7023" s="19">
        <v>8516.09</v>
      </c>
      <c r="AB7023" s="52">
        <v>8516.09</v>
      </c>
      <c r="AC7023" s="53"/>
      <c r="AE7023" s="19">
        <v>0</v>
      </c>
      <c r="AF7023" s="52">
        <v>0</v>
      </c>
      <c r="AG7023" s="53"/>
    </row>
    <row r="7024" spans="1:33" ht="75" hidden="1" outlineLevel="1">
      <c r="A7024" s="6" t="s">
        <v>8317</v>
      </c>
      <c r="B7024" s="7" t="s">
        <v>956</v>
      </c>
      <c r="C7024" s="7" t="s">
        <v>5656</v>
      </c>
      <c r="D7024" s="7"/>
      <c r="E7024" s="23" t="s">
        <v>438</v>
      </c>
      <c r="F7024" s="18">
        <v>4</v>
      </c>
      <c r="K7024" s="19">
        <v>0</v>
      </c>
      <c r="L7024" s="52">
        <v>0</v>
      </c>
      <c r="M7024" s="53"/>
      <c r="O7024" s="19">
        <v>228</v>
      </c>
      <c r="P7024" s="52">
        <v>912</v>
      </c>
      <c r="Q7024" s="53"/>
      <c r="S7024" s="19">
        <v>400</v>
      </c>
      <c r="T7024" s="52">
        <v>1600</v>
      </c>
      <c r="U7024" s="53"/>
      <c r="W7024" s="19">
        <v>0</v>
      </c>
      <c r="X7024" s="52">
        <v>0</v>
      </c>
      <c r="Y7024" s="53"/>
      <c r="AA7024" s="19">
        <v>454.19</v>
      </c>
      <c r="AB7024" s="52">
        <v>1816.76</v>
      </c>
      <c r="AC7024" s="53"/>
      <c r="AE7024" s="19">
        <v>0</v>
      </c>
      <c r="AF7024" s="52">
        <v>0</v>
      </c>
      <c r="AG7024" s="53"/>
    </row>
    <row r="7025" spans="1:33" hidden="1" outlineLevel="1">
      <c r="A7025" s="6" t="s">
        <v>8318</v>
      </c>
      <c r="B7025" s="7" t="s">
        <v>959</v>
      </c>
      <c r="C7025" s="7" t="s">
        <v>2541</v>
      </c>
      <c r="D7025" s="7"/>
      <c r="E7025" s="23" t="s">
        <v>438</v>
      </c>
      <c r="F7025" s="18">
        <v>4</v>
      </c>
      <c r="K7025" s="19">
        <v>0</v>
      </c>
      <c r="L7025" s="52">
        <v>0</v>
      </c>
      <c r="M7025" s="53"/>
      <c r="O7025" s="19">
        <v>285</v>
      </c>
      <c r="P7025" s="52">
        <v>1140</v>
      </c>
      <c r="Q7025" s="53"/>
      <c r="S7025" s="19">
        <v>420</v>
      </c>
      <c r="T7025" s="52">
        <v>1680</v>
      </c>
      <c r="U7025" s="53"/>
      <c r="W7025" s="19">
        <v>0</v>
      </c>
      <c r="X7025" s="52">
        <v>0</v>
      </c>
      <c r="Y7025" s="53"/>
      <c r="AA7025" s="19">
        <v>510.97</v>
      </c>
      <c r="AB7025" s="52">
        <v>2043.88</v>
      </c>
      <c r="AC7025" s="53"/>
      <c r="AE7025" s="19">
        <v>0</v>
      </c>
      <c r="AF7025" s="52">
        <v>0</v>
      </c>
      <c r="AG7025" s="53"/>
    </row>
    <row r="7026" spans="1:33" ht="45" hidden="1" outlineLevel="1">
      <c r="A7026" s="6" t="s">
        <v>8319</v>
      </c>
      <c r="B7026" s="7" t="s">
        <v>962</v>
      </c>
      <c r="C7026" s="7" t="s">
        <v>5663</v>
      </c>
      <c r="D7026" s="7"/>
      <c r="E7026" s="23" t="s">
        <v>429</v>
      </c>
      <c r="F7026" s="18">
        <v>10</v>
      </c>
      <c r="K7026" s="19">
        <v>0</v>
      </c>
      <c r="L7026" s="52">
        <v>0</v>
      </c>
      <c r="M7026" s="53"/>
      <c r="O7026" s="19">
        <v>68.400000000000006</v>
      </c>
      <c r="P7026" s="52">
        <v>684</v>
      </c>
      <c r="Q7026" s="53"/>
      <c r="S7026" s="19">
        <v>150</v>
      </c>
      <c r="T7026" s="52">
        <v>1500</v>
      </c>
      <c r="U7026" s="53"/>
      <c r="W7026" s="19">
        <v>0</v>
      </c>
      <c r="X7026" s="52">
        <v>0</v>
      </c>
      <c r="Y7026" s="53"/>
      <c r="AA7026" s="19">
        <v>170.32</v>
      </c>
      <c r="AB7026" s="52">
        <v>1703.2</v>
      </c>
      <c r="AC7026" s="53"/>
      <c r="AE7026" s="19">
        <v>0</v>
      </c>
      <c r="AF7026" s="52">
        <v>0</v>
      </c>
      <c r="AG7026" s="53"/>
    </row>
    <row r="7027" spans="1:33" hidden="1" outlineLevel="1">
      <c r="A7027" s="6" t="s">
        <v>8320</v>
      </c>
      <c r="B7027" s="7" t="s">
        <v>965</v>
      </c>
      <c r="C7027" s="7" t="s">
        <v>5665</v>
      </c>
      <c r="D7027" s="7"/>
      <c r="E7027" s="23" t="s">
        <v>429</v>
      </c>
      <c r="F7027" s="18">
        <v>10</v>
      </c>
      <c r="K7027" s="19">
        <v>0</v>
      </c>
      <c r="L7027" s="52">
        <v>0</v>
      </c>
      <c r="M7027" s="53"/>
      <c r="O7027" s="19">
        <v>171</v>
      </c>
      <c r="P7027" s="52">
        <v>1710</v>
      </c>
      <c r="Q7027" s="53"/>
      <c r="S7027" s="19">
        <v>180</v>
      </c>
      <c r="T7027" s="52">
        <v>1800</v>
      </c>
      <c r="U7027" s="53"/>
      <c r="W7027" s="19">
        <v>0</v>
      </c>
      <c r="X7027" s="52">
        <v>0</v>
      </c>
      <c r="Y7027" s="53"/>
      <c r="AA7027" s="19">
        <v>227.1</v>
      </c>
      <c r="AB7027" s="52">
        <v>2271</v>
      </c>
      <c r="AC7027" s="53"/>
      <c r="AE7027" s="19">
        <v>0</v>
      </c>
      <c r="AF7027" s="52">
        <v>0</v>
      </c>
      <c r="AG7027" s="53"/>
    </row>
    <row r="7028" spans="1:33" hidden="1" outlineLevel="1">
      <c r="A7028" s="1"/>
      <c r="B7028" s="5" t="s">
        <v>34</v>
      </c>
      <c r="C7028" s="5" t="s">
        <v>35</v>
      </c>
      <c r="K7028" s="68"/>
      <c r="L7028" s="68"/>
      <c r="M7028" s="69"/>
      <c r="O7028" s="68"/>
      <c r="P7028" s="68"/>
      <c r="Q7028" s="69"/>
      <c r="S7028" s="68"/>
      <c r="T7028" s="68"/>
      <c r="U7028" s="69"/>
      <c r="W7028" s="68"/>
      <c r="X7028" s="68"/>
      <c r="Y7028" s="69"/>
      <c r="AA7028" s="68"/>
      <c r="AB7028" s="68"/>
      <c r="AC7028" s="69"/>
      <c r="AE7028" s="68"/>
      <c r="AF7028" s="68"/>
      <c r="AG7028" s="69"/>
    </row>
    <row r="7029" spans="1:33" hidden="1" outlineLevel="1">
      <c r="A7029" s="6" t="s">
        <v>8321</v>
      </c>
      <c r="B7029" s="7" t="s">
        <v>37</v>
      </c>
      <c r="C7029" s="7" t="s">
        <v>1058</v>
      </c>
      <c r="K7029" s="68"/>
      <c r="L7029" s="68"/>
      <c r="M7029" s="69"/>
      <c r="O7029" s="68"/>
      <c r="P7029" s="68"/>
      <c r="Q7029" s="69"/>
      <c r="S7029" s="68"/>
      <c r="T7029" s="68"/>
      <c r="U7029" s="69"/>
      <c r="W7029" s="68"/>
      <c r="X7029" s="68"/>
      <c r="Y7029" s="69"/>
      <c r="AA7029" s="68"/>
      <c r="AB7029" s="68"/>
      <c r="AC7029" s="69"/>
      <c r="AE7029" s="68"/>
      <c r="AF7029" s="68"/>
      <c r="AG7029" s="69"/>
    </row>
    <row r="7030" spans="1:33" ht="60" hidden="1" outlineLevel="1">
      <c r="A7030" s="1"/>
      <c r="B7030" s="5" t="s">
        <v>61</v>
      </c>
      <c r="C7030" s="5" t="s">
        <v>62</v>
      </c>
      <c r="D7030" s="5" t="s">
        <v>63</v>
      </c>
      <c r="E7030" s="11" t="s">
        <v>64</v>
      </c>
      <c r="F7030" s="16" t="s">
        <v>65</v>
      </c>
      <c r="K7030" s="17" t="s">
        <v>66</v>
      </c>
      <c r="L7030" s="70" t="s">
        <v>28</v>
      </c>
      <c r="M7030" s="71"/>
      <c r="O7030" s="17" t="s">
        <v>66</v>
      </c>
      <c r="P7030" s="70" t="s">
        <v>28</v>
      </c>
      <c r="Q7030" s="71"/>
      <c r="S7030" s="17" t="s">
        <v>66</v>
      </c>
      <c r="T7030" s="70" t="s">
        <v>28</v>
      </c>
      <c r="U7030" s="71"/>
      <c r="W7030" s="17" t="s">
        <v>66</v>
      </c>
      <c r="X7030" s="70" t="s">
        <v>28</v>
      </c>
      <c r="Y7030" s="71"/>
      <c r="AA7030" s="17" t="s">
        <v>66</v>
      </c>
      <c r="AB7030" s="70" t="s">
        <v>28</v>
      </c>
      <c r="AC7030" s="71"/>
      <c r="AE7030" s="17" t="s">
        <v>66</v>
      </c>
      <c r="AF7030" s="70" t="s">
        <v>28</v>
      </c>
      <c r="AG7030" s="71"/>
    </row>
    <row r="7031" spans="1:33" ht="45" hidden="1" outlineLevel="1">
      <c r="A7031" s="6" t="s">
        <v>8322</v>
      </c>
      <c r="B7031" s="7" t="s">
        <v>968</v>
      </c>
      <c r="C7031" s="7" t="s">
        <v>854</v>
      </c>
      <c r="D7031" s="7"/>
      <c r="E7031" s="23" t="s">
        <v>70</v>
      </c>
      <c r="F7031" s="18">
        <v>1</v>
      </c>
      <c r="K7031" s="19">
        <v>0</v>
      </c>
      <c r="L7031" s="52">
        <v>0</v>
      </c>
      <c r="M7031" s="53"/>
      <c r="O7031" s="19">
        <v>1254</v>
      </c>
      <c r="P7031" s="52">
        <v>1254</v>
      </c>
      <c r="Q7031" s="53"/>
      <c r="S7031" s="19">
        <v>2000</v>
      </c>
      <c r="T7031" s="52">
        <v>2000</v>
      </c>
      <c r="U7031" s="53"/>
      <c r="W7031" s="19">
        <v>0</v>
      </c>
      <c r="X7031" s="52">
        <v>0</v>
      </c>
      <c r="Y7031" s="53"/>
      <c r="AA7031" s="19">
        <v>5677.4</v>
      </c>
      <c r="AB7031" s="52">
        <v>5677.4</v>
      </c>
      <c r="AC7031" s="53"/>
      <c r="AE7031" s="19">
        <v>0</v>
      </c>
      <c r="AF7031" s="52">
        <v>0</v>
      </c>
      <c r="AG7031" s="53"/>
    </row>
    <row r="7032" spans="1:33" ht="30" hidden="1" outlineLevel="1">
      <c r="A7032" s="6" t="s">
        <v>8323</v>
      </c>
      <c r="B7032" s="7" t="s">
        <v>971</v>
      </c>
      <c r="C7032" s="7" t="s">
        <v>1064</v>
      </c>
      <c r="D7032" s="7"/>
      <c r="E7032" s="23" t="s">
        <v>70</v>
      </c>
      <c r="F7032" s="18">
        <v>1</v>
      </c>
      <c r="K7032" s="19">
        <v>0</v>
      </c>
      <c r="L7032" s="52">
        <v>0</v>
      </c>
      <c r="M7032" s="53"/>
      <c r="O7032" s="19">
        <v>1254</v>
      </c>
      <c r="P7032" s="52">
        <v>1254</v>
      </c>
      <c r="Q7032" s="53"/>
      <c r="S7032" s="19">
        <v>2000</v>
      </c>
      <c r="T7032" s="52">
        <v>2000</v>
      </c>
      <c r="U7032" s="53"/>
      <c r="W7032" s="19">
        <v>0</v>
      </c>
      <c r="X7032" s="52">
        <v>0</v>
      </c>
      <c r="Y7032" s="53"/>
      <c r="AA7032" s="19">
        <v>5677.4</v>
      </c>
      <c r="AB7032" s="52">
        <v>5677.4</v>
      </c>
      <c r="AC7032" s="53"/>
      <c r="AE7032" s="19">
        <v>0</v>
      </c>
      <c r="AF7032" s="52">
        <v>0</v>
      </c>
      <c r="AG7032" s="53"/>
    </row>
    <row r="7033" spans="1:33" hidden="1" outlineLevel="1">
      <c r="A7033" s="6" t="s">
        <v>8324</v>
      </c>
      <c r="B7033" s="7" t="s">
        <v>974</v>
      </c>
      <c r="C7033" s="7" t="s">
        <v>1067</v>
      </c>
      <c r="D7033" s="7"/>
      <c r="E7033" s="23" t="s">
        <v>70</v>
      </c>
      <c r="F7033" s="18">
        <v>1</v>
      </c>
      <c r="K7033" s="19">
        <v>0</v>
      </c>
      <c r="L7033" s="52">
        <v>0</v>
      </c>
      <c r="M7033" s="53"/>
      <c r="O7033" s="19">
        <v>1254</v>
      </c>
      <c r="P7033" s="52">
        <v>1254</v>
      </c>
      <c r="Q7033" s="53"/>
      <c r="S7033" s="19">
        <v>500</v>
      </c>
      <c r="T7033" s="52">
        <v>500</v>
      </c>
      <c r="U7033" s="53"/>
      <c r="W7033" s="19">
        <v>0</v>
      </c>
      <c r="X7033" s="52">
        <v>0</v>
      </c>
      <c r="Y7033" s="53"/>
      <c r="AA7033" s="19">
        <v>5677.4</v>
      </c>
      <c r="AB7033" s="52">
        <v>5677.4</v>
      </c>
      <c r="AC7033" s="53"/>
      <c r="AE7033" s="19">
        <v>0</v>
      </c>
      <c r="AF7033" s="52">
        <v>0</v>
      </c>
      <c r="AG7033" s="53"/>
    </row>
    <row r="7034" spans="1:33" hidden="1" outlineLevel="1">
      <c r="A7034" s="6" t="s">
        <v>8325</v>
      </c>
      <c r="B7034" s="7" t="s">
        <v>977</v>
      </c>
      <c r="C7034" s="7" t="s">
        <v>1070</v>
      </c>
      <c r="D7034" s="7"/>
      <c r="E7034" s="23" t="s">
        <v>70</v>
      </c>
      <c r="F7034" s="18">
        <v>1</v>
      </c>
      <c r="K7034" s="19">
        <v>0</v>
      </c>
      <c r="L7034" s="52">
        <v>0</v>
      </c>
      <c r="M7034" s="53"/>
      <c r="O7034" s="19">
        <v>1254</v>
      </c>
      <c r="P7034" s="52">
        <v>1254</v>
      </c>
      <c r="Q7034" s="53"/>
      <c r="S7034" s="19">
        <v>500</v>
      </c>
      <c r="T7034" s="52">
        <v>500</v>
      </c>
      <c r="U7034" s="53"/>
      <c r="W7034" s="19">
        <v>0</v>
      </c>
      <c r="X7034" s="52">
        <v>0</v>
      </c>
      <c r="Y7034" s="53"/>
      <c r="AA7034" s="19">
        <v>5677.4</v>
      </c>
      <c r="AB7034" s="52">
        <v>5677.4</v>
      </c>
      <c r="AC7034" s="53"/>
      <c r="AE7034" s="19">
        <v>0</v>
      </c>
      <c r="AF7034" s="52">
        <v>0</v>
      </c>
      <c r="AG7034" s="53"/>
    </row>
    <row r="7035" spans="1:33" hidden="1" outlineLevel="1">
      <c r="A7035" s="6" t="s">
        <v>8326</v>
      </c>
      <c r="B7035" s="7" t="s">
        <v>979</v>
      </c>
      <c r="C7035" s="7" t="s">
        <v>1073</v>
      </c>
      <c r="D7035" s="7"/>
      <c r="E7035" s="23" t="s">
        <v>70</v>
      </c>
      <c r="F7035" s="18">
        <v>1</v>
      </c>
      <c r="K7035" s="19">
        <v>0</v>
      </c>
      <c r="L7035" s="52">
        <v>0</v>
      </c>
      <c r="M7035" s="53"/>
      <c r="O7035" s="19">
        <v>1254</v>
      </c>
      <c r="P7035" s="52">
        <v>1254</v>
      </c>
      <c r="Q7035" s="53"/>
      <c r="S7035" s="19">
        <v>200</v>
      </c>
      <c r="T7035" s="52">
        <v>200</v>
      </c>
      <c r="U7035" s="53"/>
      <c r="W7035" s="19">
        <v>0</v>
      </c>
      <c r="X7035" s="52">
        <v>0</v>
      </c>
      <c r="Y7035" s="53"/>
      <c r="AA7035" s="19">
        <v>5677.4</v>
      </c>
      <c r="AB7035" s="52">
        <v>5677.4</v>
      </c>
      <c r="AC7035" s="53"/>
      <c r="AE7035" s="19">
        <v>0</v>
      </c>
      <c r="AF7035" s="52">
        <v>0</v>
      </c>
      <c r="AG7035" s="53"/>
    </row>
    <row r="7036" spans="1:33" hidden="1" outlineLevel="1">
      <c r="A7036" s="6" t="s">
        <v>8327</v>
      </c>
      <c r="B7036" s="7" t="s">
        <v>981</v>
      </c>
      <c r="C7036" s="7" t="s">
        <v>1076</v>
      </c>
      <c r="D7036" s="7"/>
      <c r="E7036" s="23" t="s">
        <v>70</v>
      </c>
      <c r="F7036" s="18">
        <v>1</v>
      </c>
      <c r="K7036" s="19">
        <v>0</v>
      </c>
      <c r="L7036" s="52">
        <v>0</v>
      </c>
      <c r="M7036" s="53"/>
      <c r="O7036" s="19">
        <v>1254</v>
      </c>
      <c r="P7036" s="52">
        <v>1254</v>
      </c>
      <c r="Q7036" s="53"/>
      <c r="S7036" s="19">
        <v>1500</v>
      </c>
      <c r="T7036" s="52">
        <v>1500</v>
      </c>
      <c r="U7036" s="53"/>
      <c r="W7036" s="19">
        <v>0</v>
      </c>
      <c r="X7036" s="52">
        <v>0</v>
      </c>
      <c r="Y7036" s="53"/>
      <c r="AA7036" s="19">
        <v>5677.4</v>
      </c>
      <c r="AB7036" s="52">
        <v>5677.4</v>
      </c>
      <c r="AC7036" s="53"/>
      <c r="AE7036" s="19">
        <v>0</v>
      </c>
      <c r="AF7036" s="52">
        <v>0</v>
      </c>
      <c r="AG7036" s="53"/>
    </row>
    <row r="7037" spans="1:33" hidden="1" outlineLevel="1">
      <c r="A7037" s="6" t="s">
        <v>8328</v>
      </c>
      <c r="B7037" s="7" t="s">
        <v>983</v>
      </c>
      <c r="C7037" s="7" t="s">
        <v>1079</v>
      </c>
      <c r="D7037" s="7"/>
      <c r="E7037" s="23" t="s">
        <v>70</v>
      </c>
      <c r="F7037" s="18">
        <v>1</v>
      </c>
      <c r="K7037" s="19">
        <v>0</v>
      </c>
      <c r="L7037" s="52">
        <v>0</v>
      </c>
      <c r="M7037" s="53"/>
      <c r="O7037" s="19">
        <v>1254</v>
      </c>
      <c r="P7037" s="52">
        <v>1254</v>
      </c>
      <c r="Q7037" s="53"/>
      <c r="S7037" s="19">
        <v>1000</v>
      </c>
      <c r="T7037" s="52">
        <v>1000</v>
      </c>
      <c r="U7037" s="53"/>
      <c r="W7037" s="19">
        <v>0</v>
      </c>
      <c r="X7037" s="52">
        <v>0</v>
      </c>
      <c r="Y7037" s="53"/>
      <c r="AA7037" s="19">
        <v>5677.4</v>
      </c>
      <c r="AB7037" s="52">
        <v>5677.4</v>
      </c>
      <c r="AC7037" s="53"/>
      <c r="AE7037" s="19">
        <v>0</v>
      </c>
      <c r="AF7037" s="52">
        <v>0</v>
      </c>
      <c r="AG7037" s="53"/>
    </row>
    <row r="7038" spans="1:33" ht="30" hidden="1" outlineLevel="1">
      <c r="A7038" s="6" t="s">
        <v>8329</v>
      </c>
      <c r="B7038" s="7" t="s">
        <v>986</v>
      </c>
      <c r="C7038" s="7" t="s">
        <v>1082</v>
      </c>
      <c r="D7038" s="7"/>
      <c r="E7038" s="23" t="s">
        <v>70</v>
      </c>
      <c r="F7038" s="18">
        <v>1</v>
      </c>
      <c r="K7038" s="19">
        <v>0</v>
      </c>
      <c r="L7038" s="52">
        <v>0</v>
      </c>
      <c r="M7038" s="53"/>
      <c r="O7038" s="19">
        <v>1254</v>
      </c>
      <c r="P7038" s="52">
        <v>1254</v>
      </c>
      <c r="Q7038" s="53"/>
      <c r="S7038" s="19">
        <v>1500</v>
      </c>
      <c r="T7038" s="52">
        <v>1500</v>
      </c>
      <c r="U7038" s="53"/>
      <c r="W7038" s="19">
        <v>0</v>
      </c>
      <c r="X7038" s="52">
        <v>0</v>
      </c>
      <c r="Y7038" s="53"/>
      <c r="AA7038" s="19">
        <v>5677.4</v>
      </c>
      <c r="AB7038" s="52">
        <v>5677.4</v>
      </c>
      <c r="AC7038" s="53"/>
      <c r="AE7038" s="19">
        <v>0</v>
      </c>
      <c r="AF7038" s="52">
        <v>0</v>
      </c>
      <c r="AG7038" s="53"/>
    </row>
    <row r="7039" spans="1:33" ht="30" hidden="1" outlineLevel="1">
      <c r="A7039" s="6" t="s">
        <v>8330</v>
      </c>
      <c r="B7039" s="7" t="s">
        <v>989</v>
      </c>
      <c r="C7039" s="7" t="s">
        <v>1085</v>
      </c>
      <c r="D7039" s="7"/>
      <c r="E7039" s="23" t="s">
        <v>70</v>
      </c>
      <c r="F7039" s="18">
        <v>1</v>
      </c>
      <c r="K7039" s="19">
        <v>0</v>
      </c>
      <c r="L7039" s="52">
        <v>0</v>
      </c>
      <c r="M7039" s="53"/>
      <c r="O7039" s="19">
        <v>1254</v>
      </c>
      <c r="P7039" s="52">
        <v>1254</v>
      </c>
      <c r="Q7039" s="53"/>
      <c r="S7039" s="19">
        <v>1500</v>
      </c>
      <c r="T7039" s="52">
        <v>1500</v>
      </c>
      <c r="U7039" s="53"/>
      <c r="W7039" s="19">
        <v>0</v>
      </c>
      <c r="X7039" s="52">
        <v>0</v>
      </c>
      <c r="Y7039" s="53"/>
      <c r="AA7039" s="19">
        <v>5677.4</v>
      </c>
      <c r="AB7039" s="52">
        <v>5677.4</v>
      </c>
      <c r="AC7039" s="53"/>
      <c r="AE7039" s="19">
        <v>0</v>
      </c>
      <c r="AF7039" s="52">
        <v>0</v>
      </c>
      <c r="AG7039" s="53"/>
    </row>
    <row r="7040" spans="1:33" hidden="1" outlineLevel="1">
      <c r="A7040" s="6" t="s">
        <v>8331</v>
      </c>
      <c r="B7040" s="7" t="s">
        <v>991</v>
      </c>
      <c r="C7040" s="7" t="s">
        <v>1088</v>
      </c>
      <c r="D7040" s="7"/>
      <c r="E7040" s="23" t="s">
        <v>70</v>
      </c>
      <c r="F7040" s="18">
        <v>1</v>
      </c>
      <c r="K7040" s="19">
        <v>0</v>
      </c>
      <c r="L7040" s="52">
        <v>0</v>
      </c>
      <c r="M7040" s="53"/>
      <c r="O7040" s="19">
        <v>1254</v>
      </c>
      <c r="P7040" s="52">
        <v>1254</v>
      </c>
      <c r="Q7040" s="53"/>
      <c r="S7040" s="19">
        <v>1000</v>
      </c>
      <c r="T7040" s="52">
        <v>1000</v>
      </c>
      <c r="U7040" s="53"/>
      <c r="W7040" s="19">
        <v>0</v>
      </c>
      <c r="X7040" s="52">
        <v>0</v>
      </c>
      <c r="Y7040" s="53"/>
      <c r="AA7040" s="19">
        <v>5677.4</v>
      </c>
      <c r="AB7040" s="52">
        <v>5677.4</v>
      </c>
      <c r="AC7040" s="53"/>
      <c r="AE7040" s="19">
        <v>0</v>
      </c>
      <c r="AF7040" s="52">
        <v>0</v>
      </c>
      <c r="AG7040" s="53"/>
    </row>
    <row r="7041" spans="1:33" hidden="1" outlineLevel="1">
      <c r="A7041" s="6" t="s">
        <v>8332</v>
      </c>
      <c r="B7041" s="7" t="s">
        <v>993</v>
      </c>
      <c r="C7041" s="7" t="s">
        <v>1091</v>
      </c>
      <c r="D7041" s="7"/>
      <c r="E7041" s="23" t="s">
        <v>70</v>
      </c>
      <c r="F7041" s="18">
        <v>1</v>
      </c>
      <c r="K7041" s="19">
        <v>0</v>
      </c>
      <c r="L7041" s="52">
        <v>0</v>
      </c>
      <c r="M7041" s="53"/>
      <c r="O7041" s="19">
        <v>1254</v>
      </c>
      <c r="P7041" s="52">
        <v>1254</v>
      </c>
      <c r="Q7041" s="53"/>
      <c r="S7041" s="19">
        <v>1000</v>
      </c>
      <c r="T7041" s="52">
        <v>1000</v>
      </c>
      <c r="U7041" s="53"/>
      <c r="W7041" s="19">
        <v>0</v>
      </c>
      <c r="X7041" s="52">
        <v>0</v>
      </c>
      <c r="Y7041" s="53"/>
      <c r="AA7041" s="19">
        <v>5677.4</v>
      </c>
      <c r="AB7041" s="52">
        <v>5677.4</v>
      </c>
      <c r="AC7041" s="53"/>
      <c r="AE7041" s="19">
        <v>0</v>
      </c>
      <c r="AF7041" s="52">
        <v>0</v>
      </c>
      <c r="AG7041" s="53"/>
    </row>
    <row r="7042" spans="1:33" ht="30" hidden="1" outlineLevel="1">
      <c r="A7042" s="6" t="s">
        <v>8333</v>
      </c>
      <c r="B7042" s="7" t="s">
        <v>996</v>
      </c>
      <c r="C7042" s="7" t="s">
        <v>1094</v>
      </c>
      <c r="D7042" s="7"/>
      <c r="E7042" s="23" t="s">
        <v>70</v>
      </c>
      <c r="F7042" s="18">
        <v>1</v>
      </c>
      <c r="K7042" s="19">
        <v>0</v>
      </c>
      <c r="L7042" s="52">
        <v>0</v>
      </c>
      <c r="M7042" s="53"/>
      <c r="O7042" s="19">
        <v>1254</v>
      </c>
      <c r="P7042" s="52">
        <v>1254</v>
      </c>
      <c r="Q7042" s="53"/>
      <c r="S7042" s="19">
        <v>2000</v>
      </c>
      <c r="T7042" s="52">
        <v>2000</v>
      </c>
      <c r="U7042" s="53"/>
      <c r="W7042" s="19">
        <v>0</v>
      </c>
      <c r="X7042" s="52">
        <v>0</v>
      </c>
      <c r="Y7042" s="53"/>
      <c r="AA7042" s="19">
        <v>5677.4</v>
      </c>
      <c r="AB7042" s="52">
        <v>5677.4</v>
      </c>
      <c r="AC7042" s="53"/>
      <c r="AE7042" s="19">
        <v>0</v>
      </c>
      <c r="AF7042" s="52">
        <v>0</v>
      </c>
      <c r="AG7042" s="53"/>
    </row>
    <row r="7043" spans="1:33" hidden="1" outlineLevel="1">
      <c r="A7043" s="6" t="s">
        <v>8334</v>
      </c>
      <c r="B7043" s="7" t="s">
        <v>998</v>
      </c>
      <c r="C7043" s="7" t="s">
        <v>1097</v>
      </c>
      <c r="D7043" s="7"/>
      <c r="E7043" s="23" t="s">
        <v>70</v>
      </c>
      <c r="F7043" s="18">
        <v>1</v>
      </c>
      <c r="K7043" s="19">
        <v>0</v>
      </c>
      <c r="L7043" s="52">
        <v>0</v>
      </c>
      <c r="M7043" s="53"/>
      <c r="O7043" s="19">
        <v>3990</v>
      </c>
      <c r="P7043" s="52">
        <v>3990</v>
      </c>
      <c r="Q7043" s="53"/>
      <c r="S7043" s="19">
        <v>10000</v>
      </c>
      <c r="T7043" s="52">
        <v>10000</v>
      </c>
      <c r="U7043" s="53"/>
      <c r="W7043" s="19">
        <v>0</v>
      </c>
      <c r="X7043" s="52">
        <v>0</v>
      </c>
      <c r="Y7043" s="53"/>
      <c r="AA7043" s="19">
        <v>5677.4</v>
      </c>
      <c r="AB7043" s="52">
        <v>5677.4</v>
      </c>
      <c r="AC7043" s="53"/>
      <c r="AE7043" s="19">
        <v>0</v>
      </c>
      <c r="AF7043" s="52">
        <v>0</v>
      </c>
      <c r="AG7043" s="53"/>
    </row>
    <row r="7044" spans="1:33" ht="45" hidden="1" outlineLevel="1">
      <c r="A7044" s="6" t="s">
        <v>8335</v>
      </c>
      <c r="B7044" s="7" t="s">
        <v>1000</v>
      </c>
      <c r="C7044" s="7" t="s">
        <v>5699</v>
      </c>
      <c r="D7044" s="7"/>
      <c r="E7044" s="23" t="s">
        <v>70</v>
      </c>
      <c r="F7044" s="18">
        <v>1</v>
      </c>
      <c r="K7044" s="19">
        <v>0</v>
      </c>
      <c r="L7044" s="52">
        <v>0</v>
      </c>
      <c r="M7044" s="53"/>
      <c r="O7044" s="19">
        <v>1254</v>
      </c>
      <c r="P7044" s="52">
        <v>1254</v>
      </c>
      <c r="Q7044" s="53"/>
      <c r="S7044" s="19">
        <v>1000</v>
      </c>
      <c r="T7044" s="52">
        <v>1000</v>
      </c>
      <c r="U7044" s="53"/>
      <c r="W7044" s="19">
        <v>0</v>
      </c>
      <c r="X7044" s="52">
        <v>0</v>
      </c>
      <c r="Y7044" s="53"/>
      <c r="AA7044" s="19">
        <v>5677.4</v>
      </c>
      <c r="AB7044" s="52">
        <v>5677.4</v>
      </c>
      <c r="AC7044" s="53"/>
      <c r="AE7044" s="19">
        <v>0</v>
      </c>
      <c r="AF7044" s="52">
        <v>0</v>
      </c>
      <c r="AG7044" s="53"/>
    </row>
    <row r="7045" spans="1:33" ht="30" hidden="1" outlineLevel="1">
      <c r="A7045" s="6" t="s">
        <v>8336</v>
      </c>
      <c r="B7045" s="7" t="s">
        <v>1002</v>
      </c>
      <c r="C7045" s="7" t="s">
        <v>5701</v>
      </c>
      <c r="D7045" s="7"/>
      <c r="E7045" s="23" t="s">
        <v>70</v>
      </c>
      <c r="F7045" s="18">
        <v>1</v>
      </c>
      <c r="K7045" s="19">
        <v>0</v>
      </c>
      <c r="L7045" s="52">
        <v>0</v>
      </c>
      <c r="M7045" s="53"/>
      <c r="O7045" s="19">
        <v>1254</v>
      </c>
      <c r="P7045" s="52">
        <v>1254</v>
      </c>
      <c r="Q7045" s="53"/>
      <c r="S7045" s="19">
        <v>0</v>
      </c>
      <c r="T7045" s="52">
        <v>0</v>
      </c>
      <c r="U7045" s="53"/>
      <c r="W7045" s="19">
        <v>0</v>
      </c>
      <c r="X7045" s="52">
        <v>0</v>
      </c>
      <c r="Y7045" s="53"/>
      <c r="AA7045" s="19">
        <v>5677.4</v>
      </c>
      <c r="AB7045" s="52">
        <v>5677.4</v>
      </c>
      <c r="AC7045" s="53"/>
      <c r="AE7045" s="19">
        <v>0</v>
      </c>
      <c r="AF7045" s="52">
        <v>0</v>
      </c>
      <c r="AG7045" s="53"/>
    </row>
    <row r="7046" spans="1:33" hidden="1" outlineLevel="1">
      <c r="A7046" s="1"/>
      <c r="B7046" s="5" t="s">
        <v>34</v>
      </c>
      <c r="C7046" s="5" t="s">
        <v>35</v>
      </c>
      <c r="K7046" s="68"/>
      <c r="L7046" s="68"/>
      <c r="M7046" s="69"/>
      <c r="O7046" s="68"/>
      <c r="P7046" s="68"/>
      <c r="Q7046" s="69"/>
      <c r="S7046" s="68"/>
      <c r="T7046" s="68"/>
      <c r="U7046" s="69"/>
      <c r="W7046" s="68"/>
      <c r="X7046" s="68"/>
      <c r="Y7046" s="69"/>
      <c r="AA7046" s="68"/>
      <c r="AB7046" s="68"/>
      <c r="AC7046" s="69"/>
      <c r="AE7046" s="68"/>
      <c r="AF7046" s="68"/>
      <c r="AG7046" s="69"/>
    </row>
    <row r="7047" spans="1:33" hidden="1" outlineLevel="1">
      <c r="A7047" s="6" t="s">
        <v>8337</v>
      </c>
      <c r="B7047" s="7" t="s">
        <v>37</v>
      </c>
      <c r="C7047" s="7" t="s">
        <v>322</v>
      </c>
      <c r="K7047" s="68"/>
      <c r="L7047" s="68"/>
      <c r="M7047" s="69"/>
      <c r="O7047" s="68"/>
      <c r="P7047" s="68"/>
      <c r="Q7047" s="69"/>
      <c r="S7047" s="68"/>
      <c r="T7047" s="68"/>
      <c r="U7047" s="69"/>
      <c r="W7047" s="68"/>
      <c r="X7047" s="68"/>
      <c r="Y7047" s="69"/>
      <c r="AA7047" s="68"/>
      <c r="AB7047" s="68"/>
      <c r="AC7047" s="69"/>
      <c r="AE7047" s="68"/>
      <c r="AF7047" s="68"/>
      <c r="AG7047" s="69"/>
    </row>
    <row r="7048" spans="1:33" ht="60" hidden="1" outlineLevel="1">
      <c r="A7048" s="1"/>
      <c r="B7048" s="5" t="s">
        <v>61</v>
      </c>
      <c r="C7048" s="5" t="s">
        <v>62</v>
      </c>
      <c r="D7048" s="5" t="s">
        <v>63</v>
      </c>
      <c r="E7048" s="11" t="s">
        <v>64</v>
      </c>
      <c r="F7048" s="16" t="s">
        <v>65</v>
      </c>
      <c r="K7048" s="17" t="s">
        <v>66</v>
      </c>
      <c r="L7048" s="70" t="s">
        <v>28</v>
      </c>
      <c r="M7048" s="71"/>
      <c r="O7048" s="17" t="s">
        <v>66</v>
      </c>
      <c r="P7048" s="70" t="s">
        <v>28</v>
      </c>
      <c r="Q7048" s="71"/>
      <c r="S7048" s="17" t="s">
        <v>66</v>
      </c>
      <c r="T7048" s="70" t="s">
        <v>28</v>
      </c>
      <c r="U7048" s="71"/>
      <c r="W7048" s="17" t="s">
        <v>66</v>
      </c>
      <c r="X7048" s="70" t="s">
        <v>28</v>
      </c>
      <c r="Y7048" s="71"/>
      <c r="AA7048" s="17" t="s">
        <v>66</v>
      </c>
      <c r="AB7048" s="70" t="s">
        <v>28</v>
      </c>
      <c r="AC7048" s="71"/>
      <c r="AE7048" s="17" t="s">
        <v>66</v>
      </c>
      <c r="AF7048" s="70" t="s">
        <v>28</v>
      </c>
      <c r="AG7048" s="71"/>
    </row>
    <row r="7049" spans="1:33" ht="135" hidden="1" outlineLevel="1">
      <c r="A7049" s="6" t="s">
        <v>8338</v>
      </c>
      <c r="B7049" s="7" t="s">
        <v>324</v>
      </c>
      <c r="C7049" s="7" t="s">
        <v>1100</v>
      </c>
      <c r="D7049" s="7"/>
      <c r="E7049" s="23" t="s">
        <v>70</v>
      </c>
      <c r="F7049" s="18">
        <v>1</v>
      </c>
      <c r="K7049" s="19">
        <v>0</v>
      </c>
      <c r="L7049" s="52">
        <v>0</v>
      </c>
      <c r="M7049" s="53"/>
      <c r="O7049" s="19">
        <v>0</v>
      </c>
      <c r="P7049" s="52">
        <v>0</v>
      </c>
      <c r="Q7049" s="53"/>
      <c r="S7049" s="19">
        <v>0</v>
      </c>
      <c r="T7049" s="52">
        <v>0</v>
      </c>
      <c r="U7049" s="53"/>
      <c r="W7049" s="19">
        <v>3719074.48</v>
      </c>
      <c r="X7049" s="52">
        <v>3719074.48</v>
      </c>
      <c r="Y7049" s="53"/>
      <c r="AA7049" s="19">
        <v>0</v>
      </c>
      <c r="AB7049" s="52">
        <v>0</v>
      </c>
      <c r="AC7049" s="53"/>
      <c r="AE7049" s="19">
        <v>470000</v>
      </c>
      <c r="AF7049" s="52">
        <v>470000</v>
      </c>
      <c r="AG7049" s="53"/>
    </row>
    <row r="7050" spans="1:33" hidden="1" outlineLevel="1">
      <c r="A7050" s="1"/>
      <c r="B7050" s="5" t="s">
        <v>34</v>
      </c>
      <c r="C7050" s="5" t="s">
        <v>35</v>
      </c>
      <c r="K7050" s="68"/>
      <c r="L7050" s="68"/>
      <c r="M7050" s="69"/>
      <c r="O7050" s="68"/>
      <c r="P7050" s="68"/>
      <c r="Q7050" s="69"/>
      <c r="S7050" s="68"/>
      <c r="T7050" s="68"/>
      <c r="U7050" s="69"/>
      <c r="W7050" s="68"/>
      <c r="X7050" s="68"/>
      <c r="Y7050" s="69"/>
      <c r="AA7050" s="68"/>
      <c r="AB7050" s="68"/>
      <c r="AC7050" s="69"/>
      <c r="AE7050" s="68"/>
      <c r="AF7050" s="68"/>
      <c r="AG7050" s="69"/>
    </row>
    <row r="7051" spans="1:33" ht="75" hidden="1" outlineLevel="1">
      <c r="A7051" s="6" t="s">
        <v>8339</v>
      </c>
      <c r="B7051" s="7" t="s">
        <v>37</v>
      </c>
      <c r="C7051" s="7" t="s">
        <v>298</v>
      </c>
      <c r="I7051" s="35"/>
      <c r="J7051" s="35"/>
      <c r="K7051" s="68"/>
      <c r="L7051" s="68"/>
      <c r="M7051" s="69"/>
      <c r="O7051" s="68"/>
      <c r="P7051" s="68"/>
      <c r="Q7051" s="69"/>
      <c r="S7051" s="68"/>
      <c r="T7051" s="68"/>
      <c r="U7051" s="69"/>
      <c r="W7051" s="68"/>
      <c r="X7051" s="68"/>
      <c r="Y7051" s="69"/>
      <c r="AA7051" s="68"/>
      <c r="AB7051" s="68"/>
      <c r="AC7051" s="69"/>
      <c r="AE7051" s="68"/>
      <c r="AF7051" s="68"/>
      <c r="AG7051" s="69"/>
    </row>
    <row r="7052" spans="1:33" collapsed="1">
      <c r="A7052" s="55" t="s">
        <v>8340</v>
      </c>
      <c r="B7052" s="55"/>
      <c r="C7052" s="55"/>
      <c r="D7052" s="55"/>
      <c r="E7052" s="55"/>
      <c r="F7052" s="55"/>
      <c r="I7052" s="36"/>
      <c r="J7052" s="36">
        <v>373575</v>
      </c>
      <c r="K7052" s="30" t="s">
        <v>8341</v>
      </c>
      <c r="L7052" s="52">
        <v>419238</v>
      </c>
      <c r="M7052" s="53"/>
      <c r="O7052" s="15" t="s">
        <v>8341</v>
      </c>
      <c r="P7052" s="52">
        <v>458964.9</v>
      </c>
      <c r="Q7052" s="53"/>
      <c r="S7052" s="15" t="s">
        <v>8341</v>
      </c>
      <c r="T7052" s="52">
        <v>1122217</v>
      </c>
      <c r="U7052" s="53"/>
      <c r="W7052" s="15" t="s">
        <v>8341</v>
      </c>
      <c r="X7052" s="52">
        <v>4233437.58</v>
      </c>
      <c r="Y7052" s="53"/>
      <c r="AA7052" s="15" t="s">
        <v>8341</v>
      </c>
      <c r="AB7052" s="52">
        <v>1368729.61</v>
      </c>
      <c r="AC7052" s="53"/>
      <c r="AE7052" s="15" t="s">
        <v>8341</v>
      </c>
      <c r="AF7052" s="52">
        <v>588000</v>
      </c>
      <c r="AG7052" s="53"/>
    </row>
    <row r="7053" spans="1:33" hidden="1">
      <c r="A7053" s="1"/>
      <c r="B7053" s="5" t="s">
        <v>34</v>
      </c>
      <c r="C7053" s="5" t="s">
        <v>35</v>
      </c>
      <c r="K7053" s="68"/>
      <c r="L7053" s="68"/>
      <c r="M7053" s="69"/>
      <c r="O7053" s="68"/>
      <c r="P7053" s="68"/>
      <c r="Q7053" s="69"/>
      <c r="S7053" s="68"/>
      <c r="T7053" s="68"/>
      <c r="U7053" s="69"/>
      <c r="W7053" s="68"/>
      <c r="X7053" s="68"/>
      <c r="Y7053" s="69"/>
      <c r="AA7053" s="68"/>
      <c r="AB7053" s="68"/>
      <c r="AC7053" s="69"/>
      <c r="AE7053" s="68"/>
      <c r="AF7053" s="68"/>
      <c r="AG7053" s="69"/>
    </row>
    <row r="7054" spans="1:33" hidden="1" outlineLevel="1">
      <c r="A7054" s="6" t="s">
        <v>8342</v>
      </c>
      <c r="B7054" s="7" t="s">
        <v>37</v>
      </c>
      <c r="C7054" s="7" t="s">
        <v>1107</v>
      </c>
      <c r="K7054" s="68"/>
      <c r="L7054" s="68"/>
      <c r="M7054" s="69"/>
      <c r="O7054" s="68"/>
      <c r="P7054" s="68"/>
      <c r="Q7054" s="69"/>
      <c r="S7054" s="68"/>
      <c r="T7054" s="68"/>
      <c r="U7054" s="69"/>
      <c r="W7054" s="68"/>
      <c r="X7054" s="68"/>
      <c r="Y7054" s="69"/>
      <c r="AA7054" s="68"/>
      <c r="AB7054" s="68"/>
      <c r="AC7054" s="69"/>
      <c r="AE7054" s="68"/>
      <c r="AF7054" s="68"/>
      <c r="AG7054" s="69"/>
    </row>
    <row r="7055" spans="1:33" ht="105" hidden="1" outlineLevel="1">
      <c r="A7055" s="6" t="s">
        <v>8343</v>
      </c>
      <c r="B7055" s="7" t="s">
        <v>37</v>
      </c>
      <c r="C7055" s="7" t="s">
        <v>1109</v>
      </c>
      <c r="K7055" s="68"/>
      <c r="L7055" s="68"/>
      <c r="M7055" s="69"/>
      <c r="O7055" s="68"/>
      <c r="P7055" s="68"/>
      <c r="Q7055" s="69"/>
      <c r="S7055" s="68"/>
      <c r="T7055" s="68"/>
      <c r="U7055" s="69"/>
      <c r="W7055" s="68"/>
      <c r="X7055" s="68"/>
      <c r="Y7055" s="69"/>
      <c r="AA7055" s="68"/>
      <c r="AB7055" s="68"/>
      <c r="AC7055" s="69"/>
      <c r="AE7055" s="68"/>
      <c r="AF7055" s="68"/>
      <c r="AG7055" s="69"/>
    </row>
    <row r="7056" spans="1:33" ht="60" hidden="1" outlineLevel="1">
      <c r="A7056" s="1"/>
      <c r="B7056" s="5" t="s">
        <v>61</v>
      </c>
      <c r="C7056" s="5" t="s">
        <v>62</v>
      </c>
      <c r="D7056" s="5" t="s">
        <v>63</v>
      </c>
      <c r="E7056" s="11" t="s">
        <v>64</v>
      </c>
      <c r="F7056" s="16" t="s">
        <v>65</v>
      </c>
      <c r="K7056" s="17" t="s">
        <v>66</v>
      </c>
      <c r="L7056" s="70" t="s">
        <v>28</v>
      </c>
      <c r="M7056" s="71"/>
      <c r="O7056" s="17" t="s">
        <v>66</v>
      </c>
      <c r="P7056" s="70" t="s">
        <v>28</v>
      </c>
      <c r="Q7056" s="71"/>
      <c r="S7056" s="17" t="s">
        <v>66</v>
      </c>
      <c r="T7056" s="70" t="s">
        <v>28</v>
      </c>
      <c r="U7056" s="71"/>
      <c r="W7056" s="17" t="s">
        <v>66</v>
      </c>
      <c r="X7056" s="70" t="s">
        <v>28</v>
      </c>
      <c r="Y7056" s="71"/>
      <c r="AA7056" s="17" t="s">
        <v>66</v>
      </c>
      <c r="AB7056" s="70" t="s">
        <v>28</v>
      </c>
      <c r="AC7056" s="71"/>
      <c r="AE7056" s="17" t="s">
        <v>66</v>
      </c>
      <c r="AF7056" s="70" t="s">
        <v>28</v>
      </c>
      <c r="AG7056" s="71"/>
    </row>
    <row r="7057" spans="1:33" hidden="1" outlineLevel="1">
      <c r="A7057" s="6" t="s">
        <v>8344</v>
      </c>
      <c r="B7057" s="7" t="s">
        <v>1111</v>
      </c>
      <c r="C7057" s="7" t="s">
        <v>1112</v>
      </c>
      <c r="D7057" s="7"/>
      <c r="E7057" s="23" t="s">
        <v>438</v>
      </c>
      <c r="F7057" s="18">
        <v>1</v>
      </c>
      <c r="K7057" s="19">
        <v>419238</v>
      </c>
      <c r="L7057" s="52">
        <v>419238</v>
      </c>
      <c r="M7057" s="53"/>
      <c r="O7057" s="19">
        <v>8892</v>
      </c>
      <c r="P7057" s="52">
        <v>8892</v>
      </c>
      <c r="Q7057" s="53"/>
      <c r="S7057" s="19">
        <v>12000</v>
      </c>
      <c r="T7057" s="52">
        <v>12000</v>
      </c>
      <c r="U7057" s="53"/>
      <c r="W7057" s="19">
        <v>0</v>
      </c>
      <c r="X7057" s="52">
        <v>0</v>
      </c>
      <c r="Y7057" s="53"/>
      <c r="AA7057" s="19">
        <v>22709.58</v>
      </c>
      <c r="AB7057" s="52">
        <v>22709.58</v>
      </c>
      <c r="AC7057" s="53"/>
      <c r="AE7057" s="19">
        <v>0</v>
      </c>
      <c r="AF7057" s="52">
        <v>0</v>
      </c>
      <c r="AG7057" s="53"/>
    </row>
    <row r="7058" spans="1:33" hidden="1" outlineLevel="1">
      <c r="A7058" s="1"/>
      <c r="B7058" s="5" t="s">
        <v>34</v>
      </c>
      <c r="C7058" s="5" t="s">
        <v>35</v>
      </c>
      <c r="K7058" s="68"/>
      <c r="L7058" s="68"/>
      <c r="M7058" s="69"/>
      <c r="O7058" s="68"/>
      <c r="P7058" s="68"/>
      <c r="Q7058" s="69"/>
      <c r="S7058" s="68"/>
      <c r="T7058" s="68"/>
      <c r="U7058" s="69"/>
      <c r="W7058" s="68"/>
      <c r="X7058" s="68"/>
      <c r="Y7058" s="69"/>
      <c r="AA7058" s="68"/>
      <c r="AB7058" s="68"/>
      <c r="AC7058" s="69"/>
      <c r="AE7058" s="68"/>
      <c r="AF7058" s="68"/>
      <c r="AG7058" s="69"/>
    </row>
    <row r="7059" spans="1:33" hidden="1" outlineLevel="1">
      <c r="A7059" s="6" t="s">
        <v>8345</v>
      </c>
      <c r="B7059" s="7" t="s">
        <v>37</v>
      </c>
      <c r="C7059" s="7" t="s">
        <v>1114</v>
      </c>
      <c r="K7059" s="68"/>
      <c r="L7059" s="68"/>
      <c r="M7059" s="69"/>
      <c r="O7059" s="68"/>
      <c r="P7059" s="68"/>
      <c r="Q7059" s="69"/>
      <c r="S7059" s="68"/>
      <c r="T7059" s="68"/>
      <c r="U7059" s="69"/>
      <c r="W7059" s="68"/>
      <c r="X7059" s="68"/>
      <c r="Y7059" s="69"/>
      <c r="AA7059" s="68"/>
      <c r="AB7059" s="68"/>
      <c r="AC7059" s="69"/>
      <c r="AE7059" s="68"/>
      <c r="AF7059" s="68"/>
      <c r="AG7059" s="69"/>
    </row>
    <row r="7060" spans="1:33" ht="105" hidden="1" outlineLevel="1">
      <c r="A7060" s="6" t="s">
        <v>8346</v>
      </c>
      <c r="B7060" s="7" t="s">
        <v>37</v>
      </c>
      <c r="C7060" s="7" t="s">
        <v>1116</v>
      </c>
      <c r="K7060" s="68"/>
      <c r="L7060" s="68"/>
      <c r="M7060" s="69"/>
      <c r="O7060" s="68"/>
      <c r="P7060" s="68"/>
      <c r="Q7060" s="69"/>
      <c r="S7060" s="68"/>
      <c r="T7060" s="68"/>
      <c r="U7060" s="69"/>
      <c r="W7060" s="68"/>
      <c r="X7060" s="68"/>
      <c r="Y7060" s="69"/>
      <c r="AA7060" s="68"/>
      <c r="AB7060" s="68"/>
      <c r="AC7060" s="69"/>
      <c r="AE7060" s="68"/>
      <c r="AF7060" s="68"/>
      <c r="AG7060" s="69"/>
    </row>
    <row r="7061" spans="1:33" ht="60" hidden="1" outlineLevel="1">
      <c r="A7061" s="1"/>
      <c r="B7061" s="5" t="s">
        <v>61</v>
      </c>
      <c r="C7061" s="5" t="s">
        <v>62</v>
      </c>
      <c r="D7061" s="5" t="s">
        <v>63</v>
      </c>
      <c r="E7061" s="11" t="s">
        <v>64</v>
      </c>
      <c r="F7061" s="16" t="s">
        <v>65</v>
      </c>
      <c r="K7061" s="17" t="s">
        <v>66</v>
      </c>
      <c r="L7061" s="70" t="s">
        <v>28</v>
      </c>
      <c r="M7061" s="71"/>
      <c r="O7061" s="17" t="s">
        <v>66</v>
      </c>
      <c r="P7061" s="70" t="s">
        <v>28</v>
      </c>
      <c r="Q7061" s="71"/>
      <c r="S7061" s="17" t="s">
        <v>66</v>
      </c>
      <c r="T7061" s="70" t="s">
        <v>28</v>
      </c>
      <c r="U7061" s="71"/>
      <c r="W7061" s="17" t="s">
        <v>66</v>
      </c>
      <c r="X7061" s="70" t="s">
        <v>28</v>
      </c>
      <c r="Y7061" s="71"/>
      <c r="AA7061" s="17" t="s">
        <v>66</v>
      </c>
      <c r="AB7061" s="70" t="s">
        <v>28</v>
      </c>
      <c r="AC7061" s="71"/>
      <c r="AE7061" s="17" t="s">
        <v>66</v>
      </c>
      <c r="AF7061" s="70" t="s">
        <v>28</v>
      </c>
      <c r="AG7061" s="71"/>
    </row>
    <row r="7062" spans="1:33" hidden="1" outlineLevel="1">
      <c r="A7062" s="6" t="s">
        <v>8347</v>
      </c>
      <c r="B7062" s="7" t="s">
        <v>1118</v>
      </c>
      <c r="C7062" s="7" t="s">
        <v>1119</v>
      </c>
      <c r="D7062" s="7"/>
      <c r="E7062" s="23" t="s">
        <v>438</v>
      </c>
      <c r="F7062" s="18">
        <v>1</v>
      </c>
      <c r="K7062" s="19">
        <v>0</v>
      </c>
      <c r="L7062" s="52">
        <v>0</v>
      </c>
      <c r="M7062" s="53"/>
      <c r="O7062" s="19">
        <v>2052</v>
      </c>
      <c r="P7062" s="52">
        <v>2052</v>
      </c>
      <c r="Q7062" s="53"/>
      <c r="S7062" s="19">
        <v>2500</v>
      </c>
      <c r="T7062" s="52">
        <v>2500</v>
      </c>
      <c r="U7062" s="53"/>
      <c r="W7062" s="19">
        <v>0</v>
      </c>
      <c r="X7062" s="52">
        <v>0</v>
      </c>
      <c r="Y7062" s="53"/>
      <c r="AA7062" s="19">
        <v>6812.87</v>
      </c>
      <c r="AB7062" s="52">
        <v>6812.87</v>
      </c>
      <c r="AC7062" s="53"/>
      <c r="AE7062" s="19">
        <v>0</v>
      </c>
      <c r="AF7062" s="52">
        <v>0</v>
      </c>
      <c r="AG7062" s="53"/>
    </row>
    <row r="7063" spans="1:33" hidden="1" outlineLevel="1">
      <c r="A7063" s="6" t="s">
        <v>8348</v>
      </c>
      <c r="B7063" s="7" t="s">
        <v>1121</v>
      </c>
      <c r="C7063" s="7" t="s">
        <v>1122</v>
      </c>
      <c r="D7063" s="7"/>
      <c r="E7063" s="23" t="s">
        <v>438</v>
      </c>
      <c r="F7063" s="18">
        <v>1</v>
      </c>
      <c r="K7063" s="19">
        <v>0</v>
      </c>
      <c r="L7063" s="52">
        <v>0</v>
      </c>
      <c r="M7063" s="53"/>
      <c r="O7063" s="19">
        <v>2280</v>
      </c>
      <c r="P7063" s="52">
        <v>2280</v>
      </c>
      <c r="Q7063" s="53"/>
      <c r="S7063" s="19">
        <v>2311</v>
      </c>
      <c r="T7063" s="52">
        <v>2311</v>
      </c>
      <c r="U7063" s="53"/>
      <c r="W7063" s="19">
        <v>0</v>
      </c>
      <c r="X7063" s="52">
        <v>0</v>
      </c>
      <c r="Y7063" s="53"/>
      <c r="AA7063" s="19">
        <v>6245.14</v>
      </c>
      <c r="AB7063" s="52">
        <v>6245.14</v>
      </c>
      <c r="AC7063" s="53"/>
      <c r="AE7063" s="19">
        <v>0</v>
      </c>
      <c r="AF7063" s="52">
        <v>0</v>
      </c>
      <c r="AG7063" s="53"/>
    </row>
    <row r="7064" spans="1:33" hidden="1" outlineLevel="1">
      <c r="A7064" s="6" t="s">
        <v>8349</v>
      </c>
      <c r="B7064" s="7" t="s">
        <v>1124</v>
      </c>
      <c r="C7064" s="7" t="s">
        <v>1131</v>
      </c>
      <c r="D7064" s="7"/>
      <c r="E7064" s="23" t="s">
        <v>438</v>
      </c>
      <c r="F7064" s="18">
        <v>1</v>
      </c>
      <c r="K7064" s="19">
        <v>0</v>
      </c>
      <c r="L7064" s="52">
        <v>0</v>
      </c>
      <c r="M7064" s="53"/>
      <c r="O7064" s="19">
        <v>3420</v>
      </c>
      <c r="P7064" s="52">
        <v>3420</v>
      </c>
      <c r="Q7064" s="53"/>
      <c r="S7064" s="19">
        <v>1774</v>
      </c>
      <c r="T7064" s="52">
        <v>1774</v>
      </c>
      <c r="U7064" s="53"/>
      <c r="W7064" s="19">
        <v>0</v>
      </c>
      <c r="X7064" s="52">
        <v>0</v>
      </c>
      <c r="Y7064" s="53"/>
      <c r="AA7064" s="19">
        <v>5677.4</v>
      </c>
      <c r="AB7064" s="52">
        <v>5677.4</v>
      </c>
      <c r="AC7064" s="53"/>
      <c r="AE7064" s="19">
        <v>0</v>
      </c>
      <c r="AF7064" s="52">
        <v>0</v>
      </c>
      <c r="AG7064" s="53"/>
    </row>
    <row r="7065" spans="1:33" hidden="1" outlineLevel="1">
      <c r="A7065" s="6" t="s">
        <v>8350</v>
      </c>
      <c r="B7065" s="7" t="s">
        <v>1127</v>
      </c>
      <c r="C7065" s="7" t="s">
        <v>1128</v>
      </c>
      <c r="D7065" s="7"/>
      <c r="E7065" s="23" t="s">
        <v>438</v>
      </c>
      <c r="F7065" s="18">
        <v>1</v>
      </c>
      <c r="K7065" s="19">
        <v>0</v>
      </c>
      <c r="L7065" s="52">
        <v>0</v>
      </c>
      <c r="M7065" s="53"/>
      <c r="O7065" s="19">
        <v>22800</v>
      </c>
      <c r="P7065" s="52">
        <v>22800</v>
      </c>
      <c r="Q7065" s="53"/>
      <c r="S7065" s="19">
        <v>40000</v>
      </c>
      <c r="T7065" s="52">
        <v>40000</v>
      </c>
      <c r="U7065" s="53"/>
      <c r="W7065" s="19">
        <v>0</v>
      </c>
      <c r="X7065" s="52">
        <v>0</v>
      </c>
      <c r="Y7065" s="53"/>
      <c r="AA7065" s="19">
        <v>28386.98</v>
      </c>
      <c r="AB7065" s="52">
        <v>28386.98</v>
      </c>
      <c r="AC7065" s="53"/>
      <c r="AE7065" s="19">
        <v>0</v>
      </c>
      <c r="AF7065" s="52">
        <v>0</v>
      </c>
      <c r="AG7065" s="53"/>
    </row>
    <row r="7066" spans="1:33" hidden="1" outlineLevel="1">
      <c r="A7066" s="1"/>
      <c r="B7066" s="5" t="s">
        <v>34</v>
      </c>
      <c r="C7066" s="5" t="s">
        <v>35</v>
      </c>
      <c r="K7066" s="68"/>
      <c r="L7066" s="68"/>
      <c r="M7066" s="69"/>
      <c r="O7066" s="68"/>
      <c r="P7066" s="68"/>
      <c r="Q7066" s="69"/>
      <c r="S7066" s="68"/>
      <c r="T7066" s="68"/>
      <c r="U7066" s="69"/>
      <c r="W7066" s="68"/>
      <c r="X7066" s="68"/>
      <c r="Y7066" s="69"/>
      <c r="AA7066" s="68"/>
      <c r="AB7066" s="68"/>
      <c r="AC7066" s="69"/>
      <c r="AE7066" s="68"/>
      <c r="AF7066" s="68"/>
      <c r="AG7066" s="69"/>
    </row>
    <row r="7067" spans="1:33" hidden="1" outlineLevel="1">
      <c r="A7067" s="6" t="s">
        <v>8351</v>
      </c>
      <c r="B7067" s="7" t="s">
        <v>37</v>
      </c>
      <c r="C7067" s="7" t="s">
        <v>1133</v>
      </c>
      <c r="K7067" s="68"/>
      <c r="L7067" s="68"/>
      <c r="M7067" s="69"/>
      <c r="O7067" s="68"/>
      <c r="P7067" s="68"/>
      <c r="Q7067" s="69"/>
      <c r="S7067" s="68"/>
      <c r="T7067" s="68"/>
      <c r="U7067" s="69"/>
      <c r="W7067" s="68"/>
      <c r="X7067" s="68"/>
      <c r="Y7067" s="69"/>
      <c r="AA7067" s="68"/>
      <c r="AB7067" s="68"/>
      <c r="AC7067" s="69"/>
      <c r="AE7067" s="68"/>
      <c r="AF7067" s="68"/>
      <c r="AG7067" s="69"/>
    </row>
    <row r="7068" spans="1:33" ht="90" hidden="1" outlineLevel="1">
      <c r="A7068" s="6" t="s">
        <v>8352</v>
      </c>
      <c r="B7068" s="7" t="s">
        <v>37</v>
      </c>
      <c r="C7068" s="7" t="s">
        <v>1135</v>
      </c>
      <c r="K7068" s="68"/>
      <c r="L7068" s="68"/>
      <c r="M7068" s="69"/>
      <c r="O7068" s="68"/>
      <c r="P7068" s="68"/>
      <c r="Q7068" s="69"/>
      <c r="S7068" s="68"/>
      <c r="T7068" s="68"/>
      <c r="U7068" s="69"/>
      <c r="W7068" s="68"/>
      <c r="X7068" s="68"/>
      <c r="Y7068" s="69"/>
      <c r="AA7068" s="68"/>
      <c r="AB7068" s="68"/>
      <c r="AC7068" s="69"/>
      <c r="AE7068" s="68"/>
      <c r="AF7068" s="68"/>
      <c r="AG7068" s="69"/>
    </row>
    <row r="7069" spans="1:33" hidden="1" outlineLevel="1">
      <c r="A7069" s="6" t="s">
        <v>8353</v>
      </c>
      <c r="B7069" s="7" t="s">
        <v>37</v>
      </c>
      <c r="C7069" s="7" t="s">
        <v>1137</v>
      </c>
      <c r="K7069" s="68"/>
      <c r="L7069" s="68"/>
      <c r="M7069" s="69"/>
      <c r="O7069" s="68"/>
      <c r="P7069" s="68"/>
      <c r="Q7069" s="69"/>
      <c r="S7069" s="68"/>
      <c r="T7069" s="68"/>
      <c r="U7069" s="69"/>
      <c r="W7069" s="68"/>
      <c r="X7069" s="68"/>
      <c r="Y7069" s="69"/>
      <c r="AA7069" s="68"/>
      <c r="AB7069" s="68"/>
      <c r="AC7069" s="69"/>
      <c r="AE7069" s="68"/>
      <c r="AF7069" s="68"/>
      <c r="AG7069" s="69"/>
    </row>
    <row r="7070" spans="1:33" ht="60" hidden="1" outlineLevel="1">
      <c r="A7070" s="1"/>
      <c r="B7070" s="5" t="s">
        <v>61</v>
      </c>
      <c r="C7070" s="5" t="s">
        <v>62</v>
      </c>
      <c r="D7070" s="5" t="s">
        <v>63</v>
      </c>
      <c r="E7070" s="11" t="s">
        <v>64</v>
      </c>
      <c r="F7070" s="16" t="s">
        <v>65</v>
      </c>
      <c r="K7070" s="17" t="s">
        <v>66</v>
      </c>
      <c r="L7070" s="70" t="s">
        <v>28</v>
      </c>
      <c r="M7070" s="71"/>
      <c r="O7070" s="17" t="s">
        <v>66</v>
      </c>
      <c r="P7070" s="70" t="s">
        <v>28</v>
      </c>
      <c r="Q7070" s="71"/>
      <c r="S7070" s="17" t="s">
        <v>66</v>
      </c>
      <c r="T7070" s="70" t="s">
        <v>28</v>
      </c>
      <c r="U7070" s="71"/>
      <c r="W7070" s="17" t="s">
        <v>66</v>
      </c>
      <c r="X7070" s="70" t="s">
        <v>28</v>
      </c>
      <c r="Y7070" s="71"/>
      <c r="AA7070" s="17" t="s">
        <v>66</v>
      </c>
      <c r="AB7070" s="70" t="s">
        <v>28</v>
      </c>
      <c r="AC7070" s="71"/>
      <c r="AE7070" s="17" t="s">
        <v>66</v>
      </c>
      <c r="AF7070" s="70" t="s">
        <v>28</v>
      </c>
      <c r="AG7070" s="71"/>
    </row>
    <row r="7071" spans="1:33" ht="30" hidden="1" outlineLevel="1">
      <c r="A7071" s="6" t="s">
        <v>8354</v>
      </c>
      <c r="B7071" s="7" t="s">
        <v>1127</v>
      </c>
      <c r="C7071" s="7" t="s">
        <v>8355</v>
      </c>
      <c r="D7071" s="7"/>
      <c r="E7071" s="23" t="s">
        <v>429</v>
      </c>
      <c r="F7071" s="18">
        <v>40</v>
      </c>
      <c r="K7071" s="19">
        <v>0</v>
      </c>
      <c r="L7071" s="52">
        <v>0</v>
      </c>
      <c r="M7071" s="53"/>
      <c r="O7071" s="19">
        <v>51.3</v>
      </c>
      <c r="P7071" s="52">
        <v>2052</v>
      </c>
      <c r="Q7071" s="53"/>
      <c r="S7071" s="19">
        <v>55</v>
      </c>
      <c r="T7071" s="52">
        <v>2200</v>
      </c>
      <c r="U7071" s="53"/>
      <c r="W7071" s="19">
        <v>0</v>
      </c>
      <c r="X7071" s="52">
        <v>0</v>
      </c>
      <c r="Y7071" s="53"/>
      <c r="AA7071" s="19">
        <v>68.13</v>
      </c>
      <c r="AB7071" s="52">
        <v>2725.2</v>
      </c>
      <c r="AC7071" s="53"/>
      <c r="AE7071" s="19">
        <v>0</v>
      </c>
      <c r="AF7071" s="52">
        <v>0</v>
      </c>
      <c r="AG7071" s="53"/>
    </row>
    <row r="7072" spans="1:33" ht="30" hidden="1" outlineLevel="1">
      <c r="A7072" s="6" t="s">
        <v>8356</v>
      </c>
      <c r="B7072" s="7" t="s">
        <v>1130</v>
      </c>
      <c r="C7072" s="7" t="s">
        <v>8357</v>
      </c>
      <c r="D7072" s="7"/>
      <c r="E7072" s="23" t="s">
        <v>429</v>
      </c>
      <c r="F7072" s="18">
        <v>10</v>
      </c>
      <c r="K7072" s="19">
        <v>0</v>
      </c>
      <c r="L7072" s="52">
        <v>0</v>
      </c>
      <c r="M7072" s="53"/>
      <c r="O7072" s="19">
        <v>51.3</v>
      </c>
      <c r="P7072" s="52">
        <v>513</v>
      </c>
      <c r="Q7072" s="53"/>
      <c r="S7072" s="19">
        <v>70</v>
      </c>
      <c r="T7072" s="52">
        <v>700</v>
      </c>
      <c r="U7072" s="53"/>
      <c r="W7072" s="19">
        <v>0</v>
      </c>
      <c r="X7072" s="52">
        <v>0</v>
      </c>
      <c r="Y7072" s="53"/>
      <c r="AA7072" s="19">
        <v>81.75</v>
      </c>
      <c r="AB7072" s="52">
        <v>817.5</v>
      </c>
      <c r="AC7072" s="53"/>
      <c r="AE7072" s="19">
        <v>0</v>
      </c>
      <c r="AF7072" s="52">
        <v>0</v>
      </c>
      <c r="AG7072" s="53"/>
    </row>
    <row r="7073" spans="1:33" ht="30" hidden="1" outlineLevel="1">
      <c r="A7073" s="6" t="s">
        <v>8358</v>
      </c>
      <c r="B7073" s="7" t="s">
        <v>1139</v>
      </c>
      <c r="C7073" s="7" t="s">
        <v>8359</v>
      </c>
      <c r="D7073" s="7"/>
      <c r="E7073" s="23" t="s">
        <v>429</v>
      </c>
      <c r="F7073" s="18">
        <v>30</v>
      </c>
      <c r="K7073" s="19">
        <v>0</v>
      </c>
      <c r="L7073" s="52">
        <v>0</v>
      </c>
      <c r="M7073" s="53"/>
      <c r="O7073" s="19">
        <v>66.12</v>
      </c>
      <c r="P7073" s="52">
        <v>1983.6</v>
      </c>
      <c r="Q7073" s="53"/>
      <c r="S7073" s="19">
        <v>90</v>
      </c>
      <c r="T7073" s="52">
        <v>2700</v>
      </c>
      <c r="U7073" s="53"/>
      <c r="W7073" s="19">
        <v>0</v>
      </c>
      <c r="X7073" s="52">
        <v>0</v>
      </c>
      <c r="Y7073" s="53"/>
      <c r="AA7073" s="19">
        <v>96.52</v>
      </c>
      <c r="AB7073" s="52">
        <v>2895.6</v>
      </c>
      <c r="AC7073" s="53"/>
      <c r="AE7073" s="19">
        <v>0</v>
      </c>
      <c r="AF7073" s="52">
        <v>0</v>
      </c>
      <c r="AG7073" s="53"/>
    </row>
    <row r="7074" spans="1:33" ht="30" hidden="1" outlineLevel="1">
      <c r="A7074" s="6" t="s">
        <v>8360</v>
      </c>
      <c r="B7074" s="7" t="s">
        <v>8361</v>
      </c>
      <c r="C7074" s="7" t="s">
        <v>8362</v>
      </c>
      <c r="D7074" s="7" t="s">
        <v>8363</v>
      </c>
      <c r="E7074" s="23" t="s">
        <v>429</v>
      </c>
      <c r="F7074" s="18">
        <v>10</v>
      </c>
      <c r="K7074" s="19">
        <v>0</v>
      </c>
      <c r="L7074" s="52">
        <v>0</v>
      </c>
      <c r="M7074" s="53"/>
      <c r="O7074" s="19">
        <v>150</v>
      </c>
      <c r="P7074" s="52">
        <v>1500</v>
      </c>
      <c r="Q7074" s="53"/>
      <c r="S7074" s="19">
        <v>135</v>
      </c>
      <c r="T7074" s="52">
        <v>1350</v>
      </c>
      <c r="U7074" s="53"/>
      <c r="W7074" s="19">
        <v>0</v>
      </c>
      <c r="X7074" s="52">
        <v>0</v>
      </c>
      <c r="Y7074" s="53"/>
      <c r="AA7074" s="19">
        <v>136.26</v>
      </c>
      <c r="AB7074" s="52">
        <v>1362.6</v>
      </c>
      <c r="AC7074" s="53"/>
      <c r="AE7074" s="19">
        <v>0</v>
      </c>
      <c r="AF7074" s="52">
        <v>0</v>
      </c>
      <c r="AG7074" s="53"/>
    </row>
    <row r="7075" spans="1:33" hidden="1" outlineLevel="1">
      <c r="A7075" s="1"/>
      <c r="B7075" s="5" t="s">
        <v>34</v>
      </c>
      <c r="C7075" s="5" t="s">
        <v>35</v>
      </c>
      <c r="K7075" s="68"/>
      <c r="L7075" s="68"/>
      <c r="M7075" s="69"/>
      <c r="O7075" s="68"/>
      <c r="P7075" s="68"/>
      <c r="Q7075" s="69"/>
      <c r="S7075" s="68"/>
      <c r="T7075" s="68"/>
      <c r="U7075" s="69"/>
      <c r="W7075" s="68"/>
      <c r="X7075" s="68"/>
      <c r="Y7075" s="69"/>
      <c r="AA7075" s="68"/>
      <c r="AB7075" s="68"/>
      <c r="AC7075" s="69"/>
      <c r="AE7075" s="68"/>
      <c r="AF7075" s="68"/>
      <c r="AG7075" s="69"/>
    </row>
    <row r="7076" spans="1:33" hidden="1" outlineLevel="1">
      <c r="A7076" s="6" t="s">
        <v>8364</v>
      </c>
      <c r="B7076" s="7" t="s">
        <v>37</v>
      </c>
      <c r="C7076" s="7" t="s">
        <v>1152</v>
      </c>
      <c r="K7076" s="68"/>
      <c r="L7076" s="68"/>
      <c r="M7076" s="69"/>
      <c r="O7076" s="68"/>
      <c r="P7076" s="68"/>
      <c r="Q7076" s="69"/>
      <c r="S7076" s="68"/>
      <c r="T7076" s="68"/>
      <c r="U7076" s="69"/>
      <c r="W7076" s="68"/>
      <c r="X7076" s="68"/>
      <c r="Y7076" s="69"/>
      <c r="AA7076" s="68"/>
      <c r="AB7076" s="68"/>
      <c r="AC7076" s="69"/>
      <c r="AE7076" s="68"/>
      <c r="AF7076" s="68"/>
      <c r="AG7076" s="69"/>
    </row>
    <row r="7077" spans="1:33" ht="75" hidden="1" outlineLevel="1">
      <c r="A7077" s="6" t="s">
        <v>8365</v>
      </c>
      <c r="B7077" s="7" t="s">
        <v>37</v>
      </c>
      <c r="C7077" s="7" t="s">
        <v>1154</v>
      </c>
      <c r="K7077" s="68"/>
      <c r="L7077" s="68"/>
      <c r="M7077" s="69"/>
      <c r="O7077" s="68"/>
      <c r="P7077" s="68"/>
      <c r="Q7077" s="69"/>
      <c r="S7077" s="68"/>
      <c r="T7077" s="68"/>
      <c r="U7077" s="69"/>
      <c r="W7077" s="68"/>
      <c r="X7077" s="68"/>
      <c r="Y7077" s="69"/>
      <c r="AA7077" s="68"/>
      <c r="AB7077" s="68"/>
      <c r="AC7077" s="69"/>
      <c r="AE7077" s="68"/>
      <c r="AF7077" s="68"/>
      <c r="AG7077" s="69"/>
    </row>
    <row r="7078" spans="1:33" ht="60" hidden="1" outlineLevel="1">
      <c r="A7078" s="1"/>
      <c r="B7078" s="5" t="s">
        <v>61</v>
      </c>
      <c r="C7078" s="5" t="s">
        <v>62</v>
      </c>
      <c r="D7078" s="5" t="s">
        <v>63</v>
      </c>
      <c r="E7078" s="11" t="s">
        <v>64</v>
      </c>
      <c r="F7078" s="16" t="s">
        <v>65</v>
      </c>
      <c r="K7078" s="17" t="s">
        <v>66</v>
      </c>
      <c r="L7078" s="70" t="s">
        <v>28</v>
      </c>
      <c r="M7078" s="71"/>
      <c r="O7078" s="17" t="s">
        <v>66</v>
      </c>
      <c r="P7078" s="70" t="s">
        <v>28</v>
      </c>
      <c r="Q7078" s="71"/>
      <c r="S7078" s="17" t="s">
        <v>66</v>
      </c>
      <c r="T7078" s="70" t="s">
        <v>28</v>
      </c>
      <c r="U7078" s="71"/>
      <c r="W7078" s="17" t="s">
        <v>66</v>
      </c>
      <c r="X7078" s="70" t="s">
        <v>28</v>
      </c>
      <c r="Y7078" s="71"/>
      <c r="AA7078" s="17" t="s">
        <v>66</v>
      </c>
      <c r="AB7078" s="70" t="s">
        <v>28</v>
      </c>
      <c r="AC7078" s="71"/>
      <c r="AE7078" s="17" t="s">
        <v>66</v>
      </c>
      <c r="AF7078" s="70" t="s">
        <v>28</v>
      </c>
      <c r="AG7078" s="71"/>
    </row>
    <row r="7079" spans="1:33" hidden="1" outlineLevel="1">
      <c r="A7079" s="6" t="s">
        <v>8366</v>
      </c>
      <c r="B7079" s="7" t="s">
        <v>1142</v>
      </c>
      <c r="C7079" s="7" t="s">
        <v>1157</v>
      </c>
      <c r="D7079" s="7"/>
      <c r="E7079" s="23" t="s">
        <v>70</v>
      </c>
      <c r="F7079" s="18">
        <v>1</v>
      </c>
      <c r="K7079" s="19">
        <v>0</v>
      </c>
      <c r="L7079" s="52">
        <v>0</v>
      </c>
      <c r="M7079" s="53"/>
      <c r="O7079" s="19">
        <v>1846.8</v>
      </c>
      <c r="P7079" s="52">
        <v>1846.8</v>
      </c>
      <c r="Q7079" s="53"/>
      <c r="S7079" s="19">
        <v>1000</v>
      </c>
      <c r="T7079" s="52">
        <v>1000</v>
      </c>
      <c r="U7079" s="53"/>
      <c r="W7079" s="19">
        <v>0</v>
      </c>
      <c r="X7079" s="52">
        <v>0</v>
      </c>
      <c r="Y7079" s="53"/>
      <c r="AA7079" s="19">
        <v>8516.09</v>
      </c>
      <c r="AB7079" s="52">
        <v>8516.09</v>
      </c>
      <c r="AC7079" s="53"/>
      <c r="AE7079" s="19">
        <v>0</v>
      </c>
      <c r="AF7079" s="52">
        <v>0</v>
      </c>
      <c r="AG7079" s="53"/>
    </row>
    <row r="7080" spans="1:33" hidden="1" outlineLevel="1">
      <c r="A7080" s="6" t="s">
        <v>8367</v>
      </c>
      <c r="B7080" s="7" t="s">
        <v>1145</v>
      </c>
      <c r="C7080" s="7" t="s">
        <v>1160</v>
      </c>
      <c r="D7080" s="7"/>
      <c r="E7080" s="23" t="s">
        <v>70</v>
      </c>
      <c r="F7080" s="18">
        <v>1</v>
      </c>
      <c r="K7080" s="19">
        <v>0</v>
      </c>
      <c r="L7080" s="52">
        <v>0</v>
      </c>
      <c r="M7080" s="53"/>
      <c r="O7080" s="19">
        <v>2804.4</v>
      </c>
      <c r="P7080" s="52">
        <v>2804.4</v>
      </c>
      <c r="Q7080" s="53"/>
      <c r="S7080" s="19">
        <v>1000</v>
      </c>
      <c r="T7080" s="52">
        <v>1000</v>
      </c>
      <c r="U7080" s="53"/>
      <c r="W7080" s="19">
        <v>0</v>
      </c>
      <c r="X7080" s="52">
        <v>0</v>
      </c>
      <c r="Y7080" s="53"/>
      <c r="AA7080" s="19">
        <v>9651.57</v>
      </c>
      <c r="AB7080" s="52">
        <v>9651.57</v>
      </c>
      <c r="AC7080" s="53"/>
      <c r="AE7080" s="19">
        <v>0</v>
      </c>
      <c r="AF7080" s="52">
        <v>0</v>
      </c>
      <c r="AG7080" s="53"/>
    </row>
    <row r="7081" spans="1:33" hidden="1" outlineLevel="1">
      <c r="A7081" s="6" t="s">
        <v>8368</v>
      </c>
      <c r="B7081" s="7" t="s">
        <v>1148</v>
      </c>
      <c r="C7081" s="7" t="s">
        <v>1163</v>
      </c>
      <c r="D7081" s="7"/>
      <c r="E7081" s="23" t="s">
        <v>70</v>
      </c>
      <c r="F7081" s="18">
        <v>1</v>
      </c>
      <c r="K7081" s="19">
        <v>0</v>
      </c>
      <c r="L7081" s="52">
        <v>0</v>
      </c>
      <c r="M7081" s="53"/>
      <c r="O7081" s="19">
        <v>4582.8</v>
      </c>
      <c r="P7081" s="52">
        <v>4582.8</v>
      </c>
      <c r="Q7081" s="53"/>
      <c r="S7081" s="19">
        <v>1000</v>
      </c>
      <c r="T7081" s="52">
        <v>1000</v>
      </c>
      <c r="U7081" s="53"/>
      <c r="W7081" s="19">
        <v>0</v>
      </c>
      <c r="X7081" s="52">
        <v>0</v>
      </c>
      <c r="Y7081" s="53"/>
      <c r="AA7081" s="19">
        <v>9935.44</v>
      </c>
      <c r="AB7081" s="52">
        <v>9935.44</v>
      </c>
      <c r="AC7081" s="53"/>
      <c r="AE7081" s="19">
        <v>0</v>
      </c>
      <c r="AF7081" s="52">
        <v>0</v>
      </c>
      <c r="AG7081" s="53"/>
    </row>
    <row r="7082" spans="1:33" hidden="1" outlineLevel="1">
      <c r="A7082" s="6" t="s">
        <v>8369</v>
      </c>
      <c r="B7082" s="7" t="s">
        <v>1156</v>
      </c>
      <c r="C7082" s="7" t="s">
        <v>1166</v>
      </c>
      <c r="D7082" s="7"/>
      <c r="E7082" s="23" t="s">
        <v>70</v>
      </c>
      <c r="F7082" s="18">
        <v>1</v>
      </c>
      <c r="K7082" s="19">
        <v>0</v>
      </c>
      <c r="L7082" s="52">
        <v>0</v>
      </c>
      <c r="M7082" s="53"/>
      <c r="O7082" s="19">
        <v>4924.8</v>
      </c>
      <c r="P7082" s="52">
        <v>4924.8</v>
      </c>
      <c r="Q7082" s="53"/>
      <c r="S7082" s="19">
        <v>1000</v>
      </c>
      <c r="T7082" s="52">
        <v>1000</v>
      </c>
      <c r="U7082" s="53"/>
      <c r="W7082" s="19">
        <v>0</v>
      </c>
      <c r="X7082" s="52">
        <v>0</v>
      </c>
      <c r="Y7082" s="53"/>
      <c r="AA7082" s="19">
        <v>9083.83</v>
      </c>
      <c r="AB7082" s="52">
        <v>9083.83</v>
      </c>
      <c r="AC7082" s="53"/>
      <c r="AE7082" s="19">
        <v>0</v>
      </c>
      <c r="AF7082" s="52">
        <v>0</v>
      </c>
      <c r="AG7082" s="53"/>
    </row>
    <row r="7083" spans="1:33" hidden="1" outlineLevel="1">
      <c r="A7083" s="6" t="s">
        <v>8370</v>
      </c>
      <c r="B7083" s="7" t="s">
        <v>1159</v>
      </c>
      <c r="C7083" s="7" t="s">
        <v>1169</v>
      </c>
      <c r="D7083" s="7"/>
      <c r="E7083" s="23" t="s">
        <v>70</v>
      </c>
      <c r="F7083" s="18">
        <v>1</v>
      </c>
      <c r="K7083" s="19">
        <v>0</v>
      </c>
      <c r="L7083" s="52">
        <v>0</v>
      </c>
      <c r="M7083" s="53"/>
      <c r="O7083" s="19">
        <v>5130</v>
      </c>
      <c r="P7083" s="52">
        <v>5130</v>
      </c>
      <c r="Q7083" s="53"/>
      <c r="S7083" s="19">
        <v>1000</v>
      </c>
      <c r="T7083" s="52">
        <v>1000</v>
      </c>
      <c r="U7083" s="53"/>
      <c r="W7083" s="19">
        <v>0</v>
      </c>
      <c r="X7083" s="52">
        <v>0</v>
      </c>
      <c r="Y7083" s="53"/>
      <c r="AA7083" s="19">
        <v>9651.57</v>
      </c>
      <c r="AB7083" s="52">
        <v>9651.57</v>
      </c>
      <c r="AC7083" s="53"/>
      <c r="AE7083" s="19">
        <v>0</v>
      </c>
      <c r="AF7083" s="52">
        <v>0</v>
      </c>
      <c r="AG7083" s="53"/>
    </row>
    <row r="7084" spans="1:33" hidden="1" outlineLevel="1">
      <c r="A7084" s="6" t="s">
        <v>8371</v>
      </c>
      <c r="B7084" s="7" t="s">
        <v>1162</v>
      </c>
      <c r="C7084" s="7" t="s">
        <v>1172</v>
      </c>
      <c r="D7084" s="7"/>
      <c r="E7084" s="23" t="s">
        <v>70</v>
      </c>
      <c r="F7084" s="18">
        <v>1</v>
      </c>
      <c r="K7084" s="19">
        <v>0</v>
      </c>
      <c r="L7084" s="52">
        <v>0</v>
      </c>
      <c r="M7084" s="53"/>
      <c r="O7084" s="19">
        <v>5472</v>
      </c>
      <c r="P7084" s="52">
        <v>5472</v>
      </c>
      <c r="Q7084" s="53"/>
      <c r="S7084" s="19">
        <v>1000</v>
      </c>
      <c r="T7084" s="52">
        <v>1000</v>
      </c>
      <c r="U7084" s="53"/>
      <c r="W7084" s="19">
        <v>0</v>
      </c>
      <c r="X7084" s="52">
        <v>0</v>
      </c>
      <c r="Y7084" s="53"/>
      <c r="AA7084" s="19">
        <v>11354.79</v>
      </c>
      <c r="AB7084" s="52">
        <v>11354.79</v>
      </c>
      <c r="AC7084" s="53"/>
      <c r="AE7084" s="19">
        <v>0</v>
      </c>
      <c r="AF7084" s="52">
        <v>0</v>
      </c>
      <c r="AG7084" s="53"/>
    </row>
    <row r="7085" spans="1:33" hidden="1" outlineLevel="1">
      <c r="A7085" s="6" t="s">
        <v>8372</v>
      </c>
      <c r="B7085" s="7" t="s">
        <v>1165</v>
      </c>
      <c r="C7085" s="7" t="s">
        <v>1175</v>
      </c>
      <c r="D7085" s="7"/>
      <c r="E7085" s="23" t="s">
        <v>70</v>
      </c>
      <c r="F7085" s="18">
        <v>1</v>
      </c>
      <c r="K7085" s="19">
        <v>0</v>
      </c>
      <c r="L7085" s="52">
        <v>0</v>
      </c>
      <c r="M7085" s="53"/>
      <c r="O7085" s="19">
        <v>6840</v>
      </c>
      <c r="P7085" s="52">
        <v>6840</v>
      </c>
      <c r="Q7085" s="53"/>
      <c r="S7085" s="19">
        <v>16000</v>
      </c>
      <c r="T7085" s="52">
        <v>16000</v>
      </c>
      <c r="U7085" s="53"/>
      <c r="W7085" s="19">
        <v>0</v>
      </c>
      <c r="X7085" s="52">
        <v>0</v>
      </c>
      <c r="Y7085" s="53"/>
      <c r="AA7085" s="19">
        <v>13625.75</v>
      </c>
      <c r="AB7085" s="52">
        <v>13625.75</v>
      </c>
      <c r="AC7085" s="53"/>
      <c r="AE7085" s="19">
        <v>0</v>
      </c>
      <c r="AF7085" s="52">
        <v>0</v>
      </c>
      <c r="AG7085" s="53"/>
    </row>
    <row r="7086" spans="1:33" hidden="1" outlineLevel="1">
      <c r="A7086" s="1"/>
      <c r="B7086" s="5" t="s">
        <v>34</v>
      </c>
      <c r="C7086" s="5" t="s">
        <v>35</v>
      </c>
      <c r="K7086" s="68"/>
      <c r="L7086" s="68"/>
      <c r="M7086" s="69"/>
      <c r="O7086" s="68"/>
      <c r="P7086" s="68"/>
      <c r="Q7086" s="69"/>
      <c r="S7086" s="68"/>
      <c r="T7086" s="68"/>
      <c r="U7086" s="69"/>
      <c r="W7086" s="68"/>
      <c r="X7086" s="68"/>
      <c r="Y7086" s="69"/>
      <c r="AA7086" s="68"/>
      <c r="AB7086" s="68"/>
      <c r="AC7086" s="69"/>
      <c r="AE7086" s="68"/>
      <c r="AF7086" s="68"/>
      <c r="AG7086" s="69"/>
    </row>
    <row r="7087" spans="1:33" hidden="1" outlineLevel="1">
      <c r="A7087" s="6" t="s">
        <v>8373</v>
      </c>
      <c r="B7087" s="7" t="s">
        <v>37</v>
      </c>
      <c r="C7087" s="7" t="s">
        <v>1177</v>
      </c>
      <c r="K7087" s="68"/>
      <c r="L7087" s="68"/>
      <c r="M7087" s="69"/>
      <c r="O7087" s="68"/>
      <c r="P7087" s="68"/>
      <c r="Q7087" s="69"/>
      <c r="S7087" s="68"/>
      <c r="T7087" s="68"/>
      <c r="U7087" s="69"/>
      <c r="W7087" s="68"/>
      <c r="X7087" s="68"/>
      <c r="Y7087" s="69"/>
      <c r="AA7087" s="68"/>
      <c r="AB7087" s="68"/>
      <c r="AC7087" s="69"/>
      <c r="AE7087" s="68"/>
      <c r="AF7087" s="68"/>
      <c r="AG7087" s="69"/>
    </row>
    <row r="7088" spans="1:33" ht="75" hidden="1" outlineLevel="1">
      <c r="A7088" s="6" t="s">
        <v>8374</v>
      </c>
      <c r="B7088" s="7" t="s">
        <v>37</v>
      </c>
      <c r="C7088" s="7" t="s">
        <v>1179</v>
      </c>
      <c r="K7088" s="68"/>
      <c r="L7088" s="68"/>
      <c r="M7088" s="69"/>
      <c r="O7088" s="68"/>
      <c r="P7088" s="68"/>
      <c r="Q7088" s="69"/>
      <c r="S7088" s="68"/>
      <c r="T7088" s="68"/>
      <c r="U7088" s="69"/>
      <c r="W7088" s="68"/>
      <c r="X7088" s="68"/>
      <c r="Y7088" s="69"/>
      <c r="AA7088" s="68"/>
      <c r="AB7088" s="68"/>
      <c r="AC7088" s="69"/>
      <c r="AE7088" s="68"/>
      <c r="AF7088" s="68"/>
      <c r="AG7088" s="69"/>
    </row>
    <row r="7089" spans="1:33" ht="60" hidden="1" outlineLevel="1">
      <c r="A7089" s="1"/>
      <c r="B7089" s="5" t="s">
        <v>61</v>
      </c>
      <c r="C7089" s="5" t="s">
        <v>62</v>
      </c>
      <c r="D7089" s="5" t="s">
        <v>63</v>
      </c>
      <c r="E7089" s="11" t="s">
        <v>64</v>
      </c>
      <c r="F7089" s="16" t="s">
        <v>65</v>
      </c>
      <c r="K7089" s="17" t="s">
        <v>66</v>
      </c>
      <c r="L7089" s="70" t="s">
        <v>28</v>
      </c>
      <c r="M7089" s="71"/>
      <c r="O7089" s="17" t="s">
        <v>66</v>
      </c>
      <c r="P7089" s="70" t="s">
        <v>28</v>
      </c>
      <c r="Q7089" s="71"/>
      <c r="S7089" s="17" t="s">
        <v>66</v>
      </c>
      <c r="T7089" s="70" t="s">
        <v>28</v>
      </c>
      <c r="U7089" s="71"/>
      <c r="W7089" s="17" t="s">
        <v>66</v>
      </c>
      <c r="X7089" s="70" t="s">
        <v>28</v>
      </c>
      <c r="Y7089" s="71"/>
      <c r="AA7089" s="17" t="s">
        <v>66</v>
      </c>
      <c r="AB7089" s="70" t="s">
        <v>28</v>
      </c>
      <c r="AC7089" s="71"/>
      <c r="AE7089" s="17" t="s">
        <v>66</v>
      </c>
      <c r="AF7089" s="70" t="s">
        <v>28</v>
      </c>
      <c r="AG7089" s="71"/>
    </row>
    <row r="7090" spans="1:33" ht="30" hidden="1" outlineLevel="1">
      <c r="A7090" s="6" t="s">
        <v>8375</v>
      </c>
      <c r="B7090" s="7" t="s">
        <v>1168</v>
      </c>
      <c r="C7090" s="7" t="s">
        <v>1182</v>
      </c>
      <c r="D7090" s="7" t="s">
        <v>8376</v>
      </c>
      <c r="E7090" s="23" t="s">
        <v>438</v>
      </c>
      <c r="F7090" s="18">
        <v>4</v>
      </c>
      <c r="K7090" s="19">
        <v>0</v>
      </c>
      <c r="L7090" s="52">
        <v>0</v>
      </c>
      <c r="M7090" s="53"/>
      <c r="O7090" s="19">
        <v>969</v>
      </c>
      <c r="P7090" s="52">
        <v>3876</v>
      </c>
      <c r="Q7090" s="53"/>
      <c r="S7090" s="19">
        <v>450</v>
      </c>
      <c r="T7090" s="52">
        <v>1800</v>
      </c>
      <c r="U7090" s="53"/>
      <c r="W7090" s="19">
        <v>0</v>
      </c>
      <c r="X7090" s="52">
        <v>0</v>
      </c>
      <c r="Y7090" s="53"/>
      <c r="AA7090" s="19">
        <v>965.16</v>
      </c>
      <c r="AB7090" s="52">
        <v>3860.64</v>
      </c>
      <c r="AC7090" s="53"/>
      <c r="AE7090" s="19">
        <v>0</v>
      </c>
      <c r="AF7090" s="52">
        <v>0</v>
      </c>
      <c r="AG7090" s="53"/>
    </row>
    <row r="7091" spans="1:33" ht="30" hidden="1" outlineLevel="1">
      <c r="A7091" s="6" t="s">
        <v>8377</v>
      </c>
      <c r="B7091" s="7" t="s">
        <v>1171</v>
      </c>
      <c r="C7091" s="7" t="s">
        <v>1185</v>
      </c>
      <c r="D7091" s="7" t="s">
        <v>8376</v>
      </c>
      <c r="E7091" s="23" t="s">
        <v>438</v>
      </c>
      <c r="F7091" s="18">
        <v>4</v>
      </c>
      <c r="K7091" s="19">
        <v>0</v>
      </c>
      <c r="L7091" s="52">
        <v>0</v>
      </c>
      <c r="M7091" s="53"/>
      <c r="O7091" s="19">
        <v>1596</v>
      </c>
      <c r="P7091" s="52">
        <v>6384</v>
      </c>
      <c r="Q7091" s="53"/>
      <c r="S7091" s="19">
        <v>2000</v>
      </c>
      <c r="T7091" s="52">
        <v>8000</v>
      </c>
      <c r="U7091" s="53"/>
      <c r="W7091" s="19">
        <v>0</v>
      </c>
      <c r="X7091" s="52">
        <v>0</v>
      </c>
      <c r="Y7091" s="53"/>
      <c r="AA7091" s="19">
        <v>1703.22</v>
      </c>
      <c r="AB7091" s="52">
        <v>6812.88</v>
      </c>
      <c r="AC7091" s="53"/>
      <c r="AE7091" s="19">
        <v>0</v>
      </c>
      <c r="AF7091" s="52">
        <v>0</v>
      </c>
      <c r="AG7091" s="53"/>
    </row>
    <row r="7092" spans="1:33" hidden="1" outlineLevel="1">
      <c r="A7092" s="1"/>
      <c r="B7092" s="5" t="s">
        <v>34</v>
      </c>
      <c r="C7092" s="5" t="s">
        <v>35</v>
      </c>
      <c r="K7092" s="68"/>
      <c r="L7092" s="68"/>
      <c r="M7092" s="69"/>
      <c r="O7092" s="68"/>
      <c r="P7092" s="68"/>
      <c r="Q7092" s="69"/>
      <c r="S7092" s="68"/>
      <c r="T7092" s="68"/>
      <c r="U7092" s="69"/>
      <c r="W7092" s="68"/>
      <c r="X7092" s="68"/>
      <c r="Y7092" s="69"/>
      <c r="AA7092" s="68"/>
      <c r="AB7092" s="68"/>
      <c r="AC7092" s="69"/>
      <c r="AE7092" s="68"/>
      <c r="AF7092" s="68"/>
      <c r="AG7092" s="69"/>
    </row>
    <row r="7093" spans="1:33" hidden="1" outlineLevel="1">
      <c r="A7093" s="6" t="s">
        <v>8378</v>
      </c>
      <c r="B7093" s="7" t="s">
        <v>37</v>
      </c>
      <c r="C7093" s="7" t="s">
        <v>1187</v>
      </c>
      <c r="K7093" s="68"/>
      <c r="L7093" s="68"/>
      <c r="M7093" s="69"/>
      <c r="O7093" s="68"/>
      <c r="P7093" s="68"/>
      <c r="Q7093" s="69"/>
      <c r="S7093" s="68"/>
      <c r="T7093" s="68"/>
      <c r="U7093" s="69"/>
      <c r="W7093" s="68"/>
      <c r="X7093" s="68"/>
      <c r="Y7093" s="69"/>
      <c r="AA7093" s="68"/>
      <c r="AB7093" s="68"/>
      <c r="AC7093" s="69"/>
      <c r="AE7093" s="68"/>
      <c r="AF7093" s="68"/>
      <c r="AG7093" s="69"/>
    </row>
    <row r="7094" spans="1:33" hidden="1" outlineLevel="1">
      <c r="A7094" s="6" t="s">
        <v>8379</v>
      </c>
      <c r="B7094" s="7" t="s">
        <v>37</v>
      </c>
      <c r="C7094" s="7" t="s">
        <v>8380</v>
      </c>
      <c r="K7094" s="68"/>
      <c r="L7094" s="68"/>
      <c r="M7094" s="69"/>
      <c r="O7094" s="68"/>
      <c r="P7094" s="68"/>
      <c r="Q7094" s="69"/>
      <c r="S7094" s="68"/>
      <c r="T7094" s="68"/>
      <c r="U7094" s="69"/>
      <c r="W7094" s="68"/>
      <c r="X7094" s="68"/>
      <c r="Y7094" s="69"/>
      <c r="AA7094" s="68"/>
      <c r="AB7094" s="68"/>
      <c r="AC7094" s="69"/>
      <c r="AE7094" s="68"/>
      <c r="AF7094" s="68"/>
      <c r="AG7094" s="69"/>
    </row>
    <row r="7095" spans="1:33" ht="105" hidden="1" outlineLevel="1">
      <c r="A7095" s="6" t="s">
        <v>8381</v>
      </c>
      <c r="B7095" s="7" t="s">
        <v>37</v>
      </c>
      <c r="C7095" s="7" t="s">
        <v>1191</v>
      </c>
      <c r="K7095" s="68"/>
      <c r="L7095" s="68"/>
      <c r="M7095" s="69"/>
      <c r="O7095" s="68"/>
      <c r="P7095" s="68"/>
      <c r="Q7095" s="69"/>
      <c r="S7095" s="68"/>
      <c r="T7095" s="68"/>
      <c r="U7095" s="69"/>
      <c r="W7095" s="68"/>
      <c r="X7095" s="68"/>
      <c r="Y7095" s="69"/>
      <c r="AA7095" s="68"/>
      <c r="AB7095" s="68"/>
      <c r="AC7095" s="69"/>
      <c r="AE7095" s="68"/>
      <c r="AF7095" s="68"/>
      <c r="AG7095" s="69"/>
    </row>
    <row r="7096" spans="1:33" ht="60" hidden="1" outlineLevel="1">
      <c r="A7096" s="1"/>
      <c r="B7096" s="5" t="s">
        <v>61</v>
      </c>
      <c r="C7096" s="5" t="s">
        <v>62</v>
      </c>
      <c r="D7096" s="5" t="s">
        <v>63</v>
      </c>
      <c r="E7096" s="11" t="s">
        <v>64</v>
      </c>
      <c r="F7096" s="16" t="s">
        <v>65</v>
      </c>
      <c r="K7096" s="17" t="s">
        <v>66</v>
      </c>
      <c r="L7096" s="70" t="s">
        <v>28</v>
      </c>
      <c r="M7096" s="71"/>
      <c r="O7096" s="17" t="s">
        <v>66</v>
      </c>
      <c r="P7096" s="70" t="s">
        <v>28</v>
      </c>
      <c r="Q7096" s="71"/>
      <c r="S7096" s="17" t="s">
        <v>66</v>
      </c>
      <c r="T7096" s="70" t="s">
        <v>28</v>
      </c>
      <c r="U7096" s="71"/>
      <c r="W7096" s="17" t="s">
        <v>66</v>
      </c>
      <c r="X7096" s="70" t="s">
        <v>28</v>
      </c>
      <c r="Y7096" s="71"/>
      <c r="AA7096" s="17" t="s">
        <v>66</v>
      </c>
      <c r="AB7096" s="70" t="s">
        <v>28</v>
      </c>
      <c r="AC7096" s="71"/>
      <c r="AE7096" s="17" t="s">
        <v>66</v>
      </c>
      <c r="AF7096" s="70" t="s">
        <v>28</v>
      </c>
      <c r="AG7096" s="71"/>
    </row>
    <row r="7097" spans="1:33" ht="30" hidden="1" outlineLevel="1">
      <c r="A7097" s="6" t="s">
        <v>8382</v>
      </c>
      <c r="B7097" s="7" t="s">
        <v>1174</v>
      </c>
      <c r="C7097" s="7" t="s">
        <v>1194</v>
      </c>
      <c r="D7097" s="7" t="s">
        <v>8376</v>
      </c>
      <c r="E7097" s="23" t="s">
        <v>438</v>
      </c>
      <c r="F7097" s="18">
        <v>13</v>
      </c>
      <c r="K7097" s="19">
        <v>0</v>
      </c>
      <c r="L7097" s="52">
        <v>0</v>
      </c>
      <c r="M7097" s="53"/>
      <c r="O7097" s="19">
        <v>239.4</v>
      </c>
      <c r="P7097" s="52">
        <v>3112.2</v>
      </c>
      <c r="Q7097" s="53"/>
      <c r="S7097" s="19">
        <v>320</v>
      </c>
      <c r="T7097" s="52">
        <v>4160</v>
      </c>
      <c r="U7097" s="53"/>
      <c r="W7097" s="19">
        <v>0</v>
      </c>
      <c r="X7097" s="52">
        <v>0</v>
      </c>
      <c r="Y7097" s="53"/>
      <c r="AA7097" s="19">
        <v>681.29</v>
      </c>
      <c r="AB7097" s="52">
        <v>8856.77</v>
      </c>
      <c r="AC7097" s="53"/>
      <c r="AE7097" s="19">
        <v>0</v>
      </c>
      <c r="AF7097" s="52">
        <v>0</v>
      </c>
      <c r="AG7097" s="53"/>
    </row>
    <row r="7098" spans="1:33" ht="30" hidden="1" outlineLevel="1">
      <c r="A7098" s="6" t="s">
        <v>8383</v>
      </c>
      <c r="B7098" s="7" t="s">
        <v>1181</v>
      </c>
      <c r="C7098" s="7" t="s">
        <v>1197</v>
      </c>
      <c r="D7098" s="7" t="s">
        <v>8384</v>
      </c>
      <c r="E7098" s="23" t="s">
        <v>438</v>
      </c>
      <c r="F7098" s="18">
        <v>29</v>
      </c>
      <c r="K7098" s="19">
        <v>0</v>
      </c>
      <c r="L7098" s="52">
        <v>0</v>
      </c>
      <c r="M7098" s="53"/>
      <c r="O7098" s="19">
        <v>273.60000000000002</v>
      </c>
      <c r="P7098" s="52">
        <v>7934.4</v>
      </c>
      <c r="Q7098" s="53"/>
      <c r="S7098" s="19">
        <v>380</v>
      </c>
      <c r="T7098" s="52">
        <v>11020</v>
      </c>
      <c r="U7098" s="53"/>
      <c r="W7098" s="19">
        <v>0</v>
      </c>
      <c r="X7098" s="52">
        <v>0</v>
      </c>
      <c r="Y7098" s="53"/>
      <c r="AA7098" s="19">
        <v>794.84</v>
      </c>
      <c r="AB7098" s="52">
        <v>23050.36</v>
      </c>
      <c r="AC7098" s="53"/>
      <c r="AE7098" s="19">
        <v>0</v>
      </c>
      <c r="AF7098" s="52">
        <v>0</v>
      </c>
      <c r="AG7098" s="53"/>
    </row>
    <row r="7099" spans="1:33" ht="30" hidden="1" outlineLevel="1">
      <c r="A7099" s="6" t="s">
        <v>8385</v>
      </c>
      <c r="B7099" s="7" t="s">
        <v>1184</v>
      </c>
      <c r="C7099" s="7" t="s">
        <v>3418</v>
      </c>
      <c r="D7099" s="7" t="s">
        <v>8376</v>
      </c>
      <c r="E7099" s="23" t="s">
        <v>438</v>
      </c>
      <c r="F7099" s="18">
        <v>8</v>
      </c>
      <c r="K7099" s="19">
        <v>0</v>
      </c>
      <c r="L7099" s="52">
        <v>0</v>
      </c>
      <c r="M7099" s="53"/>
      <c r="O7099" s="19">
        <v>342</v>
      </c>
      <c r="P7099" s="52">
        <v>2736</v>
      </c>
      <c r="Q7099" s="53"/>
      <c r="S7099" s="19">
        <v>480</v>
      </c>
      <c r="T7099" s="52">
        <v>3840</v>
      </c>
      <c r="U7099" s="53"/>
      <c r="W7099" s="19">
        <v>0</v>
      </c>
      <c r="X7099" s="52">
        <v>0</v>
      </c>
      <c r="Y7099" s="53"/>
      <c r="AA7099" s="19">
        <v>851.61</v>
      </c>
      <c r="AB7099" s="52">
        <v>6812.88</v>
      </c>
      <c r="AC7099" s="53"/>
      <c r="AE7099" s="19">
        <v>0</v>
      </c>
      <c r="AF7099" s="52">
        <v>0</v>
      </c>
      <c r="AG7099" s="53"/>
    </row>
    <row r="7100" spans="1:33" ht="30" hidden="1" outlineLevel="1">
      <c r="A7100" s="6" t="s">
        <v>8386</v>
      </c>
      <c r="B7100" s="7" t="s">
        <v>1193</v>
      </c>
      <c r="C7100" s="7" t="s">
        <v>1203</v>
      </c>
      <c r="D7100" s="7" t="s">
        <v>8376</v>
      </c>
      <c r="E7100" s="23" t="s">
        <v>438</v>
      </c>
      <c r="F7100" s="18">
        <v>2</v>
      </c>
      <c r="K7100" s="19">
        <v>0</v>
      </c>
      <c r="L7100" s="52">
        <v>0</v>
      </c>
      <c r="M7100" s="53"/>
      <c r="O7100" s="19">
        <v>273.60000000000002</v>
      </c>
      <c r="P7100" s="52">
        <v>547.20000000000005</v>
      </c>
      <c r="Q7100" s="53"/>
      <c r="S7100" s="19">
        <v>420</v>
      </c>
      <c r="T7100" s="52">
        <v>840</v>
      </c>
      <c r="U7100" s="53"/>
      <c r="W7100" s="19">
        <v>0</v>
      </c>
      <c r="X7100" s="52">
        <v>0</v>
      </c>
      <c r="Y7100" s="53"/>
      <c r="AA7100" s="19">
        <v>738.06</v>
      </c>
      <c r="AB7100" s="52">
        <v>1476.12</v>
      </c>
      <c r="AC7100" s="53"/>
      <c r="AE7100" s="19">
        <v>0</v>
      </c>
      <c r="AF7100" s="52">
        <v>0</v>
      </c>
      <c r="AG7100" s="53"/>
    </row>
    <row r="7101" spans="1:33" ht="30" hidden="1" outlineLevel="1">
      <c r="A7101" s="6" t="s">
        <v>8387</v>
      </c>
      <c r="B7101" s="7" t="s">
        <v>8388</v>
      </c>
      <c r="C7101" s="7" t="s">
        <v>1206</v>
      </c>
      <c r="D7101" s="7" t="s">
        <v>5053</v>
      </c>
      <c r="E7101" s="23" t="s">
        <v>438</v>
      </c>
      <c r="F7101" s="18">
        <v>1</v>
      </c>
      <c r="K7101" s="19">
        <v>0</v>
      </c>
      <c r="L7101" s="52">
        <v>0</v>
      </c>
      <c r="M7101" s="53"/>
      <c r="O7101" s="19">
        <v>239.4</v>
      </c>
      <c r="P7101" s="52">
        <v>239.4</v>
      </c>
      <c r="Q7101" s="53"/>
      <c r="S7101" s="19">
        <v>0</v>
      </c>
      <c r="T7101" s="52">
        <v>0</v>
      </c>
      <c r="U7101" s="53"/>
      <c r="W7101" s="19">
        <v>0</v>
      </c>
      <c r="X7101" s="52">
        <v>0</v>
      </c>
      <c r="Y7101" s="53"/>
      <c r="AA7101" s="19">
        <v>681.29</v>
      </c>
      <c r="AB7101" s="52">
        <v>681.29</v>
      </c>
      <c r="AC7101" s="53"/>
      <c r="AE7101" s="19">
        <v>0</v>
      </c>
      <c r="AF7101" s="52">
        <v>0</v>
      </c>
      <c r="AG7101" s="53"/>
    </row>
    <row r="7102" spans="1:33" hidden="1" outlineLevel="1">
      <c r="A7102" s="6" t="s">
        <v>8389</v>
      </c>
      <c r="B7102" s="7" t="s">
        <v>1199</v>
      </c>
      <c r="C7102" s="7" t="s">
        <v>1209</v>
      </c>
      <c r="D7102" s="7"/>
      <c r="E7102" s="23" t="s">
        <v>438</v>
      </c>
      <c r="F7102" s="18">
        <v>2</v>
      </c>
      <c r="K7102" s="19">
        <v>0</v>
      </c>
      <c r="L7102" s="52">
        <v>0</v>
      </c>
      <c r="M7102" s="53"/>
      <c r="O7102" s="19">
        <v>604.20000000000005</v>
      </c>
      <c r="P7102" s="52">
        <v>1208.4000000000001</v>
      </c>
      <c r="Q7102" s="53"/>
      <c r="S7102" s="19">
        <v>550</v>
      </c>
      <c r="T7102" s="52">
        <v>1100</v>
      </c>
      <c r="U7102" s="53"/>
      <c r="W7102" s="19">
        <v>0</v>
      </c>
      <c r="X7102" s="52">
        <v>0</v>
      </c>
      <c r="Y7102" s="53"/>
      <c r="AA7102" s="19">
        <v>794.84</v>
      </c>
      <c r="AB7102" s="52">
        <v>1589.68</v>
      </c>
      <c r="AC7102" s="53"/>
      <c r="AE7102" s="19">
        <v>0</v>
      </c>
      <c r="AF7102" s="52">
        <v>0</v>
      </c>
      <c r="AG7102" s="53"/>
    </row>
    <row r="7103" spans="1:33" hidden="1" outlineLevel="1">
      <c r="A7103" s="6" t="s">
        <v>8390</v>
      </c>
      <c r="B7103" s="7" t="s">
        <v>1202</v>
      </c>
      <c r="C7103" s="7" t="s">
        <v>1212</v>
      </c>
      <c r="D7103" s="7"/>
      <c r="E7103" s="23" t="s">
        <v>438</v>
      </c>
      <c r="F7103" s="18">
        <v>3</v>
      </c>
      <c r="K7103" s="19">
        <v>0</v>
      </c>
      <c r="L7103" s="52">
        <v>0</v>
      </c>
      <c r="M7103" s="53"/>
      <c r="O7103" s="19">
        <v>250.8</v>
      </c>
      <c r="P7103" s="52">
        <v>752.4</v>
      </c>
      <c r="Q7103" s="53"/>
      <c r="S7103" s="19">
        <v>400</v>
      </c>
      <c r="T7103" s="52">
        <v>1200</v>
      </c>
      <c r="U7103" s="53"/>
      <c r="W7103" s="19">
        <v>0</v>
      </c>
      <c r="X7103" s="52">
        <v>0</v>
      </c>
      <c r="Y7103" s="53"/>
      <c r="AA7103" s="19">
        <v>908.38</v>
      </c>
      <c r="AB7103" s="52">
        <v>2725.14</v>
      </c>
      <c r="AC7103" s="53"/>
      <c r="AE7103" s="19">
        <v>0</v>
      </c>
      <c r="AF7103" s="52">
        <v>0</v>
      </c>
      <c r="AG7103" s="53"/>
    </row>
    <row r="7104" spans="1:33" ht="30" hidden="1" outlineLevel="1">
      <c r="A7104" s="6" t="s">
        <v>8391</v>
      </c>
      <c r="B7104" s="7" t="s">
        <v>1205</v>
      </c>
      <c r="C7104" s="7" t="s">
        <v>1215</v>
      </c>
      <c r="D7104" s="7" t="s">
        <v>8376</v>
      </c>
      <c r="E7104" s="23" t="s">
        <v>438</v>
      </c>
      <c r="F7104" s="18">
        <v>12</v>
      </c>
      <c r="K7104" s="19">
        <v>0</v>
      </c>
      <c r="L7104" s="52">
        <v>0</v>
      </c>
      <c r="M7104" s="53"/>
      <c r="O7104" s="19">
        <v>513</v>
      </c>
      <c r="P7104" s="52">
        <v>6156</v>
      </c>
      <c r="Q7104" s="53"/>
      <c r="S7104" s="19">
        <v>2500</v>
      </c>
      <c r="T7104" s="52">
        <v>30000</v>
      </c>
      <c r="U7104" s="53"/>
      <c r="W7104" s="19">
        <v>0</v>
      </c>
      <c r="X7104" s="52">
        <v>0</v>
      </c>
      <c r="Y7104" s="53"/>
      <c r="AA7104" s="19">
        <v>567.74</v>
      </c>
      <c r="AB7104" s="52">
        <v>6812.88</v>
      </c>
      <c r="AC7104" s="53"/>
      <c r="AE7104" s="19">
        <v>0</v>
      </c>
      <c r="AF7104" s="52">
        <v>0</v>
      </c>
      <c r="AG7104" s="53"/>
    </row>
    <row r="7105" spans="1:33" hidden="1" outlineLevel="1">
      <c r="A7105" s="1"/>
      <c r="B7105" s="5" t="s">
        <v>34</v>
      </c>
      <c r="C7105" s="5" t="s">
        <v>35</v>
      </c>
      <c r="K7105" s="68"/>
      <c r="L7105" s="68"/>
      <c r="M7105" s="69"/>
      <c r="O7105" s="68"/>
      <c r="P7105" s="68"/>
      <c r="Q7105" s="69"/>
      <c r="S7105" s="68"/>
      <c r="T7105" s="68"/>
      <c r="U7105" s="69"/>
      <c r="W7105" s="68"/>
      <c r="X7105" s="68"/>
      <c r="Y7105" s="69"/>
      <c r="AA7105" s="68"/>
      <c r="AB7105" s="68"/>
      <c r="AC7105" s="69"/>
      <c r="AE7105" s="68"/>
      <c r="AF7105" s="68"/>
      <c r="AG7105" s="69"/>
    </row>
    <row r="7106" spans="1:33" hidden="1" outlineLevel="1">
      <c r="A7106" s="6" t="s">
        <v>8392</v>
      </c>
      <c r="B7106" s="7" t="s">
        <v>37</v>
      </c>
      <c r="C7106" s="7" t="s">
        <v>1217</v>
      </c>
      <c r="K7106" s="68"/>
      <c r="L7106" s="68"/>
      <c r="M7106" s="69"/>
      <c r="O7106" s="68"/>
      <c r="P7106" s="68"/>
      <c r="Q7106" s="69"/>
      <c r="S7106" s="68"/>
      <c r="T7106" s="68"/>
      <c r="U7106" s="69"/>
      <c r="W7106" s="68"/>
      <c r="X7106" s="68"/>
      <c r="Y7106" s="69"/>
      <c r="AA7106" s="68"/>
      <c r="AB7106" s="68"/>
      <c r="AC7106" s="69"/>
      <c r="AE7106" s="68"/>
      <c r="AF7106" s="68"/>
      <c r="AG7106" s="69"/>
    </row>
    <row r="7107" spans="1:33" ht="60" hidden="1" outlineLevel="1">
      <c r="A7107" s="6" t="s">
        <v>8393</v>
      </c>
      <c r="B7107" s="7" t="s">
        <v>37</v>
      </c>
      <c r="C7107" s="7" t="s">
        <v>1219</v>
      </c>
      <c r="K7107" s="68"/>
      <c r="L7107" s="68"/>
      <c r="M7107" s="69"/>
      <c r="O7107" s="68"/>
      <c r="P7107" s="68"/>
      <c r="Q7107" s="69"/>
      <c r="S7107" s="68"/>
      <c r="T7107" s="68"/>
      <c r="U7107" s="69"/>
      <c r="W7107" s="68"/>
      <c r="X7107" s="68"/>
      <c r="Y7107" s="69"/>
      <c r="AA7107" s="68"/>
      <c r="AB7107" s="68"/>
      <c r="AC7107" s="69"/>
      <c r="AE7107" s="68"/>
      <c r="AF7107" s="68"/>
      <c r="AG7107" s="69"/>
    </row>
    <row r="7108" spans="1:33" ht="60" hidden="1" outlineLevel="1">
      <c r="A7108" s="1"/>
      <c r="B7108" s="5" t="s">
        <v>61</v>
      </c>
      <c r="C7108" s="5" t="s">
        <v>62</v>
      </c>
      <c r="D7108" s="5" t="s">
        <v>63</v>
      </c>
      <c r="E7108" s="11" t="s">
        <v>64</v>
      </c>
      <c r="F7108" s="16" t="s">
        <v>65</v>
      </c>
      <c r="K7108" s="17" t="s">
        <v>66</v>
      </c>
      <c r="L7108" s="70" t="s">
        <v>28</v>
      </c>
      <c r="M7108" s="71"/>
      <c r="O7108" s="17" t="s">
        <v>66</v>
      </c>
      <c r="P7108" s="70" t="s">
        <v>28</v>
      </c>
      <c r="Q7108" s="71"/>
      <c r="S7108" s="17" t="s">
        <v>66</v>
      </c>
      <c r="T7108" s="70" t="s">
        <v>28</v>
      </c>
      <c r="U7108" s="71"/>
      <c r="W7108" s="17" t="s">
        <v>66</v>
      </c>
      <c r="X7108" s="70" t="s">
        <v>28</v>
      </c>
      <c r="Y7108" s="71"/>
      <c r="AA7108" s="17" t="s">
        <v>66</v>
      </c>
      <c r="AB7108" s="70" t="s">
        <v>28</v>
      </c>
      <c r="AC7108" s="71"/>
      <c r="AE7108" s="17" t="s">
        <v>66</v>
      </c>
      <c r="AF7108" s="70" t="s">
        <v>28</v>
      </c>
      <c r="AG7108" s="71"/>
    </row>
    <row r="7109" spans="1:33" hidden="1" outlineLevel="1">
      <c r="A7109" s="6" t="s">
        <v>8394</v>
      </c>
      <c r="B7109" s="7" t="s">
        <v>1208</v>
      </c>
      <c r="C7109" s="7" t="s">
        <v>1222</v>
      </c>
      <c r="D7109" s="7"/>
      <c r="E7109" s="23" t="s">
        <v>438</v>
      </c>
      <c r="F7109" s="18">
        <v>4</v>
      </c>
      <c r="K7109" s="19">
        <v>0</v>
      </c>
      <c r="L7109" s="52">
        <v>0</v>
      </c>
      <c r="M7109" s="53"/>
      <c r="O7109" s="19">
        <v>404.7</v>
      </c>
      <c r="P7109" s="52">
        <v>1618.8</v>
      </c>
      <c r="Q7109" s="53"/>
      <c r="S7109" s="19">
        <v>90</v>
      </c>
      <c r="T7109" s="52">
        <v>360</v>
      </c>
      <c r="U7109" s="53"/>
      <c r="W7109" s="19">
        <v>0</v>
      </c>
      <c r="X7109" s="52">
        <v>0</v>
      </c>
      <c r="Y7109" s="53"/>
      <c r="AA7109" s="19">
        <v>1021.93</v>
      </c>
      <c r="AB7109" s="52">
        <v>4087.72</v>
      </c>
      <c r="AC7109" s="53"/>
      <c r="AE7109" s="19">
        <v>0</v>
      </c>
      <c r="AF7109" s="52">
        <v>0</v>
      </c>
      <c r="AG7109" s="53"/>
    </row>
    <row r="7110" spans="1:33" hidden="1" outlineLevel="1">
      <c r="A7110" s="6" t="s">
        <v>8395</v>
      </c>
      <c r="B7110" s="7" t="s">
        <v>1211</v>
      </c>
      <c r="C7110" s="7" t="s">
        <v>1225</v>
      </c>
      <c r="D7110" s="7"/>
      <c r="E7110" s="23" t="s">
        <v>438</v>
      </c>
      <c r="F7110" s="18">
        <v>45</v>
      </c>
      <c r="K7110" s="19">
        <v>0</v>
      </c>
      <c r="L7110" s="52">
        <v>0</v>
      </c>
      <c r="M7110" s="53"/>
      <c r="O7110" s="19">
        <v>404.7</v>
      </c>
      <c r="P7110" s="52">
        <v>18211.5</v>
      </c>
      <c r="Q7110" s="53"/>
      <c r="S7110" s="19">
        <v>880</v>
      </c>
      <c r="T7110" s="52">
        <v>39600</v>
      </c>
      <c r="U7110" s="53"/>
      <c r="W7110" s="19">
        <v>0</v>
      </c>
      <c r="X7110" s="52">
        <v>0</v>
      </c>
      <c r="Y7110" s="53"/>
      <c r="AA7110" s="19">
        <v>965.16</v>
      </c>
      <c r="AB7110" s="52">
        <v>43432.2</v>
      </c>
      <c r="AC7110" s="53"/>
      <c r="AE7110" s="19">
        <v>0</v>
      </c>
      <c r="AF7110" s="52">
        <v>0</v>
      </c>
      <c r="AG7110" s="53"/>
    </row>
    <row r="7111" spans="1:33" hidden="1" outlineLevel="1">
      <c r="A7111" s="6" t="s">
        <v>8396</v>
      </c>
      <c r="B7111" s="7" t="s">
        <v>1214</v>
      </c>
      <c r="C7111" s="7" t="s">
        <v>2029</v>
      </c>
      <c r="D7111" s="7"/>
      <c r="E7111" s="23" t="s">
        <v>438</v>
      </c>
      <c r="F7111" s="18">
        <v>4</v>
      </c>
      <c r="K7111" s="19">
        <v>0</v>
      </c>
      <c r="L7111" s="52">
        <v>0</v>
      </c>
      <c r="M7111" s="53"/>
      <c r="O7111" s="19">
        <v>444.6</v>
      </c>
      <c r="P7111" s="52">
        <v>1778.4</v>
      </c>
      <c r="Q7111" s="53"/>
      <c r="S7111" s="19">
        <v>942</v>
      </c>
      <c r="T7111" s="52">
        <v>3768</v>
      </c>
      <c r="U7111" s="53"/>
      <c r="W7111" s="19">
        <v>0</v>
      </c>
      <c r="X7111" s="52">
        <v>0</v>
      </c>
      <c r="Y7111" s="53"/>
      <c r="AA7111" s="19">
        <v>738.06</v>
      </c>
      <c r="AB7111" s="52">
        <v>2952.24</v>
      </c>
      <c r="AC7111" s="53"/>
      <c r="AE7111" s="19">
        <v>0</v>
      </c>
      <c r="AF7111" s="52">
        <v>0</v>
      </c>
      <c r="AG7111" s="53"/>
    </row>
    <row r="7112" spans="1:33" hidden="1" outlineLevel="1">
      <c r="A7112" s="6" t="s">
        <v>8397</v>
      </c>
      <c r="B7112" s="7" t="s">
        <v>1221</v>
      </c>
      <c r="C7112" s="7" t="s">
        <v>2033</v>
      </c>
      <c r="D7112" s="7"/>
      <c r="E7112" s="23" t="s">
        <v>438</v>
      </c>
      <c r="F7112" s="18">
        <v>16</v>
      </c>
      <c r="K7112" s="19">
        <v>0</v>
      </c>
      <c r="L7112" s="52">
        <v>0</v>
      </c>
      <c r="M7112" s="53"/>
      <c r="O7112" s="19">
        <v>513</v>
      </c>
      <c r="P7112" s="52">
        <v>8208</v>
      </c>
      <c r="Q7112" s="53"/>
      <c r="S7112" s="19">
        <v>670</v>
      </c>
      <c r="T7112" s="52">
        <v>10720</v>
      </c>
      <c r="U7112" s="53"/>
      <c r="W7112" s="19">
        <v>0</v>
      </c>
      <c r="X7112" s="52">
        <v>0</v>
      </c>
      <c r="Y7112" s="53"/>
      <c r="AA7112" s="19">
        <v>908.38</v>
      </c>
      <c r="AB7112" s="52">
        <v>14534.08</v>
      </c>
      <c r="AC7112" s="53"/>
      <c r="AE7112" s="19">
        <v>0</v>
      </c>
      <c r="AF7112" s="52">
        <v>0</v>
      </c>
      <c r="AG7112" s="53"/>
    </row>
    <row r="7113" spans="1:33" hidden="1" outlineLevel="1">
      <c r="A7113" s="6" t="s">
        <v>8398</v>
      </c>
      <c r="B7113" s="7" t="s">
        <v>1224</v>
      </c>
      <c r="C7113" s="7" t="s">
        <v>1233</v>
      </c>
      <c r="D7113" s="7"/>
      <c r="E7113" s="23" t="s">
        <v>438</v>
      </c>
      <c r="F7113" s="18">
        <v>20</v>
      </c>
      <c r="K7113" s="19">
        <v>0</v>
      </c>
      <c r="L7113" s="52">
        <v>0</v>
      </c>
      <c r="M7113" s="53"/>
      <c r="O7113" s="19">
        <v>250.8</v>
      </c>
      <c r="P7113" s="52">
        <v>5016</v>
      </c>
      <c r="Q7113" s="53"/>
      <c r="S7113" s="19">
        <v>343</v>
      </c>
      <c r="T7113" s="52">
        <v>6860</v>
      </c>
      <c r="U7113" s="53"/>
      <c r="W7113" s="19">
        <v>0</v>
      </c>
      <c r="X7113" s="52">
        <v>0</v>
      </c>
      <c r="Y7113" s="53"/>
      <c r="AA7113" s="19">
        <v>908.38</v>
      </c>
      <c r="AB7113" s="52">
        <v>18167.599999999999</v>
      </c>
      <c r="AC7113" s="53"/>
      <c r="AE7113" s="19">
        <v>0</v>
      </c>
      <c r="AF7113" s="52">
        <v>0</v>
      </c>
      <c r="AG7113" s="53"/>
    </row>
    <row r="7114" spans="1:33" ht="30" hidden="1" outlineLevel="1">
      <c r="A7114" s="6" t="s">
        <v>8399</v>
      </c>
      <c r="B7114" s="7" t="s">
        <v>5764</v>
      </c>
      <c r="C7114" s="7" t="s">
        <v>1236</v>
      </c>
      <c r="D7114" s="7" t="s">
        <v>8376</v>
      </c>
      <c r="E7114" s="23" t="s">
        <v>438</v>
      </c>
      <c r="F7114" s="18">
        <v>70</v>
      </c>
      <c r="K7114" s="19">
        <v>0</v>
      </c>
      <c r="L7114" s="52">
        <v>0</v>
      </c>
      <c r="M7114" s="53"/>
      <c r="O7114" s="19">
        <v>250.8</v>
      </c>
      <c r="P7114" s="52">
        <v>17556</v>
      </c>
      <c r="Q7114" s="53"/>
      <c r="S7114" s="19">
        <v>343</v>
      </c>
      <c r="T7114" s="52">
        <v>24010</v>
      </c>
      <c r="U7114" s="53"/>
      <c r="W7114" s="19">
        <v>0</v>
      </c>
      <c r="X7114" s="52">
        <v>0</v>
      </c>
      <c r="Y7114" s="53"/>
      <c r="AA7114" s="19">
        <v>851.61</v>
      </c>
      <c r="AB7114" s="52">
        <v>59612.7</v>
      </c>
      <c r="AC7114" s="53"/>
      <c r="AE7114" s="19">
        <v>0</v>
      </c>
      <c r="AF7114" s="52">
        <v>0</v>
      </c>
      <c r="AG7114" s="53"/>
    </row>
    <row r="7115" spans="1:33" ht="30" hidden="1" outlineLevel="1">
      <c r="A7115" s="6" t="s">
        <v>8400</v>
      </c>
      <c r="B7115" s="7" t="s">
        <v>5766</v>
      </c>
      <c r="C7115" s="7" t="s">
        <v>1240</v>
      </c>
      <c r="D7115" s="7" t="s">
        <v>8376</v>
      </c>
      <c r="E7115" s="23" t="s">
        <v>438</v>
      </c>
      <c r="F7115" s="18">
        <v>4</v>
      </c>
      <c r="K7115" s="19">
        <v>0</v>
      </c>
      <c r="L7115" s="52">
        <v>0</v>
      </c>
      <c r="M7115" s="53"/>
      <c r="O7115" s="19">
        <v>239.4</v>
      </c>
      <c r="P7115" s="52">
        <v>957.6</v>
      </c>
      <c r="Q7115" s="53"/>
      <c r="S7115" s="19">
        <v>370</v>
      </c>
      <c r="T7115" s="52">
        <v>1480</v>
      </c>
      <c r="U7115" s="53"/>
      <c r="W7115" s="19">
        <v>0</v>
      </c>
      <c r="X7115" s="52">
        <v>0</v>
      </c>
      <c r="Y7115" s="53"/>
      <c r="AA7115" s="19">
        <v>908.38</v>
      </c>
      <c r="AB7115" s="52">
        <v>3633.52</v>
      </c>
      <c r="AC7115" s="53"/>
      <c r="AE7115" s="19">
        <v>0</v>
      </c>
      <c r="AF7115" s="52">
        <v>0</v>
      </c>
      <c r="AG7115" s="53"/>
    </row>
    <row r="7116" spans="1:33" hidden="1" outlineLevel="1">
      <c r="A7116" s="6" t="s">
        <v>8401</v>
      </c>
      <c r="B7116" s="7" t="s">
        <v>1232</v>
      </c>
      <c r="C7116" s="7" t="s">
        <v>1247</v>
      </c>
      <c r="D7116" s="7"/>
      <c r="E7116" s="23" t="s">
        <v>438</v>
      </c>
      <c r="F7116" s="18">
        <v>14</v>
      </c>
      <c r="K7116" s="19">
        <v>0</v>
      </c>
      <c r="L7116" s="52">
        <v>0</v>
      </c>
      <c r="M7116" s="53"/>
      <c r="O7116" s="19">
        <v>695.4</v>
      </c>
      <c r="P7116" s="52">
        <v>9735.6</v>
      </c>
      <c r="Q7116" s="53"/>
      <c r="S7116" s="19">
        <v>2140</v>
      </c>
      <c r="T7116" s="52">
        <v>29960</v>
      </c>
      <c r="U7116" s="53"/>
      <c r="W7116" s="19">
        <v>0</v>
      </c>
      <c r="X7116" s="52">
        <v>0</v>
      </c>
      <c r="Y7116" s="53"/>
      <c r="AA7116" s="19">
        <v>1759.99</v>
      </c>
      <c r="AB7116" s="52">
        <v>24639.86</v>
      </c>
      <c r="AC7116" s="53"/>
      <c r="AE7116" s="19">
        <v>0</v>
      </c>
      <c r="AF7116" s="52">
        <v>0</v>
      </c>
      <c r="AG7116" s="53"/>
    </row>
    <row r="7117" spans="1:33" ht="30" hidden="1" outlineLevel="1">
      <c r="A7117" s="6" t="s">
        <v>8402</v>
      </c>
      <c r="B7117" s="7" t="s">
        <v>1235</v>
      </c>
      <c r="C7117" s="7" t="s">
        <v>1250</v>
      </c>
      <c r="D7117" s="7" t="s">
        <v>8376</v>
      </c>
      <c r="E7117" s="23" t="s">
        <v>438</v>
      </c>
      <c r="F7117" s="18">
        <v>4</v>
      </c>
      <c r="K7117" s="19">
        <v>0</v>
      </c>
      <c r="L7117" s="52">
        <v>0</v>
      </c>
      <c r="M7117" s="53"/>
      <c r="O7117" s="19">
        <v>604.20000000000005</v>
      </c>
      <c r="P7117" s="52">
        <v>2416.8000000000002</v>
      </c>
      <c r="Q7117" s="53"/>
      <c r="S7117" s="19">
        <v>1936</v>
      </c>
      <c r="T7117" s="52">
        <v>7744</v>
      </c>
      <c r="U7117" s="53"/>
      <c r="W7117" s="19">
        <v>0</v>
      </c>
      <c r="X7117" s="52">
        <v>0</v>
      </c>
      <c r="Y7117" s="53"/>
      <c r="AA7117" s="19">
        <v>1646.44</v>
      </c>
      <c r="AB7117" s="52">
        <v>6585.76</v>
      </c>
      <c r="AC7117" s="53"/>
      <c r="AE7117" s="19">
        <v>0</v>
      </c>
      <c r="AF7117" s="52">
        <v>0</v>
      </c>
      <c r="AG7117" s="53"/>
    </row>
    <row r="7118" spans="1:33" hidden="1" outlineLevel="1">
      <c r="A7118" s="6" t="s">
        <v>8403</v>
      </c>
      <c r="B7118" s="7" t="s">
        <v>8388</v>
      </c>
      <c r="C7118" s="7" t="s">
        <v>2040</v>
      </c>
      <c r="D7118" s="7" t="s">
        <v>5053</v>
      </c>
      <c r="E7118" s="23" t="s">
        <v>438</v>
      </c>
      <c r="F7118" s="18">
        <v>2</v>
      </c>
      <c r="K7118" s="19">
        <v>0</v>
      </c>
      <c r="L7118" s="52">
        <v>0</v>
      </c>
      <c r="M7118" s="53"/>
      <c r="O7118" s="19">
        <v>1390.8</v>
      </c>
      <c r="P7118" s="52">
        <v>2781.6</v>
      </c>
      <c r="Q7118" s="53"/>
      <c r="S7118" s="19">
        <v>0</v>
      </c>
      <c r="T7118" s="52">
        <v>0</v>
      </c>
      <c r="U7118" s="53"/>
      <c r="W7118" s="19">
        <v>0</v>
      </c>
      <c r="X7118" s="52">
        <v>0</v>
      </c>
      <c r="Y7118" s="53"/>
      <c r="AA7118" s="19">
        <v>908.38</v>
      </c>
      <c r="AB7118" s="52">
        <v>1816.76</v>
      </c>
      <c r="AC7118" s="53"/>
      <c r="AE7118" s="19">
        <v>0</v>
      </c>
      <c r="AF7118" s="52">
        <v>0</v>
      </c>
      <c r="AG7118" s="53"/>
    </row>
    <row r="7119" spans="1:33" ht="45" hidden="1" outlineLevel="1">
      <c r="A7119" s="6" t="s">
        <v>8404</v>
      </c>
      <c r="B7119" s="7" t="s">
        <v>1252</v>
      </c>
      <c r="C7119" s="7" t="s">
        <v>1253</v>
      </c>
      <c r="D7119" s="7"/>
      <c r="E7119" s="23" t="s">
        <v>438</v>
      </c>
      <c r="F7119" s="18">
        <v>24</v>
      </c>
      <c r="K7119" s="19">
        <v>0</v>
      </c>
      <c r="L7119" s="52">
        <v>0</v>
      </c>
      <c r="M7119" s="53"/>
      <c r="O7119" s="19">
        <v>478.8</v>
      </c>
      <c r="P7119" s="52">
        <v>11491.2</v>
      </c>
      <c r="Q7119" s="53"/>
      <c r="S7119" s="19">
        <v>1320</v>
      </c>
      <c r="T7119" s="52">
        <v>31680</v>
      </c>
      <c r="U7119" s="53"/>
      <c r="W7119" s="19">
        <v>0</v>
      </c>
      <c r="X7119" s="52">
        <v>0</v>
      </c>
      <c r="Y7119" s="53"/>
      <c r="AA7119" s="19">
        <v>1703.22</v>
      </c>
      <c r="AB7119" s="52">
        <v>40877.279999999999</v>
      </c>
      <c r="AC7119" s="53"/>
      <c r="AE7119" s="19">
        <v>0</v>
      </c>
      <c r="AF7119" s="52">
        <v>0</v>
      </c>
      <c r="AG7119" s="53"/>
    </row>
    <row r="7120" spans="1:33" ht="30" hidden="1" outlineLevel="1">
      <c r="A7120" s="6" t="s">
        <v>8405</v>
      </c>
      <c r="B7120" s="7" t="s">
        <v>1255</v>
      </c>
      <c r="C7120" s="7" t="s">
        <v>1256</v>
      </c>
      <c r="D7120" s="7" t="s">
        <v>8376</v>
      </c>
      <c r="E7120" s="23" t="s">
        <v>438</v>
      </c>
      <c r="F7120" s="18">
        <v>5</v>
      </c>
      <c r="K7120" s="19">
        <v>0</v>
      </c>
      <c r="L7120" s="52">
        <v>0</v>
      </c>
      <c r="M7120" s="53"/>
      <c r="O7120" s="19">
        <v>364.8</v>
      </c>
      <c r="P7120" s="52">
        <v>1824</v>
      </c>
      <c r="Q7120" s="53"/>
      <c r="S7120" s="19">
        <v>1496</v>
      </c>
      <c r="T7120" s="52">
        <v>7480</v>
      </c>
      <c r="U7120" s="53"/>
      <c r="W7120" s="19">
        <v>0</v>
      </c>
      <c r="X7120" s="52">
        <v>0</v>
      </c>
      <c r="Y7120" s="53"/>
      <c r="AA7120" s="19">
        <v>1419.35</v>
      </c>
      <c r="AB7120" s="52">
        <v>7096.75</v>
      </c>
      <c r="AC7120" s="53"/>
      <c r="AE7120" s="19">
        <v>0</v>
      </c>
      <c r="AF7120" s="52">
        <v>0</v>
      </c>
      <c r="AG7120" s="53"/>
    </row>
    <row r="7121" spans="1:33" hidden="1" outlineLevel="1">
      <c r="A7121" s="1"/>
      <c r="B7121" s="5" t="s">
        <v>34</v>
      </c>
      <c r="C7121" s="5" t="s">
        <v>35</v>
      </c>
      <c r="K7121" s="68"/>
      <c r="L7121" s="68"/>
      <c r="M7121" s="69"/>
      <c r="O7121" s="68"/>
      <c r="P7121" s="68"/>
      <c r="Q7121" s="69"/>
      <c r="S7121" s="68"/>
      <c r="T7121" s="68"/>
      <c r="U7121" s="69"/>
      <c r="W7121" s="68"/>
      <c r="X7121" s="68"/>
      <c r="Y7121" s="69"/>
      <c r="AA7121" s="68"/>
      <c r="AB7121" s="68"/>
      <c r="AC7121" s="69"/>
      <c r="AE7121" s="68"/>
      <c r="AF7121" s="68"/>
      <c r="AG7121" s="69"/>
    </row>
    <row r="7122" spans="1:33" hidden="1" outlineLevel="1">
      <c r="A7122" s="6" t="s">
        <v>8406</v>
      </c>
      <c r="B7122" s="7" t="s">
        <v>37</v>
      </c>
      <c r="C7122" s="7" t="s">
        <v>1258</v>
      </c>
      <c r="K7122" s="68"/>
      <c r="L7122" s="68"/>
      <c r="M7122" s="69"/>
      <c r="O7122" s="68"/>
      <c r="P7122" s="68"/>
      <c r="Q7122" s="69"/>
      <c r="S7122" s="68"/>
      <c r="T7122" s="68"/>
      <c r="U7122" s="69"/>
      <c r="W7122" s="68"/>
      <c r="X7122" s="68"/>
      <c r="Y7122" s="69"/>
      <c r="AA7122" s="68"/>
      <c r="AB7122" s="68"/>
      <c r="AC7122" s="69"/>
      <c r="AE7122" s="68"/>
      <c r="AF7122" s="68"/>
      <c r="AG7122" s="69"/>
    </row>
    <row r="7123" spans="1:33" ht="60" hidden="1" outlineLevel="1">
      <c r="A7123" s="6" t="s">
        <v>8407</v>
      </c>
      <c r="B7123" s="7" t="s">
        <v>37</v>
      </c>
      <c r="C7123" s="7" t="s">
        <v>1260</v>
      </c>
      <c r="K7123" s="68"/>
      <c r="L7123" s="68"/>
      <c r="M7123" s="69"/>
      <c r="O7123" s="68"/>
      <c r="P7123" s="68"/>
      <c r="Q7123" s="69"/>
      <c r="S7123" s="68"/>
      <c r="T7123" s="68"/>
      <c r="U7123" s="69"/>
      <c r="W7123" s="68"/>
      <c r="X7123" s="68"/>
      <c r="Y7123" s="69"/>
      <c r="AA7123" s="68"/>
      <c r="AB7123" s="68"/>
      <c r="AC7123" s="69"/>
      <c r="AE7123" s="68"/>
      <c r="AF7123" s="68"/>
      <c r="AG7123" s="69"/>
    </row>
    <row r="7124" spans="1:33" ht="60" hidden="1" outlineLevel="1">
      <c r="A7124" s="1"/>
      <c r="B7124" s="5" t="s">
        <v>61</v>
      </c>
      <c r="C7124" s="5" t="s">
        <v>62</v>
      </c>
      <c r="D7124" s="5" t="s">
        <v>63</v>
      </c>
      <c r="E7124" s="11" t="s">
        <v>64</v>
      </c>
      <c r="F7124" s="16" t="s">
        <v>65</v>
      </c>
      <c r="K7124" s="17" t="s">
        <v>66</v>
      </c>
      <c r="L7124" s="70" t="s">
        <v>28</v>
      </c>
      <c r="M7124" s="71"/>
      <c r="O7124" s="17" t="s">
        <v>66</v>
      </c>
      <c r="P7124" s="70" t="s">
        <v>28</v>
      </c>
      <c r="Q7124" s="71"/>
      <c r="S7124" s="17" t="s">
        <v>66</v>
      </c>
      <c r="T7124" s="70" t="s">
        <v>28</v>
      </c>
      <c r="U7124" s="71"/>
      <c r="W7124" s="17" t="s">
        <v>66</v>
      </c>
      <c r="X7124" s="70" t="s">
        <v>28</v>
      </c>
      <c r="Y7124" s="71"/>
      <c r="AA7124" s="17" t="s">
        <v>66</v>
      </c>
      <c r="AB7124" s="70" t="s">
        <v>28</v>
      </c>
      <c r="AC7124" s="71"/>
      <c r="AE7124" s="17" t="s">
        <v>66</v>
      </c>
      <c r="AF7124" s="70" t="s">
        <v>28</v>
      </c>
      <c r="AG7124" s="71"/>
    </row>
    <row r="7125" spans="1:33" ht="30" hidden="1" outlineLevel="1">
      <c r="A7125" s="6" t="s">
        <v>8408</v>
      </c>
      <c r="B7125" s="7" t="s">
        <v>1262</v>
      </c>
      <c r="C7125" s="7" t="s">
        <v>1263</v>
      </c>
      <c r="D7125" s="7" t="s">
        <v>8376</v>
      </c>
      <c r="E7125" s="23" t="s">
        <v>438</v>
      </c>
      <c r="F7125" s="18">
        <v>6</v>
      </c>
      <c r="K7125" s="19">
        <v>0</v>
      </c>
      <c r="L7125" s="52">
        <v>0</v>
      </c>
      <c r="M7125" s="53"/>
      <c r="O7125" s="19">
        <v>222.3</v>
      </c>
      <c r="P7125" s="52">
        <v>1333.8</v>
      </c>
      <c r="Q7125" s="53"/>
      <c r="S7125" s="19">
        <v>300</v>
      </c>
      <c r="T7125" s="52">
        <v>1800</v>
      </c>
      <c r="U7125" s="53"/>
      <c r="W7125" s="19">
        <v>0</v>
      </c>
      <c r="X7125" s="52">
        <v>0</v>
      </c>
      <c r="Y7125" s="53"/>
      <c r="AA7125" s="19">
        <v>851.61</v>
      </c>
      <c r="AB7125" s="52">
        <v>5109.66</v>
      </c>
      <c r="AC7125" s="53"/>
      <c r="AE7125" s="19">
        <v>0</v>
      </c>
      <c r="AF7125" s="52">
        <v>0</v>
      </c>
      <c r="AG7125" s="53"/>
    </row>
    <row r="7126" spans="1:33" hidden="1" outlineLevel="1">
      <c r="A7126" s="6" t="s">
        <v>8409</v>
      </c>
      <c r="B7126" s="7" t="s">
        <v>1265</v>
      </c>
      <c r="C7126" s="7" t="s">
        <v>1266</v>
      </c>
      <c r="D7126" s="7"/>
      <c r="E7126" s="23" t="s">
        <v>438</v>
      </c>
      <c r="F7126" s="18">
        <v>4</v>
      </c>
      <c r="K7126" s="19">
        <v>0</v>
      </c>
      <c r="L7126" s="52">
        <v>0</v>
      </c>
      <c r="M7126" s="53"/>
      <c r="O7126" s="19">
        <v>205.2</v>
      </c>
      <c r="P7126" s="52">
        <v>820.8</v>
      </c>
      <c r="Q7126" s="53"/>
      <c r="S7126" s="19">
        <v>280</v>
      </c>
      <c r="T7126" s="52">
        <v>1120</v>
      </c>
      <c r="U7126" s="53"/>
      <c r="W7126" s="19">
        <v>0</v>
      </c>
      <c r="X7126" s="52">
        <v>0</v>
      </c>
      <c r="Y7126" s="53"/>
      <c r="AA7126" s="19">
        <v>738.06</v>
      </c>
      <c r="AB7126" s="52">
        <v>2952.24</v>
      </c>
      <c r="AC7126" s="53"/>
      <c r="AE7126" s="19">
        <v>0</v>
      </c>
      <c r="AF7126" s="52">
        <v>0</v>
      </c>
      <c r="AG7126" s="53"/>
    </row>
    <row r="7127" spans="1:33" hidden="1" outlineLevel="1">
      <c r="A7127" s="6" t="s">
        <v>8410</v>
      </c>
      <c r="B7127" s="7" t="s">
        <v>1268</v>
      </c>
      <c r="C7127" s="7" t="s">
        <v>1269</v>
      </c>
      <c r="D7127" s="7"/>
      <c r="E7127" s="23" t="s">
        <v>438</v>
      </c>
      <c r="F7127" s="18">
        <v>2</v>
      </c>
      <c r="K7127" s="19">
        <v>0</v>
      </c>
      <c r="L7127" s="52">
        <v>0</v>
      </c>
      <c r="M7127" s="53"/>
      <c r="O7127" s="19">
        <v>205.2</v>
      </c>
      <c r="P7127" s="52">
        <v>410.4</v>
      </c>
      <c r="Q7127" s="53"/>
      <c r="S7127" s="19">
        <v>320</v>
      </c>
      <c r="T7127" s="52">
        <v>640</v>
      </c>
      <c r="U7127" s="53"/>
      <c r="W7127" s="19">
        <v>0</v>
      </c>
      <c r="X7127" s="52">
        <v>0</v>
      </c>
      <c r="Y7127" s="53"/>
      <c r="AA7127" s="19">
        <v>965.16</v>
      </c>
      <c r="AB7127" s="52">
        <v>1930.32</v>
      </c>
      <c r="AC7127" s="53"/>
      <c r="AE7127" s="19">
        <v>0</v>
      </c>
      <c r="AF7127" s="52">
        <v>0</v>
      </c>
      <c r="AG7127" s="53"/>
    </row>
    <row r="7128" spans="1:33" hidden="1" outlineLevel="1">
      <c r="A7128" s="1"/>
      <c r="B7128" s="5" t="s">
        <v>34</v>
      </c>
      <c r="C7128" s="5" t="s">
        <v>35</v>
      </c>
      <c r="K7128" s="68"/>
      <c r="L7128" s="68"/>
      <c r="M7128" s="69"/>
      <c r="O7128" s="68"/>
      <c r="P7128" s="68"/>
      <c r="Q7128" s="69"/>
      <c r="S7128" s="68"/>
      <c r="T7128" s="68"/>
      <c r="U7128" s="69"/>
      <c r="W7128" s="68"/>
      <c r="X7128" s="68"/>
      <c r="Y7128" s="69"/>
      <c r="AA7128" s="68"/>
      <c r="AB7128" s="68"/>
      <c r="AC7128" s="69"/>
      <c r="AE7128" s="68"/>
      <c r="AF7128" s="68"/>
      <c r="AG7128" s="69"/>
    </row>
    <row r="7129" spans="1:33" hidden="1" outlineLevel="1">
      <c r="A7129" s="6" t="s">
        <v>8411</v>
      </c>
      <c r="B7129" s="7" t="s">
        <v>37</v>
      </c>
      <c r="C7129" s="7" t="s">
        <v>1271</v>
      </c>
      <c r="K7129" s="68"/>
      <c r="L7129" s="68"/>
      <c r="M7129" s="69"/>
      <c r="O7129" s="68"/>
      <c r="P7129" s="68"/>
      <c r="Q7129" s="69"/>
      <c r="S7129" s="68"/>
      <c r="T7129" s="68"/>
      <c r="U7129" s="69"/>
      <c r="W7129" s="68"/>
      <c r="X7129" s="68"/>
      <c r="Y7129" s="69"/>
      <c r="AA7129" s="68"/>
      <c r="AB7129" s="68"/>
      <c r="AC7129" s="69"/>
      <c r="AE7129" s="68"/>
      <c r="AF7129" s="68"/>
      <c r="AG7129" s="69"/>
    </row>
    <row r="7130" spans="1:33" ht="165" hidden="1" outlineLevel="1">
      <c r="A7130" s="6" t="s">
        <v>8412</v>
      </c>
      <c r="B7130" s="7" t="s">
        <v>37</v>
      </c>
      <c r="C7130" s="7" t="s">
        <v>1273</v>
      </c>
      <c r="K7130" s="68"/>
      <c r="L7130" s="68"/>
      <c r="M7130" s="69"/>
      <c r="O7130" s="68"/>
      <c r="P7130" s="68"/>
      <c r="Q7130" s="69"/>
      <c r="S7130" s="68"/>
      <c r="T7130" s="68"/>
      <c r="U7130" s="69"/>
      <c r="W7130" s="68"/>
      <c r="X7130" s="68"/>
      <c r="Y7130" s="69"/>
      <c r="AA7130" s="68"/>
      <c r="AB7130" s="68"/>
      <c r="AC7130" s="69"/>
      <c r="AE7130" s="68"/>
      <c r="AF7130" s="68"/>
      <c r="AG7130" s="69"/>
    </row>
    <row r="7131" spans="1:33" ht="60" hidden="1" outlineLevel="1">
      <c r="A7131" s="1"/>
      <c r="B7131" s="5" t="s">
        <v>61</v>
      </c>
      <c r="C7131" s="5" t="s">
        <v>62</v>
      </c>
      <c r="D7131" s="5" t="s">
        <v>63</v>
      </c>
      <c r="E7131" s="11" t="s">
        <v>64</v>
      </c>
      <c r="F7131" s="16" t="s">
        <v>65</v>
      </c>
      <c r="K7131" s="17" t="s">
        <v>66</v>
      </c>
      <c r="L7131" s="70" t="s">
        <v>28</v>
      </c>
      <c r="M7131" s="71"/>
      <c r="O7131" s="17" t="s">
        <v>66</v>
      </c>
      <c r="P7131" s="70" t="s">
        <v>28</v>
      </c>
      <c r="Q7131" s="71"/>
      <c r="S7131" s="17" t="s">
        <v>66</v>
      </c>
      <c r="T7131" s="70" t="s">
        <v>28</v>
      </c>
      <c r="U7131" s="71"/>
      <c r="W7131" s="17" t="s">
        <v>66</v>
      </c>
      <c r="X7131" s="70" t="s">
        <v>28</v>
      </c>
      <c r="Y7131" s="71"/>
      <c r="AA7131" s="17" t="s">
        <v>66</v>
      </c>
      <c r="AB7131" s="70" t="s">
        <v>28</v>
      </c>
      <c r="AC7131" s="71"/>
      <c r="AE7131" s="17" t="s">
        <v>66</v>
      </c>
      <c r="AF7131" s="70" t="s">
        <v>28</v>
      </c>
      <c r="AG7131" s="71"/>
    </row>
    <row r="7132" spans="1:33" hidden="1" outlineLevel="1">
      <c r="A7132" s="6" t="s">
        <v>8413</v>
      </c>
      <c r="B7132" s="7" t="s">
        <v>1275</v>
      </c>
      <c r="C7132" s="7" t="s">
        <v>1276</v>
      </c>
      <c r="D7132" s="7"/>
      <c r="E7132" s="23" t="s">
        <v>70</v>
      </c>
      <c r="F7132" s="18">
        <v>4</v>
      </c>
      <c r="K7132" s="19">
        <v>0</v>
      </c>
      <c r="L7132" s="52">
        <v>0</v>
      </c>
      <c r="M7132" s="53"/>
      <c r="O7132" s="19">
        <v>228</v>
      </c>
      <c r="P7132" s="52">
        <v>912</v>
      </c>
      <c r="Q7132" s="53"/>
      <c r="S7132" s="19">
        <v>650</v>
      </c>
      <c r="T7132" s="52">
        <v>2600</v>
      </c>
      <c r="U7132" s="53"/>
      <c r="W7132" s="19">
        <v>0</v>
      </c>
      <c r="X7132" s="52">
        <v>0</v>
      </c>
      <c r="Y7132" s="53"/>
      <c r="AA7132" s="19">
        <v>5677.4</v>
      </c>
      <c r="AB7132" s="52">
        <v>22709.599999999999</v>
      </c>
      <c r="AC7132" s="53"/>
      <c r="AE7132" s="19">
        <v>0</v>
      </c>
      <c r="AF7132" s="52">
        <v>0</v>
      </c>
      <c r="AG7132" s="53"/>
    </row>
    <row r="7133" spans="1:33" hidden="1" outlineLevel="1">
      <c r="A7133" s="6" t="s">
        <v>8414</v>
      </c>
      <c r="B7133" s="7" t="s">
        <v>1278</v>
      </c>
      <c r="C7133" s="7" t="s">
        <v>3464</v>
      </c>
      <c r="D7133" s="7"/>
      <c r="E7133" s="23" t="s">
        <v>70</v>
      </c>
      <c r="F7133" s="18">
        <v>16</v>
      </c>
      <c r="K7133" s="19">
        <v>0</v>
      </c>
      <c r="L7133" s="52">
        <v>0</v>
      </c>
      <c r="M7133" s="53"/>
      <c r="O7133" s="19">
        <v>570</v>
      </c>
      <c r="P7133" s="52">
        <v>9120</v>
      </c>
      <c r="Q7133" s="53"/>
      <c r="S7133" s="19">
        <v>1000</v>
      </c>
      <c r="T7133" s="52">
        <v>16000</v>
      </c>
      <c r="U7133" s="53"/>
      <c r="W7133" s="19">
        <v>0</v>
      </c>
      <c r="X7133" s="52">
        <v>0</v>
      </c>
      <c r="Y7133" s="53"/>
      <c r="AA7133" s="19">
        <v>1135.48</v>
      </c>
      <c r="AB7133" s="52">
        <v>18167.68</v>
      </c>
      <c r="AC7133" s="53"/>
      <c r="AE7133" s="19">
        <v>0</v>
      </c>
      <c r="AF7133" s="52">
        <v>0</v>
      </c>
      <c r="AG7133" s="53"/>
    </row>
    <row r="7134" spans="1:33" hidden="1" outlineLevel="1">
      <c r="A7134" s="6" t="s">
        <v>8415</v>
      </c>
      <c r="B7134" s="7" t="s">
        <v>1281</v>
      </c>
      <c r="C7134" s="7" t="s">
        <v>1282</v>
      </c>
      <c r="D7134" s="7"/>
      <c r="E7134" s="23" t="s">
        <v>438</v>
      </c>
      <c r="F7134" s="18">
        <v>1</v>
      </c>
      <c r="K7134" s="19">
        <v>0</v>
      </c>
      <c r="L7134" s="52">
        <v>0</v>
      </c>
      <c r="M7134" s="53"/>
      <c r="O7134" s="19">
        <v>17100</v>
      </c>
      <c r="P7134" s="52">
        <v>17100</v>
      </c>
      <c r="Q7134" s="53"/>
      <c r="S7134" s="19">
        <v>15000</v>
      </c>
      <c r="T7134" s="52">
        <v>15000</v>
      </c>
      <c r="U7134" s="53"/>
      <c r="W7134" s="19">
        <v>0</v>
      </c>
      <c r="X7134" s="52">
        <v>0</v>
      </c>
      <c r="Y7134" s="53"/>
      <c r="AA7134" s="19">
        <v>22709.58</v>
      </c>
      <c r="AB7134" s="52">
        <v>22709.58</v>
      </c>
      <c r="AC7134" s="53"/>
      <c r="AE7134" s="19">
        <v>0</v>
      </c>
      <c r="AF7134" s="52">
        <v>0</v>
      </c>
      <c r="AG7134" s="53"/>
    </row>
    <row r="7135" spans="1:33" hidden="1" outlineLevel="1">
      <c r="A7135" s="6" t="s">
        <v>8416</v>
      </c>
      <c r="B7135" s="7" t="s">
        <v>1284</v>
      </c>
      <c r="C7135" s="7" t="s">
        <v>1285</v>
      </c>
      <c r="D7135" s="7"/>
      <c r="E7135" s="23" t="s">
        <v>438</v>
      </c>
      <c r="F7135" s="18">
        <v>1</v>
      </c>
      <c r="K7135" s="19">
        <v>0</v>
      </c>
      <c r="L7135" s="52">
        <v>0</v>
      </c>
      <c r="M7135" s="53"/>
      <c r="O7135" s="19">
        <v>11400</v>
      </c>
      <c r="P7135" s="52">
        <v>11400</v>
      </c>
      <c r="Q7135" s="53"/>
      <c r="S7135" s="19">
        <v>3500</v>
      </c>
      <c r="T7135" s="52">
        <v>3500</v>
      </c>
      <c r="U7135" s="53"/>
      <c r="W7135" s="19">
        <v>0</v>
      </c>
      <c r="X7135" s="52">
        <v>0</v>
      </c>
      <c r="Y7135" s="53"/>
      <c r="AA7135" s="19">
        <v>7948.35</v>
      </c>
      <c r="AB7135" s="52">
        <v>7948.35</v>
      </c>
      <c r="AC7135" s="53"/>
      <c r="AE7135" s="19">
        <v>0</v>
      </c>
      <c r="AF7135" s="52">
        <v>0</v>
      </c>
      <c r="AG7135" s="53"/>
    </row>
    <row r="7136" spans="1:33" hidden="1" outlineLevel="1">
      <c r="A7136" s="6" t="s">
        <v>8417</v>
      </c>
      <c r="B7136" s="7" t="s">
        <v>1287</v>
      </c>
      <c r="C7136" s="7" t="s">
        <v>1288</v>
      </c>
      <c r="D7136" s="7"/>
      <c r="E7136" s="23" t="s">
        <v>438</v>
      </c>
      <c r="F7136" s="18">
        <v>1</v>
      </c>
      <c r="K7136" s="19">
        <v>0</v>
      </c>
      <c r="L7136" s="52">
        <v>0</v>
      </c>
      <c r="M7136" s="53"/>
      <c r="O7136" s="19">
        <v>1140</v>
      </c>
      <c r="P7136" s="52">
        <v>1140</v>
      </c>
      <c r="Q7136" s="53"/>
      <c r="S7136" s="19">
        <v>800</v>
      </c>
      <c r="T7136" s="52">
        <v>800</v>
      </c>
      <c r="U7136" s="53"/>
      <c r="W7136" s="19">
        <v>0</v>
      </c>
      <c r="X7136" s="52">
        <v>0</v>
      </c>
      <c r="Y7136" s="53"/>
      <c r="AA7136" s="19">
        <v>7948.35</v>
      </c>
      <c r="AB7136" s="52">
        <v>7948.35</v>
      </c>
      <c r="AC7136" s="53"/>
      <c r="AE7136" s="19">
        <v>0</v>
      </c>
      <c r="AF7136" s="52">
        <v>0</v>
      </c>
      <c r="AG7136" s="53"/>
    </row>
    <row r="7137" spans="1:33" hidden="1" outlineLevel="1">
      <c r="A7137" s="1"/>
      <c r="B7137" s="5" t="s">
        <v>34</v>
      </c>
      <c r="C7137" s="5" t="s">
        <v>35</v>
      </c>
      <c r="K7137" s="68"/>
      <c r="L7137" s="68"/>
      <c r="M7137" s="69"/>
      <c r="O7137" s="68"/>
      <c r="P7137" s="68"/>
      <c r="Q7137" s="69"/>
      <c r="S7137" s="68"/>
      <c r="T7137" s="68"/>
      <c r="U7137" s="69"/>
      <c r="W7137" s="68"/>
      <c r="X7137" s="68"/>
      <c r="Y7137" s="69"/>
      <c r="AA7137" s="68"/>
      <c r="AB7137" s="68"/>
      <c r="AC7137" s="69"/>
      <c r="AE7137" s="68"/>
      <c r="AF7137" s="68"/>
      <c r="AG7137" s="69"/>
    </row>
    <row r="7138" spans="1:33" hidden="1" outlineLevel="1">
      <c r="A7138" s="6" t="s">
        <v>8418</v>
      </c>
      <c r="B7138" s="7" t="s">
        <v>37</v>
      </c>
      <c r="C7138" s="7" t="s">
        <v>1293</v>
      </c>
      <c r="K7138" s="68"/>
      <c r="L7138" s="68"/>
      <c r="M7138" s="69"/>
      <c r="O7138" s="68"/>
      <c r="P7138" s="68"/>
      <c r="Q7138" s="69"/>
      <c r="S7138" s="68"/>
      <c r="T7138" s="68"/>
      <c r="U7138" s="69"/>
      <c r="W7138" s="68"/>
      <c r="X7138" s="68"/>
      <c r="Y7138" s="69"/>
      <c r="AA7138" s="68"/>
      <c r="AB7138" s="68"/>
      <c r="AC7138" s="69"/>
      <c r="AE7138" s="68"/>
      <c r="AF7138" s="68"/>
      <c r="AG7138" s="69"/>
    </row>
    <row r="7139" spans="1:33" hidden="1" outlineLevel="1">
      <c r="A7139" s="6" t="s">
        <v>8419</v>
      </c>
      <c r="B7139" s="7" t="s">
        <v>37</v>
      </c>
      <c r="C7139" s="7" t="s">
        <v>1295</v>
      </c>
      <c r="K7139" s="68"/>
      <c r="L7139" s="68"/>
      <c r="M7139" s="69"/>
      <c r="O7139" s="68"/>
      <c r="P7139" s="68"/>
      <c r="Q7139" s="69"/>
      <c r="S7139" s="68"/>
      <c r="T7139" s="68"/>
      <c r="U7139" s="69"/>
      <c r="W7139" s="68"/>
      <c r="X7139" s="68"/>
      <c r="Y7139" s="69"/>
      <c r="AA7139" s="68"/>
      <c r="AB7139" s="68"/>
      <c r="AC7139" s="69"/>
      <c r="AE7139" s="68"/>
      <c r="AF7139" s="68"/>
      <c r="AG7139" s="69"/>
    </row>
    <row r="7140" spans="1:33" ht="90" hidden="1" outlineLevel="1">
      <c r="A7140" s="6" t="s">
        <v>8420</v>
      </c>
      <c r="B7140" s="7" t="s">
        <v>37</v>
      </c>
      <c r="C7140" s="7" t="s">
        <v>1297</v>
      </c>
      <c r="K7140" s="68"/>
      <c r="L7140" s="68"/>
      <c r="M7140" s="69"/>
      <c r="O7140" s="68"/>
      <c r="P7140" s="68"/>
      <c r="Q7140" s="69"/>
      <c r="S7140" s="68"/>
      <c r="T7140" s="68"/>
      <c r="U7140" s="69"/>
      <c r="W7140" s="68"/>
      <c r="X7140" s="68"/>
      <c r="Y7140" s="69"/>
      <c r="AA7140" s="68"/>
      <c r="AB7140" s="68"/>
      <c r="AC7140" s="69"/>
      <c r="AE7140" s="68"/>
      <c r="AF7140" s="68"/>
      <c r="AG7140" s="69"/>
    </row>
    <row r="7141" spans="1:33" ht="60" hidden="1" outlineLevel="1">
      <c r="A7141" s="1"/>
      <c r="B7141" s="5" t="s">
        <v>61</v>
      </c>
      <c r="C7141" s="5" t="s">
        <v>62</v>
      </c>
      <c r="D7141" s="5" t="s">
        <v>63</v>
      </c>
      <c r="E7141" s="11" t="s">
        <v>64</v>
      </c>
      <c r="F7141" s="16" t="s">
        <v>65</v>
      </c>
      <c r="K7141" s="17" t="s">
        <v>66</v>
      </c>
      <c r="L7141" s="70" t="s">
        <v>28</v>
      </c>
      <c r="M7141" s="71"/>
      <c r="O7141" s="17" t="s">
        <v>66</v>
      </c>
      <c r="P7141" s="70" t="s">
        <v>28</v>
      </c>
      <c r="Q7141" s="71"/>
      <c r="S7141" s="17" t="s">
        <v>66</v>
      </c>
      <c r="T7141" s="70" t="s">
        <v>28</v>
      </c>
      <c r="U7141" s="71"/>
      <c r="W7141" s="17" t="s">
        <v>66</v>
      </c>
      <c r="X7141" s="70" t="s">
        <v>28</v>
      </c>
      <c r="Y7141" s="71"/>
      <c r="AA7141" s="17" t="s">
        <v>66</v>
      </c>
      <c r="AB7141" s="70" t="s">
        <v>28</v>
      </c>
      <c r="AC7141" s="71"/>
      <c r="AE7141" s="17" t="s">
        <v>66</v>
      </c>
      <c r="AF7141" s="70" t="s">
        <v>28</v>
      </c>
      <c r="AG7141" s="71"/>
    </row>
    <row r="7142" spans="1:33" hidden="1" outlineLevel="1">
      <c r="A7142" s="6" t="s">
        <v>8421</v>
      </c>
      <c r="B7142" s="7" t="s">
        <v>1290</v>
      </c>
      <c r="C7142" s="7" t="s">
        <v>8422</v>
      </c>
      <c r="D7142" s="7"/>
      <c r="E7142" s="23" t="s">
        <v>438</v>
      </c>
      <c r="F7142" s="18">
        <v>1</v>
      </c>
      <c r="K7142" s="19">
        <v>0</v>
      </c>
      <c r="L7142" s="52">
        <v>0</v>
      </c>
      <c r="M7142" s="53"/>
      <c r="O7142" s="19">
        <v>5700</v>
      </c>
      <c r="P7142" s="52">
        <v>5700</v>
      </c>
      <c r="Q7142" s="53"/>
      <c r="S7142" s="19">
        <v>25000</v>
      </c>
      <c r="T7142" s="52">
        <v>25000</v>
      </c>
      <c r="U7142" s="53"/>
      <c r="W7142" s="19">
        <v>0</v>
      </c>
      <c r="X7142" s="52">
        <v>0</v>
      </c>
      <c r="Y7142" s="53"/>
      <c r="AA7142" s="19">
        <v>14761.23</v>
      </c>
      <c r="AB7142" s="52">
        <v>14761.23</v>
      </c>
      <c r="AC7142" s="53"/>
      <c r="AE7142" s="19">
        <v>0</v>
      </c>
      <c r="AF7142" s="52">
        <v>0</v>
      </c>
      <c r="AG7142" s="53"/>
    </row>
    <row r="7143" spans="1:33" hidden="1" outlineLevel="1">
      <c r="A7143" s="6" t="s">
        <v>8423</v>
      </c>
      <c r="B7143" s="7" t="s">
        <v>1299</v>
      </c>
      <c r="C7143" s="7" t="s">
        <v>1303</v>
      </c>
      <c r="D7143" s="7"/>
      <c r="E7143" s="23" t="s">
        <v>438</v>
      </c>
      <c r="F7143" s="18">
        <v>26</v>
      </c>
      <c r="K7143" s="19">
        <v>0</v>
      </c>
      <c r="L7143" s="52">
        <v>0</v>
      </c>
      <c r="M7143" s="53"/>
      <c r="O7143" s="19">
        <v>399</v>
      </c>
      <c r="P7143" s="52">
        <v>10374</v>
      </c>
      <c r="Q7143" s="53"/>
      <c r="S7143" s="19">
        <v>720</v>
      </c>
      <c r="T7143" s="52">
        <v>18720</v>
      </c>
      <c r="U7143" s="53"/>
      <c r="W7143" s="19">
        <v>0</v>
      </c>
      <c r="X7143" s="52">
        <v>0</v>
      </c>
      <c r="Y7143" s="53"/>
      <c r="AA7143" s="19">
        <v>908.38</v>
      </c>
      <c r="AB7143" s="52">
        <v>23617.88</v>
      </c>
      <c r="AC7143" s="53"/>
      <c r="AE7143" s="19">
        <v>0</v>
      </c>
      <c r="AF7143" s="52">
        <v>0</v>
      </c>
      <c r="AG7143" s="53"/>
    </row>
    <row r="7144" spans="1:33" hidden="1" outlineLevel="1">
      <c r="A7144" s="6" t="s">
        <v>8424</v>
      </c>
      <c r="B7144" s="7" t="s">
        <v>1302</v>
      </c>
      <c r="C7144" s="7" t="s">
        <v>1306</v>
      </c>
      <c r="D7144" s="7"/>
      <c r="E7144" s="23" t="s">
        <v>438</v>
      </c>
      <c r="F7144" s="18">
        <v>3</v>
      </c>
      <c r="K7144" s="19">
        <v>0</v>
      </c>
      <c r="L7144" s="52">
        <v>0</v>
      </c>
      <c r="M7144" s="53"/>
      <c r="O7144" s="19">
        <v>330.6</v>
      </c>
      <c r="P7144" s="52">
        <v>991.8</v>
      </c>
      <c r="Q7144" s="53"/>
      <c r="S7144" s="19">
        <v>400</v>
      </c>
      <c r="T7144" s="52">
        <v>1200</v>
      </c>
      <c r="U7144" s="53"/>
      <c r="W7144" s="19">
        <v>0</v>
      </c>
      <c r="X7144" s="52">
        <v>0</v>
      </c>
      <c r="Y7144" s="53"/>
      <c r="AA7144" s="19">
        <v>681.29</v>
      </c>
      <c r="AB7144" s="52">
        <v>2043.87</v>
      </c>
      <c r="AC7144" s="53"/>
      <c r="AE7144" s="19">
        <v>0</v>
      </c>
      <c r="AF7144" s="52">
        <v>0</v>
      </c>
      <c r="AG7144" s="53"/>
    </row>
    <row r="7145" spans="1:33" hidden="1" outlineLevel="1">
      <c r="A7145" s="6" t="s">
        <v>8425</v>
      </c>
      <c r="B7145" s="7" t="s">
        <v>1305</v>
      </c>
      <c r="C7145" s="7" t="s">
        <v>5800</v>
      </c>
      <c r="D7145" s="7"/>
      <c r="E7145" s="23" t="s">
        <v>438</v>
      </c>
      <c r="F7145" s="18">
        <v>1</v>
      </c>
      <c r="K7145" s="19">
        <v>0</v>
      </c>
      <c r="L7145" s="52">
        <v>0</v>
      </c>
      <c r="M7145" s="53"/>
      <c r="O7145" s="19">
        <v>399</v>
      </c>
      <c r="P7145" s="52">
        <v>399</v>
      </c>
      <c r="Q7145" s="53"/>
      <c r="S7145" s="19">
        <v>380</v>
      </c>
      <c r="T7145" s="52">
        <v>380</v>
      </c>
      <c r="U7145" s="53"/>
      <c r="W7145" s="19">
        <v>0</v>
      </c>
      <c r="X7145" s="52">
        <v>0</v>
      </c>
      <c r="Y7145" s="53"/>
      <c r="AA7145" s="19">
        <v>681.29</v>
      </c>
      <c r="AB7145" s="52">
        <v>681.29</v>
      </c>
      <c r="AC7145" s="53"/>
      <c r="AE7145" s="19">
        <v>0</v>
      </c>
      <c r="AF7145" s="52">
        <v>0</v>
      </c>
      <c r="AG7145" s="53"/>
    </row>
    <row r="7146" spans="1:33" hidden="1" outlineLevel="1">
      <c r="A7146" s="6" t="s">
        <v>8426</v>
      </c>
      <c r="B7146" s="7" t="s">
        <v>1308</v>
      </c>
      <c r="C7146" s="7" t="s">
        <v>1384</v>
      </c>
      <c r="D7146" s="7"/>
      <c r="E7146" s="23" t="s">
        <v>438</v>
      </c>
      <c r="F7146" s="18">
        <v>1</v>
      </c>
      <c r="K7146" s="19">
        <v>0</v>
      </c>
      <c r="L7146" s="52">
        <v>0</v>
      </c>
      <c r="M7146" s="53"/>
      <c r="O7146" s="19">
        <v>570</v>
      </c>
      <c r="P7146" s="52">
        <v>570</v>
      </c>
      <c r="Q7146" s="53"/>
      <c r="S7146" s="19">
        <v>6000</v>
      </c>
      <c r="T7146" s="52">
        <v>6000</v>
      </c>
      <c r="U7146" s="53"/>
      <c r="W7146" s="19">
        <v>0</v>
      </c>
      <c r="X7146" s="52">
        <v>0</v>
      </c>
      <c r="Y7146" s="53"/>
      <c r="AA7146" s="19">
        <v>14193.49</v>
      </c>
      <c r="AB7146" s="52">
        <v>14193.49</v>
      </c>
      <c r="AC7146" s="53"/>
      <c r="AE7146" s="19">
        <v>0</v>
      </c>
      <c r="AF7146" s="52">
        <v>0</v>
      </c>
      <c r="AG7146" s="53"/>
    </row>
    <row r="7147" spans="1:33" hidden="1" outlineLevel="1">
      <c r="A7147" s="6" t="s">
        <v>8427</v>
      </c>
      <c r="B7147" s="7" t="s">
        <v>1311</v>
      </c>
      <c r="C7147" s="7" t="s">
        <v>1350</v>
      </c>
      <c r="D7147" s="7"/>
      <c r="E7147" s="23" t="s">
        <v>438</v>
      </c>
      <c r="F7147" s="18">
        <v>1</v>
      </c>
      <c r="K7147" s="19">
        <v>0</v>
      </c>
      <c r="L7147" s="52">
        <v>0</v>
      </c>
      <c r="M7147" s="53"/>
      <c r="O7147" s="19">
        <v>1140</v>
      </c>
      <c r="P7147" s="52">
        <v>1140</v>
      </c>
      <c r="Q7147" s="53"/>
      <c r="S7147" s="19">
        <v>2500</v>
      </c>
      <c r="T7147" s="52">
        <v>2500</v>
      </c>
      <c r="U7147" s="53"/>
      <c r="W7147" s="19">
        <v>0</v>
      </c>
      <c r="X7147" s="52">
        <v>0</v>
      </c>
      <c r="Y7147" s="53"/>
      <c r="AA7147" s="19">
        <v>17032.189999999999</v>
      </c>
      <c r="AB7147" s="52">
        <v>17032.189999999999</v>
      </c>
      <c r="AC7147" s="53"/>
      <c r="AE7147" s="19">
        <v>0</v>
      </c>
      <c r="AF7147" s="52">
        <v>0</v>
      </c>
      <c r="AG7147" s="53"/>
    </row>
    <row r="7148" spans="1:33" ht="45" hidden="1" outlineLevel="1">
      <c r="A7148" s="6" t="s">
        <v>8428</v>
      </c>
      <c r="B7148" s="7" t="s">
        <v>1314</v>
      </c>
      <c r="C7148" s="7" t="s">
        <v>1291</v>
      </c>
      <c r="D7148" s="7"/>
      <c r="E7148" s="23" t="s">
        <v>70</v>
      </c>
      <c r="F7148" s="18">
        <v>1</v>
      </c>
      <c r="K7148" s="19">
        <v>0</v>
      </c>
      <c r="L7148" s="52">
        <v>0</v>
      </c>
      <c r="M7148" s="53"/>
      <c r="O7148" s="19">
        <v>5700</v>
      </c>
      <c r="P7148" s="52">
        <v>5700</v>
      </c>
      <c r="Q7148" s="53"/>
      <c r="S7148" s="19">
        <v>50000</v>
      </c>
      <c r="T7148" s="52">
        <v>50000</v>
      </c>
      <c r="U7148" s="53"/>
      <c r="W7148" s="19">
        <v>0</v>
      </c>
      <c r="X7148" s="52">
        <v>0</v>
      </c>
      <c r="Y7148" s="53"/>
      <c r="AA7148" s="19">
        <v>28386.98</v>
      </c>
      <c r="AB7148" s="52">
        <v>28386.98</v>
      </c>
      <c r="AC7148" s="53"/>
      <c r="AE7148" s="19">
        <v>0</v>
      </c>
      <c r="AF7148" s="52">
        <v>0</v>
      </c>
      <c r="AG7148" s="53"/>
    </row>
    <row r="7149" spans="1:33" hidden="1" outlineLevel="1">
      <c r="A7149" s="1"/>
      <c r="B7149" s="5" t="s">
        <v>34</v>
      </c>
      <c r="C7149" s="5" t="s">
        <v>35</v>
      </c>
      <c r="K7149" s="68"/>
      <c r="L7149" s="68"/>
      <c r="M7149" s="69"/>
      <c r="O7149" s="68"/>
      <c r="P7149" s="68"/>
      <c r="Q7149" s="69"/>
      <c r="S7149" s="68"/>
      <c r="T7149" s="68"/>
      <c r="U7149" s="69"/>
      <c r="W7149" s="68"/>
      <c r="X7149" s="68"/>
      <c r="Y7149" s="69"/>
      <c r="AA7149" s="68"/>
      <c r="AB7149" s="68"/>
      <c r="AC7149" s="69"/>
      <c r="AE7149" s="68"/>
      <c r="AF7149" s="68"/>
      <c r="AG7149" s="69"/>
    </row>
    <row r="7150" spans="1:33" hidden="1" outlineLevel="1">
      <c r="A7150" s="6" t="s">
        <v>8429</v>
      </c>
      <c r="B7150" s="7" t="s">
        <v>37</v>
      </c>
      <c r="C7150" s="7" t="s">
        <v>1152</v>
      </c>
      <c r="K7150" s="68"/>
      <c r="L7150" s="68"/>
      <c r="M7150" s="69"/>
      <c r="O7150" s="68"/>
      <c r="P7150" s="68"/>
      <c r="Q7150" s="69"/>
      <c r="S7150" s="68"/>
      <c r="T7150" s="68"/>
      <c r="U7150" s="69"/>
      <c r="W7150" s="68"/>
      <c r="X7150" s="68"/>
      <c r="Y7150" s="69"/>
      <c r="AA7150" s="68"/>
      <c r="AB7150" s="68"/>
      <c r="AC7150" s="69"/>
      <c r="AE7150" s="68"/>
      <c r="AF7150" s="68"/>
      <c r="AG7150" s="69"/>
    </row>
    <row r="7151" spans="1:33" ht="60" hidden="1" outlineLevel="1">
      <c r="A7151" s="6" t="s">
        <v>8430</v>
      </c>
      <c r="B7151" s="7" t="s">
        <v>37</v>
      </c>
      <c r="C7151" s="7" t="s">
        <v>1318</v>
      </c>
      <c r="K7151" s="68"/>
      <c r="L7151" s="68"/>
      <c r="M7151" s="69"/>
      <c r="O7151" s="68"/>
      <c r="P7151" s="68"/>
      <c r="Q7151" s="69"/>
      <c r="S7151" s="68"/>
      <c r="T7151" s="68"/>
      <c r="U7151" s="69"/>
      <c r="W7151" s="68"/>
      <c r="X7151" s="68"/>
      <c r="Y7151" s="69"/>
      <c r="AA7151" s="68"/>
      <c r="AB7151" s="68"/>
      <c r="AC7151" s="69"/>
      <c r="AE7151" s="68"/>
      <c r="AF7151" s="68"/>
      <c r="AG7151" s="69"/>
    </row>
    <row r="7152" spans="1:33" ht="60" hidden="1" outlineLevel="1">
      <c r="A7152" s="1"/>
      <c r="B7152" s="5" t="s">
        <v>61</v>
      </c>
      <c r="C7152" s="5" t="s">
        <v>62</v>
      </c>
      <c r="D7152" s="5" t="s">
        <v>63</v>
      </c>
      <c r="E7152" s="11" t="s">
        <v>64</v>
      </c>
      <c r="F7152" s="16" t="s">
        <v>65</v>
      </c>
      <c r="K7152" s="17" t="s">
        <v>66</v>
      </c>
      <c r="L7152" s="70" t="s">
        <v>28</v>
      </c>
      <c r="M7152" s="71"/>
      <c r="O7152" s="17" t="s">
        <v>66</v>
      </c>
      <c r="P7152" s="70" t="s">
        <v>28</v>
      </c>
      <c r="Q7152" s="71"/>
      <c r="S7152" s="17" t="s">
        <v>66</v>
      </c>
      <c r="T7152" s="70" t="s">
        <v>28</v>
      </c>
      <c r="U7152" s="71"/>
      <c r="W7152" s="17" t="s">
        <v>66</v>
      </c>
      <c r="X7152" s="70" t="s">
        <v>28</v>
      </c>
      <c r="Y7152" s="71"/>
      <c r="AA7152" s="17" t="s">
        <v>66</v>
      </c>
      <c r="AB7152" s="70" t="s">
        <v>28</v>
      </c>
      <c r="AC7152" s="71"/>
      <c r="AE7152" s="17" t="s">
        <v>66</v>
      </c>
      <c r="AF7152" s="70" t="s">
        <v>28</v>
      </c>
      <c r="AG7152" s="71"/>
    </row>
    <row r="7153" spans="1:33" hidden="1" outlineLevel="1">
      <c r="A7153" s="6" t="s">
        <v>8431</v>
      </c>
      <c r="B7153" s="7" t="s">
        <v>1320</v>
      </c>
      <c r="C7153" s="7" t="s">
        <v>1157</v>
      </c>
      <c r="D7153" s="7"/>
      <c r="E7153" s="23" t="s">
        <v>70</v>
      </c>
      <c r="F7153" s="18">
        <v>1</v>
      </c>
      <c r="K7153" s="19">
        <v>0</v>
      </c>
      <c r="L7153" s="52">
        <v>0</v>
      </c>
      <c r="M7153" s="53"/>
      <c r="O7153" s="19">
        <v>1231.2</v>
      </c>
      <c r="P7153" s="52">
        <v>1231.2</v>
      </c>
      <c r="Q7153" s="53"/>
      <c r="S7153" s="19">
        <v>0</v>
      </c>
      <c r="T7153" s="52">
        <v>0</v>
      </c>
      <c r="U7153" s="53"/>
      <c r="W7153" s="19">
        <v>0</v>
      </c>
      <c r="X7153" s="52">
        <v>0</v>
      </c>
      <c r="Y7153" s="53"/>
      <c r="AA7153" s="19">
        <v>8516.09</v>
      </c>
      <c r="AB7153" s="52">
        <v>8516.09</v>
      </c>
      <c r="AC7153" s="53"/>
      <c r="AE7153" s="19">
        <v>0</v>
      </c>
      <c r="AF7153" s="52">
        <v>0</v>
      </c>
      <c r="AG7153" s="53"/>
    </row>
    <row r="7154" spans="1:33" hidden="1" outlineLevel="1">
      <c r="A7154" s="6" t="s">
        <v>8432</v>
      </c>
      <c r="B7154" s="7" t="s">
        <v>1322</v>
      </c>
      <c r="C7154" s="7" t="s">
        <v>1160</v>
      </c>
      <c r="D7154" s="7"/>
      <c r="E7154" s="23" t="s">
        <v>70</v>
      </c>
      <c r="F7154" s="18">
        <v>1</v>
      </c>
      <c r="K7154" s="19">
        <v>0</v>
      </c>
      <c r="L7154" s="52">
        <v>0</v>
      </c>
      <c r="M7154" s="53"/>
      <c r="O7154" s="19">
        <v>1869.6</v>
      </c>
      <c r="P7154" s="52">
        <v>1869.6</v>
      </c>
      <c r="Q7154" s="53"/>
      <c r="S7154" s="19">
        <v>0</v>
      </c>
      <c r="T7154" s="52">
        <v>0</v>
      </c>
      <c r="U7154" s="53"/>
      <c r="W7154" s="19">
        <v>0</v>
      </c>
      <c r="X7154" s="52">
        <v>0</v>
      </c>
      <c r="Y7154" s="53"/>
      <c r="AA7154" s="19">
        <v>9651.57</v>
      </c>
      <c r="AB7154" s="52">
        <v>9651.57</v>
      </c>
      <c r="AC7154" s="53"/>
      <c r="AE7154" s="19">
        <v>0</v>
      </c>
      <c r="AF7154" s="52">
        <v>0</v>
      </c>
      <c r="AG7154" s="53"/>
    </row>
    <row r="7155" spans="1:33" hidden="1" outlineLevel="1">
      <c r="A7155" s="6" t="s">
        <v>8433</v>
      </c>
      <c r="B7155" s="7" t="s">
        <v>1324</v>
      </c>
      <c r="C7155" s="7" t="s">
        <v>1163</v>
      </c>
      <c r="D7155" s="7"/>
      <c r="E7155" s="23" t="s">
        <v>70</v>
      </c>
      <c r="F7155" s="18">
        <v>1</v>
      </c>
      <c r="K7155" s="19">
        <v>0</v>
      </c>
      <c r="L7155" s="52">
        <v>0</v>
      </c>
      <c r="M7155" s="53"/>
      <c r="O7155" s="19">
        <v>3055.2</v>
      </c>
      <c r="P7155" s="52">
        <v>3055.2</v>
      </c>
      <c r="Q7155" s="53"/>
      <c r="S7155" s="19">
        <v>0</v>
      </c>
      <c r="T7155" s="52">
        <v>0</v>
      </c>
      <c r="U7155" s="53"/>
      <c r="W7155" s="19">
        <v>0</v>
      </c>
      <c r="X7155" s="52">
        <v>0</v>
      </c>
      <c r="Y7155" s="53"/>
      <c r="AA7155" s="19">
        <v>9935.44</v>
      </c>
      <c r="AB7155" s="52">
        <v>9935.44</v>
      </c>
      <c r="AC7155" s="53"/>
      <c r="AE7155" s="19">
        <v>0</v>
      </c>
      <c r="AF7155" s="52">
        <v>0</v>
      </c>
      <c r="AG7155" s="53"/>
    </row>
    <row r="7156" spans="1:33" hidden="1" outlineLevel="1">
      <c r="A7156" s="6" t="s">
        <v>8434</v>
      </c>
      <c r="B7156" s="7" t="s">
        <v>1326</v>
      </c>
      <c r="C7156" s="7" t="s">
        <v>1166</v>
      </c>
      <c r="D7156" s="7"/>
      <c r="E7156" s="23" t="s">
        <v>70</v>
      </c>
      <c r="F7156" s="18">
        <v>1</v>
      </c>
      <c r="K7156" s="19">
        <v>0</v>
      </c>
      <c r="L7156" s="52">
        <v>0</v>
      </c>
      <c r="M7156" s="53"/>
      <c r="O7156" s="19">
        <v>2280</v>
      </c>
      <c r="P7156" s="52">
        <v>2280</v>
      </c>
      <c r="Q7156" s="53"/>
      <c r="S7156" s="19">
        <v>0</v>
      </c>
      <c r="T7156" s="52">
        <v>0</v>
      </c>
      <c r="U7156" s="53"/>
      <c r="W7156" s="19">
        <v>0</v>
      </c>
      <c r="X7156" s="52">
        <v>0</v>
      </c>
      <c r="Y7156" s="53"/>
      <c r="AA7156" s="19">
        <v>9083.83</v>
      </c>
      <c r="AB7156" s="52">
        <v>9083.83</v>
      </c>
      <c r="AC7156" s="53"/>
      <c r="AE7156" s="19">
        <v>0</v>
      </c>
      <c r="AF7156" s="52">
        <v>0</v>
      </c>
      <c r="AG7156" s="53"/>
    </row>
    <row r="7157" spans="1:33" hidden="1" outlineLevel="1">
      <c r="A7157" s="6" t="s">
        <v>8435</v>
      </c>
      <c r="B7157" s="7" t="s">
        <v>1328</v>
      </c>
      <c r="C7157" s="7" t="s">
        <v>1329</v>
      </c>
      <c r="D7157" s="7"/>
      <c r="E7157" s="23" t="s">
        <v>70</v>
      </c>
      <c r="F7157" s="18">
        <v>1</v>
      </c>
      <c r="K7157" s="19">
        <v>0</v>
      </c>
      <c r="L7157" s="52">
        <v>0</v>
      </c>
      <c r="M7157" s="53"/>
      <c r="O7157" s="19">
        <v>3283.2</v>
      </c>
      <c r="P7157" s="52">
        <v>3283.2</v>
      </c>
      <c r="Q7157" s="53"/>
      <c r="S7157" s="19">
        <v>0</v>
      </c>
      <c r="T7157" s="52">
        <v>0</v>
      </c>
      <c r="U7157" s="53"/>
      <c r="W7157" s="19">
        <v>0</v>
      </c>
      <c r="X7157" s="52">
        <v>0</v>
      </c>
      <c r="Y7157" s="53"/>
      <c r="AA7157" s="19">
        <v>9651.57</v>
      </c>
      <c r="AB7157" s="52">
        <v>9651.57</v>
      </c>
      <c r="AC7157" s="53"/>
      <c r="AE7157" s="19">
        <v>0</v>
      </c>
      <c r="AF7157" s="52">
        <v>0</v>
      </c>
      <c r="AG7157" s="53"/>
    </row>
    <row r="7158" spans="1:33" hidden="1" outlineLevel="1">
      <c r="A7158" s="1"/>
      <c r="B7158" s="5" t="s">
        <v>34</v>
      </c>
      <c r="C7158" s="5" t="s">
        <v>35</v>
      </c>
      <c r="K7158" s="68"/>
      <c r="L7158" s="68"/>
      <c r="M7158" s="69"/>
      <c r="O7158" s="68"/>
      <c r="P7158" s="68"/>
      <c r="Q7158" s="69"/>
      <c r="S7158" s="68"/>
      <c r="T7158" s="68"/>
      <c r="U7158" s="69"/>
      <c r="W7158" s="68"/>
      <c r="X7158" s="68"/>
      <c r="Y7158" s="69"/>
      <c r="AA7158" s="68"/>
      <c r="AB7158" s="68"/>
      <c r="AC7158" s="69"/>
      <c r="AE7158" s="68"/>
      <c r="AF7158" s="68"/>
      <c r="AG7158" s="69"/>
    </row>
    <row r="7159" spans="1:33" hidden="1" outlineLevel="1">
      <c r="A7159" s="6" t="s">
        <v>8436</v>
      </c>
      <c r="B7159" s="7" t="s">
        <v>37</v>
      </c>
      <c r="C7159" s="7" t="s">
        <v>1331</v>
      </c>
      <c r="K7159" s="68"/>
      <c r="L7159" s="68"/>
      <c r="M7159" s="69"/>
      <c r="O7159" s="68"/>
      <c r="P7159" s="68"/>
      <c r="Q7159" s="69"/>
      <c r="S7159" s="68"/>
      <c r="T7159" s="68"/>
      <c r="U7159" s="69"/>
      <c r="W7159" s="68"/>
      <c r="X7159" s="68"/>
      <c r="Y7159" s="69"/>
      <c r="AA7159" s="68"/>
      <c r="AB7159" s="68"/>
      <c r="AC7159" s="69"/>
      <c r="AE7159" s="68"/>
      <c r="AF7159" s="68"/>
      <c r="AG7159" s="69"/>
    </row>
    <row r="7160" spans="1:33" ht="45" hidden="1" outlineLevel="1">
      <c r="A7160" s="6" t="s">
        <v>8437</v>
      </c>
      <c r="B7160" s="7" t="s">
        <v>37</v>
      </c>
      <c r="C7160" s="7" t="s">
        <v>1333</v>
      </c>
      <c r="K7160" s="68"/>
      <c r="L7160" s="68"/>
      <c r="M7160" s="69"/>
      <c r="O7160" s="68"/>
      <c r="P7160" s="68"/>
      <c r="Q7160" s="69"/>
      <c r="S7160" s="68"/>
      <c r="T7160" s="68"/>
      <c r="U7160" s="69"/>
      <c r="W7160" s="68"/>
      <c r="X7160" s="68"/>
      <c r="Y7160" s="69"/>
      <c r="AA7160" s="68"/>
      <c r="AB7160" s="68"/>
      <c r="AC7160" s="69"/>
      <c r="AE7160" s="68"/>
      <c r="AF7160" s="68"/>
      <c r="AG7160" s="69"/>
    </row>
    <row r="7161" spans="1:33" ht="60" hidden="1" outlineLevel="1">
      <c r="A7161" s="1"/>
      <c r="B7161" s="5" t="s">
        <v>61</v>
      </c>
      <c r="C7161" s="5" t="s">
        <v>62</v>
      </c>
      <c r="D7161" s="5" t="s">
        <v>63</v>
      </c>
      <c r="E7161" s="11" t="s">
        <v>64</v>
      </c>
      <c r="F7161" s="16" t="s">
        <v>65</v>
      </c>
      <c r="K7161" s="17" t="s">
        <v>66</v>
      </c>
      <c r="L7161" s="70" t="s">
        <v>28</v>
      </c>
      <c r="M7161" s="71"/>
      <c r="O7161" s="17" t="s">
        <v>66</v>
      </c>
      <c r="P7161" s="70" t="s">
        <v>28</v>
      </c>
      <c r="Q7161" s="71"/>
      <c r="S7161" s="17" t="s">
        <v>66</v>
      </c>
      <c r="T7161" s="70" t="s">
        <v>28</v>
      </c>
      <c r="U7161" s="71"/>
      <c r="W7161" s="17" t="s">
        <v>66</v>
      </c>
      <c r="X7161" s="70" t="s">
        <v>28</v>
      </c>
      <c r="Y7161" s="71"/>
      <c r="AA7161" s="17" t="s">
        <v>66</v>
      </c>
      <c r="AB7161" s="70" t="s">
        <v>28</v>
      </c>
      <c r="AC7161" s="71"/>
      <c r="AE7161" s="17" t="s">
        <v>66</v>
      </c>
      <c r="AF7161" s="70" t="s">
        <v>28</v>
      </c>
      <c r="AG7161" s="71"/>
    </row>
    <row r="7162" spans="1:33" hidden="1" outlineLevel="1">
      <c r="A7162" s="6" t="s">
        <v>8438</v>
      </c>
      <c r="B7162" s="7" t="s">
        <v>1335</v>
      </c>
      <c r="C7162" s="7" t="s">
        <v>1336</v>
      </c>
      <c r="D7162" s="7"/>
      <c r="E7162" s="23" t="s">
        <v>438</v>
      </c>
      <c r="F7162" s="18">
        <v>1</v>
      </c>
      <c r="K7162" s="19">
        <v>0</v>
      </c>
      <c r="L7162" s="52">
        <v>0</v>
      </c>
      <c r="M7162" s="53"/>
      <c r="O7162" s="19">
        <v>570</v>
      </c>
      <c r="P7162" s="52">
        <v>570</v>
      </c>
      <c r="Q7162" s="53"/>
      <c r="S7162" s="19">
        <v>2500</v>
      </c>
      <c r="T7162" s="52">
        <v>2500</v>
      </c>
      <c r="U7162" s="53"/>
      <c r="W7162" s="19">
        <v>0</v>
      </c>
      <c r="X7162" s="52">
        <v>0</v>
      </c>
      <c r="Y7162" s="53"/>
      <c r="AA7162" s="19">
        <v>908.38</v>
      </c>
      <c r="AB7162" s="52">
        <v>908.38</v>
      </c>
      <c r="AC7162" s="53"/>
      <c r="AE7162" s="19">
        <v>0</v>
      </c>
      <c r="AF7162" s="52">
        <v>0</v>
      </c>
      <c r="AG7162" s="53"/>
    </row>
    <row r="7163" spans="1:33" hidden="1" outlineLevel="1">
      <c r="A7163" s="6" t="s">
        <v>8439</v>
      </c>
      <c r="B7163" s="7" t="s">
        <v>1338</v>
      </c>
      <c r="C7163" s="7" t="s">
        <v>1339</v>
      </c>
      <c r="D7163" s="7"/>
      <c r="E7163" s="23" t="s">
        <v>438</v>
      </c>
      <c r="F7163" s="18">
        <v>1</v>
      </c>
      <c r="K7163" s="19">
        <v>0</v>
      </c>
      <c r="L7163" s="52">
        <v>0</v>
      </c>
      <c r="M7163" s="53"/>
      <c r="O7163" s="19">
        <v>228</v>
      </c>
      <c r="P7163" s="52">
        <v>228</v>
      </c>
      <c r="Q7163" s="53"/>
      <c r="S7163" s="19">
        <v>500</v>
      </c>
      <c r="T7163" s="52">
        <v>500</v>
      </c>
      <c r="U7163" s="53"/>
      <c r="W7163" s="19">
        <v>0</v>
      </c>
      <c r="X7163" s="52">
        <v>0</v>
      </c>
      <c r="Y7163" s="53"/>
      <c r="AA7163" s="19">
        <v>1703.22</v>
      </c>
      <c r="AB7163" s="52">
        <v>1703.22</v>
      </c>
      <c r="AC7163" s="53"/>
      <c r="AE7163" s="19">
        <v>0</v>
      </c>
      <c r="AF7163" s="52">
        <v>0</v>
      </c>
      <c r="AG7163" s="53"/>
    </row>
    <row r="7164" spans="1:33" hidden="1" outlineLevel="1">
      <c r="A7164" s="6" t="s">
        <v>8440</v>
      </c>
      <c r="B7164" s="7" t="s">
        <v>1341</v>
      </c>
      <c r="C7164" s="7" t="s">
        <v>1342</v>
      </c>
      <c r="D7164" s="7"/>
      <c r="E7164" s="23" t="s">
        <v>438</v>
      </c>
      <c r="F7164" s="18">
        <v>1</v>
      </c>
      <c r="K7164" s="19">
        <v>0</v>
      </c>
      <c r="L7164" s="52">
        <v>0</v>
      </c>
      <c r="M7164" s="53"/>
      <c r="O7164" s="19">
        <v>342</v>
      </c>
      <c r="P7164" s="52">
        <v>342</v>
      </c>
      <c r="Q7164" s="53"/>
      <c r="S7164" s="19">
        <v>500</v>
      </c>
      <c r="T7164" s="52">
        <v>500</v>
      </c>
      <c r="U7164" s="53"/>
      <c r="W7164" s="19">
        <v>0</v>
      </c>
      <c r="X7164" s="52">
        <v>0</v>
      </c>
      <c r="Y7164" s="53"/>
      <c r="AA7164" s="19">
        <v>851.61</v>
      </c>
      <c r="AB7164" s="52">
        <v>851.61</v>
      </c>
      <c r="AC7164" s="53"/>
      <c r="AE7164" s="19">
        <v>0</v>
      </c>
      <c r="AF7164" s="52">
        <v>0</v>
      </c>
      <c r="AG7164" s="53"/>
    </row>
    <row r="7165" spans="1:33" hidden="1" outlineLevel="1">
      <c r="A7165" s="6" t="s">
        <v>8441</v>
      </c>
      <c r="B7165" s="7" t="s">
        <v>1344</v>
      </c>
      <c r="C7165" s="7" t="s">
        <v>1345</v>
      </c>
      <c r="D7165" s="7"/>
      <c r="E7165" s="23" t="s">
        <v>438</v>
      </c>
      <c r="F7165" s="18">
        <v>1</v>
      </c>
      <c r="K7165" s="19">
        <v>0</v>
      </c>
      <c r="L7165" s="52">
        <v>0</v>
      </c>
      <c r="M7165" s="53"/>
      <c r="O7165" s="19">
        <v>456</v>
      </c>
      <c r="P7165" s="52">
        <v>456</v>
      </c>
      <c r="Q7165" s="53"/>
      <c r="S7165" s="19">
        <v>1500</v>
      </c>
      <c r="T7165" s="52">
        <v>1500</v>
      </c>
      <c r="U7165" s="53"/>
      <c r="W7165" s="19">
        <v>0</v>
      </c>
      <c r="X7165" s="52">
        <v>0</v>
      </c>
      <c r="Y7165" s="53"/>
      <c r="AA7165" s="19">
        <v>851.61</v>
      </c>
      <c r="AB7165" s="52">
        <v>851.61</v>
      </c>
      <c r="AC7165" s="53"/>
      <c r="AE7165" s="19">
        <v>0</v>
      </c>
      <c r="AF7165" s="52">
        <v>0</v>
      </c>
      <c r="AG7165" s="53"/>
    </row>
    <row r="7166" spans="1:33" hidden="1" outlineLevel="1">
      <c r="A7166" s="6" t="s">
        <v>8442</v>
      </c>
      <c r="B7166" s="7" t="s">
        <v>1347</v>
      </c>
      <c r="C7166" s="7" t="s">
        <v>1309</v>
      </c>
      <c r="D7166" s="7"/>
      <c r="E7166" s="23" t="s">
        <v>438</v>
      </c>
      <c r="F7166" s="18">
        <v>1</v>
      </c>
      <c r="K7166" s="19">
        <v>0</v>
      </c>
      <c r="L7166" s="52">
        <v>0</v>
      </c>
      <c r="M7166" s="53"/>
      <c r="O7166" s="19">
        <v>570</v>
      </c>
      <c r="P7166" s="52">
        <v>570</v>
      </c>
      <c r="Q7166" s="53"/>
      <c r="S7166" s="19">
        <v>6000</v>
      </c>
      <c r="T7166" s="52">
        <v>6000</v>
      </c>
      <c r="U7166" s="53"/>
      <c r="W7166" s="19">
        <v>0</v>
      </c>
      <c r="X7166" s="52">
        <v>0</v>
      </c>
      <c r="Y7166" s="53"/>
      <c r="AA7166" s="19">
        <v>11354.79</v>
      </c>
      <c r="AB7166" s="52">
        <v>11354.79</v>
      </c>
      <c r="AC7166" s="53"/>
      <c r="AE7166" s="19">
        <v>0</v>
      </c>
      <c r="AF7166" s="52">
        <v>0</v>
      </c>
      <c r="AG7166" s="53"/>
    </row>
    <row r="7167" spans="1:33" hidden="1" outlineLevel="1">
      <c r="A7167" s="6" t="s">
        <v>8443</v>
      </c>
      <c r="B7167" s="7" t="s">
        <v>1349</v>
      </c>
      <c r="C7167" s="7" t="s">
        <v>1350</v>
      </c>
      <c r="D7167" s="7"/>
      <c r="E7167" s="23" t="s">
        <v>438</v>
      </c>
      <c r="F7167" s="18">
        <v>1</v>
      </c>
      <c r="K7167" s="19">
        <v>0</v>
      </c>
      <c r="L7167" s="52">
        <v>0</v>
      </c>
      <c r="M7167" s="53"/>
      <c r="O7167" s="19">
        <v>1140</v>
      </c>
      <c r="P7167" s="52">
        <v>1140</v>
      </c>
      <c r="Q7167" s="53"/>
      <c r="S7167" s="19">
        <v>2500</v>
      </c>
      <c r="T7167" s="52">
        <v>2500</v>
      </c>
      <c r="U7167" s="53"/>
      <c r="W7167" s="19">
        <v>0</v>
      </c>
      <c r="X7167" s="52">
        <v>0</v>
      </c>
      <c r="Y7167" s="53"/>
      <c r="AA7167" s="19">
        <v>17032.189999999999</v>
      </c>
      <c r="AB7167" s="52">
        <v>17032.189999999999</v>
      </c>
      <c r="AC7167" s="53"/>
      <c r="AE7167" s="19">
        <v>0</v>
      </c>
      <c r="AF7167" s="52">
        <v>0</v>
      </c>
      <c r="AG7167" s="53"/>
    </row>
    <row r="7168" spans="1:33" ht="30" hidden="1" outlineLevel="1">
      <c r="A7168" s="6" t="s">
        <v>8444</v>
      </c>
      <c r="B7168" s="7" t="s">
        <v>1352</v>
      </c>
      <c r="C7168" s="7" t="s">
        <v>1353</v>
      </c>
      <c r="D7168" s="7"/>
      <c r="E7168" s="23" t="s">
        <v>70</v>
      </c>
      <c r="F7168" s="18">
        <v>1</v>
      </c>
      <c r="K7168" s="19">
        <v>0</v>
      </c>
      <c r="L7168" s="52">
        <v>0</v>
      </c>
      <c r="M7168" s="53"/>
      <c r="O7168" s="19">
        <v>5700</v>
      </c>
      <c r="P7168" s="52">
        <v>5700</v>
      </c>
      <c r="Q7168" s="53"/>
      <c r="S7168" s="19">
        <v>15000</v>
      </c>
      <c r="T7168" s="52">
        <v>15000</v>
      </c>
      <c r="U7168" s="53"/>
      <c r="W7168" s="19">
        <v>0</v>
      </c>
      <c r="X7168" s="52">
        <v>0</v>
      </c>
      <c r="Y7168" s="53"/>
      <c r="AA7168" s="19">
        <v>22709.58</v>
      </c>
      <c r="AB7168" s="52">
        <v>22709.58</v>
      </c>
      <c r="AC7168" s="53"/>
      <c r="AE7168" s="19">
        <v>0</v>
      </c>
      <c r="AF7168" s="52">
        <v>0</v>
      </c>
      <c r="AG7168" s="53"/>
    </row>
    <row r="7169" spans="1:33" hidden="1" outlineLevel="1">
      <c r="A7169" s="1"/>
      <c r="B7169" s="5" t="s">
        <v>34</v>
      </c>
      <c r="C7169" s="5" t="s">
        <v>35</v>
      </c>
      <c r="K7169" s="68"/>
      <c r="L7169" s="68"/>
      <c r="M7169" s="69"/>
      <c r="O7169" s="68"/>
      <c r="P7169" s="68"/>
      <c r="Q7169" s="69"/>
      <c r="S7169" s="68"/>
      <c r="T7169" s="68"/>
      <c r="U7169" s="69"/>
      <c r="W7169" s="68"/>
      <c r="X7169" s="68"/>
      <c r="Y7169" s="69"/>
      <c r="AA7169" s="68"/>
      <c r="AB7169" s="68"/>
      <c r="AC7169" s="69"/>
      <c r="AE7169" s="68"/>
      <c r="AF7169" s="68"/>
      <c r="AG7169" s="69"/>
    </row>
    <row r="7170" spans="1:33" hidden="1" outlineLevel="1">
      <c r="A7170" s="6" t="s">
        <v>8445</v>
      </c>
      <c r="B7170" s="7" t="s">
        <v>37</v>
      </c>
      <c r="C7170" s="7" t="s">
        <v>1355</v>
      </c>
      <c r="K7170" s="68"/>
      <c r="L7170" s="68"/>
      <c r="M7170" s="69"/>
      <c r="O7170" s="68"/>
      <c r="P7170" s="68"/>
      <c r="Q7170" s="69"/>
      <c r="S7170" s="68"/>
      <c r="T7170" s="68"/>
      <c r="U7170" s="69"/>
      <c r="W7170" s="68"/>
      <c r="X7170" s="68"/>
      <c r="Y7170" s="69"/>
      <c r="AA7170" s="68"/>
      <c r="AB7170" s="68"/>
      <c r="AC7170" s="69"/>
      <c r="AE7170" s="68"/>
      <c r="AF7170" s="68"/>
      <c r="AG7170" s="69"/>
    </row>
    <row r="7171" spans="1:33" ht="75" hidden="1" outlineLevel="1">
      <c r="A7171" s="6" t="s">
        <v>8446</v>
      </c>
      <c r="B7171" s="7" t="s">
        <v>37</v>
      </c>
      <c r="C7171" s="7" t="s">
        <v>1357</v>
      </c>
      <c r="K7171" s="68"/>
      <c r="L7171" s="68"/>
      <c r="M7171" s="69"/>
      <c r="O7171" s="68"/>
      <c r="P7171" s="68"/>
      <c r="Q7171" s="69"/>
      <c r="S7171" s="68"/>
      <c r="T7171" s="68"/>
      <c r="U7171" s="69"/>
      <c r="W7171" s="68"/>
      <c r="X7171" s="68"/>
      <c r="Y7171" s="69"/>
      <c r="AA7171" s="68"/>
      <c r="AB7171" s="68"/>
      <c r="AC7171" s="69"/>
      <c r="AE7171" s="68"/>
      <c r="AF7171" s="68"/>
      <c r="AG7171" s="69"/>
    </row>
    <row r="7172" spans="1:33" ht="60" hidden="1" outlineLevel="1">
      <c r="A7172" s="1"/>
      <c r="B7172" s="5" t="s">
        <v>61</v>
      </c>
      <c r="C7172" s="5" t="s">
        <v>62</v>
      </c>
      <c r="D7172" s="5" t="s">
        <v>63</v>
      </c>
      <c r="E7172" s="11" t="s">
        <v>64</v>
      </c>
      <c r="F7172" s="16" t="s">
        <v>65</v>
      </c>
      <c r="K7172" s="17" t="s">
        <v>66</v>
      </c>
      <c r="L7172" s="70" t="s">
        <v>28</v>
      </c>
      <c r="M7172" s="71"/>
      <c r="O7172" s="17" t="s">
        <v>66</v>
      </c>
      <c r="P7172" s="70" t="s">
        <v>28</v>
      </c>
      <c r="Q7172" s="71"/>
      <c r="S7172" s="17" t="s">
        <v>66</v>
      </c>
      <c r="T7172" s="70" t="s">
        <v>28</v>
      </c>
      <c r="U7172" s="71"/>
      <c r="W7172" s="17" t="s">
        <v>66</v>
      </c>
      <c r="X7172" s="70" t="s">
        <v>28</v>
      </c>
      <c r="Y7172" s="71"/>
      <c r="AA7172" s="17" t="s">
        <v>66</v>
      </c>
      <c r="AB7172" s="70" t="s">
        <v>28</v>
      </c>
      <c r="AC7172" s="71"/>
      <c r="AE7172" s="17" t="s">
        <v>66</v>
      </c>
      <c r="AF7172" s="70" t="s">
        <v>28</v>
      </c>
      <c r="AG7172" s="71"/>
    </row>
    <row r="7173" spans="1:33" hidden="1" outlineLevel="1">
      <c r="A7173" s="6" t="s">
        <v>8447</v>
      </c>
      <c r="B7173" s="7" t="s">
        <v>5810</v>
      </c>
      <c r="C7173" s="7" t="s">
        <v>8448</v>
      </c>
      <c r="D7173" s="7"/>
      <c r="E7173" s="23" t="s">
        <v>438</v>
      </c>
      <c r="F7173" s="18">
        <v>1</v>
      </c>
      <c r="K7173" s="19">
        <v>0</v>
      </c>
      <c r="L7173" s="52">
        <v>0</v>
      </c>
      <c r="M7173" s="53"/>
      <c r="O7173" s="19">
        <v>9120</v>
      </c>
      <c r="P7173" s="52">
        <v>9120</v>
      </c>
      <c r="Q7173" s="53"/>
      <c r="S7173" s="19">
        <v>15000</v>
      </c>
      <c r="T7173" s="52">
        <v>15000</v>
      </c>
      <c r="U7173" s="53"/>
      <c r="W7173" s="19">
        <v>0</v>
      </c>
      <c r="X7173" s="52">
        <v>0</v>
      </c>
      <c r="Y7173" s="53"/>
      <c r="AA7173" s="19">
        <v>9651.57</v>
      </c>
      <c r="AB7173" s="52">
        <v>9651.57</v>
      </c>
      <c r="AC7173" s="53"/>
      <c r="AE7173" s="19">
        <v>0</v>
      </c>
      <c r="AF7173" s="52">
        <v>0</v>
      </c>
      <c r="AG7173" s="53"/>
    </row>
    <row r="7174" spans="1:33" ht="60" hidden="1" outlineLevel="1">
      <c r="A7174" s="6" t="s">
        <v>8449</v>
      </c>
      <c r="B7174" s="7" t="s">
        <v>5812</v>
      </c>
      <c r="C7174" s="7" t="s">
        <v>1363</v>
      </c>
      <c r="D7174" s="7"/>
      <c r="E7174" s="23" t="s">
        <v>70</v>
      </c>
      <c r="F7174" s="18">
        <v>1</v>
      </c>
      <c r="K7174" s="19">
        <v>0</v>
      </c>
      <c r="L7174" s="52">
        <v>0</v>
      </c>
      <c r="M7174" s="53"/>
      <c r="O7174" s="19">
        <v>3420</v>
      </c>
      <c r="P7174" s="52">
        <v>3420</v>
      </c>
      <c r="Q7174" s="53"/>
      <c r="S7174" s="19">
        <v>6000</v>
      </c>
      <c r="T7174" s="52">
        <v>6000</v>
      </c>
      <c r="U7174" s="53"/>
      <c r="W7174" s="19">
        <v>0</v>
      </c>
      <c r="X7174" s="52">
        <v>0</v>
      </c>
      <c r="Y7174" s="53"/>
      <c r="AA7174" s="19">
        <v>19870.88</v>
      </c>
      <c r="AB7174" s="52">
        <v>19870.88</v>
      </c>
      <c r="AC7174" s="53"/>
      <c r="AE7174" s="19">
        <v>0</v>
      </c>
      <c r="AF7174" s="52">
        <v>0</v>
      </c>
      <c r="AG7174" s="53"/>
    </row>
    <row r="7175" spans="1:33" hidden="1" outlineLevel="1">
      <c r="A7175" s="1"/>
      <c r="B7175" s="5" t="s">
        <v>34</v>
      </c>
      <c r="C7175" s="5" t="s">
        <v>35</v>
      </c>
      <c r="K7175" s="68"/>
      <c r="L7175" s="68"/>
      <c r="M7175" s="69"/>
      <c r="O7175" s="68"/>
      <c r="P7175" s="68"/>
      <c r="Q7175" s="69"/>
      <c r="S7175" s="68"/>
      <c r="T7175" s="68"/>
      <c r="U7175" s="69"/>
      <c r="W7175" s="68"/>
      <c r="X7175" s="68"/>
      <c r="Y7175" s="69"/>
      <c r="AA7175" s="68"/>
      <c r="AB7175" s="68"/>
      <c r="AC7175" s="69"/>
      <c r="AE7175" s="68"/>
      <c r="AF7175" s="68"/>
      <c r="AG7175" s="69"/>
    </row>
    <row r="7176" spans="1:33" hidden="1" outlineLevel="1">
      <c r="A7176" s="6" t="s">
        <v>8450</v>
      </c>
      <c r="B7176" s="7" t="s">
        <v>37</v>
      </c>
      <c r="C7176" s="7" t="s">
        <v>1365</v>
      </c>
      <c r="K7176" s="68"/>
      <c r="L7176" s="68"/>
      <c r="M7176" s="69"/>
      <c r="O7176" s="68"/>
      <c r="P7176" s="68"/>
      <c r="Q7176" s="69"/>
      <c r="S7176" s="68"/>
      <c r="T7176" s="68"/>
      <c r="U7176" s="69"/>
      <c r="W7176" s="68"/>
      <c r="X7176" s="68"/>
      <c r="Y7176" s="69"/>
      <c r="AA7176" s="68"/>
      <c r="AB7176" s="68"/>
      <c r="AC7176" s="69"/>
      <c r="AE7176" s="68"/>
      <c r="AF7176" s="68"/>
      <c r="AG7176" s="69"/>
    </row>
    <row r="7177" spans="1:33" ht="60" hidden="1" outlineLevel="1">
      <c r="A7177" s="6" t="s">
        <v>8451</v>
      </c>
      <c r="B7177" s="7" t="s">
        <v>37</v>
      </c>
      <c r="C7177" s="7" t="s">
        <v>1367</v>
      </c>
      <c r="K7177" s="68"/>
      <c r="L7177" s="68"/>
      <c r="M7177" s="69"/>
      <c r="O7177" s="68"/>
      <c r="P7177" s="68"/>
      <c r="Q7177" s="69"/>
      <c r="S7177" s="68"/>
      <c r="T7177" s="68"/>
      <c r="U7177" s="69"/>
      <c r="W7177" s="68"/>
      <c r="X7177" s="68"/>
      <c r="Y7177" s="69"/>
      <c r="AA7177" s="68"/>
      <c r="AB7177" s="68"/>
      <c r="AC7177" s="69"/>
      <c r="AE7177" s="68"/>
      <c r="AF7177" s="68"/>
      <c r="AG7177" s="69"/>
    </row>
    <row r="7178" spans="1:33" ht="60" hidden="1" outlineLevel="1">
      <c r="A7178" s="6" t="s">
        <v>8452</v>
      </c>
      <c r="B7178" s="7" t="s">
        <v>37</v>
      </c>
      <c r="C7178" s="7" t="s">
        <v>8453</v>
      </c>
      <c r="K7178" s="68"/>
      <c r="L7178" s="68"/>
      <c r="M7178" s="69"/>
      <c r="O7178" s="68"/>
      <c r="P7178" s="68"/>
      <c r="Q7178" s="69"/>
      <c r="S7178" s="68"/>
      <c r="T7178" s="68"/>
      <c r="U7178" s="69"/>
      <c r="W7178" s="68"/>
      <c r="X7178" s="68"/>
      <c r="Y7178" s="69"/>
      <c r="AA7178" s="68"/>
      <c r="AB7178" s="68"/>
      <c r="AC7178" s="69"/>
      <c r="AE7178" s="68"/>
      <c r="AF7178" s="68"/>
      <c r="AG7178" s="69"/>
    </row>
    <row r="7179" spans="1:33" ht="60" hidden="1" outlineLevel="1">
      <c r="A7179" s="1"/>
      <c r="B7179" s="5" t="s">
        <v>61</v>
      </c>
      <c r="C7179" s="5" t="s">
        <v>62</v>
      </c>
      <c r="D7179" s="5" t="s">
        <v>63</v>
      </c>
      <c r="E7179" s="11" t="s">
        <v>64</v>
      </c>
      <c r="F7179" s="16" t="s">
        <v>65</v>
      </c>
      <c r="K7179" s="17" t="s">
        <v>66</v>
      </c>
      <c r="L7179" s="70" t="s">
        <v>28</v>
      </c>
      <c r="M7179" s="71"/>
      <c r="O7179" s="17" t="s">
        <v>66</v>
      </c>
      <c r="P7179" s="70" t="s">
        <v>28</v>
      </c>
      <c r="Q7179" s="71"/>
      <c r="S7179" s="17" t="s">
        <v>66</v>
      </c>
      <c r="T7179" s="70" t="s">
        <v>28</v>
      </c>
      <c r="U7179" s="71"/>
      <c r="W7179" s="17" t="s">
        <v>66</v>
      </c>
      <c r="X7179" s="70" t="s">
        <v>28</v>
      </c>
      <c r="Y7179" s="71"/>
      <c r="AA7179" s="17" t="s">
        <v>66</v>
      </c>
      <c r="AB7179" s="70" t="s">
        <v>28</v>
      </c>
      <c r="AC7179" s="71"/>
      <c r="AE7179" s="17" t="s">
        <v>66</v>
      </c>
      <c r="AF7179" s="70" t="s">
        <v>28</v>
      </c>
      <c r="AG7179" s="71"/>
    </row>
    <row r="7180" spans="1:33" ht="30" hidden="1" outlineLevel="1">
      <c r="A7180" s="6" t="s">
        <v>8454</v>
      </c>
      <c r="B7180" s="7" t="s">
        <v>1371</v>
      </c>
      <c r="C7180" s="7" t="s">
        <v>1372</v>
      </c>
      <c r="D7180" s="7"/>
      <c r="E7180" s="23" t="s">
        <v>438</v>
      </c>
      <c r="F7180" s="18">
        <v>4</v>
      </c>
      <c r="K7180" s="19">
        <v>0</v>
      </c>
      <c r="L7180" s="52">
        <v>0</v>
      </c>
      <c r="M7180" s="53"/>
      <c r="O7180" s="19">
        <v>1710</v>
      </c>
      <c r="P7180" s="52">
        <v>6840</v>
      </c>
      <c r="Q7180" s="53"/>
      <c r="S7180" s="19">
        <v>6000</v>
      </c>
      <c r="T7180" s="52">
        <v>24000</v>
      </c>
      <c r="U7180" s="53"/>
      <c r="W7180" s="19">
        <v>0</v>
      </c>
      <c r="X7180" s="52">
        <v>0</v>
      </c>
      <c r="Y7180" s="53"/>
      <c r="AA7180" s="19">
        <v>9083.83</v>
      </c>
      <c r="AB7180" s="52">
        <v>36335.32</v>
      </c>
      <c r="AC7180" s="53"/>
      <c r="AE7180" s="19">
        <v>0</v>
      </c>
      <c r="AF7180" s="52">
        <v>0</v>
      </c>
      <c r="AG7180" s="53"/>
    </row>
    <row r="7181" spans="1:33" ht="30" hidden="1" outlineLevel="1">
      <c r="A7181" s="6" t="s">
        <v>8455</v>
      </c>
      <c r="B7181" s="7" t="s">
        <v>1374</v>
      </c>
      <c r="C7181" s="7" t="s">
        <v>1375</v>
      </c>
      <c r="D7181" s="7"/>
      <c r="E7181" s="23" t="s">
        <v>438</v>
      </c>
      <c r="F7181" s="18">
        <v>1</v>
      </c>
      <c r="K7181" s="19">
        <v>0</v>
      </c>
      <c r="L7181" s="52">
        <v>0</v>
      </c>
      <c r="M7181" s="53"/>
      <c r="O7181" s="19">
        <v>1710</v>
      </c>
      <c r="P7181" s="52">
        <v>1710</v>
      </c>
      <c r="Q7181" s="53"/>
      <c r="S7181" s="19">
        <v>7500</v>
      </c>
      <c r="T7181" s="52">
        <v>7500</v>
      </c>
      <c r="U7181" s="53"/>
      <c r="W7181" s="19">
        <v>0</v>
      </c>
      <c r="X7181" s="52">
        <v>0</v>
      </c>
      <c r="Y7181" s="53"/>
      <c r="AA7181" s="19">
        <v>11354.79</v>
      </c>
      <c r="AB7181" s="52">
        <v>11354.79</v>
      </c>
      <c r="AC7181" s="53"/>
      <c r="AE7181" s="19">
        <v>0</v>
      </c>
      <c r="AF7181" s="52">
        <v>0</v>
      </c>
      <c r="AG7181" s="53"/>
    </row>
    <row r="7182" spans="1:33" ht="30" hidden="1" outlineLevel="1">
      <c r="A7182" s="6" t="s">
        <v>8456</v>
      </c>
      <c r="B7182" s="7" t="s">
        <v>1377</v>
      </c>
      <c r="C7182" s="7" t="s">
        <v>1378</v>
      </c>
      <c r="D7182" s="7"/>
      <c r="E7182" s="23" t="s">
        <v>438</v>
      </c>
      <c r="F7182" s="18">
        <v>2</v>
      </c>
      <c r="K7182" s="19">
        <v>0</v>
      </c>
      <c r="L7182" s="52">
        <v>0</v>
      </c>
      <c r="M7182" s="53"/>
      <c r="O7182" s="19">
        <v>228</v>
      </c>
      <c r="P7182" s="52">
        <v>456</v>
      </c>
      <c r="Q7182" s="53"/>
      <c r="S7182" s="19">
        <v>9500</v>
      </c>
      <c r="T7182" s="52">
        <v>19000</v>
      </c>
      <c r="U7182" s="53"/>
      <c r="W7182" s="19">
        <v>0</v>
      </c>
      <c r="X7182" s="52">
        <v>0</v>
      </c>
      <c r="Y7182" s="53"/>
      <c r="AA7182" s="19">
        <v>9083.83</v>
      </c>
      <c r="AB7182" s="52">
        <v>18167.66</v>
      </c>
      <c r="AC7182" s="53"/>
      <c r="AE7182" s="19">
        <v>0</v>
      </c>
      <c r="AF7182" s="52">
        <v>0</v>
      </c>
      <c r="AG7182" s="53"/>
    </row>
    <row r="7183" spans="1:33" hidden="1" outlineLevel="1">
      <c r="A7183" s="6" t="s">
        <v>8457</v>
      </c>
      <c r="B7183" s="7" t="s">
        <v>1380</v>
      </c>
      <c r="C7183" s="7" t="s">
        <v>1381</v>
      </c>
      <c r="D7183" s="7"/>
      <c r="E7183" s="23" t="s">
        <v>438</v>
      </c>
      <c r="F7183" s="18">
        <v>2</v>
      </c>
      <c r="K7183" s="19">
        <v>0</v>
      </c>
      <c r="L7183" s="52">
        <v>0</v>
      </c>
      <c r="M7183" s="53"/>
      <c r="O7183" s="19">
        <v>570</v>
      </c>
      <c r="P7183" s="52">
        <v>1140</v>
      </c>
      <c r="Q7183" s="53"/>
      <c r="S7183" s="19">
        <v>0</v>
      </c>
      <c r="T7183" s="52">
        <v>0</v>
      </c>
      <c r="U7183" s="53"/>
      <c r="W7183" s="19">
        <v>0</v>
      </c>
      <c r="X7183" s="52">
        <v>0</v>
      </c>
      <c r="Y7183" s="53"/>
      <c r="AA7183" s="19">
        <v>17032.189999999999</v>
      </c>
      <c r="AB7183" s="52">
        <v>34064.379999999997</v>
      </c>
      <c r="AC7183" s="53"/>
      <c r="AE7183" s="19">
        <v>0</v>
      </c>
      <c r="AF7183" s="52">
        <v>0</v>
      </c>
      <c r="AG7183" s="53"/>
    </row>
    <row r="7184" spans="1:33" hidden="1" outlineLevel="1">
      <c r="A7184" s="6" t="s">
        <v>8458</v>
      </c>
      <c r="B7184" s="7" t="s">
        <v>1383</v>
      </c>
      <c r="C7184" s="7" t="s">
        <v>1384</v>
      </c>
      <c r="D7184" s="7"/>
      <c r="E7184" s="23" t="s">
        <v>438</v>
      </c>
      <c r="F7184" s="18">
        <v>2</v>
      </c>
      <c r="K7184" s="19">
        <v>0</v>
      </c>
      <c r="L7184" s="52">
        <v>0</v>
      </c>
      <c r="M7184" s="53"/>
      <c r="O7184" s="19">
        <v>570</v>
      </c>
      <c r="P7184" s="52">
        <v>1140</v>
      </c>
      <c r="Q7184" s="53"/>
      <c r="S7184" s="19">
        <v>6000</v>
      </c>
      <c r="T7184" s="52">
        <v>12000</v>
      </c>
      <c r="U7184" s="53"/>
      <c r="W7184" s="19">
        <v>0</v>
      </c>
      <c r="X7184" s="52">
        <v>0</v>
      </c>
      <c r="Y7184" s="53"/>
      <c r="AA7184" s="19">
        <v>17032.189999999999</v>
      </c>
      <c r="AB7184" s="52">
        <v>34064.379999999997</v>
      </c>
      <c r="AC7184" s="53"/>
      <c r="AE7184" s="19">
        <v>0</v>
      </c>
      <c r="AF7184" s="52">
        <v>0</v>
      </c>
      <c r="AG7184" s="53"/>
    </row>
    <row r="7185" spans="1:33" hidden="1" outlineLevel="1">
      <c r="A7185" s="6" t="s">
        <v>8459</v>
      </c>
      <c r="B7185" s="7" t="s">
        <v>1386</v>
      </c>
      <c r="C7185" s="7" t="s">
        <v>1387</v>
      </c>
      <c r="D7185" s="7"/>
      <c r="E7185" s="23" t="s">
        <v>438</v>
      </c>
      <c r="F7185" s="18">
        <v>2</v>
      </c>
      <c r="K7185" s="19">
        <v>0</v>
      </c>
      <c r="L7185" s="52">
        <v>0</v>
      </c>
      <c r="M7185" s="53"/>
      <c r="O7185" s="19">
        <v>1140</v>
      </c>
      <c r="P7185" s="52">
        <v>2280</v>
      </c>
      <c r="Q7185" s="53"/>
      <c r="S7185" s="19">
        <v>2500</v>
      </c>
      <c r="T7185" s="52">
        <v>5000</v>
      </c>
      <c r="U7185" s="53"/>
      <c r="W7185" s="19">
        <v>0</v>
      </c>
      <c r="X7185" s="52">
        <v>0</v>
      </c>
      <c r="Y7185" s="53"/>
      <c r="AA7185" s="19">
        <v>20438.62</v>
      </c>
      <c r="AB7185" s="52">
        <v>40877.24</v>
      </c>
      <c r="AC7185" s="53"/>
      <c r="AE7185" s="19">
        <v>0</v>
      </c>
      <c r="AF7185" s="52">
        <v>0</v>
      </c>
      <c r="AG7185" s="53"/>
    </row>
    <row r="7186" spans="1:33" ht="60" hidden="1" outlineLevel="1">
      <c r="A7186" s="6" t="s">
        <v>8460</v>
      </c>
      <c r="B7186" s="7" t="s">
        <v>1389</v>
      </c>
      <c r="C7186" s="7" t="s">
        <v>1390</v>
      </c>
      <c r="D7186" s="7"/>
      <c r="E7186" s="23" t="s">
        <v>70</v>
      </c>
      <c r="F7186" s="18">
        <v>1</v>
      </c>
      <c r="K7186" s="19">
        <v>0</v>
      </c>
      <c r="L7186" s="52">
        <v>0</v>
      </c>
      <c r="M7186" s="53"/>
      <c r="O7186" s="19">
        <v>5700</v>
      </c>
      <c r="P7186" s="52">
        <v>5700</v>
      </c>
      <c r="Q7186" s="53"/>
      <c r="S7186" s="19">
        <v>230000</v>
      </c>
      <c r="T7186" s="52">
        <v>230000</v>
      </c>
      <c r="U7186" s="53"/>
      <c r="W7186" s="19">
        <v>0</v>
      </c>
      <c r="X7186" s="52">
        <v>0</v>
      </c>
      <c r="Y7186" s="53"/>
      <c r="AA7186" s="19">
        <v>30090.2</v>
      </c>
      <c r="AB7186" s="52">
        <v>30090.2</v>
      </c>
      <c r="AC7186" s="53"/>
      <c r="AE7186" s="19">
        <v>0</v>
      </c>
      <c r="AF7186" s="52">
        <v>0</v>
      </c>
      <c r="AG7186" s="53"/>
    </row>
    <row r="7187" spans="1:33" hidden="1" outlineLevel="1">
      <c r="A7187" s="1"/>
      <c r="B7187" s="5" t="s">
        <v>34</v>
      </c>
      <c r="C7187" s="5" t="s">
        <v>35</v>
      </c>
      <c r="K7187" s="68"/>
      <c r="L7187" s="68"/>
      <c r="M7187" s="69"/>
      <c r="O7187" s="68"/>
      <c r="P7187" s="68"/>
      <c r="Q7187" s="69"/>
      <c r="S7187" s="68"/>
      <c r="T7187" s="68"/>
      <c r="U7187" s="69"/>
      <c r="W7187" s="68"/>
      <c r="X7187" s="68"/>
      <c r="Y7187" s="69"/>
      <c r="AA7187" s="68"/>
      <c r="AB7187" s="68"/>
      <c r="AC7187" s="69"/>
      <c r="AE7187" s="68"/>
      <c r="AF7187" s="68"/>
      <c r="AG7187" s="69"/>
    </row>
    <row r="7188" spans="1:33" hidden="1" outlineLevel="1">
      <c r="A7188" s="6" t="s">
        <v>8461</v>
      </c>
      <c r="B7188" s="7" t="s">
        <v>37</v>
      </c>
      <c r="C7188" s="7" t="s">
        <v>5837</v>
      </c>
      <c r="K7188" s="68"/>
      <c r="L7188" s="68"/>
      <c r="M7188" s="69"/>
      <c r="O7188" s="68"/>
      <c r="P7188" s="68"/>
      <c r="Q7188" s="69"/>
      <c r="S7188" s="68"/>
      <c r="T7188" s="68"/>
      <c r="U7188" s="69"/>
      <c r="W7188" s="68"/>
      <c r="X7188" s="68"/>
      <c r="Y7188" s="69"/>
      <c r="AA7188" s="68"/>
      <c r="AB7188" s="68"/>
      <c r="AC7188" s="69"/>
      <c r="AE7188" s="68"/>
      <c r="AF7188" s="68"/>
      <c r="AG7188" s="69"/>
    </row>
    <row r="7189" spans="1:33" ht="60" hidden="1" outlineLevel="1">
      <c r="A7189" s="6" t="s">
        <v>8462</v>
      </c>
      <c r="B7189" s="7" t="s">
        <v>37</v>
      </c>
      <c r="C7189" s="7" t="s">
        <v>5839</v>
      </c>
      <c r="K7189" s="68"/>
      <c r="L7189" s="68"/>
      <c r="M7189" s="69"/>
      <c r="O7189" s="68"/>
      <c r="P7189" s="68"/>
      <c r="Q7189" s="69"/>
      <c r="S7189" s="68"/>
      <c r="T7189" s="68"/>
      <c r="U7189" s="69"/>
      <c r="W7189" s="68"/>
      <c r="X7189" s="68"/>
      <c r="Y7189" s="69"/>
      <c r="AA7189" s="68"/>
      <c r="AB7189" s="68"/>
      <c r="AC7189" s="69"/>
      <c r="AE7189" s="68"/>
      <c r="AF7189" s="68"/>
      <c r="AG7189" s="69"/>
    </row>
    <row r="7190" spans="1:33" ht="120" hidden="1" outlineLevel="1">
      <c r="A7190" s="6" t="s">
        <v>8463</v>
      </c>
      <c r="B7190" s="7" t="s">
        <v>37</v>
      </c>
      <c r="C7190" s="7" t="s">
        <v>5841</v>
      </c>
      <c r="K7190" s="68"/>
      <c r="L7190" s="68"/>
      <c r="M7190" s="69"/>
      <c r="O7190" s="68"/>
      <c r="P7190" s="68"/>
      <c r="Q7190" s="69"/>
      <c r="S7190" s="68"/>
      <c r="T7190" s="68"/>
      <c r="U7190" s="69"/>
      <c r="W7190" s="68"/>
      <c r="X7190" s="68"/>
      <c r="Y7190" s="69"/>
      <c r="AA7190" s="68"/>
      <c r="AB7190" s="68"/>
      <c r="AC7190" s="69"/>
      <c r="AE7190" s="68"/>
      <c r="AF7190" s="68"/>
      <c r="AG7190" s="69"/>
    </row>
    <row r="7191" spans="1:33" ht="60" hidden="1" outlineLevel="1">
      <c r="A7191" s="1"/>
      <c r="B7191" s="5" t="s">
        <v>61</v>
      </c>
      <c r="C7191" s="5" t="s">
        <v>62</v>
      </c>
      <c r="D7191" s="5" t="s">
        <v>63</v>
      </c>
      <c r="E7191" s="11" t="s">
        <v>64</v>
      </c>
      <c r="F7191" s="16" t="s">
        <v>65</v>
      </c>
      <c r="K7191" s="17" t="s">
        <v>66</v>
      </c>
      <c r="L7191" s="70" t="s">
        <v>28</v>
      </c>
      <c r="M7191" s="71"/>
      <c r="O7191" s="17" t="s">
        <v>66</v>
      </c>
      <c r="P7191" s="70" t="s">
        <v>28</v>
      </c>
      <c r="Q7191" s="71"/>
      <c r="S7191" s="17" t="s">
        <v>66</v>
      </c>
      <c r="T7191" s="70" t="s">
        <v>28</v>
      </c>
      <c r="U7191" s="71"/>
      <c r="W7191" s="17" t="s">
        <v>66</v>
      </c>
      <c r="X7191" s="70" t="s">
        <v>28</v>
      </c>
      <c r="Y7191" s="71"/>
      <c r="AA7191" s="17" t="s">
        <v>66</v>
      </c>
      <c r="AB7191" s="70" t="s">
        <v>28</v>
      </c>
      <c r="AC7191" s="71"/>
      <c r="AE7191" s="17" t="s">
        <v>66</v>
      </c>
      <c r="AF7191" s="70" t="s">
        <v>28</v>
      </c>
      <c r="AG7191" s="71"/>
    </row>
    <row r="7192" spans="1:33" hidden="1" outlineLevel="1">
      <c r="A7192" s="6" t="s">
        <v>8464</v>
      </c>
      <c r="B7192" s="7" t="s">
        <v>5825</v>
      </c>
      <c r="C7192" s="7" t="s">
        <v>8465</v>
      </c>
      <c r="D7192" s="7"/>
      <c r="E7192" s="23" t="s">
        <v>438</v>
      </c>
      <c r="F7192" s="18">
        <v>2</v>
      </c>
      <c r="K7192" s="19">
        <v>0</v>
      </c>
      <c r="L7192" s="52">
        <v>0</v>
      </c>
      <c r="M7192" s="53"/>
      <c r="O7192" s="19">
        <v>1140</v>
      </c>
      <c r="P7192" s="52">
        <v>2280</v>
      </c>
      <c r="Q7192" s="53"/>
      <c r="S7192" s="19">
        <v>1500</v>
      </c>
      <c r="T7192" s="52">
        <v>3000</v>
      </c>
      <c r="U7192" s="53"/>
      <c r="W7192" s="19">
        <v>0</v>
      </c>
      <c r="X7192" s="52">
        <v>0</v>
      </c>
      <c r="Y7192" s="53"/>
      <c r="AA7192" s="19">
        <v>2270.96</v>
      </c>
      <c r="AB7192" s="52">
        <v>4541.92</v>
      </c>
      <c r="AC7192" s="53"/>
      <c r="AE7192" s="19">
        <v>0</v>
      </c>
      <c r="AF7192" s="52">
        <v>0</v>
      </c>
      <c r="AG7192" s="53"/>
    </row>
    <row r="7193" spans="1:33" hidden="1" outlineLevel="1">
      <c r="A7193" s="6" t="s">
        <v>8466</v>
      </c>
      <c r="B7193" s="7" t="s">
        <v>1401</v>
      </c>
      <c r="C7193" s="7" t="s">
        <v>8467</v>
      </c>
      <c r="D7193" s="7"/>
      <c r="E7193" s="23" t="s">
        <v>438</v>
      </c>
      <c r="F7193" s="18">
        <v>2</v>
      </c>
      <c r="K7193" s="19">
        <v>0</v>
      </c>
      <c r="L7193" s="52">
        <v>0</v>
      </c>
      <c r="M7193" s="53"/>
      <c r="O7193" s="19">
        <v>1140</v>
      </c>
      <c r="P7193" s="52">
        <v>2280</v>
      </c>
      <c r="Q7193" s="53"/>
      <c r="S7193" s="19">
        <v>1000</v>
      </c>
      <c r="T7193" s="52">
        <v>2000</v>
      </c>
      <c r="U7193" s="53"/>
      <c r="W7193" s="19">
        <v>0</v>
      </c>
      <c r="X7193" s="52">
        <v>0</v>
      </c>
      <c r="Y7193" s="53"/>
      <c r="AA7193" s="19">
        <v>3974.18</v>
      </c>
      <c r="AB7193" s="52">
        <v>7948.36</v>
      </c>
      <c r="AC7193" s="53"/>
      <c r="AE7193" s="19">
        <v>0</v>
      </c>
      <c r="AF7193" s="52">
        <v>0</v>
      </c>
      <c r="AG7193" s="53"/>
    </row>
    <row r="7194" spans="1:33" hidden="1" outlineLevel="1">
      <c r="A7194" s="6" t="s">
        <v>8468</v>
      </c>
      <c r="B7194" s="7" t="s">
        <v>1408</v>
      </c>
      <c r="C7194" s="7" t="s">
        <v>5847</v>
      </c>
      <c r="D7194" s="7"/>
      <c r="E7194" s="23" t="s">
        <v>438</v>
      </c>
      <c r="F7194" s="18">
        <v>2</v>
      </c>
      <c r="K7194" s="19">
        <v>0</v>
      </c>
      <c r="L7194" s="52">
        <v>0</v>
      </c>
      <c r="M7194" s="53"/>
      <c r="O7194" s="19">
        <v>1140</v>
      </c>
      <c r="P7194" s="52">
        <v>2280</v>
      </c>
      <c r="Q7194" s="53"/>
      <c r="S7194" s="19">
        <v>2500</v>
      </c>
      <c r="T7194" s="52">
        <v>5000</v>
      </c>
      <c r="U7194" s="53"/>
      <c r="W7194" s="19">
        <v>0</v>
      </c>
      <c r="X7194" s="52">
        <v>0</v>
      </c>
      <c r="Y7194" s="53"/>
      <c r="AA7194" s="19">
        <v>3179.34</v>
      </c>
      <c r="AB7194" s="52">
        <v>6358.68</v>
      </c>
      <c r="AC7194" s="53"/>
      <c r="AE7194" s="19">
        <v>0</v>
      </c>
      <c r="AF7194" s="52">
        <v>0</v>
      </c>
      <c r="AG7194" s="53"/>
    </row>
    <row r="7195" spans="1:33" hidden="1" outlineLevel="1">
      <c r="A7195" s="6" t="s">
        <v>8469</v>
      </c>
      <c r="B7195" s="7" t="s">
        <v>1411</v>
      </c>
      <c r="C7195" s="7" t="s">
        <v>8470</v>
      </c>
      <c r="D7195" s="7"/>
      <c r="E7195" s="23" t="s">
        <v>438</v>
      </c>
      <c r="F7195" s="18">
        <v>1</v>
      </c>
      <c r="K7195" s="19">
        <v>0</v>
      </c>
      <c r="L7195" s="52">
        <v>0</v>
      </c>
      <c r="M7195" s="53"/>
      <c r="O7195" s="19">
        <v>798</v>
      </c>
      <c r="P7195" s="52">
        <v>798</v>
      </c>
      <c r="Q7195" s="53"/>
      <c r="S7195" s="19">
        <v>2500</v>
      </c>
      <c r="T7195" s="52">
        <v>2500</v>
      </c>
      <c r="U7195" s="53"/>
      <c r="W7195" s="19">
        <v>0</v>
      </c>
      <c r="X7195" s="52">
        <v>0</v>
      </c>
      <c r="Y7195" s="53"/>
      <c r="AA7195" s="19">
        <v>1703.22</v>
      </c>
      <c r="AB7195" s="52">
        <v>1703.22</v>
      </c>
      <c r="AC7195" s="53"/>
      <c r="AE7195" s="19">
        <v>0</v>
      </c>
      <c r="AF7195" s="52">
        <v>0</v>
      </c>
      <c r="AG7195" s="53"/>
    </row>
    <row r="7196" spans="1:33" hidden="1" outlineLevel="1">
      <c r="A7196" s="6" t="s">
        <v>8471</v>
      </c>
      <c r="B7196" s="7" t="s">
        <v>1414</v>
      </c>
      <c r="C7196" s="7" t="s">
        <v>5849</v>
      </c>
      <c r="D7196" s="7"/>
      <c r="E7196" s="23" t="s">
        <v>438</v>
      </c>
      <c r="F7196" s="18">
        <v>1</v>
      </c>
      <c r="K7196" s="19">
        <v>0</v>
      </c>
      <c r="L7196" s="52">
        <v>0</v>
      </c>
      <c r="M7196" s="53"/>
      <c r="O7196" s="19">
        <v>2280</v>
      </c>
      <c r="P7196" s="52">
        <v>2280</v>
      </c>
      <c r="Q7196" s="53"/>
      <c r="S7196" s="19">
        <v>15000</v>
      </c>
      <c r="T7196" s="52">
        <v>15000</v>
      </c>
      <c r="U7196" s="53"/>
      <c r="W7196" s="19">
        <v>0</v>
      </c>
      <c r="X7196" s="52">
        <v>0</v>
      </c>
      <c r="Y7196" s="53"/>
      <c r="AA7196" s="19">
        <v>5677.4</v>
      </c>
      <c r="AB7196" s="52">
        <v>5677.4</v>
      </c>
      <c r="AC7196" s="53"/>
      <c r="AE7196" s="19">
        <v>0</v>
      </c>
      <c r="AF7196" s="52">
        <v>0</v>
      </c>
      <c r="AG7196" s="53"/>
    </row>
    <row r="7197" spans="1:33" hidden="1" outlineLevel="1">
      <c r="A7197" s="6" t="s">
        <v>8472</v>
      </c>
      <c r="B7197" s="7" t="s">
        <v>1417</v>
      </c>
      <c r="C7197" s="7" t="s">
        <v>5851</v>
      </c>
      <c r="D7197" s="7"/>
      <c r="E7197" s="23" t="s">
        <v>438</v>
      </c>
      <c r="F7197" s="18">
        <v>1</v>
      </c>
      <c r="K7197" s="19">
        <v>0</v>
      </c>
      <c r="L7197" s="52">
        <v>0</v>
      </c>
      <c r="M7197" s="53"/>
      <c r="O7197" s="19">
        <v>5700</v>
      </c>
      <c r="P7197" s="52">
        <v>5700</v>
      </c>
      <c r="Q7197" s="53"/>
      <c r="S7197" s="19">
        <v>15000</v>
      </c>
      <c r="T7197" s="52">
        <v>15000</v>
      </c>
      <c r="U7197" s="53"/>
      <c r="W7197" s="19">
        <v>0</v>
      </c>
      <c r="X7197" s="52">
        <v>0</v>
      </c>
      <c r="Y7197" s="53"/>
      <c r="AA7197" s="19">
        <v>11354.79</v>
      </c>
      <c r="AB7197" s="52">
        <v>11354.79</v>
      </c>
      <c r="AC7197" s="53"/>
      <c r="AE7197" s="19">
        <v>0</v>
      </c>
      <c r="AF7197" s="52">
        <v>0</v>
      </c>
      <c r="AG7197" s="53"/>
    </row>
    <row r="7198" spans="1:33" ht="45" hidden="1" outlineLevel="1">
      <c r="A7198" s="6" t="s">
        <v>8473</v>
      </c>
      <c r="B7198" s="7" t="s">
        <v>1420</v>
      </c>
      <c r="C7198" s="7" t="s">
        <v>5853</v>
      </c>
      <c r="D7198" s="7"/>
      <c r="E7198" s="23" t="s">
        <v>70</v>
      </c>
      <c r="F7198" s="18">
        <v>1</v>
      </c>
      <c r="K7198" s="19">
        <v>0</v>
      </c>
      <c r="L7198" s="52">
        <v>0</v>
      </c>
      <c r="M7198" s="53"/>
      <c r="O7198" s="19">
        <v>5700</v>
      </c>
      <c r="P7198" s="52">
        <v>5700</v>
      </c>
      <c r="Q7198" s="53"/>
      <c r="S7198" s="19">
        <v>62000</v>
      </c>
      <c r="T7198" s="52">
        <v>62000</v>
      </c>
      <c r="U7198" s="53"/>
      <c r="W7198" s="19">
        <v>0</v>
      </c>
      <c r="X7198" s="52">
        <v>0</v>
      </c>
      <c r="Y7198" s="53"/>
      <c r="AA7198" s="19">
        <v>28386.98</v>
      </c>
      <c r="AB7198" s="52">
        <v>28386.98</v>
      </c>
      <c r="AC7198" s="53"/>
      <c r="AE7198" s="19">
        <v>0</v>
      </c>
      <c r="AF7198" s="52">
        <v>0</v>
      </c>
      <c r="AG7198" s="53"/>
    </row>
    <row r="7199" spans="1:33" hidden="1" outlineLevel="1">
      <c r="A7199" s="1"/>
      <c r="B7199" s="5" t="s">
        <v>34</v>
      </c>
      <c r="C7199" s="5" t="s">
        <v>35</v>
      </c>
      <c r="K7199" s="68"/>
      <c r="L7199" s="68"/>
      <c r="M7199" s="69"/>
      <c r="O7199" s="68"/>
      <c r="P7199" s="68"/>
      <c r="Q7199" s="69"/>
      <c r="S7199" s="68"/>
      <c r="T7199" s="68"/>
      <c r="U7199" s="69"/>
      <c r="W7199" s="68"/>
      <c r="X7199" s="68"/>
      <c r="Y7199" s="69"/>
      <c r="AA7199" s="68"/>
      <c r="AB7199" s="68"/>
      <c r="AC7199" s="69"/>
      <c r="AE7199" s="68"/>
      <c r="AF7199" s="68"/>
      <c r="AG7199" s="69"/>
    </row>
    <row r="7200" spans="1:33" hidden="1" outlineLevel="1">
      <c r="A7200" s="6" t="s">
        <v>8474</v>
      </c>
      <c r="B7200" s="7" t="s">
        <v>37</v>
      </c>
      <c r="C7200" s="7" t="s">
        <v>1399</v>
      </c>
      <c r="K7200" s="68"/>
      <c r="L7200" s="68"/>
      <c r="M7200" s="69"/>
      <c r="O7200" s="68"/>
      <c r="P7200" s="68"/>
      <c r="Q7200" s="69"/>
      <c r="S7200" s="68"/>
      <c r="T7200" s="68"/>
      <c r="U7200" s="69"/>
      <c r="W7200" s="68"/>
      <c r="X7200" s="68"/>
      <c r="Y7200" s="69"/>
      <c r="AA7200" s="68"/>
      <c r="AB7200" s="68"/>
      <c r="AC7200" s="69"/>
      <c r="AE7200" s="68"/>
      <c r="AF7200" s="68"/>
      <c r="AG7200" s="69"/>
    </row>
    <row r="7201" spans="1:33" ht="60" hidden="1" outlineLevel="1">
      <c r="A7201" s="1"/>
      <c r="B7201" s="5" t="s">
        <v>61</v>
      </c>
      <c r="C7201" s="5" t="s">
        <v>62</v>
      </c>
      <c r="D7201" s="5" t="s">
        <v>63</v>
      </c>
      <c r="E7201" s="11" t="s">
        <v>64</v>
      </c>
      <c r="F7201" s="16" t="s">
        <v>65</v>
      </c>
      <c r="K7201" s="17" t="s">
        <v>66</v>
      </c>
      <c r="L7201" s="70" t="s">
        <v>28</v>
      </c>
      <c r="M7201" s="71"/>
      <c r="O7201" s="17" t="s">
        <v>66</v>
      </c>
      <c r="P7201" s="70" t="s">
        <v>28</v>
      </c>
      <c r="Q7201" s="71"/>
      <c r="S7201" s="17" t="s">
        <v>66</v>
      </c>
      <c r="T7201" s="70" t="s">
        <v>28</v>
      </c>
      <c r="U7201" s="71"/>
      <c r="W7201" s="17" t="s">
        <v>66</v>
      </c>
      <c r="X7201" s="70" t="s">
        <v>28</v>
      </c>
      <c r="Y7201" s="71"/>
      <c r="AA7201" s="17" t="s">
        <v>66</v>
      </c>
      <c r="AB7201" s="70" t="s">
        <v>28</v>
      </c>
      <c r="AC7201" s="71"/>
      <c r="AE7201" s="17" t="s">
        <v>66</v>
      </c>
      <c r="AF7201" s="70" t="s">
        <v>28</v>
      </c>
      <c r="AG7201" s="71"/>
    </row>
    <row r="7202" spans="1:33" ht="90" hidden="1" outlineLevel="1">
      <c r="A7202" s="6" t="s">
        <v>8475</v>
      </c>
      <c r="B7202" s="7" t="s">
        <v>1423</v>
      </c>
      <c r="C7202" s="7" t="s">
        <v>1402</v>
      </c>
      <c r="D7202" s="7"/>
      <c r="E7202" s="23" t="s">
        <v>70</v>
      </c>
      <c r="F7202" s="18">
        <v>1</v>
      </c>
      <c r="K7202" s="19">
        <v>0</v>
      </c>
      <c r="L7202" s="52">
        <v>0</v>
      </c>
      <c r="M7202" s="53"/>
      <c r="O7202" s="19">
        <v>11400</v>
      </c>
      <c r="P7202" s="52">
        <v>11400</v>
      </c>
      <c r="Q7202" s="53"/>
      <c r="S7202" s="19">
        <v>9000</v>
      </c>
      <c r="T7202" s="52">
        <v>9000</v>
      </c>
      <c r="U7202" s="53"/>
      <c r="W7202" s="19">
        <v>0</v>
      </c>
      <c r="X7202" s="52">
        <v>0</v>
      </c>
      <c r="Y7202" s="53"/>
      <c r="AA7202" s="19">
        <v>28386.98</v>
      </c>
      <c r="AB7202" s="52">
        <v>28386.98</v>
      </c>
      <c r="AC7202" s="53"/>
      <c r="AE7202" s="19">
        <v>0</v>
      </c>
      <c r="AF7202" s="52">
        <v>0</v>
      </c>
      <c r="AG7202" s="53"/>
    </row>
    <row r="7203" spans="1:33" hidden="1" outlineLevel="1">
      <c r="A7203" s="1"/>
      <c r="B7203" s="5" t="s">
        <v>34</v>
      </c>
      <c r="C7203" s="5" t="s">
        <v>35</v>
      </c>
      <c r="K7203" s="68"/>
      <c r="L7203" s="68"/>
      <c r="M7203" s="69"/>
      <c r="O7203" s="68"/>
      <c r="P7203" s="68"/>
      <c r="Q7203" s="69"/>
      <c r="S7203" s="68"/>
      <c r="T7203" s="68"/>
      <c r="U7203" s="69"/>
      <c r="W7203" s="68"/>
      <c r="X7203" s="68"/>
      <c r="Y7203" s="69"/>
      <c r="AA7203" s="68"/>
      <c r="AB7203" s="68"/>
      <c r="AC7203" s="69"/>
      <c r="AE7203" s="68"/>
      <c r="AF7203" s="68"/>
      <c r="AG7203" s="69"/>
    </row>
    <row r="7204" spans="1:33" hidden="1" outlineLevel="1">
      <c r="A7204" s="6" t="s">
        <v>8476</v>
      </c>
      <c r="B7204" s="7" t="s">
        <v>37</v>
      </c>
      <c r="C7204" s="7" t="s">
        <v>1404</v>
      </c>
      <c r="K7204" s="68"/>
      <c r="L7204" s="68"/>
      <c r="M7204" s="69"/>
      <c r="O7204" s="68"/>
      <c r="P7204" s="68"/>
      <c r="Q7204" s="69"/>
      <c r="S7204" s="68"/>
      <c r="T7204" s="68"/>
      <c r="U7204" s="69"/>
      <c r="W7204" s="68"/>
      <c r="X7204" s="68"/>
      <c r="Y7204" s="69"/>
      <c r="AA7204" s="68"/>
      <c r="AB7204" s="68"/>
      <c r="AC7204" s="69"/>
      <c r="AE7204" s="68"/>
      <c r="AF7204" s="68"/>
      <c r="AG7204" s="69"/>
    </row>
    <row r="7205" spans="1:33" ht="60" hidden="1" outlineLevel="1">
      <c r="A7205" s="6" t="s">
        <v>8477</v>
      </c>
      <c r="B7205" s="7" t="s">
        <v>37</v>
      </c>
      <c r="C7205" s="7" t="s">
        <v>1406</v>
      </c>
      <c r="K7205" s="68"/>
      <c r="L7205" s="68"/>
      <c r="M7205" s="69"/>
      <c r="O7205" s="68"/>
      <c r="P7205" s="68"/>
      <c r="Q7205" s="69"/>
      <c r="S7205" s="68"/>
      <c r="T7205" s="68"/>
      <c r="U7205" s="69"/>
      <c r="W7205" s="68"/>
      <c r="X7205" s="68"/>
      <c r="Y7205" s="69"/>
      <c r="AA7205" s="68"/>
      <c r="AB7205" s="68"/>
      <c r="AC7205" s="69"/>
      <c r="AE7205" s="68"/>
      <c r="AF7205" s="68"/>
      <c r="AG7205" s="69"/>
    </row>
    <row r="7206" spans="1:33" ht="60" hidden="1" outlineLevel="1">
      <c r="A7206" s="1"/>
      <c r="B7206" s="5" t="s">
        <v>61</v>
      </c>
      <c r="C7206" s="5" t="s">
        <v>62</v>
      </c>
      <c r="D7206" s="5" t="s">
        <v>63</v>
      </c>
      <c r="E7206" s="11" t="s">
        <v>64</v>
      </c>
      <c r="F7206" s="16" t="s">
        <v>65</v>
      </c>
      <c r="K7206" s="17" t="s">
        <v>66</v>
      </c>
      <c r="L7206" s="70" t="s">
        <v>28</v>
      </c>
      <c r="M7206" s="71"/>
      <c r="O7206" s="17" t="s">
        <v>66</v>
      </c>
      <c r="P7206" s="70" t="s">
        <v>28</v>
      </c>
      <c r="Q7206" s="71"/>
      <c r="S7206" s="17" t="s">
        <v>66</v>
      </c>
      <c r="T7206" s="70" t="s">
        <v>28</v>
      </c>
      <c r="U7206" s="71"/>
      <c r="W7206" s="17" t="s">
        <v>66</v>
      </c>
      <c r="X7206" s="70" t="s">
        <v>28</v>
      </c>
      <c r="Y7206" s="71"/>
      <c r="AA7206" s="17" t="s">
        <v>66</v>
      </c>
      <c r="AB7206" s="70" t="s">
        <v>28</v>
      </c>
      <c r="AC7206" s="71"/>
      <c r="AE7206" s="17" t="s">
        <v>66</v>
      </c>
      <c r="AF7206" s="70" t="s">
        <v>28</v>
      </c>
      <c r="AG7206" s="71"/>
    </row>
    <row r="7207" spans="1:33" hidden="1" outlineLevel="1">
      <c r="A7207" s="6" t="s">
        <v>8478</v>
      </c>
      <c r="B7207" s="7" t="s">
        <v>1426</v>
      </c>
      <c r="C7207" s="7" t="s">
        <v>1409</v>
      </c>
      <c r="D7207" s="7"/>
      <c r="E7207" s="23" t="s">
        <v>70</v>
      </c>
      <c r="F7207" s="18">
        <v>1</v>
      </c>
      <c r="K7207" s="19">
        <v>0</v>
      </c>
      <c r="L7207" s="52">
        <v>0</v>
      </c>
      <c r="M7207" s="53"/>
      <c r="O7207" s="19">
        <v>5700</v>
      </c>
      <c r="P7207" s="52">
        <v>5700</v>
      </c>
      <c r="Q7207" s="53"/>
      <c r="S7207" s="19">
        <v>20000</v>
      </c>
      <c r="T7207" s="52">
        <v>20000</v>
      </c>
      <c r="U7207" s="53"/>
      <c r="W7207" s="19">
        <v>0</v>
      </c>
      <c r="X7207" s="52">
        <v>0</v>
      </c>
      <c r="Y7207" s="53"/>
      <c r="AA7207" s="19">
        <v>17032.189999999999</v>
      </c>
      <c r="AB7207" s="52">
        <v>17032.189999999999</v>
      </c>
      <c r="AC7207" s="53"/>
      <c r="AE7207" s="19">
        <v>0</v>
      </c>
      <c r="AF7207" s="52">
        <v>0</v>
      </c>
      <c r="AG7207" s="53"/>
    </row>
    <row r="7208" spans="1:33" ht="30" hidden="1" outlineLevel="1">
      <c r="A7208" s="6" t="s">
        <v>8479</v>
      </c>
      <c r="B7208" s="7" t="s">
        <v>1439</v>
      </c>
      <c r="C7208" s="7" t="s">
        <v>8480</v>
      </c>
      <c r="D7208" s="7"/>
      <c r="E7208" s="23" t="s">
        <v>70</v>
      </c>
      <c r="F7208" s="18">
        <v>1</v>
      </c>
      <c r="K7208" s="19">
        <v>0</v>
      </c>
      <c r="L7208" s="52">
        <v>0</v>
      </c>
      <c r="M7208" s="53"/>
      <c r="O7208" s="19">
        <v>6840</v>
      </c>
      <c r="P7208" s="52">
        <v>6840</v>
      </c>
      <c r="Q7208" s="53"/>
      <c r="S7208" s="19">
        <v>4000</v>
      </c>
      <c r="T7208" s="52">
        <v>4000</v>
      </c>
      <c r="U7208" s="53"/>
      <c r="W7208" s="19">
        <v>0</v>
      </c>
      <c r="X7208" s="52">
        <v>0</v>
      </c>
      <c r="Y7208" s="53"/>
      <c r="AA7208" s="19">
        <v>14193.49</v>
      </c>
      <c r="AB7208" s="52">
        <v>14193.49</v>
      </c>
      <c r="AC7208" s="53"/>
      <c r="AE7208" s="19">
        <v>0</v>
      </c>
      <c r="AF7208" s="52">
        <v>0</v>
      </c>
      <c r="AG7208" s="53"/>
    </row>
    <row r="7209" spans="1:33" hidden="1" outlineLevel="1">
      <c r="A7209" s="6" t="s">
        <v>8481</v>
      </c>
      <c r="B7209" s="7" t="s">
        <v>1442</v>
      </c>
      <c r="C7209" s="7" t="s">
        <v>1415</v>
      </c>
      <c r="D7209" s="7"/>
      <c r="E7209" s="23" t="s">
        <v>70</v>
      </c>
      <c r="F7209" s="18">
        <v>1</v>
      </c>
      <c r="K7209" s="19">
        <v>0</v>
      </c>
      <c r="L7209" s="52">
        <v>0</v>
      </c>
      <c r="M7209" s="53"/>
      <c r="O7209" s="19">
        <v>1140</v>
      </c>
      <c r="P7209" s="52">
        <v>1140</v>
      </c>
      <c r="Q7209" s="53"/>
      <c r="S7209" s="19">
        <v>3000</v>
      </c>
      <c r="T7209" s="52">
        <v>3000</v>
      </c>
      <c r="U7209" s="53"/>
      <c r="W7209" s="19">
        <v>0</v>
      </c>
      <c r="X7209" s="52">
        <v>0</v>
      </c>
      <c r="Y7209" s="53"/>
      <c r="AA7209" s="19">
        <v>5677.4</v>
      </c>
      <c r="AB7209" s="52">
        <v>5677.4</v>
      </c>
      <c r="AC7209" s="53"/>
      <c r="AE7209" s="19">
        <v>0</v>
      </c>
      <c r="AF7209" s="52">
        <v>0</v>
      </c>
      <c r="AG7209" s="53"/>
    </row>
    <row r="7210" spans="1:33" hidden="1" outlineLevel="1">
      <c r="A7210" s="6" t="s">
        <v>8482</v>
      </c>
      <c r="B7210" s="7" t="s">
        <v>1445</v>
      </c>
      <c r="C7210" s="7" t="s">
        <v>1418</v>
      </c>
      <c r="D7210" s="7"/>
      <c r="E7210" s="23" t="s">
        <v>70</v>
      </c>
      <c r="F7210" s="18">
        <v>1</v>
      </c>
      <c r="K7210" s="19">
        <v>0</v>
      </c>
      <c r="L7210" s="52">
        <v>0</v>
      </c>
      <c r="M7210" s="53"/>
      <c r="O7210" s="19">
        <v>3420</v>
      </c>
      <c r="P7210" s="52">
        <v>3420</v>
      </c>
      <c r="Q7210" s="53"/>
      <c r="S7210" s="19">
        <v>2000</v>
      </c>
      <c r="T7210" s="52">
        <v>2000</v>
      </c>
      <c r="U7210" s="53"/>
      <c r="W7210" s="19">
        <v>0</v>
      </c>
      <c r="X7210" s="52">
        <v>0</v>
      </c>
      <c r="Y7210" s="53"/>
      <c r="AA7210" s="19">
        <v>5677.4</v>
      </c>
      <c r="AB7210" s="52">
        <v>5677.4</v>
      </c>
      <c r="AC7210" s="53"/>
      <c r="AE7210" s="19">
        <v>0</v>
      </c>
      <c r="AF7210" s="52">
        <v>0</v>
      </c>
      <c r="AG7210" s="53"/>
    </row>
    <row r="7211" spans="1:33" hidden="1" outlineLevel="1">
      <c r="A7211" s="6" t="s">
        <v>8483</v>
      </c>
      <c r="B7211" s="7" t="s">
        <v>1448</v>
      </c>
      <c r="C7211" s="7" t="s">
        <v>1421</v>
      </c>
      <c r="D7211" s="7"/>
      <c r="E7211" s="23" t="s">
        <v>70</v>
      </c>
      <c r="F7211" s="18">
        <v>1</v>
      </c>
      <c r="K7211" s="19">
        <v>0</v>
      </c>
      <c r="L7211" s="52">
        <v>0</v>
      </c>
      <c r="M7211" s="53"/>
      <c r="O7211" s="19">
        <v>1140</v>
      </c>
      <c r="P7211" s="52">
        <v>1140</v>
      </c>
      <c r="Q7211" s="53"/>
      <c r="S7211" s="19">
        <v>2000</v>
      </c>
      <c r="T7211" s="52">
        <v>2000</v>
      </c>
      <c r="U7211" s="53"/>
      <c r="W7211" s="19">
        <v>0</v>
      </c>
      <c r="X7211" s="52">
        <v>0</v>
      </c>
      <c r="Y7211" s="53"/>
      <c r="AA7211" s="19">
        <v>10219.31</v>
      </c>
      <c r="AB7211" s="52">
        <v>10219.31</v>
      </c>
      <c r="AC7211" s="53"/>
      <c r="AE7211" s="19">
        <v>0</v>
      </c>
      <c r="AF7211" s="52">
        <v>0</v>
      </c>
      <c r="AG7211" s="53"/>
    </row>
    <row r="7212" spans="1:33" hidden="1" outlineLevel="1">
      <c r="A7212" s="6" t="s">
        <v>8484</v>
      </c>
      <c r="B7212" s="7" t="s">
        <v>1451</v>
      </c>
      <c r="C7212" s="7" t="s">
        <v>1424</v>
      </c>
      <c r="D7212" s="7"/>
      <c r="E7212" s="23" t="s">
        <v>70</v>
      </c>
      <c r="F7212" s="18">
        <v>1</v>
      </c>
      <c r="K7212" s="19">
        <v>0</v>
      </c>
      <c r="L7212" s="52">
        <v>0</v>
      </c>
      <c r="M7212" s="53"/>
      <c r="O7212" s="19">
        <v>7980</v>
      </c>
      <c r="P7212" s="52">
        <v>7980</v>
      </c>
      <c r="Q7212" s="53"/>
      <c r="S7212" s="19">
        <v>5000</v>
      </c>
      <c r="T7212" s="52">
        <v>5000</v>
      </c>
      <c r="U7212" s="53"/>
      <c r="W7212" s="19">
        <v>0</v>
      </c>
      <c r="X7212" s="52">
        <v>0</v>
      </c>
      <c r="Y7212" s="53"/>
      <c r="AA7212" s="19">
        <v>5677.4</v>
      </c>
      <c r="AB7212" s="52">
        <v>5677.4</v>
      </c>
      <c r="AC7212" s="53"/>
      <c r="AE7212" s="19">
        <v>0</v>
      </c>
      <c r="AF7212" s="52">
        <v>0</v>
      </c>
      <c r="AG7212" s="53"/>
    </row>
    <row r="7213" spans="1:33" ht="30" hidden="1" outlineLevel="1">
      <c r="A7213" s="6" t="s">
        <v>8485</v>
      </c>
      <c r="B7213" s="7" t="s">
        <v>1454</v>
      </c>
      <c r="C7213" s="7" t="s">
        <v>1427</v>
      </c>
      <c r="D7213" s="7"/>
      <c r="E7213" s="23" t="s">
        <v>70</v>
      </c>
      <c r="F7213" s="18">
        <v>1</v>
      </c>
      <c r="K7213" s="19">
        <v>0</v>
      </c>
      <c r="L7213" s="52">
        <v>0</v>
      </c>
      <c r="M7213" s="53"/>
      <c r="O7213" s="19">
        <v>11400</v>
      </c>
      <c r="P7213" s="52">
        <v>11400</v>
      </c>
      <c r="Q7213" s="53"/>
      <c r="S7213" s="19">
        <v>15000</v>
      </c>
      <c r="T7213" s="52">
        <v>15000</v>
      </c>
      <c r="U7213" s="53"/>
      <c r="W7213" s="19">
        <v>0</v>
      </c>
      <c r="X7213" s="52">
        <v>0</v>
      </c>
      <c r="Y7213" s="53"/>
      <c r="AA7213" s="19">
        <v>9651.57</v>
      </c>
      <c r="AB7213" s="52">
        <v>9651.57</v>
      </c>
      <c r="AC7213" s="53"/>
      <c r="AE7213" s="19">
        <v>0</v>
      </c>
      <c r="AF7213" s="52">
        <v>0</v>
      </c>
      <c r="AG7213" s="53"/>
    </row>
    <row r="7214" spans="1:33" hidden="1" outlineLevel="1">
      <c r="A7214" s="1"/>
      <c r="B7214" s="5" t="s">
        <v>34</v>
      </c>
      <c r="C7214" s="5" t="s">
        <v>35</v>
      </c>
      <c r="K7214" s="68"/>
      <c r="L7214" s="68"/>
      <c r="M7214" s="69"/>
      <c r="O7214" s="68"/>
      <c r="P7214" s="68"/>
      <c r="Q7214" s="69"/>
      <c r="S7214" s="68"/>
      <c r="T7214" s="68"/>
      <c r="U7214" s="69"/>
      <c r="W7214" s="68"/>
      <c r="X7214" s="68"/>
      <c r="Y7214" s="69"/>
      <c r="AA7214" s="68"/>
      <c r="AB7214" s="68"/>
      <c r="AC7214" s="69"/>
      <c r="AE7214" s="68"/>
      <c r="AF7214" s="68"/>
      <c r="AG7214" s="69"/>
    </row>
    <row r="7215" spans="1:33" hidden="1" outlineLevel="1">
      <c r="A7215" s="6" t="s">
        <v>8486</v>
      </c>
      <c r="B7215" s="7" t="s">
        <v>37</v>
      </c>
      <c r="C7215" s="7" t="s">
        <v>1429</v>
      </c>
      <c r="K7215" s="68"/>
      <c r="L7215" s="68"/>
      <c r="M7215" s="69"/>
      <c r="O7215" s="68"/>
      <c r="P7215" s="68"/>
      <c r="Q7215" s="69"/>
      <c r="S7215" s="68"/>
      <c r="T7215" s="68"/>
      <c r="U7215" s="69"/>
      <c r="W7215" s="68"/>
      <c r="X7215" s="68"/>
      <c r="Y7215" s="69"/>
      <c r="AA7215" s="68"/>
      <c r="AB7215" s="68"/>
      <c r="AC7215" s="69"/>
      <c r="AE7215" s="68"/>
      <c r="AF7215" s="68"/>
      <c r="AG7215" s="69"/>
    </row>
    <row r="7216" spans="1:33" hidden="1" outlineLevel="1">
      <c r="A7216" s="6" t="s">
        <v>8487</v>
      </c>
      <c r="B7216" s="7" t="s">
        <v>37</v>
      </c>
      <c r="C7216" s="7" t="s">
        <v>1431</v>
      </c>
      <c r="K7216" s="68"/>
      <c r="L7216" s="68"/>
      <c r="M7216" s="69"/>
      <c r="O7216" s="68"/>
      <c r="P7216" s="68"/>
      <c r="Q7216" s="69"/>
      <c r="S7216" s="68"/>
      <c r="T7216" s="68"/>
      <c r="U7216" s="69"/>
      <c r="W7216" s="68"/>
      <c r="X7216" s="68"/>
      <c r="Y7216" s="69"/>
      <c r="AA7216" s="68"/>
      <c r="AB7216" s="68"/>
      <c r="AC7216" s="69"/>
      <c r="AE7216" s="68"/>
      <c r="AF7216" s="68"/>
      <c r="AG7216" s="69"/>
    </row>
    <row r="7217" spans="1:33" hidden="1" outlineLevel="1">
      <c r="A7217" s="6" t="s">
        <v>8488</v>
      </c>
      <c r="B7217" s="7" t="s">
        <v>37</v>
      </c>
      <c r="C7217" s="7" t="s">
        <v>1433</v>
      </c>
      <c r="K7217" s="68"/>
      <c r="L7217" s="68"/>
      <c r="M7217" s="69"/>
      <c r="O7217" s="68"/>
      <c r="P7217" s="68"/>
      <c r="Q7217" s="69"/>
      <c r="S7217" s="68"/>
      <c r="T7217" s="68"/>
      <c r="U7217" s="69"/>
      <c r="W7217" s="68"/>
      <c r="X7217" s="68"/>
      <c r="Y7217" s="69"/>
      <c r="AA7217" s="68"/>
      <c r="AB7217" s="68"/>
      <c r="AC7217" s="69"/>
      <c r="AE7217" s="68"/>
      <c r="AF7217" s="68"/>
      <c r="AG7217" s="69"/>
    </row>
    <row r="7218" spans="1:33" ht="60" hidden="1" outlineLevel="1">
      <c r="A7218" s="6" t="s">
        <v>8489</v>
      </c>
      <c r="B7218" s="7" t="s">
        <v>37</v>
      </c>
      <c r="C7218" s="7" t="s">
        <v>1435</v>
      </c>
      <c r="K7218" s="68"/>
      <c r="L7218" s="68"/>
      <c r="M7218" s="69"/>
      <c r="O7218" s="68"/>
      <c r="P7218" s="68"/>
      <c r="Q7218" s="69"/>
      <c r="S7218" s="68"/>
      <c r="T7218" s="68"/>
      <c r="U7218" s="69"/>
      <c r="W7218" s="68"/>
      <c r="X7218" s="68"/>
      <c r="Y7218" s="69"/>
      <c r="AA7218" s="68"/>
      <c r="AB7218" s="68"/>
      <c r="AC7218" s="69"/>
      <c r="AE7218" s="68"/>
      <c r="AF7218" s="68"/>
      <c r="AG7218" s="69"/>
    </row>
    <row r="7219" spans="1:33" ht="90" hidden="1" outlineLevel="1">
      <c r="A7219" s="6" t="s">
        <v>8490</v>
      </c>
      <c r="B7219" s="7" t="s">
        <v>37</v>
      </c>
      <c r="C7219" s="7" t="s">
        <v>8491</v>
      </c>
      <c r="K7219" s="68"/>
      <c r="L7219" s="68"/>
      <c r="M7219" s="69"/>
      <c r="O7219" s="68"/>
      <c r="P7219" s="68"/>
      <c r="Q7219" s="69"/>
      <c r="S7219" s="68"/>
      <c r="T7219" s="68"/>
      <c r="U7219" s="69"/>
      <c r="W7219" s="68"/>
      <c r="X7219" s="68"/>
      <c r="Y7219" s="69"/>
      <c r="AA7219" s="68"/>
      <c r="AB7219" s="68"/>
      <c r="AC7219" s="69"/>
      <c r="AE7219" s="68"/>
      <c r="AF7219" s="68"/>
      <c r="AG7219" s="69"/>
    </row>
    <row r="7220" spans="1:33" ht="60" hidden="1" outlineLevel="1">
      <c r="A7220" s="1"/>
      <c r="B7220" s="5" t="s">
        <v>61</v>
      </c>
      <c r="C7220" s="5" t="s">
        <v>62</v>
      </c>
      <c r="D7220" s="5" t="s">
        <v>63</v>
      </c>
      <c r="E7220" s="11" t="s">
        <v>64</v>
      </c>
      <c r="F7220" s="16" t="s">
        <v>65</v>
      </c>
      <c r="K7220" s="17" t="s">
        <v>66</v>
      </c>
      <c r="L7220" s="70" t="s">
        <v>28</v>
      </c>
      <c r="M7220" s="71"/>
      <c r="O7220" s="17" t="s">
        <v>66</v>
      </c>
      <c r="P7220" s="70" t="s">
        <v>28</v>
      </c>
      <c r="Q7220" s="71"/>
      <c r="S7220" s="17" t="s">
        <v>66</v>
      </c>
      <c r="T7220" s="70" t="s">
        <v>28</v>
      </c>
      <c r="U7220" s="71"/>
      <c r="W7220" s="17" t="s">
        <v>66</v>
      </c>
      <c r="X7220" s="70" t="s">
        <v>28</v>
      </c>
      <c r="Y7220" s="71"/>
      <c r="AA7220" s="17" t="s">
        <v>66</v>
      </c>
      <c r="AB7220" s="70" t="s">
        <v>28</v>
      </c>
      <c r="AC7220" s="71"/>
      <c r="AE7220" s="17" t="s">
        <v>66</v>
      </c>
      <c r="AF7220" s="70" t="s">
        <v>28</v>
      </c>
      <c r="AG7220" s="71"/>
    </row>
    <row r="7221" spans="1:33" hidden="1" outlineLevel="1">
      <c r="A7221" s="6" t="s">
        <v>8492</v>
      </c>
      <c r="B7221" s="7" t="s">
        <v>1457</v>
      </c>
      <c r="C7221" s="7" t="s">
        <v>1440</v>
      </c>
      <c r="D7221" s="7"/>
      <c r="E7221" s="23" t="s">
        <v>438</v>
      </c>
      <c r="F7221" s="18">
        <v>1</v>
      </c>
      <c r="K7221" s="19">
        <v>0</v>
      </c>
      <c r="L7221" s="52">
        <v>0</v>
      </c>
      <c r="M7221" s="53"/>
      <c r="O7221" s="19">
        <v>4332</v>
      </c>
      <c r="P7221" s="52">
        <v>4332</v>
      </c>
      <c r="Q7221" s="53"/>
      <c r="S7221" s="19">
        <v>25000</v>
      </c>
      <c r="T7221" s="52">
        <v>25000</v>
      </c>
      <c r="U7221" s="53"/>
      <c r="W7221" s="19">
        <v>0</v>
      </c>
      <c r="X7221" s="52">
        <v>0</v>
      </c>
      <c r="Y7221" s="53"/>
      <c r="AA7221" s="19">
        <v>45419.16</v>
      </c>
      <c r="AB7221" s="52">
        <v>45419.16</v>
      </c>
      <c r="AC7221" s="53"/>
      <c r="AE7221" s="19">
        <v>0</v>
      </c>
      <c r="AF7221" s="52">
        <v>0</v>
      </c>
      <c r="AG7221" s="53"/>
    </row>
    <row r="7222" spans="1:33" ht="30" hidden="1" outlineLevel="1">
      <c r="A7222" s="6" t="s">
        <v>8493</v>
      </c>
      <c r="B7222" s="7" t="s">
        <v>1460</v>
      </c>
      <c r="C7222" s="7" t="s">
        <v>1443</v>
      </c>
      <c r="D7222" s="7"/>
      <c r="E7222" s="23" t="s">
        <v>438</v>
      </c>
      <c r="F7222" s="18">
        <v>1</v>
      </c>
      <c r="K7222" s="19">
        <v>0</v>
      </c>
      <c r="L7222" s="52">
        <v>0</v>
      </c>
      <c r="M7222" s="53"/>
      <c r="O7222" s="19">
        <v>5130</v>
      </c>
      <c r="P7222" s="52">
        <v>5130</v>
      </c>
      <c r="Q7222" s="53"/>
      <c r="S7222" s="19">
        <v>65000</v>
      </c>
      <c r="T7222" s="52">
        <v>65000</v>
      </c>
      <c r="U7222" s="53"/>
      <c r="W7222" s="19">
        <v>0</v>
      </c>
      <c r="X7222" s="52">
        <v>0</v>
      </c>
      <c r="Y7222" s="53"/>
      <c r="AA7222" s="19">
        <v>39741.769999999997</v>
      </c>
      <c r="AB7222" s="52">
        <v>39741.769999999997</v>
      </c>
      <c r="AC7222" s="53"/>
      <c r="AE7222" s="19">
        <v>0</v>
      </c>
      <c r="AF7222" s="52">
        <v>0</v>
      </c>
      <c r="AG7222" s="53"/>
    </row>
    <row r="7223" spans="1:33" hidden="1" outlineLevel="1">
      <c r="A7223" s="6" t="s">
        <v>8494</v>
      </c>
      <c r="B7223" s="7" t="s">
        <v>1464</v>
      </c>
      <c r="C7223" s="7" t="s">
        <v>1446</v>
      </c>
      <c r="D7223" s="7"/>
      <c r="E7223" s="23" t="s">
        <v>438</v>
      </c>
      <c r="F7223" s="18">
        <v>17</v>
      </c>
      <c r="K7223" s="19">
        <v>0</v>
      </c>
      <c r="L7223" s="52">
        <v>0</v>
      </c>
      <c r="M7223" s="53"/>
      <c r="O7223" s="19">
        <v>228</v>
      </c>
      <c r="P7223" s="52">
        <v>3876</v>
      </c>
      <c r="Q7223" s="53"/>
      <c r="S7223" s="19">
        <v>350</v>
      </c>
      <c r="T7223" s="52">
        <v>5950</v>
      </c>
      <c r="U7223" s="53"/>
      <c r="W7223" s="19">
        <v>0</v>
      </c>
      <c r="X7223" s="52">
        <v>0</v>
      </c>
      <c r="Y7223" s="53"/>
      <c r="AA7223" s="19">
        <v>1419.35</v>
      </c>
      <c r="AB7223" s="52">
        <v>24128.95</v>
      </c>
      <c r="AC7223" s="53"/>
      <c r="AE7223" s="19">
        <v>0</v>
      </c>
      <c r="AF7223" s="52">
        <v>0</v>
      </c>
      <c r="AG7223" s="53"/>
    </row>
    <row r="7224" spans="1:33" hidden="1" outlineLevel="1">
      <c r="A7224" s="6" t="s">
        <v>8495</v>
      </c>
      <c r="B7224" s="7" t="s">
        <v>1466</v>
      </c>
      <c r="C7224" s="7" t="s">
        <v>1449</v>
      </c>
      <c r="D7224" s="7"/>
      <c r="E7224" s="23" t="s">
        <v>438</v>
      </c>
      <c r="F7224" s="18">
        <v>1</v>
      </c>
      <c r="K7224" s="19">
        <v>0</v>
      </c>
      <c r="L7224" s="52">
        <v>0</v>
      </c>
      <c r="M7224" s="53"/>
      <c r="O7224" s="19">
        <v>342</v>
      </c>
      <c r="P7224" s="52">
        <v>342</v>
      </c>
      <c r="Q7224" s="53"/>
      <c r="S7224" s="19">
        <v>450</v>
      </c>
      <c r="T7224" s="52">
        <v>450</v>
      </c>
      <c r="U7224" s="53"/>
      <c r="W7224" s="19">
        <v>0</v>
      </c>
      <c r="X7224" s="52">
        <v>0</v>
      </c>
      <c r="Y7224" s="53"/>
      <c r="AA7224" s="19">
        <v>1362.57</v>
      </c>
      <c r="AB7224" s="52">
        <v>1362.57</v>
      </c>
      <c r="AC7224" s="53"/>
      <c r="AE7224" s="19">
        <v>0</v>
      </c>
      <c r="AF7224" s="52">
        <v>0</v>
      </c>
      <c r="AG7224" s="53"/>
    </row>
    <row r="7225" spans="1:33" hidden="1" outlineLevel="1">
      <c r="A7225" s="6" t="s">
        <v>8496</v>
      </c>
      <c r="B7225" s="7" t="s">
        <v>1468</v>
      </c>
      <c r="C7225" s="7" t="s">
        <v>8497</v>
      </c>
      <c r="D7225" s="7"/>
      <c r="E7225" s="23" t="s">
        <v>70</v>
      </c>
      <c r="F7225" s="18">
        <v>1</v>
      </c>
      <c r="K7225" s="19">
        <v>0</v>
      </c>
      <c r="L7225" s="52">
        <v>0</v>
      </c>
      <c r="M7225" s="53"/>
      <c r="O7225" s="19">
        <v>570</v>
      </c>
      <c r="P7225" s="52">
        <v>570</v>
      </c>
      <c r="Q7225" s="53"/>
      <c r="S7225" s="19">
        <v>500</v>
      </c>
      <c r="T7225" s="52">
        <v>500</v>
      </c>
      <c r="U7225" s="53"/>
      <c r="W7225" s="19">
        <v>0</v>
      </c>
      <c r="X7225" s="52">
        <v>0</v>
      </c>
      <c r="Y7225" s="53"/>
      <c r="AA7225" s="19">
        <v>2270.96</v>
      </c>
      <c r="AB7225" s="52">
        <v>2270.96</v>
      </c>
      <c r="AC7225" s="53"/>
      <c r="AE7225" s="19">
        <v>0</v>
      </c>
      <c r="AF7225" s="52">
        <v>0</v>
      </c>
      <c r="AG7225" s="53"/>
    </row>
    <row r="7226" spans="1:33" hidden="1" outlineLevel="1">
      <c r="A7226" s="6" t="s">
        <v>8498</v>
      </c>
      <c r="B7226" s="7" t="s">
        <v>1470</v>
      </c>
      <c r="C7226" s="7" t="s">
        <v>1452</v>
      </c>
      <c r="D7226" s="7"/>
      <c r="E7226" s="23" t="s">
        <v>438</v>
      </c>
      <c r="F7226" s="18">
        <v>2</v>
      </c>
      <c r="K7226" s="19">
        <v>0</v>
      </c>
      <c r="L7226" s="52">
        <v>0</v>
      </c>
      <c r="M7226" s="53"/>
      <c r="O7226" s="19">
        <v>570</v>
      </c>
      <c r="P7226" s="52">
        <v>1140</v>
      </c>
      <c r="Q7226" s="53"/>
      <c r="S7226" s="19">
        <v>500</v>
      </c>
      <c r="T7226" s="52">
        <v>1000</v>
      </c>
      <c r="U7226" s="53"/>
      <c r="W7226" s="19">
        <v>0</v>
      </c>
      <c r="X7226" s="52">
        <v>0</v>
      </c>
      <c r="Y7226" s="53"/>
      <c r="AA7226" s="19">
        <v>1419.35</v>
      </c>
      <c r="AB7226" s="52">
        <v>2838.7</v>
      </c>
      <c r="AC7226" s="53"/>
      <c r="AE7226" s="19">
        <v>0</v>
      </c>
      <c r="AF7226" s="52">
        <v>0</v>
      </c>
      <c r="AG7226" s="53"/>
    </row>
    <row r="7227" spans="1:33" hidden="1" outlineLevel="1">
      <c r="A7227" s="6" t="s">
        <v>8499</v>
      </c>
      <c r="B7227" s="7" t="s">
        <v>1472</v>
      </c>
      <c r="C7227" s="7" t="s">
        <v>5878</v>
      </c>
      <c r="D7227" s="7"/>
      <c r="E7227" s="23" t="s">
        <v>438</v>
      </c>
      <c r="F7227" s="18">
        <v>1</v>
      </c>
      <c r="K7227" s="19">
        <v>0</v>
      </c>
      <c r="L7227" s="52">
        <v>0</v>
      </c>
      <c r="M7227" s="53"/>
      <c r="O7227" s="19">
        <v>513</v>
      </c>
      <c r="P7227" s="52">
        <v>513</v>
      </c>
      <c r="Q7227" s="53"/>
      <c r="S7227" s="19">
        <v>600</v>
      </c>
      <c r="T7227" s="52">
        <v>600</v>
      </c>
      <c r="U7227" s="53"/>
      <c r="W7227" s="19">
        <v>0</v>
      </c>
      <c r="X7227" s="52">
        <v>0</v>
      </c>
      <c r="Y7227" s="53"/>
      <c r="AA7227" s="19">
        <v>1362.57</v>
      </c>
      <c r="AB7227" s="52">
        <v>1362.57</v>
      </c>
      <c r="AC7227" s="53"/>
      <c r="AE7227" s="19">
        <v>0</v>
      </c>
      <c r="AF7227" s="52">
        <v>0</v>
      </c>
      <c r="AG7227" s="53"/>
    </row>
    <row r="7228" spans="1:33" ht="30" hidden="1" outlineLevel="1">
      <c r="A7228" s="6" t="s">
        <v>8500</v>
      </c>
      <c r="B7228" s="7" t="s">
        <v>1474</v>
      </c>
      <c r="C7228" s="7" t="s">
        <v>1455</v>
      </c>
      <c r="D7228" s="7"/>
      <c r="E7228" s="23" t="s">
        <v>438</v>
      </c>
      <c r="F7228" s="18">
        <v>2</v>
      </c>
      <c r="K7228" s="19">
        <v>0</v>
      </c>
      <c r="L7228" s="52">
        <v>0</v>
      </c>
      <c r="M7228" s="53"/>
      <c r="O7228" s="19">
        <v>684</v>
      </c>
      <c r="P7228" s="52">
        <v>1368</v>
      </c>
      <c r="Q7228" s="53"/>
      <c r="S7228" s="19">
        <v>650</v>
      </c>
      <c r="T7228" s="52">
        <v>1300</v>
      </c>
      <c r="U7228" s="53"/>
      <c r="W7228" s="19">
        <v>0</v>
      </c>
      <c r="X7228" s="52">
        <v>0</v>
      </c>
      <c r="Y7228" s="53"/>
      <c r="AA7228" s="19">
        <v>1703.22</v>
      </c>
      <c r="AB7228" s="52">
        <v>3406.44</v>
      </c>
      <c r="AC7228" s="53"/>
      <c r="AE7228" s="19">
        <v>0</v>
      </c>
      <c r="AF7228" s="52">
        <v>0</v>
      </c>
      <c r="AG7228" s="53"/>
    </row>
    <row r="7229" spans="1:33" hidden="1" outlineLevel="1">
      <c r="A7229" s="6" t="s">
        <v>8501</v>
      </c>
      <c r="B7229" s="7" t="s">
        <v>1476</v>
      </c>
      <c r="C7229" s="7" t="s">
        <v>1458</v>
      </c>
      <c r="D7229" s="7"/>
      <c r="E7229" s="23" t="s">
        <v>438</v>
      </c>
      <c r="F7229" s="18">
        <v>4</v>
      </c>
      <c r="K7229" s="19">
        <v>0</v>
      </c>
      <c r="L7229" s="52">
        <v>0</v>
      </c>
      <c r="M7229" s="53"/>
      <c r="O7229" s="19">
        <v>228</v>
      </c>
      <c r="P7229" s="52">
        <v>912</v>
      </c>
      <c r="Q7229" s="53"/>
      <c r="S7229" s="19">
        <v>1500</v>
      </c>
      <c r="T7229" s="52">
        <v>6000</v>
      </c>
      <c r="U7229" s="53"/>
      <c r="W7229" s="19">
        <v>0</v>
      </c>
      <c r="X7229" s="52">
        <v>0</v>
      </c>
      <c r="Y7229" s="53"/>
      <c r="AA7229" s="19">
        <v>2838.7</v>
      </c>
      <c r="AB7229" s="52">
        <v>11354.8</v>
      </c>
      <c r="AC7229" s="53"/>
      <c r="AE7229" s="19">
        <v>0</v>
      </c>
      <c r="AF7229" s="52">
        <v>0</v>
      </c>
      <c r="AG7229" s="53"/>
    </row>
    <row r="7230" spans="1:33" ht="30" hidden="1" outlineLevel="1">
      <c r="A7230" s="6" t="s">
        <v>8502</v>
      </c>
      <c r="B7230" s="7" t="s">
        <v>1478</v>
      </c>
      <c r="C7230" s="7" t="s">
        <v>1461</v>
      </c>
      <c r="D7230" s="7"/>
      <c r="E7230" s="23" t="s">
        <v>70</v>
      </c>
      <c r="F7230" s="18">
        <v>1</v>
      </c>
      <c r="K7230" s="19">
        <v>0</v>
      </c>
      <c r="L7230" s="52">
        <v>0</v>
      </c>
      <c r="M7230" s="53"/>
      <c r="O7230" s="19">
        <v>5928</v>
      </c>
      <c r="P7230" s="52">
        <v>5928</v>
      </c>
      <c r="Q7230" s="53"/>
      <c r="S7230" s="19">
        <v>15000</v>
      </c>
      <c r="T7230" s="52">
        <v>15000</v>
      </c>
      <c r="U7230" s="53"/>
      <c r="W7230" s="19">
        <v>0</v>
      </c>
      <c r="X7230" s="52">
        <v>0</v>
      </c>
      <c r="Y7230" s="53"/>
      <c r="AA7230" s="19">
        <v>34064.370000000003</v>
      </c>
      <c r="AB7230" s="52">
        <v>34064.370000000003</v>
      </c>
      <c r="AC7230" s="53"/>
      <c r="AE7230" s="19">
        <v>0</v>
      </c>
      <c r="AF7230" s="52">
        <v>0</v>
      </c>
      <c r="AG7230" s="53"/>
    </row>
    <row r="7231" spans="1:33" hidden="1" outlineLevel="1">
      <c r="A7231" s="1"/>
      <c r="B7231" s="5" t="s">
        <v>34</v>
      </c>
      <c r="C7231" s="5" t="s">
        <v>35</v>
      </c>
      <c r="K7231" s="68"/>
      <c r="L7231" s="68"/>
      <c r="M7231" s="69"/>
      <c r="O7231" s="68"/>
      <c r="P7231" s="68"/>
      <c r="Q7231" s="69"/>
      <c r="S7231" s="68"/>
      <c r="T7231" s="68"/>
      <c r="U7231" s="69"/>
      <c r="W7231" s="68"/>
      <c r="X7231" s="68"/>
      <c r="Y7231" s="69"/>
      <c r="AA7231" s="68"/>
      <c r="AB7231" s="68"/>
      <c r="AC7231" s="69"/>
      <c r="AE7231" s="68"/>
      <c r="AF7231" s="68"/>
      <c r="AG7231" s="69"/>
    </row>
    <row r="7232" spans="1:33" hidden="1" outlineLevel="1">
      <c r="A7232" s="6" t="s">
        <v>8503</v>
      </c>
      <c r="B7232" s="7" t="s">
        <v>37</v>
      </c>
      <c r="C7232" s="7" t="s">
        <v>1058</v>
      </c>
      <c r="K7232" s="68"/>
      <c r="L7232" s="68"/>
      <c r="M7232" s="69"/>
      <c r="O7232" s="68"/>
      <c r="P7232" s="68"/>
      <c r="Q7232" s="69"/>
      <c r="S7232" s="68"/>
      <c r="T7232" s="68"/>
      <c r="U7232" s="69"/>
      <c r="W7232" s="68"/>
      <c r="X7232" s="68"/>
      <c r="Y7232" s="69"/>
      <c r="AA7232" s="68"/>
      <c r="AB7232" s="68"/>
      <c r="AC7232" s="69"/>
      <c r="AE7232" s="68"/>
      <c r="AF7232" s="68"/>
      <c r="AG7232" s="69"/>
    </row>
    <row r="7233" spans="1:33" ht="60" hidden="1" outlineLevel="1">
      <c r="A7233" s="1"/>
      <c r="B7233" s="5" t="s">
        <v>61</v>
      </c>
      <c r="C7233" s="5" t="s">
        <v>62</v>
      </c>
      <c r="D7233" s="5" t="s">
        <v>63</v>
      </c>
      <c r="E7233" s="11" t="s">
        <v>64</v>
      </c>
      <c r="F7233" s="16" t="s">
        <v>65</v>
      </c>
      <c r="K7233" s="17" t="s">
        <v>66</v>
      </c>
      <c r="L7233" s="70" t="s">
        <v>28</v>
      </c>
      <c r="M7233" s="71"/>
      <c r="O7233" s="17" t="s">
        <v>66</v>
      </c>
      <c r="P7233" s="70" t="s">
        <v>28</v>
      </c>
      <c r="Q7233" s="71"/>
      <c r="S7233" s="17" t="s">
        <v>66</v>
      </c>
      <c r="T7233" s="70" t="s">
        <v>28</v>
      </c>
      <c r="U7233" s="71"/>
      <c r="W7233" s="17" t="s">
        <v>66</v>
      </c>
      <c r="X7233" s="70" t="s">
        <v>28</v>
      </c>
      <c r="Y7233" s="71"/>
      <c r="AA7233" s="17" t="s">
        <v>66</v>
      </c>
      <c r="AB7233" s="70" t="s">
        <v>28</v>
      </c>
      <c r="AC7233" s="71"/>
      <c r="AE7233" s="17" t="s">
        <v>66</v>
      </c>
      <c r="AF7233" s="70" t="s">
        <v>28</v>
      </c>
      <c r="AG7233" s="71"/>
    </row>
    <row r="7234" spans="1:33" hidden="1" outlineLevel="1">
      <c r="A7234" s="6" t="s">
        <v>8504</v>
      </c>
      <c r="B7234" s="7" t="s">
        <v>1480</v>
      </c>
      <c r="C7234" s="7" t="s">
        <v>1061</v>
      </c>
      <c r="D7234" s="7"/>
      <c r="E7234" s="23" t="s">
        <v>70</v>
      </c>
      <c r="F7234" s="18">
        <v>1</v>
      </c>
      <c r="K7234" s="19">
        <v>0</v>
      </c>
      <c r="L7234" s="52">
        <v>0</v>
      </c>
      <c r="M7234" s="53"/>
      <c r="O7234" s="19">
        <v>4104</v>
      </c>
      <c r="P7234" s="52">
        <v>4104</v>
      </c>
      <c r="Q7234" s="53"/>
      <c r="S7234" s="19">
        <v>6000</v>
      </c>
      <c r="T7234" s="52">
        <v>6000</v>
      </c>
      <c r="U7234" s="53"/>
      <c r="W7234" s="19">
        <v>0</v>
      </c>
      <c r="X7234" s="52">
        <v>0</v>
      </c>
      <c r="Y7234" s="53"/>
      <c r="AA7234" s="19">
        <v>5677.4</v>
      </c>
      <c r="AB7234" s="52">
        <v>5677.4</v>
      </c>
      <c r="AC7234" s="53"/>
      <c r="AE7234" s="19">
        <v>0</v>
      </c>
      <c r="AF7234" s="52">
        <v>0</v>
      </c>
      <c r="AG7234" s="53"/>
    </row>
    <row r="7235" spans="1:33" ht="30" hidden="1" outlineLevel="1">
      <c r="A7235" s="6" t="s">
        <v>8505</v>
      </c>
      <c r="B7235" s="7" t="s">
        <v>1482</v>
      </c>
      <c r="C7235" s="7" t="s">
        <v>1064</v>
      </c>
      <c r="D7235" s="7"/>
      <c r="E7235" s="23" t="s">
        <v>70</v>
      </c>
      <c r="F7235" s="18">
        <v>1</v>
      </c>
      <c r="K7235" s="19">
        <v>0</v>
      </c>
      <c r="L7235" s="52">
        <v>0</v>
      </c>
      <c r="M7235" s="53"/>
      <c r="O7235" s="19">
        <v>4104</v>
      </c>
      <c r="P7235" s="52">
        <v>4104</v>
      </c>
      <c r="Q7235" s="53"/>
      <c r="S7235" s="19">
        <v>2000</v>
      </c>
      <c r="T7235" s="52">
        <v>2000</v>
      </c>
      <c r="U7235" s="53"/>
      <c r="W7235" s="19">
        <v>0</v>
      </c>
      <c r="X7235" s="52">
        <v>0</v>
      </c>
      <c r="Y7235" s="53"/>
      <c r="AA7235" s="19">
        <v>5677.4</v>
      </c>
      <c r="AB7235" s="52">
        <v>5677.4</v>
      </c>
      <c r="AC7235" s="53"/>
      <c r="AE7235" s="19">
        <v>0</v>
      </c>
      <c r="AF7235" s="52">
        <v>0</v>
      </c>
      <c r="AG7235" s="53"/>
    </row>
    <row r="7236" spans="1:33" hidden="1" outlineLevel="1">
      <c r="A7236" s="6" t="s">
        <v>8506</v>
      </c>
      <c r="B7236" s="7" t="s">
        <v>1484</v>
      </c>
      <c r="C7236" s="7" t="s">
        <v>1067</v>
      </c>
      <c r="D7236" s="7"/>
      <c r="E7236" s="23" t="s">
        <v>70</v>
      </c>
      <c r="F7236" s="18">
        <v>1</v>
      </c>
      <c r="K7236" s="19">
        <v>0</v>
      </c>
      <c r="L7236" s="52">
        <v>0</v>
      </c>
      <c r="M7236" s="53"/>
      <c r="O7236" s="19">
        <v>4104</v>
      </c>
      <c r="P7236" s="52">
        <v>4104</v>
      </c>
      <c r="Q7236" s="53"/>
      <c r="S7236" s="19">
        <v>500</v>
      </c>
      <c r="T7236" s="52">
        <v>500</v>
      </c>
      <c r="U7236" s="53"/>
      <c r="W7236" s="19">
        <v>0</v>
      </c>
      <c r="X7236" s="52">
        <v>0</v>
      </c>
      <c r="Y7236" s="53"/>
      <c r="AA7236" s="19">
        <v>5677.4</v>
      </c>
      <c r="AB7236" s="52">
        <v>5677.4</v>
      </c>
      <c r="AC7236" s="53"/>
      <c r="AE7236" s="19">
        <v>0</v>
      </c>
      <c r="AF7236" s="52">
        <v>0</v>
      </c>
      <c r="AG7236" s="53"/>
    </row>
    <row r="7237" spans="1:33" hidden="1" outlineLevel="1">
      <c r="A7237" s="6" t="s">
        <v>8507</v>
      </c>
      <c r="B7237" s="7" t="s">
        <v>1486</v>
      </c>
      <c r="C7237" s="7" t="s">
        <v>1070</v>
      </c>
      <c r="D7237" s="7"/>
      <c r="E7237" s="23" t="s">
        <v>70</v>
      </c>
      <c r="F7237" s="18">
        <v>1</v>
      </c>
      <c r="K7237" s="19">
        <v>0</v>
      </c>
      <c r="L7237" s="52">
        <v>0</v>
      </c>
      <c r="M7237" s="53"/>
      <c r="O7237" s="19">
        <v>4104</v>
      </c>
      <c r="P7237" s="52">
        <v>4104</v>
      </c>
      <c r="Q7237" s="53"/>
      <c r="S7237" s="19">
        <v>500</v>
      </c>
      <c r="T7237" s="52">
        <v>500</v>
      </c>
      <c r="U7237" s="53"/>
      <c r="W7237" s="19">
        <v>0</v>
      </c>
      <c r="X7237" s="52">
        <v>0</v>
      </c>
      <c r="Y7237" s="53"/>
      <c r="AA7237" s="19">
        <v>5677.4</v>
      </c>
      <c r="AB7237" s="52">
        <v>5677.4</v>
      </c>
      <c r="AC7237" s="53"/>
      <c r="AE7237" s="19">
        <v>0</v>
      </c>
      <c r="AF7237" s="52">
        <v>0</v>
      </c>
      <c r="AG7237" s="53"/>
    </row>
    <row r="7238" spans="1:33" hidden="1" outlineLevel="1">
      <c r="A7238" s="6" t="s">
        <v>8508</v>
      </c>
      <c r="B7238" s="7" t="s">
        <v>1488</v>
      </c>
      <c r="C7238" s="7" t="s">
        <v>1073</v>
      </c>
      <c r="D7238" s="7"/>
      <c r="E7238" s="23" t="s">
        <v>70</v>
      </c>
      <c r="F7238" s="18">
        <v>1</v>
      </c>
      <c r="K7238" s="19">
        <v>0</v>
      </c>
      <c r="L7238" s="52">
        <v>0</v>
      </c>
      <c r="M7238" s="53"/>
      <c r="O7238" s="19">
        <v>4104</v>
      </c>
      <c r="P7238" s="52">
        <v>4104</v>
      </c>
      <c r="Q7238" s="53"/>
      <c r="S7238" s="19">
        <v>500</v>
      </c>
      <c r="T7238" s="52">
        <v>500</v>
      </c>
      <c r="U7238" s="53"/>
      <c r="W7238" s="19">
        <v>0</v>
      </c>
      <c r="X7238" s="52">
        <v>0</v>
      </c>
      <c r="Y7238" s="53"/>
      <c r="AA7238" s="19">
        <v>5677.4</v>
      </c>
      <c r="AB7238" s="52">
        <v>5677.4</v>
      </c>
      <c r="AC7238" s="53"/>
      <c r="AE7238" s="19">
        <v>0</v>
      </c>
      <c r="AF7238" s="52">
        <v>0</v>
      </c>
      <c r="AG7238" s="53"/>
    </row>
    <row r="7239" spans="1:33" hidden="1" outlineLevel="1">
      <c r="A7239" s="6" t="s">
        <v>8509</v>
      </c>
      <c r="B7239" s="7" t="s">
        <v>5882</v>
      </c>
      <c r="C7239" s="7" t="s">
        <v>1076</v>
      </c>
      <c r="D7239" s="7"/>
      <c r="E7239" s="23" t="s">
        <v>70</v>
      </c>
      <c r="F7239" s="18">
        <v>1</v>
      </c>
      <c r="K7239" s="19">
        <v>0</v>
      </c>
      <c r="L7239" s="52">
        <v>0</v>
      </c>
      <c r="M7239" s="53"/>
      <c r="O7239" s="19">
        <v>4104</v>
      </c>
      <c r="P7239" s="52">
        <v>4104</v>
      </c>
      <c r="Q7239" s="53"/>
      <c r="S7239" s="19">
        <v>1500</v>
      </c>
      <c r="T7239" s="52">
        <v>1500</v>
      </c>
      <c r="U7239" s="53"/>
      <c r="W7239" s="19">
        <v>0</v>
      </c>
      <c r="X7239" s="52">
        <v>0</v>
      </c>
      <c r="Y7239" s="53"/>
      <c r="AA7239" s="19">
        <v>5677.4</v>
      </c>
      <c r="AB7239" s="52">
        <v>5677.4</v>
      </c>
      <c r="AC7239" s="53"/>
      <c r="AE7239" s="19">
        <v>0</v>
      </c>
      <c r="AF7239" s="52">
        <v>0</v>
      </c>
      <c r="AG7239" s="53"/>
    </row>
    <row r="7240" spans="1:33" hidden="1" outlineLevel="1">
      <c r="A7240" s="6" t="s">
        <v>8510</v>
      </c>
      <c r="B7240" s="7" t="s">
        <v>5884</v>
      </c>
      <c r="C7240" s="7" t="s">
        <v>1079</v>
      </c>
      <c r="D7240" s="7"/>
      <c r="E7240" s="23" t="s">
        <v>70</v>
      </c>
      <c r="F7240" s="18">
        <v>1</v>
      </c>
      <c r="K7240" s="19">
        <v>0</v>
      </c>
      <c r="L7240" s="52">
        <v>0</v>
      </c>
      <c r="M7240" s="53"/>
      <c r="O7240" s="19">
        <v>4104</v>
      </c>
      <c r="P7240" s="52">
        <v>4104</v>
      </c>
      <c r="Q7240" s="53"/>
      <c r="S7240" s="19">
        <v>1000</v>
      </c>
      <c r="T7240" s="52">
        <v>1000</v>
      </c>
      <c r="U7240" s="53"/>
      <c r="W7240" s="19">
        <v>0</v>
      </c>
      <c r="X7240" s="52">
        <v>0</v>
      </c>
      <c r="Y7240" s="53"/>
      <c r="AA7240" s="19">
        <v>5677.4</v>
      </c>
      <c r="AB7240" s="52">
        <v>5677.4</v>
      </c>
      <c r="AC7240" s="53"/>
      <c r="AE7240" s="19">
        <v>0</v>
      </c>
      <c r="AF7240" s="52">
        <v>0</v>
      </c>
      <c r="AG7240" s="53"/>
    </row>
    <row r="7241" spans="1:33" ht="30" hidden="1" outlineLevel="1">
      <c r="A7241" s="6" t="s">
        <v>8511</v>
      </c>
      <c r="B7241" s="7" t="s">
        <v>5888</v>
      </c>
      <c r="C7241" s="7" t="s">
        <v>1082</v>
      </c>
      <c r="D7241" s="7"/>
      <c r="E7241" s="23" t="s">
        <v>70</v>
      </c>
      <c r="F7241" s="18">
        <v>1</v>
      </c>
      <c r="K7241" s="19">
        <v>0</v>
      </c>
      <c r="L7241" s="52">
        <v>0</v>
      </c>
      <c r="M7241" s="53"/>
      <c r="O7241" s="19">
        <v>4104</v>
      </c>
      <c r="P7241" s="52">
        <v>4104</v>
      </c>
      <c r="Q7241" s="53"/>
      <c r="S7241" s="19">
        <v>2000</v>
      </c>
      <c r="T7241" s="52">
        <v>2000</v>
      </c>
      <c r="U7241" s="53"/>
      <c r="W7241" s="19">
        <v>0</v>
      </c>
      <c r="X7241" s="52">
        <v>0</v>
      </c>
      <c r="Y7241" s="53"/>
      <c r="AA7241" s="19">
        <v>5677.4</v>
      </c>
      <c r="AB7241" s="52">
        <v>5677.4</v>
      </c>
      <c r="AC7241" s="53"/>
      <c r="AE7241" s="19">
        <v>0</v>
      </c>
      <c r="AF7241" s="52">
        <v>0</v>
      </c>
      <c r="AG7241" s="53"/>
    </row>
    <row r="7242" spans="1:33" ht="30" hidden="1" outlineLevel="1">
      <c r="A7242" s="6" t="s">
        <v>8512</v>
      </c>
      <c r="B7242" s="7" t="s">
        <v>5890</v>
      </c>
      <c r="C7242" s="7" t="s">
        <v>1085</v>
      </c>
      <c r="D7242" s="7"/>
      <c r="E7242" s="23" t="s">
        <v>70</v>
      </c>
      <c r="F7242" s="18">
        <v>1</v>
      </c>
      <c r="K7242" s="19">
        <v>0</v>
      </c>
      <c r="L7242" s="52">
        <v>0</v>
      </c>
      <c r="M7242" s="53"/>
      <c r="O7242" s="19">
        <v>4104</v>
      </c>
      <c r="P7242" s="52">
        <v>4104</v>
      </c>
      <c r="Q7242" s="53"/>
      <c r="S7242" s="19">
        <v>2000</v>
      </c>
      <c r="T7242" s="52">
        <v>2000</v>
      </c>
      <c r="U7242" s="53"/>
      <c r="W7242" s="19">
        <v>0</v>
      </c>
      <c r="X7242" s="52">
        <v>0</v>
      </c>
      <c r="Y7242" s="53"/>
      <c r="AA7242" s="19">
        <v>5677.4</v>
      </c>
      <c r="AB7242" s="52">
        <v>5677.4</v>
      </c>
      <c r="AC7242" s="53"/>
      <c r="AE7242" s="19">
        <v>0</v>
      </c>
      <c r="AF7242" s="52">
        <v>0</v>
      </c>
      <c r="AG7242" s="53"/>
    </row>
    <row r="7243" spans="1:33" hidden="1" outlineLevel="1">
      <c r="A7243" s="6" t="s">
        <v>8513</v>
      </c>
      <c r="B7243" s="7" t="s">
        <v>5892</v>
      </c>
      <c r="C7243" s="7" t="s">
        <v>1088</v>
      </c>
      <c r="D7243" s="7"/>
      <c r="E7243" s="23" t="s">
        <v>70</v>
      </c>
      <c r="F7243" s="18">
        <v>1</v>
      </c>
      <c r="K7243" s="19">
        <v>0</v>
      </c>
      <c r="L7243" s="52">
        <v>0</v>
      </c>
      <c r="M7243" s="53"/>
      <c r="O7243" s="19">
        <v>4104</v>
      </c>
      <c r="P7243" s="52">
        <v>4104</v>
      </c>
      <c r="Q7243" s="53"/>
      <c r="S7243" s="19">
        <v>1500</v>
      </c>
      <c r="T7243" s="52">
        <v>1500</v>
      </c>
      <c r="U7243" s="53"/>
      <c r="W7243" s="19">
        <v>0</v>
      </c>
      <c r="X7243" s="52">
        <v>0</v>
      </c>
      <c r="Y7243" s="53"/>
      <c r="AA7243" s="19">
        <v>5677.4</v>
      </c>
      <c r="AB7243" s="52">
        <v>5677.4</v>
      </c>
      <c r="AC7243" s="53"/>
      <c r="AE7243" s="19">
        <v>0</v>
      </c>
      <c r="AF7243" s="52">
        <v>0</v>
      </c>
      <c r="AG7243" s="53"/>
    </row>
    <row r="7244" spans="1:33" hidden="1" outlineLevel="1">
      <c r="A7244" s="6" t="s">
        <v>8514</v>
      </c>
      <c r="B7244" s="7" t="s">
        <v>5894</v>
      </c>
      <c r="C7244" s="7" t="s">
        <v>1091</v>
      </c>
      <c r="D7244" s="7"/>
      <c r="E7244" s="23" t="s">
        <v>70</v>
      </c>
      <c r="F7244" s="18">
        <v>1</v>
      </c>
      <c r="K7244" s="19">
        <v>0</v>
      </c>
      <c r="L7244" s="52">
        <v>0</v>
      </c>
      <c r="M7244" s="53"/>
      <c r="O7244" s="19">
        <v>4104</v>
      </c>
      <c r="P7244" s="52">
        <v>4104</v>
      </c>
      <c r="Q7244" s="53"/>
      <c r="S7244" s="19">
        <v>1500</v>
      </c>
      <c r="T7244" s="52">
        <v>1500</v>
      </c>
      <c r="U7244" s="53"/>
      <c r="W7244" s="19">
        <v>0</v>
      </c>
      <c r="X7244" s="52">
        <v>0</v>
      </c>
      <c r="Y7244" s="53"/>
      <c r="AA7244" s="19">
        <v>5677.4</v>
      </c>
      <c r="AB7244" s="52">
        <v>5677.4</v>
      </c>
      <c r="AC7244" s="53"/>
      <c r="AE7244" s="19">
        <v>0</v>
      </c>
      <c r="AF7244" s="52">
        <v>0</v>
      </c>
      <c r="AG7244" s="53"/>
    </row>
    <row r="7245" spans="1:33" ht="30" hidden="1" outlineLevel="1">
      <c r="A7245" s="6" t="s">
        <v>8515</v>
      </c>
      <c r="B7245" s="7" t="s">
        <v>5896</v>
      </c>
      <c r="C7245" s="7" t="s">
        <v>1094</v>
      </c>
      <c r="D7245" s="7"/>
      <c r="E7245" s="23" t="s">
        <v>70</v>
      </c>
      <c r="F7245" s="18">
        <v>1</v>
      </c>
      <c r="K7245" s="19">
        <v>0</v>
      </c>
      <c r="L7245" s="52">
        <v>0</v>
      </c>
      <c r="M7245" s="53"/>
      <c r="O7245" s="19">
        <v>4104</v>
      </c>
      <c r="P7245" s="52">
        <v>4104</v>
      </c>
      <c r="Q7245" s="53"/>
      <c r="S7245" s="19">
        <v>2500</v>
      </c>
      <c r="T7245" s="52">
        <v>2500</v>
      </c>
      <c r="U7245" s="53"/>
      <c r="W7245" s="19">
        <v>0</v>
      </c>
      <c r="X7245" s="52">
        <v>0</v>
      </c>
      <c r="Y7245" s="53"/>
      <c r="AA7245" s="19">
        <v>5677.4</v>
      </c>
      <c r="AB7245" s="52">
        <v>5677.4</v>
      </c>
      <c r="AC7245" s="53"/>
      <c r="AE7245" s="19">
        <v>0</v>
      </c>
      <c r="AF7245" s="52">
        <v>0</v>
      </c>
      <c r="AG7245" s="53"/>
    </row>
    <row r="7246" spans="1:33" hidden="1" outlineLevel="1">
      <c r="A7246" s="6" t="s">
        <v>8516</v>
      </c>
      <c r="B7246" s="7" t="s">
        <v>5898</v>
      </c>
      <c r="C7246" s="7" t="s">
        <v>1097</v>
      </c>
      <c r="D7246" s="7"/>
      <c r="E7246" s="23" t="s">
        <v>70</v>
      </c>
      <c r="F7246" s="18">
        <v>1</v>
      </c>
      <c r="K7246" s="19">
        <v>0</v>
      </c>
      <c r="L7246" s="52">
        <v>0</v>
      </c>
      <c r="M7246" s="53"/>
      <c r="O7246" s="19">
        <v>3990</v>
      </c>
      <c r="P7246" s="52">
        <v>3990</v>
      </c>
      <c r="Q7246" s="53"/>
      <c r="S7246" s="19">
        <v>10000</v>
      </c>
      <c r="T7246" s="52">
        <v>10000</v>
      </c>
      <c r="U7246" s="53"/>
      <c r="W7246" s="19">
        <v>0</v>
      </c>
      <c r="X7246" s="52">
        <v>0</v>
      </c>
      <c r="Y7246" s="53"/>
      <c r="AA7246" s="19">
        <v>5677.4</v>
      </c>
      <c r="AB7246" s="52">
        <v>5677.4</v>
      </c>
      <c r="AC7246" s="53"/>
      <c r="AE7246" s="19">
        <v>0</v>
      </c>
      <c r="AF7246" s="52">
        <v>0</v>
      </c>
      <c r="AG7246" s="53"/>
    </row>
    <row r="7247" spans="1:33" hidden="1" outlineLevel="1">
      <c r="A7247" s="1"/>
      <c r="B7247" s="5" t="s">
        <v>34</v>
      </c>
      <c r="C7247" s="5" t="s">
        <v>35</v>
      </c>
      <c r="K7247" s="68"/>
      <c r="L7247" s="68"/>
      <c r="M7247" s="69"/>
      <c r="O7247" s="68"/>
      <c r="P7247" s="68"/>
      <c r="Q7247" s="69"/>
      <c r="S7247" s="68"/>
      <c r="T7247" s="68"/>
      <c r="U7247" s="69"/>
      <c r="W7247" s="68"/>
      <c r="X7247" s="68"/>
      <c r="Y7247" s="69"/>
      <c r="AA7247" s="68"/>
      <c r="AB7247" s="68"/>
      <c r="AC7247" s="69"/>
      <c r="AE7247" s="68"/>
      <c r="AF7247" s="68"/>
      <c r="AG7247" s="69"/>
    </row>
    <row r="7248" spans="1:33" hidden="1" outlineLevel="1">
      <c r="A7248" s="6" t="s">
        <v>8517</v>
      </c>
      <c r="B7248" s="7" t="s">
        <v>37</v>
      </c>
      <c r="C7248" s="7" t="s">
        <v>322</v>
      </c>
      <c r="K7248" s="68"/>
      <c r="L7248" s="68"/>
      <c r="M7248" s="69"/>
      <c r="O7248" s="68"/>
      <c r="P7248" s="68"/>
      <c r="Q7248" s="69"/>
      <c r="S7248" s="68"/>
      <c r="T7248" s="68"/>
      <c r="U7248" s="69"/>
      <c r="W7248" s="68"/>
      <c r="X7248" s="68"/>
      <c r="Y7248" s="69"/>
      <c r="AA7248" s="68"/>
      <c r="AB7248" s="68"/>
      <c r="AC7248" s="69"/>
      <c r="AE7248" s="68"/>
      <c r="AF7248" s="68"/>
      <c r="AG7248" s="69"/>
    </row>
    <row r="7249" spans="1:33" ht="60" hidden="1" outlineLevel="1">
      <c r="A7249" s="1"/>
      <c r="B7249" s="5" t="s">
        <v>61</v>
      </c>
      <c r="C7249" s="5" t="s">
        <v>62</v>
      </c>
      <c r="D7249" s="5" t="s">
        <v>63</v>
      </c>
      <c r="E7249" s="11" t="s">
        <v>64</v>
      </c>
      <c r="F7249" s="16" t="s">
        <v>65</v>
      </c>
      <c r="K7249" s="17" t="s">
        <v>66</v>
      </c>
      <c r="L7249" s="70" t="s">
        <v>28</v>
      </c>
      <c r="M7249" s="71"/>
      <c r="O7249" s="17" t="s">
        <v>66</v>
      </c>
      <c r="P7249" s="70" t="s">
        <v>28</v>
      </c>
      <c r="Q7249" s="71"/>
      <c r="S7249" s="17" t="s">
        <v>66</v>
      </c>
      <c r="T7249" s="70" t="s">
        <v>28</v>
      </c>
      <c r="U7249" s="71"/>
      <c r="W7249" s="17" t="s">
        <v>66</v>
      </c>
      <c r="X7249" s="70" t="s">
        <v>28</v>
      </c>
      <c r="Y7249" s="71"/>
      <c r="AA7249" s="17" t="s">
        <v>66</v>
      </c>
      <c r="AB7249" s="70" t="s">
        <v>28</v>
      </c>
      <c r="AC7249" s="71"/>
      <c r="AE7249" s="17" t="s">
        <v>66</v>
      </c>
      <c r="AF7249" s="70" t="s">
        <v>28</v>
      </c>
      <c r="AG7249" s="71"/>
    </row>
    <row r="7250" spans="1:33" ht="135" hidden="1" outlineLevel="1">
      <c r="A7250" s="6" t="s">
        <v>8518</v>
      </c>
      <c r="B7250" s="7" t="s">
        <v>324</v>
      </c>
      <c r="C7250" s="7" t="s">
        <v>1100</v>
      </c>
      <c r="D7250" s="7"/>
      <c r="E7250" s="23" t="s">
        <v>70</v>
      </c>
      <c r="F7250" s="18">
        <v>1</v>
      </c>
      <c r="K7250" s="19">
        <v>0</v>
      </c>
      <c r="L7250" s="52">
        <v>0</v>
      </c>
      <c r="M7250" s="53"/>
      <c r="O7250" s="19">
        <v>0</v>
      </c>
      <c r="P7250" s="52">
        <v>0</v>
      </c>
      <c r="Q7250" s="53"/>
      <c r="S7250" s="19">
        <v>0</v>
      </c>
      <c r="T7250" s="52">
        <v>0</v>
      </c>
      <c r="U7250" s="53"/>
      <c r="W7250" s="19">
        <v>4233437.58</v>
      </c>
      <c r="X7250" s="52">
        <v>4233437.58</v>
      </c>
      <c r="Y7250" s="53"/>
      <c r="AA7250" s="19">
        <v>0</v>
      </c>
      <c r="AB7250" s="52">
        <v>0</v>
      </c>
      <c r="AC7250" s="53"/>
      <c r="AE7250" s="19">
        <v>588000</v>
      </c>
      <c r="AF7250" s="52">
        <v>588000</v>
      </c>
      <c r="AG7250" s="53"/>
    </row>
    <row r="7251" spans="1:33" hidden="1" outlineLevel="1">
      <c r="A7251" s="1"/>
      <c r="B7251" s="5" t="s">
        <v>34</v>
      </c>
      <c r="C7251" s="5" t="s">
        <v>35</v>
      </c>
      <c r="K7251" s="68"/>
      <c r="L7251" s="68"/>
      <c r="M7251" s="69"/>
      <c r="O7251" s="68"/>
      <c r="P7251" s="68"/>
      <c r="Q7251" s="69"/>
      <c r="S7251" s="68"/>
      <c r="T7251" s="68"/>
      <c r="U7251" s="69"/>
      <c r="W7251" s="68"/>
      <c r="X7251" s="68"/>
      <c r="Y7251" s="69"/>
      <c r="AA7251" s="68"/>
      <c r="AB7251" s="68"/>
      <c r="AC7251" s="69"/>
      <c r="AE7251" s="68"/>
      <c r="AF7251" s="68"/>
      <c r="AG7251" s="69"/>
    </row>
    <row r="7252" spans="1:33" ht="75" hidden="1" outlineLevel="1">
      <c r="A7252" s="6" t="s">
        <v>8519</v>
      </c>
      <c r="B7252" s="7" t="s">
        <v>37</v>
      </c>
      <c r="C7252" s="7" t="s">
        <v>298</v>
      </c>
      <c r="I7252" s="35"/>
      <c r="J7252" s="35"/>
      <c r="K7252" s="68"/>
      <c r="L7252" s="68"/>
      <c r="M7252" s="69"/>
      <c r="O7252" s="68"/>
      <c r="P7252" s="68"/>
      <c r="Q7252" s="69"/>
      <c r="S7252" s="68"/>
      <c r="T7252" s="68"/>
      <c r="U7252" s="69"/>
      <c r="W7252" s="68"/>
      <c r="X7252" s="68"/>
      <c r="Y7252" s="69"/>
      <c r="AA7252" s="68"/>
      <c r="AB7252" s="68"/>
      <c r="AC7252" s="69"/>
      <c r="AE7252" s="68"/>
      <c r="AF7252" s="68"/>
      <c r="AG7252" s="69"/>
    </row>
    <row r="7253" spans="1:33" collapsed="1">
      <c r="A7253" s="72" t="s">
        <v>8520</v>
      </c>
      <c r="B7253" s="72"/>
      <c r="C7253" s="72"/>
      <c r="D7253" s="55"/>
      <c r="E7253" s="72"/>
      <c r="F7253" s="72"/>
      <c r="I7253" s="37"/>
      <c r="J7253" s="37">
        <f>J7254+J7283+J7321+J7341+J7369+J7418+J7447+J7508+J7525+J7541+J7643</f>
        <v>2426682.7000000002</v>
      </c>
      <c r="K7253" s="30"/>
      <c r="L7253" s="50">
        <f>L7254+L7283+L7321+L7341+L7369+L7418+L7447+L7508+L7525+L7541+L7643</f>
        <v>3200631.7800000003</v>
      </c>
      <c r="M7253" s="51"/>
      <c r="O7253" s="24" t="s">
        <v>31</v>
      </c>
      <c r="P7253" s="50">
        <f>P7254+P7283+P7321+P7341+P7369+P7418+P7447+P7508+P7525+P7541+P7643</f>
        <v>3743614.08</v>
      </c>
      <c r="Q7253" s="51"/>
      <c r="R7253" s="27"/>
      <c r="S7253" s="24" t="s">
        <v>31</v>
      </c>
      <c r="T7253" s="50">
        <f>T7254+T7283+T7321+T7341+T7369+T7418+T7447+T7508+T7525+T7541+T7643</f>
        <v>3890970</v>
      </c>
      <c r="U7253" s="51"/>
      <c r="V7253" s="27"/>
      <c r="W7253" s="24" t="s">
        <v>31</v>
      </c>
      <c r="X7253" s="50">
        <f>X7254+X7283+X7321+X7341+X7369+X7418+X7447+X7508+X7525+X7541+X7643</f>
        <v>3963338.31</v>
      </c>
      <c r="Y7253" s="51"/>
      <c r="Z7253" s="27"/>
      <c r="AA7253" s="24" t="s">
        <v>31</v>
      </c>
      <c r="AB7253" s="50">
        <f>AB7254+AB7283+AB7321+AB7341+AB7369+AB7418+AB7447+AB7508+AB7525+AB7541+AB7643</f>
        <v>5987537</v>
      </c>
      <c r="AC7253" s="51"/>
      <c r="AD7253" s="27"/>
      <c r="AE7253" s="24" t="s">
        <v>31</v>
      </c>
      <c r="AF7253" s="50">
        <f>AF7254+AF7283+AF7321+AF7341+AF7369+AF7418+AF7447+AF7508+AF7525+AF7541+AF7643</f>
        <v>4093594</v>
      </c>
      <c r="AG7253" s="51"/>
    </row>
    <row r="7254" spans="1:33">
      <c r="A7254" s="55" t="s">
        <v>8521</v>
      </c>
      <c r="B7254" s="55"/>
      <c r="C7254" s="55"/>
      <c r="D7254" s="55"/>
      <c r="E7254" s="55"/>
      <c r="F7254" s="55"/>
      <c r="I7254" s="36"/>
      <c r="J7254" s="36">
        <v>41016</v>
      </c>
      <c r="K7254" s="30" t="s">
        <v>1591</v>
      </c>
      <c r="L7254" s="52">
        <v>55166</v>
      </c>
      <c r="M7254" s="53"/>
      <c r="O7254" s="15" t="s">
        <v>1591</v>
      </c>
      <c r="P7254" s="52">
        <v>107196.48</v>
      </c>
      <c r="Q7254" s="53"/>
      <c r="S7254" s="15" t="s">
        <v>1591</v>
      </c>
      <c r="T7254" s="52">
        <v>42623</v>
      </c>
      <c r="U7254" s="53"/>
      <c r="W7254" s="15" t="s">
        <v>1591</v>
      </c>
      <c r="X7254" s="52">
        <v>56878</v>
      </c>
      <c r="Y7254" s="53"/>
      <c r="AA7254" s="15" t="s">
        <v>1591</v>
      </c>
      <c r="AB7254" s="52">
        <v>110992.84</v>
      </c>
      <c r="AC7254" s="53"/>
      <c r="AE7254" s="15" t="s">
        <v>1591</v>
      </c>
      <c r="AF7254" s="52">
        <v>172864</v>
      </c>
      <c r="AG7254" s="53"/>
    </row>
    <row r="7255" spans="1:33" hidden="1">
      <c r="A7255" s="1"/>
      <c r="B7255" s="5" t="s">
        <v>34</v>
      </c>
      <c r="C7255" s="5" t="s">
        <v>35</v>
      </c>
      <c r="K7255" s="68"/>
      <c r="L7255" s="68"/>
      <c r="M7255" s="69"/>
      <c r="O7255" s="68"/>
      <c r="P7255" s="68"/>
      <c r="Q7255" s="69"/>
      <c r="S7255" s="68"/>
      <c r="T7255" s="68"/>
      <c r="U7255" s="69"/>
      <c r="W7255" s="68"/>
      <c r="X7255" s="68"/>
      <c r="Y7255" s="69"/>
      <c r="AA7255" s="68"/>
      <c r="AB7255" s="68"/>
      <c r="AC7255" s="69"/>
      <c r="AE7255" s="68"/>
      <c r="AF7255" s="68"/>
      <c r="AG7255" s="69"/>
    </row>
    <row r="7256" spans="1:33" hidden="1" outlineLevel="1">
      <c r="A7256" s="6" t="s">
        <v>8522</v>
      </c>
      <c r="B7256" s="7" t="s">
        <v>37</v>
      </c>
      <c r="C7256" s="7" t="s">
        <v>6111</v>
      </c>
      <c r="K7256" s="68"/>
      <c r="L7256" s="68"/>
      <c r="M7256" s="69"/>
      <c r="O7256" s="68"/>
      <c r="P7256" s="68"/>
      <c r="Q7256" s="69"/>
      <c r="S7256" s="68"/>
      <c r="T7256" s="68"/>
      <c r="U7256" s="69"/>
      <c r="W7256" s="68"/>
      <c r="X7256" s="68"/>
      <c r="Y7256" s="69"/>
      <c r="AA7256" s="68"/>
      <c r="AB7256" s="68"/>
      <c r="AC7256" s="69"/>
      <c r="AE7256" s="68"/>
      <c r="AF7256" s="68"/>
      <c r="AG7256" s="69"/>
    </row>
    <row r="7257" spans="1:33" ht="60" hidden="1" outlineLevel="1">
      <c r="A7257" s="1"/>
      <c r="B7257" s="5" t="s">
        <v>61</v>
      </c>
      <c r="C7257" s="5" t="s">
        <v>62</v>
      </c>
      <c r="D7257" s="5" t="s">
        <v>63</v>
      </c>
      <c r="E7257" s="11" t="s">
        <v>64</v>
      </c>
      <c r="F7257" s="16" t="s">
        <v>65</v>
      </c>
      <c r="K7257" s="17" t="s">
        <v>66</v>
      </c>
      <c r="L7257" s="70" t="s">
        <v>28</v>
      </c>
      <c r="M7257" s="71"/>
      <c r="O7257" s="17" t="s">
        <v>66</v>
      </c>
      <c r="P7257" s="70" t="s">
        <v>28</v>
      </c>
      <c r="Q7257" s="71"/>
      <c r="S7257" s="17" t="s">
        <v>66</v>
      </c>
      <c r="T7257" s="70" t="s">
        <v>28</v>
      </c>
      <c r="U7257" s="71"/>
      <c r="W7257" s="17" t="s">
        <v>66</v>
      </c>
      <c r="X7257" s="70" t="s">
        <v>28</v>
      </c>
      <c r="Y7257" s="71"/>
      <c r="AA7257" s="17" t="s">
        <v>66</v>
      </c>
      <c r="AB7257" s="70" t="s">
        <v>28</v>
      </c>
      <c r="AC7257" s="71"/>
      <c r="AE7257" s="17" t="s">
        <v>66</v>
      </c>
      <c r="AF7257" s="70" t="s">
        <v>28</v>
      </c>
      <c r="AG7257" s="71"/>
    </row>
    <row r="7258" spans="1:33" hidden="1" outlineLevel="1">
      <c r="A7258" s="6" t="s">
        <v>8523</v>
      </c>
      <c r="B7258" s="7" t="s">
        <v>1498</v>
      </c>
      <c r="C7258" s="7" t="s">
        <v>7858</v>
      </c>
      <c r="D7258" s="7"/>
      <c r="E7258" s="23" t="s">
        <v>320</v>
      </c>
      <c r="F7258" s="18">
        <v>600</v>
      </c>
      <c r="K7258" s="19">
        <v>5</v>
      </c>
      <c r="L7258" s="52">
        <v>3000</v>
      </c>
      <c r="M7258" s="53"/>
      <c r="O7258" s="19">
        <v>28.5</v>
      </c>
      <c r="P7258" s="52">
        <v>17100</v>
      </c>
      <c r="Q7258" s="53"/>
      <c r="S7258" s="19">
        <v>10</v>
      </c>
      <c r="T7258" s="52">
        <v>6000</v>
      </c>
      <c r="U7258" s="53"/>
      <c r="W7258" s="19">
        <v>10</v>
      </c>
      <c r="X7258" s="52">
        <v>6000</v>
      </c>
      <c r="Y7258" s="53"/>
      <c r="AA7258" s="19">
        <v>9.59</v>
      </c>
      <c r="AB7258" s="52">
        <v>5754</v>
      </c>
      <c r="AC7258" s="53"/>
      <c r="AE7258" s="19">
        <v>50</v>
      </c>
      <c r="AF7258" s="52">
        <v>30000</v>
      </c>
      <c r="AG7258" s="53"/>
    </row>
    <row r="7259" spans="1:33" hidden="1" outlineLevel="1">
      <c r="A7259" s="1"/>
      <c r="B7259" s="5" t="s">
        <v>34</v>
      </c>
      <c r="C7259" s="5" t="s">
        <v>35</v>
      </c>
      <c r="K7259" s="68"/>
      <c r="L7259" s="68"/>
      <c r="M7259" s="69"/>
      <c r="O7259" s="68"/>
      <c r="P7259" s="68"/>
      <c r="Q7259" s="69"/>
      <c r="S7259" s="68"/>
      <c r="T7259" s="68"/>
      <c r="U7259" s="69"/>
      <c r="W7259" s="68"/>
      <c r="X7259" s="68"/>
      <c r="Y7259" s="69"/>
      <c r="AA7259" s="68"/>
      <c r="AB7259" s="68"/>
      <c r="AC7259" s="69"/>
      <c r="AE7259" s="68"/>
      <c r="AF7259" s="68"/>
      <c r="AG7259" s="69"/>
    </row>
    <row r="7260" spans="1:33" hidden="1" outlineLevel="1">
      <c r="A7260" s="6" t="s">
        <v>8524</v>
      </c>
      <c r="B7260" s="7" t="s">
        <v>37</v>
      </c>
      <c r="C7260" s="7" t="s">
        <v>303</v>
      </c>
      <c r="K7260" s="68"/>
      <c r="L7260" s="68"/>
      <c r="M7260" s="69"/>
      <c r="O7260" s="68"/>
      <c r="P7260" s="68"/>
      <c r="Q7260" s="69"/>
      <c r="S7260" s="68"/>
      <c r="T7260" s="68"/>
      <c r="U7260" s="69"/>
      <c r="W7260" s="68"/>
      <c r="X7260" s="68"/>
      <c r="Y7260" s="69"/>
      <c r="AA7260" s="68"/>
      <c r="AB7260" s="68"/>
      <c r="AC7260" s="69"/>
      <c r="AE7260" s="68"/>
      <c r="AF7260" s="68"/>
      <c r="AG7260" s="69"/>
    </row>
    <row r="7261" spans="1:33" ht="60" hidden="1" outlineLevel="1">
      <c r="A7261" s="1"/>
      <c r="B7261" s="5" t="s">
        <v>61</v>
      </c>
      <c r="C7261" s="5" t="s">
        <v>62</v>
      </c>
      <c r="D7261" s="5" t="s">
        <v>63</v>
      </c>
      <c r="E7261" s="11" t="s">
        <v>64</v>
      </c>
      <c r="F7261" s="16" t="s">
        <v>65</v>
      </c>
      <c r="K7261" s="17" t="s">
        <v>66</v>
      </c>
      <c r="L7261" s="70" t="s">
        <v>28</v>
      </c>
      <c r="M7261" s="71"/>
      <c r="O7261" s="17" t="s">
        <v>66</v>
      </c>
      <c r="P7261" s="70" t="s">
        <v>28</v>
      </c>
      <c r="Q7261" s="71"/>
      <c r="S7261" s="17" t="s">
        <v>66</v>
      </c>
      <c r="T7261" s="70" t="s">
        <v>28</v>
      </c>
      <c r="U7261" s="71"/>
      <c r="W7261" s="17" t="s">
        <v>66</v>
      </c>
      <c r="X7261" s="70" t="s">
        <v>28</v>
      </c>
      <c r="Y7261" s="71"/>
      <c r="AA7261" s="17" t="s">
        <v>66</v>
      </c>
      <c r="AB7261" s="70" t="s">
        <v>28</v>
      </c>
      <c r="AC7261" s="71"/>
      <c r="AE7261" s="17" t="s">
        <v>66</v>
      </c>
      <c r="AF7261" s="70" t="s">
        <v>28</v>
      </c>
      <c r="AG7261" s="71"/>
    </row>
    <row r="7262" spans="1:33" ht="30" hidden="1" outlineLevel="1">
      <c r="A7262" s="6" t="s">
        <v>8525</v>
      </c>
      <c r="B7262" s="7" t="s">
        <v>1502</v>
      </c>
      <c r="C7262" s="7" t="s">
        <v>306</v>
      </c>
      <c r="D7262" s="7"/>
      <c r="E7262" s="23" t="s">
        <v>307</v>
      </c>
      <c r="F7262" s="18">
        <v>905</v>
      </c>
      <c r="K7262" s="19">
        <v>18</v>
      </c>
      <c r="L7262" s="52">
        <v>16290</v>
      </c>
      <c r="M7262" s="53"/>
      <c r="O7262" s="19">
        <v>45.6</v>
      </c>
      <c r="P7262" s="52">
        <v>41268</v>
      </c>
      <c r="Q7262" s="53"/>
      <c r="S7262" s="19">
        <v>15</v>
      </c>
      <c r="T7262" s="52">
        <v>13575</v>
      </c>
      <c r="U7262" s="53"/>
      <c r="W7262" s="19">
        <v>28</v>
      </c>
      <c r="X7262" s="52">
        <v>25340</v>
      </c>
      <c r="Y7262" s="53"/>
      <c r="AA7262" s="19">
        <v>41.95</v>
      </c>
      <c r="AB7262" s="52">
        <v>37964.75</v>
      </c>
      <c r="AC7262" s="53"/>
      <c r="AE7262" s="19">
        <v>40</v>
      </c>
      <c r="AF7262" s="52">
        <v>36200</v>
      </c>
      <c r="AG7262" s="53"/>
    </row>
    <row r="7263" spans="1:33" hidden="1" outlineLevel="1">
      <c r="A7263" s="1"/>
      <c r="B7263" s="5" t="s">
        <v>34</v>
      </c>
      <c r="C7263" s="5" t="s">
        <v>35</v>
      </c>
      <c r="K7263" s="68"/>
      <c r="L7263" s="68"/>
      <c r="M7263" s="69"/>
      <c r="O7263" s="68"/>
      <c r="P7263" s="68"/>
      <c r="Q7263" s="69"/>
      <c r="S7263" s="68"/>
      <c r="T7263" s="68"/>
      <c r="U7263" s="69"/>
      <c r="W7263" s="68"/>
      <c r="X7263" s="68"/>
      <c r="Y7263" s="69"/>
      <c r="AA7263" s="68"/>
      <c r="AB7263" s="68"/>
      <c r="AC7263" s="69"/>
      <c r="AE7263" s="68"/>
      <c r="AF7263" s="68"/>
      <c r="AG7263" s="69"/>
    </row>
    <row r="7264" spans="1:33" hidden="1" outlineLevel="1">
      <c r="A7264" s="6" t="s">
        <v>8526</v>
      </c>
      <c r="B7264" s="7" t="s">
        <v>37</v>
      </c>
      <c r="C7264" s="7" t="s">
        <v>6116</v>
      </c>
      <c r="K7264" s="68"/>
      <c r="L7264" s="68"/>
      <c r="M7264" s="69"/>
      <c r="O7264" s="68"/>
      <c r="P7264" s="68"/>
      <c r="Q7264" s="69"/>
      <c r="S7264" s="68"/>
      <c r="T7264" s="68"/>
      <c r="U7264" s="69"/>
      <c r="W7264" s="68"/>
      <c r="X7264" s="68"/>
      <c r="Y7264" s="69"/>
      <c r="AA7264" s="68"/>
      <c r="AB7264" s="68"/>
      <c r="AC7264" s="69"/>
      <c r="AE7264" s="68"/>
      <c r="AF7264" s="68"/>
      <c r="AG7264" s="69"/>
    </row>
    <row r="7265" spans="1:33" ht="30" hidden="1" outlineLevel="1">
      <c r="A7265" s="6" t="s">
        <v>8527</v>
      </c>
      <c r="B7265" s="7" t="s">
        <v>37</v>
      </c>
      <c r="C7265" s="7" t="s">
        <v>5165</v>
      </c>
      <c r="K7265" s="68"/>
      <c r="L7265" s="68"/>
      <c r="M7265" s="69"/>
      <c r="O7265" s="68"/>
      <c r="P7265" s="68"/>
      <c r="Q7265" s="69"/>
      <c r="S7265" s="68"/>
      <c r="T7265" s="68"/>
      <c r="U7265" s="69"/>
      <c r="W7265" s="68"/>
      <c r="X7265" s="68"/>
      <c r="Y7265" s="69"/>
      <c r="AA7265" s="68"/>
      <c r="AB7265" s="68"/>
      <c r="AC7265" s="69"/>
      <c r="AE7265" s="68"/>
      <c r="AF7265" s="68"/>
      <c r="AG7265" s="69"/>
    </row>
    <row r="7266" spans="1:33" ht="60" hidden="1" outlineLevel="1">
      <c r="A7266" s="1"/>
      <c r="B7266" s="5" t="s">
        <v>61</v>
      </c>
      <c r="C7266" s="5" t="s">
        <v>62</v>
      </c>
      <c r="D7266" s="5" t="s">
        <v>63</v>
      </c>
      <c r="E7266" s="11" t="s">
        <v>64</v>
      </c>
      <c r="F7266" s="16" t="s">
        <v>65</v>
      </c>
      <c r="K7266" s="17" t="s">
        <v>66</v>
      </c>
      <c r="L7266" s="70" t="s">
        <v>28</v>
      </c>
      <c r="M7266" s="71"/>
      <c r="O7266" s="17" t="s">
        <v>66</v>
      </c>
      <c r="P7266" s="70" t="s">
        <v>28</v>
      </c>
      <c r="Q7266" s="71"/>
      <c r="S7266" s="17" t="s">
        <v>66</v>
      </c>
      <c r="T7266" s="70" t="s">
        <v>28</v>
      </c>
      <c r="U7266" s="71"/>
      <c r="W7266" s="17" t="s">
        <v>66</v>
      </c>
      <c r="X7266" s="70" t="s">
        <v>28</v>
      </c>
      <c r="Y7266" s="71"/>
      <c r="AA7266" s="17" t="s">
        <v>66</v>
      </c>
      <c r="AB7266" s="70" t="s">
        <v>28</v>
      </c>
      <c r="AC7266" s="71"/>
      <c r="AE7266" s="17" t="s">
        <v>66</v>
      </c>
      <c r="AF7266" s="70" t="s">
        <v>28</v>
      </c>
      <c r="AG7266" s="71"/>
    </row>
    <row r="7267" spans="1:33" hidden="1" outlineLevel="1">
      <c r="A7267" s="6" t="s">
        <v>8528</v>
      </c>
      <c r="B7267" s="7" t="s">
        <v>1507</v>
      </c>
      <c r="C7267" s="7" t="s">
        <v>5168</v>
      </c>
      <c r="D7267" s="7"/>
      <c r="E7267" s="23" t="s">
        <v>70</v>
      </c>
      <c r="F7267" s="18">
        <v>1</v>
      </c>
      <c r="K7267" s="19">
        <v>19796</v>
      </c>
      <c r="L7267" s="52">
        <v>19796</v>
      </c>
      <c r="M7267" s="53"/>
      <c r="O7267" s="19">
        <v>11400</v>
      </c>
      <c r="P7267" s="52">
        <v>11400</v>
      </c>
      <c r="Q7267" s="53"/>
      <c r="S7267" s="19">
        <v>5000</v>
      </c>
      <c r="T7267" s="52">
        <v>5000</v>
      </c>
      <c r="U7267" s="53"/>
      <c r="W7267" s="19">
        <v>5018</v>
      </c>
      <c r="X7267" s="52">
        <v>5018</v>
      </c>
      <c r="Y7267" s="53"/>
      <c r="AA7267" s="19">
        <v>27117.45</v>
      </c>
      <c r="AB7267" s="52">
        <v>27117.45</v>
      </c>
      <c r="AC7267" s="53"/>
      <c r="AE7267" s="19">
        <v>50000</v>
      </c>
      <c r="AF7267" s="52">
        <v>50000</v>
      </c>
      <c r="AG7267" s="53"/>
    </row>
    <row r="7268" spans="1:33" hidden="1" outlineLevel="1">
      <c r="A7268" s="1"/>
      <c r="B7268" s="5" t="s">
        <v>34</v>
      </c>
      <c r="C7268" s="5" t="s">
        <v>35</v>
      </c>
      <c r="K7268" s="68"/>
      <c r="L7268" s="68"/>
      <c r="M7268" s="69"/>
      <c r="O7268" s="68"/>
      <c r="P7268" s="68"/>
      <c r="Q7268" s="69"/>
      <c r="S7268" s="68"/>
      <c r="T7268" s="68"/>
      <c r="U7268" s="69"/>
      <c r="W7268" s="68"/>
      <c r="X7268" s="68"/>
      <c r="Y7268" s="69"/>
      <c r="AA7268" s="68"/>
      <c r="AB7268" s="68"/>
      <c r="AC7268" s="69"/>
      <c r="AE7268" s="68"/>
      <c r="AF7268" s="68"/>
      <c r="AG7268" s="69"/>
    </row>
    <row r="7269" spans="1:33" hidden="1" outlineLevel="1">
      <c r="A7269" s="6" t="s">
        <v>8529</v>
      </c>
      <c r="B7269" s="7" t="s">
        <v>37</v>
      </c>
      <c r="C7269" s="7" t="s">
        <v>309</v>
      </c>
      <c r="K7269" s="68"/>
      <c r="L7269" s="68"/>
      <c r="M7269" s="69"/>
      <c r="O7269" s="68"/>
      <c r="P7269" s="68"/>
      <c r="Q7269" s="69"/>
      <c r="S7269" s="68"/>
      <c r="T7269" s="68"/>
      <c r="U7269" s="69"/>
      <c r="W7269" s="68"/>
      <c r="X7269" s="68"/>
      <c r="Y7269" s="69"/>
      <c r="AA7269" s="68"/>
      <c r="AB7269" s="68"/>
      <c r="AC7269" s="69"/>
      <c r="AE7269" s="68"/>
      <c r="AF7269" s="68"/>
      <c r="AG7269" s="69"/>
    </row>
    <row r="7270" spans="1:33" ht="60" hidden="1" outlineLevel="1">
      <c r="A7270" s="1"/>
      <c r="B7270" s="5" t="s">
        <v>61</v>
      </c>
      <c r="C7270" s="5" t="s">
        <v>62</v>
      </c>
      <c r="D7270" s="5" t="s">
        <v>63</v>
      </c>
      <c r="E7270" s="11" t="s">
        <v>64</v>
      </c>
      <c r="F7270" s="16" t="s">
        <v>65</v>
      </c>
      <c r="K7270" s="17" t="s">
        <v>66</v>
      </c>
      <c r="L7270" s="70" t="s">
        <v>28</v>
      </c>
      <c r="M7270" s="71"/>
      <c r="O7270" s="17" t="s">
        <v>66</v>
      </c>
      <c r="P7270" s="70" t="s">
        <v>28</v>
      </c>
      <c r="Q7270" s="71"/>
      <c r="S7270" s="17" t="s">
        <v>66</v>
      </c>
      <c r="T7270" s="70" t="s">
        <v>28</v>
      </c>
      <c r="U7270" s="71"/>
      <c r="W7270" s="17" t="s">
        <v>66</v>
      </c>
      <c r="X7270" s="70" t="s">
        <v>28</v>
      </c>
      <c r="Y7270" s="71"/>
      <c r="AA7270" s="17" t="s">
        <v>66</v>
      </c>
      <c r="AB7270" s="70" t="s">
        <v>28</v>
      </c>
      <c r="AC7270" s="71"/>
      <c r="AE7270" s="17" t="s">
        <v>66</v>
      </c>
      <c r="AF7270" s="70" t="s">
        <v>28</v>
      </c>
      <c r="AG7270" s="71"/>
    </row>
    <row r="7271" spans="1:33" ht="30" hidden="1" outlineLevel="1">
      <c r="A7271" s="6" t="s">
        <v>8530</v>
      </c>
      <c r="B7271" s="7" t="s">
        <v>8531</v>
      </c>
      <c r="C7271" s="7" t="s">
        <v>312</v>
      </c>
      <c r="D7271" s="7"/>
      <c r="E7271" s="23" t="s">
        <v>307</v>
      </c>
      <c r="F7271" s="18">
        <v>712</v>
      </c>
      <c r="K7271" s="19">
        <v>18</v>
      </c>
      <c r="L7271" s="52">
        <v>12816</v>
      </c>
      <c r="M7271" s="53"/>
      <c r="O7271" s="19">
        <v>45.6</v>
      </c>
      <c r="P7271" s="52">
        <v>32467.200000000001</v>
      </c>
      <c r="Q7271" s="53"/>
      <c r="S7271" s="19">
        <v>20</v>
      </c>
      <c r="T7271" s="52">
        <v>14240</v>
      </c>
      <c r="U7271" s="53"/>
      <c r="W7271" s="19">
        <v>25</v>
      </c>
      <c r="X7271" s="52">
        <v>17800</v>
      </c>
      <c r="Y7271" s="53"/>
      <c r="AA7271" s="19">
        <v>52.74</v>
      </c>
      <c r="AB7271" s="52">
        <v>37550.879999999997</v>
      </c>
      <c r="AC7271" s="53"/>
      <c r="AE7271" s="19">
        <v>75</v>
      </c>
      <c r="AF7271" s="52">
        <v>53400</v>
      </c>
      <c r="AG7271" s="53"/>
    </row>
    <row r="7272" spans="1:33" hidden="1" outlineLevel="1">
      <c r="A7272" s="1"/>
      <c r="B7272" s="5" t="s">
        <v>34</v>
      </c>
      <c r="C7272" s="5" t="s">
        <v>35</v>
      </c>
      <c r="K7272" s="68"/>
      <c r="L7272" s="68"/>
      <c r="M7272" s="69"/>
      <c r="O7272" s="68"/>
      <c r="P7272" s="68"/>
      <c r="Q7272" s="69"/>
      <c r="S7272" s="68"/>
      <c r="T7272" s="68"/>
      <c r="U7272" s="69"/>
      <c r="W7272" s="68"/>
      <c r="X7272" s="68"/>
      <c r="Y7272" s="69"/>
      <c r="AA7272" s="68"/>
      <c r="AB7272" s="68"/>
      <c r="AC7272" s="69"/>
      <c r="AE7272" s="68"/>
      <c r="AF7272" s="68"/>
      <c r="AG7272" s="69"/>
    </row>
    <row r="7273" spans="1:33" hidden="1" outlineLevel="1">
      <c r="A7273" s="6" t="s">
        <v>8532</v>
      </c>
      <c r="B7273" s="7" t="s">
        <v>37</v>
      </c>
      <c r="C7273" s="7" t="s">
        <v>314</v>
      </c>
      <c r="K7273" s="68"/>
      <c r="L7273" s="68"/>
      <c r="M7273" s="69"/>
      <c r="O7273" s="68"/>
      <c r="P7273" s="68"/>
      <c r="Q7273" s="69"/>
      <c r="S7273" s="68"/>
      <c r="T7273" s="68"/>
      <c r="U7273" s="69"/>
      <c r="W7273" s="68"/>
      <c r="X7273" s="68"/>
      <c r="Y7273" s="69"/>
      <c r="AA7273" s="68"/>
      <c r="AB7273" s="68"/>
      <c r="AC7273" s="69"/>
      <c r="AE7273" s="68"/>
      <c r="AF7273" s="68"/>
      <c r="AG7273" s="69"/>
    </row>
    <row r="7274" spans="1:33" ht="60" hidden="1" outlineLevel="1">
      <c r="A7274" s="6" t="s">
        <v>8533</v>
      </c>
      <c r="B7274" s="7" t="s">
        <v>37</v>
      </c>
      <c r="C7274" s="7" t="s">
        <v>316</v>
      </c>
      <c r="K7274" s="68"/>
      <c r="L7274" s="68"/>
      <c r="M7274" s="69"/>
      <c r="O7274" s="68"/>
      <c r="P7274" s="68"/>
      <c r="Q7274" s="69"/>
      <c r="S7274" s="68"/>
      <c r="T7274" s="68"/>
      <c r="U7274" s="69"/>
      <c r="W7274" s="68"/>
      <c r="X7274" s="68"/>
      <c r="Y7274" s="69"/>
      <c r="AA7274" s="68"/>
      <c r="AB7274" s="68"/>
      <c r="AC7274" s="69"/>
      <c r="AE7274" s="68"/>
      <c r="AF7274" s="68"/>
      <c r="AG7274" s="69"/>
    </row>
    <row r="7275" spans="1:33" ht="60" hidden="1" outlineLevel="1">
      <c r="A7275" s="1"/>
      <c r="B7275" s="5" t="s">
        <v>61</v>
      </c>
      <c r="C7275" s="5" t="s">
        <v>62</v>
      </c>
      <c r="D7275" s="5" t="s">
        <v>63</v>
      </c>
      <c r="E7275" s="11" t="s">
        <v>64</v>
      </c>
      <c r="F7275" s="16" t="s">
        <v>65</v>
      </c>
      <c r="K7275" s="17" t="s">
        <v>66</v>
      </c>
      <c r="L7275" s="70" t="s">
        <v>28</v>
      </c>
      <c r="M7275" s="71"/>
      <c r="O7275" s="17" t="s">
        <v>66</v>
      </c>
      <c r="P7275" s="70" t="s">
        <v>28</v>
      </c>
      <c r="Q7275" s="71"/>
      <c r="S7275" s="17" t="s">
        <v>66</v>
      </c>
      <c r="T7275" s="70" t="s">
        <v>28</v>
      </c>
      <c r="U7275" s="71"/>
      <c r="W7275" s="17" t="s">
        <v>66</v>
      </c>
      <c r="X7275" s="70" t="s">
        <v>28</v>
      </c>
      <c r="Y7275" s="71"/>
      <c r="AA7275" s="17" t="s">
        <v>66</v>
      </c>
      <c r="AB7275" s="70" t="s">
        <v>28</v>
      </c>
      <c r="AC7275" s="71"/>
      <c r="AE7275" s="17" t="s">
        <v>66</v>
      </c>
      <c r="AF7275" s="70" t="s">
        <v>28</v>
      </c>
      <c r="AG7275" s="71"/>
    </row>
    <row r="7276" spans="1:33" hidden="1" outlineLevel="1">
      <c r="A7276" s="6" t="s">
        <v>8534</v>
      </c>
      <c r="B7276" s="7" t="s">
        <v>8535</v>
      </c>
      <c r="C7276" s="7" t="s">
        <v>319</v>
      </c>
      <c r="D7276" s="7"/>
      <c r="E7276" s="23" t="s">
        <v>320</v>
      </c>
      <c r="F7276" s="18">
        <v>544</v>
      </c>
      <c r="K7276" s="19">
        <v>6</v>
      </c>
      <c r="L7276" s="52">
        <v>3264</v>
      </c>
      <c r="M7276" s="53"/>
      <c r="O7276" s="19">
        <v>9.1199999999999992</v>
      </c>
      <c r="P7276" s="52">
        <v>4961.28</v>
      </c>
      <c r="Q7276" s="53"/>
      <c r="S7276" s="19">
        <v>7</v>
      </c>
      <c r="T7276" s="52">
        <v>3808</v>
      </c>
      <c r="U7276" s="53"/>
      <c r="W7276" s="19">
        <v>5</v>
      </c>
      <c r="X7276" s="52">
        <v>2720</v>
      </c>
      <c r="Y7276" s="53"/>
      <c r="AA7276" s="19">
        <v>4.79</v>
      </c>
      <c r="AB7276" s="52">
        <v>2605.7600000000002</v>
      </c>
      <c r="AC7276" s="53"/>
      <c r="AE7276" s="19">
        <v>6</v>
      </c>
      <c r="AF7276" s="52">
        <v>3264</v>
      </c>
      <c r="AG7276" s="53"/>
    </row>
    <row r="7277" spans="1:33" hidden="1" outlineLevel="1">
      <c r="A7277" s="1"/>
      <c r="B7277" s="5" t="s">
        <v>34</v>
      </c>
      <c r="C7277" s="5" t="s">
        <v>35</v>
      </c>
      <c r="K7277" s="68"/>
      <c r="L7277" s="68"/>
      <c r="M7277" s="69"/>
      <c r="O7277" s="68"/>
      <c r="P7277" s="68"/>
      <c r="Q7277" s="69"/>
      <c r="S7277" s="68"/>
      <c r="T7277" s="68"/>
      <c r="U7277" s="69"/>
      <c r="W7277" s="68"/>
      <c r="X7277" s="68"/>
      <c r="Y7277" s="69"/>
      <c r="AA7277" s="68"/>
      <c r="AB7277" s="68"/>
      <c r="AC7277" s="69"/>
      <c r="AE7277" s="68"/>
      <c r="AF7277" s="68"/>
      <c r="AG7277" s="69"/>
    </row>
    <row r="7278" spans="1:33" hidden="1" outlineLevel="1">
      <c r="A7278" s="6" t="s">
        <v>8536</v>
      </c>
      <c r="B7278" s="7" t="s">
        <v>37</v>
      </c>
      <c r="C7278" s="7" t="s">
        <v>322</v>
      </c>
      <c r="K7278" s="68"/>
      <c r="L7278" s="68"/>
      <c r="M7278" s="69"/>
      <c r="O7278" s="68"/>
      <c r="P7278" s="68"/>
      <c r="Q7278" s="69"/>
      <c r="S7278" s="68"/>
      <c r="T7278" s="68"/>
      <c r="U7278" s="69"/>
      <c r="W7278" s="68"/>
      <c r="X7278" s="68"/>
      <c r="Y7278" s="69"/>
      <c r="AA7278" s="68"/>
      <c r="AB7278" s="68"/>
      <c r="AC7278" s="69"/>
      <c r="AE7278" s="68"/>
      <c r="AF7278" s="68"/>
      <c r="AG7278" s="69"/>
    </row>
    <row r="7279" spans="1:33" ht="60" hidden="1" outlineLevel="1">
      <c r="A7279" s="1"/>
      <c r="B7279" s="5" t="s">
        <v>61</v>
      </c>
      <c r="C7279" s="5" t="s">
        <v>62</v>
      </c>
      <c r="D7279" s="5" t="s">
        <v>63</v>
      </c>
      <c r="E7279" s="11" t="s">
        <v>64</v>
      </c>
      <c r="F7279" s="16" t="s">
        <v>65</v>
      </c>
      <c r="K7279" s="17" t="s">
        <v>66</v>
      </c>
      <c r="L7279" s="70" t="s">
        <v>28</v>
      </c>
      <c r="M7279" s="71"/>
      <c r="O7279" s="17" t="s">
        <v>66</v>
      </c>
      <c r="P7279" s="70" t="s">
        <v>28</v>
      </c>
      <c r="Q7279" s="71"/>
      <c r="S7279" s="17" t="s">
        <v>66</v>
      </c>
      <c r="T7279" s="70" t="s">
        <v>28</v>
      </c>
      <c r="U7279" s="71"/>
      <c r="W7279" s="17" t="s">
        <v>66</v>
      </c>
      <c r="X7279" s="70" t="s">
        <v>28</v>
      </c>
      <c r="Y7279" s="71"/>
      <c r="AA7279" s="17" t="s">
        <v>66</v>
      </c>
      <c r="AB7279" s="70" t="s">
        <v>28</v>
      </c>
      <c r="AC7279" s="71"/>
      <c r="AE7279" s="17" t="s">
        <v>66</v>
      </c>
      <c r="AF7279" s="70" t="s">
        <v>28</v>
      </c>
      <c r="AG7279" s="71"/>
    </row>
    <row r="7280" spans="1:33" ht="135" hidden="1" outlineLevel="1">
      <c r="A7280" s="6" t="s">
        <v>8537</v>
      </c>
      <c r="B7280" s="7" t="s">
        <v>324</v>
      </c>
      <c r="C7280" s="7" t="s">
        <v>1100</v>
      </c>
      <c r="D7280" s="7"/>
      <c r="E7280" s="23" t="s">
        <v>70</v>
      </c>
      <c r="F7280" s="18">
        <v>1</v>
      </c>
      <c r="K7280" s="19">
        <v>0</v>
      </c>
      <c r="L7280" s="52">
        <v>0</v>
      </c>
      <c r="M7280" s="53"/>
      <c r="O7280" s="19">
        <v>0</v>
      </c>
      <c r="P7280" s="52">
        <v>0</v>
      </c>
      <c r="Q7280" s="53"/>
      <c r="S7280" s="19">
        <v>0</v>
      </c>
      <c r="T7280" s="52">
        <v>0</v>
      </c>
      <c r="U7280" s="53"/>
      <c r="W7280" s="19">
        <v>0</v>
      </c>
      <c r="X7280" s="52">
        <v>0</v>
      </c>
      <c r="Y7280" s="53"/>
      <c r="AA7280" s="19">
        <v>0</v>
      </c>
      <c r="AB7280" s="52">
        <v>0</v>
      </c>
      <c r="AC7280" s="53"/>
      <c r="AE7280" s="19">
        <v>0</v>
      </c>
      <c r="AF7280" s="52">
        <v>0</v>
      </c>
      <c r="AG7280" s="53"/>
    </row>
    <row r="7281" spans="1:33" hidden="1" outlineLevel="1">
      <c r="A7281" s="1"/>
      <c r="B7281" s="5" t="s">
        <v>34</v>
      </c>
      <c r="C7281" s="5" t="s">
        <v>35</v>
      </c>
      <c r="K7281" s="68"/>
      <c r="L7281" s="68"/>
      <c r="M7281" s="69"/>
      <c r="O7281" s="68"/>
      <c r="P7281" s="68"/>
      <c r="Q7281" s="69"/>
      <c r="S7281" s="68"/>
      <c r="T7281" s="68"/>
      <c r="U7281" s="69"/>
      <c r="W7281" s="68"/>
      <c r="X7281" s="68"/>
      <c r="Y7281" s="69"/>
      <c r="AA7281" s="68"/>
      <c r="AB7281" s="68"/>
      <c r="AC7281" s="69"/>
      <c r="AE7281" s="68"/>
      <c r="AF7281" s="68"/>
      <c r="AG7281" s="69"/>
    </row>
    <row r="7282" spans="1:33" ht="75" hidden="1" outlineLevel="1">
      <c r="A7282" s="6" t="s">
        <v>8538</v>
      </c>
      <c r="B7282" s="7" t="s">
        <v>37</v>
      </c>
      <c r="C7282" s="7" t="s">
        <v>298</v>
      </c>
      <c r="I7282" s="35"/>
      <c r="J7282" s="35"/>
      <c r="K7282" s="68"/>
      <c r="L7282" s="68"/>
      <c r="M7282" s="69"/>
      <c r="O7282" s="68"/>
      <c r="P7282" s="68"/>
      <c r="Q7282" s="69"/>
      <c r="S7282" s="68"/>
      <c r="T7282" s="68"/>
      <c r="U7282" s="69"/>
      <c r="W7282" s="68"/>
      <c r="X7282" s="68"/>
      <c r="Y7282" s="69"/>
      <c r="AA7282" s="68"/>
      <c r="AB7282" s="68"/>
      <c r="AC7282" s="69"/>
      <c r="AE7282" s="68"/>
      <c r="AF7282" s="68"/>
      <c r="AG7282" s="69"/>
    </row>
    <row r="7283" spans="1:33" collapsed="1">
      <c r="A7283" s="55" t="s">
        <v>8539</v>
      </c>
      <c r="B7283" s="55"/>
      <c r="C7283" s="55"/>
      <c r="D7283" s="55"/>
      <c r="E7283" s="55"/>
      <c r="F7283" s="55"/>
      <c r="I7283" s="36"/>
      <c r="J7283" s="36">
        <v>475328</v>
      </c>
      <c r="K7283" s="30" t="s">
        <v>328</v>
      </c>
      <c r="L7283" s="52">
        <v>500296</v>
      </c>
      <c r="M7283" s="53"/>
      <c r="O7283" s="15" t="s">
        <v>328</v>
      </c>
      <c r="P7283" s="52">
        <v>678186</v>
      </c>
      <c r="Q7283" s="53"/>
      <c r="S7283" s="15" t="s">
        <v>328</v>
      </c>
      <c r="T7283" s="52">
        <v>453635</v>
      </c>
      <c r="U7283" s="53"/>
      <c r="W7283" s="15" t="s">
        <v>328</v>
      </c>
      <c r="X7283" s="52">
        <v>481711</v>
      </c>
      <c r="Y7283" s="53"/>
      <c r="AA7283" s="15" t="s">
        <v>328</v>
      </c>
      <c r="AB7283" s="52">
        <v>685404.4</v>
      </c>
      <c r="AC7283" s="53"/>
      <c r="AE7283" s="15" t="s">
        <v>328</v>
      </c>
      <c r="AF7283" s="52">
        <v>560400</v>
      </c>
      <c r="AG7283" s="53"/>
    </row>
    <row r="7284" spans="1:33" hidden="1">
      <c r="A7284" s="1"/>
      <c r="B7284" s="5" t="s">
        <v>34</v>
      </c>
      <c r="C7284" s="5" t="s">
        <v>35</v>
      </c>
      <c r="K7284" s="68"/>
      <c r="L7284" s="68"/>
      <c r="M7284" s="69"/>
      <c r="O7284" s="68"/>
      <c r="P7284" s="68"/>
      <c r="Q7284" s="69"/>
      <c r="S7284" s="68"/>
      <c r="T7284" s="68"/>
      <c r="U7284" s="69"/>
      <c r="W7284" s="68"/>
      <c r="X7284" s="68"/>
      <c r="Y7284" s="69"/>
      <c r="AA7284" s="68"/>
      <c r="AB7284" s="68"/>
      <c r="AC7284" s="69"/>
      <c r="AE7284" s="68"/>
      <c r="AF7284" s="68"/>
      <c r="AG7284" s="69"/>
    </row>
    <row r="7285" spans="1:33" hidden="1" outlineLevel="1">
      <c r="A7285" s="6" t="s">
        <v>8540</v>
      </c>
      <c r="B7285" s="7" t="s">
        <v>37</v>
      </c>
      <c r="C7285" s="7" t="s">
        <v>330</v>
      </c>
      <c r="K7285" s="68"/>
      <c r="L7285" s="68"/>
      <c r="M7285" s="69"/>
      <c r="O7285" s="68"/>
      <c r="P7285" s="68"/>
      <c r="Q7285" s="69"/>
      <c r="S7285" s="68"/>
      <c r="T7285" s="68"/>
      <c r="U7285" s="69"/>
      <c r="W7285" s="68"/>
      <c r="X7285" s="68"/>
      <c r="Y7285" s="69"/>
      <c r="AA7285" s="68"/>
      <c r="AB7285" s="68"/>
      <c r="AC7285" s="69"/>
      <c r="AE7285" s="68"/>
      <c r="AF7285" s="68"/>
      <c r="AG7285" s="69"/>
    </row>
    <row r="7286" spans="1:33" hidden="1" outlineLevel="1">
      <c r="A7286" s="6" t="s">
        <v>8541</v>
      </c>
      <c r="B7286" s="7" t="s">
        <v>37</v>
      </c>
      <c r="C7286" s="7" t="s">
        <v>332</v>
      </c>
      <c r="K7286" s="68"/>
      <c r="L7286" s="68"/>
      <c r="M7286" s="69"/>
      <c r="O7286" s="68"/>
      <c r="P7286" s="68"/>
      <c r="Q7286" s="69"/>
      <c r="S7286" s="68"/>
      <c r="T7286" s="68"/>
      <c r="U7286" s="69"/>
      <c r="W7286" s="68"/>
      <c r="X7286" s="68"/>
      <c r="Y7286" s="69"/>
      <c r="AA7286" s="68"/>
      <c r="AB7286" s="68"/>
      <c r="AC7286" s="69"/>
      <c r="AE7286" s="68"/>
      <c r="AF7286" s="68"/>
      <c r="AG7286" s="69"/>
    </row>
    <row r="7287" spans="1:33" ht="30" hidden="1" outlineLevel="1">
      <c r="A7287" s="6" t="s">
        <v>8542</v>
      </c>
      <c r="B7287" s="7" t="s">
        <v>37</v>
      </c>
      <c r="C7287" s="7" t="s">
        <v>334</v>
      </c>
      <c r="K7287" s="68"/>
      <c r="L7287" s="68"/>
      <c r="M7287" s="69"/>
      <c r="O7287" s="68"/>
      <c r="P7287" s="68"/>
      <c r="Q7287" s="69"/>
      <c r="S7287" s="68"/>
      <c r="T7287" s="68"/>
      <c r="U7287" s="69"/>
      <c r="W7287" s="68"/>
      <c r="X7287" s="68"/>
      <c r="Y7287" s="69"/>
      <c r="AA7287" s="68"/>
      <c r="AB7287" s="68"/>
      <c r="AC7287" s="69"/>
      <c r="AE7287" s="68"/>
      <c r="AF7287" s="68"/>
      <c r="AG7287" s="69"/>
    </row>
    <row r="7288" spans="1:33" ht="60" hidden="1" outlineLevel="1">
      <c r="A7288" s="1"/>
      <c r="B7288" s="5" t="s">
        <v>61</v>
      </c>
      <c r="C7288" s="5" t="s">
        <v>62</v>
      </c>
      <c r="D7288" s="5" t="s">
        <v>63</v>
      </c>
      <c r="E7288" s="11" t="s">
        <v>64</v>
      </c>
      <c r="F7288" s="16" t="s">
        <v>65</v>
      </c>
      <c r="K7288" s="17" t="s">
        <v>66</v>
      </c>
      <c r="L7288" s="70" t="s">
        <v>28</v>
      </c>
      <c r="M7288" s="71"/>
      <c r="O7288" s="17" t="s">
        <v>66</v>
      </c>
      <c r="P7288" s="70" t="s">
        <v>28</v>
      </c>
      <c r="Q7288" s="71"/>
      <c r="S7288" s="17" t="s">
        <v>66</v>
      </c>
      <c r="T7288" s="70" t="s">
        <v>28</v>
      </c>
      <c r="U7288" s="71"/>
      <c r="W7288" s="17" t="s">
        <v>66</v>
      </c>
      <c r="X7288" s="70" t="s">
        <v>28</v>
      </c>
      <c r="Y7288" s="71"/>
      <c r="AA7288" s="17" t="s">
        <v>66</v>
      </c>
      <c r="AB7288" s="70" t="s">
        <v>28</v>
      </c>
      <c r="AC7288" s="71"/>
      <c r="AE7288" s="17" t="s">
        <v>66</v>
      </c>
      <c r="AF7288" s="70" t="s">
        <v>28</v>
      </c>
      <c r="AG7288" s="71"/>
    </row>
    <row r="7289" spans="1:33" hidden="1" outlineLevel="1">
      <c r="A7289" s="6" t="s">
        <v>8543</v>
      </c>
      <c r="B7289" s="7" t="s">
        <v>1518</v>
      </c>
      <c r="C7289" s="7" t="s">
        <v>5188</v>
      </c>
      <c r="D7289" s="7"/>
      <c r="E7289" s="23" t="s">
        <v>307</v>
      </c>
      <c r="F7289" s="18">
        <v>24</v>
      </c>
      <c r="K7289" s="19">
        <v>460</v>
      </c>
      <c r="L7289" s="52">
        <v>11040</v>
      </c>
      <c r="M7289" s="53"/>
      <c r="O7289" s="19">
        <v>798</v>
      </c>
      <c r="P7289" s="52">
        <v>19152</v>
      </c>
      <c r="Q7289" s="53"/>
      <c r="S7289" s="19">
        <v>385</v>
      </c>
      <c r="T7289" s="52">
        <v>9240</v>
      </c>
      <c r="U7289" s="53"/>
      <c r="W7289" s="19">
        <v>413</v>
      </c>
      <c r="X7289" s="52">
        <v>9912</v>
      </c>
      <c r="Y7289" s="53"/>
      <c r="AA7289" s="19">
        <v>496.2</v>
      </c>
      <c r="AB7289" s="52">
        <v>11908.8</v>
      </c>
      <c r="AC7289" s="53"/>
      <c r="AE7289" s="19">
        <v>600</v>
      </c>
      <c r="AF7289" s="52">
        <v>14400</v>
      </c>
      <c r="AG7289" s="53"/>
    </row>
    <row r="7290" spans="1:33" hidden="1" outlineLevel="1">
      <c r="A7290" s="6" t="s">
        <v>8544</v>
      </c>
      <c r="B7290" s="7" t="s">
        <v>1520</v>
      </c>
      <c r="C7290" s="7" t="s">
        <v>5190</v>
      </c>
      <c r="D7290" s="7"/>
      <c r="E7290" s="23" t="s">
        <v>307</v>
      </c>
      <c r="F7290" s="18">
        <v>19</v>
      </c>
      <c r="K7290" s="19">
        <v>23</v>
      </c>
      <c r="L7290" s="52">
        <v>437</v>
      </c>
      <c r="M7290" s="53"/>
      <c r="O7290" s="19">
        <v>798</v>
      </c>
      <c r="P7290" s="52">
        <v>15162</v>
      </c>
      <c r="Q7290" s="53"/>
      <c r="S7290" s="19">
        <v>385</v>
      </c>
      <c r="T7290" s="52">
        <v>7315</v>
      </c>
      <c r="U7290" s="53"/>
      <c r="W7290" s="19">
        <v>413</v>
      </c>
      <c r="X7290" s="52">
        <v>7847</v>
      </c>
      <c r="Y7290" s="53"/>
      <c r="AA7290" s="19">
        <v>496.2</v>
      </c>
      <c r="AB7290" s="52">
        <v>9427.7999999999993</v>
      </c>
      <c r="AC7290" s="53"/>
      <c r="AE7290" s="19">
        <v>600</v>
      </c>
      <c r="AF7290" s="52">
        <v>11400</v>
      </c>
      <c r="AG7290" s="53"/>
    </row>
    <row r="7291" spans="1:33" hidden="1" outlineLevel="1">
      <c r="A7291" s="1"/>
      <c r="B7291" s="5" t="s">
        <v>34</v>
      </c>
      <c r="C7291" s="5" t="s">
        <v>35</v>
      </c>
      <c r="K7291" s="68"/>
      <c r="L7291" s="68"/>
      <c r="M7291" s="69"/>
      <c r="O7291" s="68"/>
      <c r="P7291" s="68"/>
      <c r="Q7291" s="69"/>
      <c r="S7291" s="68"/>
      <c r="T7291" s="68"/>
      <c r="U7291" s="69"/>
      <c r="W7291" s="68"/>
      <c r="X7291" s="68"/>
      <c r="Y7291" s="69"/>
      <c r="AA7291" s="68"/>
      <c r="AB7291" s="68"/>
      <c r="AC7291" s="69"/>
      <c r="AE7291" s="68"/>
      <c r="AF7291" s="68"/>
      <c r="AG7291" s="69"/>
    </row>
    <row r="7292" spans="1:33" ht="45" hidden="1" outlineLevel="1">
      <c r="A7292" s="6" t="s">
        <v>8545</v>
      </c>
      <c r="B7292" s="7" t="s">
        <v>37</v>
      </c>
      <c r="C7292" s="7" t="s">
        <v>1522</v>
      </c>
      <c r="K7292" s="68"/>
      <c r="L7292" s="68"/>
      <c r="M7292" s="69"/>
      <c r="O7292" s="68"/>
      <c r="P7292" s="68"/>
      <c r="Q7292" s="69"/>
      <c r="S7292" s="68"/>
      <c r="T7292" s="68"/>
      <c r="U7292" s="69"/>
      <c r="W7292" s="68"/>
      <c r="X7292" s="68"/>
      <c r="Y7292" s="69"/>
      <c r="AA7292" s="68"/>
      <c r="AB7292" s="68"/>
      <c r="AC7292" s="69"/>
      <c r="AE7292" s="68"/>
      <c r="AF7292" s="68"/>
      <c r="AG7292" s="69"/>
    </row>
    <row r="7293" spans="1:33" ht="60" hidden="1" outlineLevel="1">
      <c r="A7293" s="1"/>
      <c r="B7293" s="5" t="s">
        <v>61</v>
      </c>
      <c r="C7293" s="5" t="s">
        <v>62</v>
      </c>
      <c r="D7293" s="5" t="s">
        <v>63</v>
      </c>
      <c r="E7293" s="11" t="s">
        <v>64</v>
      </c>
      <c r="F7293" s="16" t="s">
        <v>65</v>
      </c>
      <c r="K7293" s="17" t="s">
        <v>66</v>
      </c>
      <c r="L7293" s="70" t="s">
        <v>28</v>
      </c>
      <c r="M7293" s="71"/>
      <c r="O7293" s="17" t="s">
        <v>66</v>
      </c>
      <c r="P7293" s="70" t="s">
        <v>28</v>
      </c>
      <c r="Q7293" s="71"/>
      <c r="S7293" s="17" t="s">
        <v>66</v>
      </c>
      <c r="T7293" s="70" t="s">
        <v>28</v>
      </c>
      <c r="U7293" s="71"/>
      <c r="W7293" s="17" t="s">
        <v>66</v>
      </c>
      <c r="X7293" s="70" t="s">
        <v>28</v>
      </c>
      <c r="Y7293" s="71"/>
      <c r="AA7293" s="17" t="s">
        <v>66</v>
      </c>
      <c r="AB7293" s="70" t="s">
        <v>28</v>
      </c>
      <c r="AC7293" s="71"/>
      <c r="AE7293" s="17" t="s">
        <v>66</v>
      </c>
      <c r="AF7293" s="70" t="s">
        <v>28</v>
      </c>
      <c r="AG7293" s="71"/>
    </row>
    <row r="7294" spans="1:33" hidden="1" outlineLevel="1">
      <c r="A7294" s="6" t="s">
        <v>8546</v>
      </c>
      <c r="B7294" s="7" t="s">
        <v>1524</v>
      </c>
      <c r="C7294" s="7" t="s">
        <v>2170</v>
      </c>
      <c r="D7294" s="7"/>
      <c r="E7294" s="23" t="s">
        <v>307</v>
      </c>
      <c r="F7294" s="18">
        <v>80</v>
      </c>
      <c r="K7294" s="19">
        <v>1334</v>
      </c>
      <c r="L7294" s="52">
        <v>106720</v>
      </c>
      <c r="M7294" s="53"/>
      <c r="O7294" s="19">
        <v>1710</v>
      </c>
      <c r="P7294" s="52">
        <v>136800</v>
      </c>
      <c r="Q7294" s="53"/>
      <c r="S7294" s="19">
        <v>925</v>
      </c>
      <c r="T7294" s="52">
        <v>74000</v>
      </c>
      <c r="U7294" s="53"/>
      <c r="W7294" s="19">
        <v>951</v>
      </c>
      <c r="X7294" s="52">
        <v>76080</v>
      </c>
      <c r="Y7294" s="53"/>
      <c r="AA7294" s="19">
        <v>1549.74</v>
      </c>
      <c r="AB7294" s="52">
        <v>123979.2</v>
      </c>
      <c r="AC7294" s="53"/>
      <c r="AE7294" s="19">
        <v>1300</v>
      </c>
      <c r="AF7294" s="52">
        <v>104000</v>
      </c>
      <c r="AG7294" s="53"/>
    </row>
    <row r="7295" spans="1:33" hidden="1" outlineLevel="1">
      <c r="A7295" s="6" t="s">
        <v>8547</v>
      </c>
      <c r="B7295" s="7" t="s">
        <v>1526</v>
      </c>
      <c r="C7295" s="7" t="s">
        <v>5194</v>
      </c>
      <c r="D7295" s="7"/>
      <c r="E7295" s="23" t="s">
        <v>307</v>
      </c>
      <c r="F7295" s="18">
        <v>28</v>
      </c>
      <c r="K7295" s="19">
        <v>1440</v>
      </c>
      <c r="L7295" s="52">
        <v>40320</v>
      </c>
      <c r="M7295" s="53"/>
      <c r="O7295" s="19">
        <v>1710</v>
      </c>
      <c r="P7295" s="52">
        <v>47880</v>
      </c>
      <c r="Q7295" s="53"/>
      <c r="S7295" s="19">
        <v>1160</v>
      </c>
      <c r="T7295" s="52">
        <v>32480</v>
      </c>
      <c r="U7295" s="53"/>
      <c r="W7295" s="19">
        <v>1398</v>
      </c>
      <c r="X7295" s="52">
        <v>39144</v>
      </c>
      <c r="Y7295" s="53"/>
      <c r="AA7295" s="19">
        <v>2174.19</v>
      </c>
      <c r="AB7295" s="52">
        <v>60877.32</v>
      </c>
      <c r="AC7295" s="53"/>
      <c r="AE7295" s="19">
        <v>1500</v>
      </c>
      <c r="AF7295" s="52">
        <v>42000</v>
      </c>
      <c r="AG7295" s="53"/>
    </row>
    <row r="7296" spans="1:33" hidden="1" outlineLevel="1">
      <c r="A7296" s="6" t="s">
        <v>8548</v>
      </c>
      <c r="B7296" s="7" t="s">
        <v>1528</v>
      </c>
      <c r="C7296" s="7" t="s">
        <v>5198</v>
      </c>
      <c r="D7296" s="7"/>
      <c r="E7296" s="23" t="s">
        <v>307</v>
      </c>
      <c r="F7296" s="18">
        <v>6</v>
      </c>
      <c r="K7296" s="19">
        <v>1479</v>
      </c>
      <c r="L7296" s="52">
        <v>8874</v>
      </c>
      <c r="M7296" s="53"/>
      <c r="O7296" s="19">
        <v>1710</v>
      </c>
      <c r="P7296" s="52">
        <v>10260</v>
      </c>
      <c r="Q7296" s="53"/>
      <c r="S7296" s="19">
        <v>2050</v>
      </c>
      <c r="T7296" s="52">
        <v>12300</v>
      </c>
      <c r="U7296" s="53"/>
      <c r="W7296" s="19">
        <v>2655</v>
      </c>
      <c r="X7296" s="52">
        <v>15930</v>
      </c>
      <c r="Y7296" s="53"/>
      <c r="AA7296" s="19">
        <v>2475.0300000000002</v>
      </c>
      <c r="AB7296" s="52">
        <v>14850.18</v>
      </c>
      <c r="AC7296" s="53"/>
      <c r="AE7296" s="19">
        <v>1900</v>
      </c>
      <c r="AF7296" s="52">
        <v>11400</v>
      </c>
      <c r="AG7296" s="53"/>
    </row>
    <row r="7297" spans="1:33" hidden="1" outlineLevel="1">
      <c r="A7297" s="6" t="s">
        <v>8549</v>
      </c>
      <c r="B7297" s="7" t="s">
        <v>1530</v>
      </c>
      <c r="C7297" s="7" t="s">
        <v>7883</v>
      </c>
      <c r="D7297" s="7"/>
      <c r="E7297" s="23" t="s">
        <v>307</v>
      </c>
      <c r="F7297" s="18">
        <v>115</v>
      </c>
      <c r="K7297" s="19">
        <v>1149</v>
      </c>
      <c r="L7297" s="52">
        <v>132135</v>
      </c>
      <c r="M7297" s="53"/>
      <c r="O7297" s="19">
        <v>1710</v>
      </c>
      <c r="P7297" s="52">
        <v>196650</v>
      </c>
      <c r="Q7297" s="53"/>
      <c r="S7297" s="19">
        <v>700</v>
      </c>
      <c r="T7297" s="52">
        <v>80500</v>
      </c>
      <c r="U7297" s="53"/>
      <c r="W7297" s="19">
        <v>567</v>
      </c>
      <c r="X7297" s="52">
        <v>65205</v>
      </c>
      <c r="Y7297" s="53"/>
      <c r="AA7297" s="19">
        <v>835.4</v>
      </c>
      <c r="AB7297" s="52">
        <v>96071</v>
      </c>
      <c r="AC7297" s="53"/>
      <c r="AE7297" s="19">
        <v>1200</v>
      </c>
      <c r="AF7297" s="52">
        <v>138000</v>
      </c>
      <c r="AG7297" s="53"/>
    </row>
    <row r="7298" spans="1:33" hidden="1" outlineLevel="1">
      <c r="A7298" s="6" t="s">
        <v>8550</v>
      </c>
      <c r="B7298" s="7" t="s">
        <v>1535</v>
      </c>
      <c r="C7298" s="7" t="s">
        <v>8551</v>
      </c>
      <c r="D7298" s="7"/>
      <c r="E7298" s="23" t="s">
        <v>307</v>
      </c>
      <c r="F7298" s="18">
        <v>1</v>
      </c>
      <c r="K7298" s="19">
        <v>1215</v>
      </c>
      <c r="L7298" s="52">
        <v>1215</v>
      </c>
      <c r="M7298" s="53"/>
      <c r="O7298" s="19">
        <v>1710</v>
      </c>
      <c r="P7298" s="52">
        <v>1710</v>
      </c>
      <c r="Q7298" s="53"/>
      <c r="S7298" s="19">
        <v>1000</v>
      </c>
      <c r="T7298" s="52">
        <v>1000</v>
      </c>
      <c r="U7298" s="53"/>
      <c r="W7298" s="19">
        <v>1329</v>
      </c>
      <c r="X7298" s="52">
        <v>1329</v>
      </c>
      <c r="Y7298" s="53"/>
      <c r="AA7298" s="19">
        <v>835.4</v>
      </c>
      <c r="AB7298" s="52">
        <v>835.4</v>
      </c>
      <c r="AC7298" s="53"/>
      <c r="AE7298" s="19">
        <v>1300</v>
      </c>
      <c r="AF7298" s="52">
        <v>1300</v>
      </c>
      <c r="AG7298" s="53"/>
    </row>
    <row r="7299" spans="1:33" hidden="1" outlineLevel="1">
      <c r="A7299" s="6" t="s">
        <v>8552</v>
      </c>
      <c r="B7299" s="7" t="s">
        <v>1537</v>
      </c>
      <c r="C7299" s="7" t="s">
        <v>8553</v>
      </c>
      <c r="D7299" s="7"/>
      <c r="E7299" s="23" t="s">
        <v>307</v>
      </c>
      <c r="F7299" s="18">
        <v>4</v>
      </c>
      <c r="K7299" s="19">
        <v>1308</v>
      </c>
      <c r="L7299" s="52">
        <v>5232</v>
      </c>
      <c r="M7299" s="53"/>
      <c r="O7299" s="19">
        <v>1710</v>
      </c>
      <c r="P7299" s="52">
        <v>6840</v>
      </c>
      <c r="Q7299" s="53"/>
      <c r="S7299" s="19">
        <v>1310</v>
      </c>
      <c r="T7299" s="52">
        <v>5240</v>
      </c>
      <c r="U7299" s="53"/>
      <c r="W7299" s="19">
        <v>1726</v>
      </c>
      <c r="X7299" s="52">
        <v>6904</v>
      </c>
      <c r="Y7299" s="53"/>
      <c r="AA7299" s="19">
        <v>2475.0300000000002</v>
      </c>
      <c r="AB7299" s="52">
        <v>9900.1200000000008</v>
      </c>
      <c r="AC7299" s="53"/>
      <c r="AE7299" s="19">
        <v>1500</v>
      </c>
      <c r="AF7299" s="52">
        <v>6000</v>
      </c>
      <c r="AG7299" s="53"/>
    </row>
    <row r="7300" spans="1:33" hidden="1" outlineLevel="1">
      <c r="A7300" s="6" t="s">
        <v>8554</v>
      </c>
      <c r="B7300" s="7" t="s">
        <v>1539</v>
      </c>
      <c r="C7300" s="7" t="s">
        <v>6140</v>
      </c>
      <c r="D7300" s="7"/>
      <c r="E7300" s="23" t="s">
        <v>307</v>
      </c>
      <c r="F7300" s="18">
        <v>17</v>
      </c>
      <c r="K7300" s="19">
        <v>1334</v>
      </c>
      <c r="L7300" s="52">
        <v>22678</v>
      </c>
      <c r="M7300" s="53"/>
      <c r="O7300" s="19">
        <v>1710</v>
      </c>
      <c r="P7300" s="52">
        <v>29070</v>
      </c>
      <c r="Q7300" s="53"/>
      <c r="S7300" s="19">
        <v>2300</v>
      </c>
      <c r="T7300" s="52">
        <v>39100</v>
      </c>
      <c r="U7300" s="53"/>
      <c r="W7300" s="19">
        <v>2263</v>
      </c>
      <c r="X7300" s="52">
        <v>38471</v>
      </c>
      <c r="Y7300" s="53"/>
      <c r="AA7300" s="19">
        <v>2475.0300000000002</v>
      </c>
      <c r="AB7300" s="52">
        <v>42075.51</v>
      </c>
      <c r="AC7300" s="53"/>
      <c r="AE7300" s="19">
        <v>1500</v>
      </c>
      <c r="AF7300" s="52">
        <v>25500</v>
      </c>
      <c r="AG7300" s="53"/>
    </row>
    <row r="7301" spans="1:33" hidden="1" outlineLevel="1">
      <c r="A7301" s="1"/>
      <c r="B7301" s="5" t="s">
        <v>34</v>
      </c>
      <c r="C7301" s="5" t="s">
        <v>35</v>
      </c>
      <c r="K7301" s="68"/>
      <c r="L7301" s="68"/>
      <c r="M7301" s="69"/>
      <c r="O7301" s="68"/>
      <c r="P7301" s="68"/>
      <c r="Q7301" s="69"/>
      <c r="S7301" s="68"/>
      <c r="T7301" s="68"/>
      <c r="U7301" s="69"/>
      <c r="W7301" s="68"/>
      <c r="X7301" s="68"/>
      <c r="Y7301" s="69"/>
      <c r="AA7301" s="68"/>
      <c r="AB7301" s="68"/>
      <c r="AC7301" s="69"/>
      <c r="AE7301" s="68"/>
      <c r="AF7301" s="68"/>
      <c r="AG7301" s="69"/>
    </row>
    <row r="7302" spans="1:33" hidden="1" outlineLevel="1">
      <c r="A7302" s="6" t="s">
        <v>8555</v>
      </c>
      <c r="B7302" s="7" t="s">
        <v>37</v>
      </c>
      <c r="C7302" s="7" t="s">
        <v>359</v>
      </c>
      <c r="K7302" s="68"/>
      <c r="L7302" s="68"/>
      <c r="M7302" s="69"/>
      <c r="O7302" s="68"/>
      <c r="P7302" s="68"/>
      <c r="Q7302" s="69"/>
      <c r="S7302" s="68"/>
      <c r="T7302" s="68"/>
      <c r="U7302" s="69"/>
      <c r="W7302" s="68"/>
      <c r="X7302" s="68"/>
      <c r="Y7302" s="69"/>
      <c r="AA7302" s="68"/>
      <c r="AB7302" s="68"/>
      <c r="AC7302" s="69"/>
      <c r="AE7302" s="68"/>
      <c r="AF7302" s="68"/>
      <c r="AG7302" s="69"/>
    </row>
    <row r="7303" spans="1:33" ht="45" hidden="1" outlineLevel="1">
      <c r="A7303" s="6" t="s">
        <v>8556</v>
      </c>
      <c r="B7303" s="7" t="s">
        <v>37</v>
      </c>
      <c r="C7303" s="7" t="s">
        <v>1533</v>
      </c>
      <c r="K7303" s="68"/>
      <c r="L7303" s="68"/>
      <c r="M7303" s="69"/>
      <c r="O7303" s="68"/>
      <c r="P7303" s="68"/>
      <c r="Q7303" s="69"/>
      <c r="S7303" s="68"/>
      <c r="T7303" s="68"/>
      <c r="U7303" s="69"/>
      <c r="W7303" s="68"/>
      <c r="X7303" s="68"/>
      <c r="Y7303" s="69"/>
      <c r="AA7303" s="68"/>
      <c r="AB7303" s="68"/>
      <c r="AC7303" s="69"/>
      <c r="AE7303" s="68"/>
      <c r="AF7303" s="68"/>
      <c r="AG7303" s="69"/>
    </row>
    <row r="7304" spans="1:33" ht="60" hidden="1" outlineLevel="1">
      <c r="A7304" s="1"/>
      <c r="B7304" s="5" t="s">
        <v>61</v>
      </c>
      <c r="C7304" s="5" t="s">
        <v>62</v>
      </c>
      <c r="D7304" s="5" t="s">
        <v>63</v>
      </c>
      <c r="E7304" s="11" t="s">
        <v>64</v>
      </c>
      <c r="F7304" s="16" t="s">
        <v>65</v>
      </c>
      <c r="K7304" s="17" t="s">
        <v>66</v>
      </c>
      <c r="L7304" s="70" t="s">
        <v>28</v>
      </c>
      <c r="M7304" s="71"/>
      <c r="O7304" s="17" t="s">
        <v>66</v>
      </c>
      <c r="P7304" s="70" t="s">
        <v>28</v>
      </c>
      <c r="Q7304" s="71"/>
      <c r="S7304" s="17" t="s">
        <v>66</v>
      </c>
      <c r="T7304" s="70" t="s">
        <v>28</v>
      </c>
      <c r="U7304" s="71"/>
      <c r="W7304" s="17" t="s">
        <v>66</v>
      </c>
      <c r="X7304" s="70" t="s">
        <v>28</v>
      </c>
      <c r="Y7304" s="71"/>
      <c r="AA7304" s="17" t="s">
        <v>66</v>
      </c>
      <c r="AB7304" s="70" t="s">
        <v>28</v>
      </c>
      <c r="AC7304" s="71"/>
      <c r="AE7304" s="17" t="s">
        <v>66</v>
      </c>
      <c r="AF7304" s="70" t="s">
        <v>28</v>
      </c>
      <c r="AG7304" s="71"/>
    </row>
    <row r="7305" spans="1:33" hidden="1" outlineLevel="1">
      <c r="A7305" s="6" t="s">
        <v>8557</v>
      </c>
      <c r="B7305" s="7" t="s">
        <v>1542</v>
      </c>
      <c r="C7305" s="7" t="s">
        <v>2192</v>
      </c>
      <c r="D7305" s="7"/>
      <c r="E7305" s="23" t="s">
        <v>307</v>
      </c>
      <c r="F7305" s="18">
        <v>21</v>
      </c>
      <c r="K7305" s="19">
        <v>1460</v>
      </c>
      <c r="L7305" s="52">
        <v>30660</v>
      </c>
      <c r="M7305" s="53"/>
      <c r="O7305" s="19">
        <v>1710</v>
      </c>
      <c r="P7305" s="52">
        <v>35910</v>
      </c>
      <c r="Q7305" s="53"/>
      <c r="S7305" s="19">
        <v>1970</v>
      </c>
      <c r="T7305" s="52">
        <v>41370</v>
      </c>
      <c r="U7305" s="53"/>
      <c r="W7305" s="19">
        <v>2116</v>
      </c>
      <c r="X7305" s="52">
        <v>44436</v>
      </c>
      <c r="Y7305" s="53"/>
      <c r="AA7305" s="19">
        <v>3004.79</v>
      </c>
      <c r="AB7305" s="52">
        <v>63100.59</v>
      </c>
      <c r="AC7305" s="53"/>
      <c r="AE7305" s="19">
        <v>1600</v>
      </c>
      <c r="AF7305" s="52">
        <v>33600</v>
      </c>
      <c r="AG7305" s="53"/>
    </row>
    <row r="7306" spans="1:33" hidden="1" outlineLevel="1">
      <c r="A7306" s="6" t="s">
        <v>8558</v>
      </c>
      <c r="B7306" s="7" t="s">
        <v>1545</v>
      </c>
      <c r="C7306" s="7" t="s">
        <v>2189</v>
      </c>
      <c r="D7306" s="7"/>
      <c r="E7306" s="23" t="s">
        <v>307</v>
      </c>
      <c r="F7306" s="18">
        <v>19</v>
      </c>
      <c r="K7306" s="19">
        <v>1447</v>
      </c>
      <c r="L7306" s="52">
        <v>27493</v>
      </c>
      <c r="M7306" s="53"/>
      <c r="O7306" s="19">
        <v>1710</v>
      </c>
      <c r="P7306" s="52">
        <v>32490</v>
      </c>
      <c r="Q7306" s="53"/>
      <c r="S7306" s="19">
        <v>1410</v>
      </c>
      <c r="T7306" s="52">
        <v>26790</v>
      </c>
      <c r="U7306" s="53"/>
      <c r="W7306" s="19">
        <v>1992</v>
      </c>
      <c r="X7306" s="52">
        <v>37848</v>
      </c>
      <c r="Y7306" s="53"/>
      <c r="AA7306" s="19">
        <v>2798.64</v>
      </c>
      <c r="AB7306" s="52">
        <v>53174.16</v>
      </c>
      <c r="AC7306" s="53"/>
      <c r="AE7306" s="19">
        <v>1500</v>
      </c>
      <c r="AF7306" s="52">
        <v>28500</v>
      </c>
      <c r="AG7306" s="53"/>
    </row>
    <row r="7307" spans="1:33" hidden="1" outlineLevel="1">
      <c r="A7307" s="6" t="s">
        <v>8559</v>
      </c>
      <c r="B7307" s="7" t="s">
        <v>1548</v>
      </c>
      <c r="C7307" s="7" t="s">
        <v>8560</v>
      </c>
      <c r="D7307" s="7"/>
      <c r="E7307" s="23" t="s">
        <v>307</v>
      </c>
      <c r="F7307" s="18">
        <v>51</v>
      </c>
      <c r="K7307" s="19">
        <v>1328</v>
      </c>
      <c r="L7307" s="52">
        <v>67728</v>
      </c>
      <c r="M7307" s="53"/>
      <c r="O7307" s="19">
        <v>1710</v>
      </c>
      <c r="P7307" s="52">
        <v>87210</v>
      </c>
      <c r="Q7307" s="53"/>
      <c r="S7307" s="19">
        <v>1150</v>
      </c>
      <c r="T7307" s="52">
        <v>58650</v>
      </c>
      <c r="U7307" s="53"/>
      <c r="W7307" s="19">
        <v>1405</v>
      </c>
      <c r="X7307" s="52">
        <v>71655</v>
      </c>
      <c r="Y7307" s="53"/>
      <c r="AA7307" s="19">
        <v>2196.96</v>
      </c>
      <c r="AB7307" s="52">
        <v>112044.96</v>
      </c>
      <c r="AC7307" s="53"/>
      <c r="AE7307" s="19">
        <v>1400</v>
      </c>
      <c r="AF7307" s="52">
        <v>71400</v>
      </c>
      <c r="AG7307" s="53"/>
    </row>
    <row r="7308" spans="1:33" hidden="1" outlineLevel="1">
      <c r="A7308" s="6" t="s">
        <v>8561</v>
      </c>
      <c r="B7308" s="7" t="s">
        <v>8562</v>
      </c>
      <c r="C7308" s="7" t="s">
        <v>2770</v>
      </c>
      <c r="D7308" s="7"/>
      <c r="E7308" s="23" t="s">
        <v>307</v>
      </c>
      <c r="F7308" s="18">
        <v>23</v>
      </c>
      <c r="K7308" s="19">
        <v>1328</v>
      </c>
      <c r="L7308" s="52">
        <v>30544</v>
      </c>
      <c r="M7308" s="53"/>
      <c r="O7308" s="19">
        <v>1710</v>
      </c>
      <c r="P7308" s="52">
        <v>39330</v>
      </c>
      <c r="Q7308" s="53"/>
      <c r="S7308" s="19">
        <v>1550</v>
      </c>
      <c r="T7308" s="52">
        <v>35650</v>
      </c>
      <c r="U7308" s="53"/>
      <c r="W7308" s="19">
        <v>1914</v>
      </c>
      <c r="X7308" s="52">
        <v>44022</v>
      </c>
      <c r="Y7308" s="53"/>
      <c r="AA7308" s="19">
        <v>2798.64</v>
      </c>
      <c r="AB7308" s="52">
        <v>64368.72</v>
      </c>
      <c r="AC7308" s="53"/>
      <c r="AE7308" s="19">
        <v>1300</v>
      </c>
      <c r="AF7308" s="52">
        <v>29900</v>
      </c>
      <c r="AG7308" s="53"/>
    </row>
    <row r="7309" spans="1:33" hidden="1" outlineLevel="1">
      <c r="A7309" s="6" t="s">
        <v>8563</v>
      </c>
      <c r="B7309" s="7" t="s">
        <v>8564</v>
      </c>
      <c r="C7309" s="7" t="s">
        <v>7894</v>
      </c>
      <c r="D7309" s="7"/>
      <c r="E7309" s="23" t="s">
        <v>70</v>
      </c>
      <c r="F7309" s="18">
        <v>1</v>
      </c>
      <c r="K7309" s="19">
        <v>12742</v>
      </c>
      <c r="L7309" s="52">
        <v>12742</v>
      </c>
      <c r="M7309" s="53"/>
      <c r="O7309" s="19">
        <v>18240</v>
      </c>
      <c r="P7309" s="52">
        <v>18240</v>
      </c>
      <c r="Q7309" s="53"/>
      <c r="S7309" s="19">
        <v>17000</v>
      </c>
      <c r="T7309" s="52">
        <v>17000</v>
      </c>
      <c r="U7309" s="53"/>
      <c r="W7309" s="19">
        <v>3548</v>
      </c>
      <c r="X7309" s="52">
        <v>3548</v>
      </c>
      <c r="Y7309" s="53"/>
      <c r="AA7309" s="19">
        <v>15497.4</v>
      </c>
      <c r="AB7309" s="52">
        <v>15497.4</v>
      </c>
      <c r="AC7309" s="53"/>
      <c r="AE7309" s="19">
        <v>20000</v>
      </c>
      <c r="AF7309" s="52">
        <v>20000</v>
      </c>
      <c r="AG7309" s="53"/>
    </row>
    <row r="7310" spans="1:33" hidden="1" outlineLevel="1">
      <c r="A7310" s="6" t="s">
        <v>8565</v>
      </c>
      <c r="B7310" s="7" t="s">
        <v>8566</v>
      </c>
      <c r="C7310" s="7" t="s">
        <v>2195</v>
      </c>
      <c r="D7310" s="7"/>
      <c r="E7310" s="23" t="s">
        <v>307</v>
      </c>
      <c r="F7310" s="18">
        <v>1</v>
      </c>
      <c r="K7310" s="19">
        <v>1328</v>
      </c>
      <c r="L7310" s="52">
        <v>1328</v>
      </c>
      <c r="M7310" s="53"/>
      <c r="O7310" s="19">
        <v>1482</v>
      </c>
      <c r="P7310" s="52">
        <v>1482</v>
      </c>
      <c r="Q7310" s="53"/>
      <c r="S7310" s="19">
        <v>3000</v>
      </c>
      <c r="T7310" s="52">
        <v>3000</v>
      </c>
      <c r="U7310" s="53"/>
      <c r="W7310" s="19">
        <v>2130</v>
      </c>
      <c r="X7310" s="52">
        <v>2130</v>
      </c>
      <c r="Y7310" s="53"/>
      <c r="AA7310" s="19">
        <v>2798.64</v>
      </c>
      <c r="AB7310" s="52">
        <v>2798.64</v>
      </c>
      <c r="AC7310" s="53"/>
      <c r="AE7310" s="19">
        <v>3000</v>
      </c>
      <c r="AF7310" s="52">
        <v>3000</v>
      </c>
      <c r="AG7310" s="53"/>
    </row>
    <row r="7311" spans="1:33" hidden="1" outlineLevel="1">
      <c r="A7311" s="1"/>
      <c r="B7311" s="5" t="s">
        <v>34</v>
      </c>
      <c r="C7311" s="5" t="s">
        <v>35</v>
      </c>
      <c r="K7311" s="68"/>
      <c r="L7311" s="68"/>
      <c r="M7311" s="69"/>
      <c r="O7311" s="68"/>
      <c r="P7311" s="68"/>
      <c r="Q7311" s="69"/>
      <c r="S7311" s="68"/>
      <c r="T7311" s="68"/>
      <c r="U7311" s="69"/>
      <c r="W7311" s="68"/>
      <c r="X7311" s="68"/>
      <c r="Y7311" s="69"/>
      <c r="AA7311" s="68"/>
      <c r="AB7311" s="68"/>
      <c r="AC7311" s="69"/>
      <c r="AE7311" s="68"/>
      <c r="AF7311" s="68"/>
      <c r="AG7311" s="69"/>
    </row>
    <row r="7312" spans="1:33" hidden="1" outlineLevel="1">
      <c r="A7312" s="6" t="s">
        <v>8567</v>
      </c>
      <c r="B7312" s="7" t="s">
        <v>37</v>
      </c>
      <c r="C7312" s="7" t="s">
        <v>387</v>
      </c>
      <c r="K7312" s="68"/>
      <c r="L7312" s="68"/>
      <c r="M7312" s="69"/>
      <c r="O7312" s="68"/>
      <c r="P7312" s="68"/>
      <c r="Q7312" s="69"/>
      <c r="S7312" s="68"/>
      <c r="T7312" s="68"/>
      <c r="U7312" s="69"/>
      <c r="W7312" s="68"/>
      <c r="X7312" s="68"/>
      <c r="Y7312" s="69"/>
      <c r="AA7312" s="68"/>
      <c r="AB7312" s="68"/>
      <c r="AC7312" s="69"/>
      <c r="AE7312" s="68"/>
      <c r="AF7312" s="68"/>
      <c r="AG7312" s="69"/>
    </row>
    <row r="7313" spans="1:33" ht="60" hidden="1" outlineLevel="1">
      <c r="A7313" s="1"/>
      <c r="B7313" s="5" t="s">
        <v>61</v>
      </c>
      <c r="C7313" s="5" t="s">
        <v>62</v>
      </c>
      <c r="D7313" s="5" t="s">
        <v>63</v>
      </c>
      <c r="E7313" s="11" t="s">
        <v>64</v>
      </c>
      <c r="F7313" s="16" t="s">
        <v>65</v>
      </c>
      <c r="K7313" s="17" t="s">
        <v>66</v>
      </c>
      <c r="L7313" s="70" t="s">
        <v>28</v>
      </c>
      <c r="M7313" s="71"/>
      <c r="O7313" s="17" t="s">
        <v>66</v>
      </c>
      <c r="P7313" s="70" t="s">
        <v>28</v>
      </c>
      <c r="Q7313" s="71"/>
      <c r="S7313" s="17" t="s">
        <v>66</v>
      </c>
      <c r="T7313" s="70" t="s">
        <v>28</v>
      </c>
      <c r="U7313" s="71"/>
      <c r="W7313" s="17" t="s">
        <v>66</v>
      </c>
      <c r="X7313" s="70" t="s">
        <v>28</v>
      </c>
      <c r="Y7313" s="71"/>
      <c r="AA7313" s="17" t="s">
        <v>66</v>
      </c>
      <c r="AB7313" s="70" t="s">
        <v>28</v>
      </c>
      <c r="AC7313" s="71"/>
      <c r="AE7313" s="17" t="s">
        <v>66</v>
      </c>
      <c r="AF7313" s="70" t="s">
        <v>28</v>
      </c>
      <c r="AG7313" s="71"/>
    </row>
    <row r="7314" spans="1:33" ht="30" hidden="1" outlineLevel="1">
      <c r="A7314" s="6" t="s">
        <v>8568</v>
      </c>
      <c r="B7314" s="7" t="s">
        <v>8569</v>
      </c>
      <c r="C7314" s="7" t="s">
        <v>390</v>
      </c>
      <c r="D7314" s="7"/>
      <c r="E7314" s="23" t="s">
        <v>70</v>
      </c>
      <c r="F7314" s="18">
        <v>1</v>
      </c>
      <c r="K7314" s="19">
        <v>1150</v>
      </c>
      <c r="L7314" s="52">
        <v>1150</v>
      </c>
      <c r="M7314" s="53"/>
      <c r="O7314" s="19">
        <v>0</v>
      </c>
      <c r="P7314" s="52">
        <v>0</v>
      </c>
      <c r="Q7314" s="53"/>
      <c r="S7314" s="19">
        <v>10000</v>
      </c>
      <c r="T7314" s="52">
        <v>10000</v>
      </c>
      <c r="U7314" s="53"/>
      <c r="W7314" s="19">
        <v>17250</v>
      </c>
      <c r="X7314" s="52">
        <v>17250</v>
      </c>
      <c r="Y7314" s="53"/>
      <c r="AA7314" s="19">
        <v>4494.6000000000004</v>
      </c>
      <c r="AB7314" s="52">
        <v>4494.6000000000004</v>
      </c>
      <c r="AC7314" s="53"/>
      <c r="AE7314" s="19">
        <v>20000</v>
      </c>
      <c r="AF7314" s="52">
        <v>20000</v>
      </c>
      <c r="AG7314" s="53"/>
    </row>
    <row r="7315" spans="1:33" hidden="1" outlineLevel="1">
      <c r="A7315" s="1"/>
      <c r="B7315" s="5" t="s">
        <v>34</v>
      </c>
      <c r="C7315" s="5" t="s">
        <v>35</v>
      </c>
      <c r="K7315" s="68"/>
      <c r="L7315" s="68"/>
      <c r="M7315" s="69"/>
      <c r="O7315" s="68"/>
      <c r="P7315" s="68"/>
      <c r="Q7315" s="69"/>
      <c r="S7315" s="68"/>
      <c r="T7315" s="68"/>
      <c r="U7315" s="69"/>
      <c r="W7315" s="68"/>
      <c r="X7315" s="68"/>
      <c r="Y7315" s="69"/>
      <c r="AA7315" s="68"/>
      <c r="AB7315" s="68"/>
      <c r="AC7315" s="69"/>
      <c r="AE7315" s="68"/>
      <c r="AF7315" s="68"/>
      <c r="AG7315" s="69"/>
    </row>
    <row r="7316" spans="1:33" hidden="1" outlineLevel="1">
      <c r="A7316" s="6" t="s">
        <v>8570</v>
      </c>
      <c r="B7316" s="7" t="s">
        <v>37</v>
      </c>
      <c r="C7316" s="7" t="s">
        <v>322</v>
      </c>
      <c r="K7316" s="68"/>
      <c r="L7316" s="68"/>
      <c r="M7316" s="69"/>
      <c r="O7316" s="68"/>
      <c r="P7316" s="68"/>
      <c r="Q7316" s="69"/>
      <c r="S7316" s="68"/>
      <c r="T7316" s="68"/>
      <c r="U7316" s="69"/>
      <c r="W7316" s="68"/>
      <c r="X7316" s="68"/>
      <c r="Y7316" s="69"/>
      <c r="AA7316" s="68"/>
      <c r="AB7316" s="68"/>
      <c r="AC7316" s="69"/>
      <c r="AE7316" s="68"/>
      <c r="AF7316" s="68"/>
      <c r="AG7316" s="69"/>
    </row>
    <row r="7317" spans="1:33" ht="60" hidden="1" outlineLevel="1">
      <c r="A7317" s="1"/>
      <c r="B7317" s="5" t="s">
        <v>61</v>
      </c>
      <c r="C7317" s="5" t="s">
        <v>62</v>
      </c>
      <c r="D7317" s="5" t="s">
        <v>63</v>
      </c>
      <c r="E7317" s="11" t="s">
        <v>64</v>
      </c>
      <c r="F7317" s="16" t="s">
        <v>65</v>
      </c>
      <c r="K7317" s="17" t="s">
        <v>66</v>
      </c>
      <c r="L7317" s="70" t="s">
        <v>28</v>
      </c>
      <c r="M7317" s="71"/>
      <c r="O7317" s="17" t="s">
        <v>66</v>
      </c>
      <c r="P7317" s="70" t="s">
        <v>28</v>
      </c>
      <c r="Q7317" s="71"/>
      <c r="S7317" s="17" t="s">
        <v>66</v>
      </c>
      <c r="T7317" s="70" t="s">
        <v>28</v>
      </c>
      <c r="U7317" s="71"/>
      <c r="W7317" s="17" t="s">
        <v>66</v>
      </c>
      <c r="X7317" s="70" t="s">
        <v>28</v>
      </c>
      <c r="Y7317" s="71"/>
      <c r="AA7317" s="17" t="s">
        <v>66</v>
      </c>
      <c r="AB7317" s="70" t="s">
        <v>28</v>
      </c>
      <c r="AC7317" s="71"/>
      <c r="AE7317" s="17" t="s">
        <v>66</v>
      </c>
      <c r="AF7317" s="70" t="s">
        <v>28</v>
      </c>
      <c r="AG7317" s="71"/>
    </row>
    <row r="7318" spans="1:33" ht="135" hidden="1" outlineLevel="1">
      <c r="A7318" s="6" t="s">
        <v>8571</v>
      </c>
      <c r="B7318" s="7" t="s">
        <v>324</v>
      </c>
      <c r="C7318" s="7" t="s">
        <v>1100</v>
      </c>
      <c r="D7318" s="7"/>
      <c r="E7318" s="23" t="s">
        <v>70</v>
      </c>
      <c r="F7318" s="18">
        <v>1</v>
      </c>
      <c r="K7318" s="19">
        <v>0</v>
      </c>
      <c r="L7318" s="52">
        <v>0</v>
      </c>
      <c r="M7318" s="53"/>
      <c r="O7318" s="19">
        <v>0</v>
      </c>
      <c r="P7318" s="52">
        <v>0</v>
      </c>
      <c r="Q7318" s="53"/>
      <c r="S7318" s="19">
        <v>0</v>
      </c>
      <c r="T7318" s="52">
        <v>0</v>
      </c>
      <c r="U7318" s="53"/>
      <c r="W7318" s="19">
        <v>0</v>
      </c>
      <c r="X7318" s="52">
        <v>0</v>
      </c>
      <c r="Y7318" s="53"/>
      <c r="AA7318" s="19">
        <v>0</v>
      </c>
      <c r="AB7318" s="52">
        <v>0</v>
      </c>
      <c r="AC7318" s="53"/>
      <c r="AE7318" s="19">
        <v>0</v>
      </c>
      <c r="AF7318" s="52">
        <v>0</v>
      </c>
      <c r="AG7318" s="53"/>
    </row>
    <row r="7319" spans="1:33" hidden="1" outlineLevel="1">
      <c r="A7319" s="1"/>
      <c r="B7319" s="5" t="s">
        <v>34</v>
      </c>
      <c r="C7319" s="5" t="s">
        <v>35</v>
      </c>
      <c r="K7319" s="68"/>
      <c r="L7319" s="68"/>
      <c r="M7319" s="69"/>
      <c r="O7319" s="68"/>
      <c r="P7319" s="68"/>
      <c r="Q7319" s="69"/>
      <c r="S7319" s="68"/>
      <c r="T7319" s="68"/>
      <c r="U7319" s="69"/>
      <c r="W7319" s="68"/>
      <c r="X7319" s="68"/>
      <c r="Y7319" s="69"/>
      <c r="AA7319" s="68"/>
      <c r="AB7319" s="68"/>
      <c r="AC7319" s="69"/>
      <c r="AE7319" s="68"/>
      <c r="AF7319" s="68"/>
      <c r="AG7319" s="69"/>
    </row>
    <row r="7320" spans="1:33" ht="75" hidden="1" outlineLevel="1">
      <c r="A7320" s="6" t="s">
        <v>8572</v>
      </c>
      <c r="B7320" s="7" t="s">
        <v>37</v>
      </c>
      <c r="C7320" s="7" t="s">
        <v>298</v>
      </c>
      <c r="I7320" s="35"/>
      <c r="J7320" s="35"/>
      <c r="K7320" s="68"/>
      <c r="L7320" s="68"/>
      <c r="M7320" s="69"/>
      <c r="O7320" s="68"/>
      <c r="P7320" s="68"/>
      <c r="Q7320" s="69"/>
      <c r="S7320" s="68"/>
      <c r="T7320" s="68"/>
      <c r="U7320" s="69"/>
      <c r="W7320" s="68"/>
      <c r="X7320" s="68"/>
      <c r="Y7320" s="69"/>
      <c r="AA7320" s="68"/>
      <c r="AB7320" s="68"/>
      <c r="AC7320" s="69"/>
      <c r="AE7320" s="68"/>
      <c r="AF7320" s="68"/>
      <c r="AG7320" s="69"/>
    </row>
    <row r="7321" spans="1:33" collapsed="1">
      <c r="A7321" s="55" t="s">
        <v>8573</v>
      </c>
      <c r="B7321" s="55"/>
      <c r="C7321" s="55"/>
      <c r="D7321" s="55"/>
      <c r="E7321" s="55"/>
      <c r="F7321" s="55"/>
      <c r="I7321" s="36"/>
      <c r="J7321" s="36">
        <v>74510</v>
      </c>
      <c r="K7321" s="30" t="s">
        <v>443</v>
      </c>
      <c r="L7321" s="52">
        <v>79925</v>
      </c>
      <c r="M7321" s="53"/>
      <c r="O7321" s="15" t="s">
        <v>443</v>
      </c>
      <c r="P7321" s="52">
        <v>107382.3</v>
      </c>
      <c r="Q7321" s="53"/>
      <c r="S7321" s="15" t="s">
        <v>443</v>
      </c>
      <c r="T7321" s="52">
        <v>110415</v>
      </c>
      <c r="U7321" s="53"/>
      <c r="W7321" s="15" t="s">
        <v>443</v>
      </c>
      <c r="X7321" s="52">
        <v>88359</v>
      </c>
      <c r="Y7321" s="53"/>
      <c r="AA7321" s="15" t="s">
        <v>443</v>
      </c>
      <c r="AB7321" s="52">
        <v>143426.81</v>
      </c>
      <c r="AC7321" s="53"/>
      <c r="AE7321" s="15" t="s">
        <v>443</v>
      </c>
      <c r="AF7321" s="52">
        <v>114060</v>
      </c>
      <c r="AG7321" s="53"/>
    </row>
    <row r="7322" spans="1:33" hidden="1">
      <c r="A7322" s="1"/>
      <c r="B7322" s="5" t="s">
        <v>34</v>
      </c>
      <c r="C7322" s="5" t="s">
        <v>35</v>
      </c>
      <c r="K7322" s="68"/>
      <c r="L7322" s="68"/>
      <c r="M7322" s="69"/>
      <c r="O7322" s="68"/>
      <c r="P7322" s="68"/>
      <c r="Q7322" s="69"/>
      <c r="S7322" s="68"/>
      <c r="T7322" s="68"/>
      <c r="U7322" s="69"/>
      <c r="W7322" s="68"/>
      <c r="X7322" s="68"/>
      <c r="Y7322" s="69"/>
      <c r="AA7322" s="68"/>
      <c r="AB7322" s="68"/>
      <c r="AC7322" s="69"/>
      <c r="AE7322" s="68"/>
      <c r="AF7322" s="68"/>
      <c r="AG7322" s="69"/>
    </row>
    <row r="7323" spans="1:33" hidden="1" outlineLevel="1">
      <c r="A7323" s="6" t="s">
        <v>8574</v>
      </c>
      <c r="B7323" s="7" t="s">
        <v>37</v>
      </c>
      <c r="C7323" s="7" t="s">
        <v>7903</v>
      </c>
      <c r="K7323" s="68"/>
      <c r="L7323" s="68"/>
      <c r="M7323" s="69"/>
      <c r="O7323" s="68"/>
      <c r="P7323" s="68"/>
      <c r="Q7323" s="69"/>
      <c r="S7323" s="68"/>
      <c r="T7323" s="68"/>
      <c r="U7323" s="69"/>
      <c r="W7323" s="68"/>
      <c r="X7323" s="68"/>
      <c r="Y7323" s="69"/>
      <c r="AA7323" s="68"/>
      <c r="AB7323" s="68"/>
      <c r="AC7323" s="69"/>
      <c r="AE7323" s="68"/>
      <c r="AF7323" s="68"/>
      <c r="AG7323" s="69"/>
    </row>
    <row r="7324" spans="1:33" ht="105" hidden="1" outlineLevel="1">
      <c r="A7324" s="6" t="s">
        <v>8575</v>
      </c>
      <c r="B7324" s="7" t="s">
        <v>37</v>
      </c>
      <c r="C7324" s="7" t="s">
        <v>5239</v>
      </c>
      <c r="K7324" s="68"/>
      <c r="L7324" s="68"/>
      <c r="M7324" s="69"/>
      <c r="O7324" s="68"/>
      <c r="P7324" s="68"/>
      <c r="Q7324" s="69"/>
      <c r="S7324" s="68"/>
      <c r="T7324" s="68"/>
      <c r="U7324" s="69"/>
      <c r="W7324" s="68"/>
      <c r="X7324" s="68"/>
      <c r="Y7324" s="69"/>
      <c r="AA7324" s="68"/>
      <c r="AB7324" s="68"/>
      <c r="AC7324" s="69"/>
      <c r="AE7324" s="68"/>
      <c r="AF7324" s="68"/>
      <c r="AG7324" s="69"/>
    </row>
    <row r="7325" spans="1:33" ht="60" hidden="1" outlineLevel="1">
      <c r="A7325" s="1"/>
      <c r="B7325" s="5" t="s">
        <v>61</v>
      </c>
      <c r="C7325" s="5" t="s">
        <v>62</v>
      </c>
      <c r="D7325" s="5" t="s">
        <v>63</v>
      </c>
      <c r="E7325" s="11" t="s">
        <v>64</v>
      </c>
      <c r="F7325" s="16" t="s">
        <v>65</v>
      </c>
      <c r="K7325" s="17" t="s">
        <v>66</v>
      </c>
      <c r="L7325" s="70" t="s">
        <v>28</v>
      </c>
      <c r="M7325" s="71"/>
      <c r="O7325" s="17" t="s">
        <v>66</v>
      </c>
      <c r="P7325" s="70" t="s">
        <v>28</v>
      </c>
      <c r="Q7325" s="71"/>
      <c r="S7325" s="17" t="s">
        <v>66</v>
      </c>
      <c r="T7325" s="70" t="s">
        <v>28</v>
      </c>
      <c r="U7325" s="71"/>
      <c r="W7325" s="17" t="s">
        <v>66</v>
      </c>
      <c r="X7325" s="70" t="s">
        <v>28</v>
      </c>
      <c r="Y7325" s="71"/>
      <c r="AA7325" s="17" t="s">
        <v>66</v>
      </c>
      <c r="AB7325" s="70" t="s">
        <v>28</v>
      </c>
      <c r="AC7325" s="71"/>
      <c r="AE7325" s="17" t="s">
        <v>66</v>
      </c>
      <c r="AF7325" s="70" t="s">
        <v>28</v>
      </c>
      <c r="AG7325" s="71"/>
    </row>
    <row r="7326" spans="1:33" hidden="1" outlineLevel="1">
      <c r="A7326" s="6" t="s">
        <v>8576</v>
      </c>
      <c r="B7326" s="7" t="s">
        <v>1558</v>
      </c>
      <c r="C7326" s="7" t="s">
        <v>8577</v>
      </c>
      <c r="D7326" s="7"/>
      <c r="E7326" s="23" t="s">
        <v>320</v>
      </c>
      <c r="F7326" s="18">
        <v>406</v>
      </c>
      <c r="K7326" s="19">
        <v>135</v>
      </c>
      <c r="L7326" s="52">
        <v>54810</v>
      </c>
      <c r="M7326" s="53"/>
      <c r="O7326" s="19">
        <v>171</v>
      </c>
      <c r="P7326" s="52">
        <v>69426</v>
      </c>
      <c r="Q7326" s="53"/>
      <c r="S7326" s="19">
        <v>200</v>
      </c>
      <c r="T7326" s="52">
        <v>81200</v>
      </c>
      <c r="U7326" s="53"/>
      <c r="W7326" s="19">
        <v>152</v>
      </c>
      <c r="X7326" s="52">
        <v>61712</v>
      </c>
      <c r="Y7326" s="53"/>
      <c r="AA7326" s="19">
        <v>251.7</v>
      </c>
      <c r="AB7326" s="52">
        <v>102190.2</v>
      </c>
      <c r="AC7326" s="53"/>
      <c r="AE7326" s="19">
        <v>200</v>
      </c>
      <c r="AF7326" s="52">
        <v>81200</v>
      </c>
      <c r="AG7326" s="53"/>
    </row>
    <row r="7327" spans="1:33" hidden="1" outlineLevel="1">
      <c r="A7327" s="1"/>
      <c r="B7327" s="5" t="s">
        <v>34</v>
      </c>
      <c r="C7327" s="5" t="s">
        <v>35</v>
      </c>
      <c r="K7327" s="68"/>
      <c r="L7327" s="68"/>
      <c r="M7327" s="69"/>
      <c r="O7327" s="68"/>
      <c r="P7327" s="68"/>
      <c r="Q7327" s="69"/>
      <c r="S7327" s="68"/>
      <c r="T7327" s="68"/>
      <c r="U7327" s="69"/>
      <c r="W7327" s="68"/>
      <c r="X7327" s="68"/>
      <c r="Y7327" s="69"/>
      <c r="AA7327" s="68"/>
      <c r="AB7327" s="68"/>
      <c r="AC7327" s="69"/>
      <c r="AE7327" s="68"/>
      <c r="AF7327" s="68"/>
      <c r="AG7327" s="69"/>
    </row>
    <row r="7328" spans="1:33" ht="105" hidden="1" outlineLevel="1">
      <c r="A7328" s="6" t="s">
        <v>8578</v>
      </c>
      <c r="B7328" s="7" t="s">
        <v>37</v>
      </c>
      <c r="C7328" s="7" t="s">
        <v>2780</v>
      </c>
      <c r="K7328" s="68"/>
      <c r="L7328" s="68"/>
      <c r="M7328" s="69"/>
      <c r="O7328" s="68"/>
      <c r="P7328" s="68"/>
      <c r="Q7328" s="69"/>
      <c r="S7328" s="68"/>
      <c r="T7328" s="68"/>
      <c r="U7328" s="69"/>
      <c r="W7328" s="68"/>
      <c r="X7328" s="68"/>
      <c r="Y7328" s="69"/>
      <c r="AA7328" s="68"/>
      <c r="AB7328" s="68"/>
      <c r="AC7328" s="69"/>
      <c r="AE7328" s="68"/>
      <c r="AF7328" s="68"/>
      <c r="AG7328" s="69"/>
    </row>
    <row r="7329" spans="1:33" ht="60" hidden="1" outlineLevel="1">
      <c r="A7329" s="1"/>
      <c r="B7329" s="5" t="s">
        <v>61</v>
      </c>
      <c r="C7329" s="5" t="s">
        <v>62</v>
      </c>
      <c r="D7329" s="5" t="s">
        <v>63</v>
      </c>
      <c r="E7329" s="11" t="s">
        <v>64</v>
      </c>
      <c r="F7329" s="16" t="s">
        <v>65</v>
      </c>
      <c r="K7329" s="17" t="s">
        <v>66</v>
      </c>
      <c r="L7329" s="70" t="s">
        <v>28</v>
      </c>
      <c r="M7329" s="71"/>
      <c r="O7329" s="17" t="s">
        <v>66</v>
      </c>
      <c r="P7329" s="70" t="s">
        <v>28</v>
      </c>
      <c r="Q7329" s="71"/>
      <c r="S7329" s="17" t="s">
        <v>66</v>
      </c>
      <c r="T7329" s="70" t="s">
        <v>28</v>
      </c>
      <c r="U7329" s="71"/>
      <c r="W7329" s="17" t="s">
        <v>66</v>
      </c>
      <c r="X7329" s="70" t="s">
        <v>28</v>
      </c>
      <c r="Y7329" s="71"/>
      <c r="AA7329" s="17" t="s">
        <v>66</v>
      </c>
      <c r="AB7329" s="70" t="s">
        <v>28</v>
      </c>
      <c r="AC7329" s="71"/>
      <c r="AE7329" s="17" t="s">
        <v>66</v>
      </c>
      <c r="AF7329" s="70" t="s">
        <v>28</v>
      </c>
      <c r="AG7329" s="71"/>
    </row>
    <row r="7330" spans="1:33" hidden="1" outlineLevel="1">
      <c r="A7330" s="6" t="s">
        <v>8579</v>
      </c>
      <c r="B7330" s="7" t="s">
        <v>1564</v>
      </c>
      <c r="C7330" s="7" t="s">
        <v>7909</v>
      </c>
      <c r="D7330" s="7"/>
      <c r="E7330" s="23" t="s">
        <v>320</v>
      </c>
      <c r="F7330" s="18">
        <v>85</v>
      </c>
      <c r="K7330" s="19">
        <v>72</v>
      </c>
      <c r="L7330" s="52">
        <v>6120</v>
      </c>
      <c r="M7330" s="53"/>
      <c r="O7330" s="19">
        <v>131.1</v>
      </c>
      <c r="P7330" s="52">
        <v>11143.5</v>
      </c>
      <c r="Q7330" s="53"/>
      <c r="S7330" s="19">
        <v>70</v>
      </c>
      <c r="T7330" s="52">
        <v>5950</v>
      </c>
      <c r="U7330" s="53"/>
      <c r="W7330" s="19">
        <v>75</v>
      </c>
      <c r="X7330" s="52">
        <v>6375</v>
      </c>
      <c r="Y7330" s="53"/>
      <c r="AA7330" s="19">
        <v>110.27</v>
      </c>
      <c r="AB7330" s="52">
        <v>9372.9500000000007</v>
      </c>
      <c r="AC7330" s="53"/>
      <c r="AE7330" s="19">
        <v>90</v>
      </c>
      <c r="AF7330" s="52">
        <v>7650</v>
      </c>
      <c r="AG7330" s="53"/>
    </row>
    <row r="7331" spans="1:33" hidden="1" outlineLevel="1">
      <c r="A7331" s="6" t="s">
        <v>8580</v>
      </c>
      <c r="B7331" s="7" t="s">
        <v>1567</v>
      </c>
      <c r="C7331" s="7" t="s">
        <v>7911</v>
      </c>
      <c r="D7331" s="7"/>
      <c r="E7331" s="23" t="s">
        <v>320</v>
      </c>
      <c r="F7331" s="18">
        <v>56</v>
      </c>
      <c r="K7331" s="19">
        <v>79</v>
      </c>
      <c r="L7331" s="52">
        <v>4424</v>
      </c>
      <c r="M7331" s="53"/>
      <c r="O7331" s="19">
        <v>136.80000000000001</v>
      </c>
      <c r="P7331" s="52">
        <v>7660.8</v>
      </c>
      <c r="Q7331" s="53"/>
      <c r="S7331" s="19">
        <v>75</v>
      </c>
      <c r="T7331" s="52">
        <v>4200</v>
      </c>
      <c r="U7331" s="53"/>
      <c r="W7331" s="19">
        <v>86</v>
      </c>
      <c r="X7331" s="52">
        <v>4816</v>
      </c>
      <c r="Y7331" s="53"/>
      <c r="AA7331" s="19">
        <v>131.84</v>
      </c>
      <c r="AB7331" s="52">
        <v>7383.04</v>
      </c>
      <c r="AC7331" s="53"/>
      <c r="AE7331" s="19">
        <v>110</v>
      </c>
      <c r="AF7331" s="52">
        <v>6160</v>
      </c>
      <c r="AG7331" s="53"/>
    </row>
    <row r="7332" spans="1:33" hidden="1" outlineLevel="1">
      <c r="A7332" s="6" t="s">
        <v>8581</v>
      </c>
      <c r="B7332" s="7" t="s">
        <v>1572</v>
      </c>
      <c r="C7332" s="7" t="s">
        <v>8582</v>
      </c>
      <c r="D7332" s="7"/>
      <c r="E7332" s="23" t="s">
        <v>320</v>
      </c>
      <c r="F7332" s="18">
        <v>9</v>
      </c>
      <c r="K7332" s="19">
        <v>100</v>
      </c>
      <c r="L7332" s="52">
        <v>900</v>
      </c>
      <c r="M7332" s="53"/>
      <c r="O7332" s="19">
        <v>148.19999999999999</v>
      </c>
      <c r="P7332" s="52">
        <v>1333.8</v>
      </c>
      <c r="Q7332" s="53"/>
      <c r="S7332" s="19">
        <v>145</v>
      </c>
      <c r="T7332" s="52">
        <v>1305</v>
      </c>
      <c r="U7332" s="53"/>
      <c r="W7332" s="19">
        <v>112</v>
      </c>
      <c r="X7332" s="52">
        <v>1008</v>
      </c>
      <c r="Y7332" s="53"/>
      <c r="AA7332" s="19">
        <v>233.72</v>
      </c>
      <c r="AB7332" s="52">
        <v>2103.48</v>
      </c>
      <c r="AC7332" s="53"/>
      <c r="AE7332" s="19">
        <v>150</v>
      </c>
      <c r="AF7332" s="52">
        <v>1350</v>
      </c>
      <c r="AG7332" s="53"/>
    </row>
    <row r="7333" spans="1:33" hidden="1" outlineLevel="1">
      <c r="A7333" s="6" t="s">
        <v>8583</v>
      </c>
      <c r="B7333" s="7" t="s">
        <v>1572</v>
      </c>
      <c r="C7333" s="7" t="s">
        <v>8584</v>
      </c>
      <c r="D7333" s="7"/>
      <c r="E7333" s="23" t="s">
        <v>320</v>
      </c>
      <c r="F7333" s="18">
        <v>44</v>
      </c>
      <c r="K7333" s="19">
        <v>99</v>
      </c>
      <c r="L7333" s="52">
        <v>4356</v>
      </c>
      <c r="M7333" s="53"/>
      <c r="O7333" s="19">
        <v>136.80000000000001</v>
      </c>
      <c r="P7333" s="52">
        <v>6019.2</v>
      </c>
      <c r="Q7333" s="53"/>
      <c r="S7333" s="19">
        <v>90</v>
      </c>
      <c r="T7333" s="52">
        <v>3960</v>
      </c>
      <c r="U7333" s="53"/>
      <c r="W7333" s="19">
        <v>90</v>
      </c>
      <c r="X7333" s="52">
        <v>3960</v>
      </c>
      <c r="Y7333" s="53"/>
      <c r="AA7333" s="19">
        <v>113.86</v>
      </c>
      <c r="AB7333" s="52">
        <v>5009.84</v>
      </c>
      <c r="AC7333" s="53"/>
      <c r="AE7333" s="19">
        <v>120</v>
      </c>
      <c r="AF7333" s="52">
        <v>5280</v>
      </c>
      <c r="AG7333" s="53"/>
    </row>
    <row r="7334" spans="1:33" hidden="1" outlineLevel="1">
      <c r="A7334" s="6" t="s">
        <v>8585</v>
      </c>
      <c r="B7334" s="7" t="s">
        <v>1572</v>
      </c>
      <c r="C7334" s="7" t="s">
        <v>8586</v>
      </c>
      <c r="D7334" s="7"/>
      <c r="E7334" s="23" t="s">
        <v>320</v>
      </c>
      <c r="F7334" s="18">
        <v>69</v>
      </c>
      <c r="K7334" s="19">
        <v>135</v>
      </c>
      <c r="L7334" s="52">
        <v>9315</v>
      </c>
      <c r="M7334" s="53"/>
      <c r="O7334" s="19">
        <v>171</v>
      </c>
      <c r="P7334" s="52">
        <v>11799</v>
      </c>
      <c r="Q7334" s="53"/>
      <c r="S7334" s="19">
        <v>200</v>
      </c>
      <c r="T7334" s="52">
        <v>13800</v>
      </c>
      <c r="U7334" s="53"/>
      <c r="W7334" s="19">
        <v>152</v>
      </c>
      <c r="X7334" s="52">
        <v>10488</v>
      </c>
      <c r="Y7334" s="53"/>
      <c r="AA7334" s="19">
        <v>251.7</v>
      </c>
      <c r="AB7334" s="52">
        <v>17367.3</v>
      </c>
      <c r="AC7334" s="53"/>
      <c r="AE7334" s="19">
        <v>180</v>
      </c>
      <c r="AF7334" s="52">
        <v>12420</v>
      </c>
      <c r="AG7334" s="53"/>
    </row>
    <row r="7335" spans="1:33" hidden="1" outlineLevel="1">
      <c r="A7335" s="1"/>
      <c r="B7335" s="5" t="s">
        <v>34</v>
      </c>
      <c r="C7335" s="5" t="s">
        <v>35</v>
      </c>
      <c r="K7335" s="68"/>
      <c r="L7335" s="68"/>
      <c r="M7335" s="69"/>
      <c r="O7335" s="68"/>
      <c r="P7335" s="68"/>
      <c r="Q7335" s="69"/>
      <c r="S7335" s="68"/>
      <c r="T7335" s="68"/>
      <c r="U7335" s="69"/>
      <c r="W7335" s="68"/>
      <c r="X7335" s="68"/>
      <c r="Y7335" s="69"/>
      <c r="AA7335" s="68"/>
      <c r="AB7335" s="68"/>
      <c r="AC7335" s="69"/>
      <c r="AE7335" s="68"/>
      <c r="AF7335" s="68"/>
      <c r="AG7335" s="69"/>
    </row>
    <row r="7336" spans="1:33" hidden="1" outlineLevel="1">
      <c r="A7336" s="6" t="s">
        <v>8587</v>
      </c>
      <c r="B7336" s="7" t="s">
        <v>37</v>
      </c>
      <c r="C7336" s="7" t="s">
        <v>322</v>
      </c>
      <c r="K7336" s="68"/>
      <c r="L7336" s="68"/>
      <c r="M7336" s="69"/>
      <c r="O7336" s="68"/>
      <c r="P7336" s="68"/>
      <c r="Q7336" s="69"/>
      <c r="S7336" s="68"/>
      <c r="T7336" s="68"/>
      <c r="U7336" s="69"/>
      <c r="W7336" s="68"/>
      <c r="X7336" s="68"/>
      <c r="Y7336" s="69"/>
      <c r="AA7336" s="68"/>
      <c r="AB7336" s="68"/>
      <c r="AC7336" s="69"/>
      <c r="AE7336" s="68"/>
      <c r="AF7336" s="68"/>
      <c r="AG7336" s="69"/>
    </row>
    <row r="7337" spans="1:33" ht="60" hidden="1" outlineLevel="1">
      <c r="A7337" s="1"/>
      <c r="B7337" s="5" t="s">
        <v>61</v>
      </c>
      <c r="C7337" s="5" t="s">
        <v>62</v>
      </c>
      <c r="D7337" s="5" t="s">
        <v>63</v>
      </c>
      <c r="E7337" s="11" t="s">
        <v>64</v>
      </c>
      <c r="F7337" s="16" t="s">
        <v>65</v>
      </c>
      <c r="K7337" s="17" t="s">
        <v>66</v>
      </c>
      <c r="L7337" s="70" t="s">
        <v>28</v>
      </c>
      <c r="M7337" s="71"/>
      <c r="O7337" s="17" t="s">
        <v>66</v>
      </c>
      <c r="P7337" s="70" t="s">
        <v>28</v>
      </c>
      <c r="Q7337" s="71"/>
      <c r="S7337" s="17" t="s">
        <v>66</v>
      </c>
      <c r="T7337" s="70" t="s">
        <v>28</v>
      </c>
      <c r="U7337" s="71"/>
      <c r="W7337" s="17" t="s">
        <v>66</v>
      </c>
      <c r="X7337" s="70" t="s">
        <v>28</v>
      </c>
      <c r="Y7337" s="71"/>
      <c r="AA7337" s="17" t="s">
        <v>66</v>
      </c>
      <c r="AB7337" s="70" t="s">
        <v>28</v>
      </c>
      <c r="AC7337" s="71"/>
      <c r="AE7337" s="17" t="s">
        <v>66</v>
      </c>
      <c r="AF7337" s="70" t="s">
        <v>28</v>
      </c>
      <c r="AG7337" s="71"/>
    </row>
    <row r="7338" spans="1:33" ht="135" hidden="1" outlineLevel="1">
      <c r="A7338" s="6" t="s">
        <v>8588</v>
      </c>
      <c r="B7338" s="7" t="s">
        <v>324</v>
      </c>
      <c r="C7338" s="7" t="s">
        <v>1100</v>
      </c>
      <c r="D7338" s="7"/>
      <c r="E7338" s="23" t="s">
        <v>70</v>
      </c>
      <c r="F7338" s="18">
        <v>1</v>
      </c>
      <c r="K7338" s="19">
        <v>0</v>
      </c>
      <c r="L7338" s="52">
        <v>0</v>
      </c>
      <c r="M7338" s="53"/>
      <c r="O7338" s="19">
        <v>0</v>
      </c>
      <c r="P7338" s="52">
        <v>0</v>
      </c>
      <c r="Q7338" s="53"/>
      <c r="S7338" s="19">
        <v>0</v>
      </c>
      <c r="T7338" s="52">
        <v>0</v>
      </c>
      <c r="U7338" s="53"/>
      <c r="W7338" s="19">
        <v>0</v>
      </c>
      <c r="X7338" s="52">
        <v>0</v>
      </c>
      <c r="Y7338" s="53"/>
      <c r="AA7338" s="19">
        <v>0</v>
      </c>
      <c r="AB7338" s="52">
        <v>0</v>
      </c>
      <c r="AC7338" s="53"/>
      <c r="AE7338" s="19">
        <v>0</v>
      </c>
      <c r="AF7338" s="52">
        <v>0</v>
      </c>
      <c r="AG7338" s="53"/>
    </row>
    <row r="7339" spans="1:33" hidden="1" outlineLevel="1">
      <c r="A7339" s="1"/>
      <c r="B7339" s="5" t="s">
        <v>34</v>
      </c>
      <c r="C7339" s="5" t="s">
        <v>35</v>
      </c>
      <c r="K7339" s="68"/>
      <c r="L7339" s="68"/>
      <c r="M7339" s="69"/>
      <c r="O7339" s="68"/>
      <c r="P7339" s="68"/>
      <c r="Q7339" s="69"/>
      <c r="S7339" s="68"/>
      <c r="T7339" s="68"/>
      <c r="U7339" s="69"/>
      <c r="W7339" s="68"/>
      <c r="X7339" s="68"/>
      <c r="Y7339" s="69"/>
      <c r="AA7339" s="68"/>
      <c r="AB7339" s="68"/>
      <c r="AC7339" s="69"/>
      <c r="AE7339" s="68"/>
      <c r="AF7339" s="68"/>
      <c r="AG7339" s="69"/>
    </row>
    <row r="7340" spans="1:33" ht="75" hidden="1" outlineLevel="1">
      <c r="A7340" s="6" t="s">
        <v>8589</v>
      </c>
      <c r="B7340" s="7" t="s">
        <v>37</v>
      </c>
      <c r="C7340" s="7" t="s">
        <v>298</v>
      </c>
      <c r="I7340" s="35"/>
      <c r="J7340" s="35"/>
      <c r="K7340" s="68"/>
      <c r="L7340" s="68"/>
      <c r="M7340" s="69"/>
      <c r="O7340" s="68"/>
      <c r="P7340" s="68"/>
      <c r="Q7340" s="69"/>
      <c r="S7340" s="68"/>
      <c r="T7340" s="68"/>
      <c r="U7340" s="69"/>
      <c r="W7340" s="68"/>
      <c r="X7340" s="68"/>
      <c r="Y7340" s="69"/>
      <c r="AA7340" s="68"/>
      <c r="AB7340" s="68"/>
      <c r="AC7340" s="69"/>
      <c r="AE7340" s="68"/>
      <c r="AF7340" s="68"/>
      <c r="AG7340" s="69"/>
    </row>
    <row r="7341" spans="1:33" collapsed="1">
      <c r="A7341" s="55" t="s">
        <v>8590</v>
      </c>
      <c r="B7341" s="55"/>
      <c r="C7341" s="55"/>
      <c r="D7341" s="55"/>
      <c r="E7341" s="55"/>
      <c r="F7341" s="55"/>
      <c r="I7341" s="36"/>
      <c r="J7341" s="36">
        <v>269000</v>
      </c>
      <c r="K7341" s="30" t="s">
        <v>1591</v>
      </c>
      <c r="L7341" s="52">
        <v>145640</v>
      </c>
      <c r="M7341" s="53"/>
      <c r="O7341" s="15" t="s">
        <v>1591</v>
      </c>
      <c r="P7341" s="52">
        <v>189924</v>
      </c>
      <c r="Q7341" s="53"/>
      <c r="S7341" s="15" t="s">
        <v>1591</v>
      </c>
      <c r="T7341" s="52">
        <v>345800</v>
      </c>
      <c r="U7341" s="53"/>
      <c r="W7341" s="15" t="s">
        <v>1591</v>
      </c>
      <c r="X7341" s="52">
        <v>315475.31</v>
      </c>
      <c r="Y7341" s="53"/>
      <c r="AA7341" s="15" t="s">
        <v>1591</v>
      </c>
      <c r="AB7341" s="52">
        <v>429444.44</v>
      </c>
      <c r="AC7341" s="53"/>
      <c r="AE7341" s="15" t="s">
        <v>1591</v>
      </c>
      <c r="AF7341" s="52">
        <v>773200</v>
      </c>
      <c r="AG7341" s="53"/>
    </row>
    <row r="7342" spans="1:33" hidden="1">
      <c r="A7342" s="1"/>
      <c r="B7342" s="5" t="s">
        <v>34</v>
      </c>
      <c r="C7342" s="5" t="s">
        <v>35</v>
      </c>
      <c r="K7342" s="68"/>
      <c r="L7342" s="68"/>
      <c r="M7342" s="69"/>
      <c r="O7342" s="68"/>
      <c r="P7342" s="68"/>
      <c r="Q7342" s="69"/>
      <c r="S7342" s="68"/>
      <c r="T7342" s="68"/>
      <c r="U7342" s="69"/>
      <c r="W7342" s="68"/>
      <c r="X7342" s="68"/>
      <c r="Y7342" s="69"/>
      <c r="AA7342" s="68"/>
      <c r="AB7342" s="68"/>
      <c r="AC7342" s="69"/>
      <c r="AE7342" s="68"/>
      <c r="AF7342" s="68"/>
      <c r="AG7342" s="69"/>
    </row>
    <row r="7343" spans="1:33" hidden="1" outlineLevel="1">
      <c r="A7343" s="6" t="s">
        <v>8591</v>
      </c>
      <c r="B7343" s="7" t="s">
        <v>37</v>
      </c>
      <c r="C7343" s="7" t="s">
        <v>7919</v>
      </c>
      <c r="K7343" s="68"/>
      <c r="L7343" s="68"/>
      <c r="M7343" s="69"/>
      <c r="O7343" s="68"/>
      <c r="P7343" s="68"/>
      <c r="Q7343" s="69"/>
      <c r="S7343" s="68"/>
      <c r="T7343" s="68"/>
      <c r="U7343" s="69"/>
      <c r="W7343" s="68"/>
      <c r="X7343" s="68"/>
      <c r="Y7343" s="69"/>
      <c r="AA7343" s="68"/>
      <c r="AB7343" s="68"/>
      <c r="AC7343" s="69"/>
      <c r="AE7343" s="68"/>
      <c r="AF7343" s="68"/>
      <c r="AG7343" s="69"/>
    </row>
    <row r="7344" spans="1:33" ht="60" hidden="1" outlineLevel="1">
      <c r="A7344" s="6" t="s">
        <v>8592</v>
      </c>
      <c r="B7344" s="7" t="s">
        <v>37</v>
      </c>
      <c r="C7344" s="7" t="s">
        <v>8593</v>
      </c>
      <c r="K7344" s="68"/>
      <c r="L7344" s="68"/>
      <c r="M7344" s="69"/>
      <c r="O7344" s="68"/>
      <c r="P7344" s="68"/>
      <c r="Q7344" s="69"/>
      <c r="S7344" s="68"/>
      <c r="T7344" s="68"/>
      <c r="U7344" s="69"/>
      <c r="W7344" s="68"/>
      <c r="X7344" s="68"/>
      <c r="Y7344" s="69"/>
      <c r="AA7344" s="68"/>
      <c r="AB7344" s="68"/>
      <c r="AC7344" s="69"/>
      <c r="AE7344" s="68"/>
      <c r="AF7344" s="68"/>
      <c r="AG7344" s="69"/>
    </row>
    <row r="7345" spans="1:33" ht="60" hidden="1" outlineLevel="1">
      <c r="A7345" s="1"/>
      <c r="B7345" s="5" t="s">
        <v>61</v>
      </c>
      <c r="C7345" s="5" t="s">
        <v>62</v>
      </c>
      <c r="D7345" s="5" t="s">
        <v>63</v>
      </c>
      <c r="E7345" s="11" t="s">
        <v>64</v>
      </c>
      <c r="F7345" s="16" t="s">
        <v>65</v>
      </c>
      <c r="K7345" s="17" t="s">
        <v>66</v>
      </c>
      <c r="L7345" s="70" t="s">
        <v>28</v>
      </c>
      <c r="M7345" s="71"/>
      <c r="O7345" s="17" t="s">
        <v>66</v>
      </c>
      <c r="P7345" s="70" t="s">
        <v>28</v>
      </c>
      <c r="Q7345" s="71"/>
      <c r="S7345" s="17" t="s">
        <v>66</v>
      </c>
      <c r="T7345" s="70" t="s">
        <v>28</v>
      </c>
      <c r="U7345" s="71"/>
      <c r="W7345" s="17" t="s">
        <v>66</v>
      </c>
      <c r="X7345" s="70" t="s">
        <v>28</v>
      </c>
      <c r="Y7345" s="71"/>
      <c r="AA7345" s="17" t="s">
        <v>66</v>
      </c>
      <c r="AB7345" s="70" t="s">
        <v>28</v>
      </c>
      <c r="AC7345" s="71"/>
      <c r="AE7345" s="17" t="s">
        <v>66</v>
      </c>
      <c r="AF7345" s="70" t="s">
        <v>28</v>
      </c>
      <c r="AG7345" s="71"/>
    </row>
    <row r="7346" spans="1:33" ht="30" hidden="1" outlineLevel="1">
      <c r="A7346" s="6" t="s">
        <v>8594</v>
      </c>
      <c r="B7346" s="7" t="s">
        <v>1585</v>
      </c>
      <c r="C7346" s="7" t="s">
        <v>8595</v>
      </c>
      <c r="D7346" s="7"/>
      <c r="E7346" s="23" t="s">
        <v>70</v>
      </c>
      <c r="F7346" s="18">
        <v>1</v>
      </c>
      <c r="K7346" s="19">
        <v>82500</v>
      </c>
      <c r="L7346" s="52">
        <v>82500</v>
      </c>
      <c r="M7346" s="53"/>
      <c r="O7346" s="19">
        <v>131100</v>
      </c>
      <c r="P7346" s="52">
        <v>131100</v>
      </c>
      <c r="Q7346" s="53"/>
      <c r="S7346" s="19">
        <v>250000</v>
      </c>
      <c r="T7346" s="52">
        <v>250000</v>
      </c>
      <c r="U7346" s="53"/>
      <c r="W7346" s="19">
        <v>205713.31</v>
      </c>
      <c r="X7346" s="52">
        <v>205713.31</v>
      </c>
      <c r="Y7346" s="53"/>
      <c r="AA7346" s="19">
        <v>333559.61</v>
      </c>
      <c r="AB7346" s="52">
        <v>333559.61</v>
      </c>
      <c r="AC7346" s="53"/>
      <c r="AE7346" s="19">
        <v>650000</v>
      </c>
      <c r="AF7346" s="52">
        <v>650000</v>
      </c>
      <c r="AG7346" s="53"/>
    </row>
    <row r="7347" spans="1:33" hidden="1" outlineLevel="1">
      <c r="A7347" s="1"/>
      <c r="B7347" s="5" t="s">
        <v>34</v>
      </c>
      <c r="C7347" s="5" t="s">
        <v>35</v>
      </c>
      <c r="K7347" s="68"/>
      <c r="L7347" s="68"/>
      <c r="M7347" s="69"/>
      <c r="O7347" s="68"/>
      <c r="P7347" s="68"/>
      <c r="Q7347" s="69"/>
      <c r="S7347" s="68"/>
      <c r="T7347" s="68"/>
      <c r="U7347" s="69"/>
      <c r="W7347" s="68"/>
      <c r="X7347" s="68"/>
      <c r="Y7347" s="69"/>
      <c r="AA7347" s="68"/>
      <c r="AB7347" s="68"/>
      <c r="AC7347" s="69"/>
      <c r="AE7347" s="68"/>
      <c r="AF7347" s="68"/>
      <c r="AG7347" s="69"/>
    </row>
    <row r="7348" spans="1:33" hidden="1" outlineLevel="1">
      <c r="A7348" s="6" t="s">
        <v>8596</v>
      </c>
      <c r="B7348" s="7" t="s">
        <v>37</v>
      </c>
      <c r="C7348" s="7" t="s">
        <v>8597</v>
      </c>
      <c r="K7348" s="68"/>
      <c r="L7348" s="68"/>
      <c r="M7348" s="69"/>
      <c r="O7348" s="68"/>
      <c r="P7348" s="68"/>
      <c r="Q7348" s="69"/>
      <c r="S7348" s="68"/>
      <c r="T7348" s="68"/>
      <c r="U7348" s="69"/>
      <c r="W7348" s="68"/>
      <c r="X7348" s="68"/>
      <c r="Y7348" s="69"/>
      <c r="AA7348" s="68"/>
      <c r="AB7348" s="68"/>
      <c r="AC7348" s="69"/>
      <c r="AE7348" s="68"/>
      <c r="AF7348" s="68"/>
      <c r="AG7348" s="69"/>
    </row>
    <row r="7349" spans="1:33" ht="45" hidden="1" outlineLevel="1">
      <c r="A7349" s="6" t="s">
        <v>8598</v>
      </c>
      <c r="B7349" s="7" t="s">
        <v>37</v>
      </c>
      <c r="C7349" s="7" t="s">
        <v>8599</v>
      </c>
      <c r="K7349" s="68"/>
      <c r="L7349" s="68"/>
      <c r="M7349" s="69"/>
      <c r="O7349" s="68"/>
      <c r="P7349" s="68"/>
      <c r="Q7349" s="69"/>
      <c r="S7349" s="68"/>
      <c r="T7349" s="68"/>
      <c r="U7349" s="69"/>
      <c r="W7349" s="68"/>
      <c r="X7349" s="68"/>
      <c r="Y7349" s="69"/>
      <c r="AA7349" s="68"/>
      <c r="AB7349" s="68"/>
      <c r="AC7349" s="69"/>
      <c r="AE7349" s="68"/>
      <c r="AF7349" s="68"/>
      <c r="AG7349" s="69"/>
    </row>
    <row r="7350" spans="1:33" ht="60" hidden="1" outlineLevel="1">
      <c r="A7350" s="1"/>
      <c r="B7350" s="5" t="s">
        <v>61</v>
      </c>
      <c r="C7350" s="5" t="s">
        <v>62</v>
      </c>
      <c r="D7350" s="5" t="s">
        <v>63</v>
      </c>
      <c r="E7350" s="11" t="s">
        <v>64</v>
      </c>
      <c r="F7350" s="16" t="s">
        <v>65</v>
      </c>
      <c r="K7350" s="17" t="s">
        <v>66</v>
      </c>
      <c r="L7350" s="70" t="s">
        <v>28</v>
      </c>
      <c r="M7350" s="71"/>
      <c r="O7350" s="17" t="s">
        <v>66</v>
      </c>
      <c r="P7350" s="70" t="s">
        <v>28</v>
      </c>
      <c r="Q7350" s="71"/>
      <c r="S7350" s="17" t="s">
        <v>66</v>
      </c>
      <c r="T7350" s="70" t="s">
        <v>28</v>
      </c>
      <c r="U7350" s="71"/>
      <c r="W7350" s="17" t="s">
        <v>66</v>
      </c>
      <c r="X7350" s="70" t="s">
        <v>28</v>
      </c>
      <c r="Y7350" s="71"/>
      <c r="AA7350" s="17" t="s">
        <v>66</v>
      </c>
      <c r="AB7350" s="70" t="s">
        <v>28</v>
      </c>
      <c r="AC7350" s="71"/>
      <c r="AE7350" s="17" t="s">
        <v>66</v>
      </c>
      <c r="AF7350" s="70" t="s">
        <v>28</v>
      </c>
      <c r="AG7350" s="71"/>
    </row>
    <row r="7351" spans="1:33" hidden="1" outlineLevel="1">
      <c r="A7351" s="6" t="s">
        <v>8600</v>
      </c>
      <c r="B7351" s="7" t="s">
        <v>8601</v>
      </c>
      <c r="C7351" s="7" t="s">
        <v>8602</v>
      </c>
      <c r="D7351" s="7"/>
      <c r="E7351" s="23" t="s">
        <v>438</v>
      </c>
      <c r="F7351" s="18">
        <v>1</v>
      </c>
      <c r="K7351" s="19">
        <v>5500</v>
      </c>
      <c r="L7351" s="52">
        <v>5500</v>
      </c>
      <c r="M7351" s="53"/>
      <c r="O7351" s="19">
        <v>3990</v>
      </c>
      <c r="P7351" s="52">
        <v>3990</v>
      </c>
      <c r="Q7351" s="53"/>
      <c r="S7351" s="19">
        <v>17000</v>
      </c>
      <c r="T7351" s="52">
        <v>17000</v>
      </c>
      <c r="U7351" s="53"/>
      <c r="W7351" s="19">
        <v>6900</v>
      </c>
      <c r="X7351" s="52">
        <v>6900</v>
      </c>
      <c r="Y7351" s="53"/>
      <c r="AA7351" s="19">
        <v>10787.05</v>
      </c>
      <c r="AB7351" s="52">
        <v>10787.05</v>
      </c>
      <c r="AC7351" s="53"/>
      <c r="AE7351" s="19">
        <v>10000</v>
      </c>
      <c r="AF7351" s="52">
        <v>10000</v>
      </c>
      <c r="AG7351" s="53"/>
    </row>
    <row r="7352" spans="1:33" hidden="1" outlineLevel="1">
      <c r="A7352" s="1"/>
      <c r="B7352" s="5" t="s">
        <v>34</v>
      </c>
      <c r="C7352" s="5" t="s">
        <v>35</v>
      </c>
      <c r="K7352" s="68"/>
      <c r="L7352" s="68"/>
      <c r="M7352" s="69"/>
      <c r="O7352" s="68"/>
      <c r="P7352" s="68"/>
      <c r="Q7352" s="69"/>
      <c r="S7352" s="68"/>
      <c r="T7352" s="68"/>
      <c r="U7352" s="69"/>
      <c r="W7352" s="68"/>
      <c r="X7352" s="68"/>
      <c r="Y7352" s="69"/>
      <c r="AA7352" s="68"/>
      <c r="AB7352" s="68"/>
      <c r="AC7352" s="69"/>
      <c r="AE7352" s="68"/>
      <c r="AF7352" s="68"/>
      <c r="AG7352" s="69"/>
    </row>
    <row r="7353" spans="1:33" hidden="1" outlineLevel="1">
      <c r="A7353" s="6" t="s">
        <v>8603</v>
      </c>
      <c r="B7353" s="7" t="s">
        <v>37</v>
      </c>
      <c r="C7353" s="7" t="s">
        <v>5276</v>
      </c>
      <c r="K7353" s="68"/>
      <c r="L7353" s="68"/>
      <c r="M7353" s="69"/>
      <c r="O7353" s="68"/>
      <c r="P7353" s="68"/>
      <c r="Q7353" s="69"/>
      <c r="S7353" s="68"/>
      <c r="T7353" s="68"/>
      <c r="U7353" s="69"/>
      <c r="W7353" s="68"/>
      <c r="X7353" s="68"/>
      <c r="Y7353" s="69"/>
      <c r="AA7353" s="68"/>
      <c r="AB7353" s="68"/>
      <c r="AC7353" s="69"/>
      <c r="AE7353" s="68"/>
      <c r="AF7353" s="68"/>
      <c r="AG7353" s="69"/>
    </row>
    <row r="7354" spans="1:33" ht="45" hidden="1" outlineLevel="1">
      <c r="A7354" s="6" t="s">
        <v>8604</v>
      </c>
      <c r="B7354" s="7" t="s">
        <v>37</v>
      </c>
      <c r="C7354" s="7" t="s">
        <v>5278</v>
      </c>
      <c r="K7354" s="68"/>
      <c r="L7354" s="68"/>
      <c r="M7354" s="69"/>
      <c r="O7354" s="68"/>
      <c r="P7354" s="68"/>
      <c r="Q7354" s="69"/>
      <c r="S7354" s="68"/>
      <c r="T7354" s="68"/>
      <c r="U7354" s="69"/>
      <c r="W7354" s="68"/>
      <c r="X7354" s="68"/>
      <c r="Y7354" s="69"/>
      <c r="AA7354" s="68"/>
      <c r="AB7354" s="68"/>
      <c r="AC7354" s="69"/>
      <c r="AE7354" s="68"/>
      <c r="AF7354" s="68"/>
      <c r="AG7354" s="69"/>
    </row>
    <row r="7355" spans="1:33" ht="60" hidden="1" outlineLevel="1">
      <c r="A7355" s="1"/>
      <c r="B7355" s="5" t="s">
        <v>61</v>
      </c>
      <c r="C7355" s="5" t="s">
        <v>62</v>
      </c>
      <c r="D7355" s="5" t="s">
        <v>63</v>
      </c>
      <c r="E7355" s="11" t="s">
        <v>64</v>
      </c>
      <c r="F7355" s="16" t="s">
        <v>65</v>
      </c>
      <c r="K7355" s="17" t="s">
        <v>66</v>
      </c>
      <c r="L7355" s="70" t="s">
        <v>28</v>
      </c>
      <c r="M7355" s="71"/>
      <c r="O7355" s="17" t="s">
        <v>66</v>
      </c>
      <c r="P7355" s="70" t="s">
        <v>28</v>
      </c>
      <c r="Q7355" s="71"/>
      <c r="S7355" s="17" t="s">
        <v>66</v>
      </c>
      <c r="T7355" s="70" t="s">
        <v>28</v>
      </c>
      <c r="U7355" s="71"/>
      <c r="W7355" s="17" t="s">
        <v>66</v>
      </c>
      <c r="X7355" s="70" t="s">
        <v>28</v>
      </c>
      <c r="Y7355" s="71"/>
      <c r="AA7355" s="17" t="s">
        <v>66</v>
      </c>
      <c r="AB7355" s="70" t="s">
        <v>28</v>
      </c>
      <c r="AC7355" s="71"/>
      <c r="AE7355" s="17" t="s">
        <v>66</v>
      </c>
      <c r="AF7355" s="70" t="s">
        <v>28</v>
      </c>
      <c r="AG7355" s="71"/>
    </row>
    <row r="7356" spans="1:33" hidden="1" outlineLevel="1">
      <c r="A7356" s="6" t="s">
        <v>8605</v>
      </c>
      <c r="B7356" s="7" t="s">
        <v>8606</v>
      </c>
      <c r="C7356" s="7" t="s">
        <v>5280</v>
      </c>
      <c r="D7356" s="7"/>
      <c r="E7356" s="23" t="s">
        <v>438</v>
      </c>
      <c r="F7356" s="18">
        <v>2</v>
      </c>
      <c r="K7356" s="19">
        <v>3300</v>
      </c>
      <c r="L7356" s="52">
        <v>6600</v>
      </c>
      <c r="M7356" s="53"/>
      <c r="O7356" s="19">
        <v>2850</v>
      </c>
      <c r="P7356" s="52">
        <v>5700</v>
      </c>
      <c r="Q7356" s="53"/>
      <c r="S7356" s="19">
        <v>2200</v>
      </c>
      <c r="T7356" s="52">
        <v>4400</v>
      </c>
      <c r="U7356" s="53"/>
      <c r="W7356" s="19">
        <v>5175</v>
      </c>
      <c r="X7356" s="52">
        <v>10350</v>
      </c>
      <c r="Y7356" s="53"/>
      <c r="AA7356" s="19">
        <v>7191.37</v>
      </c>
      <c r="AB7356" s="52">
        <v>14382.74</v>
      </c>
      <c r="AC7356" s="53"/>
      <c r="AE7356" s="19">
        <v>10000</v>
      </c>
      <c r="AF7356" s="52">
        <v>20000</v>
      </c>
      <c r="AG7356" s="53"/>
    </row>
    <row r="7357" spans="1:33" hidden="1" outlineLevel="1">
      <c r="A7357" s="6" t="s">
        <v>8607</v>
      </c>
      <c r="B7357" s="7" t="s">
        <v>8608</v>
      </c>
      <c r="C7357" s="7" t="s">
        <v>8609</v>
      </c>
      <c r="D7357" s="7"/>
      <c r="E7357" s="23" t="s">
        <v>438</v>
      </c>
      <c r="F7357" s="18">
        <v>2</v>
      </c>
      <c r="K7357" s="19">
        <v>5500</v>
      </c>
      <c r="L7357" s="52">
        <v>11000</v>
      </c>
      <c r="M7357" s="53"/>
      <c r="O7357" s="19">
        <v>855</v>
      </c>
      <c r="P7357" s="52">
        <v>1710</v>
      </c>
      <c r="Q7357" s="53"/>
      <c r="S7357" s="19">
        <v>6000</v>
      </c>
      <c r="T7357" s="52">
        <v>12000</v>
      </c>
      <c r="U7357" s="53"/>
      <c r="W7357" s="19">
        <v>1380</v>
      </c>
      <c r="X7357" s="52">
        <v>2760</v>
      </c>
      <c r="Y7357" s="53"/>
      <c r="AA7357" s="19">
        <v>4194.96</v>
      </c>
      <c r="AB7357" s="52">
        <v>8389.92</v>
      </c>
      <c r="AC7357" s="53"/>
      <c r="AE7357" s="19">
        <v>5000</v>
      </c>
      <c r="AF7357" s="52">
        <v>10000</v>
      </c>
      <c r="AG7357" s="53"/>
    </row>
    <row r="7358" spans="1:33" hidden="1" outlineLevel="1">
      <c r="A7358" s="1"/>
      <c r="B7358" s="5" t="s">
        <v>34</v>
      </c>
      <c r="C7358" s="5" t="s">
        <v>35</v>
      </c>
      <c r="K7358" s="68"/>
      <c r="L7358" s="68"/>
      <c r="M7358" s="69"/>
      <c r="O7358" s="68"/>
      <c r="P7358" s="68"/>
      <c r="Q7358" s="69"/>
      <c r="S7358" s="68"/>
      <c r="T7358" s="68"/>
      <c r="U7358" s="69"/>
      <c r="W7358" s="68"/>
      <c r="X7358" s="68"/>
      <c r="Y7358" s="69"/>
      <c r="AA7358" s="68"/>
      <c r="AB7358" s="68"/>
      <c r="AC7358" s="69"/>
      <c r="AE7358" s="68"/>
      <c r="AF7358" s="68"/>
      <c r="AG7358" s="69"/>
    </row>
    <row r="7359" spans="1:33" hidden="1" outlineLevel="1">
      <c r="A7359" s="6" t="s">
        <v>8610</v>
      </c>
      <c r="B7359" s="7" t="s">
        <v>37</v>
      </c>
      <c r="C7359" s="7" t="s">
        <v>6192</v>
      </c>
      <c r="K7359" s="68"/>
      <c r="L7359" s="68"/>
      <c r="M7359" s="69"/>
      <c r="O7359" s="68"/>
      <c r="P7359" s="68"/>
      <c r="Q7359" s="69"/>
      <c r="S7359" s="68"/>
      <c r="T7359" s="68"/>
      <c r="U7359" s="69"/>
      <c r="W7359" s="68"/>
      <c r="X7359" s="68"/>
      <c r="Y7359" s="69"/>
      <c r="AA7359" s="68"/>
      <c r="AB7359" s="68"/>
      <c r="AC7359" s="69"/>
      <c r="AE7359" s="68"/>
      <c r="AF7359" s="68"/>
      <c r="AG7359" s="69"/>
    </row>
    <row r="7360" spans="1:33" ht="45" hidden="1" outlineLevel="1">
      <c r="A7360" s="6" t="s">
        <v>8611</v>
      </c>
      <c r="B7360" s="7" t="s">
        <v>37</v>
      </c>
      <c r="C7360" s="7" t="s">
        <v>6194</v>
      </c>
      <c r="K7360" s="68"/>
      <c r="L7360" s="68"/>
      <c r="M7360" s="69"/>
      <c r="O7360" s="68"/>
      <c r="P7360" s="68"/>
      <c r="Q7360" s="69"/>
      <c r="S7360" s="68"/>
      <c r="T7360" s="68"/>
      <c r="U7360" s="69"/>
      <c r="W7360" s="68"/>
      <c r="X7360" s="68"/>
      <c r="Y7360" s="69"/>
      <c r="AA7360" s="68"/>
      <c r="AB7360" s="68"/>
      <c r="AC7360" s="69"/>
      <c r="AE7360" s="68"/>
      <c r="AF7360" s="68"/>
      <c r="AG7360" s="69"/>
    </row>
    <row r="7361" spans="1:33" ht="60" hidden="1" outlineLevel="1">
      <c r="A7361" s="1"/>
      <c r="B7361" s="5" t="s">
        <v>61</v>
      </c>
      <c r="C7361" s="5" t="s">
        <v>62</v>
      </c>
      <c r="D7361" s="5" t="s">
        <v>63</v>
      </c>
      <c r="E7361" s="11" t="s">
        <v>64</v>
      </c>
      <c r="F7361" s="16" t="s">
        <v>65</v>
      </c>
      <c r="K7361" s="17" t="s">
        <v>66</v>
      </c>
      <c r="L7361" s="70" t="s">
        <v>28</v>
      </c>
      <c r="M7361" s="71"/>
      <c r="O7361" s="17" t="s">
        <v>66</v>
      </c>
      <c r="P7361" s="70" t="s">
        <v>28</v>
      </c>
      <c r="Q7361" s="71"/>
      <c r="S7361" s="17" t="s">
        <v>66</v>
      </c>
      <c r="T7361" s="70" t="s">
        <v>28</v>
      </c>
      <c r="U7361" s="71"/>
      <c r="W7361" s="17" t="s">
        <v>66</v>
      </c>
      <c r="X7361" s="70" t="s">
        <v>28</v>
      </c>
      <c r="Y7361" s="71"/>
      <c r="AA7361" s="17" t="s">
        <v>66</v>
      </c>
      <c r="AB7361" s="70" t="s">
        <v>28</v>
      </c>
      <c r="AC7361" s="71"/>
      <c r="AE7361" s="17" t="s">
        <v>66</v>
      </c>
      <c r="AF7361" s="70" t="s">
        <v>28</v>
      </c>
      <c r="AG7361" s="71"/>
    </row>
    <row r="7362" spans="1:33" hidden="1" outlineLevel="1">
      <c r="A7362" s="6" t="s">
        <v>8612</v>
      </c>
      <c r="B7362" s="7" t="s">
        <v>8608</v>
      </c>
      <c r="C7362" s="7" t="s">
        <v>8613</v>
      </c>
      <c r="D7362" s="7"/>
      <c r="E7362" s="23" t="s">
        <v>429</v>
      </c>
      <c r="F7362" s="18">
        <v>104</v>
      </c>
      <c r="K7362" s="19">
        <v>385</v>
      </c>
      <c r="L7362" s="52">
        <v>40040</v>
      </c>
      <c r="M7362" s="53"/>
      <c r="O7362" s="19">
        <v>456</v>
      </c>
      <c r="P7362" s="52">
        <v>47424</v>
      </c>
      <c r="Q7362" s="53"/>
      <c r="S7362" s="19">
        <v>600</v>
      </c>
      <c r="T7362" s="52">
        <v>62400</v>
      </c>
      <c r="U7362" s="53"/>
      <c r="W7362" s="19">
        <v>863</v>
      </c>
      <c r="X7362" s="52">
        <v>89752</v>
      </c>
      <c r="Y7362" s="53"/>
      <c r="AA7362" s="19">
        <v>599.28</v>
      </c>
      <c r="AB7362" s="52">
        <v>62325.120000000003</v>
      </c>
      <c r="AC7362" s="53"/>
      <c r="AE7362" s="19">
        <v>800</v>
      </c>
      <c r="AF7362" s="52">
        <v>83200</v>
      </c>
      <c r="AG7362" s="53"/>
    </row>
    <row r="7363" spans="1:33" hidden="1" outlineLevel="1">
      <c r="A7363" s="1"/>
      <c r="B7363" s="5" t="s">
        <v>34</v>
      </c>
      <c r="C7363" s="5" t="s">
        <v>35</v>
      </c>
      <c r="K7363" s="68"/>
      <c r="L7363" s="68"/>
      <c r="M7363" s="69"/>
      <c r="O7363" s="68"/>
      <c r="P7363" s="68"/>
      <c r="Q7363" s="69"/>
      <c r="S7363" s="68"/>
      <c r="T7363" s="68"/>
      <c r="U7363" s="69"/>
      <c r="W7363" s="68"/>
      <c r="X7363" s="68"/>
      <c r="Y7363" s="69"/>
      <c r="AA7363" s="68"/>
      <c r="AB7363" s="68"/>
      <c r="AC7363" s="69"/>
      <c r="AE7363" s="68"/>
      <c r="AF7363" s="68"/>
      <c r="AG7363" s="69"/>
    </row>
    <row r="7364" spans="1:33" hidden="1" outlineLevel="1">
      <c r="A7364" s="6" t="s">
        <v>8614</v>
      </c>
      <c r="B7364" s="7" t="s">
        <v>37</v>
      </c>
      <c r="C7364" s="7" t="s">
        <v>322</v>
      </c>
      <c r="K7364" s="68"/>
      <c r="L7364" s="68"/>
      <c r="M7364" s="69"/>
      <c r="O7364" s="68"/>
      <c r="P7364" s="68"/>
      <c r="Q7364" s="69"/>
      <c r="S7364" s="68"/>
      <c r="T7364" s="68"/>
      <c r="U7364" s="69"/>
      <c r="W7364" s="68"/>
      <c r="X7364" s="68"/>
      <c r="Y7364" s="69"/>
      <c r="AA7364" s="68"/>
      <c r="AB7364" s="68"/>
      <c r="AC7364" s="69"/>
      <c r="AE7364" s="68"/>
      <c r="AF7364" s="68"/>
      <c r="AG7364" s="69"/>
    </row>
    <row r="7365" spans="1:33" ht="60" hidden="1" outlineLevel="1">
      <c r="A7365" s="1"/>
      <c r="B7365" s="5" t="s">
        <v>61</v>
      </c>
      <c r="C7365" s="5" t="s">
        <v>62</v>
      </c>
      <c r="D7365" s="5" t="s">
        <v>63</v>
      </c>
      <c r="E7365" s="11" t="s">
        <v>64</v>
      </c>
      <c r="F7365" s="16" t="s">
        <v>65</v>
      </c>
      <c r="K7365" s="17" t="s">
        <v>66</v>
      </c>
      <c r="L7365" s="70" t="s">
        <v>28</v>
      </c>
      <c r="M7365" s="71"/>
      <c r="O7365" s="17" t="s">
        <v>66</v>
      </c>
      <c r="P7365" s="70" t="s">
        <v>28</v>
      </c>
      <c r="Q7365" s="71"/>
      <c r="S7365" s="17" t="s">
        <v>66</v>
      </c>
      <c r="T7365" s="70" t="s">
        <v>28</v>
      </c>
      <c r="U7365" s="71"/>
      <c r="W7365" s="17" t="s">
        <v>66</v>
      </c>
      <c r="X7365" s="70" t="s">
        <v>28</v>
      </c>
      <c r="Y7365" s="71"/>
      <c r="AA7365" s="17" t="s">
        <v>66</v>
      </c>
      <c r="AB7365" s="70" t="s">
        <v>28</v>
      </c>
      <c r="AC7365" s="71"/>
      <c r="AE7365" s="17" t="s">
        <v>66</v>
      </c>
      <c r="AF7365" s="70" t="s">
        <v>28</v>
      </c>
      <c r="AG7365" s="71"/>
    </row>
    <row r="7366" spans="1:33" ht="135" hidden="1" outlineLevel="1">
      <c r="A7366" s="6" t="s">
        <v>8615</v>
      </c>
      <c r="B7366" s="7" t="s">
        <v>324</v>
      </c>
      <c r="C7366" s="7" t="s">
        <v>1100</v>
      </c>
      <c r="D7366" s="7"/>
      <c r="E7366" s="23" t="s">
        <v>70</v>
      </c>
      <c r="F7366" s="18">
        <v>1</v>
      </c>
      <c r="K7366" s="19">
        <v>0</v>
      </c>
      <c r="L7366" s="52">
        <v>0</v>
      </c>
      <c r="M7366" s="53"/>
      <c r="O7366" s="19">
        <v>0</v>
      </c>
      <c r="P7366" s="52">
        <v>0</v>
      </c>
      <c r="Q7366" s="53"/>
      <c r="S7366" s="19">
        <v>0</v>
      </c>
      <c r="T7366" s="52">
        <v>0</v>
      </c>
      <c r="U7366" s="53"/>
      <c r="W7366" s="19">
        <v>0</v>
      </c>
      <c r="X7366" s="52">
        <v>0</v>
      </c>
      <c r="Y7366" s="53"/>
      <c r="AA7366" s="19">
        <v>0</v>
      </c>
      <c r="AB7366" s="52">
        <v>0</v>
      </c>
      <c r="AC7366" s="53"/>
      <c r="AE7366" s="19">
        <v>0</v>
      </c>
      <c r="AF7366" s="52">
        <v>0</v>
      </c>
      <c r="AG7366" s="53"/>
    </row>
    <row r="7367" spans="1:33" hidden="1" outlineLevel="1">
      <c r="A7367" s="1"/>
      <c r="B7367" s="5" t="s">
        <v>34</v>
      </c>
      <c r="C7367" s="5" t="s">
        <v>35</v>
      </c>
      <c r="K7367" s="68"/>
      <c r="L7367" s="68"/>
      <c r="M7367" s="69"/>
      <c r="O7367" s="68"/>
      <c r="P7367" s="68"/>
      <c r="Q7367" s="69"/>
      <c r="S7367" s="68"/>
      <c r="T7367" s="68"/>
      <c r="U7367" s="69"/>
      <c r="W7367" s="68"/>
      <c r="X7367" s="68"/>
      <c r="Y7367" s="69"/>
      <c r="AA7367" s="68"/>
      <c r="AB7367" s="68"/>
      <c r="AC7367" s="69"/>
      <c r="AE7367" s="68"/>
      <c r="AF7367" s="68"/>
      <c r="AG7367" s="69"/>
    </row>
    <row r="7368" spans="1:33" ht="75" hidden="1" outlineLevel="1">
      <c r="A7368" s="6" t="s">
        <v>8616</v>
      </c>
      <c r="B7368" s="7" t="s">
        <v>37</v>
      </c>
      <c r="C7368" s="7" t="s">
        <v>298</v>
      </c>
      <c r="I7368" s="35"/>
      <c r="J7368" s="35"/>
      <c r="K7368" s="68"/>
      <c r="L7368" s="68"/>
      <c r="M7368" s="69"/>
      <c r="O7368" s="68"/>
      <c r="P7368" s="68"/>
      <c r="Q7368" s="69"/>
      <c r="S7368" s="68"/>
      <c r="T7368" s="68"/>
      <c r="U7368" s="69"/>
      <c r="W7368" s="68"/>
      <c r="X7368" s="68"/>
      <c r="Y7368" s="69"/>
      <c r="AA7368" s="68"/>
      <c r="AB7368" s="68"/>
      <c r="AC7368" s="69"/>
      <c r="AE7368" s="68"/>
      <c r="AF7368" s="68"/>
      <c r="AG7368" s="69"/>
    </row>
    <row r="7369" spans="1:33" collapsed="1">
      <c r="A7369" s="55" t="s">
        <v>8617</v>
      </c>
      <c r="B7369" s="55"/>
      <c r="C7369" s="55"/>
      <c r="D7369" s="55"/>
      <c r="E7369" s="55"/>
      <c r="F7369" s="55"/>
      <c r="I7369" s="36"/>
      <c r="J7369" s="36">
        <v>119860.7</v>
      </c>
      <c r="K7369" s="30" t="s">
        <v>1512</v>
      </c>
      <c r="L7369" s="52">
        <v>123578</v>
      </c>
      <c r="M7369" s="53"/>
      <c r="O7369" s="15" t="s">
        <v>1512</v>
      </c>
      <c r="P7369" s="52">
        <v>358250.7</v>
      </c>
      <c r="Q7369" s="53"/>
      <c r="S7369" s="15" t="s">
        <v>1512</v>
      </c>
      <c r="T7369" s="52">
        <v>164677</v>
      </c>
      <c r="U7369" s="53"/>
      <c r="W7369" s="15" t="s">
        <v>1512</v>
      </c>
      <c r="X7369" s="52">
        <v>218658</v>
      </c>
      <c r="Y7369" s="53"/>
      <c r="AA7369" s="15" t="s">
        <v>1512</v>
      </c>
      <c r="AB7369" s="52">
        <v>339999.3</v>
      </c>
      <c r="AC7369" s="53"/>
      <c r="AE7369" s="15" t="s">
        <v>1512</v>
      </c>
      <c r="AF7369" s="52">
        <v>243275</v>
      </c>
      <c r="AG7369" s="53"/>
    </row>
    <row r="7370" spans="1:33" hidden="1">
      <c r="A7370" s="1"/>
      <c r="B7370" s="5" t="s">
        <v>34</v>
      </c>
      <c r="C7370" s="5" t="s">
        <v>35</v>
      </c>
      <c r="K7370" s="68"/>
      <c r="L7370" s="68"/>
      <c r="M7370" s="69"/>
      <c r="O7370" s="68"/>
      <c r="P7370" s="68"/>
      <c r="Q7370" s="69"/>
      <c r="S7370" s="68"/>
      <c r="T7370" s="68"/>
      <c r="U7370" s="69"/>
      <c r="W7370" s="68"/>
      <c r="X7370" s="68"/>
      <c r="Y7370" s="69"/>
      <c r="AA7370" s="68"/>
      <c r="AB7370" s="68"/>
      <c r="AC7370" s="69"/>
      <c r="AE7370" s="68"/>
      <c r="AF7370" s="68"/>
      <c r="AG7370" s="69"/>
    </row>
    <row r="7371" spans="1:33" hidden="1" outlineLevel="1">
      <c r="A7371" s="6" t="s">
        <v>8618</v>
      </c>
      <c r="B7371" s="7" t="s">
        <v>37</v>
      </c>
      <c r="C7371" s="7" t="s">
        <v>445</v>
      </c>
      <c r="K7371" s="68"/>
      <c r="L7371" s="68"/>
      <c r="M7371" s="69"/>
      <c r="O7371" s="68"/>
      <c r="P7371" s="68"/>
      <c r="Q7371" s="69"/>
      <c r="S7371" s="68"/>
      <c r="T7371" s="68"/>
      <c r="U7371" s="69"/>
      <c r="W7371" s="68"/>
      <c r="X7371" s="68"/>
      <c r="Y7371" s="69"/>
      <c r="AA7371" s="68"/>
      <c r="AB7371" s="68"/>
      <c r="AC7371" s="69"/>
      <c r="AE7371" s="68"/>
      <c r="AF7371" s="68"/>
      <c r="AG7371" s="69"/>
    </row>
    <row r="7372" spans="1:33" ht="30" hidden="1" outlineLevel="1">
      <c r="A7372" s="6" t="s">
        <v>8619</v>
      </c>
      <c r="B7372" s="7" t="s">
        <v>37</v>
      </c>
      <c r="C7372" s="7" t="s">
        <v>8620</v>
      </c>
      <c r="K7372" s="68"/>
      <c r="L7372" s="68"/>
      <c r="M7372" s="69"/>
      <c r="O7372" s="68"/>
      <c r="P7372" s="68"/>
      <c r="Q7372" s="69"/>
      <c r="S7372" s="68"/>
      <c r="T7372" s="68"/>
      <c r="U7372" s="69"/>
      <c r="W7372" s="68"/>
      <c r="X7372" s="68"/>
      <c r="Y7372" s="69"/>
      <c r="AA7372" s="68"/>
      <c r="AB7372" s="68"/>
      <c r="AC7372" s="69"/>
      <c r="AE7372" s="68"/>
      <c r="AF7372" s="68"/>
      <c r="AG7372" s="69"/>
    </row>
    <row r="7373" spans="1:33" ht="60" hidden="1" outlineLevel="1">
      <c r="A7373" s="1"/>
      <c r="B7373" s="5" t="s">
        <v>61</v>
      </c>
      <c r="C7373" s="5" t="s">
        <v>62</v>
      </c>
      <c r="D7373" s="5" t="s">
        <v>63</v>
      </c>
      <c r="E7373" s="11" t="s">
        <v>64</v>
      </c>
      <c r="F7373" s="16" t="s">
        <v>65</v>
      </c>
      <c r="K7373" s="17" t="s">
        <v>66</v>
      </c>
      <c r="L7373" s="70" t="s">
        <v>28</v>
      </c>
      <c r="M7373" s="71"/>
      <c r="O7373" s="17" t="s">
        <v>66</v>
      </c>
      <c r="P7373" s="70" t="s">
        <v>28</v>
      </c>
      <c r="Q7373" s="71"/>
      <c r="S7373" s="17" t="s">
        <v>66</v>
      </c>
      <c r="T7373" s="70" t="s">
        <v>28</v>
      </c>
      <c r="U7373" s="71"/>
      <c r="W7373" s="17" t="s">
        <v>66</v>
      </c>
      <c r="X7373" s="70" t="s">
        <v>28</v>
      </c>
      <c r="Y7373" s="71"/>
      <c r="AA7373" s="17" t="s">
        <v>66</v>
      </c>
      <c r="AB7373" s="70" t="s">
        <v>28</v>
      </c>
      <c r="AC7373" s="71"/>
      <c r="AE7373" s="17" t="s">
        <v>66</v>
      </c>
      <c r="AF7373" s="70" t="s">
        <v>28</v>
      </c>
      <c r="AG7373" s="71"/>
    </row>
    <row r="7374" spans="1:33" hidden="1" outlineLevel="1">
      <c r="A7374" s="6" t="s">
        <v>8621</v>
      </c>
      <c r="B7374" s="7" t="s">
        <v>1596</v>
      </c>
      <c r="C7374" s="7" t="s">
        <v>7947</v>
      </c>
      <c r="D7374" s="7"/>
      <c r="E7374" s="23" t="s">
        <v>320</v>
      </c>
      <c r="F7374" s="18">
        <v>1311</v>
      </c>
      <c r="K7374" s="19">
        <v>10</v>
      </c>
      <c r="L7374" s="52">
        <v>13110</v>
      </c>
      <c r="M7374" s="53"/>
      <c r="O7374" s="19">
        <v>114</v>
      </c>
      <c r="P7374" s="52">
        <v>149454</v>
      </c>
      <c r="Q7374" s="53"/>
      <c r="S7374" s="19">
        <v>10</v>
      </c>
      <c r="T7374" s="52">
        <v>13110</v>
      </c>
      <c r="U7374" s="53"/>
      <c r="W7374" s="19">
        <v>72</v>
      </c>
      <c r="X7374" s="52">
        <v>94392</v>
      </c>
      <c r="Y7374" s="53"/>
      <c r="AA7374" s="19">
        <v>104.27</v>
      </c>
      <c r="AB7374" s="52">
        <v>136697.97</v>
      </c>
      <c r="AC7374" s="53"/>
      <c r="AE7374" s="19">
        <v>35</v>
      </c>
      <c r="AF7374" s="52">
        <v>45885</v>
      </c>
      <c r="AG7374" s="53"/>
    </row>
    <row r="7375" spans="1:33" ht="30" hidden="1" outlineLevel="1">
      <c r="A7375" s="6" t="s">
        <v>8622</v>
      </c>
      <c r="B7375" s="7" t="s">
        <v>1600</v>
      </c>
      <c r="C7375" s="7" t="s">
        <v>8623</v>
      </c>
      <c r="D7375" s="7"/>
      <c r="E7375" s="23" t="s">
        <v>320</v>
      </c>
      <c r="F7375" s="18">
        <v>166</v>
      </c>
      <c r="K7375" s="19">
        <v>10</v>
      </c>
      <c r="L7375" s="52">
        <v>1660</v>
      </c>
      <c r="M7375" s="53"/>
      <c r="O7375" s="19">
        <v>136.80000000000001</v>
      </c>
      <c r="P7375" s="52">
        <v>22708.799999999999</v>
      </c>
      <c r="Q7375" s="53"/>
      <c r="S7375" s="19">
        <v>30</v>
      </c>
      <c r="T7375" s="52">
        <v>4980</v>
      </c>
      <c r="U7375" s="53"/>
      <c r="W7375" s="19">
        <v>50</v>
      </c>
      <c r="X7375" s="52">
        <v>8300</v>
      </c>
      <c r="Y7375" s="53"/>
      <c r="AA7375" s="19">
        <v>57.53</v>
      </c>
      <c r="AB7375" s="52">
        <v>9549.98</v>
      </c>
      <c r="AC7375" s="53"/>
      <c r="AE7375" s="19">
        <v>55</v>
      </c>
      <c r="AF7375" s="52">
        <v>9130</v>
      </c>
      <c r="AG7375" s="53"/>
    </row>
    <row r="7376" spans="1:33" hidden="1" outlineLevel="1">
      <c r="A7376" s="1"/>
      <c r="B7376" s="5" t="s">
        <v>34</v>
      </c>
      <c r="C7376" s="5" t="s">
        <v>35</v>
      </c>
      <c r="K7376" s="68"/>
      <c r="L7376" s="68"/>
      <c r="M7376" s="69"/>
      <c r="O7376" s="68"/>
      <c r="P7376" s="68"/>
      <c r="Q7376" s="69"/>
      <c r="S7376" s="68"/>
      <c r="T7376" s="68"/>
      <c r="U7376" s="69"/>
      <c r="W7376" s="68"/>
      <c r="X7376" s="68"/>
      <c r="Y7376" s="69"/>
      <c r="AA7376" s="68"/>
      <c r="AB7376" s="68"/>
      <c r="AC7376" s="69"/>
      <c r="AE7376" s="68"/>
      <c r="AF7376" s="68"/>
      <c r="AG7376" s="69"/>
    </row>
    <row r="7377" spans="1:33" ht="30" hidden="1" outlineLevel="1">
      <c r="A7377" s="6" t="s">
        <v>8624</v>
      </c>
      <c r="B7377" s="7" t="s">
        <v>37</v>
      </c>
      <c r="C7377" s="7" t="s">
        <v>8625</v>
      </c>
      <c r="K7377" s="68"/>
      <c r="L7377" s="68"/>
      <c r="M7377" s="69"/>
      <c r="O7377" s="68"/>
      <c r="P7377" s="68"/>
      <c r="Q7377" s="69"/>
      <c r="S7377" s="68"/>
      <c r="T7377" s="68"/>
      <c r="U7377" s="69"/>
      <c r="W7377" s="68"/>
      <c r="X7377" s="68"/>
      <c r="Y7377" s="69"/>
      <c r="AA7377" s="68"/>
      <c r="AB7377" s="68"/>
      <c r="AC7377" s="69"/>
      <c r="AE7377" s="68"/>
      <c r="AF7377" s="68"/>
      <c r="AG7377" s="69"/>
    </row>
    <row r="7378" spans="1:33" ht="60" hidden="1" outlineLevel="1">
      <c r="A7378" s="1"/>
      <c r="B7378" s="5" t="s">
        <v>61</v>
      </c>
      <c r="C7378" s="5" t="s">
        <v>62</v>
      </c>
      <c r="D7378" s="5" t="s">
        <v>63</v>
      </c>
      <c r="E7378" s="11" t="s">
        <v>64</v>
      </c>
      <c r="F7378" s="16" t="s">
        <v>65</v>
      </c>
      <c r="K7378" s="17" t="s">
        <v>66</v>
      </c>
      <c r="L7378" s="70" t="s">
        <v>28</v>
      </c>
      <c r="M7378" s="71"/>
      <c r="O7378" s="17" t="s">
        <v>66</v>
      </c>
      <c r="P7378" s="70" t="s">
        <v>28</v>
      </c>
      <c r="Q7378" s="71"/>
      <c r="S7378" s="17" t="s">
        <v>66</v>
      </c>
      <c r="T7378" s="70" t="s">
        <v>28</v>
      </c>
      <c r="U7378" s="71"/>
      <c r="W7378" s="17" t="s">
        <v>66</v>
      </c>
      <c r="X7378" s="70" t="s">
        <v>28</v>
      </c>
      <c r="Y7378" s="71"/>
      <c r="AA7378" s="17" t="s">
        <v>66</v>
      </c>
      <c r="AB7378" s="70" t="s">
        <v>28</v>
      </c>
      <c r="AC7378" s="71"/>
      <c r="AE7378" s="17" t="s">
        <v>66</v>
      </c>
      <c r="AF7378" s="70" t="s">
        <v>28</v>
      </c>
      <c r="AG7378" s="71"/>
    </row>
    <row r="7379" spans="1:33" hidden="1" outlineLevel="1">
      <c r="A7379" s="6" t="s">
        <v>8626</v>
      </c>
      <c r="B7379" s="7" t="s">
        <v>1606</v>
      </c>
      <c r="C7379" s="7" t="s">
        <v>8627</v>
      </c>
      <c r="D7379" s="7"/>
      <c r="E7379" s="23" t="s">
        <v>320</v>
      </c>
      <c r="F7379" s="18">
        <v>44</v>
      </c>
      <c r="K7379" s="19">
        <v>38</v>
      </c>
      <c r="L7379" s="52">
        <v>1672</v>
      </c>
      <c r="M7379" s="53"/>
      <c r="O7379" s="19">
        <v>193.8</v>
      </c>
      <c r="P7379" s="52">
        <v>8527.2000000000007</v>
      </c>
      <c r="Q7379" s="53"/>
      <c r="S7379" s="19">
        <v>100</v>
      </c>
      <c r="T7379" s="52">
        <v>4400</v>
      </c>
      <c r="U7379" s="53"/>
      <c r="W7379" s="19">
        <v>72</v>
      </c>
      <c r="X7379" s="52">
        <v>3168</v>
      </c>
      <c r="Y7379" s="53"/>
      <c r="AA7379" s="19">
        <v>57.53</v>
      </c>
      <c r="AB7379" s="52">
        <v>2531.3200000000002</v>
      </c>
      <c r="AC7379" s="53"/>
      <c r="AE7379" s="19">
        <v>90</v>
      </c>
      <c r="AF7379" s="52">
        <v>3960</v>
      </c>
      <c r="AG7379" s="53"/>
    </row>
    <row r="7380" spans="1:33" hidden="1" outlineLevel="1">
      <c r="A7380" s="1"/>
      <c r="B7380" s="5" t="s">
        <v>34</v>
      </c>
      <c r="C7380" s="5" t="s">
        <v>35</v>
      </c>
      <c r="K7380" s="68"/>
      <c r="L7380" s="68"/>
      <c r="M7380" s="69"/>
      <c r="O7380" s="68"/>
      <c r="P7380" s="68"/>
      <c r="Q7380" s="69"/>
      <c r="S7380" s="68"/>
      <c r="T7380" s="68"/>
      <c r="U7380" s="69"/>
      <c r="W7380" s="68"/>
      <c r="X7380" s="68"/>
      <c r="Y7380" s="69"/>
      <c r="AA7380" s="68"/>
      <c r="AB7380" s="68"/>
      <c r="AC7380" s="69"/>
      <c r="AE7380" s="68"/>
      <c r="AF7380" s="68"/>
      <c r="AG7380" s="69"/>
    </row>
    <row r="7381" spans="1:33" ht="30" hidden="1" outlineLevel="1">
      <c r="A7381" s="6" t="s">
        <v>8628</v>
      </c>
      <c r="B7381" s="7" t="s">
        <v>37</v>
      </c>
      <c r="C7381" s="7" t="s">
        <v>5307</v>
      </c>
      <c r="K7381" s="68"/>
      <c r="L7381" s="68"/>
      <c r="M7381" s="69"/>
      <c r="O7381" s="68"/>
      <c r="P7381" s="68"/>
      <c r="Q7381" s="69"/>
      <c r="S7381" s="68"/>
      <c r="T7381" s="68"/>
      <c r="U7381" s="69"/>
      <c r="W7381" s="68"/>
      <c r="X7381" s="68"/>
      <c r="Y7381" s="69"/>
      <c r="AA7381" s="68"/>
      <c r="AB7381" s="68"/>
      <c r="AC7381" s="69"/>
      <c r="AE7381" s="68"/>
      <c r="AF7381" s="68"/>
      <c r="AG7381" s="69"/>
    </row>
    <row r="7382" spans="1:33" ht="60" hidden="1" outlineLevel="1">
      <c r="A7382" s="1"/>
      <c r="B7382" s="5" t="s">
        <v>61</v>
      </c>
      <c r="C7382" s="5" t="s">
        <v>62</v>
      </c>
      <c r="D7382" s="5" t="s">
        <v>63</v>
      </c>
      <c r="E7382" s="11" t="s">
        <v>64</v>
      </c>
      <c r="F7382" s="16" t="s">
        <v>65</v>
      </c>
      <c r="K7382" s="17" t="s">
        <v>66</v>
      </c>
      <c r="L7382" s="70" t="s">
        <v>28</v>
      </c>
      <c r="M7382" s="71"/>
      <c r="O7382" s="17" t="s">
        <v>66</v>
      </c>
      <c r="P7382" s="70" t="s">
        <v>28</v>
      </c>
      <c r="Q7382" s="71"/>
      <c r="S7382" s="17" t="s">
        <v>66</v>
      </c>
      <c r="T7382" s="70" t="s">
        <v>28</v>
      </c>
      <c r="U7382" s="71"/>
      <c r="W7382" s="17" t="s">
        <v>66</v>
      </c>
      <c r="X7382" s="70" t="s">
        <v>28</v>
      </c>
      <c r="Y7382" s="71"/>
      <c r="AA7382" s="17" t="s">
        <v>66</v>
      </c>
      <c r="AB7382" s="70" t="s">
        <v>28</v>
      </c>
      <c r="AC7382" s="71"/>
      <c r="AE7382" s="17" t="s">
        <v>66</v>
      </c>
      <c r="AF7382" s="70" t="s">
        <v>28</v>
      </c>
      <c r="AG7382" s="71"/>
    </row>
    <row r="7383" spans="1:33" hidden="1" outlineLevel="1">
      <c r="A7383" s="6" t="s">
        <v>8629</v>
      </c>
      <c r="B7383" s="7" t="s">
        <v>1609</v>
      </c>
      <c r="C7383" s="7" t="s">
        <v>3806</v>
      </c>
      <c r="D7383" s="7"/>
      <c r="E7383" s="23" t="s">
        <v>320</v>
      </c>
      <c r="F7383" s="18">
        <v>74</v>
      </c>
      <c r="K7383" s="19">
        <v>110</v>
      </c>
      <c r="L7383" s="52">
        <v>8140</v>
      </c>
      <c r="M7383" s="53"/>
      <c r="O7383" s="19">
        <v>285</v>
      </c>
      <c r="P7383" s="52">
        <v>21090</v>
      </c>
      <c r="Q7383" s="53"/>
      <c r="S7383" s="19">
        <v>500</v>
      </c>
      <c r="T7383" s="52">
        <v>37000</v>
      </c>
      <c r="U7383" s="53"/>
      <c r="W7383" s="19">
        <v>198</v>
      </c>
      <c r="X7383" s="52">
        <v>14652</v>
      </c>
      <c r="Y7383" s="53"/>
      <c r="AA7383" s="19">
        <v>479.42</v>
      </c>
      <c r="AB7383" s="52">
        <v>35477.08</v>
      </c>
      <c r="AC7383" s="53"/>
      <c r="AE7383" s="19">
        <v>220</v>
      </c>
      <c r="AF7383" s="52">
        <v>16280</v>
      </c>
      <c r="AG7383" s="53"/>
    </row>
    <row r="7384" spans="1:33" hidden="1" outlineLevel="1">
      <c r="A7384" s="1"/>
      <c r="B7384" s="5" t="s">
        <v>34</v>
      </c>
      <c r="C7384" s="5" t="s">
        <v>35</v>
      </c>
      <c r="K7384" s="68"/>
      <c r="L7384" s="68"/>
      <c r="M7384" s="69"/>
      <c r="O7384" s="68"/>
      <c r="P7384" s="68"/>
      <c r="Q7384" s="69"/>
      <c r="S7384" s="68"/>
      <c r="T7384" s="68"/>
      <c r="U7384" s="69"/>
      <c r="W7384" s="68"/>
      <c r="X7384" s="68"/>
      <c r="Y7384" s="69"/>
      <c r="AA7384" s="68"/>
      <c r="AB7384" s="68"/>
      <c r="AC7384" s="69"/>
      <c r="AE7384" s="68"/>
      <c r="AF7384" s="68"/>
      <c r="AG7384" s="69"/>
    </row>
    <row r="7385" spans="1:33" ht="30" hidden="1" outlineLevel="1">
      <c r="A7385" s="6" t="s">
        <v>8630</v>
      </c>
      <c r="B7385" s="7" t="s">
        <v>37</v>
      </c>
      <c r="C7385" s="7" t="s">
        <v>8631</v>
      </c>
      <c r="K7385" s="68"/>
      <c r="L7385" s="68"/>
      <c r="M7385" s="69"/>
      <c r="O7385" s="68"/>
      <c r="P7385" s="68"/>
      <c r="Q7385" s="69"/>
      <c r="S7385" s="68"/>
      <c r="T7385" s="68"/>
      <c r="U7385" s="69"/>
      <c r="W7385" s="68"/>
      <c r="X7385" s="68"/>
      <c r="Y7385" s="69"/>
      <c r="AA7385" s="68"/>
      <c r="AB7385" s="68"/>
      <c r="AC7385" s="69"/>
      <c r="AE7385" s="68"/>
      <c r="AF7385" s="68"/>
      <c r="AG7385" s="69"/>
    </row>
    <row r="7386" spans="1:33" ht="60" hidden="1" outlineLevel="1">
      <c r="A7386" s="1"/>
      <c r="B7386" s="5" t="s">
        <v>61</v>
      </c>
      <c r="C7386" s="5" t="s">
        <v>62</v>
      </c>
      <c r="D7386" s="5" t="s">
        <v>63</v>
      </c>
      <c r="E7386" s="11" t="s">
        <v>64</v>
      </c>
      <c r="F7386" s="16" t="s">
        <v>65</v>
      </c>
      <c r="K7386" s="17" t="s">
        <v>66</v>
      </c>
      <c r="L7386" s="70" t="s">
        <v>28</v>
      </c>
      <c r="M7386" s="71"/>
      <c r="O7386" s="17" t="s">
        <v>66</v>
      </c>
      <c r="P7386" s="70" t="s">
        <v>28</v>
      </c>
      <c r="Q7386" s="71"/>
      <c r="S7386" s="17" t="s">
        <v>66</v>
      </c>
      <c r="T7386" s="70" t="s">
        <v>28</v>
      </c>
      <c r="U7386" s="71"/>
      <c r="W7386" s="17" t="s">
        <v>66</v>
      </c>
      <c r="X7386" s="70" t="s">
        <v>28</v>
      </c>
      <c r="Y7386" s="71"/>
      <c r="AA7386" s="17" t="s">
        <v>66</v>
      </c>
      <c r="AB7386" s="70" t="s">
        <v>28</v>
      </c>
      <c r="AC7386" s="71"/>
      <c r="AE7386" s="17" t="s">
        <v>66</v>
      </c>
      <c r="AF7386" s="70" t="s">
        <v>28</v>
      </c>
      <c r="AG7386" s="71"/>
    </row>
    <row r="7387" spans="1:33" hidden="1" outlineLevel="1">
      <c r="A7387" s="6" t="s">
        <v>8632</v>
      </c>
      <c r="B7387" s="7" t="s">
        <v>1614</v>
      </c>
      <c r="C7387" s="7" t="s">
        <v>3811</v>
      </c>
      <c r="D7387" s="7"/>
      <c r="E7387" s="23" t="s">
        <v>429</v>
      </c>
      <c r="F7387" s="18">
        <v>17</v>
      </c>
      <c r="K7387" s="19">
        <v>55</v>
      </c>
      <c r="L7387" s="52">
        <v>935</v>
      </c>
      <c r="M7387" s="53"/>
      <c r="O7387" s="19">
        <v>57</v>
      </c>
      <c r="P7387" s="52">
        <v>969</v>
      </c>
      <c r="Q7387" s="53"/>
      <c r="S7387" s="19">
        <v>60</v>
      </c>
      <c r="T7387" s="52">
        <v>1020</v>
      </c>
      <c r="U7387" s="53"/>
      <c r="W7387" s="19">
        <v>77</v>
      </c>
      <c r="X7387" s="52">
        <v>1309</v>
      </c>
      <c r="Y7387" s="53"/>
      <c r="AA7387" s="19">
        <v>89.89</v>
      </c>
      <c r="AB7387" s="52">
        <v>1528.13</v>
      </c>
      <c r="AC7387" s="53"/>
      <c r="AE7387" s="19">
        <v>80</v>
      </c>
      <c r="AF7387" s="52">
        <v>1360</v>
      </c>
      <c r="AG7387" s="53"/>
    </row>
    <row r="7388" spans="1:33" hidden="1" outlineLevel="1">
      <c r="A7388" s="1"/>
      <c r="B7388" s="5" t="s">
        <v>34</v>
      </c>
      <c r="C7388" s="5" t="s">
        <v>35</v>
      </c>
      <c r="K7388" s="68"/>
      <c r="L7388" s="68"/>
      <c r="M7388" s="69"/>
      <c r="O7388" s="68"/>
      <c r="P7388" s="68"/>
      <c r="Q7388" s="69"/>
      <c r="S7388" s="68"/>
      <c r="T7388" s="68"/>
      <c r="U7388" s="69"/>
      <c r="W7388" s="68"/>
      <c r="X7388" s="68"/>
      <c r="Y7388" s="69"/>
      <c r="AA7388" s="68"/>
      <c r="AB7388" s="68"/>
      <c r="AC7388" s="69"/>
      <c r="AE7388" s="68"/>
      <c r="AF7388" s="68"/>
      <c r="AG7388" s="69"/>
    </row>
    <row r="7389" spans="1:33" ht="30" hidden="1" outlineLevel="1">
      <c r="A7389" s="6" t="s">
        <v>8633</v>
      </c>
      <c r="B7389" s="7" t="s">
        <v>37</v>
      </c>
      <c r="C7389" s="7" t="s">
        <v>8634</v>
      </c>
      <c r="K7389" s="68"/>
      <c r="L7389" s="68"/>
      <c r="M7389" s="69"/>
      <c r="O7389" s="68"/>
      <c r="P7389" s="68"/>
      <c r="Q7389" s="69"/>
      <c r="S7389" s="68"/>
      <c r="T7389" s="68"/>
      <c r="U7389" s="69"/>
      <c r="W7389" s="68"/>
      <c r="X7389" s="68"/>
      <c r="Y7389" s="69"/>
      <c r="AA7389" s="68"/>
      <c r="AB7389" s="68"/>
      <c r="AC7389" s="69"/>
      <c r="AE7389" s="68"/>
      <c r="AF7389" s="68"/>
      <c r="AG7389" s="69"/>
    </row>
    <row r="7390" spans="1:33" ht="60" hidden="1" outlineLevel="1">
      <c r="A7390" s="1"/>
      <c r="B7390" s="5" t="s">
        <v>61</v>
      </c>
      <c r="C7390" s="5" t="s">
        <v>62</v>
      </c>
      <c r="D7390" s="5" t="s">
        <v>63</v>
      </c>
      <c r="E7390" s="11" t="s">
        <v>64</v>
      </c>
      <c r="F7390" s="16" t="s">
        <v>65</v>
      </c>
      <c r="K7390" s="17" t="s">
        <v>66</v>
      </c>
      <c r="L7390" s="70" t="s">
        <v>28</v>
      </c>
      <c r="M7390" s="71"/>
      <c r="O7390" s="17" t="s">
        <v>66</v>
      </c>
      <c r="P7390" s="70" t="s">
        <v>28</v>
      </c>
      <c r="Q7390" s="71"/>
      <c r="S7390" s="17" t="s">
        <v>66</v>
      </c>
      <c r="T7390" s="70" t="s">
        <v>28</v>
      </c>
      <c r="U7390" s="71"/>
      <c r="W7390" s="17" t="s">
        <v>66</v>
      </c>
      <c r="X7390" s="70" t="s">
        <v>28</v>
      </c>
      <c r="Y7390" s="71"/>
      <c r="AA7390" s="17" t="s">
        <v>66</v>
      </c>
      <c r="AB7390" s="70" t="s">
        <v>28</v>
      </c>
      <c r="AC7390" s="71"/>
      <c r="AE7390" s="17" t="s">
        <v>66</v>
      </c>
      <c r="AF7390" s="70" t="s">
        <v>28</v>
      </c>
      <c r="AG7390" s="71"/>
    </row>
    <row r="7391" spans="1:33" hidden="1" outlineLevel="1">
      <c r="A7391" s="6" t="s">
        <v>8635</v>
      </c>
      <c r="B7391" s="7" t="s">
        <v>2260</v>
      </c>
      <c r="C7391" s="7" t="s">
        <v>455</v>
      </c>
      <c r="D7391" s="7"/>
      <c r="E7391" s="23" t="s">
        <v>320</v>
      </c>
      <c r="F7391" s="18">
        <v>1310</v>
      </c>
      <c r="K7391" s="19">
        <v>5</v>
      </c>
      <c r="L7391" s="52">
        <v>6550</v>
      </c>
      <c r="M7391" s="53"/>
      <c r="O7391" s="19">
        <v>13.68</v>
      </c>
      <c r="P7391" s="52">
        <v>17920.8</v>
      </c>
      <c r="Q7391" s="53"/>
      <c r="S7391" s="19">
        <v>7</v>
      </c>
      <c r="T7391" s="52">
        <v>9170</v>
      </c>
      <c r="U7391" s="53"/>
      <c r="W7391" s="19">
        <v>4</v>
      </c>
      <c r="X7391" s="52">
        <v>5240</v>
      </c>
      <c r="Y7391" s="53"/>
      <c r="AA7391" s="19">
        <v>4.4400000000000004</v>
      </c>
      <c r="AB7391" s="52">
        <v>5816.4</v>
      </c>
      <c r="AC7391" s="53"/>
      <c r="AE7391" s="19">
        <v>35</v>
      </c>
      <c r="AF7391" s="52">
        <v>45850</v>
      </c>
      <c r="AG7391" s="53"/>
    </row>
    <row r="7392" spans="1:33" hidden="1" outlineLevel="1">
      <c r="A7392" s="1"/>
      <c r="B7392" s="5" t="s">
        <v>34</v>
      </c>
      <c r="C7392" s="5" t="s">
        <v>35</v>
      </c>
      <c r="K7392" s="68"/>
      <c r="L7392" s="68"/>
      <c r="M7392" s="69"/>
      <c r="O7392" s="68"/>
      <c r="P7392" s="68"/>
      <c r="Q7392" s="69"/>
      <c r="S7392" s="68"/>
      <c r="T7392" s="68"/>
      <c r="U7392" s="69"/>
      <c r="W7392" s="68"/>
      <c r="X7392" s="68"/>
      <c r="Y7392" s="69"/>
      <c r="AA7392" s="68"/>
      <c r="AB7392" s="68"/>
      <c r="AC7392" s="69"/>
      <c r="AE7392" s="68"/>
      <c r="AF7392" s="68"/>
      <c r="AG7392" s="69"/>
    </row>
    <row r="7393" spans="1:33" ht="30" hidden="1" outlineLevel="1">
      <c r="A7393" s="6" t="s">
        <v>8636</v>
      </c>
      <c r="B7393" s="7" t="s">
        <v>37</v>
      </c>
      <c r="C7393" s="7" t="s">
        <v>8637</v>
      </c>
      <c r="K7393" s="68"/>
      <c r="L7393" s="68"/>
      <c r="M7393" s="69"/>
      <c r="O7393" s="68"/>
      <c r="P7393" s="68"/>
      <c r="Q7393" s="69"/>
      <c r="S7393" s="68"/>
      <c r="T7393" s="68"/>
      <c r="U7393" s="69"/>
      <c r="W7393" s="68"/>
      <c r="X7393" s="68"/>
      <c r="Y7393" s="69"/>
      <c r="AA7393" s="68"/>
      <c r="AB7393" s="68"/>
      <c r="AC7393" s="69"/>
      <c r="AE7393" s="68"/>
      <c r="AF7393" s="68"/>
      <c r="AG7393" s="69"/>
    </row>
    <row r="7394" spans="1:33" ht="60" hidden="1" outlineLevel="1">
      <c r="A7394" s="1"/>
      <c r="B7394" s="5" t="s">
        <v>61</v>
      </c>
      <c r="C7394" s="5" t="s">
        <v>62</v>
      </c>
      <c r="D7394" s="5" t="s">
        <v>63</v>
      </c>
      <c r="E7394" s="11" t="s">
        <v>64</v>
      </c>
      <c r="F7394" s="16" t="s">
        <v>65</v>
      </c>
      <c r="K7394" s="17" t="s">
        <v>66</v>
      </c>
      <c r="L7394" s="70" t="s">
        <v>28</v>
      </c>
      <c r="M7394" s="71"/>
      <c r="O7394" s="17" t="s">
        <v>66</v>
      </c>
      <c r="P7394" s="70" t="s">
        <v>28</v>
      </c>
      <c r="Q7394" s="71"/>
      <c r="S7394" s="17" t="s">
        <v>66</v>
      </c>
      <c r="T7394" s="70" t="s">
        <v>28</v>
      </c>
      <c r="U7394" s="71"/>
      <c r="W7394" s="17" t="s">
        <v>66</v>
      </c>
      <c r="X7394" s="70" t="s">
        <v>28</v>
      </c>
      <c r="Y7394" s="71"/>
      <c r="AA7394" s="17" t="s">
        <v>66</v>
      </c>
      <c r="AB7394" s="70" t="s">
        <v>28</v>
      </c>
      <c r="AC7394" s="71"/>
      <c r="AE7394" s="17" t="s">
        <v>66</v>
      </c>
      <c r="AF7394" s="70" t="s">
        <v>28</v>
      </c>
      <c r="AG7394" s="71"/>
    </row>
    <row r="7395" spans="1:33" hidden="1" outlineLevel="1">
      <c r="A7395" s="6" t="s">
        <v>8638</v>
      </c>
      <c r="B7395" s="7" t="s">
        <v>2264</v>
      </c>
      <c r="C7395" s="7" t="s">
        <v>7952</v>
      </c>
      <c r="D7395" s="7"/>
      <c r="E7395" s="23" t="s">
        <v>429</v>
      </c>
      <c r="F7395" s="18">
        <v>244</v>
      </c>
      <c r="K7395" s="19">
        <v>22</v>
      </c>
      <c r="L7395" s="52">
        <v>5368</v>
      </c>
      <c r="M7395" s="53"/>
      <c r="O7395" s="19">
        <v>17.100000000000001</v>
      </c>
      <c r="P7395" s="52">
        <v>4172.3999999999996</v>
      </c>
      <c r="Q7395" s="53"/>
      <c r="S7395" s="19">
        <v>10</v>
      </c>
      <c r="T7395" s="52">
        <v>2440</v>
      </c>
      <c r="U7395" s="53"/>
      <c r="W7395" s="19">
        <v>22</v>
      </c>
      <c r="X7395" s="52">
        <v>5368</v>
      </c>
      <c r="Y7395" s="53"/>
      <c r="AA7395" s="19">
        <v>148.62</v>
      </c>
      <c r="AB7395" s="52">
        <v>36263.279999999999</v>
      </c>
      <c r="AC7395" s="53"/>
      <c r="AE7395" s="19">
        <v>35</v>
      </c>
      <c r="AF7395" s="52">
        <v>8540</v>
      </c>
      <c r="AG7395" s="53"/>
    </row>
    <row r="7396" spans="1:33" hidden="1" outlineLevel="1">
      <c r="A7396" s="1"/>
      <c r="B7396" s="5" t="s">
        <v>34</v>
      </c>
      <c r="C7396" s="5" t="s">
        <v>35</v>
      </c>
      <c r="K7396" s="68"/>
      <c r="L7396" s="68"/>
      <c r="M7396" s="69"/>
      <c r="O7396" s="68"/>
      <c r="P7396" s="68"/>
      <c r="Q7396" s="69"/>
      <c r="S7396" s="68"/>
      <c r="T7396" s="68"/>
      <c r="U7396" s="69"/>
      <c r="W7396" s="68"/>
      <c r="X7396" s="68"/>
      <c r="Y7396" s="69"/>
      <c r="AA7396" s="68"/>
      <c r="AB7396" s="68"/>
      <c r="AC7396" s="69"/>
      <c r="AE7396" s="68"/>
      <c r="AF7396" s="68"/>
      <c r="AG7396" s="69"/>
    </row>
    <row r="7397" spans="1:33" hidden="1" outlineLevel="1">
      <c r="A7397" s="6" t="s">
        <v>8639</v>
      </c>
      <c r="B7397" s="7" t="s">
        <v>37</v>
      </c>
      <c r="C7397" s="7" t="s">
        <v>3813</v>
      </c>
      <c r="K7397" s="68"/>
      <c r="L7397" s="68"/>
      <c r="M7397" s="69"/>
      <c r="O7397" s="68"/>
      <c r="P7397" s="68"/>
      <c r="Q7397" s="69"/>
      <c r="S7397" s="68"/>
      <c r="T7397" s="68"/>
      <c r="U7397" s="69"/>
      <c r="W7397" s="68"/>
      <c r="X7397" s="68"/>
      <c r="Y7397" s="69"/>
      <c r="AA7397" s="68"/>
      <c r="AB7397" s="68"/>
      <c r="AC7397" s="69"/>
      <c r="AE7397" s="68"/>
      <c r="AF7397" s="68"/>
      <c r="AG7397" s="69"/>
    </row>
    <row r="7398" spans="1:33" ht="30" hidden="1" outlineLevel="1">
      <c r="A7398" s="6" t="s">
        <v>8640</v>
      </c>
      <c r="B7398" s="7" t="s">
        <v>37</v>
      </c>
      <c r="C7398" s="7" t="s">
        <v>5321</v>
      </c>
      <c r="K7398" s="68"/>
      <c r="L7398" s="68"/>
      <c r="M7398" s="69"/>
      <c r="O7398" s="68"/>
      <c r="P7398" s="68"/>
      <c r="Q7398" s="69"/>
      <c r="S7398" s="68"/>
      <c r="T7398" s="68"/>
      <c r="U7398" s="69"/>
      <c r="W7398" s="68"/>
      <c r="X7398" s="68"/>
      <c r="Y7398" s="69"/>
      <c r="AA7398" s="68"/>
      <c r="AB7398" s="68"/>
      <c r="AC7398" s="69"/>
      <c r="AE7398" s="68"/>
      <c r="AF7398" s="68"/>
      <c r="AG7398" s="69"/>
    </row>
    <row r="7399" spans="1:33" ht="60" hidden="1" outlineLevel="1">
      <c r="A7399" s="1"/>
      <c r="B7399" s="5" t="s">
        <v>61</v>
      </c>
      <c r="C7399" s="5" t="s">
        <v>62</v>
      </c>
      <c r="D7399" s="5" t="s">
        <v>63</v>
      </c>
      <c r="E7399" s="11" t="s">
        <v>64</v>
      </c>
      <c r="F7399" s="16" t="s">
        <v>65</v>
      </c>
      <c r="K7399" s="17" t="s">
        <v>66</v>
      </c>
      <c r="L7399" s="70" t="s">
        <v>28</v>
      </c>
      <c r="M7399" s="71"/>
      <c r="O7399" s="17" t="s">
        <v>66</v>
      </c>
      <c r="P7399" s="70" t="s">
        <v>28</v>
      </c>
      <c r="Q7399" s="71"/>
      <c r="S7399" s="17" t="s">
        <v>66</v>
      </c>
      <c r="T7399" s="70" t="s">
        <v>28</v>
      </c>
      <c r="U7399" s="71"/>
      <c r="W7399" s="17" t="s">
        <v>66</v>
      </c>
      <c r="X7399" s="70" t="s">
        <v>28</v>
      </c>
      <c r="Y7399" s="71"/>
      <c r="AA7399" s="17" t="s">
        <v>66</v>
      </c>
      <c r="AB7399" s="70" t="s">
        <v>28</v>
      </c>
      <c r="AC7399" s="71"/>
      <c r="AE7399" s="17" t="s">
        <v>66</v>
      </c>
      <c r="AF7399" s="70" t="s">
        <v>28</v>
      </c>
      <c r="AG7399" s="71"/>
    </row>
    <row r="7400" spans="1:33" hidden="1" outlineLevel="1">
      <c r="A7400" s="6" t="s">
        <v>8641</v>
      </c>
      <c r="B7400" s="7" t="s">
        <v>8642</v>
      </c>
      <c r="C7400" s="7" t="s">
        <v>7956</v>
      </c>
      <c r="D7400" s="7"/>
      <c r="E7400" s="23" t="s">
        <v>320</v>
      </c>
      <c r="F7400" s="18">
        <v>183</v>
      </c>
      <c r="K7400" s="19">
        <v>275</v>
      </c>
      <c r="L7400" s="52">
        <v>50325</v>
      </c>
      <c r="M7400" s="53"/>
      <c r="O7400" s="19">
        <v>171</v>
      </c>
      <c r="P7400" s="52">
        <v>31293</v>
      </c>
      <c r="Q7400" s="53"/>
      <c r="S7400" s="19">
        <v>275</v>
      </c>
      <c r="T7400" s="52">
        <v>50325</v>
      </c>
      <c r="U7400" s="53"/>
      <c r="W7400" s="19">
        <v>242</v>
      </c>
      <c r="X7400" s="52">
        <v>44286</v>
      </c>
      <c r="Y7400" s="53"/>
      <c r="AA7400" s="19">
        <v>251.7</v>
      </c>
      <c r="AB7400" s="52">
        <v>46061.1</v>
      </c>
      <c r="AC7400" s="53"/>
      <c r="AE7400" s="19">
        <v>250</v>
      </c>
      <c r="AF7400" s="52">
        <v>45750</v>
      </c>
      <c r="AG7400" s="53"/>
    </row>
    <row r="7401" spans="1:33" hidden="1" outlineLevel="1">
      <c r="A7401" s="6" t="s">
        <v>8643</v>
      </c>
      <c r="B7401" s="7" t="s">
        <v>8644</v>
      </c>
      <c r="C7401" s="7" t="s">
        <v>470</v>
      </c>
      <c r="D7401" s="7"/>
      <c r="E7401" s="23" t="s">
        <v>429</v>
      </c>
      <c r="F7401" s="18">
        <v>76</v>
      </c>
      <c r="K7401" s="19">
        <v>28</v>
      </c>
      <c r="L7401" s="52">
        <v>2128</v>
      </c>
      <c r="M7401" s="53"/>
      <c r="O7401" s="19">
        <v>68.400000000000006</v>
      </c>
      <c r="P7401" s="52">
        <v>5198.3999999999996</v>
      </c>
      <c r="Q7401" s="53"/>
      <c r="S7401" s="19">
        <v>75</v>
      </c>
      <c r="T7401" s="52">
        <v>5700</v>
      </c>
      <c r="U7401" s="53"/>
      <c r="W7401" s="19">
        <v>0</v>
      </c>
      <c r="X7401" s="52">
        <v>0</v>
      </c>
      <c r="Y7401" s="53"/>
      <c r="AA7401" s="19">
        <v>89.89</v>
      </c>
      <c r="AB7401" s="52">
        <v>6831.64</v>
      </c>
      <c r="AC7401" s="53"/>
      <c r="AE7401" s="19">
        <v>50</v>
      </c>
      <c r="AF7401" s="52">
        <v>3800</v>
      </c>
      <c r="AG7401" s="53"/>
    </row>
    <row r="7402" spans="1:33" hidden="1" outlineLevel="1">
      <c r="A7402" s="1"/>
      <c r="B7402" s="5" t="s">
        <v>34</v>
      </c>
      <c r="C7402" s="5" t="s">
        <v>35</v>
      </c>
      <c r="K7402" s="68"/>
      <c r="L7402" s="68"/>
      <c r="M7402" s="69"/>
      <c r="O7402" s="68"/>
      <c r="P7402" s="68"/>
      <c r="Q7402" s="69"/>
      <c r="S7402" s="68"/>
      <c r="T7402" s="68"/>
      <c r="U7402" s="69"/>
      <c r="W7402" s="68"/>
      <c r="X7402" s="68"/>
      <c r="Y7402" s="69"/>
      <c r="AA7402" s="68"/>
      <c r="AB7402" s="68"/>
      <c r="AC7402" s="69"/>
      <c r="AE7402" s="68"/>
      <c r="AF7402" s="68"/>
      <c r="AG7402" s="69"/>
    </row>
    <row r="7403" spans="1:33" hidden="1" outlineLevel="1">
      <c r="A7403" s="6" t="s">
        <v>8645</v>
      </c>
      <c r="B7403" s="7" t="s">
        <v>37</v>
      </c>
      <c r="C7403" s="7" t="s">
        <v>472</v>
      </c>
      <c r="K7403" s="68"/>
      <c r="L7403" s="68"/>
      <c r="M7403" s="69"/>
      <c r="O7403" s="68"/>
      <c r="P7403" s="68"/>
      <c r="Q7403" s="69"/>
      <c r="S7403" s="68"/>
      <c r="T7403" s="68"/>
      <c r="U7403" s="69"/>
      <c r="W7403" s="68"/>
      <c r="X7403" s="68"/>
      <c r="Y7403" s="69"/>
      <c r="AA7403" s="68"/>
      <c r="AB7403" s="68"/>
      <c r="AC7403" s="69"/>
      <c r="AE7403" s="68"/>
      <c r="AF7403" s="68"/>
      <c r="AG7403" s="69"/>
    </row>
    <row r="7404" spans="1:33" ht="30" hidden="1" outlineLevel="1">
      <c r="A7404" s="6" t="s">
        <v>8646</v>
      </c>
      <c r="B7404" s="7" t="s">
        <v>37</v>
      </c>
      <c r="C7404" s="7" t="s">
        <v>464</v>
      </c>
      <c r="K7404" s="68"/>
      <c r="L7404" s="68"/>
      <c r="M7404" s="69"/>
      <c r="O7404" s="68"/>
      <c r="P7404" s="68"/>
      <c r="Q7404" s="69"/>
      <c r="S7404" s="68"/>
      <c r="T7404" s="68"/>
      <c r="U7404" s="69"/>
      <c r="W7404" s="68"/>
      <c r="X7404" s="68"/>
      <c r="Y7404" s="69"/>
      <c r="AA7404" s="68"/>
      <c r="AB7404" s="68"/>
      <c r="AC7404" s="69"/>
      <c r="AE7404" s="68"/>
      <c r="AF7404" s="68"/>
      <c r="AG7404" s="69"/>
    </row>
    <row r="7405" spans="1:33" ht="60" hidden="1" outlineLevel="1">
      <c r="A7405" s="1"/>
      <c r="B7405" s="5" t="s">
        <v>61</v>
      </c>
      <c r="C7405" s="5" t="s">
        <v>62</v>
      </c>
      <c r="D7405" s="5" t="s">
        <v>63</v>
      </c>
      <c r="E7405" s="11" t="s">
        <v>64</v>
      </c>
      <c r="F7405" s="16" t="s">
        <v>65</v>
      </c>
      <c r="K7405" s="17" t="s">
        <v>66</v>
      </c>
      <c r="L7405" s="70" t="s">
        <v>28</v>
      </c>
      <c r="M7405" s="71"/>
      <c r="O7405" s="17" t="s">
        <v>66</v>
      </c>
      <c r="P7405" s="70" t="s">
        <v>28</v>
      </c>
      <c r="Q7405" s="71"/>
      <c r="S7405" s="17" t="s">
        <v>66</v>
      </c>
      <c r="T7405" s="70" t="s">
        <v>28</v>
      </c>
      <c r="U7405" s="71"/>
      <c r="W7405" s="17" t="s">
        <v>66</v>
      </c>
      <c r="X7405" s="70" t="s">
        <v>28</v>
      </c>
      <c r="Y7405" s="71"/>
      <c r="AA7405" s="17" t="s">
        <v>66</v>
      </c>
      <c r="AB7405" s="70" t="s">
        <v>28</v>
      </c>
      <c r="AC7405" s="71"/>
      <c r="AE7405" s="17" t="s">
        <v>66</v>
      </c>
      <c r="AF7405" s="70" t="s">
        <v>28</v>
      </c>
      <c r="AG7405" s="71"/>
    </row>
    <row r="7406" spans="1:33" hidden="1" outlineLevel="1">
      <c r="A7406" s="6" t="s">
        <v>8647</v>
      </c>
      <c r="B7406" s="7" t="s">
        <v>8648</v>
      </c>
      <c r="C7406" s="7" t="s">
        <v>8649</v>
      </c>
      <c r="D7406" s="7"/>
      <c r="E7406" s="23" t="s">
        <v>320</v>
      </c>
      <c r="F7406" s="18">
        <v>421</v>
      </c>
      <c r="K7406" s="19">
        <v>36</v>
      </c>
      <c r="L7406" s="52">
        <v>15156</v>
      </c>
      <c r="M7406" s="53"/>
      <c r="O7406" s="19">
        <v>114</v>
      </c>
      <c r="P7406" s="52">
        <v>47994</v>
      </c>
      <c r="Q7406" s="53"/>
      <c r="S7406" s="19">
        <v>30</v>
      </c>
      <c r="T7406" s="52">
        <v>12630</v>
      </c>
      <c r="U7406" s="53"/>
      <c r="W7406" s="19">
        <v>55</v>
      </c>
      <c r="X7406" s="52">
        <v>23155</v>
      </c>
      <c r="Y7406" s="53"/>
      <c r="AA7406" s="19">
        <v>53.94</v>
      </c>
      <c r="AB7406" s="52">
        <v>22708.74</v>
      </c>
      <c r="AC7406" s="53"/>
      <c r="AE7406" s="19">
        <v>85</v>
      </c>
      <c r="AF7406" s="52">
        <v>35785</v>
      </c>
      <c r="AG7406" s="53"/>
    </row>
    <row r="7407" spans="1:33" hidden="1" outlineLevel="1">
      <c r="A7407" s="1"/>
      <c r="B7407" s="5" t="s">
        <v>34</v>
      </c>
      <c r="C7407" s="5" t="s">
        <v>35</v>
      </c>
      <c r="K7407" s="68"/>
      <c r="L7407" s="68"/>
      <c r="M7407" s="69"/>
      <c r="O7407" s="68"/>
      <c r="P7407" s="68"/>
      <c r="Q7407" s="69"/>
      <c r="S7407" s="68"/>
      <c r="T7407" s="68"/>
      <c r="U7407" s="69"/>
      <c r="W7407" s="68"/>
      <c r="X7407" s="68"/>
      <c r="Y7407" s="69"/>
      <c r="AA7407" s="68"/>
      <c r="AB7407" s="68"/>
      <c r="AC7407" s="69"/>
      <c r="AE7407" s="68"/>
      <c r="AF7407" s="68"/>
      <c r="AG7407" s="69"/>
    </row>
    <row r="7408" spans="1:33" ht="30" hidden="1" outlineLevel="1">
      <c r="A7408" s="6" t="s">
        <v>8650</v>
      </c>
      <c r="B7408" s="7" t="s">
        <v>37</v>
      </c>
      <c r="C7408" s="7" t="s">
        <v>5334</v>
      </c>
      <c r="K7408" s="68"/>
      <c r="L7408" s="68"/>
      <c r="M7408" s="69"/>
      <c r="O7408" s="68"/>
      <c r="P7408" s="68"/>
      <c r="Q7408" s="69"/>
      <c r="S7408" s="68"/>
      <c r="T7408" s="68"/>
      <c r="U7408" s="69"/>
      <c r="W7408" s="68"/>
      <c r="X7408" s="68"/>
      <c r="Y7408" s="69"/>
      <c r="AA7408" s="68"/>
      <c r="AB7408" s="68"/>
      <c r="AC7408" s="69"/>
      <c r="AE7408" s="68"/>
      <c r="AF7408" s="68"/>
      <c r="AG7408" s="69"/>
    </row>
    <row r="7409" spans="1:33" ht="60" hidden="1" outlineLevel="1">
      <c r="A7409" s="1"/>
      <c r="B7409" s="5" t="s">
        <v>61</v>
      </c>
      <c r="C7409" s="5" t="s">
        <v>62</v>
      </c>
      <c r="D7409" s="5" t="s">
        <v>63</v>
      </c>
      <c r="E7409" s="11" t="s">
        <v>64</v>
      </c>
      <c r="F7409" s="16" t="s">
        <v>65</v>
      </c>
      <c r="K7409" s="17" t="s">
        <v>66</v>
      </c>
      <c r="L7409" s="70" t="s">
        <v>28</v>
      </c>
      <c r="M7409" s="71"/>
      <c r="O7409" s="17" t="s">
        <v>66</v>
      </c>
      <c r="P7409" s="70" t="s">
        <v>28</v>
      </c>
      <c r="Q7409" s="71"/>
      <c r="S7409" s="17" t="s">
        <v>66</v>
      </c>
      <c r="T7409" s="70" t="s">
        <v>28</v>
      </c>
      <c r="U7409" s="71"/>
      <c r="W7409" s="17" t="s">
        <v>66</v>
      </c>
      <c r="X7409" s="70" t="s">
        <v>28</v>
      </c>
      <c r="Y7409" s="71"/>
      <c r="AA7409" s="17" t="s">
        <v>66</v>
      </c>
      <c r="AB7409" s="70" t="s">
        <v>28</v>
      </c>
      <c r="AC7409" s="71"/>
      <c r="AE7409" s="17" t="s">
        <v>66</v>
      </c>
      <c r="AF7409" s="70" t="s">
        <v>28</v>
      </c>
      <c r="AG7409" s="71"/>
    </row>
    <row r="7410" spans="1:33" hidden="1" outlineLevel="1">
      <c r="A7410" s="6" t="s">
        <v>8651</v>
      </c>
      <c r="B7410" s="7" t="s">
        <v>8648</v>
      </c>
      <c r="C7410" s="7" t="s">
        <v>6252</v>
      </c>
      <c r="D7410" s="7"/>
      <c r="E7410" s="23" t="s">
        <v>320</v>
      </c>
      <c r="F7410" s="18">
        <v>421</v>
      </c>
      <c r="K7410" s="19">
        <v>22</v>
      </c>
      <c r="L7410" s="52">
        <v>9262</v>
      </c>
      <c r="M7410" s="53"/>
      <c r="O7410" s="19">
        <v>17.100000000000001</v>
      </c>
      <c r="P7410" s="52">
        <v>7199.1</v>
      </c>
      <c r="Q7410" s="53"/>
      <c r="S7410" s="19">
        <v>22</v>
      </c>
      <c r="T7410" s="52">
        <v>9262</v>
      </c>
      <c r="U7410" s="53"/>
      <c r="W7410" s="19">
        <v>0</v>
      </c>
      <c r="X7410" s="52">
        <v>0</v>
      </c>
      <c r="Y7410" s="53"/>
      <c r="AA7410" s="19">
        <v>52.74</v>
      </c>
      <c r="AB7410" s="52">
        <v>22203.54</v>
      </c>
      <c r="AC7410" s="53"/>
      <c r="AE7410" s="19">
        <v>35</v>
      </c>
      <c r="AF7410" s="52">
        <v>14735</v>
      </c>
      <c r="AG7410" s="53"/>
    </row>
    <row r="7411" spans="1:33" hidden="1" outlineLevel="1">
      <c r="A7411" s="6" t="s">
        <v>8652</v>
      </c>
      <c r="B7411" s="7" t="s">
        <v>8653</v>
      </c>
      <c r="C7411" s="7" t="s">
        <v>8654</v>
      </c>
      <c r="D7411" s="7"/>
      <c r="E7411" s="23" t="s">
        <v>320</v>
      </c>
      <c r="F7411" s="18">
        <v>244</v>
      </c>
      <c r="K7411" s="19">
        <v>38</v>
      </c>
      <c r="L7411" s="52">
        <v>9272</v>
      </c>
      <c r="M7411" s="53"/>
      <c r="O7411" s="19">
        <v>171</v>
      </c>
      <c r="P7411" s="52">
        <v>41724</v>
      </c>
      <c r="Q7411" s="53"/>
      <c r="S7411" s="19">
        <v>60</v>
      </c>
      <c r="T7411" s="52">
        <v>14640</v>
      </c>
      <c r="U7411" s="53"/>
      <c r="W7411" s="19">
        <v>77</v>
      </c>
      <c r="X7411" s="52">
        <v>18788</v>
      </c>
      <c r="Y7411" s="53"/>
      <c r="AA7411" s="19">
        <v>58.73</v>
      </c>
      <c r="AB7411" s="52">
        <v>14330.12</v>
      </c>
      <c r="AC7411" s="53"/>
      <c r="AE7411" s="19">
        <v>50</v>
      </c>
      <c r="AF7411" s="52">
        <v>12200</v>
      </c>
      <c r="AG7411" s="53"/>
    </row>
    <row r="7412" spans="1:33" hidden="1" outlineLevel="1">
      <c r="A7412" s="1"/>
      <c r="B7412" s="5" t="s">
        <v>34</v>
      </c>
      <c r="C7412" s="5" t="s">
        <v>35</v>
      </c>
      <c r="K7412" s="68"/>
      <c r="L7412" s="68"/>
      <c r="M7412" s="69"/>
      <c r="O7412" s="68"/>
      <c r="P7412" s="68"/>
      <c r="Q7412" s="69"/>
      <c r="S7412" s="68"/>
      <c r="T7412" s="68"/>
      <c r="U7412" s="69"/>
      <c r="W7412" s="68"/>
      <c r="X7412" s="68"/>
      <c r="Y7412" s="69"/>
      <c r="AA7412" s="68"/>
      <c r="AB7412" s="68"/>
      <c r="AC7412" s="69"/>
      <c r="AE7412" s="68"/>
      <c r="AF7412" s="68"/>
      <c r="AG7412" s="69"/>
    </row>
    <row r="7413" spans="1:33" hidden="1" outlineLevel="1">
      <c r="A7413" s="6" t="s">
        <v>8655</v>
      </c>
      <c r="B7413" s="7" t="s">
        <v>37</v>
      </c>
      <c r="C7413" s="7" t="s">
        <v>322</v>
      </c>
      <c r="K7413" s="68"/>
      <c r="L7413" s="68"/>
      <c r="M7413" s="69"/>
      <c r="O7413" s="68"/>
      <c r="P7413" s="68"/>
      <c r="Q7413" s="69"/>
      <c r="S7413" s="68"/>
      <c r="T7413" s="68"/>
      <c r="U7413" s="69"/>
      <c r="W7413" s="68"/>
      <c r="X7413" s="68"/>
      <c r="Y7413" s="69"/>
      <c r="AA7413" s="68"/>
      <c r="AB7413" s="68"/>
      <c r="AC7413" s="69"/>
      <c r="AE7413" s="68"/>
      <c r="AF7413" s="68"/>
      <c r="AG7413" s="69"/>
    </row>
    <row r="7414" spans="1:33" ht="60" hidden="1" outlineLevel="1">
      <c r="A7414" s="1"/>
      <c r="B7414" s="5" t="s">
        <v>61</v>
      </c>
      <c r="C7414" s="5" t="s">
        <v>62</v>
      </c>
      <c r="D7414" s="5" t="s">
        <v>63</v>
      </c>
      <c r="E7414" s="11" t="s">
        <v>64</v>
      </c>
      <c r="F7414" s="16" t="s">
        <v>65</v>
      </c>
      <c r="K7414" s="17" t="s">
        <v>66</v>
      </c>
      <c r="L7414" s="70" t="s">
        <v>28</v>
      </c>
      <c r="M7414" s="71"/>
      <c r="O7414" s="17" t="s">
        <v>66</v>
      </c>
      <c r="P7414" s="70" t="s">
        <v>28</v>
      </c>
      <c r="Q7414" s="71"/>
      <c r="S7414" s="17" t="s">
        <v>66</v>
      </c>
      <c r="T7414" s="70" t="s">
        <v>28</v>
      </c>
      <c r="U7414" s="71"/>
      <c r="W7414" s="17" t="s">
        <v>66</v>
      </c>
      <c r="X7414" s="70" t="s">
        <v>28</v>
      </c>
      <c r="Y7414" s="71"/>
      <c r="AA7414" s="17" t="s">
        <v>66</v>
      </c>
      <c r="AB7414" s="70" t="s">
        <v>28</v>
      </c>
      <c r="AC7414" s="71"/>
      <c r="AE7414" s="17" t="s">
        <v>66</v>
      </c>
      <c r="AF7414" s="70" t="s">
        <v>28</v>
      </c>
      <c r="AG7414" s="71"/>
    </row>
    <row r="7415" spans="1:33" ht="135" hidden="1" outlineLevel="1">
      <c r="A7415" s="6" t="s">
        <v>8656</v>
      </c>
      <c r="B7415" s="7" t="s">
        <v>324</v>
      </c>
      <c r="C7415" s="7" t="s">
        <v>1100</v>
      </c>
      <c r="D7415" s="7"/>
      <c r="E7415" s="23" t="s">
        <v>70</v>
      </c>
      <c r="F7415" s="18">
        <v>1</v>
      </c>
      <c r="K7415" s="19">
        <v>0</v>
      </c>
      <c r="L7415" s="52">
        <v>0</v>
      </c>
      <c r="M7415" s="53"/>
      <c r="O7415" s="19">
        <v>0</v>
      </c>
      <c r="P7415" s="52">
        <v>0</v>
      </c>
      <c r="Q7415" s="53"/>
      <c r="S7415" s="19">
        <v>0</v>
      </c>
      <c r="T7415" s="52">
        <v>0</v>
      </c>
      <c r="U7415" s="53"/>
      <c r="W7415" s="19">
        <v>0</v>
      </c>
      <c r="X7415" s="52">
        <v>0</v>
      </c>
      <c r="Y7415" s="53"/>
      <c r="AA7415" s="19">
        <v>0</v>
      </c>
      <c r="AB7415" s="52">
        <v>0</v>
      </c>
      <c r="AC7415" s="53"/>
      <c r="AE7415" s="19">
        <v>0</v>
      </c>
      <c r="AF7415" s="52">
        <v>0</v>
      </c>
      <c r="AG7415" s="53"/>
    </row>
    <row r="7416" spans="1:33" hidden="1" outlineLevel="1">
      <c r="A7416" s="1"/>
      <c r="B7416" s="5" t="s">
        <v>34</v>
      </c>
      <c r="C7416" s="5" t="s">
        <v>35</v>
      </c>
      <c r="K7416" s="68"/>
      <c r="L7416" s="68"/>
      <c r="M7416" s="69"/>
      <c r="O7416" s="68"/>
      <c r="P7416" s="68"/>
      <c r="Q7416" s="69"/>
      <c r="S7416" s="68"/>
      <c r="T7416" s="68"/>
      <c r="U7416" s="69"/>
      <c r="W7416" s="68"/>
      <c r="X7416" s="68"/>
      <c r="Y7416" s="69"/>
      <c r="AA7416" s="68"/>
      <c r="AB7416" s="68"/>
      <c r="AC7416" s="69"/>
      <c r="AE7416" s="68"/>
      <c r="AF7416" s="68"/>
      <c r="AG7416" s="69"/>
    </row>
    <row r="7417" spans="1:33" ht="75" hidden="1" outlineLevel="1">
      <c r="A7417" s="6" t="s">
        <v>8657</v>
      </c>
      <c r="B7417" s="7" t="s">
        <v>37</v>
      </c>
      <c r="C7417" s="7" t="s">
        <v>298</v>
      </c>
      <c r="I7417" s="35"/>
      <c r="J7417" s="35"/>
      <c r="K7417" s="68"/>
      <c r="L7417" s="68"/>
      <c r="M7417" s="69"/>
      <c r="O7417" s="68"/>
      <c r="P7417" s="68"/>
      <c r="Q7417" s="69"/>
      <c r="S7417" s="68"/>
      <c r="T7417" s="68"/>
      <c r="U7417" s="69"/>
      <c r="W7417" s="68"/>
      <c r="X7417" s="68"/>
      <c r="Y7417" s="69"/>
      <c r="AA7417" s="68"/>
      <c r="AB7417" s="68"/>
      <c r="AC7417" s="69"/>
      <c r="AE7417" s="68"/>
      <c r="AF7417" s="68"/>
      <c r="AG7417" s="69"/>
    </row>
    <row r="7418" spans="1:33" collapsed="1">
      <c r="A7418" s="55" t="s">
        <v>8658</v>
      </c>
      <c r="B7418" s="55"/>
      <c r="C7418" s="55"/>
      <c r="D7418" s="55"/>
      <c r="E7418" s="55"/>
      <c r="F7418" s="55"/>
      <c r="I7418" s="36"/>
      <c r="J7418" s="36">
        <v>569570</v>
      </c>
      <c r="K7418" s="30" t="s">
        <v>443</v>
      </c>
      <c r="L7418" s="52">
        <v>336512</v>
      </c>
      <c r="M7418" s="53"/>
      <c r="O7418" s="15" t="s">
        <v>443</v>
      </c>
      <c r="P7418" s="52">
        <v>290244</v>
      </c>
      <c r="Q7418" s="53"/>
      <c r="S7418" s="15" t="s">
        <v>443</v>
      </c>
      <c r="T7418" s="52">
        <v>473800</v>
      </c>
      <c r="U7418" s="53"/>
      <c r="W7418" s="15" t="s">
        <v>443</v>
      </c>
      <c r="X7418" s="52">
        <v>620136</v>
      </c>
      <c r="Y7418" s="53"/>
      <c r="AA7418" s="15" t="s">
        <v>443</v>
      </c>
      <c r="AB7418" s="52">
        <v>705233.45</v>
      </c>
      <c r="AC7418" s="53"/>
      <c r="AE7418" s="15" t="s">
        <v>443</v>
      </c>
      <c r="AF7418" s="52">
        <v>451000</v>
      </c>
      <c r="AG7418" s="53"/>
    </row>
    <row r="7419" spans="1:33" hidden="1">
      <c r="A7419" s="1"/>
      <c r="B7419" s="5" t="s">
        <v>34</v>
      </c>
      <c r="C7419" s="5" t="s">
        <v>35</v>
      </c>
      <c r="K7419" s="68"/>
      <c r="L7419" s="68"/>
      <c r="M7419" s="69"/>
      <c r="O7419" s="68"/>
      <c r="P7419" s="68"/>
      <c r="Q7419" s="69"/>
      <c r="S7419" s="68"/>
      <c r="T7419" s="68"/>
      <c r="U7419" s="69"/>
      <c r="W7419" s="68"/>
      <c r="X7419" s="68"/>
      <c r="Y7419" s="69"/>
      <c r="AA7419" s="68"/>
      <c r="AB7419" s="68"/>
      <c r="AC7419" s="69"/>
      <c r="AE7419" s="68"/>
      <c r="AF7419" s="68"/>
      <c r="AG7419" s="69"/>
    </row>
    <row r="7420" spans="1:33" hidden="1" outlineLevel="1">
      <c r="A7420" s="6" t="s">
        <v>8659</v>
      </c>
      <c r="B7420" s="7" t="s">
        <v>37</v>
      </c>
      <c r="C7420" s="7" t="s">
        <v>497</v>
      </c>
      <c r="K7420" s="68"/>
      <c r="L7420" s="68"/>
      <c r="M7420" s="69"/>
      <c r="O7420" s="68"/>
      <c r="P7420" s="68"/>
      <c r="Q7420" s="69"/>
      <c r="S7420" s="68"/>
      <c r="T7420" s="68"/>
      <c r="U7420" s="69"/>
      <c r="W7420" s="68"/>
      <c r="X7420" s="68"/>
      <c r="Y7420" s="69"/>
      <c r="AA7420" s="68"/>
      <c r="AB7420" s="68"/>
      <c r="AC7420" s="69"/>
      <c r="AE7420" s="68"/>
      <c r="AF7420" s="68"/>
      <c r="AG7420" s="69"/>
    </row>
    <row r="7421" spans="1:33" ht="60" hidden="1" outlineLevel="1">
      <c r="A7421" s="6" t="s">
        <v>8660</v>
      </c>
      <c r="B7421" s="7" t="s">
        <v>37</v>
      </c>
      <c r="C7421" s="7" t="s">
        <v>6273</v>
      </c>
      <c r="K7421" s="68"/>
      <c r="L7421" s="68"/>
      <c r="M7421" s="69"/>
      <c r="O7421" s="68"/>
      <c r="P7421" s="68"/>
      <c r="Q7421" s="69"/>
      <c r="S7421" s="68"/>
      <c r="T7421" s="68"/>
      <c r="U7421" s="69"/>
      <c r="W7421" s="68"/>
      <c r="X7421" s="68"/>
      <c r="Y7421" s="69"/>
      <c r="AA7421" s="68"/>
      <c r="AB7421" s="68"/>
      <c r="AC7421" s="69"/>
      <c r="AE7421" s="68"/>
      <c r="AF7421" s="68"/>
      <c r="AG7421" s="69"/>
    </row>
    <row r="7422" spans="1:33" ht="60" hidden="1" outlineLevel="1">
      <c r="A7422" s="1"/>
      <c r="B7422" s="5" t="s">
        <v>61</v>
      </c>
      <c r="C7422" s="5" t="s">
        <v>62</v>
      </c>
      <c r="D7422" s="5" t="s">
        <v>63</v>
      </c>
      <c r="E7422" s="11" t="s">
        <v>64</v>
      </c>
      <c r="F7422" s="16" t="s">
        <v>65</v>
      </c>
      <c r="K7422" s="17" t="s">
        <v>66</v>
      </c>
      <c r="L7422" s="70" t="s">
        <v>28</v>
      </c>
      <c r="M7422" s="71"/>
      <c r="O7422" s="17" t="s">
        <v>66</v>
      </c>
      <c r="P7422" s="70" t="s">
        <v>28</v>
      </c>
      <c r="Q7422" s="71"/>
      <c r="S7422" s="17" t="s">
        <v>66</v>
      </c>
      <c r="T7422" s="70" t="s">
        <v>28</v>
      </c>
      <c r="U7422" s="71"/>
      <c r="W7422" s="17" t="s">
        <v>66</v>
      </c>
      <c r="X7422" s="70" t="s">
        <v>28</v>
      </c>
      <c r="Y7422" s="71"/>
      <c r="AA7422" s="17" t="s">
        <v>66</v>
      </c>
      <c r="AB7422" s="70" t="s">
        <v>28</v>
      </c>
      <c r="AC7422" s="71"/>
      <c r="AE7422" s="17" t="s">
        <v>66</v>
      </c>
      <c r="AF7422" s="70" t="s">
        <v>28</v>
      </c>
      <c r="AG7422" s="71"/>
    </row>
    <row r="7423" spans="1:33" hidden="1" outlineLevel="1">
      <c r="A7423" s="6" t="s">
        <v>8661</v>
      </c>
      <c r="B7423" s="7" t="s">
        <v>1625</v>
      </c>
      <c r="C7423" s="7" t="s">
        <v>8662</v>
      </c>
      <c r="D7423" s="7"/>
      <c r="E7423" s="23" t="s">
        <v>438</v>
      </c>
      <c r="F7423" s="18">
        <v>2</v>
      </c>
      <c r="K7423" s="19">
        <v>3080</v>
      </c>
      <c r="L7423" s="52">
        <v>6160</v>
      </c>
      <c r="M7423" s="53"/>
      <c r="O7423" s="19">
        <v>3648</v>
      </c>
      <c r="P7423" s="52">
        <v>7296</v>
      </c>
      <c r="Q7423" s="53"/>
      <c r="S7423" s="19">
        <v>11000</v>
      </c>
      <c r="T7423" s="52">
        <v>22000</v>
      </c>
      <c r="U7423" s="53"/>
      <c r="W7423" s="19">
        <v>2662</v>
      </c>
      <c r="X7423" s="52">
        <v>5324</v>
      </c>
      <c r="Y7423" s="53"/>
      <c r="AA7423" s="19">
        <v>5033.96</v>
      </c>
      <c r="AB7423" s="52">
        <v>10067.92</v>
      </c>
      <c r="AC7423" s="53"/>
      <c r="AE7423" s="19">
        <v>5000</v>
      </c>
      <c r="AF7423" s="52">
        <v>10000</v>
      </c>
      <c r="AG7423" s="53"/>
    </row>
    <row r="7424" spans="1:33" hidden="1" outlineLevel="1">
      <c r="A7424" s="1"/>
      <c r="B7424" s="5" t="s">
        <v>34</v>
      </c>
      <c r="C7424" s="5" t="s">
        <v>35</v>
      </c>
      <c r="K7424" s="68"/>
      <c r="L7424" s="68"/>
      <c r="M7424" s="69"/>
      <c r="O7424" s="68"/>
      <c r="P7424" s="68"/>
      <c r="Q7424" s="69"/>
      <c r="S7424" s="68"/>
      <c r="T7424" s="68"/>
      <c r="U7424" s="69"/>
      <c r="W7424" s="68"/>
      <c r="X7424" s="68"/>
      <c r="Y7424" s="69"/>
      <c r="AA7424" s="68"/>
      <c r="AB7424" s="68"/>
      <c r="AC7424" s="69"/>
      <c r="AE7424" s="68"/>
      <c r="AF7424" s="68"/>
      <c r="AG7424" s="69"/>
    </row>
    <row r="7425" spans="1:33" hidden="1" outlineLevel="1">
      <c r="A7425" s="6" t="s">
        <v>8663</v>
      </c>
      <c r="B7425" s="7" t="s">
        <v>37</v>
      </c>
      <c r="C7425" s="7" t="s">
        <v>8664</v>
      </c>
      <c r="K7425" s="68"/>
      <c r="L7425" s="68"/>
      <c r="M7425" s="69"/>
      <c r="O7425" s="68"/>
      <c r="P7425" s="68"/>
      <c r="Q7425" s="69"/>
      <c r="S7425" s="68"/>
      <c r="T7425" s="68"/>
      <c r="U7425" s="69"/>
      <c r="W7425" s="68"/>
      <c r="X7425" s="68"/>
      <c r="Y7425" s="69"/>
      <c r="AA7425" s="68"/>
      <c r="AB7425" s="68"/>
      <c r="AC7425" s="69"/>
      <c r="AE7425" s="68"/>
      <c r="AF7425" s="68"/>
      <c r="AG7425" s="69"/>
    </row>
    <row r="7426" spans="1:33" ht="45" hidden="1" outlineLevel="1">
      <c r="A7426" s="6" t="s">
        <v>8665</v>
      </c>
      <c r="B7426" s="7" t="s">
        <v>37</v>
      </c>
      <c r="C7426" s="7" t="s">
        <v>8666</v>
      </c>
      <c r="K7426" s="68"/>
      <c r="L7426" s="68"/>
      <c r="M7426" s="69"/>
      <c r="O7426" s="68"/>
      <c r="P7426" s="68"/>
      <c r="Q7426" s="69"/>
      <c r="S7426" s="68"/>
      <c r="T7426" s="68"/>
      <c r="U7426" s="69"/>
      <c r="W7426" s="68"/>
      <c r="X7426" s="68"/>
      <c r="Y7426" s="69"/>
      <c r="AA7426" s="68"/>
      <c r="AB7426" s="68"/>
      <c r="AC7426" s="69"/>
      <c r="AE7426" s="68"/>
      <c r="AF7426" s="68"/>
      <c r="AG7426" s="69"/>
    </row>
    <row r="7427" spans="1:33" ht="60" hidden="1" outlineLevel="1">
      <c r="A7427" s="1"/>
      <c r="B7427" s="5" t="s">
        <v>61</v>
      </c>
      <c r="C7427" s="5" t="s">
        <v>62</v>
      </c>
      <c r="D7427" s="5" t="s">
        <v>63</v>
      </c>
      <c r="E7427" s="11" t="s">
        <v>64</v>
      </c>
      <c r="F7427" s="16" t="s">
        <v>65</v>
      </c>
      <c r="K7427" s="17" t="s">
        <v>66</v>
      </c>
      <c r="L7427" s="70" t="s">
        <v>28</v>
      </c>
      <c r="M7427" s="71"/>
      <c r="O7427" s="17" t="s">
        <v>66</v>
      </c>
      <c r="P7427" s="70" t="s">
        <v>28</v>
      </c>
      <c r="Q7427" s="71"/>
      <c r="S7427" s="17" t="s">
        <v>66</v>
      </c>
      <c r="T7427" s="70" t="s">
        <v>28</v>
      </c>
      <c r="U7427" s="71"/>
      <c r="W7427" s="17" t="s">
        <v>66</v>
      </c>
      <c r="X7427" s="70" t="s">
        <v>28</v>
      </c>
      <c r="Y7427" s="71"/>
      <c r="AA7427" s="17" t="s">
        <v>66</v>
      </c>
      <c r="AB7427" s="70" t="s">
        <v>28</v>
      </c>
      <c r="AC7427" s="71"/>
      <c r="AE7427" s="17" t="s">
        <v>66</v>
      </c>
      <c r="AF7427" s="70" t="s">
        <v>28</v>
      </c>
      <c r="AG7427" s="71"/>
    </row>
    <row r="7428" spans="1:33" ht="30" hidden="1" outlineLevel="1">
      <c r="A7428" s="6" t="s">
        <v>8667</v>
      </c>
      <c r="B7428" s="7" t="s">
        <v>1631</v>
      </c>
      <c r="C7428" s="7" t="s">
        <v>8668</v>
      </c>
      <c r="D7428" s="7"/>
      <c r="E7428" s="23" t="s">
        <v>438</v>
      </c>
      <c r="F7428" s="18">
        <v>4</v>
      </c>
      <c r="K7428" s="19">
        <v>27720</v>
      </c>
      <c r="L7428" s="52">
        <v>110880</v>
      </c>
      <c r="M7428" s="53"/>
      <c r="O7428" s="19">
        <v>22800</v>
      </c>
      <c r="P7428" s="52">
        <v>91200</v>
      </c>
      <c r="Q7428" s="53"/>
      <c r="S7428" s="19">
        <v>40000</v>
      </c>
      <c r="T7428" s="52">
        <v>160000</v>
      </c>
      <c r="U7428" s="53"/>
      <c r="W7428" s="19">
        <v>49500</v>
      </c>
      <c r="X7428" s="52">
        <v>198000</v>
      </c>
      <c r="Y7428" s="53"/>
      <c r="AA7428" s="19">
        <v>59928.06</v>
      </c>
      <c r="AB7428" s="52">
        <v>239712.24</v>
      </c>
      <c r="AC7428" s="53"/>
      <c r="AE7428" s="19">
        <v>35000</v>
      </c>
      <c r="AF7428" s="52">
        <v>140000</v>
      </c>
      <c r="AG7428" s="53"/>
    </row>
    <row r="7429" spans="1:33" ht="30" hidden="1" outlineLevel="1">
      <c r="A7429" s="6" t="s">
        <v>8669</v>
      </c>
      <c r="B7429" s="7" t="s">
        <v>1638</v>
      </c>
      <c r="C7429" s="7" t="s">
        <v>8670</v>
      </c>
      <c r="D7429" s="7"/>
      <c r="E7429" s="23" t="s">
        <v>438</v>
      </c>
      <c r="F7429" s="18">
        <v>8</v>
      </c>
      <c r="K7429" s="19">
        <v>25740</v>
      </c>
      <c r="L7429" s="52">
        <v>205920</v>
      </c>
      <c r="M7429" s="53"/>
      <c r="O7429" s="19">
        <v>22800</v>
      </c>
      <c r="P7429" s="52">
        <v>182400</v>
      </c>
      <c r="Q7429" s="53"/>
      <c r="S7429" s="19">
        <v>35000</v>
      </c>
      <c r="T7429" s="52">
        <v>280000</v>
      </c>
      <c r="U7429" s="53"/>
      <c r="W7429" s="19">
        <v>49500</v>
      </c>
      <c r="X7429" s="52">
        <v>396000</v>
      </c>
      <c r="Y7429" s="53"/>
      <c r="AA7429" s="19">
        <v>53935.26</v>
      </c>
      <c r="AB7429" s="52">
        <v>431482.08</v>
      </c>
      <c r="AC7429" s="53"/>
      <c r="AE7429" s="19">
        <v>35000</v>
      </c>
      <c r="AF7429" s="52">
        <v>280000</v>
      </c>
      <c r="AG7429" s="53"/>
    </row>
    <row r="7430" spans="1:33" hidden="1" outlineLevel="1">
      <c r="A7430" s="1"/>
      <c r="B7430" s="5" t="s">
        <v>34</v>
      </c>
      <c r="C7430" s="5" t="s">
        <v>35</v>
      </c>
      <c r="K7430" s="68"/>
      <c r="L7430" s="68"/>
      <c r="M7430" s="69"/>
      <c r="O7430" s="68"/>
      <c r="P7430" s="68"/>
      <c r="Q7430" s="69"/>
      <c r="S7430" s="68"/>
      <c r="T7430" s="68"/>
      <c r="U7430" s="69"/>
      <c r="W7430" s="68"/>
      <c r="X7430" s="68"/>
      <c r="Y7430" s="69"/>
      <c r="AA7430" s="68"/>
      <c r="AB7430" s="68"/>
      <c r="AC7430" s="69"/>
      <c r="AE7430" s="68"/>
      <c r="AF7430" s="68"/>
      <c r="AG7430" s="69"/>
    </row>
    <row r="7431" spans="1:33" hidden="1" outlineLevel="1">
      <c r="A7431" s="6" t="s">
        <v>8671</v>
      </c>
      <c r="B7431" s="7" t="s">
        <v>37</v>
      </c>
      <c r="C7431" s="7" t="s">
        <v>490</v>
      </c>
      <c r="K7431" s="68"/>
      <c r="L7431" s="68"/>
      <c r="M7431" s="69"/>
      <c r="O7431" s="68"/>
      <c r="P7431" s="68"/>
      <c r="Q7431" s="69"/>
      <c r="S7431" s="68"/>
      <c r="T7431" s="68"/>
      <c r="U7431" s="69"/>
      <c r="W7431" s="68"/>
      <c r="X7431" s="68"/>
      <c r="Y7431" s="69"/>
      <c r="AA7431" s="68"/>
      <c r="AB7431" s="68"/>
      <c r="AC7431" s="69"/>
      <c r="AE7431" s="68"/>
      <c r="AF7431" s="68"/>
      <c r="AG7431" s="69"/>
    </row>
    <row r="7432" spans="1:33" ht="60" hidden="1" outlineLevel="1">
      <c r="A7432" s="6" t="s">
        <v>8672</v>
      </c>
      <c r="B7432" s="7" t="s">
        <v>37</v>
      </c>
      <c r="C7432" s="7" t="s">
        <v>7997</v>
      </c>
      <c r="K7432" s="68"/>
      <c r="L7432" s="68"/>
      <c r="M7432" s="69"/>
      <c r="O7432" s="68"/>
      <c r="P7432" s="68"/>
      <c r="Q7432" s="69"/>
      <c r="S7432" s="68"/>
      <c r="T7432" s="68"/>
      <c r="U7432" s="69"/>
      <c r="W7432" s="68"/>
      <c r="X7432" s="68"/>
      <c r="Y7432" s="69"/>
      <c r="AA7432" s="68"/>
      <c r="AB7432" s="68"/>
      <c r="AC7432" s="69"/>
      <c r="AE7432" s="68"/>
      <c r="AF7432" s="68"/>
      <c r="AG7432" s="69"/>
    </row>
    <row r="7433" spans="1:33" ht="60" hidden="1" outlineLevel="1">
      <c r="A7433" s="1"/>
      <c r="B7433" s="5" t="s">
        <v>61</v>
      </c>
      <c r="C7433" s="5" t="s">
        <v>62</v>
      </c>
      <c r="D7433" s="5" t="s">
        <v>63</v>
      </c>
      <c r="E7433" s="11" t="s">
        <v>64</v>
      </c>
      <c r="F7433" s="16" t="s">
        <v>65</v>
      </c>
      <c r="K7433" s="17" t="s">
        <v>66</v>
      </c>
      <c r="L7433" s="70" t="s">
        <v>28</v>
      </c>
      <c r="M7433" s="71"/>
      <c r="O7433" s="17" t="s">
        <v>66</v>
      </c>
      <c r="P7433" s="70" t="s">
        <v>28</v>
      </c>
      <c r="Q7433" s="71"/>
      <c r="S7433" s="17" t="s">
        <v>66</v>
      </c>
      <c r="T7433" s="70" t="s">
        <v>28</v>
      </c>
      <c r="U7433" s="71"/>
      <c r="W7433" s="17" t="s">
        <v>66</v>
      </c>
      <c r="X7433" s="70" t="s">
        <v>28</v>
      </c>
      <c r="Y7433" s="71"/>
      <c r="AA7433" s="17" t="s">
        <v>66</v>
      </c>
      <c r="AB7433" s="70" t="s">
        <v>28</v>
      </c>
      <c r="AC7433" s="71"/>
      <c r="AE7433" s="17" t="s">
        <v>66</v>
      </c>
      <c r="AF7433" s="70" t="s">
        <v>28</v>
      </c>
      <c r="AG7433" s="71"/>
    </row>
    <row r="7434" spans="1:33" ht="30" hidden="1" outlineLevel="1">
      <c r="A7434" s="6" t="s">
        <v>8673</v>
      </c>
      <c r="B7434" s="7" t="s">
        <v>1641</v>
      </c>
      <c r="C7434" s="7" t="s">
        <v>8674</v>
      </c>
      <c r="D7434" s="7"/>
      <c r="E7434" s="23" t="s">
        <v>438</v>
      </c>
      <c r="F7434" s="18">
        <v>2</v>
      </c>
      <c r="K7434" s="19">
        <v>2541</v>
      </c>
      <c r="L7434" s="52">
        <v>5082</v>
      </c>
      <c r="M7434" s="53"/>
      <c r="O7434" s="19">
        <v>2280</v>
      </c>
      <c r="P7434" s="52">
        <v>4560</v>
      </c>
      <c r="Q7434" s="53"/>
      <c r="S7434" s="19">
        <v>2650</v>
      </c>
      <c r="T7434" s="52">
        <v>5300</v>
      </c>
      <c r="U7434" s="53"/>
      <c r="W7434" s="19">
        <v>5324</v>
      </c>
      <c r="X7434" s="52">
        <v>10648</v>
      </c>
      <c r="Y7434" s="53"/>
      <c r="AA7434" s="19">
        <v>4194.96</v>
      </c>
      <c r="AB7434" s="52">
        <v>8389.92</v>
      </c>
      <c r="AC7434" s="53"/>
      <c r="AE7434" s="19">
        <v>4500</v>
      </c>
      <c r="AF7434" s="52">
        <v>9000</v>
      </c>
      <c r="AG7434" s="53"/>
    </row>
    <row r="7435" spans="1:33" hidden="1" outlineLevel="1">
      <c r="A7435" s="1"/>
      <c r="B7435" s="5" t="s">
        <v>34</v>
      </c>
      <c r="C7435" s="5" t="s">
        <v>35</v>
      </c>
      <c r="K7435" s="68"/>
      <c r="L7435" s="68"/>
      <c r="M7435" s="69"/>
      <c r="O7435" s="68"/>
      <c r="P7435" s="68"/>
      <c r="Q7435" s="69"/>
      <c r="S7435" s="68"/>
      <c r="T7435" s="68"/>
      <c r="U7435" s="69"/>
      <c r="W7435" s="68"/>
      <c r="X7435" s="68"/>
      <c r="Y7435" s="69"/>
      <c r="AA7435" s="68"/>
      <c r="AB7435" s="68"/>
      <c r="AC7435" s="69"/>
      <c r="AE7435" s="68"/>
      <c r="AF7435" s="68"/>
      <c r="AG7435" s="69"/>
    </row>
    <row r="7436" spans="1:33" hidden="1" outlineLevel="1">
      <c r="A7436" s="6" t="s">
        <v>8675</v>
      </c>
      <c r="B7436" s="7" t="s">
        <v>37</v>
      </c>
      <c r="C7436" s="7" t="s">
        <v>8001</v>
      </c>
      <c r="K7436" s="68"/>
      <c r="L7436" s="68"/>
      <c r="M7436" s="69"/>
      <c r="O7436" s="68"/>
      <c r="P7436" s="68"/>
      <c r="Q7436" s="69"/>
      <c r="S7436" s="68"/>
      <c r="T7436" s="68"/>
      <c r="U7436" s="69"/>
      <c r="W7436" s="68"/>
      <c r="X7436" s="68"/>
      <c r="Y7436" s="69"/>
      <c r="AA7436" s="68"/>
      <c r="AB7436" s="68"/>
      <c r="AC7436" s="69"/>
      <c r="AE7436" s="68"/>
      <c r="AF7436" s="68"/>
      <c r="AG7436" s="69"/>
    </row>
    <row r="7437" spans="1:33" ht="60" hidden="1" outlineLevel="1">
      <c r="A7437" s="6" t="s">
        <v>8676</v>
      </c>
      <c r="B7437" s="7" t="s">
        <v>37</v>
      </c>
      <c r="C7437" s="7" t="s">
        <v>5366</v>
      </c>
      <c r="K7437" s="68"/>
      <c r="L7437" s="68"/>
      <c r="M7437" s="69"/>
      <c r="O7437" s="68"/>
      <c r="P7437" s="68"/>
      <c r="Q7437" s="69"/>
      <c r="S7437" s="68"/>
      <c r="T7437" s="68"/>
      <c r="U7437" s="69"/>
      <c r="W7437" s="68"/>
      <c r="X7437" s="68"/>
      <c r="Y7437" s="69"/>
      <c r="AA7437" s="68"/>
      <c r="AB7437" s="68"/>
      <c r="AC7437" s="69"/>
      <c r="AE7437" s="68"/>
      <c r="AF7437" s="68"/>
      <c r="AG7437" s="69"/>
    </row>
    <row r="7438" spans="1:33" ht="60" hidden="1" outlineLevel="1">
      <c r="A7438" s="1"/>
      <c r="B7438" s="5" t="s">
        <v>61</v>
      </c>
      <c r="C7438" s="5" t="s">
        <v>62</v>
      </c>
      <c r="D7438" s="5" t="s">
        <v>63</v>
      </c>
      <c r="E7438" s="11" t="s">
        <v>64</v>
      </c>
      <c r="F7438" s="16" t="s">
        <v>65</v>
      </c>
      <c r="K7438" s="17" t="s">
        <v>66</v>
      </c>
      <c r="L7438" s="70" t="s">
        <v>28</v>
      </c>
      <c r="M7438" s="71"/>
      <c r="O7438" s="17" t="s">
        <v>66</v>
      </c>
      <c r="P7438" s="70" t="s">
        <v>28</v>
      </c>
      <c r="Q7438" s="71"/>
      <c r="S7438" s="17" t="s">
        <v>66</v>
      </c>
      <c r="T7438" s="70" t="s">
        <v>28</v>
      </c>
      <c r="U7438" s="71"/>
      <c r="W7438" s="17" t="s">
        <v>66</v>
      </c>
      <c r="X7438" s="70" t="s">
        <v>28</v>
      </c>
      <c r="Y7438" s="71"/>
      <c r="AA7438" s="17" t="s">
        <v>66</v>
      </c>
      <c r="AB7438" s="70" t="s">
        <v>28</v>
      </c>
      <c r="AC7438" s="71"/>
      <c r="AE7438" s="17" t="s">
        <v>66</v>
      </c>
      <c r="AF7438" s="70" t="s">
        <v>28</v>
      </c>
      <c r="AG7438" s="71"/>
    </row>
    <row r="7439" spans="1:33" ht="30" hidden="1" outlineLevel="1">
      <c r="A7439" s="6" t="s">
        <v>8677</v>
      </c>
      <c r="B7439" s="7" t="s">
        <v>1644</v>
      </c>
      <c r="C7439" s="7" t="s">
        <v>8678</v>
      </c>
      <c r="D7439" s="7"/>
      <c r="E7439" s="23" t="s">
        <v>438</v>
      </c>
      <c r="F7439" s="18">
        <v>2</v>
      </c>
      <c r="K7439" s="19">
        <v>1925</v>
      </c>
      <c r="L7439" s="52">
        <v>3850</v>
      </c>
      <c r="M7439" s="53"/>
      <c r="O7439" s="19">
        <v>1140</v>
      </c>
      <c r="P7439" s="52">
        <v>2280</v>
      </c>
      <c r="Q7439" s="53"/>
      <c r="S7439" s="19">
        <v>1300</v>
      </c>
      <c r="T7439" s="52">
        <v>2600</v>
      </c>
      <c r="U7439" s="53"/>
      <c r="W7439" s="19">
        <v>2310</v>
      </c>
      <c r="X7439" s="52">
        <v>4620</v>
      </c>
      <c r="Y7439" s="53"/>
      <c r="AA7439" s="19">
        <v>3595.68</v>
      </c>
      <c r="AB7439" s="52">
        <v>7191.36</v>
      </c>
      <c r="AC7439" s="53"/>
      <c r="AE7439" s="19">
        <v>3000</v>
      </c>
      <c r="AF7439" s="52">
        <v>6000</v>
      </c>
      <c r="AG7439" s="53"/>
    </row>
    <row r="7440" spans="1:33" ht="30" hidden="1" outlineLevel="1">
      <c r="A7440" s="6" t="s">
        <v>8679</v>
      </c>
      <c r="B7440" s="7" t="s">
        <v>8680</v>
      </c>
      <c r="C7440" s="7" t="s">
        <v>8681</v>
      </c>
      <c r="D7440" s="7"/>
      <c r="E7440" s="23" t="s">
        <v>438</v>
      </c>
      <c r="F7440" s="18">
        <v>1</v>
      </c>
      <c r="K7440" s="19">
        <v>4620</v>
      </c>
      <c r="L7440" s="52">
        <v>4620</v>
      </c>
      <c r="M7440" s="53"/>
      <c r="O7440" s="19">
        <v>2508</v>
      </c>
      <c r="P7440" s="52">
        <v>2508</v>
      </c>
      <c r="Q7440" s="53"/>
      <c r="S7440" s="19">
        <v>3900</v>
      </c>
      <c r="T7440" s="52">
        <v>3900</v>
      </c>
      <c r="U7440" s="53"/>
      <c r="W7440" s="19">
        <v>5544</v>
      </c>
      <c r="X7440" s="52">
        <v>5544</v>
      </c>
      <c r="Y7440" s="53"/>
      <c r="AA7440" s="19">
        <v>8389.93</v>
      </c>
      <c r="AB7440" s="52">
        <v>8389.93</v>
      </c>
      <c r="AC7440" s="53"/>
      <c r="AE7440" s="19">
        <v>6000</v>
      </c>
      <c r="AF7440" s="52">
        <v>6000</v>
      </c>
      <c r="AG7440" s="53"/>
    </row>
    <row r="7441" spans="1:33" hidden="1" outlineLevel="1">
      <c r="A7441" s="1"/>
      <c r="B7441" s="5" t="s">
        <v>34</v>
      </c>
      <c r="C7441" s="5" t="s">
        <v>35</v>
      </c>
      <c r="K7441" s="68"/>
      <c r="L7441" s="68"/>
      <c r="M7441" s="69"/>
      <c r="O7441" s="68"/>
      <c r="P7441" s="68"/>
      <c r="Q7441" s="69"/>
      <c r="S7441" s="68"/>
      <c r="T7441" s="68"/>
      <c r="U7441" s="69"/>
      <c r="W7441" s="68"/>
      <c r="X7441" s="68"/>
      <c r="Y7441" s="69"/>
      <c r="AA7441" s="68"/>
      <c r="AB7441" s="68"/>
      <c r="AC7441" s="69"/>
      <c r="AE7441" s="68"/>
      <c r="AF7441" s="68"/>
      <c r="AG7441" s="69"/>
    </row>
    <row r="7442" spans="1:33" hidden="1" outlineLevel="1">
      <c r="A7442" s="6" t="s">
        <v>8682</v>
      </c>
      <c r="B7442" s="7" t="s">
        <v>37</v>
      </c>
      <c r="C7442" s="7" t="s">
        <v>322</v>
      </c>
      <c r="K7442" s="68"/>
      <c r="L7442" s="68"/>
      <c r="M7442" s="69"/>
      <c r="O7442" s="68"/>
      <c r="P7442" s="68"/>
      <c r="Q7442" s="69"/>
      <c r="S7442" s="68"/>
      <c r="T7442" s="68"/>
      <c r="U7442" s="69"/>
      <c r="W7442" s="68"/>
      <c r="X7442" s="68"/>
      <c r="Y7442" s="69"/>
      <c r="AA7442" s="68"/>
      <c r="AB7442" s="68"/>
      <c r="AC7442" s="69"/>
      <c r="AE7442" s="68"/>
      <c r="AF7442" s="68"/>
      <c r="AG7442" s="69"/>
    </row>
    <row r="7443" spans="1:33" ht="60" hidden="1" outlineLevel="1">
      <c r="A7443" s="1"/>
      <c r="B7443" s="5" t="s">
        <v>61</v>
      </c>
      <c r="C7443" s="5" t="s">
        <v>62</v>
      </c>
      <c r="D7443" s="5" t="s">
        <v>63</v>
      </c>
      <c r="E7443" s="11" t="s">
        <v>64</v>
      </c>
      <c r="F7443" s="16" t="s">
        <v>65</v>
      </c>
      <c r="K7443" s="17" t="s">
        <v>66</v>
      </c>
      <c r="L7443" s="70" t="s">
        <v>28</v>
      </c>
      <c r="M7443" s="71"/>
      <c r="O7443" s="17" t="s">
        <v>66</v>
      </c>
      <c r="P7443" s="70" t="s">
        <v>28</v>
      </c>
      <c r="Q7443" s="71"/>
      <c r="S7443" s="17" t="s">
        <v>66</v>
      </c>
      <c r="T7443" s="70" t="s">
        <v>28</v>
      </c>
      <c r="U7443" s="71"/>
      <c r="W7443" s="17" t="s">
        <v>66</v>
      </c>
      <c r="X7443" s="70" t="s">
        <v>28</v>
      </c>
      <c r="Y7443" s="71"/>
      <c r="AA7443" s="17" t="s">
        <v>66</v>
      </c>
      <c r="AB7443" s="70" t="s">
        <v>28</v>
      </c>
      <c r="AC7443" s="71"/>
      <c r="AE7443" s="17" t="s">
        <v>66</v>
      </c>
      <c r="AF7443" s="70" t="s">
        <v>28</v>
      </c>
      <c r="AG7443" s="71"/>
    </row>
    <row r="7444" spans="1:33" ht="135" hidden="1" outlineLevel="1">
      <c r="A7444" s="6" t="s">
        <v>8683</v>
      </c>
      <c r="B7444" s="7" t="s">
        <v>324</v>
      </c>
      <c r="C7444" s="7" t="s">
        <v>1100</v>
      </c>
      <c r="D7444" s="7"/>
      <c r="E7444" s="23" t="s">
        <v>70</v>
      </c>
      <c r="F7444" s="18">
        <v>1</v>
      </c>
      <c r="K7444" s="19">
        <v>0</v>
      </c>
      <c r="L7444" s="52">
        <v>0</v>
      </c>
      <c r="M7444" s="53"/>
      <c r="O7444" s="19">
        <v>0</v>
      </c>
      <c r="P7444" s="52">
        <v>0</v>
      </c>
      <c r="Q7444" s="53"/>
      <c r="S7444" s="19">
        <v>0</v>
      </c>
      <c r="T7444" s="52">
        <v>0</v>
      </c>
      <c r="U7444" s="53"/>
      <c r="W7444" s="19">
        <v>0</v>
      </c>
      <c r="X7444" s="52">
        <v>0</v>
      </c>
      <c r="Y7444" s="53"/>
      <c r="AA7444" s="19">
        <v>0</v>
      </c>
      <c r="AB7444" s="52">
        <v>0</v>
      </c>
      <c r="AC7444" s="53"/>
      <c r="AE7444" s="19">
        <v>0</v>
      </c>
      <c r="AF7444" s="52">
        <v>0</v>
      </c>
      <c r="AG7444" s="53"/>
    </row>
    <row r="7445" spans="1:33" hidden="1" outlineLevel="1">
      <c r="A7445" s="1"/>
      <c r="B7445" s="5" t="s">
        <v>34</v>
      </c>
      <c r="C7445" s="5" t="s">
        <v>35</v>
      </c>
      <c r="K7445" s="68"/>
      <c r="L7445" s="68"/>
      <c r="M7445" s="69"/>
      <c r="O7445" s="68"/>
      <c r="P7445" s="68"/>
      <c r="Q7445" s="69"/>
      <c r="S7445" s="68"/>
      <c r="T7445" s="68"/>
      <c r="U7445" s="69"/>
      <c r="W7445" s="68"/>
      <c r="X7445" s="68"/>
      <c r="Y7445" s="69"/>
      <c r="AA7445" s="68"/>
      <c r="AB7445" s="68"/>
      <c r="AC7445" s="69"/>
      <c r="AE7445" s="68"/>
      <c r="AF7445" s="68"/>
      <c r="AG7445" s="69"/>
    </row>
    <row r="7446" spans="1:33" ht="75" hidden="1" outlineLevel="1">
      <c r="A7446" s="6" t="s">
        <v>8684</v>
      </c>
      <c r="B7446" s="7" t="s">
        <v>37</v>
      </c>
      <c r="C7446" s="7" t="s">
        <v>298</v>
      </c>
      <c r="I7446" s="35"/>
      <c r="J7446" s="35"/>
      <c r="K7446" s="68"/>
      <c r="L7446" s="68"/>
      <c r="M7446" s="69"/>
      <c r="O7446" s="68"/>
      <c r="P7446" s="68"/>
      <c r="Q7446" s="69"/>
      <c r="S7446" s="68"/>
      <c r="T7446" s="68"/>
      <c r="U7446" s="69"/>
      <c r="W7446" s="68"/>
      <c r="X7446" s="68"/>
      <c r="Y7446" s="69"/>
      <c r="AA7446" s="68"/>
      <c r="AB7446" s="68"/>
      <c r="AC7446" s="69"/>
      <c r="AE7446" s="68"/>
      <c r="AF7446" s="68"/>
      <c r="AG7446" s="69"/>
    </row>
    <row r="7447" spans="1:33" collapsed="1">
      <c r="A7447" s="55" t="s">
        <v>8685</v>
      </c>
      <c r="B7447" s="55"/>
      <c r="C7447" s="55"/>
      <c r="D7447" s="55"/>
      <c r="E7447" s="55"/>
      <c r="F7447" s="55"/>
      <c r="I7447" s="36"/>
      <c r="J7447" s="36">
        <v>199958</v>
      </c>
      <c r="K7447" s="30" t="s">
        <v>3034</v>
      </c>
      <c r="L7447" s="52">
        <v>160331</v>
      </c>
      <c r="M7447" s="53"/>
      <c r="O7447" s="15" t="s">
        <v>3034</v>
      </c>
      <c r="P7447" s="52">
        <v>376325.4</v>
      </c>
      <c r="Q7447" s="53"/>
      <c r="S7447" s="15" t="s">
        <v>3034</v>
      </c>
      <c r="T7447" s="52">
        <v>209700</v>
      </c>
      <c r="U7447" s="53"/>
      <c r="W7447" s="15" t="s">
        <v>3034</v>
      </c>
      <c r="X7447" s="52">
        <v>162121</v>
      </c>
      <c r="Y7447" s="53"/>
      <c r="AA7447" s="15" t="s">
        <v>3034</v>
      </c>
      <c r="AB7447" s="52">
        <v>298882.56</v>
      </c>
      <c r="AC7447" s="53"/>
      <c r="AE7447" s="15" t="s">
        <v>3034</v>
      </c>
      <c r="AF7447" s="52">
        <v>248795</v>
      </c>
      <c r="AG7447" s="53"/>
    </row>
    <row r="7448" spans="1:33" hidden="1">
      <c r="A7448" s="1"/>
      <c r="B7448" s="5" t="s">
        <v>34</v>
      </c>
      <c r="C7448" s="5" t="s">
        <v>35</v>
      </c>
      <c r="K7448" s="68"/>
      <c r="L7448" s="68"/>
      <c r="M7448" s="69"/>
      <c r="O7448" s="68"/>
      <c r="P7448" s="68"/>
      <c r="Q7448" s="69"/>
      <c r="S7448" s="68"/>
      <c r="T7448" s="68"/>
      <c r="U7448" s="69"/>
      <c r="W7448" s="68"/>
      <c r="X7448" s="68"/>
      <c r="Y7448" s="69"/>
      <c r="AA7448" s="68"/>
      <c r="AB7448" s="68"/>
      <c r="AC7448" s="69"/>
      <c r="AE7448" s="68"/>
      <c r="AF7448" s="68"/>
      <c r="AG7448" s="69"/>
    </row>
    <row r="7449" spans="1:33" hidden="1" outlineLevel="1">
      <c r="A7449" s="6" t="s">
        <v>8686</v>
      </c>
      <c r="B7449" s="7" t="s">
        <v>37</v>
      </c>
      <c r="C7449" s="7" t="s">
        <v>8015</v>
      </c>
      <c r="K7449" s="68"/>
      <c r="L7449" s="68"/>
      <c r="M7449" s="69"/>
      <c r="O7449" s="68"/>
      <c r="P7449" s="68"/>
      <c r="Q7449" s="69"/>
      <c r="S7449" s="68"/>
      <c r="T7449" s="68"/>
      <c r="U7449" s="69"/>
      <c r="W7449" s="68"/>
      <c r="X7449" s="68"/>
      <c r="Y7449" s="69"/>
      <c r="AA7449" s="68"/>
      <c r="AB7449" s="68"/>
      <c r="AC7449" s="69"/>
      <c r="AE7449" s="68"/>
      <c r="AF7449" s="68"/>
      <c r="AG7449" s="69"/>
    </row>
    <row r="7450" spans="1:33" ht="45" hidden="1" outlineLevel="1">
      <c r="A7450" s="6" t="s">
        <v>8687</v>
      </c>
      <c r="B7450" s="7" t="s">
        <v>37</v>
      </c>
      <c r="C7450" s="7" t="s">
        <v>8688</v>
      </c>
      <c r="K7450" s="68"/>
      <c r="L7450" s="68"/>
      <c r="M7450" s="69"/>
      <c r="O7450" s="68"/>
      <c r="P7450" s="68"/>
      <c r="Q7450" s="69"/>
      <c r="S7450" s="68"/>
      <c r="T7450" s="68"/>
      <c r="U7450" s="69"/>
      <c r="W7450" s="68"/>
      <c r="X7450" s="68"/>
      <c r="Y7450" s="69"/>
      <c r="AA7450" s="68"/>
      <c r="AB7450" s="68"/>
      <c r="AC7450" s="69"/>
      <c r="AE7450" s="68"/>
      <c r="AF7450" s="68"/>
      <c r="AG7450" s="69"/>
    </row>
    <row r="7451" spans="1:33" ht="60" hidden="1" outlineLevel="1">
      <c r="A7451" s="1"/>
      <c r="B7451" s="5" t="s">
        <v>61</v>
      </c>
      <c r="C7451" s="5" t="s">
        <v>62</v>
      </c>
      <c r="D7451" s="5" t="s">
        <v>63</v>
      </c>
      <c r="E7451" s="11" t="s">
        <v>64</v>
      </c>
      <c r="F7451" s="16" t="s">
        <v>65</v>
      </c>
      <c r="K7451" s="17" t="s">
        <v>66</v>
      </c>
      <c r="L7451" s="70" t="s">
        <v>28</v>
      </c>
      <c r="M7451" s="71"/>
      <c r="O7451" s="17" t="s">
        <v>66</v>
      </c>
      <c r="P7451" s="70" t="s">
        <v>28</v>
      </c>
      <c r="Q7451" s="71"/>
      <c r="S7451" s="17" t="s">
        <v>66</v>
      </c>
      <c r="T7451" s="70" t="s">
        <v>28</v>
      </c>
      <c r="U7451" s="71"/>
      <c r="W7451" s="17" t="s">
        <v>66</v>
      </c>
      <c r="X7451" s="70" t="s">
        <v>28</v>
      </c>
      <c r="Y7451" s="71"/>
      <c r="AA7451" s="17" t="s">
        <v>66</v>
      </c>
      <c r="AB7451" s="70" t="s">
        <v>28</v>
      </c>
      <c r="AC7451" s="71"/>
      <c r="AE7451" s="17" t="s">
        <v>66</v>
      </c>
      <c r="AF7451" s="70" t="s">
        <v>28</v>
      </c>
      <c r="AG7451" s="71"/>
    </row>
    <row r="7452" spans="1:33" ht="30" hidden="1" outlineLevel="1">
      <c r="A7452" s="6" t="s">
        <v>8689</v>
      </c>
      <c r="B7452" s="7" t="s">
        <v>1656</v>
      </c>
      <c r="C7452" s="7" t="s">
        <v>8690</v>
      </c>
      <c r="D7452" s="7"/>
      <c r="E7452" s="23" t="s">
        <v>320</v>
      </c>
      <c r="F7452" s="18">
        <v>556</v>
      </c>
      <c r="K7452" s="19">
        <v>45</v>
      </c>
      <c r="L7452" s="52">
        <v>25020</v>
      </c>
      <c r="M7452" s="53"/>
      <c r="O7452" s="19">
        <v>114</v>
      </c>
      <c r="P7452" s="52">
        <v>63384</v>
      </c>
      <c r="Q7452" s="53"/>
      <c r="S7452" s="19">
        <v>30</v>
      </c>
      <c r="T7452" s="52">
        <v>16680</v>
      </c>
      <c r="U7452" s="53"/>
      <c r="W7452" s="19">
        <v>46</v>
      </c>
      <c r="X7452" s="52">
        <v>25576</v>
      </c>
      <c r="Y7452" s="53"/>
      <c r="AA7452" s="19">
        <v>65.92</v>
      </c>
      <c r="AB7452" s="52">
        <v>36651.519999999997</v>
      </c>
      <c r="AC7452" s="53"/>
      <c r="AE7452" s="19">
        <v>130</v>
      </c>
      <c r="AF7452" s="52">
        <v>72280</v>
      </c>
      <c r="AG7452" s="53"/>
    </row>
    <row r="7453" spans="1:33" hidden="1" outlineLevel="1">
      <c r="A7453" s="1"/>
      <c r="B7453" s="5" t="s">
        <v>34</v>
      </c>
      <c r="C7453" s="5" t="s">
        <v>35</v>
      </c>
      <c r="K7453" s="68"/>
      <c r="L7453" s="68"/>
      <c r="M7453" s="69"/>
      <c r="O7453" s="68"/>
      <c r="P7453" s="68"/>
      <c r="Q7453" s="69"/>
      <c r="S7453" s="68"/>
      <c r="T7453" s="68"/>
      <c r="U7453" s="69"/>
      <c r="W7453" s="68"/>
      <c r="X7453" s="68"/>
      <c r="Y7453" s="69"/>
      <c r="AA7453" s="68"/>
      <c r="AB7453" s="68"/>
      <c r="AC7453" s="69"/>
      <c r="AE7453" s="68"/>
      <c r="AF7453" s="68"/>
      <c r="AG7453" s="69"/>
    </row>
    <row r="7454" spans="1:33" ht="45" hidden="1" outlineLevel="1">
      <c r="A7454" s="6" t="s">
        <v>8691</v>
      </c>
      <c r="B7454" s="7" t="s">
        <v>37</v>
      </c>
      <c r="C7454" s="7" t="s">
        <v>8692</v>
      </c>
      <c r="K7454" s="68"/>
      <c r="L7454" s="68"/>
      <c r="M7454" s="69"/>
      <c r="O7454" s="68"/>
      <c r="P7454" s="68"/>
      <c r="Q7454" s="69"/>
      <c r="S7454" s="68"/>
      <c r="T7454" s="68"/>
      <c r="U7454" s="69"/>
      <c r="W7454" s="68"/>
      <c r="X7454" s="68"/>
      <c r="Y7454" s="69"/>
      <c r="AA7454" s="68"/>
      <c r="AB7454" s="68"/>
      <c r="AC7454" s="69"/>
      <c r="AE7454" s="68"/>
      <c r="AF7454" s="68"/>
      <c r="AG7454" s="69"/>
    </row>
    <row r="7455" spans="1:33" ht="60" hidden="1" outlineLevel="1">
      <c r="A7455" s="1"/>
      <c r="B7455" s="5" t="s">
        <v>61</v>
      </c>
      <c r="C7455" s="5" t="s">
        <v>62</v>
      </c>
      <c r="D7455" s="5" t="s">
        <v>63</v>
      </c>
      <c r="E7455" s="11" t="s">
        <v>64</v>
      </c>
      <c r="F7455" s="16" t="s">
        <v>65</v>
      </c>
      <c r="K7455" s="17" t="s">
        <v>66</v>
      </c>
      <c r="L7455" s="70" t="s">
        <v>28</v>
      </c>
      <c r="M7455" s="71"/>
      <c r="O7455" s="17" t="s">
        <v>66</v>
      </c>
      <c r="P7455" s="70" t="s">
        <v>28</v>
      </c>
      <c r="Q7455" s="71"/>
      <c r="S7455" s="17" t="s">
        <v>66</v>
      </c>
      <c r="T7455" s="70" t="s">
        <v>28</v>
      </c>
      <c r="U7455" s="71"/>
      <c r="W7455" s="17" t="s">
        <v>66</v>
      </c>
      <c r="X7455" s="70" t="s">
        <v>28</v>
      </c>
      <c r="Y7455" s="71"/>
      <c r="AA7455" s="17" t="s">
        <v>66</v>
      </c>
      <c r="AB7455" s="70" t="s">
        <v>28</v>
      </c>
      <c r="AC7455" s="71"/>
      <c r="AE7455" s="17" t="s">
        <v>66</v>
      </c>
      <c r="AF7455" s="70" t="s">
        <v>28</v>
      </c>
      <c r="AG7455" s="71"/>
    </row>
    <row r="7456" spans="1:33" hidden="1" outlineLevel="1">
      <c r="A7456" s="6" t="s">
        <v>8693</v>
      </c>
      <c r="B7456" s="7" t="s">
        <v>1661</v>
      </c>
      <c r="C7456" s="7" t="s">
        <v>8694</v>
      </c>
      <c r="D7456" s="7"/>
      <c r="E7456" s="23" t="s">
        <v>429</v>
      </c>
      <c r="F7456" s="18">
        <v>53</v>
      </c>
      <c r="K7456" s="19">
        <v>34</v>
      </c>
      <c r="L7456" s="52">
        <v>1802</v>
      </c>
      <c r="M7456" s="53"/>
      <c r="O7456" s="19">
        <v>45.6</v>
      </c>
      <c r="P7456" s="52">
        <v>2416.8000000000002</v>
      </c>
      <c r="Q7456" s="53"/>
      <c r="S7456" s="19">
        <v>185</v>
      </c>
      <c r="T7456" s="52">
        <v>9805</v>
      </c>
      <c r="U7456" s="53"/>
      <c r="W7456" s="19">
        <v>46</v>
      </c>
      <c r="X7456" s="52">
        <v>2438</v>
      </c>
      <c r="Y7456" s="53"/>
      <c r="AA7456" s="19">
        <v>41.95</v>
      </c>
      <c r="AB7456" s="52">
        <v>2223.35</v>
      </c>
      <c r="AC7456" s="53"/>
      <c r="AE7456" s="19">
        <v>50</v>
      </c>
      <c r="AF7456" s="52">
        <v>2650</v>
      </c>
      <c r="AG7456" s="53"/>
    </row>
    <row r="7457" spans="1:33" hidden="1" outlineLevel="1">
      <c r="A7457" s="1"/>
      <c r="B7457" s="5" t="s">
        <v>34</v>
      </c>
      <c r="C7457" s="5" t="s">
        <v>35</v>
      </c>
      <c r="K7457" s="68"/>
      <c r="L7457" s="68"/>
      <c r="M7457" s="69"/>
      <c r="O7457" s="68"/>
      <c r="P7457" s="68"/>
      <c r="Q7457" s="69"/>
      <c r="S7457" s="68"/>
      <c r="T7457" s="68"/>
      <c r="U7457" s="69"/>
      <c r="W7457" s="68"/>
      <c r="X7457" s="68"/>
      <c r="Y7457" s="69"/>
      <c r="AA7457" s="68"/>
      <c r="AB7457" s="68"/>
      <c r="AC7457" s="69"/>
      <c r="AE7457" s="68"/>
      <c r="AF7457" s="68"/>
      <c r="AG7457" s="69"/>
    </row>
    <row r="7458" spans="1:33" hidden="1" outlineLevel="1">
      <c r="A7458" s="6" t="s">
        <v>8695</v>
      </c>
      <c r="B7458" s="7" t="s">
        <v>37</v>
      </c>
      <c r="C7458" s="7" t="s">
        <v>566</v>
      </c>
      <c r="K7458" s="68"/>
      <c r="L7458" s="68"/>
      <c r="M7458" s="69"/>
      <c r="O7458" s="68"/>
      <c r="P7458" s="68"/>
      <c r="Q7458" s="69"/>
      <c r="S7458" s="68"/>
      <c r="T7458" s="68"/>
      <c r="U7458" s="69"/>
      <c r="W7458" s="68"/>
      <c r="X7458" s="68"/>
      <c r="Y7458" s="69"/>
      <c r="AA7458" s="68"/>
      <c r="AB7458" s="68"/>
      <c r="AC7458" s="69"/>
      <c r="AE7458" s="68"/>
      <c r="AF7458" s="68"/>
      <c r="AG7458" s="69"/>
    </row>
    <row r="7459" spans="1:33" ht="45" hidden="1" outlineLevel="1">
      <c r="A7459" s="6" t="s">
        <v>8696</v>
      </c>
      <c r="B7459" s="7" t="s">
        <v>37</v>
      </c>
      <c r="C7459" s="7" t="s">
        <v>8031</v>
      </c>
      <c r="K7459" s="68"/>
      <c r="L7459" s="68"/>
      <c r="M7459" s="69"/>
      <c r="O7459" s="68"/>
      <c r="P7459" s="68"/>
      <c r="Q7459" s="69"/>
      <c r="S7459" s="68"/>
      <c r="T7459" s="68"/>
      <c r="U7459" s="69"/>
      <c r="W7459" s="68"/>
      <c r="X7459" s="68"/>
      <c r="Y7459" s="69"/>
      <c r="AA7459" s="68"/>
      <c r="AB7459" s="68"/>
      <c r="AC7459" s="69"/>
      <c r="AE7459" s="68"/>
      <c r="AF7459" s="68"/>
      <c r="AG7459" s="69"/>
    </row>
    <row r="7460" spans="1:33" ht="60" hidden="1" outlineLevel="1">
      <c r="A7460" s="1"/>
      <c r="B7460" s="5" t="s">
        <v>61</v>
      </c>
      <c r="C7460" s="5" t="s">
        <v>62</v>
      </c>
      <c r="D7460" s="5" t="s">
        <v>63</v>
      </c>
      <c r="E7460" s="11" t="s">
        <v>64</v>
      </c>
      <c r="F7460" s="16" t="s">
        <v>65</v>
      </c>
      <c r="K7460" s="17" t="s">
        <v>66</v>
      </c>
      <c r="L7460" s="70" t="s">
        <v>28</v>
      </c>
      <c r="M7460" s="71"/>
      <c r="O7460" s="17" t="s">
        <v>66</v>
      </c>
      <c r="P7460" s="70" t="s">
        <v>28</v>
      </c>
      <c r="Q7460" s="71"/>
      <c r="S7460" s="17" t="s">
        <v>66</v>
      </c>
      <c r="T7460" s="70" t="s">
        <v>28</v>
      </c>
      <c r="U7460" s="71"/>
      <c r="W7460" s="17" t="s">
        <v>66</v>
      </c>
      <c r="X7460" s="70" t="s">
        <v>28</v>
      </c>
      <c r="Y7460" s="71"/>
      <c r="AA7460" s="17" t="s">
        <v>66</v>
      </c>
      <c r="AB7460" s="70" t="s">
        <v>28</v>
      </c>
      <c r="AC7460" s="71"/>
      <c r="AE7460" s="17" t="s">
        <v>66</v>
      </c>
      <c r="AF7460" s="70" t="s">
        <v>28</v>
      </c>
      <c r="AG7460" s="71"/>
    </row>
    <row r="7461" spans="1:33" hidden="1" outlineLevel="1">
      <c r="A7461" s="6" t="s">
        <v>8697</v>
      </c>
      <c r="B7461" s="7" t="s">
        <v>1666</v>
      </c>
      <c r="C7461" s="7" t="s">
        <v>2957</v>
      </c>
      <c r="D7461" s="7"/>
      <c r="E7461" s="23" t="s">
        <v>320</v>
      </c>
      <c r="F7461" s="18">
        <v>340</v>
      </c>
      <c r="K7461" s="19">
        <v>133</v>
      </c>
      <c r="L7461" s="52">
        <v>45220</v>
      </c>
      <c r="M7461" s="53"/>
      <c r="O7461" s="19">
        <v>193.8</v>
      </c>
      <c r="P7461" s="52">
        <v>65892</v>
      </c>
      <c r="Q7461" s="53"/>
      <c r="S7461" s="19">
        <v>165</v>
      </c>
      <c r="T7461" s="52">
        <v>56100</v>
      </c>
      <c r="U7461" s="53"/>
      <c r="W7461" s="19">
        <v>118</v>
      </c>
      <c r="X7461" s="52">
        <v>40120</v>
      </c>
      <c r="Y7461" s="53"/>
      <c r="AA7461" s="19">
        <v>221.73</v>
      </c>
      <c r="AB7461" s="52">
        <v>75388.2</v>
      </c>
      <c r="AC7461" s="53"/>
      <c r="AE7461" s="19">
        <v>200</v>
      </c>
      <c r="AF7461" s="52">
        <v>68000</v>
      </c>
      <c r="AG7461" s="53"/>
    </row>
    <row r="7462" spans="1:33" hidden="1" outlineLevel="1">
      <c r="A7462" s="1"/>
      <c r="B7462" s="5" t="s">
        <v>34</v>
      </c>
      <c r="C7462" s="5" t="s">
        <v>35</v>
      </c>
      <c r="K7462" s="68"/>
      <c r="L7462" s="68"/>
      <c r="M7462" s="69"/>
      <c r="O7462" s="68"/>
      <c r="P7462" s="68"/>
      <c r="Q7462" s="69"/>
      <c r="S7462" s="68"/>
      <c r="T7462" s="68"/>
      <c r="U7462" s="69"/>
      <c r="W7462" s="68"/>
      <c r="X7462" s="68"/>
      <c r="Y7462" s="69"/>
      <c r="AA7462" s="68"/>
      <c r="AB7462" s="68"/>
      <c r="AC7462" s="69"/>
      <c r="AE7462" s="68"/>
      <c r="AF7462" s="68"/>
      <c r="AG7462" s="69"/>
    </row>
    <row r="7463" spans="1:33" ht="45" hidden="1" outlineLevel="1">
      <c r="A7463" s="6" t="s">
        <v>8698</v>
      </c>
      <c r="B7463" s="7" t="s">
        <v>37</v>
      </c>
      <c r="C7463" s="7" t="s">
        <v>8699</v>
      </c>
      <c r="K7463" s="68"/>
      <c r="L7463" s="68"/>
      <c r="M7463" s="69"/>
      <c r="O7463" s="68"/>
      <c r="P7463" s="68"/>
      <c r="Q7463" s="69"/>
      <c r="S7463" s="68"/>
      <c r="T7463" s="68"/>
      <c r="U7463" s="69"/>
      <c r="W7463" s="68"/>
      <c r="X7463" s="68"/>
      <c r="Y7463" s="69"/>
      <c r="AA7463" s="68"/>
      <c r="AB7463" s="68"/>
      <c r="AC7463" s="69"/>
      <c r="AE7463" s="68"/>
      <c r="AF7463" s="68"/>
      <c r="AG7463" s="69"/>
    </row>
    <row r="7464" spans="1:33" ht="60" hidden="1" outlineLevel="1">
      <c r="A7464" s="1"/>
      <c r="B7464" s="5" t="s">
        <v>61</v>
      </c>
      <c r="C7464" s="5" t="s">
        <v>62</v>
      </c>
      <c r="D7464" s="5" t="s">
        <v>63</v>
      </c>
      <c r="E7464" s="11" t="s">
        <v>64</v>
      </c>
      <c r="F7464" s="16" t="s">
        <v>65</v>
      </c>
      <c r="K7464" s="17" t="s">
        <v>66</v>
      </c>
      <c r="L7464" s="70" t="s">
        <v>28</v>
      </c>
      <c r="M7464" s="71"/>
      <c r="O7464" s="17" t="s">
        <v>66</v>
      </c>
      <c r="P7464" s="70" t="s">
        <v>28</v>
      </c>
      <c r="Q7464" s="71"/>
      <c r="S7464" s="17" t="s">
        <v>66</v>
      </c>
      <c r="T7464" s="70" t="s">
        <v>28</v>
      </c>
      <c r="U7464" s="71"/>
      <c r="W7464" s="17" t="s">
        <v>66</v>
      </c>
      <c r="X7464" s="70" t="s">
        <v>28</v>
      </c>
      <c r="Y7464" s="71"/>
      <c r="AA7464" s="17" t="s">
        <v>66</v>
      </c>
      <c r="AB7464" s="70" t="s">
        <v>28</v>
      </c>
      <c r="AC7464" s="71"/>
      <c r="AE7464" s="17" t="s">
        <v>66</v>
      </c>
      <c r="AF7464" s="70" t="s">
        <v>28</v>
      </c>
      <c r="AG7464" s="71"/>
    </row>
    <row r="7465" spans="1:33" hidden="1" outlineLevel="1">
      <c r="A7465" s="6" t="s">
        <v>8700</v>
      </c>
      <c r="B7465" s="7" t="s">
        <v>1672</v>
      </c>
      <c r="C7465" s="7" t="s">
        <v>8701</v>
      </c>
      <c r="D7465" s="7"/>
      <c r="E7465" s="23" t="s">
        <v>320</v>
      </c>
      <c r="F7465" s="18">
        <v>32</v>
      </c>
      <c r="K7465" s="19">
        <v>15</v>
      </c>
      <c r="L7465" s="52">
        <v>480</v>
      </c>
      <c r="M7465" s="53"/>
      <c r="O7465" s="19">
        <v>22.8</v>
      </c>
      <c r="P7465" s="52">
        <v>729.6</v>
      </c>
      <c r="Q7465" s="53"/>
      <c r="S7465" s="19">
        <v>20</v>
      </c>
      <c r="T7465" s="52">
        <v>640</v>
      </c>
      <c r="U7465" s="53"/>
      <c r="W7465" s="19">
        <v>18</v>
      </c>
      <c r="X7465" s="52">
        <v>576</v>
      </c>
      <c r="Y7465" s="53"/>
      <c r="AA7465" s="19">
        <v>26.37</v>
      </c>
      <c r="AB7465" s="52">
        <v>843.84</v>
      </c>
      <c r="AC7465" s="53"/>
      <c r="AE7465" s="19">
        <v>55</v>
      </c>
      <c r="AF7465" s="52">
        <v>1760</v>
      </c>
      <c r="AG7465" s="53"/>
    </row>
    <row r="7466" spans="1:33" hidden="1" outlineLevel="1">
      <c r="A7466" s="1"/>
      <c r="B7466" s="5" t="s">
        <v>34</v>
      </c>
      <c r="C7466" s="5" t="s">
        <v>35</v>
      </c>
      <c r="K7466" s="68"/>
      <c r="L7466" s="68"/>
      <c r="M7466" s="69"/>
      <c r="O7466" s="68"/>
      <c r="P7466" s="68"/>
      <c r="Q7466" s="69"/>
      <c r="S7466" s="68"/>
      <c r="T7466" s="68"/>
      <c r="U7466" s="69"/>
      <c r="W7466" s="68"/>
      <c r="X7466" s="68"/>
      <c r="Y7466" s="69"/>
      <c r="AA7466" s="68"/>
      <c r="AB7466" s="68"/>
      <c r="AC7466" s="69"/>
      <c r="AE7466" s="68"/>
      <c r="AF7466" s="68"/>
      <c r="AG7466" s="69"/>
    </row>
    <row r="7467" spans="1:33" ht="45" hidden="1" outlineLevel="1">
      <c r="A7467" s="6" t="s">
        <v>8702</v>
      </c>
      <c r="B7467" s="7" t="s">
        <v>37</v>
      </c>
      <c r="C7467" s="7" t="s">
        <v>8688</v>
      </c>
      <c r="K7467" s="68"/>
      <c r="L7467" s="68"/>
      <c r="M7467" s="69"/>
      <c r="O7467" s="68"/>
      <c r="P7467" s="68"/>
      <c r="Q7467" s="69"/>
      <c r="S7467" s="68"/>
      <c r="T7467" s="68"/>
      <c r="U7467" s="69"/>
      <c r="W7467" s="68"/>
      <c r="X7467" s="68"/>
      <c r="Y7467" s="69"/>
      <c r="AA7467" s="68"/>
      <c r="AB7467" s="68"/>
      <c r="AC7467" s="69"/>
      <c r="AE7467" s="68"/>
      <c r="AF7467" s="68"/>
      <c r="AG7467" s="69"/>
    </row>
    <row r="7468" spans="1:33" ht="60" hidden="1" outlineLevel="1">
      <c r="A7468" s="1"/>
      <c r="B7468" s="5" t="s">
        <v>61</v>
      </c>
      <c r="C7468" s="5" t="s">
        <v>62</v>
      </c>
      <c r="D7468" s="5" t="s">
        <v>63</v>
      </c>
      <c r="E7468" s="11" t="s">
        <v>64</v>
      </c>
      <c r="F7468" s="16" t="s">
        <v>65</v>
      </c>
      <c r="K7468" s="17" t="s">
        <v>66</v>
      </c>
      <c r="L7468" s="70" t="s">
        <v>28</v>
      </c>
      <c r="M7468" s="71"/>
      <c r="O7468" s="17" t="s">
        <v>66</v>
      </c>
      <c r="P7468" s="70" t="s">
        <v>28</v>
      </c>
      <c r="Q7468" s="71"/>
      <c r="S7468" s="17" t="s">
        <v>66</v>
      </c>
      <c r="T7468" s="70" t="s">
        <v>28</v>
      </c>
      <c r="U7468" s="71"/>
      <c r="W7468" s="17" t="s">
        <v>66</v>
      </c>
      <c r="X7468" s="70" t="s">
        <v>28</v>
      </c>
      <c r="Y7468" s="71"/>
      <c r="AA7468" s="17" t="s">
        <v>66</v>
      </c>
      <c r="AB7468" s="70" t="s">
        <v>28</v>
      </c>
      <c r="AC7468" s="71"/>
      <c r="AE7468" s="17" t="s">
        <v>66</v>
      </c>
      <c r="AF7468" s="70" t="s">
        <v>28</v>
      </c>
      <c r="AG7468" s="71"/>
    </row>
    <row r="7469" spans="1:33" hidden="1" outlineLevel="1">
      <c r="A7469" s="6" t="s">
        <v>8703</v>
      </c>
      <c r="B7469" s="7" t="s">
        <v>1677</v>
      </c>
      <c r="C7469" s="7" t="s">
        <v>6307</v>
      </c>
      <c r="D7469" s="7"/>
      <c r="E7469" s="23" t="s">
        <v>320</v>
      </c>
      <c r="F7469" s="18">
        <v>332</v>
      </c>
      <c r="K7469" s="19">
        <v>39</v>
      </c>
      <c r="L7469" s="52">
        <v>12948</v>
      </c>
      <c r="M7469" s="53"/>
      <c r="O7469" s="19">
        <v>91.2</v>
      </c>
      <c r="P7469" s="52">
        <v>30278.400000000001</v>
      </c>
      <c r="Q7469" s="53"/>
      <c r="S7469" s="19">
        <v>25</v>
      </c>
      <c r="T7469" s="52">
        <v>8300</v>
      </c>
      <c r="U7469" s="53"/>
      <c r="W7469" s="19">
        <v>40</v>
      </c>
      <c r="X7469" s="52">
        <v>13280</v>
      </c>
      <c r="Y7469" s="53"/>
      <c r="AA7469" s="19">
        <v>41.95</v>
      </c>
      <c r="AB7469" s="52">
        <v>13927.4</v>
      </c>
      <c r="AC7469" s="53"/>
      <c r="AE7469" s="19">
        <v>60</v>
      </c>
      <c r="AF7469" s="52">
        <v>19920</v>
      </c>
      <c r="AG7469" s="53"/>
    </row>
    <row r="7470" spans="1:33" hidden="1" outlineLevel="1">
      <c r="A7470" s="1"/>
      <c r="B7470" s="5" t="s">
        <v>34</v>
      </c>
      <c r="C7470" s="5" t="s">
        <v>35</v>
      </c>
      <c r="K7470" s="68"/>
      <c r="L7470" s="68"/>
      <c r="M7470" s="69"/>
      <c r="O7470" s="68"/>
      <c r="P7470" s="68"/>
      <c r="Q7470" s="69"/>
      <c r="S7470" s="68"/>
      <c r="T7470" s="68"/>
      <c r="U7470" s="69"/>
      <c r="W7470" s="68"/>
      <c r="X7470" s="68"/>
      <c r="Y7470" s="69"/>
      <c r="AA7470" s="68"/>
      <c r="AB7470" s="68"/>
      <c r="AC7470" s="69"/>
      <c r="AE7470" s="68"/>
      <c r="AF7470" s="68"/>
      <c r="AG7470" s="69"/>
    </row>
    <row r="7471" spans="1:33" hidden="1" outlineLevel="1">
      <c r="A7471" s="6" t="s">
        <v>8704</v>
      </c>
      <c r="B7471" s="7" t="s">
        <v>37</v>
      </c>
      <c r="C7471" s="7" t="s">
        <v>603</v>
      </c>
      <c r="K7471" s="68"/>
      <c r="L7471" s="68"/>
      <c r="M7471" s="69"/>
      <c r="O7471" s="68"/>
      <c r="P7471" s="68"/>
      <c r="Q7471" s="69"/>
      <c r="S7471" s="68"/>
      <c r="T7471" s="68"/>
      <c r="U7471" s="69"/>
      <c r="W7471" s="68"/>
      <c r="X7471" s="68"/>
      <c r="Y7471" s="69"/>
      <c r="AA7471" s="68"/>
      <c r="AB7471" s="68"/>
      <c r="AC7471" s="69"/>
      <c r="AE7471" s="68"/>
      <c r="AF7471" s="68"/>
      <c r="AG7471" s="69"/>
    </row>
    <row r="7472" spans="1:33" ht="45" hidden="1" outlineLevel="1">
      <c r="A7472" s="6" t="s">
        <v>8705</v>
      </c>
      <c r="B7472" s="7" t="s">
        <v>37</v>
      </c>
      <c r="C7472" s="7" t="s">
        <v>8058</v>
      </c>
      <c r="K7472" s="68"/>
      <c r="L7472" s="68"/>
      <c r="M7472" s="69"/>
      <c r="O7472" s="68"/>
      <c r="P7472" s="68"/>
      <c r="Q7472" s="69"/>
      <c r="S7472" s="68"/>
      <c r="T7472" s="68"/>
      <c r="U7472" s="69"/>
      <c r="W7472" s="68"/>
      <c r="X7472" s="68"/>
      <c r="Y7472" s="69"/>
      <c r="AA7472" s="68"/>
      <c r="AB7472" s="68"/>
      <c r="AC7472" s="69"/>
      <c r="AE7472" s="68"/>
      <c r="AF7472" s="68"/>
      <c r="AG7472" s="69"/>
    </row>
    <row r="7473" spans="1:33" ht="60" hidden="1" outlineLevel="1">
      <c r="A7473" s="1"/>
      <c r="B7473" s="5" t="s">
        <v>61</v>
      </c>
      <c r="C7473" s="5" t="s">
        <v>62</v>
      </c>
      <c r="D7473" s="5" t="s">
        <v>63</v>
      </c>
      <c r="E7473" s="11" t="s">
        <v>64</v>
      </c>
      <c r="F7473" s="16" t="s">
        <v>65</v>
      </c>
      <c r="K7473" s="17" t="s">
        <v>66</v>
      </c>
      <c r="L7473" s="70" t="s">
        <v>28</v>
      </c>
      <c r="M7473" s="71"/>
      <c r="O7473" s="17" t="s">
        <v>66</v>
      </c>
      <c r="P7473" s="70" t="s">
        <v>28</v>
      </c>
      <c r="Q7473" s="71"/>
      <c r="S7473" s="17" t="s">
        <v>66</v>
      </c>
      <c r="T7473" s="70" t="s">
        <v>28</v>
      </c>
      <c r="U7473" s="71"/>
      <c r="W7473" s="17" t="s">
        <v>66</v>
      </c>
      <c r="X7473" s="70" t="s">
        <v>28</v>
      </c>
      <c r="Y7473" s="71"/>
      <c r="AA7473" s="17" t="s">
        <v>66</v>
      </c>
      <c r="AB7473" s="70" t="s">
        <v>28</v>
      </c>
      <c r="AC7473" s="71"/>
      <c r="AE7473" s="17" t="s">
        <v>66</v>
      </c>
      <c r="AF7473" s="70" t="s">
        <v>28</v>
      </c>
      <c r="AG7473" s="71"/>
    </row>
    <row r="7474" spans="1:33" hidden="1" outlineLevel="1">
      <c r="A7474" s="6" t="s">
        <v>8706</v>
      </c>
      <c r="B7474" s="7" t="s">
        <v>1682</v>
      </c>
      <c r="C7474" s="7" t="s">
        <v>8707</v>
      </c>
      <c r="D7474" s="7"/>
      <c r="E7474" s="23" t="s">
        <v>320</v>
      </c>
      <c r="F7474" s="18">
        <v>396</v>
      </c>
      <c r="K7474" s="19">
        <v>39</v>
      </c>
      <c r="L7474" s="52">
        <v>15444</v>
      </c>
      <c r="M7474" s="53"/>
      <c r="O7474" s="19">
        <v>91.2</v>
      </c>
      <c r="P7474" s="52">
        <v>36115.199999999997</v>
      </c>
      <c r="Q7474" s="53"/>
      <c r="S7474" s="19">
        <v>165</v>
      </c>
      <c r="T7474" s="52">
        <v>65340</v>
      </c>
      <c r="U7474" s="53"/>
      <c r="W7474" s="19">
        <v>71</v>
      </c>
      <c r="X7474" s="52">
        <v>28116</v>
      </c>
      <c r="Y7474" s="53"/>
      <c r="AA7474" s="19">
        <v>41.95</v>
      </c>
      <c r="AB7474" s="52">
        <v>16612.2</v>
      </c>
      <c r="AC7474" s="53"/>
      <c r="AE7474" s="19">
        <v>60</v>
      </c>
      <c r="AF7474" s="52">
        <v>23760</v>
      </c>
      <c r="AG7474" s="53"/>
    </row>
    <row r="7475" spans="1:33" hidden="1" outlineLevel="1">
      <c r="A7475" s="1"/>
      <c r="B7475" s="5" t="s">
        <v>34</v>
      </c>
      <c r="C7475" s="5" t="s">
        <v>35</v>
      </c>
      <c r="K7475" s="68"/>
      <c r="L7475" s="68"/>
      <c r="M7475" s="69"/>
      <c r="O7475" s="68"/>
      <c r="P7475" s="68"/>
      <c r="Q7475" s="69"/>
      <c r="S7475" s="68"/>
      <c r="T7475" s="68"/>
      <c r="U7475" s="69"/>
      <c r="W7475" s="68"/>
      <c r="X7475" s="68"/>
      <c r="Y7475" s="69"/>
      <c r="AA7475" s="68"/>
      <c r="AB7475" s="68"/>
      <c r="AC7475" s="69"/>
      <c r="AE7475" s="68"/>
      <c r="AF7475" s="68"/>
      <c r="AG7475" s="69"/>
    </row>
    <row r="7476" spans="1:33" ht="45" hidden="1" outlineLevel="1">
      <c r="A7476" s="6" t="s">
        <v>8708</v>
      </c>
      <c r="B7476" s="7" t="s">
        <v>37</v>
      </c>
      <c r="C7476" s="7" t="s">
        <v>8709</v>
      </c>
      <c r="K7476" s="68"/>
      <c r="L7476" s="68"/>
      <c r="M7476" s="69"/>
      <c r="O7476" s="68"/>
      <c r="P7476" s="68"/>
      <c r="Q7476" s="69"/>
      <c r="S7476" s="68"/>
      <c r="T7476" s="68"/>
      <c r="U7476" s="69"/>
      <c r="W7476" s="68"/>
      <c r="X7476" s="68"/>
      <c r="Y7476" s="69"/>
      <c r="AA7476" s="68"/>
      <c r="AB7476" s="68"/>
      <c r="AC7476" s="69"/>
      <c r="AE7476" s="68"/>
      <c r="AF7476" s="68"/>
      <c r="AG7476" s="69"/>
    </row>
    <row r="7477" spans="1:33" ht="60" hidden="1" outlineLevel="1">
      <c r="A7477" s="1"/>
      <c r="B7477" s="5" t="s">
        <v>61</v>
      </c>
      <c r="C7477" s="5" t="s">
        <v>62</v>
      </c>
      <c r="D7477" s="5" t="s">
        <v>63</v>
      </c>
      <c r="E7477" s="11" t="s">
        <v>64</v>
      </c>
      <c r="F7477" s="16" t="s">
        <v>65</v>
      </c>
      <c r="K7477" s="17" t="s">
        <v>66</v>
      </c>
      <c r="L7477" s="70" t="s">
        <v>28</v>
      </c>
      <c r="M7477" s="71"/>
      <c r="O7477" s="17" t="s">
        <v>66</v>
      </c>
      <c r="P7477" s="70" t="s">
        <v>28</v>
      </c>
      <c r="Q7477" s="71"/>
      <c r="S7477" s="17" t="s">
        <v>66</v>
      </c>
      <c r="T7477" s="70" t="s">
        <v>28</v>
      </c>
      <c r="U7477" s="71"/>
      <c r="W7477" s="17" t="s">
        <v>66</v>
      </c>
      <c r="X7477" s="70" t="s">
        <v>28</v>
      </c>
      <c r="Y7477" s="71"/>
      <c r="AA7477" s="17" t="s">
        <v>66</v>
      </c>
      <c r="AB7477" s="70" t="s">
        <v>28</v>
      </c>
      <c r="AC7477" s="71"/>
      <c r="AE7477" s="17" t="s">
        <v>66</v>
      </c>
      <c r="AF7477" s="70" t="s">
        <v>28</v>
      </c>
      <c r="AG7477" s="71"/>
    </row>
    <row r="7478" spans="1:33" hidden="1" outlineLevel="1">
      <c r="A7478" s="6" t="s">
        <v>8710</v>
      </c>
      <c r="B7478" s="7" t="s">
        <v>1688</v>
      </c>
      <c r="C7478" s="7" t="s">
        <v>8711</v>
      </c>
      <c r="D7478" s="7"/>
      <c r="E7478" s="23" t="s">
        <v>320</v>
      </c>
      <c r="F7478" s="18">
        <v>11</v>
      </c>
      <c r="K7478" s="19">
        <v>139</v>
      </c>
      <c r="L7478" s="52">
        <v>1529</v>
      </c>
      <c r="M7478" s="53"/>
      <c r="O7478" s="19">
        <v>182.4</v>
      </c>
      <c r="P7478" s="52">
        <v>2006.4</v>
      </c>
      <c r="Q7478" s="53"/>
      <c r="S7478" s="19">
        <v>185</v>
      </c>
      <c r="T7478" s="52">
        <v>2035</v>
      </c>
      <c r="U7478" s="53"/>
      <c r="W7478" s="19">
        <v>162</v>
      </c>
      <c r="X7478" s="52">
        <v>1782</v>
      </c>
      <c r="Y7478" s="53"/>
      <c r="AA7478" s="19">
        <v>227.73</v>
      </c>
      <c r="AB7478" s="52">
        <v>2505.0300000000002</v>
      </c>
      <c r="AC7478" s="53"/>
      <c r="AE7478" s="19">
        <v>200</v>
      </c>
      <c r="AF7478" s="52">
        <v>2200</v>
      </c>
      <c r="AG7478" s="53"/>
    </row>
    <row r="7479" spans="1:33" hidden="1" outlineLevel="1">
      <c r="A7479" s="6" t="s">
        <v>8712</v>
      </c>
      <c r="B7479" s="7" t="s">
        <v>1693</v>
      </c>
      <c r="C7479" s="7" t="s">
        <v>8713</v>
      </c>
      <c r="D7479" s="7"/>
      <c r="E7479" s="23" t="s">
        <v>429</v>
      </c>
      <c r="F7479" s="18">
        <v>4</v>
      </c>
      <c r="K7479" s="19">
        <v>173</v>
      </c>
      <c r="L7479" s="52">
        <v>692</v>
      </c>
      <c r="M7479" s="53"/>
      <c r="O7479" s="19">
        <v>285</v>
      </c>
      <c r="P7479" s="52">
        <v>1140</v>
      </c>
      <c r="Q7479" s="53"/>
      <c r="S7479" s="19">
        <v>90</v>
      </c>
      <c r="T7479" s="52">
        <v>360</v>
      </c>
      <c r="U7479" s="53"/>
      <c r="W7479" s="19">
        <v>161</v>
      </c>
      <c r="X7479" s="52">
        <v>644</v>
      </c>
      <c r="Y7479" s="53"/>
      <c r="AA7479" s="19">
        <v>359.57</v>
      </c>
      <c r="AB7479" s="52">
        <v>1438.28</v>
      </c>
      <c r="AC7479" s="53"/>
      <c r="AE7479" s="19">
        <v>250</v>
      </c>
      <c r="AF7479" s="52">
        <v>1000</v>
      </c>
      <c r="AG7479" s="53"/>
    </row>
    <row r="7480" spans="1:33" hidden="1" outlineLevel="1">
      <c r="A7480" s="1"/>
      <c r="B7480" s="5" t="s">
        <v>34</v>
      </c>
      <c r="C7480" s="5" t="s">
        <v>35</v>
      </c>
      <c r="K7480" s="68"/>
      <c r="L7480" s="68"/>
      <c r="M7480" s="69"/>
      <c r="O7480" s="68"/>
      <c r="P7480" s="68"/>
      <c r="Q7480" s="69"/>
      <c r="S7480" s="68"/>
      <c r="T7480" s="68"/>
      <c r="U7480" s="69"/>
      <c r="W7480" s="68"/>
      <c r="X7480" s="68"/>
      <c r="Y7480" s="69"/>
      <c r="AA7480" s="68"/>
      <c r="AB7480" s="68"/>
      <c r="AC7480" s="69"/>
      <c r="AE7480" s="68"/>
      <c r="AF7480" s="68"/>
      <c r="AG7480" s="69"/>
    </row>
    <row r="7481" spans="1:33" hidden="1" outlineLevel="1">
      <c r="A7481" s="6" t="s">
        <v>8714</v>
      </c>
      <c r="B7481" s="7" t="s">
        <v>37</v>
      </c>
      <c r="C7481" s="7" t="s">
        <v>8083</v>
      </c>
      <c r="K7481" s="68"/>
      <c r="L7481" s="68"/>
      <c r="M7481" s="69"/>
      <c r="O7481" s="68"/>
      <c r="P7481" s="68"/>
      <c r="Q7481" s="69"/>
      <c r="S7481" s="68"/>
      <c r="T7481" s="68"/>
      <c r="U7481" s="69"/>
      <c r="W7481" s="68"/>
      <c r="X7481" s="68"/>
      <c r="Y7481" s="69"/>
      <c r="AA7481" s="68"/>
      <c r="AB7481" s="68"/>
      <c r="AC7481" s="69"/>
      <c r="AE7481" s="68"/>
      <c r="AF7481" s="68"/>
      <c r="AG7481" s="69"/>
    </row>
    <row r="7482" spans="1:33" ht="30" hidden="1" outlineLevel="1">
      <c r="A7482" s="6" t="s">
        <v>8715</v>
      </c>
      <c r="B7482" s="7" t="s">
        <v>37</v>
      </c>
      <c r="C7482" s="7" t="s">
        <v>8716</v>
      </c>
      <c r="K7482" s="68"/>
      <c r="L7482" s="68"/>
      <c r="M7482" s="69"/>
      <c r="O7482" s="68"/>
      <c r="P7482" s="68"/>
      <c r="Q7482" s="69"/>
      <c r="S7482" s="68"/>
      <c r="T7482" s="68"/>
      <c r="U7482" s="69"/>
      <c r="W7482" s="68"/>
      <c r="X7482" s="68"/>
      <c r="Y7482" s="69"/>
      <c r="AA7482" s="68"/>
      <c r="AB7482" s="68"/>
      <c r="AC7482" s="69"/>
      <c r="AE7482" s="68"/>
      <c r="AF7482" s="68"/>
      <c r="AG7482" s="69"/>
    </row>
    <row r="7483" spans="1:33" ht="60" hidden="1" outlineLevel="1">
      <c r="A7483" s="1"/>
      <c r="B7483" s="5" t="s">
        <v>61</v>
      </c>
      <c r="C7483" s="5" t="s">
        <v>62</v>
      </c>
      <c r="D7483" s="5" t="s">
        <v>63</v>
      </c>
      <c r="E7483" s="11" t="s">
        <v>64</v>
      </c>
      <c r="F7483" s="16" t="s">
        <v>65</v>
      </c>
      <c r="K7483" s="17" t="s">
        <v>66</v>
      </c>
      <c r="L7483" s="70" t="s">
        <v>28</v>
      </c>
      <c r="M7483" s="71"/>
      <c r="O7483" s="17" t="s">
        <v>66</v>
      </c>
      <c r="P7483" s="70" t="s">
        <v>28</v>
      </c>
      <c r="Q7483" s="71"/>
      <c r="S7483" s="17" t="s">
        <v>66</v>
      </c>
      <c r="T7483" s="70" t="s">
        <v>28</v>
      </c>
      <c r="U7483" s="71"/>
      <c r="W7483" s="17" t="s">
        <v>66</v>
      </c>
      <c r="X7483" s="70" t="s">
        <v>28</v>
      </c>
      <c r="Y7483" s="71"/>
      <c r="AA7483" s="17" t="s">
        <v>66</v>
      </c>
      <c r="AB7483" s="70" t="s">
        <v>28</v>
      </c>
      <c r="AC7483" s="71"/>
      <c r="AE7483" s="17" t="s">
        <v>66</v>
      </c>
      <c r="AF7483" s="70" t="s">
        <v>28</v>
      </c>
      <c r="AG7483" s="71"/>
    </row>
    <row r="7484" spans="1:33" hidden="1" outlineLevel="1">
      <c r="A7484" s="6" t="s">
        <v>8717</v>
      </c>
      <c r="B7484" s="7" t="s">
        <v>1698</v>
      </c>
      <c r="C7484" s="7" t="s">
        <v>8718</v>
      </c>
      <c r="D7484" s="7"/>
      <c r="E7484" s="23" t="s">
        <v>429</v>
      </c>
      <c r="F7484" s="18">
        <v>68</v>
      </c>
      <c r="K7484" s="19">
        <v>12</v>
      </c>
      <c r="L7484" s="52">
        <v>816</v>
      </c>
      <c r="M7484" s="53"/>
      <c r="O7484" s="19">
        <v>28.5</v>
      </c>
      <c r="P7484" s="52">
        <v>1938</v>
      </c>
      <c r="Q7484" s="53"/>
      <c r="S7484" s="19">
        <v>10</v>
      </c>
      <c r="T7484" s="52">
        <v>680</v>
      </c>
      <c r="U7484" s="53"/>
      <c r="W7484" s="19">
        <v>39</v>
      </c>
      <c r="X7484" s="52">
        <v>2652</v>
      </c>
      <c r="Y7484" s="53"/>
      <c r="AA7484" s="19">
        <v>11.99</v>
      </c>
      <c r="AB7484" s="52">
        <v>815.32</v>
      </c>
      <c r="AC7484" s="53"/>
      <c r="AE7484" s="19">
        <v>30</v>
      </c>
      <c r="AF7484" s="52">
        <v>2040</v>
      </c>
      <c r="AG7484" s="53"/>
    </row>
    <row r="7485" spans="1:33" hidden="1" outlineLevel="1">
      <c r="A7485" s="6" t="s">
        <v>8719</v>
      </c>
      <c r="B7485" s="7" t="s">
        <v>1701</v>
      </c>
      <c r="C7485" s="7" t="s">
        <v>8720</v>
      </c>
      <c r="D7485" s="7"/>
      <c r="E7485" s="23" t="s">
        <v>429</v>
      </c>
      <c r="F7485" s="18">
        <v>13</v>
      </c>
      <c r="K7485" s="19">
        <v>38</v>
      </c>
      <c r="L7485" s="52">
        <v>494</v>
      </c>
      <c r="M7485" s="53"/>
      <c r="O7485" s="19">
        <v>34.200000000000003</v>
      </c>
      <c r="P7485" s="52">
        <v>444.6</v>
      </c>
      <c r="Q7485" s="53"/>
      <c r="S7485" s="19">
        <v>40</v>
      </c>
      <c r="T7485" s="52">
        <v>520</v>
      </c>
      <c r="U7485" s="53"/>
      <c r="W7485" s="19">
        <v>37</v>
      </c>
      <c r="X7485" s="52">
        <v>481</v>
      </c>
      <c r="Y7485" s="53"/>
      <c r="AA7485" s="19">
        <v>41.95</v>
      </c>
      <c r="AB7485" s="52">
        <v>545.35</v>
      </c>
      <c r="AC7485" s="53"/>
      <c r="AE7485" s="19">
        <v>35</v>
      </c>
      <c r="AF7485" s="52">
        <v>455</v>
      </c>
      <c r="AG7485" s="53"/>
    </row>
    <row r="7486" spans="1:33" hidden="1" outlineLevel="1">
      <c r="A7486" s="1"/>
      <c r="B7486" s="5" t="s">
        <v>34</v>
      </c>
      <c r="C7486" s="5" t="s">
        <v>35</v>
      </c>
      <c r="K7486" s="68"/>
      <c r="L7486" s="68"/>
      <c r="M7486" s="69"/>
      <c r="O7486" s="68"/>
      <c r="P7486" s="68"/>
      <c r="Q7486" s="69"/>
      <c r="S7486" s="68"/>
      <c r="T7486" s="68"/>
      <c r="U7486" s="69"/>
      <c r="W7486" s="68"/>
      <c r="X7486" s="68"/>
      <c r="Y7486" s="69"/>
      <c r="AA7486" s="68"/>
      <c r="AB7486" s="68"/>
      <c r="AC7486" s="69"/>
      <c r="AE7486" s="68"/>
      <c r="AF7486" s="68"/>
      <c r="AG7486" s="69"/>
    </row>
    <row r="7487" spans="1:33" hidden="1" outlineLevel="1">
      <c r="A7487" s="6" t="s">
        <v>8721</v>
      </c>
      <c r="B7487" s="7" t="s">
        <v>37</v>
      </c>
      <c r="C7487" s="7" t="s">
        <v>636</v>
      </c>
      <c r="K7487" s="68"/>
      <c r="L7487" s="68"/>
      <c r="M7487" s="69"/>
      <c r="O7487" s="68"/>
      <c r="P7487" s="68"/>
      <c r="Q7487" s="69"/>
      <c r="S7487" s="68"/>
      <c r="T7487" s="68"/>
      <c r="U7487" s="69"/>
      <c r="W7487" s="68"/>
      <c r="X7487" s="68"/>
      <c r="Y7487" s="69"/>
      <c r="AA7487" s="68"/>
      <c r="AB7487" s="68"/>
      <c r="AC7487" s="69"/>
      <c r="AE7487" s="68"/>
      <c r="AF7487" s="68"/>
      <c r="AG7487" s="69"/>
    </row>
    <row r="7488" spans="1:33" ht="45" hidden="1" outlineLevel="1">
      <c r="A7488" s="6" t="s">
        <v>8722</v>
      </c>
      <c r="B7488" s="7" t="s">
        <v>37</v>
      </c>
      <c r="C7488" s="7" t="s">
        <v>8723</v>
      </c>
      <c r="K7488" s="68"/>
      <c r="L7488" s="68"/>
      <c r="M7488" s="69"/>
      <c r="O7488" s="68"/>
      <c r="P7488" s="68"/>
      <c r="Q7488" s="69"/>
      <c r="S7488" s="68"/>
      <c r="T7488" s="68"/>
      <c r="U7488" s="69"/>
      <c r="W7488" s="68"/>
      <c r="X7488" s="68"/>
      <c r="Y7488" s="69"/>
      <c r="AA7488" s="68"/>
      <c r="AB7488" s="68"/>
      <c r="AC7488" s="69"/>
      <c r="AE7488" s="68"/>
      <c r="AF7488" s="68"/>
      <c r="AG7488" s="69"/>
    </row>
    <row r="7489" spans="1:33" ht="60" hidden="1" outlineLevel="1">
      <c r="A7489" s="1"/>
      <c r="B7489" s="5" t="s">
        <v>61</v>
      </c>
      <c r="C7489" s="5" t="s">
        <v>62</v>
      </c>
      <c r="D7489" s="5" t="s">
        <v>63</v>
      </c>
      <c r="E7489" s="11" t="s">
        <v>64</v>
      </c>
      <c r="F7489" s="16" t="s">
        <v>65</v>
      </c>
      <c r="K7489" s="17" t="s">
        <v>66</v>
      </c>
      <c r="L7489" s="70" t="s">
        <v>28</v>
      </c>
      <c r="M7489" s="71"/>
      <c r="O7489" s="17" t="s">
        <v>66</v>
      </c>
      <c r="P7489" s="70" t="s">
        <v>28</v>
      </c>
      <c r="Q7489" s="71"/>
      <c r="S7489" s="17" t="s">
        <v>66</v>
      </c>
      <c r="T7489" s="70" t="s">
        <v>28</v>
      </c>
      <c r="U7489" s="71"/>
      <c r="W7489" s="17" t="s">
        <v>66</v>
      </c>
      <c r="X7489" s="70" t="s">
        <v>28</v>
      </c>
      <c r="Y7489" s="71"/>
      <c r="AA7489" s="17" t="s">
        <v>66</v>
      </c>
      <c r="AB7489" s="70" t="s">
        <v>28</v>
      </c>
      <c r="AC7489" s="71"/>
      <c r="AE7489" s="17" t="s">
        <v>66</v>
      </c>
      <c r="AF7489" s="70" t="s">
        <v>28</v>
      </c>
      <c r="AG7489" s="71"/>
    </row>
    <row r="7490" spans="1:33" hidden="1" outlineLevel="1">
      <c r="A7490" s="6" t="s">
        <v>8724</v>
      </c>
      <c r="B7490" s="7" t="s">
        <v>1706</v>
      </c>
      <c r="C7490" s="7" t="s">
        <v>8725</v>
      </c>
      <c r="D7490" s="7"/>
      <c r="E7490" s="23" t="s">
        <v>320</v>
      </c>
      <c r="F7490" s="18">
        <v>158</v>
      </c>
      <c r="K7490" s="19">
        <v>39</v>
      </c>
      <c r="L7490" s="52">
        <v>6162</v>
      </c>
      <c r="M7490" s="53"/>
      <c r="O7490" s="19">
        <v>22.8</v>
      </c>
      <c r="P7490" s="52">
        <v>3602.4</v>
      </c>
      <c r="Q7490" s="53"/>
      <c r="S7490" s="19">
        <v>25</v>
      </c>
      <c r="T7490" s="52">
        <v>3950</v>
      </c>
      <c r="U7490" s="53"/>
      <c r="W7490" s="19">
        <v>18</v>
      </c>
      <c r="X7490" s="52">
        <v>2844</v>
      </c>
      <c r="Y7490" s="53"/>
      <c r="AA7490" s="19">
        <v>26.37</v>
      </c>
      <c r="AB7490" s="52">
        <v>4166.46</v>
      </c>
      <c r="AC7490" s="53"/>
      <c r="AE7490" s="19">
        <v>55</v>
      </c>
      <c r="AF7490" s="52">
        <v>8690</v>
      </c>
      <c r="AG7490" s="53"/>
    </row>
    <row r="7491" spans="1:33" hidden="1" outlineLevel="1">
      <c r="A7491" s="1"/>
      <c r="B7491" s="5" t="s">
        <v>34</v>
      </c>
      <c r="C7491" s="5" t="s">
        <v>35</v>
      </c>
      <c r="K7491" s="68"/>
      <c r="L7491" s="68"/>
      <c r="M7491" s="69"/>
      <c r="O7491" s="68"/>
      <c r="P7491" s="68"/>
      <c r="Q7491" s="69"/>
      <c r="S7491" s="68"/>
      <c r="T7491" s="68"/>
      <c r="U7491" s="69"/>
      <c r="W7491" s="68"/>
      <c r="X7491" s="68"/>
      <c r="Y7491" s="69"/>
      <c r="AA7491" s="68"/>
      <c r="AB7491" s="68"/>
      <c r="AC7491" s="69"/>
      <c r="AE7491" s="68"/>
      <c r="AF7491" s="68"/>
      <c r="AG7491" s="69"/>
    </row>
    <row r="7492" spans="1:33" ht="45" hidden="1" outlineLevel="1">
      <c r="A7492" s="6" t="s">
        <v>8726</v>
      </c>
      <c r="B7492" s="7" t="s">
        <v>37</v>
      </c>
      <c r="C7492" s="7" t="s">
        <v>8727</v>
      </c>
      <c r="K7492" s="68"/>
      <c r="L7492" s="68"/>
      <c r="M7492" s="69"/>
      <c r="O7492" s="68"/>
      <c r="P7492" s="68"/>
      <c r="Q7492" s="69"/>
      <c r="S7492" s="68"/>
      <c r="T7492" s="68"/>
      <c r="U7492" s="69"/>
      <c r="W7492" s="68"/>
      <c r="X7492" s="68"/>
      <c r="Y7492" s="69"/>
      <c r="AA7492" s="68"/>
      <c r="AB7492" s="68"/>
      <c r="AC7492" s="69"/>
      <c r="AE7492" s="68"/>
      <c r="AF7492" s="68"/>
      <c r="AG7492" s="69"/>
    </row>
    <row r="7493" spans="1:33" ht="60" hidden="1" outlineLevel="1">
      <c r="A7493" s="1"/>
      <c r="B7493" s="5" t="s">
        <v>61</v>
      </c>
      <c r="C7493" s="5" t="s">
        <v>62</v>
      </c>
      <c r="D7493" s="5" t="s">
        <v>63</v>
      </c>
      <c r="E7493" s="11" t="s">
        <v>64</v>
      </c>
      <c r="F7493" s="16" t="s">
        <v>65</v>
      </c>
      <c r="K7493" s="17" t="s">
        <v>66</v>
      </c>
      <c r="L7493" s="70" t="s">
        <v>28</v>
      </c>
      <c r="M7493" s="71"/>
      <c r="O7493" s="17" t="s">
        <v>66</v>
      </c>
      <c r="P7493" s="70" t="s">
        <v>28</v>
      </c>
      <c r="Q7493" s="71"/>
      <c r="S7493" s="17" t="s">
        <v>66</v>
      </c>
      <c r="T7493" s="70" t="s">
        <v>28</v>
      </c>
      <c r="U7493" s="71"/>
      <c r="W7493" s="17" t="s">
        <v>66</v>
      </c>
      <c r="X7493" s="70" t="s">
        <v>28</v>
      </c>
      <c r="Y7493" s="71"/>
      <c r="AA7493" s="17" t="s">
        <v>66</v>
      </c>
      <c r="AB7493" s="70" t="s">
        <v>28</v>
      </c>
      <c r="AC7493" s="71"/>
      <c r="AE7493" s="17" t="s">
        <v>66</v>
      </c>
      <c r="AF7493" s="70" t="s">
        <v>28</v>
      </c>
      <c r="AG7493" s="71"/>
    </row>
    <row r="7494" spans="1:33" ht="30" hidden="1" outlineLevel="1">
      <c r="A7494" s="6" t="s">
        <v>8728</v>
      </c>
      <c r="B7494" s="7" t="s">
        <v>1712</v>
      </c>
      <c r="C7494" s="7" t="s">
        <v>8729</v>
      </c>
      <c r="D7494" s="7"/>
      <c r="E7494" s="23" t="s">
        <v>320</v>
      </c>
      <c r="F7494" s="18">
        <v>11</v>
      </c>
      <c r="K7494" s="19">
        <v>128</v>
      </c>
      <c r="L7494" s="52">
        <v>1408</v>
      </c>
      <c r="M7494" s="53"/>
      <c r="O7494" s="19">
        <v>182.4</v>
      </c>
      <c r="P7494" s="52">
        <v>2006.4</v>
      </c>
      <c r="Q7494" s="53"/>
      <c r="S7494" s="19">
        <v>110</v>
      </c>
      <c r="T7494" s="52">
        <v>1210</v>
      </c>
      <c r="U7494" s="53"/>
      <c r="W7494" s="19">
        <v>184</v>
      </c>
      <c r="X7494" s="52">
        <v>2024</v>
      </c>
      <c r="Y7494" s="53"/>
      <c r="AA7494" s="19">
        <v>275.67</v>
      </c>
      <c r="AB7494" s="52">
        <v>3032.37</v>
      </c>
      <c r="AC7494" s="53"/>
      <c r="AE7494" s="19">
        <v>250</v>
      </c>
      <c r="AF7494" s="52">
        <v>2750</v>
      </c>
      <c r="AG7494" s="53"/>
    </row>
    <row r="7495" spans="1:33" hidden="1" outlineLevel="1">
      <c r="A7495" s="1"/>
      <c r="B7495" s="5" t="s">
        <v>34</v>
      </c>
      <c r="C7495" s="5" t="s">
        <v>35</v>
      </c>
      <c r="K7495" s="68"/>
      <c r="L7495" s="68"/>
      <c r="M7495" s="69"/>
      <c r="O7495" s="68"/>
      <c r="P7495" s="68"/>
      <c r="Q7495" s="69"/>
      <c r="S7495" s="68"/>
      <c r="T7495" s="68"/>
      <c r="U7495" s="69"/>
      <c r="W7495" s="68"/>
      <c r="X7495" s="68"/>
      <c r="Y7495" s="69"/>
      <c r="AA7495" s="68"/>
      <c r="AB7495" s="68"/>
      <c r="AC7495" s="69"/>
      <c r="AE7495" s="68"/>
      <c r="AF7495" s="68"/>
      <c r="AG7495" s="69"/>
    </row>
    <row r="7496" spans="1:33" hidden="1" outlineLevel="1">
      <c r="A7496" s="6" t="s">
        <v>8730</v>
      </c>
      <c r="B7496" s="7" t="s">
        <v>37</v>
      </c>
      <c r="C7496" s="7" t="s">
        <v>663</v>
      </c>
      <c r="K7496" s="68"/>
      <c r="L7496" s="68"/>
      <c r="M7496" s="69"/>
      <c r="O7496" s="68"/>
      <c r="P7496" s="68"/>
      <c r="Q7496" s="69"/>
      <c r="S7496" s="68"/>
      <c r="T7496" s="68"/>
      <c r="U7496" s="69"/>
      <c r="W7496" s="68"/>
      <c r="X7496" s="68"/>
      <c r="Y7496" s="69"/>
      <c r="AA7496" s="68"/>
      <c r="AB7496" s="68"/>
      <c r="AC7496" s="69"/>
      <c r="AE7496" s="68"/>
      <c r="AF7496" s="68"/>
      <c r="AG7496" s="69"/>
    </row>
    <row r="7497" spans="1:33" ht="60" hidden="1" outlineLevel="1">
      <c r="A7497" s="6" t="s">
        <v>8731</v>
      </c>
      <c r="B7497" s="7" t="s">
        <v>37</v>
      </c>
      <c r="C7497" s="7" t="s">
        <v>665</v>
      </c>
      <c r="K7497" s="68"/>
      <c r="L7497" s="68"/>
      <c r="M7497" s="69"/>
      <c r="O7497" s="68"/>
      <c r="P7497" s="68"/>
      <c r="Q7497" s="69"/>
      <c r="S7497" s="68"/>
      <c r="T7497" s="68"/>
      <c r="U7497" s="69"/>
      <c r="W7497" s="68"/>
      <c r="X7497" s="68"/>
      <c r="Y7497" s="69"/>
      <c r="AA7497" s="68"/>
      <c r="AB7497" s="68"/>
      <c r="AC7497" s="69"/>
      <c r="AE7497" s="68"/>
      <c r="AF7497" s="68"/>
      <c r="AG7497" s="69"/>
    </row>
    <row r="7498" spans="1:33" ht="60" hidden="1" outlineLevel="1">
      <c r="A7498" s="1"/>
      <c r="B7498" s="5" t="s">
        <v>61</v>
      </c>
      <c r="C7498" s="5" t="s">
        <v>62</v>
      </c>
      <c r="D7498" s="5" t="s">
        <v>63</v>
      </c>
      <c r="E7498" s="11" t="s">
        <v>64</v>
      </c>
      <c r="F7498" s="16" t="s">
        <v>65</v>
      </c>
      <c r="K7498" s="17" t="s">
        <v>66</v>
      </c>
      <c r="L7498" s="70" t="s">
        <v>28</v>
      </c>
      <c r="M7498" s="71"/>
      <c r="O7498" s="17" t="s">
        <v>66</v>
      </c>
      <c r="P7498" s="70" t="s">
        <v>28</v>
      </c>
      <c r="Q7498" s="71"/>
      <c r="S7498" s="17" t="s">
        <v>66</v>
      </c>
      <c r="T7498" s="70" t="s">
        <v>28</v>
      </c>
      <c r="U7498" s="71"/>
      <c r="W7498" s="17" t="s">
        <v>66</v>
      </c>
      <c r="X7498" s="70" t="s">
        <v>28</v>
      </c>
      <c r="Y7498" s="71"/>
      <c r="AA7498" s="17" t="s">
        <v>66</v>
      </c>
      <c r="AB7498" s="70" t="s">
        <v>28</v>
      </c>
      <c r="AC7498" s="71"/>
      <c r="AE7498" s="17" t="s">
        <v>66</v>
      </c>
      <c r="AF7498" s="70" t="s">
        <v>28</v>
      </c>
      <c r="AG7498" s="71"/>
    </row>
    <row r="7499" spans="1:33" hidden="1" outlineLevel="1">
      <c r="A7499" s="6" t="s">
        <v>8732</v>
      </c>
      <c r="B7499" s="7" t="s">
        <v>1717</v>
      </c>
      <c r="C7499" s="7" t="s">
        <v>1743</v>
      </c>
      <c r="D7499" s="7"/>
      <c r="E7499" s="23" t="s">
        <v>320</v>
      </c>
      <c r="F7499" s="18">
        <v>364</v>
      </c>
      <c r="K7499" s="19">
        <v>39</v>
      </c>
      <c r="L7499" s="52">
        <v>14196</v>
      </c>
      <c r="M7499" s="53"/>
      <c r="O7499" s="19">
        <v>153.9</v>
      </c>
      <c r="P7499" s="52">
        <v>56019.6</v>
      </c>
      <c r="Q7499" s="53"/>
      <c r="S7499" s="19">
        <v>35</v>
      </c>
      <c r="T7499" s="52">
        <v>12740</v>
      </c>
      <c r="U7499" s="53"/>
      <c r="W7499" s="19">
        <v>36</v>
      </c>
      <c r="X7499" s="52">
        <v>13104</v>
      </c>
      <c r="Y7499" s="53"/>
      <c r="AA7499" s="19">
        <v>113.86</v>
      </c>
      <c r="AB7499" s="52">
        <v>41445.040000000001</v>
      </c>
      <c r="AC7499" s="53"/>
      <c r="AE7499" s="19">
        <v>35</v>
      </c>
      <c r="AF7499" s="52">
        <v>12740</v>
      </c>
      <c r="AG7499" s="53"/>
    </row>
    <row r="7500" spans="1:33" hidden="1" outlineLevel="1">
      <c r="A7500" s="6" t="s">
        <v>8733</v>
      </c>
      <c r="B7500" s="7" t="s">
        <v>1722</v>
      </c>
      <c r="C7500" s="7" t="s">
        <v>6319</v>
      </c>
      <c r="D7500" s="7"/>
      <c r="E7500" s="23" t="s">
        <v>320</v>
      </c>
      <c r="F7500" s="18">
        <v>158</v>
      </c>
      <c r="K7500" s="19">
        <v>40</v>
      </c>
      <c r="L7500" s="52">
        <v>6320</v>
      </c>
      <c r="M7500" s="53"/>
      <c r="O7500" s="19">
        <v>136.80000000000001</v>
      </c>
      <c r="P7500" s="52">
        <v>21614.400000000001</v>
      </c>
      <c r="Q7500" s="53"/>
      <c r="S7500" s="19">
        <v>40</v>
      </c>
      <c r="T7500" s="52">
        <v>6320</v>
      </c>
      <c r="U7500" s="53"/>
      <c r="W7500" s="19">
        <v>36</v>
      </c>
      <c r="X7500" s="52">
        <v>5688</v>
      </c>
      <c r="Y7500" s="53"/>
      <c r="AA7500" s="19">
        <v>113.86</v>
      </c>
      <c r="AB7500" s="52">
        <v>17989.88</v>
      </c>
      <c r="AC7500" s="53"/>
      <c r="AE7500" s="19">
        <v>35</v>
      </c>
      <c r="AF7500" s="52">
        <v>5530</v>
      </c>
      <c r="AG7500" s="53"/>
    </row>
    <row r="7501" spans="1:33" hidden="1" outlineLevel="1">
      <c r="A7501" s="6" t="s">
        <v>8734</v>
      </c>
      <c r="B7501" s="7" t="s">
        <v>1727</v>
      </c>
      <c r="C7501" s="7" t="s">
        <v>8735</v>
      </c>
      <c r="D7501" s="7"/>
      <c r="E7501" s="23" t="s">
        <v>320</v>
      </c>
      <c r="F7501" s="18">
        <v>556</v>
      </c>
      <c r="K7501" s="19">
        <v>50</v>
      </c>
      <c r="L7501" s="52">
        <v>27800</v>
      </c>
      <c r="M7501" s="53"/>
      <c r="O7501" s="19">
        <v>159.6</v>
      </c>
      <c r="P7501" s="52">
        <v>88737.600000000006</v>
      </c>
      <c r="Q7501" s="53"/>
      <c r="S7501" s="19">
        <v>45</v>
      </c>
      <c r="T7501" s="52">
        <v>25020</v>
      </c>
      <c r="U7501" s="53"/>
      <c r="W7501" s="19">
        <v>41</v>
      </c>
      <c r="X7501" s="52">
        <v>22796</v>
      </c>
      <c r="Y7501" s="53"/>
      <c r="AA7501" s="19">
        <v>146.22</v>
      </c>
      <c r="AB7501" s="52">
        <v>81298.320000000007</v>
      </c>
      <c r="AC7501" s="53"/>
      <c r="AE7501" s="19">
        <v>45</v>
      </c>
      <c r="AF7501" s="52">
        <v>25020</v>
      </c>
      <c r="AG7501" s="53"/>
    </row>
    <row r="7502" spans="1:33" hidden="1" outlineLevel="1">
      <c r="A7502" s="1"/>
      <c r="B7502" s="5" t="s">
        <v>34</v>
      </c>
      <c r="C7502" s="5" t="s">
        <v>35</v>
      </c>
      <c r="K7502" s="68"/>
      <c r="L7502" s="68"/>
      <c r="M7502" s="69"/>
      <c r="O7502" s="68"/>
      <c r="P7502" s="68"/>
      <c r="Q7502" s="69"/>
      <c r="S7502" s="68"/>
      <c r="T7502" s="68"/>
      <c r="U7502" s="69"/>
      <c r="W7502" s="68"/>
      <c r="X7502" s="68"/>
      <c r="Y7502" s="69"/>
      <c r="AA7502" s="68"/>
      <c r="AB7502" s="68"/>
      <c r="AC7502" s="69"/>
      <c r="AE7502" s="68"/>
      <c r="AF7502" s="68"/>
      <c r="AG7502" s="69"/>
    </row>
    <row r="7503" spans="1:33" hidden="1" outlineLevel="1">
      <c r="A7503" s="6" t="s">
        <v>8736</v>
      </c>
      <c r="B7503" s="7" t="s">
        <v>37</v>
      </c>
      <c r="C7503" s="7" t="s">
        <v>322</v>
      </c>
      <c r="K7503" s="68"/>
      <c r="L7503" s="68"/>
      <c r="M7503" s="69"/>
      <c r="O7503" s="68"/>
      <c r="P7503" s="68"/>
      <c r="Q7503" s="69"/>
      <c r="S7503" s="68"/>
      <c r="T7503" s="68"/>
      <c r="U7503" s="69"/>
      <c r="W7503" s="68"/>
      <c r="X7503" s="68"/>
      <c r="Y7503" s="69"/>
      <c r="AA7503" s="68"/>
      <c r="AB7503" s="68"/>
      <c r="AC7503" s="69"/>
      <c r="AE7503" s="68"/>
      <c r="AF7503" s="68"/>
      <c r="AG7503" s="69"/>
    </row>
    <row r="7504" spans="1:33" ht="60" hidden="1" outlineLevel="1">
      <c r="A7504" s="1"/>
      <c r="B7504" s="5" t="s">
        <v>61</v>
      </c>
      <c r="C7504" s="5" t="s">
        <v>62</v>
      </c>
      <c r="D7504" s="5" t="s">
        <v>63</v>
      </c>
      <c r="E7504" s="11" t="s">
        <v>64</v>
      </c>
      <c r="F7504" s="16" t="s">
        <v>65</v>
      </c>
      <c r="K7504" s="17" t="s">
        <v>66</v>
      </c>
      <c r="L7504" s="70" t="s">
        <v>28</v>
      </c>
      <c r="M7504" s="71"/>
      <c r="O7504" s="17" t="s">
        <v>66</v>
      </c>
      <c r="P7504" s="70" t="s">
        <v>28</v>
      </c>
      <c r="Q7504" s="71"/>
      <c r="S7504" s="17" t="s">
        <v>66</v>
      </c>
      <c r="T7504" s="70" t="s">
        <v>28</v>
      </c>
      <c r="U7504" s="71"/>
      <c r="W7504" s="17" t="s">
        <v>66</v>
      </c>
      <c r="X7504" s="70" t="s">
        <v>28</v>
      </c>
      <c r="Y7504" s="71"/>
      <c r="AA7504" s="17" t="s">
        <v>66</v>
      </c>
      <c r="AB7504" s="70" t="s">
        <v>28</v>
      </c>
      <c r="AC7504" s="71"/>
      <c r="AE7504" s="17" t="s">
        <v>66</v>
      </c>
      <c r="AF7504" s="70" t="s">
        <v>28</v>
      </c>
      <c r="AG7504" s="71"/>
    </row>
    <row r="7505" spans="1:33" ht="135" hidden="1" outlineLevel="1">
      <c r="A7505" s="6" t="s">
        <v>8737</v>
      </c>
      <c r="B7505" s="7" t="s">
        <v>324</v>
      </c>
      <c r="C7505" s="7" t="s">
        <v>1100</v>
      </c>
      <c r="D7505" s="7"/>
      <c r="E7505" s="23" t="s">
        <v>70</v>
      </c>
      <c r="F7505" s="18">
        <v>1</v>
      </c>
      <c r="K7505" s="19">
        <v>0</v>
      </c>
      <c r="L7505" s="52">
        <v>0</v>
      </c>
      <c r="M7505" s="53"/>
      <c r="O7505" s="19">
        <v>0</v>
      </c>
      <c r="P7505" s="52">
        <v>0</v>
      </c>
      <c r="Q7505" s="53"/>
      <c r="S7505" s="19">
        <v>0</v>
      </c>
      <c r="T7505" s="52">
        <v>0</v>
      </c>
      <c r="U7505" s="53"/>
      <c r="W7505" s="19">
        <v>0</v>
      </c>
      <c r="X7505" s="52">
        <v>0</v>
      </c>
      <c r="Y7505" s="53"/>
      <c r="AA7505" s="19">
        <v>0</v>
      </c>
      <c r="AB7505" s="52">
        <v>0</v>
      </c>
      <c r="AC7505" s="53"/>
      <c r="AE7505" s="19">
        <v>0</v>
      </c>
      <c r="AF7505" s="52">
        <v>0</v>
      </c>
      <c r="AG7505" s="53"/>
    </row>
    <row r="7506" spans="1:33" hidden="1" outlineLevel="1">
      <c r="A7506" s="1"/>
      <c r="B7506" s="5" t="s">
        <v>34</v>
      </c>
      <c r="C7506" s="5" t="s">
        <v>35</v>
      </c>
      <c r="K7506" s="68"/>
      <c r="L7506" s="68"/>
      <c r="M7506" s="69"/>
      <c r="O7506" s="68"/>
      <c r="P7506" s="68"/>
      <c r="Q7506" s="69"/>
      <c r="S7506" s="68"/>
      <c r="T7506" s="68"/>
      <c r="U7506" s="69"/>
      <c r="W7506" s="68"/>
      <c r="X7506" s="68"/>
      <c r="Y7506" s="69"/>
      <c r="AA7506" s="68"/>
      <c r="AB7506" s="68"/>
      <c r="AC7506" s="69"/>
      <c r="AE7506" s="68"/>
      <c r="AF7506" s="68"/>
      <c r="AG7506" s="69"/>
    </row>
    <row r="7507" spans="1:33" ht="75" hidden="1" outlineLevel="1">
      <c r="A7507" s="6" t="s">
        <v>8738</v>
      </c>
      <c r="B7507" s="7" t="s">
        <v>37</v>
      </c>
      <c r="C7507" s="7" t="s">
        <v>298</v>
      </c>
      <c r="I7507" s="35"/>
      <c r="J7507" s="35"/>
      <c r="K7507" s="68"/>
      <c r="L7507" s="68"/>
      <c r="M7507" s="69"/>
      <c r="O7507" s="68"/>
      <c r="P7507" s="68"/>
      <c r="Q7507" s="69"/>
      <c r="S7507" s="68"/>
      <c r="T7507" s="68"/>
      <c r="U7507" s="69"/>
      <c r="W7507" s="68"/>
      <c r="X7507" s="68"/>
      <c r="Y7507" s="69"/>
      <c r="AA7507" s="68"/>
      <c r="AB7507" s="68"/>
      <c r="AC7507" s="69"/>
      <c r="AE7507" s="68"/>
      <c r="AF7507" s="68"/>
      <c r="AG7507" s="69"/>
    </row>
    <row r="7508" spans="1:33" collapsed="1">
      <c r="A7508" s="55" t="s">
        <v>8739</v>
      </c>
      <c r="B7508" s="55"/>
      <c r="C7508" s="55"/>
      <c r="D7508" s="55"/>
      <c r="E7508" s="55"/>
      <c r="F7508" s="55"/>
      <c r="I7508" s="36"/>
      <c r="J7508" s="36">
        <v>15000</v>
      </c>
      <c r="K7508" s="30" t="s">
        <v>2223</v>
      </c>
      <c r="L7508" s="52">
        <v>14050</v>
      </c>
      <c r="M7508" s="53"/>
      <c r="O7508" s="15" t="s">
        <v>2223</v>
      </c>
      <c r="P7508" s="52">
        <v>54150</v>
      </c>
      <c r="Q7508" s="53"/>
      <c r="S7508" s="15" t="s">
        <v>2223</v>
      </c>
      <c r="T7508" s="52">
        <v>9500</v>
      </c>
      <c r="U7508" s="53"/>
      <c r="W7508" s="15" t="s">
        <v>2223</v>
      </c>
      <c r="X7508" s="52">
        <v>45000</v>
      </c>
      <c r="Y7508" s="53"/>
      <c r="AA7508" s="15" t="s">
        <v>2223</v>
      </c>
      <c r="AB7508" s="52">
        <v>26967.42</v>
      </c>
      <c r="AC7508" s="53"/>
      <c r="AE7508" s="15" t="s">
        <v>2223</v>
      </c>
      <c r="AF7508" s="52">
        <v>25000</v>
      </c>
      <c r="AG7508" s="53"/>
    </row>
    <row r="7509" spans="1:33" hidden="1">
      <c r="A7509" s="1"/>
      <c r="B7509" s="5" t="s">
        <v>34</v>
      </c>
      <c r="C7509" s="5" t="s">
        <v>35</v>
      </c>
      <c r="K7509" s="68"/>
      <c r="L7509" s="68"/>
      <c r="M7509" s="69"/>
      <c r="O7509" s="68"/>
      <c r="P7509" s="68"/>
      <c r="Q7509" s="69"/>
      <c r="S7509" s="68"/>
      <c r="T7509" s="68"/>
      <c r="U7509" s="69"/>
      <c r="W7509" s="68"/>
      <c r="X7509" s="68"/>
      <c r="Y7509" s="69"/>
      <c r="AA7509" s="68"/>
      <c r="AB7509" s="68"/>
      <c r="AC7509" s="69"/>
      <c r="AE7509" s="68"/>
      <c r="AF7509" s="68"/>
      <c r="AG7509" s="69"/>
    </row>
    <row r="7510" spans="1:33" hidden="1" outlineLevel="1">
      <c r="A7510" s="6" t="s">
        <v>8740</v>
      </c>
      <c r="B7510" s="7" t="s">
        <v>37</v>
      </c>
      <c r="C7510" s="7" t="s">
        <v>8741</v>
      </c>
      <c r="K7510" s="68"/>
      <c r="L7510" s="68"/>
      <c r="M7510" s="69"/>
      <c r="O7510" s="68"/>
      <c r="P7510" s="68"/>
      <c r="Q7510" s="69"/>
      <c r="S7510" s="68"/>
      <c r="T7510" s="68"/>
      <c r="U7510" s="69"/>
      <c r="W7510" s="68"/>
      <c r="X7510" s="68"/>
      <c r="Y7510" s="69"/>
      <c r="AA7510" s="68"/>
      <c r="AB7510" s="68"/>
      <c r="AC7510" s="69"/>
      <c r="AE7510" s="68"/>
      <c r="AF7510" s="68"/>
      <c r="AG7510" s="69"/>
    </row>
    <row r="7511" spans="1:33" ht="45" hidden="1" outlineLevel="1">
      <c r="A7511" s="6" t="s">
        <v>8742</v>
      </c>
      <c r="B7511" s="7" t="s">
        <v>37</v>
      </c>
      <c r="C7511" s="7" t="s">
        <v>8743</v>
      </c>
      <c r="K7511" s="68"/>
      <c r="L7511" s="68"/>
      <c r="M7511" s="69"/>
      <c r="O7511" s="68"/>
      <c r="P7511" s="68"/>
      <c r="Q7511" s="69"/>
      <c r="S7511" s="68"/>
      <c r="T7511" s="68"/>
      <c r="U7511" s="69"/>
      <c r="W7511" s="68"/>
      <c r="X7511" s="68"/>
      <c r="Y7511" s="69"/>
      <c r="AA7511" s="68"/>
      <c r="AB7511" s="68"/>
      <c r="AC7511" s="69"/>
      <c r="AE7511" s="68"/>
      <c r="AF7511" s="68"/>
      <c r="AG7511" s="69"/>
    </row>
    <row r="7512" spans="1:33" ht="60" hidden="1" outlineLevel="1">
      <c r="A7512" s="1"/>
      <c r="B7512" s="5" t="s">
        <v>61</v>
      </c>
      <c r="C7512" s="5" t="s">
        <v>62</v>
      </c>
      <c r="D7512" s="5" t="s">
        <v>63</v>
      </c>
      <c r="E7512" s="11" t="s">
        <v>64</v>
      </c>
      <c r="F7512" s="16" t="s">
        <v>65</v>
      </c>
      <c r="K7512" s="17" t="s">
        <v>66</v>
      </c>
      <c r="L7512" s="70" t="s">
        <v>28</v>
      </c>
      <c r="M7512" s="71"/>
      <c r="O7512" s="17" t="s">
        <v>66</v>
      </c>
      <c r="P7512" s="70" t="s">
        <v>28</v>
      </c>
      <c r="Q7512" s="71"/>
      <c r="S7512" s="17" t="s">
        <v>66</v>
      </c>
      <c r="T7512" s="70" t="s">
        <v>28</v>
      </c>
      <c r="U7512" s="71"/>
      <c r="W7512" s="17" t="s">
        <v>66</v>
      </c>
      <c r="X7512" s="70" t="s">
        <v>28</v>
      </c>
      <c r="Y7512" s="71"/>
      <c r="AA7512" s="17" t="s">
        <v>66</v>
      </c>
      <c r="AB7512" s="70" t="s">
        <v>28</v>
      </c>
      <c r="AC7512" s="71"/>
      <c r="AE7512" s="17" t="s">
        <v>66</v>
      </c>
      <c r="AF7512" s="70" t="s">
        <v>28</v>
      </c>
      <c r="AG7512" s="71"/>
    </row>
    <row r="7513" spans="1:33" ht="30" hidden="1" outlineLevel="1">
      <c r="A7513" s="6" t="s">
        <v>8744</v>
      </c>
      <c r="B7513" s="7" t="s">
        <v>1756</v>
      </c>
      <c r="C7513" s="7" t="s">
        <v>8745</v>
      </c>
      <c r="D7513" s="7"/>
      <c r="E7513" s="23" t="s">
        <v>320</v>
      </c>
      <c r="F7513" s="18">
        <v>50</v>
      </c>
      <c r="K7513" s="19">
        <v>161</v>
      </c>
      <c r="L7513" s="52">
        <v>8050</v>
      </c>
      <c r="M7513" s="53"/>
      <c r="O7513" s="19">
        <v>741</v>
      </c>
      <c r="P7513" s="52">
        <v>37050</v>
      </c>
      <c r="Q7513" s="53"/>
      <c r="S7513" s="19">
        <v>110</v>
      </c>
      <c r="T7513" s="52">
        <v>5500</v>
      </c>
      <c r="U7513" s="53"/>
      <c r="W7513" s="19">
        <v>150</v>
      </c>
      <c r="X7513" s="52">
        <v>7500</v>
      </c>
      <c r="Y7513" s="53"/>
      <c r="AA7513" s="19">
        <v>179.78</v>
      </c>
      <c r="AB7513" s="52">
        <v>8989</v>
      </c>
      <c r="AC7513" s="53"/>
      <c r="AE7513" s="19">
        <v>200</v>
      </c>
      <c r="AF7513" s="52">
        <v>10000</v>
      </c>
      <c r="AG7513" s="53"/>
    </row>
    <row r="7514" spans="1:33" hidden="1" outlineLevel="1">
      <c r="A7514" s="1"/>
      <c r="B7514" s="5" t="s">
        <v>34</v>
      </c>
      <c r="C7514" s="5" t="s">
        <v>35</v>
      </c>
      <c r="K7514" s="68"/>
      <c r="L7514" s="68"/>
      <c r="M7514" s="69"/>
      <c r="O7514" s="68"/>
      <c r="P7514" s="68"/>
      <c r="Q7514" s="69"/>
      <c r="S7514" s="68"/>
      <c r="T7514" s="68"/>
      <c r="U7514" s="69"/>
      <c r="W7514" s="68"/>
      <c r="X7514" s="68"/>
      <c r="Y7514" s="69"/>
      <c r="AA7514" s="68"/>
      <c r="AB7514" s="68"/>
      <c r="AC7514" s="69"/>
      <c r="AE7514" s="68"/>
      <c r="AF7514" s="68"/>
      <c r="AG7514" s="69"/>
    </row>
    <row r="7515" spans="1:33" hidden="1" outlineLevel="1">
      <c r="A7515" s="6" t="s">
        <v>8746</v>
      </c>
      <c r="B7515" s="7" t="s">
        <v>37</v>
      </c>
      <c r="C7515" s="7" t="s">
        <v>733</v>
      </c>
      <c r="K7515" s="68"/>
      <c r="L7515" s="68"/>
      <c r="M7515" s="69"/>
      <c r="O7515" s="68"/>
      <c r="P7515" s="68"/>
      <c r="Q7515" s="69"/>
      <c r="S7515" s="68"/>
      <c r="T7515" s="68"/>
      <c r="U7515" s="69"/>
      <c r="W7515" s="68"/>
      <c r="X7515" s="68"/>
      <c r="Y7515" s="69"/>
      <c r="AA7515" s="68"/>
      <c r="AB7515" s="68"/>
      <c r="AC7515" s="69"/>
      <c r="AE7515" s="68"/>
      <c r="AF7515" s="68"/>
      <c r="AG7515" s="69"/>
    </row>
    <row r="7516" spans="1:33" ht="45" hidden="1" outlineLevel="1">
      <c r="A7516" s="6" t="s">
        <v>8747</v>
      </c>
      <c r="B7516" s="7" t="s">
        <v>37</v>
      </c>
      <c r="C7516" s="7" t="s">
        <v>8748</v>
      </c>
      <c r="K7516" s="68"/>
      <c r="L7516" s="68"/>
      <c r="M7516" s="69"/>
      <c r="O7516" s="68"/>
      <c r="P7516" s="68"/>
      <c r="Q7516" s="69"/>
      <c r="S7516" s="68"/>
      <c r="T7516" s="68"/>
      <c r="U7516" s="69"/>
      <c r="W7516" s="68"/>
      <c r="X7516" s="68"/>
      <c r="Y7516" s="69"/>
      <c r="AA7516" s="68"/>
      <c r="AB7516" s="68"/>
      <c r="AC7516" s="69"/>
      <c r="AE7516" s="68"/>
      <c r="AF7516" s="68"/>
      <c r="AG7516" s="69"/>
    </row>
    <row r="7517" spans="1:33" ht="60" hidden="1" outlineLevel="1">
      <c r="A7517" s="1"/>
      <c r="B7517" s="5" t="s">
        <v>61</v>
      </c>
      <c r="C7517" s="5" t="s">
        <v>62</v>
      </c>
      <c r="D7517" s="5" t="s">
        <v>63</v>
      </c>
      <c r="E7517" s="11" t="s">
        <v>64</v>
      </c>
      <c r="F7517" s="16" t="s">
        <v>65</v>
      </c>
      <c r="K7517" s="17" t="s">
        <v>66</v>
      </c>
      <c r="L7517" s="70" t="s">
        <v>28</v>
      </c>
      <c r="M7517" s="71"/>
      <c r="O7517" s="17" t="s">
        <v>66</v>
      </c>
      <c r="P7517" s="70" t="s">
        <v>28</v>
      </c>
      <c r="Q7517" s="71"/>
      <c r="S7517" s="17" t="s">
        <v>66</v>
      </c>
      <c r="T7517" s="70" t="s">
        <v>28</v>
      </c>
      <c r="U7517" s="71"/>
      <c r="W7517" s="17" t="s">
        <v>66</v>
      </c>
      <c r="X7517" s="70" t="s">
        <v>28</v>
      </c>
      <c r="Y7517" s="71"/>
      <c r="AA7517" s="17" t="s">
        <v>66</v>
      </c>
      <c r="AB7517" s="70" t="s">
        <v>28</v>
      </c>
      <c r="AC7517" s="71"/>
      <c r="AE7517" s="17" t="s">
        <v>66</v>
      </c>
      <c r="AF7517" s="70" t="s">
        <v>28</v>
      </c>
      <c r="AG7517" s="71"/>
    </row>
    <row r="7518" spans="1:33" hidden="1" outlineLevel="1">
      <c r="A7518" s="6" t="s">
        <v>8749</v>
      </c>
      <c r="B7518" s="7" t="s">
        <v>1759</v>
      </c>
      <c r="C7518" s="7" t="s">
        <v>8750</v>
      </c>
      <c r="D7518" s="7"/>
      <c r="E7518" s="23" t="s">
        <v>70</v>
      </c>
      <c r="F7518" s="18">
        <v>1</v>
      </c>
      <c r="K7518" s="19">
        <v>6000</v>
      </c>
      <c r="L7518" s="52">
        <v>6000</v>
      </c>
      <c r="M7518" s="53"/>
      <c r="O7518" s="19">
        <v>17100</v>
      </c>
      <c r="P7518" s="52">
        <v>17100</v>
      </c>
      <c r="Q7518" s="53"/>
      <c r="S7518" s="19">
        <v>4000</v>
      </c>
      <c r="T7518" s="52">
        <v>4000</v>
      </c>
      <c r="U7518" s="53"/>
      <c r="W7518" s="19">
        <v>37500</v>
      </c>
      <c r="X7518" s="52">
        <v>37500</v>
      </c>
      <c r="Y7518" s="53"/>
      <c r="AA7518" s="19">
        <v>17978.419999999998</v>
      </c>
      <c r="AB7518" s="52">
        <v>17978.419999999998</v>
      </c>
      <c r="AC7518" s="53"/>
      <c r="AE7518" s="19">
        <v>15000</v>
      </c>
      <c r="AF7518" s="52">
        <v>15000</v>
      </c>
      <c r="AG7518" s="53"/>
    </row>
    <row r="7519" spans="1:33" hidden="1" outlineLevel="1">
      <c r="A7519" s="1"/>
      <c r="B7519" s="5" t="s">
        <v>34</v>
      </c>
      <c r="C7519" s="5" t="s">
        <v>35</v>
      </c>
      <c r="K7519" s="68"/>
      <c r="L7519" s="68"/>
      <c r="M7519" s="69"/>
      <c r="O7519" s="68"/>
      <c r="P7519" s="68"/>
      <c r="Q7519" s="69"/>
      <c r="S7519" s="68"/>
      <c r="T7519" s="68"/>
      <c r="U7519" s="69"/>
      <c r="W7519" s="68"/>
      <c r="X7519" s="68"/>
      <c r="Y7519" s="69"/>
      <c r="AA7519" s="68"/>
      <c r="AB7519" s="68"/>
      <c r="AC7519" s="69"/>
      <c r="AE7519" s="68"/>
      <c r="AF7519" s="68"/>
      <c r="AG7519" s="69"/>
    </row>
    <row r="7520" spans="1:33" hidden="1" outlineLevel="1">
      <c r="A7520" s="6" t="s">
        <v>8751</v>
      </c>
      <c r="B7520" s="7" t="s">
        <v>37</v>
      </c>
      <c r="C7520" s="7" t="s">
        <v>322</v>
      </c>
      <c r="K7520" s="68"/>
      <c r="L7520" s="68"/>
      <c r="M7520" s="69"/>
      <c r="O7520" s="68"/>
      <c r="P7520" s="68"/>
      <c r="Q7520" s="69"/>
      <c r="S7520" s="68"/>
      <c r="T7520" s="68"/>
      <c r="U7520" s="69"/>
      <c r="W7520" s="68"/>
      <c r="X7520" s="68"/>
      <c r="Y7520" s="69"/>
      <c r="AA7520" s="68"/>
      <c r="AB7520" s="68"/>
      <c r="AC7520" s="69"/>
      <c r="AE7520" s="68"/>
      <c r="AF7520" s="68"/>
      <c r="AG7520" s="69"/>
    </row>
    <row r="7521" spans="1:33" ht="60" hidden="1" outlineLevel="1">
      <c r="A7521" s="1"/>
      <c r="B7521" s="5" t="s">
        <v>61</v>
      </c>
      <c r="C7521" s="5" t="s">
        <v>62</v>
      </c>
      <c r="D7521" s="5" t="s">
        <v>63</v>
      </c>
      <c r="E7521" s="11" t="s">
        <v>64</v>
      </c>
      <c r="F7521" s="16" t="s">
        <v>65</v>
      </c>
      <c r="K7521" s="17" t="s">
        <v>66</v>
      </c>
      <c r="L7521" s="70" t="s">
        <v>28</v>
      </c>
      <c r="M7521" s="71"/>
      <c r="O7521" s="17" t="s">
        <v>66</v>
      </c>
      <c r="P7521" s="70" t="s">
        <v>28</v>
      </c>
      <c r="Q7521" s="71"/>
      <c r="S7521" s="17" t="s">
        <v>66</v>
      </c>
      <c r="T7521" s="70" t="s">
        <v>28</v>
      </c>
      <c r="U7521" s="71"/>
      <c r="W7521" s="17" t="s">
        <v>66</v>
      </c>
      <c r="X7521" s="70" t="s">
        <v>28</v>
      </c>
      <c r="Y7521" s="71"/>
      <c r="AA7521" s="17" t="s">
        <v>66</v>
      </c>
      <c r="AB7521" s="70" t="s">
        <v>28</v>
      </c>
      <c r="AC7521" s="71"/>
      <c r="AE7521" s="17" t="s">
        <v>66</v>
      </c>
      <c r="AF7521" s="70" t="s">
        <v>28</v>
      </c>
      <c r="AG7521" s="71"/>
    </row>
    <row r="7522" spans="1:33" ht="135" hidden="1" outlineLevel="1">
      <c r="A7522" s="6" t="s">
        <v>8752</v>
      </c>
      <c r="B7522" s="7" t="s">
        <v>324</v>
      </c>
      <c r="C7522" s="7" t="s">
        <v>1100</v>
      </c>
      <c r="D7522" s="7"/>
      <c r="E7522" s="23" t="s">
        <v>70</v>
      </c>
      <c r="F7522" s="18">
        <v>1</v>
      </c>
      <c r="K7522" s="19">
        <v>0</v>
      </c>
      <c r="L7522" s="52">
        <v>0</v>
      </c>
      <c r="M7522" s="53"/>
      <c r="O7522" s="19">
        <v>0</v>
      </c>
      <c r="P7522" s="52">
        <v>0</v>
      </c>
      <c r="Q7522" s="53"/>
      <c r="S7522" s="19">
        <v>0</v>
      </c>
      <c r="T7522" s="52">
        <v>0</v>
      </c>
      <c r="U7522" s="53"/>
      <c r="W7522" s="19">
        <v>0</v>
      </c>
      <c r="X7522" s="52">
        <v>0</v>
      </c>
      <c r="Y7522" s="53"/>
      <c r="AA7522" s="19">
        <v>0</v>
      </c>
      <c r="AB7522" s="52">
        <v>0</v>
      </c>
      <c r="AC7522" s="53"/>
      <c r="AE7522" s="19">
        <v>0</v>
      </c>
      <c r="AF7522" s="52">
        <v>0</v>
      </c>
      <c r="AG7522" s="53"/>
    </row>
    <row r="7523" spans="1:33" hidden="1" outlineLevel="1">
      <c r="A7523" s="1"/>
      <c r="B7523" s="5" t="s">
        <v>34</v>
      </c>
      <c r="C7523" s="5" t="s">
        <v>35</v>
      </c>
      <c r="K7523" s="68"/>
      <c r="L7523" s="68"/>
      <c r="M7523" s="69"/>
      <c r="O7523" s="68"/>
      <c r="P7523" s="68"/>
      <c r="Q7523" s="69"/>
      <c r="S7523" s="68"/>
      <c r="T7523" s="68"/>
      <c r="U7523" s="69"/>
      <c r="W7523" s="68"/>
      <c r="X7523" s="68"/>
      <c r="Y7523" s="69"/>
      <c r="AA7523" s="68"/>
      <c r="AB7523" s="68"/>
      <c r="AC7523" s="69"/>
      <c r="AE7523" s="68"/>
      <c r="AF7523" s="68"/>
      <c r="AG7523" s="69"/>
    </row>
    <row r="7524" spans="1:33" ht="75" hidden="1" outlineLevel="1">
      <c r="A7524" s="6" t="s">
        <v>8753</v>
      </c>
      <c r="B7524" s="7" t="s">
        <v>37</v>
      </c>
      <c r="C7524" s="7" t="s">
        <v>298</v>
      </c>
      <c r="I7524" s="35"/>
      <c r="J7524" s="35"/>
      <c r="K7524" s="68"/>
      <c r="L7524" s="68"/>
      <c r="M7524" s="69"/>
      <c r="O7524" s="68"/>
      <c r="P7524" s="68"/>
      <c r="Q7524" s="69"/>
      <c r="S7524" s="68"/>
      <c r="T7524" s="68"/>
      <c r="U7524" s="69"/>
      <c r="W7524" s="68"/>
      <c r="X7524" s="68"/>
      <c r="Y7524" s="69"/>
      <c r="AA7524" s="68"/>
      <c r="AB7524" s="68"/>
      <c r="AC7524" s="69"/>
      <c r="AE7524" s="68"/>
      <c r="AF7524" s="68"/>
      <c r="AG7524" s="69"/>
    </row>
    <row r="7525" spans="1:33" collapsed="1">
      <c r="A7525" s="55" t="s">
        <v>8754</v>
      </c>
      <c r="B7525" s="55"/>
      <c r="C7525" s="55"/>
      <c r="D7525" s="55"/>
      <c r="E7525" s="55"/>
      <c r="F7525" s="55"/>
      <c r="I7525" s="36"/>
      <c r="J7525" s="36">
        <v>210000</v>
      </c>
      <c r="K7525" s="30" t="s">
        <v>2223</v>
      </c>
      <c r="L7525" s="52">
        <v>212911</v>
      </c>
      <c r="M7525" s="53"/>
      <c r="O7525" s="15" t="s">
        <v>2223</v>
      </c>
      <c r="P7525" s="52">
        <v>296400</v>
      </c>
      <c r="Q7525" s="53"/>
      <c r="S7525" s="15" t="s">
        <v>2223</v>
      </c>
      <c r="T7525" s="52">
        <v>400000</v>
      </c>
      <c r="U7525" s="53"/>
      <c r="W7525" s="15" t="s">
        <v>2223</v>
      </c>
      <c r="X7525" s="52">
        <v>1975000</v>
      </c>
      <c r="Y7525" s="53"/>
      <c r="AA7525" s="15" t="s">
        <v>2223</v>
      </c>
      <c r="AB7525" s="52">
        <v>1018777.1</v>
      </c>
      <c r="AC7525" s="53"/>
      <c r="AE7525" s="15" t="s">
        <v>2223</v>
      </c>
      <c r="AF7525" s="52">
        <v>555000</v>
      </c>
      <c r="AG7525" s="53"/>
    </row>
    <row r="7526" spans="1:33" hidden="1">
      <c r="A7526" s="1"/>
      <c r="B7526" s="5" t="s">
        <v>34</v>
      </c>
      <c r="C7526" s="5" t="s">
        <v>35</v>
      </c>
      <c r="K7526" s="68"/>
      <c r="L7526" s="68"/>
      <c r="M7526" s="69"/>
      <c r="O7526" s="68"/>
      <c r="P7526" s="68"/>
      <c r="Q7526" s="69"/>
      <c r="S7526" s="68"/>
      <c r="T7526" s="68"/>
      <c r="U7526" s="69"/>
      <c r="W7526" s="68"/>
      <c r="X7526" s="68"/>
      <c r="Y7526" s="69"/>
      <c r="AA7526" s="68"/>
      <c r="AB7526" s="68"/>
      <c r="AC7526" s="69"/>
      <c r="AE7526" s="68"/>
      <c r="AF7526" s="68"/>
      <c r="AG7526" s="69"/>
    </row>
    <row r="7527" spans="1:33" hidden="1" outlineLevel="1">
      <c r="A7527" s="6" t="s">
        <v>8755</v>
      </c>
      <c r="B7527" s="7" t="s">
        <v>37</v>
      </c>
      <c r="C7527" s="7" t="s">
        <v>8177</v>
      </c>
      <c r="K7527" s="68"/>
      <c r="L7527" s="68"/>
      <c r="M7527" s="69"/>
      <c r="O7527" s="68"/>
      <c r="P7527" s="68"/>
      <c r="Q7527" s="69"/>
      <c r="S7527" s="68"/>
      <c r="T7527" s="68"/>
      <c r="U7527" s="69"/>
      <c r="W7527" s="68"/>
      <c r="X7527" s="68"/>
      <c r="Y7527" s="69"/>
      <c r="AA7527" s="68"/>
      <c r="AB7527" s="68"/>
      <c r="AC7527" s="69"/>
      <c r="AE7527" s="68"/>
      <c r="AF7527" s="68"/>
      <c r="AG7527" s="69"/>
    </row>
    <row r="7528" spans="1:33" ht="45" hidden="1" outlineLevel="1">
      <c r="A7528" s="6" t="s">
        <v>8756</v>
      </c>
      <c r="B7528" s="7" t="s">
        <v>37</v>
      </c>
      <c r="C7528" s="7" t="s">
        <v>1810</v>
      </c>
      <c r="K7528" s="68"/>
      <c r="L7528" s="68"/>
      <c r="M7528" s="69"/>
      <c r="O7528" s="68"/>
      <c r="P7528" s="68"/>
      <c r="Q7528" s="69"/>
      <c r="S7528" s="68"/>
      <c r="T7528" s="68"/>
      <c r="U7528" s="69"/>
      <c r="W7528" s="68"/>
      <c r="X7528" s="68"/>
      <c r="Y7528" s="69"/>
      <c r="AA7528" s="68"/>
      <c r="AB7528" s="68"/>
      <c r="AC7528" s="69"/>
      <c r="AE7528" s="68"/>
      <c r="AF7528" s="68"/>
      <c r="AG7528" s="69"/>
    </row>
    <row r="7529" spans="1:33" ht="60" hidden="1" outlineLevel="1">
      <c r="A7529" s="1"/>
      <c r="B7529" s="5" t="s">
        <v>61</v>
      </c>
      <c r="C7529" s="5" t="s">
        <v>62</v>
      </c>
      <c r="D7529" s="5" t="s">
        <v>63</v>
      </c>
      <c r="E7529" s="11" t="s">
        <v>64</v>
      </c>
      <c r="F7529" s="16" t="s">
        <v>65</v>
      </c>
      <c r="K7529" s="17" t="s">
        <v>66</v>
      </c>
      <c r="L7529" s="70" t="s">
        <v>28</v>
      </c>
      <c r="M7529" s="71"/>
      <c r="O7529" s="17" t="s">
        <v>66</v>
      </c>
      <c r="P7529" s="70" t="s">
        <v>28</v>
      </c>
      <c r="Q7529" s="71"/>
      <c r="S7529" s="17" t="s">
        <v>66</v>
      </c>
      <c r="T7529" s="70" t="s">
        <v>28</v>
      </c>
      <c r="U7529" s="71"/>
      <c r="W7529" s="17" t="s">
        <v>66</v>
      </c>
      <c r="X7529" s="70" t="s">
        <v>28</v>
      </c>
      <c r="Y7529" s="71"/>
      <c r="AA7529" s="17" t="s">
        <v>66</v>
      </c>
      <c r="AB7529" s="70" t="s">
        <v>28</v>
      </c>
      <c r="AC7529" s="71"/>
      <c r="AE7529" s="17" t="s">
        <v>66</v>
      </c>
      <c r="AF7529" s="70" t="s">
        <v>28</v>
      </c>
      <c r="AG7529" s="71"/>
    </row>
    <row r="7530" spans="1:33" hidden="1" outlineLevel="1">
      <c r="A7530" s="6" t="s">
        <v>8757</v>
      </c>
      <c r="B7530" s="7" t="s">
        <v>1814</v>
      </c>
      <c r="C7530" s="7" t="s">
        <v>6342</v>
      </c>
      <c r="D7530" s="7"/>
      <c r="E7530" s="23" t="s">
        <v>70</v>
      </c>
      <c r="F7530" s="18">
        <v>1</v>
      </c>
      <c r="K7530" s="19">
        <v>3090</v>
      </c>
      <c r="L7530" s="52">
        <v>3090</v>
      </c>
      <c r="M7530" s="53"/>
      <c r="O7530" s="19">
        <v>11400</v>
      </c>
      <c r="P7530" s="52">
        <v>11400</v>
      </c>
      <c r="Q7530" s="53"/>
      <c r="S7530" s="19">
        <v>0</v>
      </c>
      <c r="T7530" s="52">
        <v>0</v>
      </c>
      <c r="U7530" s="53"/>
      <c r="W7530" s="19">
        <v>0</v>
      </c>
      <c r="X7530" s="52">
        <v>0</v>
      </c>
      <c r="Y7530" s="53"/>
      <c r="AA7530" s="19">
        <v>119856.13</v>
      </c>
      <c r="AB7530" s="52">
        <v>119856.13</v>
      </c>
      <c r="AC7530" s="53"/>
      <c r="AE7530" s="19">
        <v>55000</v>
      </c>
      <c r="AF7530" s="52">
        <v>55000</v>
      </c>
      <c r="AG7530" s="53"/>
    </row>
    <row r="7531" spans="1:33" hidden="1" outlineLevel="1">
      <c r="A7531" s="1"/>
      <c r="B7531" s="5" t="s">
        <v>34</v>
      </c>
      <c r="C7531" s="5" t="s">
        <v>35</v>
      </c>
      <c r="K7531" s="68"/>
      <c r="L7531" s="68"/>
      <c r="M7531" s="69"/>
      <c r="O7531" s="68"/>
      <c r="P7531" s="68"/>
      <c r="Q7531" s="69"/>
      <c r="S7531" s="68"/>
      <c r="T7531" s="68"/>
      <c r="U7531" s="69"/>
      <c r="W7531" s="68"/>
      <c r="X7531" s="68"/>
      <c r="Y7531" s="69"/>
      <c r="AA7531" s="68"/>
      <c r="AB7531" s="68"/>
      <c r="AC7531" s="69"/>
      <c r="AE7531" s="68"/>
      <c r="AF7531" s="68"/>
      <c r="AG7531" s="69"/>
    </row>
    <row r="7532" spans="1:33" ht="60" hidden="1" outlineLevel="1">
      <c r="A7532" s="6" t="s">
        <v>8758</v>
      </c>
      <c r="B7532" s="7" t="s">
        <v>37</v>
      </c>
      <c r="C7532" s="7" t="s">
        <v>8759</v>
      </c>
      <c r="K7532" s="68"/>
      <c r="L7532" s="68"/>
      <c r="M7532" s="69"/>
      <c r="O7532" s="68"/>
      <c r="P7532" s="68"/>
      <c r="Q7532" s="69"/>
      <c r="S7532" s="68"/>
      <c r="T7532" s="68"/>
      <c r="U7532" s="69"/>
      <c r="W7532" s="68"/>
      <c r="X7532" s="68"/>
      <c r="Y7532" s="69"/>
      <c r="AA7532" s="68"/>
      <c r="AB7532" s="68"/>
      <c r="AC7532" s="69"/>
      <c r="AE7532" s="68"/>
      <c r="AF7532" s="68"/>
      <c r="AG7532" s="69"/>
    </row>
    <row r="7533" spans="1:33" ht="60" hidden="1" outlineLevel="1">
      <c r="A7533" s="1"/>
      <c r="B7533" s="5" t="s">
        <v>61</v>
      </c>
      <c r="C7533" s="5" t="s">
        <v>62</v>
      </c>
      <c r="D7533" s="5" t="s">
        <v>63</v>
      </c>
      <c r="E7533" s="11" t="s">
        <v>64</v>
      </c>
      <c r="F7533" s="16" t="s">
        <v>65</v>
      </c>
      <c r="K7533" s="17" t="s">
        <v>66</v>
      </c>
      <c r="L7533" s="70" t="s">
        <v>28</v>
      </c>
      <c r="M7533" s="71"/>
      <c r="O7533" s="17" t="s">
        <v>66</v>
      </c>
      <c r="P7533" s="70" t="s">
        <v>28</v>
      </c>
      <c r="Q7533" s="71"/>
      <c r="S7533" s="17" t="s">
        <v>66</v>
      </c>
      <c r="T7533" s="70" t="s">
        <v>28</v>
      </c>
      <c r="U7533" s="71"/>
      <c r="W7533" s="17" t="s">
        <v>66</v>
      </c>
      <c r="X7533" s="70" t="s">
        <v>28</v>
      </c>
      <c r="Y7533" s="71"/>
      <c r="AA7533" s="17" t="s">
        <v>66</v>
      </c>
      <c r="AB7533" s="70" t="s">
        <v>28</v>
      </c>
      <c r="AC7533" s="71"/>
      <c r="AE7533" s="17" t="s">
        <v>66</v>
      </c>
      <c r="AF7533" s="70" t="s">
        <v>28</v>
      </c>
      <c r="AG7533" s="71"/>
    </row>
    <row r="7534" spans="1:33" hidden="1" outlineLevel="1">
      <c r="A7534" s="6" t="s">
        <v>8760</v>
      </c>
      <c r="B7534" s="7" t="s">
        <v>1817</v>
      </c>
      <c r="C7534" s="7" t="s">
        <v>8761</v>
      </c>
      <c r="D7534" s="7"/>
      <c r="E7534" s="23" t="s">
        <v>70</v>
      </c>
      <c r="F7534" s="18">
        <v>1</v>
      </c>
      <c r="K7534" s="19">
        <v>209821</v>
      </c>
      <c r="L7534" s="52">
        <v>209821</v>
      </c>
      <c r="M7534" s="53"/>
      <c r="O7534" s="19">
        <v>285000</v>
      </c>
      <c r="P7534" s="52">
        <v>285000</v>
      </c>
      <c r="Q7534" s="53"/>
      <c r="S7534" s="19">
        <v>400000</v>
      </c>
      <c r="T7534" s="52">
        <v>400000</v>
      </c>
      <c r="U7534" s="53"/>
      <c r="W7534" s="19">
        <v>0</v>
      </c>
      <c r="X7534" s="52">
        <v>0</v>
      </c>
      <c r="Y7534" s="53"/>
      <c r="AA7534" s="19">
        <v>898920.97</v>
      </c>
      <c r="AB7534" s="52">
        <v>898920.97</v>
      </c>
      <c r="AC7534" s="53"/>
      <c r="AE7534" s="19">
        <v>500000</v>
      </c>
      <c r="AF7534" s="52">
        <v>500000</v>
      </c>
      <c r="AG7534" s="53"/>
    </row>
    <row r="7535" spans="1:33" hidden="1" outlineLevel="1">
      <c r="A7535" s="1"/>
      <c r="B7535" s="5" t="s">
        <v>34</v>
      </c>
      <c r="C7535" s="5" t="s">
        <v>35</v>
      </c>
      <c r="K7535" s="68"/>
      <c r="L7535" s="68"/>
      <c r="M7535" s="69"/>
      <c r="O7535" s="68"/>
      <c r="P7535" s="68"/>
      <c r="Q7535" s="69"/>
      <c r="S7535" s="68"/>
      <c r="T7535" s="68"/>
      <c r="U7535" s="69"/>
      <c r="W7535" s="68"/>
      <c r="X7535" s="68"/>
      <c r="Y7535" s="69"/>
      <c r="AA7535" s="68"/>
      <c r="AB7535" s="68"/>
      <c r="AC7535" s="69"/>
      <c r="AE7535" s="68"/>
      <c r="AF7535" s="68"/>
      <c r="AG7535" s="69"/>
    </row>
    <row r="7536" spans="1:33" hidden="1" outlineLevel="1">
      <c r="A7536" s="6" t="s">
        <v>8762</v>
      </c>
      <c r="B7536" s="7" t="s">
        <v>37</v>
      </c>
      <c r="C7536" s="7" t="s">
        <v>322</v>
      </c>
      <c r="K7536" s="68"/>
      <c r="L7536" s="68"/>
      <c r="M7536" s="69"/>
      <c r="O7536" s="68"/>
      <c r="P7536" s="68"/>
      <c r="Q7536" s="69"/>
      <c r="S7536" s="68"/>
      <c r="T7536" s="68"/>
      <c r="U7536" s="69"/>
      <c r="W7536" s="68"/>
      <c r="X7536" s="68"/>
      <c r="Y7536" s="69"/>
      <c r="AA7536" s="68"/>
      <c r="AB7536" s="68"/>
      <c r="AC7536" s="69"/>
      <c r="AE7536" s="68"/>
      <c r="AF7536" s="68"/>
      <c r="AG7536" s="69"/>
    </row>
    <row r="7537" spans="1:33" ht="60" hidden="1" outlineLevel="1">
      <c r="A7537" s="1"/>
      <c r="B7537" s="5" t="s">
        <v>61</v>
      </c>
      <c r="C7537" s="5" t="s">
        <v>62</v>
      </c>
      <c r="D7537" s="5" t="s">
        <v>63</v>
      </c>
      <c r="E7537" s="11" t="s">
        <v>64</v>
      </c>
      <c r="F7537" s="16" t="s">
        <v>65</v>
      </c>
      <c r="K7537" s="17" t="s">
        <v>66</v>
      </c>
      <c r="L7537" s="70" t="s">
        <v>28</v>
      </c>
      <c r="M7537" s="71"/>
      <c r="O7537" s="17" t="s">
        <v>66</v>
      </c>
      <c r="P7537" s="70" t="s">
        <v>28</v>
      </c>
      <c r="Q7537" s="71"/>
      <c r="S7537" s="17" t="s">
        <v>66</v>
      </c>
      <c r="T7537" s="70" t="s">
        <v>28</v>
      </c>
      <c r="U7537" s="71"/>
      <c r="W7537" s="17" t="s">
        <v>66</v>
      </c>
      <c r="X7537" s="70" t="s">
        <v>28</v>
      </c>
      <c r="Y7537" s="71"/>
      <c r="AA7537" s="17" t="s">
        <v>66</v>
      </c>
      <c r="AB7537" s="70" t="s">
        <v>28</v>
      </c>
      <c r="AC7537" s="71"/>
      <c r="AE7537" s="17" t="s">
        <v>66</v>
      </c>
      <c r="AF7537" s="70" t="s">
        <v>28</v>
      </c>
      <c r="AG7537" s="71"/>
    </row>
    <row r="7538" spans="1:33" ht="135" hidden="1" outlineLevel="1">
      <c r="A7538" s="6" t="s">
        <v>8763</v>
      </c>
      <c r="B7538" s="7" t="s">
        <v>324</v>
      </c>
      <c r="C7538" s="7" t="s">
        <v>1100</v>
      </c>
      <c r="D7538" s="7"/>
      <c r="E7538" s="23" t="s">
        <v>70</v>
      </c>
      <c r="F7538" s="18">
        <v>1</v>
      </c>
      <c r="K7538" s="19">
        <v>0</v>
      </c>
      <c r="L7538" s="52">
        <v>0</v>
      </c>
      <c r="M7538" s="53"/>
      <c r="O7538" s="19">
        <v>0</v>
      </c>
      <c r="P7538" s="52">
        <v>0</v>
      </c>
      <c r="Q7538" s="53"/>
      <c r="S7538" s="19">
        <v>0</v>
      </c>
      <c r="T7538" s="52">
        <v>0</v>
      </c>
      <c r="U7538" s="53"/>
      <c r="W7538" s="19">
        <v>1975000</v>
      </c>
      <c r="X7538" s="52">
        <v>1975000</v>
      </c>
      <c r="Y7538" s="53"/>
      <c r="AA7538" s="19">
        <v>0</v>
      </c>
      <c r="AB7538" s="52">
        <v>0</v>
      </c>
      <c r="AC7538" s="53"/>
      <c r="AE7538" s="19">
        <v>0</v>
      </c>
      <c r="AF7538" s="52">
        <v>0</v>
      </c>
      <c r="AG7538" s="53"/>
    </row>
    <row r="7539" spans="1:33" hidden="1" outlineLevel="1">
      <c r="A7539" s="1"/>
      <c r="B7539" s="5" t="s">
        <v>34</v>
      </c>
      <c r="C7539" s="5" t="s">
        <v>35</v>
      </c>
      <c r="K7539" s="68"/>
      <c r="L7539" s="68"/>
      <c r="M7539" s="69"/>
      <c r="O7539" s="68"/>
      <c r="P7539" s="68"/>
      <c r="Q7539" s="69"/>
      <c r="S7539" s="68"/>
      <c r="T7539" s="68"/>
      <c r="U7539" s="69"/>
      <c r="W7539" s="68"/>
      <c r="X7539" s="68"/>
      <c r="Y7539" s="69"/>
      <c r="AA7539" s="68"/>
      <c r="AB7539" s="68"/>
      <c r="AC7539" s="69"/>
      <c r="AE7539" s="68"/>
      <c r="AF7539" s="68"/>
      <c r="AG7539" s="69"/>
    </row>
    <row r="7540" spans="1:33" ht="75" hidden="1" outlineLevel="1">
      <c r="A7540" s="6" t="s">
        <v>8764</v>
      </c>
      <c r="B7540" s="7" t="s">
        <v>37</v>
      </c>
      <c r="C7540" s="7" t="s">
        <v>298</v>
      </c>
      <c r="I7540" s="35"/>
      <c r="J7540" s="35"/>
      <c r="K7540" s="68"/>
      <c r="L7540" s="68"/>
      <c r="M7540" s="69"/>
      <c r="O7540" s="68"/>
      <c r="P7540" s="68"/>
      <c r="Q7540" s="69"/>
      <c r="S7540" s="68"/>
      <c r="T7540" s="68"/>
      <c r="U7540" s="69"/>
      <c r="W7540" s="68"/>
      <c r="X7540" s="68"/>
      <c r="Y7540" s="69"/>
      <c r="AA7540" s="68"/>
      <c r="AB7540" s="68"/>
      <c r="AC7540" s="69"/>
      <c r="AE7540" s="68"/>
      <c r="AF7540" s="68"/>
      <c r="AG7540" s="69"/>
    </row>
    <row r="7541" spans="1:33" collapsed="1">
      <c r="A7541" s="55" t="s">
        <v>8765</v>
      </c>
      <c r="B7541" s="55"/>
      <c r="C7541" s="55"/>
      <c r="D7541" s="55"/>
      <c r="E7541" s="55"/>
      <c r="F7541" s="55"/>
      <c r="I7541" s="36"/>
      <c r="J7541" s="36">
        <v>250285</v>
      </c>
      <c r="K7541" s="30" t="s">
        <v>3168</v>
      </c>
      <c r="L7541" s="73">
        <v>1260259.78</v>
      </c>
      <c r="M7541" s="74"/>
      <c r="O7541" s="15" t="s">
        <v>3168</v>
      </c>
      <c r="P7541" s="52">
        <v>817026.6</v>
      </c>
      <c r="Q7541" s="53"/>
      <c r="S7541" s="15" t="s">
        <v>3168</v>
      </c>
      <c r="T7541" s="52">
        <v>1165012</v>
      </c>
      <c r="U7541" s="53"/>
      <c r="W7541" s="15" t="s">
        <v>3168</v>
      </c>
      <c r="X7541" s="52">
        <v>0</v>
      </c>
      <c r="Y7541" s="53"/>
      <c r="AA7541" s="15" t="s">
        <v>3168</v>
      </c>
      <c r="AB7541" s="52">
        <v>1355876.93</v>
      </c>
      <c r="AC7541" s="53"/>
      <c r="AE7541" s="15" t="s">
        <v>3168</v>
      </c>
      <c r="AF7541" s="52">
        <v>450000</v>
      </c>
      <c r="AG7541" s="53"/>
    </row>
    <row r="7542" spans="1:33" hidden="1">
      <c r="A7542" s="1"/>
      <c r="B7542" s="5" t="s">
        <v>34</v>
      </c>
      <c r="C7542" s="5" t="s">
        <v>35</v>
      </c>
      <c r="K7542" s="68"/>
      <c r="L7542" s="68"/>
      <c r="M7542" s="69"/>
      <c r="O7542" s="68"/>
      <c r="P7542" s="68"/>
      <c r="Q7542" s="69"/>
      <c r="S7542" s="68"/>
      <c r="T7542" s="68"/>
      <c r="U7542" s="69"/>
      <c r="W7542" s="68"/>
      <c r="X7542" s="68"/>
      <c r="Y7542" s="69"/>
      <c r="AA7542" s="68"/>
      <c r="AB7542" s="68"/>
      <c r="AC7542" s="69"/>
      <c r="AE7542" s="68"/>
      <c r="AF7542" s="68"/>
      <c r="AG7542" s="69"/>
    </row>
    <row r="7543" spans="1:33" ht="30" hidden="1" outlineLevel="1">
      <c r="A7543" s="6" t="s">
        <v>8766</v>
      </c>
      <c r="B7543" s="7" t="s">
        <v>37</v>
      </c>
      <c r="C7543" s="7" t="s">
        <v>8222</v>
      </c>
      <c r="K7543" s="68"/>
      <c r="L7543" s="68"/>
      <c r="M7543" s="69"/>
      <c r="O7543" s="68"/>
      <c r="P7543" s="68"/>
      <c r="Q7543" s="69"/>
      <c r="S7543" s="68"/>
      <c r="T7543" s="68"/>
      <c r="U7543" s="69"/>
      <c r="W7543" s="68"/>
      <c r="X7543" s="68"/>
      <c r="Y7543" s="69"/>
      <c r="AA7543" s="68"/>
      <c r="AB7543" s="68"/>
      <c r="AC7543" s="69"/>
      <c r="AE7543" s="68"/>
      <c r="AF7543" s="68"/>
      <c r="AG7543" s="69"/>
    </row>
    <row r="7544" spans="1:33" ht="30" hidden="1" outlineLevel="1">
      <c r="A7544" s="6" t="s">
        <v>8767</v>
      </c>
      <c r="B7544" s="7" t="s">
        <v>37</v>
      </c>
      <c r="C7544" s="7" t="s">
        <v>8224</v>
      </c>
      <c r="K7544" s="68"/>
      <c r="L7544" s="68"/>
      <c r="M7544" s="69"/>
      <c r="O7544" s="68"/>
      <c r="P7544" s="68"/>
      <c r="Q7544" s="69"/>
      <c r="S7544" s="68"/>
      <c r="T7544" s="68"/>
      <c r="U7544" s="69"/>
      <c r="W7544" s="68"/>
      <c r="X7544" s="68"/>
      <c r="Y7544" s="69"/>
      <c r="AA7544" s="68"/>
      <c r="AB7544" s="68"/>
      <c r="AC7544" s="69"/>
      <c r="AE7544" s="68"/>
      <c r="AF7544" s="68"/>
      <c r="AG7544" s="69"/>
    </row>
    <row r="7545" spans="1:33" ht="30" hidden="1" outlineLevel="1">
      <c r="A7545" s="6" t="s">
        <v>8768</v>
      </c>
      <c r="B7545" s="7" t="s">
        <v>37</v>
      </c>
      <c r="C7545" s="7" t="s">
        <v>8226</v>
      </c>
      <c r="K7545" s="68"/>
      <c r="L7545" s="68"/>
      <c r="M7545" s="69"/>
      <c r="O7545" s="68"/>
      <c r="P7545" s="68"/>
      <c r="Q7545" s="69"/>
      <c r="S7545" s="68"/>
      <c r="T7545" s="68"/>
      <c r="U7545" s="69"/>
      <c r="W7545" s="68"/>
      <c r="X7545" s="68"/>
      <c r="Y7545" s="69"/>
      <c r="AA7545" s="68"/>
      <c r="AB7545" s="68"/>
      <c r="AC7545" s="69"/>
      <c r="AE7545" s="68"/>
      <c r="AF7545" s="68"/>
      <c r="AG7545" s="69"/>
    </row>
    <row r="7546" spans="1:33" ht="30" hidden="1" outlineLevel="1">
      <c r="A7546" s="6" t="s">
        <v>8769</v>
      </c>
      <c r="B7546" s="7" t="s">
        <v>37</v>
      </c>
      <c r="C7546" s="7" t="s">
        <v>8228</v>
      </c>
      <c r="K7546" s="68"/>
      <c r="L7546" s="68"/>
      <c r="M7546" s="69"/>
      <c r="O7546" s="68"/>
      <c r="P7546" s="68"/>
      <c r="Q7546" s="69"/>
      <c r="S7546" s="68"/>
      <c r="T7546" s="68"/>
      <c r="U7546" s="69"/>
      <c r="W7546" s="68"/>
      <c r="X7546" s="68"/>
      <c r="Y7546" s="69"/>
      <c r="AA7546" s="68"/>
      <c r="AB7546" s="68"/>
      <c r="AC7546" s="69"/>
      <c r="AE7546" s="68"/>
      <c r="AF7546" s="68"/>
      <c r="AG7546" s="69"/>
    </row>
    <row r="7547" spans="1:33" ht="45" hidden="1" outlineLevel="1">
      <c r="A7547" s="6" t="s">
        <v>8770</v>
      </c>
      <c r="B7547" s="7" t="s">
        <v>37</v>
      </c>
      <c r="C7547" s="7" t="s">
        <v>8230</v>
      </c>
      <c r="K7547" s="68"/>
      <c r="L7547" s="68"/>
      <c r="M7547" s="69"/>
      <c r="O7547" s="68"/>
      <c r="P7547" s="68"/>
      <c r="Q7547" s="69"/>
      <c r="S7547" s="68"/>
      <c r="T7547" s="68"/>
      <c r="U7547" s="69"/>
      <c r="W7547" s="68"/>
      <c r="X7547" s="68"/>
      <c r="Y7547" s="69"/>
      <c r="AA7547" s="68"/>
      <c r="AB7547" s="68"/>
      <c r="AC7547" s="69"/>
      <c r="AE7547" s="68"/>
      <c r="AF7547" s="68"/>
      <c r="AG7547" s="69"/>
    </row>
    <row r="7548" spans="1:33" ht="45" hidden="1" outlineLevel="1">
      <c r="A7548" s="6" t="s">
        <v>8771</v>
      </c>
      <c r="B7548" s="7" t="s">
        <v>37</v>
      </c>
      <c r="C7548" s="7" t="s">
        <v>8232</v>
      </c>
      <c r="K7548" s="68"/>
      <c r="L7548" s="68"/>
      <c r="M7548" s="69"/>
      <c r="O7548" s="68"/>
      <c r="P7548" s="68"/>
      <c r="Q7548" s="69"/>
      <c r="S7548" s="68"/>
      <c r="T7548" s="68"/>
      <c r="U7548" s="69"/>
      <c r="W7548" s="68"/>
      <c r="X7548" s="68"/>
      <c r="Y7548" s="69"/>
      <c r="AA7548" s="68"/>
      <c r="AB7548" s="68"/>
      <c r="AC7548" s="69"/>
      <c r="AE7548" s="68"/>
      <c r="AF7548" s="68"/>
      <c r="AG7548" s="69"/>
    </row>
    <row r="7549" spans="1:33" ht="60" hidden="1" outlineLevel="1">
      <c r="A7549" s="6" t="s">
        <v>8772</v>
      </c>
      <c r="B7549" s="7" t="s">
        <v>37</v>
      </c>
      <c r="C7549" s="7" t="s">
        <v>8234</v>
      </c>
      <c r="K7549" s="68"/>
      <c r="L7549" s="68"/>
      <c r="M7549" s="69"/>
      <c r="O7549" s="68"/>
      <c r="P7549" s="68"/>
      <c r="Q7549" s="69"/>
      <c r="S7549" s="68"/>
      <c r="T7549" s="68"/>
      <c r="U7549" s="69"/>
      <c r="W7549" s="68"/>
      <c r="X7549" s="68"/>
      <c r="Y7549" s="69"/>
      <c r="AA7549" s="68"/>
      <c r="AB7549" s="68"/>
      <c r="AC7549" s="69"/>
      <c r="AE7549" s="68"/>
      <c r="AF7549" s="68"/>
      <c r="AG7549" s="69"/>
    </row>
    <row r="7550" spans="1:33" ht="45" hidden="1" outlineLevel="1">
      <c r="A7550" s="6" t="s">
        <v>8773</v>
      </c>
      <c r="B7550" s="7" t="s">
        <v>37</v>
      </c>
      <c r="C7550" s="7" t="s">
        <v>8236</v>
      </c>
      <c r="K7550" s="68"/>
      <c r="L7550" s="68"/>
      <c r="M7550" s="69"/>
      <c r="O7550" s="68"/>
      <c r="P7550" s="68"/>
      <c r="Q7550" s="69"/>
      <c r="S7550" s="68"/>
      <c r="T7550" s="68"/>
      <c r="U7550" s="69"/>
      <c r="W7550" s="68"/>
      <c r="X7550" s="68"/>
      <c r="Y7550" s="69"/>
      <c r="AA7550" s="68"/>
      <c r="AB7550" s="68"/>
      <c r="AC7550" s="69"/>
      <c r="AE7550" s="68"/>
      <c r="AF7550" s="68"/>
      <c r="AG7550" s="69"/>
    </row>
    <row r="7551" spans="1:33" hidden="1" outlineLevel="1">
      <c r="A7551" s="6" t="s">
        <v>8774</v>
      </c>
      <c r="B7551" s="7" t="s">
        <v>37</v>
      </c>
      <c r="C7551" s="7" t="s">
        <v>816</v>
      </c>
      <c r="K7551" s="68"/>
      <c r="L7551" s="68"/>
      <c r="M7551" s="69"/>
      <c r="O7551" s="68"/>
      <c r="P7551" s="68"/>
      <c r="Q7551" s="69"/>
      <c r="S7551" s="68"/>
      <c r="T7551" s="68"/>
      <c r="U7551" s="69"/>
      <c r="W7551" s="68"/>
      <c r="X7551" s="68"/>
      <c r="Y7551" s="69"/>
      <c r="AA7551" s="68"/>
      <c r="AB7551" s="68"/>
      <c r="AC7551" s="69"/>
      <c r="AE7551" s="68"/>
      <c r="AF7551" s="68"/>
      <c r="AG7551" s="69"/>
    </row>
    <row r="7552" spans="1:33" ht="150" hidden="1" outlineLevel="1">
      <c r="A7552" s="6" t="s">
        <v>8775</v>
      </c>
      <c r="B7552" s="7" t="s">
        <v>37</v>
      </c>
      <c r="C7552" s="7" t="s">
        <v>2466</v>
      </c>
      <c r="K7552" s="68"/>
      <c r="L7552" s="68"/>
      <c r="M7552" s="69"/>
      <c r="O7552" s="68"/>
      <c r="P7552" s="68"/>
      <c r="Q7552" s="69"/>
      <c r="S7552" s="68"/>
      <c r="T7552" s="68"/>
      <c r="U7552" s="69"/>
      <c r="W7552" s="68"/>
      <c r="X7552" s="68"/>
      <c r="Y7552" s="69"/>
      <c r="AA7552" s="68"/>
      <c r="AB7552" s="68"/>
      <c r="AC7552" s="69"/>
      <c r="AE7552" s="68"/>
      <c r="AF7552" s="68"/>
      <c r="AG7552" s="69"/>
    </row>
    <row r="7553" spans="1:33" ht="60" hidden="1" outlineLevel="1">
      <c r="A7553" s="1"/>
      <c r="B7553" s="5" t="s">
        <v>61</v>
      </c>
      <c r="C7553" s="5" t="s">
        <v>62</v>
      </c>
      <c r="D7553" s="5" t="s">
        <v>63</v>
      </c>
      <c r="E7553" s="11" t="s">
        <v>64</v>
      </c>
      <c r="F7553" s="16" t="s">
        <v>65</v>
      </c>
      <c r="K7553" s="17" t="s">
        <v>66</v>
      </c>
      <c r="L7553" s="70" t="s">
        <v>28</v>
      </c>
      <c r="M7553" s="71"/>
      <c r="O7553" s="17" t="s">
        <v>66</v>
      </c>
      <c r="P7553" s="70" t="s">
        <v>28</v>
      </c>
      <c r="Q7553" s="71"/>
      <c r="S7553" s="17" t="s">
        <v>66</v>
      </c>
      <c r="T7553" s="70" t="s">
        <v>28</v>
      </c>
      <c r="U7553" s="71"/>
      <c r="W7553" s="17" t="s">
        <v>66</v>
      </c>
      <c r="X7553" s="70" t="s">
        <v>28</v>
      </c>
      <c r="Y7553" s="71"/>
      <c r="AA7553" s="17" t="s">
        <v>66</v>
      </c>
      <c r="AB7553" s="70" t="s">
        <v>28</v>
      </c>
      <c r="AC7553" s="71"/>
      <c r="AE7553" s="17" t="s">
        <v>66</v>
      </c>
      <c r="AF7553" s="70" t="s">
        <v>28</v>
      </c>
      <c r="AG7553" s="71"/>
    </row>
    <row r="7554" spans="1:33" ht="120" hidden="1" outlineLevel="1">
      <c r="A7554" s="6" t="s">
        <v>8776</v>
      </c>
      <c r="B7554" s="7" t="s">
        <v>1866</v>
      </c>
      <c r="C7554" s="7" t="s">
        <v>5544</v>
      </c>
      <c r="D7554" s="7"/>
      <c r="E7554" s="23" t="s">
        <v>438</v>
      </c>
      <c r="F7554" s="18">
        <v>1</v>
      </c>
      <c r="K7554" s="19">
        <v>1260259.78</v>
      </c>
      <c r="L7554" s="52">
        <v>1260259.78</v>
      </c>
      <c r="M7554" s="53"/>
      <c r="O7554" s="19">
        <v>57000</v>
      </c>
      <c r="P7554" s="52">
        <v>57000</v>
      </c>
      <c r="Q7554" s="53"/>
      <c r="S7554" s="19">
        <v>210800</v>
      </c>
      <c r="T7554" s="52">
        <v>210800</v>
      </c>
      <c r="U7554" s="53"/>
      <c r="W7554" s="19">
        <v>0</v>
      </c>
      <c r="X7554" s="52">
        <v>0</v>
      </c>
      <c r="Y7554" s="53"/>
      <c r="AA7554" s="19">
        <v>221418.43</v>
      </c>
      <c r="AB7554" s="52">
        <v>221418.43</v>
      </c>
      <c r="AC7554" s="53"/>
      <c r="AE7554" s="19">
        <v>0</v>
      </c>
      <c r="AF7554" s="52">
        <v>0</v>
      </c>
      <c r="AG7554" s="53"/>
    </row>
    <row r="7555" spans="1:33" ht="150" hidden="1" outlineLevel="1">
      <c r="A7555" s="6" t="s">
        <v>8777</v>
      </c>
      <c r="B7555" s="7" t="s">
        <v>1869</v>
      </c>
      <c r="C7555" s="7" t="s">
        <v>5546</v>
      </c>
      <c r="D7555" s="7"/>
      <c r="E7555" s="23" t="s">
        <v>438</v>
      </c>
      <c r="F7555" s="18">
        <v>1</v>
      </c>
      <c r="K7555" s="19">
        <v>0</v>
      </c>
      <c r="L7555" s="52">
        <v>0</v>
      </c>
      <c r="M7555" s="53"/>
      <c r="O7555" s="19">
        <v>74100</v>
      </c>
      <c r="P7555" s="52">
        <v>74100</v>
      </c>
      <c r="Q7555" s="53"/>
      <c r="S7555" s="19">
        <v>15000</v>
      </c>
      <c r="T7555" s="52">
        <v>15000</v>
      </c>
      <c r="U7555" s="53"/>
      <c r="W7555" s="19">
        <v>0</v>
      </c>
      <c r="X7555" s="52">
        <v>0</v>
      </c>
      <c r="Y7555" s="53"/>
      <c r="AA7555" s="19">
        <v>20438.62</v>
      </c>
      <c r="AB7555" s="52">
        <v>20438.62</v>
      </c>
      <c r="AC7555" s="53"/>
      <c r="AE7555" s="19">
        <v>0</v>
      </c>
      <c r="AF7555" s="52">
        <v>0</v>
      </c>
      <c r="AG7555" s="53"/>
    </row>
    <row r="7556" spans="1:33" ht="135" hidden="1" outlineLevel="1">
      <c r="A7556" s="6" t="s">
        <v>8778</v>
      </c>
      <c r="B7556" s="7" t="s">
        <v>1872</v>
      </c>
      <c r="C7556" s="7" t="s">
        <v>824</v>
      </c>
      <c r="D7556" s="7"/>
      <c r="E7556" s="23" t="s">
        <v>438</v>
      </c>
      <c r="F7556" s="18">
        <v>1</v>
      </c>
      <c r="K7556" s="19">
        <v>0</v>
      </c>
      <c r="L7556" s="52">
        <v>0</v>
      </c>
      <c r="M7556" s="53"/>
      <c r="O7556" s="19">
        <v>28500</v>
      </c>
      <c r="P7556" s="52">
        <v>28500</v>
      </c>
      <c r="Q7556" s="53"/>
      <c r="S7556" s="19">
        <v>35000</v>
      </c>
      <c r="T7556" s="52">
        <v>35000</v>
      </c>
      <c r="U7556" s="53"/>
      <c r="W7556" s="19">
        <v>0</v>
      </c>
      <c r="X7556" s="52">
        <v>0</v>
      </c>
      <c r="Y7556" s="53"/>
      <c r="AA7556" s="19">
        <v>18735.41</v>
      </c>
      <c r="AB7556" s="52">
        <v>18735.41</v>
      </c>
      <c r="AC7556" s="53"/>
      <c r="AE7556" s="19">
        <v>0</v>
      </c>
      <c r="AF7556" s="52">
        <v>0</v>
      </c>
      <c r="AG7556" s="53"/>
    </row>
    <row r="7557" spans="1:33" hidden="1" outlineLevel="1">
      <c r="A7557" s="6" t="s">
        <v>8779</v>
      </c>
      <c r="B7557" s="7" t="s">
        <v>1875</v>
      </c>
      <c r="C7557" s="7" t="s">
        <v>5552</v>
      </c>
      <c r="D7557" s="7"/>
      <c r="E7557" s="23" t="s">
        <v>438</v>
      </c>
      <c r="F7557" s="18">
        <v>35</v>
      </c>
      <c r="K7557" s="19">
        <v>0</v>
      </c>
      <c r="L7557" s="52">
        <v>0</v>
      </c>
      <c r="M7557" s="53"/>
      <c r="O7557" s="19">
        <v>1026</v>
      </c>
      <c r="P7557" s="52">
        <v>35910</v>
      </c>
      <c r="Q7557" s="53"/>
      <c r="S7557" s="19">
        <v>240</v>
      </c>
      <c r="T7557" s="52">
        <v>8400</v>
      </c>
      <c r="U7557" s="53"/>
      <c r="W7557" s="19">
        <v>0</v>
      </c>
      <c r="X7557" s="52">
        <v>0</v>
      </c>
      <c r="Y7557" s="53"/>
      <c r="AA7557" s="19">
        <v>1703.22</v>
      </c>
      <c r="AB7557" s="52">
        <v>59612.7</v>
      </c>
      <c r="AC7557" s="53"/>
      <c r="AE7557" s="19">
        <v>0</v>
      </c>
      <c r="AF7557" s="52">
        <v>0</v>
      </c>
      <c r="AG7557" s="53"/>
    </row>
    <row r="7558" spans="1:33" hidden="1" outlineLevel="1">
      <c r="A7558" s="6" t="s">
        <v>8780</v>
      </c>
      <c r="B7558" s="7" t="s">
        <v>1877</v>
      </c>
      <c r="C7558" s="7" t="s">
        <v>8781</v>
      </c>
      <c r="D7558" s="7"/>
      <c r="E7558" s="23" t="s">
        <v>438</v>
      </c>
      <c r="F7558" s="18">
        <v>8</v>
      </c>
      <c r="K7558" s="19">
        <v>0</v>
      </c>
      <c r="L7558" s="52">
        <v>0</v>
      </c>
      <c r="M7558" s="53"/>
      <c r="O7558" s="19">
        <v>433.2</v>
      </c>
      <c r="P7558" s="52">
        <v>3465.6</v>
      </c>
      <c r="Q7558" s="53"/>
      <c r="S7558" s="19">
        <v>204</v>
      </c>
      <c r="T7558" s="52">
        <v>1632</v>
      </c>
      <c r="U7558" s="53"/>
      <c r="W7558" s="19">
        <v>0</v>
      </c>
      <c r="X7558" s="52">
        <v>0</v>
      </c>
      <c r="Y7558" s="53"/>
      <c r="AA7558" s="19">
        <v>3974.18</v>
      </c>
      <c r="AB7558" s="52">
        <v>31793.439999999999</v>
      </c>
      <c r="AC7558" s="53"/>
      <c r="AE7558" s="19">
        <v>0</v>
      </c>
      <c r="AF7558" s="52">
        <v>0</v>
      </c>
      <c r="AG7558" s="53"/>
    </row>
    <row r="7559" spans="1:33" hidden="1" outlineLevel="1">
      <c r="A7559" s="6" t="s">
        <v>8782</v>
      </c>
      <c r="B7559" s="7" t="s">
        <v>1879</v>
      </c>
      <c r="C7559" s="7" t="s">
        <v>8249</v>
      </c>
      <c r="D7559" s="7"/>
      <c r="E7559" s="23" t="s">
        <v>438</v>
      </c>
      <c r="F7559" s="18">
        <v>25</v>
      </c>
      <c r="K7559" s="19">
        <v>0</v>
      </c>
      <c r="L7559" s="52">
        <v>0</v>
      </c>
      <c r="M7559" s="53"/>
      <c r="O7559" s="19">
        <v>433.2</v>
      </c>
      <c r="P7559" s="52">
        <v>10830</v>
      </c>
      <c r="Q7559" s="53"/>
      <c r="S7559" s="19">
        <v>353</v>
      </c>
      <c r="T7559" s="52">
        <v>8825</v>
      </c>
      <c r="U7559" s="53"/>
      <c r="W7559" s="19">
        <v>0</v>
      </c>
      <c r="X7559" s="52">
        <v>0</v>
      </c>
      <c r="Y7559" s="53"/>
      <c r="AA7559" s="19">
        <v>1703.22</v>
      </c>
      <c r="AB7559" s="52">
        <v>42580.5</v>
      </c>
      <c r="AC7559" s="53"/>
      <c r="AE7559" s="19">
        <v>0</v>
      </c>
      <c r="AF7559" s="52">
        <v>0</v>
      </c>
      <c r="AG7559" s="53"/>
    </row>
    <row r="7560" spans="1:33" ht="120" hidden="1" outlineLevel="1">
      <c r="A7560" s="6" t="s">
        <v>8783</v>
      </c>
      <c r="B7560" s="7" t="s">
        <v>1881</v>
      </c>
      <c r="C7560" s="7" t="s">
        <v>833</v>
      </c>
      <c r="D7560" s="7"/>
      <c r="E7560" s="23" t="s">
        <v>320</v>
      </c>
      <c r="F7560" s="18">
        <v>250</v>
      </c>
      <c r="K7560" s="19">
        <v>0</v>
      </c>
      <c r="L7560" s="52">
        <v>0</v>
      </c>
      <c r="M7560" s="53"/>
      <c r="O7560" s="19">
        <v>285</v>
      </c>
      <c r="P7560" s="52">
        <v>71250</v>
      </c>
      <c r="Q7560" s="53"/>
      <c r="S7560" s="19">
        <v>330</v>
      </c>
      <c r="T7560" s="52">
        <v>82500</v>
      </c>
      <c r="U7560" s="53"/>
      <c r="W7560" s="19">
        <v>0</v>
      </c>
      <c r="X7560" s="52">
        <v>0</v>
      </c>
      <c r="Y7560" s="53"/>
      <c r="AA7560" s="19">
        <v>227.1</v>
      </c>
      <c r="AB7560" s="52">
        <v>56775</v>
      </c>
      <c r="AC7560" s="53"/>
      <c r="AE7560" s="19">
        <v>0</v>
      </c>
      <c r="AF7560" s="52">
        <v>0</v>
      </c>
      <c r="AG7560" s="53"/>
    </row>
    <row r="7561" spans="1:33" hidden="1" outlineLevel="1">
      <c r="A7561" s="6" t="s">
        <v>8784</v>
      </c>
      <c r="B7561" s="7" t="s">
        <v>1883</v>
      </c>
      <c r="C7561" s="7" t="s">
        <v>7211</v>
      </c>
      <c r="D7561" s="7"/>
      <c r="E7561" s="23" t="s">
        <v>70</v>
      </c>
      <c r="F7561" s="18">
        <v>1</v>
      </c>
      <c r="K7561" s="19">
        <v>0</v>
      </c>
      <c r="L7561" s="52">
        <v>0</v>
      </c>
      <c r="M7561" s="53"/>
      <c r="O7561" s="19">
        <v>2622</v>
      </c>
      <c r="P7561" s="52">
        <v>2622</v>
      </c>
      <c r="Q7561" s="53"/>
      <c r="S7561" s="19">
        <v>3000</v>
      </c>
      <c r="T7561" s="52">
        <v>3000</v>
      </c>
      <c r="U7561" s="53"/>
      <c r="W7561" s="19">
        <v>0</v>
      </c>
      <c r="X7561" s="52">
        <v>0</v>
      </c>
      <c r="Y7561" s="53"/>
      <c r="AA7561" s="19">
        <v>1759.99</v>
      </c>
      <c r="AB7561" s="52">
        <v>1759.99</v>
      </c>
      <c r="AC7561" s="53"/>
      <c r="AE7561" s="19">
        <v>0</v>
      </c>
      <c r="AF7561" s="52">
        <v>0</v>
      </c>
      <c r="AG7561" s="53"/>
    </row>
    <row r="7562" spans="1:33" hidden="1" outlineLevel="1">
      <c r="A7562" s="6" t="s">
        <v>8785</v>
      </c>
      <c r="B7562" s="7" t="s">
        <v>1888</v>
      </c>
      <c r="C7562" s="7" t="s">
        <v>8254</v>
      </c>
      <c r="D7562" s="7"/>
      <c r="E7562" s="23" t="s">
        <v>438</v>
      </c>
      <c r="F7562" s="18">
        <v>1</v>
      </c>
      <c r="K7562" s="19">
        <v>0</v>
      </c>
      <c r="L7562" s="52">
        <v>0</v>
      </c>
      <c r="M7562" s="53"/>
      <c r="O7562" s="19">
        <v>570</v>
      </c>
      <c r="P7562" s="52">
        <v>570</v>
      </c>
      <c r="Q7562" s="53"/>
      <c r="S7562" s="19">
        <v>2500</v>
      </c>
      <c r="T7562" s="52">
        <v>2500</v>
      </c>
      <c r="U7562" s="53"/>
      <c r="W7562" s="19">
        <v>0</v>
      </c>
      <c r="X7562" s="52">
        <v>0</v>
      </c>
      <c r="Y7562" s="53"/>
      <c r="AA7562" s="19">
        <v>2838.7</v>
      </c>
      <c r="AB7562" s="52">
        <v>2838.7</v>
      </c>
      <c r="AC7562" s="53"/>
      <c r="AE7562" s="19">
        <v>0</v>
      </c>
      <c r="AF7562" s="52">
        <v>0</v>
      </c>
      <c r="AG7562" s="53"/>
    </row>
    <row r="7563" spans="1:33" hidden="1" outlineLevel="1">
      <c r="A7563" s="6" t="s">
        <v>8786</v>
      </c>
      <c r="B7563" s="7" t="s">
        <v>1890</v>
      </c>
      <c r="C7563" s="7" t="s">
        <v>6374</v>
      </c>
      <c r="D7563" s="7"/>
      <c r="E7563" s="23" t="s">
        <v>438</v>
      </c>
      <c r="F7563" s="18">
        <v>1</v>
      </c>
      <c r="K7563" s="19">
        <v>0</v>
      </c>
      <c r="L7563" s="52">
        <v>0</v>
      </c>
      <c r="M7563" s="53"/>
      <c r="O7563" s="19">
        <v>2850</v>
      </c>
      <c r="P7563" s="52">
        <v>2850</v>
      </c>
      <c r="Q7563" s="53"/>
      <c r="S7563" s="19">
        <v>2900</v>
      </c>
      <c r="T7563" s="52">
        <v>2900</v>
      </c>
      <c r="U7563" s="53"/>
      <c r="W7563" s="19">
        <v>0</v>
      </c>
      <c r="X7563" s="52">
        <v>0</v>
      </c>
      <c r="Y7563" s="53"/>
      <c r="AA7563" s="19">
        <v>5677.4</v>
      </c>
      <c r="AB7563" s="52">
        <v>5677.4</v>
      </c>
      <c r="AC7563" s="53"/>
      <c r="AE7563" s="19">
        <v>0</v>
      </c>
      <c r="AF7563" s="52">
        <v>0</v>
      </c>
      <c r="AG7563" s="53"/>
    </row>
    <row r="7564" spans="1:33" ht="30" hidden="1" outlineLevel="1">
      <c r="A7564" s="6" t="s">
        <v>8787</v>
      </c>
      <c r="B7564" s="7" t="s">
        <v>1892</v>
      </c>
      <c r="C7564" s="7" t="s">
        <v>8788</v>
      </c>
      <c r="D7564" s="7"/>
      <c r="E7564" s="23" t="s">
        <v>70</v>
      </c>
      <c r="F7564" s="18">
        <v>1</v>
      </c>
      <c r="K7564" s="19">
        <v>0</v>
      </c>
      <c r="L7564" s="52">
        <v>0</v>
      </c>
      <c r="M7564" s="53"/>
      <c r="O7564" s="19">
        <v>17100</v>
      </c>
      <c r="P7564" s="52">
        <v>17100</v>
      </c>
      <c r="Q7564" s="53"/>
      <c r="S7564" s="19">
        <v>27200</v>
      </c>
      <c r="T7564" s="52">
        <v>27200</v>
      </c>
      <c r="U7564" s="53"/>
      <c r="W7564" s="19">
        <v>0</v>
      </c>
      <c r="X7564" s="52">
        <v>0</v>
      </c>
      <c r="Y7564" s="53"/>
      <c r="AA7564" s="19">
        <v>22709.58</v>
      </c>
      <c r="AB7564" s="52">
        <v>22709.58</v>
      </c>
      <c r="AC7564" s="53"/>
      <c r="AE7564" s="19">
        <v>0</v>
      </c>
      <c r="AF7564" s="52">
        <v>0</v>
      </c>
      <c r="AG7564" s="53"/>
    </row>
    <row r="7565" spans="1:33" ht="75" hidden="1" outlineLevel="1">
      <c r="A7565" s="6" t="s">
        <v>8789</v>
      </c>
      <c r="B7565" s="7" t="s">
        <v>1892</v>
      </c>
      <c r="C7565" s="7" t="s">
        <v>839</v>
      </c>
      <c r="D7565" s="7"/>
      <c r="E7565" s="23" t="s">
        <v>438</v>
      </c>
      <c r="F7565" s="18">
        <v>1</v>
      </c>
      <c r="K7565" s="19">
        <v>0</v>
      </c>
      <c r="L7565" s="52">
        <v>0</v>
      </c>
      <c r="M7565" s="53"/>
      <c r="O7565" s="19">
        <v>4560</v>
      </c>
      <c r="P7565" s="52">
        <v>4560</v>
      </c>
      <c r="Q7565" s="53"/>
      <c r="S7565" s="19">
        <v>9000</v>
      </c>
      <c r="T7565" s="52">
        <v>9000</v>
      </c>
      <c r="U7565" s="53"/>
      <c r="W7565" s="19">
        <v>0</v>
      </c>
      <c r="X7565" s="52">
        <v>0</v>
      </c>
      <c r="Y7565" s="53"/>
      <c r="AA7565" s="19">
        <v>17032.189999999999</v>
      </c>
      <c r="AB7565" s="52">
        <v>17032.189999999999</v>
      </c>
      <c r="AC7565" s="53"/>
      <c r="AE7565" s="19">
        <v>0</v>
      </c>
      <c r="AF7565" s="52">
        <v>0</v>
      </c>
      <c r="AG7565" s="53"/>
    </row>
    <row r="7566" spans="1:33" hidden="1" outlineLevel="1">
      <c r="A7566" s="6" t="s">
        <v>8790</v>
      </c>
      <c r="B7566" s="7" t="s">
        <v>1892</v>
      </c>
      <c r="C7566" s="7" t="s">
        <v>8262</v>
      </c>
      <c r="D7566" s="7"/>
      <c r="E7566" s="23" t="s">
        <v>438</v>
      </c>
      <c r="F7566" s="18">
        <v>1</v>
      </c>
      <c r="K7566" s="19">
        <v>0</v>
      </c>
      <c r="L7566" s="52">
        <v>0</v>
      </c>
      <c r="M7566" s="53"/>
      <c r="O7566" s="19">
        <v>11400</v>
      </c>
      <c r="P7566" s="52">
        <v>11400</v>
      </c>
      <c r="Q7566" s="53"/>
      <c r="S7566" s="19">
        <v>7050</v>
      </c>
      <c r="T7566" s="52">
        <v>7050</v>
      </c>
      <c r="U7566" s="53"/>
      <c r="W7566" s="19">
        <v>0</v>
      </c>
      <c r="X7566" s="52">
        <v>0</v>
      </c>
      <c r="Y7566" s="53"/>
      <c r="AA7566" s="19">
        <v>5677.4</v>
      </c>
      <c r="AB7566" s="52">
        <v>5677.4</v>
      </c>
      <c r="AC7566" s="53"/>
      <c r="AE7566" s="19">
        <v>0</v>
      </c>
      <c r="AF7566" s="52">
        <v>0</v>
      </c>
      <c r="AG7566" s="53"/>
    </row>
    <row r="7567" spans="1:33" hidden="1" outlineLevel="1">
      <c r="A7567" s="1"/>
      <c r="B7567" s="5" t="s">
        <v>34</v>
      </c>
      <c r="C7567" s="5" t="s">
        <v>35</v>
      </c>
      <c r="K7567" s="68"/>
      <c r="L7567" s="68"/>
      <c r="M7567" s="69"/>
      <c r="O7567" s="68"/>
      <c r="P7567" s="68"/>
      <c r="Q7567" s="69"/>
      <c r="S7567" s="68"/>
      <c r="T7567" s="68"/>
      <c r="U7567" s="69"/>
      <c r="W7567" s="68"/>
      <c r="X7567" s="68"/>
      <c r="Y7567" s="69"/>
      <c r="AA7567" s="68"/>
      <c r="AB7567" s="68"/>
      <c r="AC7567" s="69"/>
      <c r="AE7567" s="68"/>
      <c r="AF7567" s="68"/>
      <c r="AG7567" s="69"/>
    </row>
    <row r="7568" spans="1:33" hidden="1" outlineLevel="1">
      <c r="A7568" s="6" t="s">
        <v>8791</v>
      </c>
      <c r="B7568" s="7" t="s">
        <v>37</v>
      </c>
      <c r="C7568" s="7" t="s">
        <v>886</v>
      </c>
      <c r="K7568" s="68"/>
      <c r="L7568" s="68"/>
      <c r="M7568" s="69"/>
      <c r="O7568" s="68"/>
      <c r="P7568" s="68"/>
      <c r="Q7568" s="69"/>
      <c r="S7568" s="68"/>
      <c r="T7568" s="68"/>
      <c r="U7568" s="69"/>
      <c r="W7568" s="68"/>
      <c r="X7568" s="68"/>
      <c r="Y7568" s="69"/>
      <c r="AA7568" s="68"/>
      <c r="AB7568" s="68"/>
      <c r="AC7568" s="69"/>
      <c r="AE7568" s="68"/>
      <c r="AF7568" s="68"/>
      <c r="AG7568" s="69"/>
    </row>
    <row r="7569" spans="1:33" ht="105" hidden="1" outlineLevel="1">
      <c r="A7569" s="6" t="s">
        <v>8792</v>
      </c>
      <c r="B7569" s="7" t="s">
        <v>37</v>
      </c>
      <c r="C7569" s="7" t="s">
        <v>888</v>
      </c>
      <c r="K7569" s="68"/>
      <c r="L7569" s="68"/>
      <c r="M7569" s="69"/>
      <c r="O7569" s="68"/>
      <c r="P7569" s="68"/>
      <c r="Q7569" s="69"/>
      <c r="S7569" s="68"/>
      <c r="T7569" s="68"/>
      <c r="U7569" s="69"/>
      <c r="W7569" s="68"/>
      <c r="X7569" s="68"/>
      <c r="Y7569" s="69"/>
      <c r="AA7569" s="68"/>
      <c r="AB7569" s="68"/>
      <c r="AC7569" s="69"/>
      <c r="AE7569" s="68"/>
      <c r="AF7569" s="68"/>
      <c r="AG7569" s="69"/>
    </row>
    <row r="7570" spans="1:33" ht="60" hidden="1" outlineLevel="1">
      <c r="A7570" s="1"/>
      <c r="B7570" s="5" t="s">
        <v>61</v>
      </c>
      <c r="C7570" s="5" t="s">
        <v>62</v>
      </c>
      <c r="D7570" s="5" t="s">
        <v>63</v>
      </c>
      <c r="E7570" s="11" t="s">
        <v>64</v>
      </c>
      <c r="F7570" s="16" t="s">
        <v>65</v>
      </c>
      <c r="K7570" s="17" t="s">
        <v>66</v>
      </c>
      <c r="L7570" s="70" t="s">
        <v>28</v>
      </c>
      <c r="M7570" s="71"/>
      <c r="O7570" s="17" t="s">
        <v>66</v>
      </c>
      <c r="P7570" s="70" t="s">
        <v>28</v>
      </c>
      <c r="Q7570" s="71"/>
      <c r="S7570" s="17" t="s">
        <v>66</v>
      </c>
      <c r="T7570" s="70" t="s">
        <v>28</v>
      </c>
      <c r="U7570" s="71"/>
      <c r="W7570" s="17" t="s">
        <v>66</v>
      </c>
      <c r="X7570" s="70" t="s">
        <v>28</v>
      </c>
      <c r="Y7570" s="71"/>
      <c r="AA7570" s="17" t="s">
        <v>66</v>
      </c>
      <c r="AB7570" s="70" t="s">
        <v>28</v>
      </c>
      <c r="AC7570" s="71"/>
      <c r="AE7570" s="17" t="s">
        <v>66</v>
      </c>
      <c r="AF7570" s="70" t="s">
        <v>28</v>
      </c>
      <c r="AG7570" s="71"/>
    </row>
    <row r="7571" spans="1:33" hidden="1" outlineLevel="1">
      <c r="A7571" s="6" t="s">
        <v>8793</v>
      </c>
      <c r="B7571" s="7" t="s">
        <v>1894</v>
      </c>
      <c r="C7571" s="7" t="s">
        <v>8794</v>
      </c>
      <c r="D7571" s="7"/>
      <c r="E7571" s="23" t="s">
        <v>429</v>
      </c>
      <c r="F7571" s="18">
        <v>95</v>
      </c>
      <c r="K7571" s="19">
        <v>0</v>
      </c>
      <c r="L7571" s="52">
        <v>0</v>
      </c>
      <c r="M7571" s="53"/>
      <c r="O7571" s="19">
        <v>1368</v>
      </c>
      <c r="P7571" s="52">
        <v>129960</v>
      </c>
      <c r="Q7571" s="53"/>
      <c r="S7571" s="19">
        <v>850</v>
      </c>
      <c r="T7571" s="52">
        <v>80750</v>
      </c>
      <c r="U7571" s="53"/>
      <c r="W7571" s="19">
        <v>0</v>
      </c>
      <c r="X7571" s="52">
        <v>0</v>
      </c>
      <c r="Y7571" s="53"/>
      <c r="AA7571" s="19">
        <v>1703.22</v>
      </c>
      <c r="AB7571" s="52">
        <v>161805.9</v>
      </c>
      <c r="AC7571" s="53"/>
      <c r="AE7571" s="19">
        <v>0</v>
      </c>
      <c r="AF7571" s="52">
        <v>0</v>
      </c>
      <c r="AG7571" s="53"/>
    </row>
    <row r="7572" spans="1:33" hidden="1" outlineLevel="1">
      <c r="A7572" s="6" t="s">
        <v>8795</v>
      </c>
      <c r="B7572" s="7" t="s">
        <v>1896</v>
      </c>
      <c r="C7572" s="7" t="s">
        <v>2492</v>
      </c>
      <c r="D7572" s="7"/>
      <c r="E7572" s="23" t="s">
        <v>438</v>
      </c>
      <c r="F7572" s="18">
        <v>1</v>
      </c>
      <c r="K7572" s="19">
        <v>0</v>
      </c>
      <c r="L7572" s="52">
        <v>0</v>
      </c>
      <c r="M7572" s="53"/>
      <c r="O7572" s="19">
        <v>513</v>
      </c>
      <c r="P7572" s="52">
        <v>513</v>
      </c>
      <c r="Q7572" s="53"/>
      <c r="S7572" s="19">
        <v>650</v>
      </c>
      <c r="T7572" s="52">
        <v>650</v>
      </c>
      <c r="U7572" s="53"/>
      <c r="W7572" s="19">
        <v>0</v>
      </c>
      <c r="X7572" s="52">
        <v>0</v>
      </c>
      <c r="Y7572" s="53"/>
      <c r="AA7572" s="19">
        <v>567.74</v>
      </c>
      <c r="AB7572" s="52">
        <v>567.74</v>
      </c>
      <c r="AC7572" s="53"/>
      <c r="AE7572" s="19">
        <v>0</v>
      </c>
      <c r="AF7572" s="52">
        <v>0</v>
      </c>
      <c r="AG7572" s="53"/>
    </row>
    <row r="7573" spans="1:33" ht="45" hidden="1" outlineLevel="1">
      <c r="A7573" s="6" t="s">
        <v>8796</v>
      </c>
      <c r="B7573" s="7" t="s">
        <v>1899</v>
      </c>
      <c r="C7573" s="7" t="s">
        <v>5573</v>
      </c>
      <c r="D7573" s="7"/>
      <c r="E7573" s="23" t="s">
        <v>438</v>
      </c>
      <c r="F7573" s="18">
        <v>9</v>
      </c>
      <c r="K7573" s="19">
        <v>0</v>
      </c>
      <c r="L7573" s="52">
        <v>0</v>
      </c>
      <c r="M7573" s="53"/>
      <c r="O7573" s="19">
        <v>5700</v>
      </c>
      <c r="P7573" s="52">
        <v>51300</v>
      </c>
      <c r="Q7573" s="53"/>
      <c r="S7573" s="19">
        <v>11000</v>
      </c>
      <c r="T7573" s="52">
        <v>99000</v>
      </c>
      <c r="U7573" s="53"/>
      <c r="W7573" s="19">
        <v>0</v>
      </c>
      <c r="X7573" s="52">
        <v>0</v>
      </c>
      <c r="Y7573" s="53"/>
      <c r="AA7573" s="19">
        <v>6812.87</v>
      </c>
      <c r="AB7573" s="52">
        <v>61315.83</v>
      </c>
      <c r="AC7573" s="53"/>
      <c r="AE7573" s="19">
        <v>0</v>
      </c>
      <c r="AF7573" s="52">
        <v>0</v>
      </c>
      <c r="AG7573" s="53"/>
    </row>
    <row r="7574" spans="1:33" hidden="1" outlineLevel="1">
      <c r="A7574" s="6" t="s">
        <v>8797</v>
      </c>
      <c r="B7574" s="7" t="s">
        <v>1901</v>
      </c>
      <c r="C7574" s="7" t="s">
        <v>8798</v>
      </c>
      <c r="D7574" s="7"/>
      <c r="E7574" s="23" t="s">
        <v>438</v>
      </c>
      <c r="F7574" s="18">
        <v>6</v>
      </c>
      <c r="K7574" s="19">
        <v>0</v>
      </c>
      <c r="L7574" s="52">
        <v>0</v>
      </c>
      <c r="M7574" s="53"/>
      <c r="O7574" s="19">
        <v>2850</v>
      </c>
      <c r="P7574" s="52">
        <v>17100</v>
      </c>
      <c r="Q7574" s="53"/>
      <c r="S7574" s="19">
        <v>11000</v>
      </c>
      <c r="T7574" s="52">
        <v>66000</v>
      </c>
      <c r="U7574" s="53"/>
      <c r="W7574" s="19">
        <v>0</v>
      </c>
      <c r="X7574" s="52">
        <v>0</v>
      </c>
      <c r="Y7574" s="53"/>
      <c r="AA7574" s="19">
        <v>3974.18</v>
      </c>
      <c r="AB7574" s="52">
        <v>23845.08</v>
      </c>
      <c r="AC7574" s="53"/>
      <c r="AE7574" s="19">
        <v>0</v>
      </c>
      <c r="AF7574" s="52">
        <v>0</v>
      </c>
      <c r="AG7574" s="53"/>
    </row>
    <row r="7575" spans="1:33" hidden="1" outlineLevel="1">
      <c r="A7575" s="6" t="s">
        <v>8799</v>
      </c>
      <c r="B7575" s="7" t="s">
        <v>1905</v>
      </c>
      <c r="C7575" s="7" t="s">
        <v>5605</v>
      </c>
      <c r="D7575" s="7"/>
      <c r="E7575" s="23" t="s">
        <v>429</v>
      </c>
      <c r="F7575" s="18">
        <v>10</v>
      </c>
      <c r="K7575" s="19">
        <v>0</v>
      </c>
      <c r="L7575" s="52">
        <v>0</v>
      </c>
      <c r="M7575" s="53"/>
      <c r="O7575" s="19">
        <v>57</v>
      </c>
      <c r="P7575" s="52">
        <v>570</v>
      </c>
      <c r="Q7575" s="53"/>
      <c r="S7575" s="19">
        <v>70</v>
      </c>
      <c r="T7575" s="52">
        <v>700</v>
      </c>
      <c r="U7575" s="53"/>
      <c r="W7575" s="19">
        <v>0</v>
      </c>
      <c r="X7575" s="52">
        <v>0</v>
      </c>
      <c r="Y7575" s="53"/>
      <c r="AA7575" s="19">
        <v>90.84</v>
      </c>
      <c r="AB7575" s="52">
        <v>908.4</v>
      </c>
      <c r="AC7575" s="53"/>
      <c r="AE7575" s="19">
        <v>0</v>
      </c>
      <c r="AF7575" s="52">
        <v>0</v>
      </c>
      <c r="AG7575" s="53"/>
    </row>
    <row r="7576" spans="1:33" ht="60" hidden="1" outlineLevel="1">
      <c r="A7576" s="6" t="s">
        <v>8800</v>
      </c>
      <c r="B7576" s="7" t="s">
        <v>1908</v>
      </c>
      <c r="C7576" s="7" t="s">
        <v>5595</v>
      </c>
      <c r="D7576" s="7"/>
      <c r="E7576" s="23" t="s">
        <v>429</v>
      </c>
      <c r="F7576" s="18">
        <v>26</v>
      </c>
      <c r="K7576" s="19">
        <v>0</v>
      </c>
      <c r="L7576" s="52">
        <v>0</v>
      </c>
      <c r="M7576" s="53"/>
      <c r="O7576" s="19">
        <v>114</v>
      </c>
      <c r="P7576" s="52">
        <v>2964</v>
      </c>
      <c r="Q7576" s="53"/>
      <c r="S7576" s="19">
        <v>120</v>
      </c>
      <c r="T7576" s="52">
        <v>3120</v>
      </c>
      <c r="U7576" s="53"/>
      <c r="W7576" s="19">
        <v>0</v>
      </c>
      <c r="X7576" s="52">
        <v>0</v>
      </c>
      <c r="Y7576" s="53"/>
      <c r="AA7576" s="19">
        <v>136.26</v>
      </c>
      <c r="AB7576" s="52">
        <v>3542.76</v>
      </c>
      <c r="AC7576" s="53"/>
      <c r="AE7576" s="19">
        <v>0</v>
      </c>
      <c r="AF7576" s="52">
        <v>0</v>
      </c>
      <c r="AG7576" s="53"/>
    </row>
    <row r="7577" spans="1:33" hidden="1" outlineLevel="1">
      <c r="A7577" s="6" t="s">
        <v>8801</v>
      </c>
      <c r="B7577" s="7" t="s">
        <v>1910</v>
      </c>
      <c r="C7577" s="7" t="s">
        <v>4915</v>
      </c>
      <c r="D7577" s="7"/>
      <c r="E7577" s="23" t="s">
        <v>429</v>
      </c>
      <c r="F7577" s="18">
        <v>90</v>
      </c>
      <c r="K7577" s="19">
        <v>0</v>
      </c>
      <c r="L7577" s="52">
        <v>0</v>
      </c>
      <c r="M7577" s="53"/>
      <c r="O7577" s="19">
        <v>171</v>
      </c>
      <c r="P7577" s="52">
        <v>15390</v>
      </c>
      <c r="Q7577" s="53"/>
      <c r="S7577" s="19">
        <v>195</v>
      </c>
      <c r="T7577" s="52">
        <v>17550</v>
      </c>
      <c r="U7577" s="53"/>
      <c r="W7577" s="19">
        <v>0</v>
      </c>
      <c r="X7577" s="52">
        <v>0</v>
      </c>
      <c r="Y7577" s="53"/>
      <c r="AA7577" s="19">
        <v>170.32</v>
      </c>
      <c r="AB7577" s="52">
        <v>15328.8</v>
      </c>
      <c r="AC7577" s="53"/>
      <c r="AE7577" s="19">
        <v>0</v>
      </c>
      <c r="AF7577" s="52">
        <v>0</v>
      </c>
      <c r="AG7577" s="53"/>
    </row>
    <row r="7578" spans="1:33" hidden="1" outlineLevel="1">
      <c r="A7578" s="6" t="s">
        <v>8802</v>
      </c>
      <c r="B7578" s="7" t="s">
        <v>1913</v>
      </c>
      <c r="C7578" s="7" t="s">
        <v>8279</v>
      </c>
      <c r="D7578" s="7"/>
      <c r="E7578" s="23" t="s">
        <v>429</v>
      </c>
      <c r="F7578" s="18">
        <v>12</v>
      </c>
      <c r="K7578" s="19">
        <v>0</v>
      </c>
      <c r="L7578" s="52">
        <v>0</v>
      </c>
      <c r="M7578" s="53"/>
      <c r="O7578" s="19">
        <v>34.200000000000003</v>
      </c>
      <c r="P7578" s="52">
        <v>410.4</v>
      </c>
      <c r="Q7578" s="53"/>
      <c r="S7578" s="19">
        <v>55</v>
      </c>
      <c r="T7578" s="52">
        <v>660</v>
      </c>
      <c r="U7578" s="53"/>
      <c r="W7578" s="19">
        <v>0</v>
      </c>
      <c r="X7578" s="52">
        <v>0</v>
      </c>
      <c r="Y7578" s="53"/>
      <c r="AA7578" s="19">
        <v>34.06</v>
      </c>
      <c r="AB7578" s="52">
        <v>408.72</v>
      </c>
      <c r="AC7578" s="53"/>
      <c r="AE7578" s="19">
        <v>0</v>
      </c>
      <c r="AF7578" s="52">
        <v>0</v>
      </c>
      <c r="AG7578" s="53"/>
    </row>
    <row r="7579" spans="1:33" hidden="1" outlineLevel="1">
      <c r="A7579" s="6" t="s">
        <v>8803</v>
      </c>
      <c r="B7579" s="7" t="s">
        <v>1915</v>
      </c>
      <c r="C7579" s="7" t="s">
        <v>8804</v>
      </c>
      <c r="D7579" s="7"/>
      <c r="E7579" s="23" t="s">
        <v>438</v>
      </c>
      <c r="F7579" s="18">
        <v>1</v>
      </c>
      <c r="K7579" s="19">
        <v>0</v>
      </c>
      <c r="L7579" s="52">
        <v>0</v>
      </c>
      <c r="M7579" s="53"/>
      <c r="O7579" s="19">
        <v>5700</v>
      </c>
      <c r="P7579" s="52">
        <v>5700</v>
      </c>
      <c r="Q7579" s="53"/>
      <c r="S7579" s="19">
        <v>50000</v>
      </c>
      <c r="T7579" s="52">
        <v>50000</v>
      </c>
      <c r="U7579" s="53"/>
      <c r="W7579" s="19">
        <v>0</v>
      </c>
      <c r="X7579" s="52">
        <v>0</v>
      </c>
      <c r="Y7579" s="53"/>
      <c r="AA7579" s="19">
        <v>73806.14</v>
      </c>
      <c r="AB7579" s="52">
        <v>73806.14</v>
      </c>
      <c r="AC7579" s="53"/>
      <c r="AE7579" s="19">
        <v>0</v>
      </c>
      <c r="AF7579" s="52">
        <v>0</v>
      </c>
      <c r="AG7579" s="53"/>
    </row>
    <row r="7580" spans="1:33" hidden="1" outlineLevel="1">
      <c r="A7580" s="6" t="s">
        <v>8805</v>
      </c>
      <c r="B7580" s="7" t="s">
        <v>1917</v>
      </c>
      <c r="C7580" s="7" t="s">
        <v>8806</v>
      </c>
      <c r="D7580" s="7"/>
      <c r="E7580" s="23" t="s">
        <v>438</v>
      </c>
      <c r="F7580" s="18">
        <v>1</v>
      </c>
      <c r="K7580" s="19">
        <v>0</v>
      </c>
      <c r="L7580" s="52">
        <v>0</v>
      </c>
      <c r="M7580" s="53"/>
      <c r="O7580" s="19">
        <v>5130</v>
      </c>
      <c r="P7580" s="52">
        <v>5130</v>
      </c>
      <c r="Q7580" s="53"/>
      <c r="S7580" s="19">
        <v>40000</v>
      </c>
      <c r="T7580" s="52">
        <v>40000</v>
      </c>
      <c r="U7580" s="53"/>
      <c r="W7580" s="19">
        <v>0</v>
      </c>
      <c r="X7580" s="52">
        <v>0</v>
      </c>
      <c r="Y7580" s="53"/>
      <c r="AA7580" s="19">
        <v>47690.12</v>
      </c>
      <c r="AB7580" s="52">
        <v>47690.12</v>
      </c>
      <c r="AC7580" s="53"/>
      <c r="AE7580" s="19">
        <v>0</v>
      </c>
      <c r="AF7580" s="52">
        <v>0</v>
      </c>
      <c r="AG7580" s="53"/>
    </row>
    <row r="7581" spans="1:33" hidden="1" outlineLevel="1">
      <c r="A7581" s="6" t="s">
        <v>8807</v>
      </c>
      <c r="B7581" s="7" t="s">
        <v>1919</v>
      </c>
      <c r="C7581" s="7" t="s">
        <v>8808</v>
      </c>
      <c r="D7581" s="7"/>
      <c r="E7581" s="23" t="s">
        <v>429</v>
      </c>
      <c r="F7581" s="18">
        <v>90</v>
      </c>
      <c r="K7581" s="19">
        <v>0</v>
      </c>
      <c r="L7581" s="52">
        <v>0</v>
      </c>
      <c r="M7581" s="53"/>
      <c r="O7581" s="19">
        <v>136.80000000000001</v>
      </c>
      <c r="P7581" s="52">
        <v>12312</v>
      </c>
      <c r="Q7581" s="53"/>
      <c r="S7581" s="19">
        <v>450</v>
      </c>
      <c r="T7581" s="52">
        <v>40500</v>
      </c>
      <c r="U7581" s="53"/>
      <c r="W7581" s="19">
        <v>0</v>
      </c>
      <c r="X7581" s="52">
        <v>0</v>
      </c>
      <c r="Y7581" s="53"/>
      <c r="AA7581" s="19">
        <v>227.1</v>
      </c>
      <c r="AB7581" s="52">
        <v>20439</v>
      </c>
      <c r="AC7581" s="53"/>
      <c r="AE7581" s="19">
        <v>0</v>
      </c>
      <c r="AF7581" s="52">
        <v>0</v>
      </c>
      <c r="AG7581" s="53"/>
    </row>
    <row r="7582" spans="1:33" hidden="1" outlineLevel="1">
      <c r="A7582" s="1"/>
      <c r="B7582" s="5" t="s">
        <v>34</v>
      </c>
      <c r="C7582" s="5" t="s">
        <v>35</v>
      </c>
      <c r="K7582" s="68"/>
      <c r="L7582" s="68"/>
      <c r="M7582" s="69"/>
      <c r="O7582" s="68"/>
      <c r="P7582" s="68"/>
      <c r="Q7582" s="69"/>
      <c r="S7582" s="68"/>
      <c r="T7582" s="68"/>
      <c r="U7582" s="69"/>
      <c r="W7582" s="68"/>
      <c r="X7582" s="68"/>
      <c r="Y7582" s="69"/>
      <c r="AA7582" s="68"/>
      <c r="AB7582" s="68"/>
      <c r="AC7582" s="69"/>
      <c r="AE7582" s="68"/>
      <c r="AF7582" s="68"/>
      <c r="AG7582" s="69"/>
    </row>
    <row r="7583" spans="1:33" hidden="1" outlineLevel="1">
      <c r="A7583" s="6" t="s">
        <v>8809</v>
      </c>
      <c r="B7583" s="7" t="s">
        <v>37</v>
      </c>
      <c r="C7583" s="7" t="s">
        <v>1903</v>
      </c>
      <c r="K7583" s="68"/>
      <c r="L7583" s="68"/>
      <c r="M7583" s="69"/>
      <c r="O7583" s="68"/>
      <c r="P7583" s="68"/>
      <c r="Q7583" s="69"/>
      <c r="S7583" s="68"/>
      <c r="T7583" s="68"/>
      <c r="U7583" s="69"/>
      <c r="W7583" s="68"/>
      <c r="X7583" s="68"/>
      <c r="Y7583" s="69"/>
      <c r="AA7583" s="68"/>
      <c r="AB7583" s="68"/>
      <c r="AC7583" s="69"/>
      <c r="AE7583" s="68"/>
      <c r="AF7583" s="68"/>
      <c r="AG7583" s="69"/>
    </row>
    <row r="7584" spans="1:33" ht="60" hidden="1" outlineLevel="1">
      <c r="A7584" s="1"/>
      <c r="B7584" s="5" t="s">
        <v>61</v>
      </c>
      <c r="C7584" s="5" t="s">
        <v>62</v>
      </c>
      <c r="D7584" s="5" t="s">
        <v>63</v>
      </c>
      <c r="E7584" s="11" t="s">
        <v>64</v>
      </c>
      <c r="F7584" s="16" t="s">
        <v>65</v>
      </c>
      <c r="K7584" s="17" t="s">
        <v>66</v>
      </c>
      <c r="L7584" s="70" t="s">
        <v>28</v>
      </c>
      <c r="M7584" s="71"/>
      <c r="O7584" s="17" t="s">
        <v>66</v>
      </c>
      <c r="P7584" s="70" t="s">
        <v>28</v>
      </c>
      <c r="Q7584" s="71"/>
      <c r="S7584" s="17" t="s">
        <v>66</v>
      </c>
      <c r="T7584" s="70" t="s">
        <v>28</v>
      </c>
      <c r="U7584" s="71"/>
      <c r="W7584" s="17" t="s">
        <v>66</v>
      </c>
      <c r="X7584" s="70" t="s">
        <v>28</v>
      </c>
      <c r="Y7584" s="71"/>
      <c r="AA7584" s="17" t="s">
        <v>66</v>
      </c>
      <c r="AB7584" s="70" t="s">
        <v>28</v>
      </c>
      <c r="AC7584" s="71"/>
      <c r="AE7584" s="17" t="s">
        <v>66</v>
      </c>
      <c r="AF7584" s="70" t="s">
        <v>28</v>
      </c>
      <c r="AG7584" s="71"/>
    </row>
    <row r="7585" spans="1:33" hidden="1" outlineLevel="1">
      <c r="A7585" s="6" t="s">
        <v>8810</v>
      </c>
      <c r="B7585" s="7" t="s">
        <v>1921</v>
      </c>
      <c r="C7585" s="7" t="s">
        <v>7249</v>
      </c>
      <c r="D7585" s="7"/>
      <c r="E7585" s="23" t="s">
        <v>438</v>
      </c>
      <c r="F7585" s="18">
        <v>8</v>
      </c>
      <c r="K7585" s="19">
        <v>0</v>
      </c>
      <c r="L7585" s="52">
        <v>0</v>
      </c>
      <c r="M7585" s="53"/>
      <c r="O7585" s="19">
        <v>1368</v>
      </c>
      <c r="P7585" s="52">
        <v>10944</v>
      </c>
      <c r="Q7585" s="53"/>
      <c r="S7585" s="19">
        <v>850</v>
      </c>
      <c r="T7585" s="52">
        <v>6800</v>
      </c>
      <c r="U7585" s="53"/>
      <c r="W7585" s="19">
        <v>0</v>
      </c>
      <c r="X7585" s="52">
        <v>0</v>
      </c>
      <c r="Y7585" s="53"/>
      <c r="AA7585" s="19">
        <v>10219.31</v>
      </c>
      <c r="AB7585" s="52">
        <v>81754.48</v>
      </c>
      <c r="AC7585" s="53"/>
      <c r="AE7585" s="19">
        <v>0</v>
      </c>
      <c r="AF7585" s="52">
        <v>0</v>
      </c>
      <c r="AG7585" s="53"/>
    </row>
    <row r="7586" spans="1:33" hidden="1" outlineLevel="1">
      <c r="A7586" s="6" t="s">
        <v>8811</v>
      </c>
      <c r="B7586" s="7" t="s">
        <v>1924</v>
      </c>
      <c r="C7586" s="7" t="s">
        <v>8812</v>
      </c>
      <c r="D7586" s="7"/>
      <c r="E7586" s="23" t="s">
        <v>438</v>
      </c>
      <c r="F7586" s="18">
        <v>2</v>
      </c>
      <c r="K7586" s="19">
        <v>0</v>
      </c>
      <c r="L7586" s="52">
        <v>0</v>
      </c>
      <c r="M7586" s="53"/>
      <c r="O7586" s="19">
        <v>513</v>
      </c>
      <c r="P7586" s="52">
        <v>1026</v>
      </c>
      <c r="Q7586" s="53"/>
      <c r="S7586" s="19">
        <v>200</v>
      </c>
      <c r="T7586" s="52">
        <v>400</v>
      </c>
      <c r="U7586" s="53"/>
      <c r="W7586" s="19">
        <v>0</v>
      </c>
      <c r="X7586" s="52">
        <v>0</v>
      </c>
      <c r="Y7586" s="53"/>
      <c r="AA7586" s="19">
        <v>567.74</v>
      </c>
      <c r="AB7586" s="52">
        <v>1135.48</v>
      </c>
      <c r="AC7586" s="53"/>
      <c r="AE7586" s="19">
        <v>0</v>
      </c>
      <c r="AF7586" s="52">
        <v>0</v>
      </c>
      <c r="AG7586" s="53"/>
    </row>
    <row r="7587" spans="1:33" ht="60" hidden="1" outlineLevel="1">
      <c r="A7587" s="6" t="s">
        <v>8813</v>
      </c>
      <c r="B7587" s="7" t="s">
        <v>1926</v>
      </c>
      <c r="C7587" s="7" t="s">
        <v>5595</v>
      </c>
      <c r="D7587" s="7"/>
      <c r="E7587" s="23" t="s">
        <v>429</v>
      </c>
      <c r="F7587" s="18">
        <v>30</v>
      </c>
      <c r="K7587" s="19">
        <v>0</v>
      </c>
      <c r="L7587" s="52">
        <v>0</v>
      </c>
      <c r="M7587" s="53"/>
      <c r="O7587" s="19">
        <v>125.4</v>
      </c>
      <c r="P7587" s="52">
        <v>3762</v>
      </c>
      <c r="Q7587" s="53"/>
      <c r="S7587" s="19">
        <v>125</v>
      </c>
      <c r="T7587" s="52">
        <v>3750</v>
      </c>
      <c r="U7587" s="53"/>
      <c r="W7587" s="19">
        <v>0</v>
      </c>
      <c r="X7587" s="52">
        <v>0</v>
      </c>
      <c r="Y7587" s="53"/>
      <c r="AA7587" s="19">
        <v>136.26</v>
      </c>
      <c r="AB7587" s="52">
        <v>4087.8</v>
      </c>
      <c r="AC7587" s="53"/>
      <c r="AE7587" s="19">
        <v>0</v>
      </c>
      <c r="AF7587" s="52">
        <v>0</v>
      </c>
      <c r="AG7587" s="53"/>
    </row>
    <row r="7588" spans="1:33" hidden="1" outlineLevel="1">
      <c r="A7588" s="1"/>
      <c r="B7588" s="5" t="s">
        <v>34</v>
      </c>
      <c r="C7588" s="5" t="s">
        <v>35</v>
      </c>
      <c r="K7588" s="68"/>
      <c r="L7588" s="68"/>
      <c r="M7588" s="69"/>
      <c r="O7588" s="68"/>
      <c r="P7588" s="68"/>
      <c r="Q7588" s="69"/>
      <c r="S7588" s="68"/>
      <c r="T7588" s="68"/>
      <c r="U7588" s="69"/>
      <c r="W7588" s="68"/>
      <c r="X7588" s="68"/>
      <c r="Y7588" s="69"/>
      <c r="AA7588" s="68"/>
      <c r="AB7588" s="68"/>
      <c r="AC7588" s="69"/>
      <c r="AE7588" s="68"/>
      <c r="AF7588" s="68"/>
      <c r="AG7588" s="69"/>
    </row>
    <row r="7589" spans="1:33" hidden="1" outlineLevel="1">
      <c r="A7589" s="6" t="s">
        <v>8814</v>
      </c>
      <c r="B7589" s="7" t="s">
        <v>37</v>
      </c>
      <c r="C7589" s="7" t="s">
        <v>945</v>
      </c>
      <c r="K7589" s="68"/>
      <c r="L7589" s="68"/>
      <c r="M7589" s="69"/>
      <c r="O7589" s="68"/>
      <c r="P7589" s="68"/>
      <c r="Q7589" s="69"/>
      <c r="S7589" s="68"/>
      <c r="T7589" s="68"/>
      <c r="U7589" s="69"/>
      <c r="W7589" s="68"/>
      <c r="X7589" s="68"/>
      <c r="Y7589" s="69"/>
      <c r="AA7589" s="68"/>
      <c r="AB7589" s="68"/>
      <c r="AC7589" s="69"/>
      <c r="AE7589" s="68"/>
      <c r="AF7589" s="68"/>
      <c r="AG7589" s="69"/>
    </row>
    <row r="7590" spans="1:33" ht="60" hidden="1" outlineLevel="1">
      <c r="A7590" s="1"/>
      <c r="B7590" s="5" t="s">
        <v>61</v>
      </c>
      <c r="C7590" s="5" t="s">
        <v>62</v>
      </c>
      <c r="D7590" s="5" t="s">
        <v>63</v>
      </c>
      <c r="E7590" s="11" t="s">
        <v>64</v>
      </c>
      <c r="F7590" s="16" t="s">
        <v>65</v>
      </c>
      <c r="K7590" s="17" t="s">
        <v>66</v>
      </c>
      <c r="L7590" s="70" t="s">
        <v>28</v>
      </c>
      <c r="M7590" s="71"/>
      <c r="O7590" s="17" t="s">
        <v>66</v>
      </c>
      <c r="P7590" s="70" t="s">
        <v>28</v>
      </c>
      <c r="Q7590" s="71"/>
      <c r="S7590" s="17" t="s">
        <v>66</v>
      </c>
      <c r="T7590" s="70" t="s">
        <v>28</v>
      </c>
      <c r="U7590" s="71"/>
      <c r="W7590" s="17" t="s">
        <v>66</v>
      </c>
      <c r="X7590" s="70" t="s">
        <v>28</v>
      </c>
      <c r="Y7590" s="71"/>
      <c r="AA7590" s="17" t="s">
        <v>66</v>
      </c>
      <c r="AB7590" s="70" t="s">
        <v>28</v>
      </c>
      <c r="AC7590" s="71"/>
      <c r="AE7590" s="17" t="s">
        <v>66</v>
      </c>
      <c r="AF7590" s="70" t="s">
        <v>28</v>
      </c>
      <c r="AG7590" s="71"/>
    </row>
    <row r="7591" spans="1:33" hidden="1" outlineLevel="1">
      <c r="A7591" s="6" t="s">
        <v>8815</v>
      </c>
      <c r="B7591" s="7" t="s">
        <v>1932</v>
      </c>
      <c r="C7591" s="7" t="s">
        <v>3247</v>
      </c>
      <c r="D7591" s="7"/>
      <c r="E7591" s="23" t="s">
        <v>438</v>
      </c>
      <c r="F7591" s="18">
        <v>4</v>
      </c>
      <c r="K7591" s="19">
        <v>0</v>
      </c>
      <c r="L7591" s="52">
        <v>0</v>
      </c>
      <c r="M7591" s="53"/>
      <c r="O7591" s="19">
        <v>741</v>
      </c>
      <c r="P7591" s="52">
        <v>2964</v>
      </c>
      <c r="Q7591" s="53"/>
      <c r="S7591" s="19">
        <v>450</v>
      </c>
      <c r="T7591" s="52">
        <v>1800</v>
      </c>
      <c r="U7591" s="53"/>
      <c r="W7591" s="19">
        <v>0</v>
      </c>
      <c r="X7591" s="52">
        <v>0</v>
      </c>
      <c r="Y7591" s="53"/>
      <c r="AA7591" s="19">
        <v>1703.22</v>
      </c>
      <c r="AB7591" s="52">
        <v>6812.88</v>
      </c>
      <c r="AC7591" s="53"/>
      <c r="AE7591" s="19">
        <v>0</v>
      </c>
      <c r="AF7591" s="52">
        <v>0</v>
      </c>
      <c r="AG7591" s="53"/>
    </row>
    <row r="7592" spans="1:33" hidden="1" outlineLevel="1">
      <c r="A7592" s="6" t="s">
        <v>8816</v>
      </c>
      <c r="B7592" s="7" t="s">
        <v>1936</v>
      </c>
      <c r="C7592" s="7" t="s">
        <v>8293</v>
      </c>
      <c r="D7592" s="7"/>
      <c r="E7592" s="23" t="s">
        <v>438</v>
      </c>
      <c r="F7592" s="18">
        <v>5</v>
      </c>
      <c r="K7592" s="19">
        <v>0</v>
      </c>
      <c r="L7592" s="52">
        <v>0</v>
      </c>
      <c r="M7592" s="53"/>
      <c r="O7592" s="19">
        <v>171</v>
      </c>
      <c r="P7592" s="52">
        <v>855</v>
      </c>
      <c r="Q7592" s="53"/>
      <c r="S7592" s="19">
        <v>550</v>
      </c>
      <c r="T7592" s="52">
        <v>2750</v>
      </c>
      <c r="U7592" s="53"/>
      <c r="W7592" s="19">
        <v>0</v>
      </c>
      <c r="X7592" s="52">
        <v>0</v>
      </c>
      <c r="Y7592" s="53"/>
      <c r="AA7592" s="19">
        <v>2270.96</v>
      </c>
      <c r="AB7592" s="52">
        <v>11354.8</v>
      </c>
      <c r="AC7592" s="53"/>
      <c r="AE7592" s="19">
        <v>0</v>
      </c>
      <c r="AF7592" s="52">
        <v>0</v>
      </c>
      <c r="AG7592" s="53"/>
    </row>
    <row r="7593" spans="1:33" hidden="1" outlineLevel="1">
      <c r="A7593" s="6" t="s">
        <v>8817</v>
      </c>
      <c r="B7593" s="7" t="s">
        <v>1938</v>
      </c>
      <c r="C7593" s="7" t="s">
        <v>5620</v>
      </c>
      <c r="D7593" s="7"/>
      <c r="E7593" s="23" t="s">
        <v>438</v>
      </c>
      <c r="F7593" s="18">
        <v>6</v>
      </c>
      <c r="K7593" s="19">
        <v>0</v>
      </c>
      <c r="L7593" s="52">
        <v>0</v>
      </c>
      <c r="M7593" s="53"/>
      <c r="O7593" s="19">
        <v>85.5</v>
      </c>
      <c r="P7593" s="52">
        <v>513</v>
      </c>
      <c r="Q7593" s="53"/>
      <c r="S7593" s="19">
        <v>500</v>
      </c>
      <c r="T7593" s="52">
        <v>3000</v>
      </c>
      <c r="U7593" s="53"/>
      <c r="W7593" s="19">
        <v>0</v>
      </c>
      <c r="X7593" s="52">
        <v>0</v>
      </c>
      <c r="Y7593" s="53"/>
      <c r="AA7593" s="19">
        <v>227.1</v>
      </c>
      <c r="AB7593" s="52">
        <v>1362.6</v>
      </c>
      <c r="AC7593" s="53"/>
      <c r="AE7593" s="19">
        <v>0</v>
      </c>
      <c r="AF7593" s="52">
        <v>0</v>
      </c>
      <c r="AG7593" s="53"/>
    </row>
    <row r="7594" spans="1:33" ht="60" hidden="1" outlineLevel="1">
      <c r="A7594" s="6" t="s">
        <v>8818</v>
      </c>
      <c r="B7594" s="7" t="s">
        <v>1940</v>
      </c>
      <c r="C7594" s="7" t="s">
        <v>8298</v>
      </c>
      <c r="D7594" s="7"/>
      <c r="E7594" s="23" t="s">
        <v>429</v>
      </c>
      <c r="F7594" s="18">
        <v>48</v>
      </c>
      <c r="K7594" s="19">
        <v>0</v>
      </c>
      <c r="L7594" s="52">
        <v>0</v>
      </c>
      <c r="M7594" s="53"/>
      <c r="O7594" s="19">
        <v>22.8</v>
      </c>
      <c r="P7594" s="52">
        <v>1094.4000000000001</v>
      </c>
      <c r="Q7594" s="53"/>
      <c r="S7594" s="19">
        <v>40</v>
      </c>
      <c r="T7594" s="52">
        <v>1920</v>
      </c>
      <c r="U7594" s="53"/>
      <c r="W7594" s="19">
        <v>0</v>
      </c>
      <c r="X7594" s="52">
        <v>0</v>
      </c>
      <c r="Y7594" s="53"/>
      <c r="AA7594" s="19">
        <v>34.06</v>
      </c>
      <c r="AB7594" s="52">
        <v>1634.88</v>
      </c>
      <c r="AC7594" s="53"/>
      <c r="AE7594" s="19">
        <v>0</v>
      </c>
      <c r="AF7594" s="52">
        <v>0</v>
      </c>
      <c r="AG7594" s="53"/>
    </row>
    <row r="7595" spans="1:33" hidden="1" outlineLevel="1">
      <c r="A7595" s="6" t="s">
        <v>8819</v>
      </c>
      <c r="B7595" s="7" t="s">
        <v>1940</v>
      </c>
      <c r="C7595" s="7" t="s">
        <v>8820</v>
      </c>
      <c r="D7595" s="7"/>
      <c r="E7595" s="23" t="s">
        <v>429</v>
      </c>
      <c r="F7595" s="18">
        <v>17</v>
      </c>
      <c r="K7595" s="19">
        <v>0</v>
      </c>
      <c r="L7595" s="52">
        <v>0</v>
      </c>
      <c r="M7595" s="53"/>
      <c r="O7595" s="19">
        <v>34.200000000000003</v>
      </c>
      <c r="P7595" s="52">
        <v>581.4</v>
      </c>
      <c r="Q7595" s="53"/>
      <c r="S7595" s="19">
        <v>45</v>
      </c>
      <c r="T7595" s="52">
        <v>765</v>
      </c>
      <c r="U7595" s="53"/>
      <c r="W7595" s="19">
        <v>0</v>
      </c>
      <c r="X7595" s="52">
        <v>0</v>
      </c>
      <c r="Y7595" s="53"/>
      <c r="AA7595" s="19">
        <v>45.42</v>
      </c>
      <c r="AB7595" s="52">
        <v>772.14</v>
      </c>
      <c r="AC7595" s="53"/>
      <c r="AE7595" s="19">
        <v>0</v>
      </c>
      <c r="AF7595" s="52">
        <v>0</v>
      </c>
      <c r="AG7595" s="53"/>
    </row>
    <row r="7596" spans="1:33" hidden="1" outlineLevel="1">
      <c r="A7596" s="6" t="s">
        <v>8821</v>
      </c>
      <c r="B7596" s="7" t="s">
        <v>1940</v>
      </c>
      <c r="C7596" s="7" t="s">
        <v>8822</v>
      </c>
      <c r="D7596" s="7"/>
      <c r="E7596" s="23" t="s">
        <v>429</v>
      </c>
      <c r="F7596" s="18">
        <v>22</v>
      </c>
      <c r="K7596" s="19">
        <v>0</v>
      </c>
      <c r="L7596" s="52">
        <v>0</v>
      </c>
      <c r="M7596" s="53"/>
      <c r="O7596" s="19">
        <v>39.9</v>
      </c>
      <c r="P7596" s="52">
        <v>877.8</v>
      </c>
      <c r="Q7596" s="53"/>
      <c r="S7596" s="19">
        <v>50</v>
      </c>
      <c r="T7596" s="52">
        <v>1100</v>
      </c>
      <c r="U7596" s="53"/>
      <c r="W7596" s="19">
        <v>0</v>
      </c>
      <c r="X7596" s="52">
        <v>0</v>
      </c>
      <c r="Y7596" s="53"/>
      <c r="AA7596" s="19">
        <v>56.77</v>
      </c>
      <c r="AB7596" s="52">
        <v>1248.94</v>
      </c>
      <c r="AC7596" s="53"/>
      <c r="AE7596" s="19">
        <v>0</v>
      </c>
      <c r="AF7596" s="52">
        <v>0</v>
      </c>
      <c r="AG7596" s="53"/>
    </row>
    <row r="7597" spans="1:33" hidden="1" outlineLevel="1">
      <c r="A7597" s="6" t="s">
        <v>8823</v>
      </c>
      <c r="B7597" s="7" t="s">
        <v>1940</v>
      </c>
      <c r="C7597" s="7" t="s">
        <v>8824</v>
      </c>
      <c r="D7597" s="7"/>
      <c r="E7597" s="23" t="s">
        <v>429</v>
      </c>
      <c r="F7597" s="18">
        <v>25</v>
      </c>
      <c r="K7597" s="19">
        <v>0</v>
      </c>
      <c r="L7597" s="52">
        <v>0</v>
      </c>
      <c r="M7597" s="53"/>
      <c r="O7597" s="19">
        <v>45.6</v>
      </c>
      <c r="P7597" s="52">
        <v>1140</v>
      </c>
      <c r="Q7597" s="53"/>
      <c r="S7597" s="19">
        <v>60</v>
      </c>
      <c r="T7597" s="52">
        <v>1500</v>
      </c>
      <c r="U7597" s="53"/>
      <c r="W7597" s="19">
        <v>0</v>
      </c>
      <c r="X7597" s="52">
        <v>0</v>
      </c>
      <c r="Y7597" s="53"/>
      <c r="AA7597" s="19">
        <v>68.13</v>
      </c>
      <c r="AB7597" s="52">
        <v>1703.25</v>
      </c>
      <c r="AC7597" s="53"/>
      <c r="AE7597" s="19">
        <v>0</v>
      </c>
      <c r="AF7597" s="52">
        <v>0</v>
      </c>
      <c r="AG7597" s="53"/>
    </row>
    <row r="7598" spans="1:33" hidden="1" outlineLevel="1">
      <c r="A7598" s="6" t="s">
        <v>8825</v>
      </c>
      <c r="B7598" s="7" t="s">
        <v>1940</v>
      </c>
      <c r="C7598" s="7" t="s">
        <v>8826</v>
      </c>
      <c r="D7598" s="7"/>
      <c r="E7598" s="23" t="s">
        <v>429</v>
      </c>
      <c r="F7598" s="18">
        <v>10</v>
      </c>
      <c r="K7598" s="19">
        <v>0</v>
      </c>
      <c r="L7598" s="52">
        <v>0</v>
      </c>
      <c r="M7598" s="53"/>
      <c r="O7598" s="19">
        <v>57</v>
      </c>
      <c r="P7598" s="52">
        <v>570</v>
      </c>
      <c r="Q7598" s="53"/>
      <c r="S7598" s="19">
        <v>70</v>
      </c>
      <c r="T7598" s="52">
        <v>700</v>
      </c>
      <c r="U7598" s="53"/>
      <c r="W7598" s="19">
        <v>0</v>
      </c>
      <c r="X7598" s="52">
        <v>0</v>
      </c>
      <c r="Y7598" s="53"/>
      <c r="AA7598" s="19">
        <v>85.16</v>
      </c>
      <c r="AB7598" s="52">
        <v>851.6</v>
      </c>
      <c r="AC7598" s="53"/>
      <c r="AE7598" s="19">
        <v>0</v>
      </c>
      <c r="AF7598" s="52">
        <v>0</v>
      </c>
      <c r="AG7598" s="53"/>
    </row>
    <row r="7599" spans="1:33" ht="60" hidden="1" outlineLevel="1">
      <c r="A7599" s="6" t="s">
        <v>8827</v>
      </c>
      <c r="B7599" s="7" t="s">
        <v>1942</v>
      </c>
      <c r="C7599" s="7" t="s">
        <v>5635</v>
      </c>
      <c r="D7599" s="7"/>
      <c r="E7599" s="23" t="s">
        <v>438</v>
      </c>
      <c r="F7599" s="18">
        <v>1</v>
      </c>
      <c r="K7599" s="19">
        <v>0</v>
      </c>
      <c r="L7599" s="52">
        <v>0</v>
      </c>
      <c r="M7599" s="53"/>
      <c r="O7599" s="19">
        <v>39900</v>
      </c>
      <c r="P7599" s="52">
        <v>39900</v>
      </c>
      <c r="Q7599" s="53"/>
      <c r="S7599" s="19">
        <v>36000</v>
      </c>
      <c r="T7599" s="52">
        <v>36000</v>
      </c>
      <c r="U7599" s="53"/>
      <c r="W7599" s="19">
        <v>0</v>
      </c>
      <c r="X7599" s="52">
        <v>0</v>
      </c>
      <c r="Y7599" s="53"/>
      <c r="AA7599" s="19">
        <v>17032.189999999999</v>
      </c>
      <c r="AB7599" s="52">
        <v>17032.189999999999</v>
      </c>
      <c r="AC7599" s="53"/>
      <c r="AE7599" s="19">
        <v>0</v>
      </c>
      <c r="AF7599" s="52">
        <v>0</v>
      </c>
      <c r="AG7599" s="53"/>
    </row>
    <row r="7600" spans="1:33" ht="105" hidden="1" outlineLevel="1">
      <c r="A7600" s="6" t="s">
        <v>8828</v>
      </c>
      <c r="B7600" s="7" t="s">
        <v>1945</v>
      </c>
      <c r="C7600" s="7" t="s">
        <v>8308</v>
      </c>
      <c r="D7600" s="7"/>
      <c r="E7600" s="23" t="s">
        <v>438</v>
      </c>
      <c r="F7600" s="18">
        <v>1</v>
      </c>
      <c r="K7600" s="19">
        <v>0</v>
      </c>
      <c r="L7600" s="52">
        <v>0</v>
      </c>
      <c r="M7600" s="53"/>
      <c r="O7600" s="19">
        <v>13680</v>
      </c>
      <c r="P7600" s="52">
        <v>13680</v>
      </c>
      <c r="Q7600" s="53"/>
      <c r="S7600" s="19">
        <v>12000</v>
      </c>
      <c r="T7600" s="52">
        <v>12000</v>
      </c>
      <c r="U7600" s="53"/>
      <c r="W7600" s="19">
        <v>0</v>
      </c>
      <c r="X7600" s="52">
        <v>0</v>
      </c>
      <c r="Y7600" s="53"/>
      <c r="AA7600" s="19">
        <v>39741.769999999997</v>
      </c>
      <c r="AB7600" s="52">
        <v>39741.769999999997</v>
      </c>
      <c r="AC7600" s="53"/>
      <c r="AE7600" s="19">
        <v>0</v>
      </c>
      <c r="AF7600" s="52">
        <v>0</v>
      </c>
      <c r="AG7600" s="53"/>
    </row>
    <row r="7601" spans="1:33" hidden="1" outlineLevel="1">
      <c r="A7601" s="1"/>
      <c r="B7601" s="5" t="s">
        <v>34</v>
      </c>
      <c r="C7601" s="5" t="s">
        <v>35</v>
      </c>
      <c r="K7601" s="68"/>
      <c r="L7601" s="68"/>
      <c r="M7601" s="69"/>
      <c r="O7601" s="68"/>
      <c r="P7601" s="68"/>
      <c r="Q7601" s="69"/>
      <c r="S7601" s="68"/>
      <c r="T7601" s="68"/>
      <c r="U7601" s="69"/>
      <c r="W7601" s="68"/>
      <c r="X7601" s="68"/>
      <c r="Y7601" s="69"/>
      <c r="AA7601" s="68"/>
      <c r="AB7601" s="68"/>
      <c r="AC7601" s="69"/>
      <c r="AE7601" s="68"/>
      <c r="AF7601" s="68"/>
      <c r="AG7601" s="69"/>
    </row>
    <row r="7602" spans="1:33" hidden="1" outlineLevel="1">
      <c r="A7602" s="6" t="s">
        <v>8829</v>
      </c>
      <c r="B7602" s="7" t="s">
        <v>37</v>
      </c>
      <c r="C7602" s="7" t="s">
        <v>1012</v>
      </c>
      <c r="K7602" s="68"/>
      <c r="L7602" s="68"/>
      <c r="M7602" s="69"/>
      <c r="O7602" s="68"/>
      <c r="P7602" s="68"/>
      <c r="Q7602" s="69"/>
      <c r="S7602" s="68"/>
      <c r="T7602" s="68"/>
      <c r="U7602" s="69"/>
      <c r="W7602" s="68"/>
      <c r="X7602" s="68"/>
      <c r="Y7602" s="69"/>
      <c r="AA7602" s="68"/>
      <c r="AB7602" s="68"/>
      <c r="AC7602" s="69"/>
      <c r="AE7602" s="68"/>
      <c r="AF7602" s="68"/>
      <c r="AG7602" s="69"/>
    </row>
    <row r="7603" spans="1:33" ht="45" hidden="1" outlineLevel="1">
      <c r="A7603" s="6" t="s">
        <v>8830</v>
      </c>
      <c r="B7603" s="7" t="s">
        <v>37</v>
      </c>
      <c r="C7603" s="7" t="s">
        <v>4846</v>
      </c>
      <c r="K7603" s="68"/>
      <c r="L7603" s="68"/>
      <c r="M7603" s="69"/>
      <c r="O7603" s="68"/>
      <c r="P7603" s="68"/>
      <c r="Q7603" s="69"/>
      <c r="S7603" s="68"/>
      <c r="T7603" s="68"/>
      <c r="U7603" s="69"/>
      <c r="W7603" s="68"/>
      <c r="X7603" s="68"/>
      <c r="Y7603" s="69"/>
      <c r="AA7603" s="68"/>
      <c r="AB7603" s="68"/>
      <c r="AC7603" s="69"/>
      <c r="AE7603" s="68"/>
      <c r="AF7603" s="68"/>
      <c r="AG7603" s="69"/>
    </row>
    <row r="7604" spans="1:33" ht="60" hidden="1" outlineLevel="1">
      <c r="A7604" s="1"/>
      <c r="B7604" s="5" t="s">
        <v>61</v>
      </c>
      <c r="C7604" s="5" t="s">
        <v>62</v>
      </c>
      <c r="D7604" s="5" t="s">
        <v>63</v>
      </c>
      <c r="E7604" s="11" t="s">
        <v>64</v>
      </c>
      <c r="F7604" s="16" t="s">
        <v>65</v>
      </c>
      <c r="K7604" s="17" t="s">
        <v>66</v>
      </c>
      <c r="L7604" s="70" t="s">
        <v>28</v>
      </c>
      <c r="M7604" s="71"/>
      <c r="O7604" s="17" t="s">
        <v>66</v>
      </c>
      <c r="P7604" s="70" t="s">
        <v>28</v>
      </c>
      <c r="Q7604" s="71"/>
      <c r="S7604" s="17" t="s">
        <v>66</v>
      </c>
      <c r="T7604" s="70" t="s">
        <v>28</v>
      </c>
      <c r="U7604" s="71"/>
      <c r="W7604" s="17" t="s">
        <v>66</v>
      </c>
      <c r="X7604" s="70" t="s">
        <v>28</v>
      </c>
      <c r="Y7604" s="71"/>
      <c r="AA7604" s="17" t="s">
        <v>66</v>
      </c>
      <c r="AB7604" s="70" t="s">
        <v>28</v>
      </c>
      <c r="AC7604" s="71"/>
      <c r="AE7604" s="17" t="s">
        <v>66</v>
      </c>
      <c r="AF7604" s="70" t="s">
        <v>28</v>
      </c>
      <c r="AG7604" s="71"/>
    </row>
    <row r="7605" spans="1:33" ht="30" hidden="1" outlineLevel="1">
      <c r="A7605" s="6" t="s">
        <v>8831</v>
      </c>
      <c r="B7605" s="7" t="s">
        <v>1947</v>
      </c>
      <c r="C7605" s="7" t="s">
        <v>1026</v>
      </c>
      <c r="D7605" s="7"/>
      <c r="E7605" s="23" t="s">
        <v>438</v>
      </c>
      <c r="F7605" s="18">
        <v>1</v>
      </c>
      <c r="K7605" s="19">
        <v>0</v>
      </c>
      <c r="L7605" s="52">
        <v>0</v>
      </c>
      <c r="M7605" s="53"/>
      <c r="O7605" s="19">
        <v>5928</v>
      </c>
      <c r="P7605" s="52">
        <v>5928</v>
      </c>
      <c r="Q7605" s="53"/>
      <c r="S7605" s="19">
        <v>20000</v>
      </c>
      <c r="T7605" s="52">
        <v>20000</v>
      </c>
      <c r="U7605" s="53"/>
      <c r="W7605" s="19">
        <v>0</v>
      </c>
      <c r="X7605" s="52">
        <v>0</v>
      </c>
      <c r="Y7605" s="53"/>
      <c r="AA7605" s="19">
        <v>8516.09</v>
      </c>
      <c r="AB7605" s="52">
        <v>8516.09</v>
      </c>
      <c r="AC7605" s="53"/>
      <c r="AE7605" s="19">
        <v>0</v>
      </c>
      <c r="AF7605" s="52">
        <v>0</v>
      </c>
      <c r="AG7605" s="53"/>
    </row>
    <row r="7606" spans="1:33" ht="30" hidden="1" outlineLevel="1">
      <c r="A7606" s="6" t="s">
        <v>8832</v>
      </c>
      <c r="B7606" s="7" t="s">
        <v>1949</v>
      </c>
      <c r="C7606" s="7" t="s">
        <v>5653</v>
      </c>
      <c r="D7606" s="7"/>
      <c r="E7606" s="23" t="s">
        <v>438</v>
      </c>
      <c r="F7606" s="18">
        <v>1</v>
      </c>
      <c r="K7606" s="19">
        <v>0</v>
      </c>
      <c r="L7606" s="52">
        <v>0</v>
      </c>
      <c r="M7606" s="53"/>
      <c r="O7606" s="19">
        <v>2850</v>
      </c>
      <c r="P7606" s="52">
        <v>2850</v>
      </c>
      <c r="Q7606" s="53"/>
      <c r="S7606" s="19">
        <v>10000</v>
      </c>
      <c r="T7606" s="52">
        <v>10000</v>
      </c>
      <c r="U7606" s="53"/>
      <c r="W7606" s="19">
        <v>0</v>
      </c>
      <c r="X7606" s="52">
        <v>0</v>
      </c>
      <c r="Y7606" s="53"/>
      <c r="AA7606" s="19">
        <v>8516.09</v>
      </c>
      <c r="AB7606" s="52">
        <v>8516.09</v>
      </c>
      <c r="AC7606" s="53"/>
      <c r="AE7606" s="19">
        <v>0</v>
      </c>
      <c r="AF7606" s="52">
        <v>0</v>
      </c>
      <c r="AG7606" s="53"/>
    </row>
    <row r="7607" spans="1:33" ht="75" hidden="1" outlineLevel="1">
      <c r="A7607" s="6" t="s">
        <v>8833</v>
      </c>
      <c r="B7607" s="7" t="s">
        <v>1951</v>
      </c>
      <c r="C7607" s="7" t="s">
        <v>5656</v>
      </c>
      <c r="D7607" s="7"/>
      <c r="E7607" s="23" t="s">
        <v>438</v>
      </c>
      <c r="F7607" s="18">
        <v>4</v>
      </c>
      <c r="K7607" s="19">
        <v>0</v>
      </c>
      <c r="L7607" s="52">
        <v>0</v>
      </c>
      <c r="M7607" s="53"/>
      <c r="O7607" s="19">
        <v>228</v>
      </c>
      <c r="P7607" s="52">
        <v>912</v>
      </c>
      <c r="Q7607" s="53"/>
      <c r="S7607" s="19">
        <v>400</v>
      </c>
      <c r="T7607" s="52">
        <v>1600</v>
      </c>
      <c r="U7607" s="53"/>
      <c r="W7607" s="19">
        <v>0</v>
      </c>
      <c r="X7607" s="52">
        <v>0</v>
      </c>
      <c r="Y7607" s="53"/>
      <c r="AA7607" s="19">
        <v>454.19</v>
      </c>
      <c r="AB7607" s="52">
        <v>1816.76</v>
      </c>
      <c r="AC7607" s="53"/>
      <c r="AE7607" s="19">
        <v>0</v>
      </c>
      <c r="AF7607" s="52">
        <v>0</v>
      </c>
      <c r="AG7607" s="53"/>
    </row>
    <row r="7608" spans="1:33" hidden="1" outlineLevel="1">
      <c r="A7608" s="6" t="s">
        <v>8834</v>
      </c>
      <c r="B7608" s="7" t="s">
        <v>1953</v>
      </c>
      <c r="C7608" s="7" t="s">
        <v>6444</v>
      </c>
      <c r="D7608" s="7"/>
      <c r="E7608" s="23" t="s">
        <v>438</v>
      </c>
      <c r="F7608" s="18">
        <v>4</v>
      </c>
      <c r="K7608" s="19">
        <v>0</v>
      </c>
      <c r="L7608" s="52">
        <v>0</v>
      </c>
      <c r="M7608" s="53"/>
      <c r="O7608" s="19">
        <v>285</v>
      </c>
      <c r="P7608" s="52">
        <v>1140</v>
      </c>
      <c r="Q7608" s="53"/>
      <c r="S7608" s="19">
        <v>420</v>
      </c>
      <c r="T7608" s="52">
        <v>1680</v>
      </c>
      <c r="U7608" s="53"/>
      <c r="W7608" s="19">
        <v>0</v>
      </c>
      <c r="X7608" s="52">
        <v>0</v>
      </c>
      <c r="Y7608" s="53"/>
      <c r="AA7608" s="19">
        <v>510.97</v>
      </c>
      <c r="AB7608" s="52">
        <v>2043.88</v>
      </c>
      <c r="AC7608" s="53"/>
      <c r="AE7608" s="19">
        <v>0</v>
      </c>
      <c r="AF7608" s="52">
        <v>0</v>
      </c>
      <c r="AG7608" s="53"/>
    </row>
    <row r="7609" spans="1:33" ht="45" hidden="1" outlineLevel="1">
      <c r="A7609" s="6" t="s">
        <v>8835</v>
      </c>
      <c r="B7609" s="7" t="s">
        <v>1955</v>
      </c>
      <c r="C7609" s="7" t="s">
        <v>8836</v>
      </c>
      <c r="D7609" s="7"/>
      <c r="E7609" s="23" t="s">
        <v>429</v>
      </c>
      <c r="F7609" s="18">
        <v>6</v>
      </c>
      <c r="K7609" s="19">
        <v>0</v>
      </c>
      <c r="L7609" s="52">
        <v>0</v>
      </c>
      <c r="M7609" s="53"/>
      <c r="O7609" s="19">
        <v>285</v>
      </c>
      <c r="P7609" s="52">
        <v>1710</v>
      </c>
      <c r="Q7609" s="53"/>
      <c r="S7609" s="19">
        <v>150</v>
      </c>
      <c r="T7609" s="52">
        <v>900</v>
      </c>
      <c r="U7609" s="53"/>
      <c r="W7609" s="19">
        <v>0</v>
      </c>
      <c r="X7609" s="52">
        <v>0</v>
      </c>
      <c r="Y7609" s="53"/>
      <c r="AA7609" s="19">
        <v>170.32</v>
      </c>
      <c r="AB7609" s="52">
        <v>1021.92</v>
      </c>
      <c r="AC7609" s="53"/>
      <c r="AE7609" s="19">
        <v>0</v>
      </c>
      <c r="AF7609" s="52">
        <v>0</v>
      </c>
      <c r="AG7609" s="53"/>
    </row>
    <row r="7610" spans="1:33" hidden="1" outlineLevel="1">
      <c r="A7610" s="6" t="s">
        <v>8837</v>
      </c>
      <c r="B7610" s="7" t="s">
        <v>1957</v>
      </c>
      <c r="C7610" s="7" t="s">
        <v>5665</v>
      </c>
      <c r="D7610" s="7"/>
      <c r="E7610" s="23" t="s">
        <v>429</v>
      </c>
      <c r="F7610" s="18">
        <v>6</v>
      </c>
      <c r="K7610" s="19">
        <v>0</v>
      </c>
      <c r="L7610" s="52">
        <v>0</v>
      </c>
      <c r="M7610" s="53"/>
      <c r="O7610" s="19">
        <v>171</v>
      </c>
      <c r="P7610" s="52">
        <v>1026</v>
      </c>
      <c r="Q7610" s="53"/>
      <c r="S7610" s="19">
        <v>185</v>
      </c>
      <c r="T7610" s="52">
        <v>1110</v>
      </c>
      <c r="U7610" s="53"/>
      <c r="W7610" s="19">
        <v>0</v>
      </c>
      <c r="X7610" s="52">
        <v>0</v>
      </c>
      <c r="Y7610" s="53"/>
      <c r="AA7610" s="19">
        <v>227.1</v>
      </c>
      <c r="AB7610" s="52">
        <v>1362.6</v>
      </c>
      <c r="AC7610" s="53"/>
      <c r="AE7610" s="19">
        <v>0</v>
      </c>
      <c r="AF7610" s="52">
        <v>0</v>
      </c>
      <c r="AG7610" s="53"/>
    </row>
    <row r="7611" spans="1:33" hidden="1" outlineLevel="1">
      <c r="A7611" s="6" t="s">
        <v>8838</v>
      </c>
      <c r="B7611" s="7" t="s">
        <v>1959</v>
      </c>
      <c r="C7611" s="7" t="s">
        <v>8839</v>
      </c>
      <c r="D7611" s="7"/>
      <c r="E7611" s="23" t="s">
        <v>438</v>
      </c>
      <c r="F7611" s="18">
        <v>1</v>
      </c>
      <c r="K7611" s="19">
        <v>0</v>
      </c>
      <c r="L7611" s="52">
        <v>0</v>
      </c>
      <c r="M7611" s="53"/>
      <c r="O7611" s="19">
        <v>17100</v>
      </c>
      <c r="P7611" s="52">
        <v>17100</v>
      </c>
      <c r="Q7611" s="53"/>
      <c r="S7611" s="19">
        <v>1800</v>
      </c>
      <c r="T7611" s="52">
        <v>1800</v>
      </c>
      <c r="U7611" s="53"/>
      <c r="W7611" s="19">
        <v>0</v>
      </c>
      <c r="X7611" s="52">
        <v>0</v>
      </c>
      <c r="Y7611" s="53"/>
      <c r="AA7611" s="19">
        <v>2838.7</v>
      </c>
      <c r="AB7611" s="52">
        <v>2838.7</v>
      </c>
      <c r="AC7611" s="53"/>
      <c r="AE7611" s="19">
        <v>0</v>
      </c>
      <c r="AF7611" s="52">
        <v>0</v>
      </c>
      <c r="AG7611" s="53"/>
    </row>
    <row r="7612" spans="1:33" hidden="1" outlineLevel="1">
      <c r="A7612" s="6" t="s">
        <v>8840</v>
      </c>
      <c r="B7612" s="7" t="s">
        <v>1961</v>
      </c>
      <c r="C7612" s="7" t="s">
        <v>8841</v>
      </c>
      <c r="D7612" s="7"/>
      <c r="E7612" s="23" t="s">
        <v>438</v>
      </c>
      <c r="F7612" s="18">
        <v>1</v>
      </c>
      <c r="K7612" s="19">
        <v>0</v>
      </c>
      <c r="L7612" s="52">
        <v>0</v>
      </c>
      <c r="M7612" s="53"/>
      <c r="O7612" s="19">
        <v>22800</v>
      </c>
      <c r="P7612" s="52">
        <v>22800</v>
      </c>
      <c r="Q7612" s="53"/>
      <c r="S7612" s="19">
        <v>1500</v>
      </c>
      <c r="T7612" s="52">
        <v>1500</v>
      </c>
      <c r="U7612" s="53"/>
      <c r="W7612" s="19">
        <v>0</v>
      </c>
      <c r="X7612" s="52">
        <v>0</v>
      </c>
      <c r="Y7612" s="53"/>
      <c r="AA7612" s="19">
        <v>3406.44</v>
      </c>
      <c r="AB7612" s="52">
        <v>3406.44</v>
      </c>
      <c r="AC7612" s="53"/>
      <c r="AE7612" s="19">
        <v>0</v>
      </c>
      <c r="AF7612" s="52">
        <v>0</v>
      </c>
      <c r="AG7612" s="53"/>
    </row>
    <row r="7613" spans="1:33" hidden="1" outlineLevel="1">
      <c r="A7613" s="6" t="s">
        <v>8842</v>
      </c>
      <c r="B7613" s="7" t="s">
        <v>1963</v>
      </c>
      <c r="C7613" s="7" t="s">
        <v>8843</v>
      </c>
      <c r="D7613" s="7"/>
      <c r="E7613" s="23" t="s">
        <v>438</v>
      </c>
      <c r="F7613" s="18">
        <v>1</v>
      </c>
      <c r="K7613" s="19">
        <v>0</v>
      </c>
      <c r="L7613" s="52">
        <v>0</v>
      </c>
      <c r="M7613" s="53"/>
      <c r="O7613" s="19">
        <v>22800</v>
      </c>
      <c r="P7613" s="52">
        <v>22800</v>
      </c>
      <c r="Q7613" s="53"/>
      <c r="S7613" s="19">
        <v>2000</v>
      </c>
      <c r="T7613" s="52">
        <v>2000</v>
      </c>
      <c r="U7613" s="53"/>
      <c r="W7613" s="19">
        <v>0</v>
      </c>
      <c r="X7613" s="52">
        <v>0</v>
      </c>
      <c r="Y7613" s="53"/>
      <c r="AA7613" s="19">
        <v>4541.92</v>
      </c>
      <c r="AB7613" s="52">
        <v>4541.92</v>
      </c>
      <c r="AC7613" s="53"/>
      <c r="AE7613" s="19">
        <v>0</v>
      </c>
      <c r="AF7613" s="52">
        <v>0</v>
      </c>
      <c r="AG7613" s="53"/>
    </row>
    <row r="7614" spans="1:33" hidden="1" outlineLevel="1">
      <c r="A7614" s="1"/>
      <c r="B7614" s="5" t="s">
        <v>34</v>
      </c>
      <c r="C7614" s="5" t="s">
        <v>35</v>
      </c>
      <c r="K7614" s="68"/>
      <c r="L7614" s="68"/>
      <c r="M7614" s="69"/>
      <c r="O7614" s="68"/>
      <c r="P7614" s="68"/>
      <c r="Q7614" s="69"/>
      <c r="S7614" s="68"/>
      <c r="T7614" s="68"/>
      <c r="U7614" s="69"/>
      <c r="W7614" s="68"/>
      <c r="X7614" s="68"/>
      <c r="Y7614" s="69"/>
      <c r="AA7614" s="68"/>
      <c r="AB7614" s="68"/>
      <c r="AC7614" s="69"/>
      <c r="AE7614" s="68"/>
      <c r="AF7614" s="68"/>
      <c r="AG7614" s="69"/>
    </row>
    <row r="7615" spans="1:33" hidden="1" outlineLevel="1">
      <c r="A7615" s="6" t="s">
        <v>8844</v>
      </c>
      <c r="B7615" s="7" t="s">
        <v>37</v>
      </c>
      <c r="C7615" s="7" t="s">
        <v>8845</v>
      </c>
      <c r="K7615" s="68"/>
      <c r="L7615" s="68"/>
      <c r="M7615" s="69"/>
      <c r="O7615" s="68"/>
      <c r="P7615" s="68"/>
      <c r="Q7615" s="69"/>
      <c r="S7615" s="68"/>
      <c r="T7615" s="68"/>
      <c r="U7615" s="69"/>
      <c r="W7615" s="68"/>
      <c r="X7615" s="68"/>
      <c r="Y7615" s="69"/>
      <c r="AA7615" s="68"/>
      <c r="AB7615" s="68"/>
      <c r="AC7615" s="69"/>
      <c r="AE7615" s="68"/>
      <c r="AF7615" s="68"/>
      <c r="AG7615" s="69"/>
    </row>
    <row r="7616" spans="1:33" ht="60" hidden="1" outlineLevel="1">
      <c r="A7616" s="1"/>
      <c r="B7616" s="5" t="s">
        <v>61</v>
      </c>
      <c r="C7616" s="5" t="s">
        <v>62</v>
      </c>
      <c r="D7616" s="5" t="s">
        <v>63</v>
      </c>
      <c r="E7616" s="11" t="s">
        <v>64</v>
      </c>
      <c r="F7616" s="16" t="s">
        <v>65</v>
      </c>
      <c r="K7616" s="17" t="s">
        <v>66</v>
      </c>
      <c r="L7616" s="70" t="s">
        <v>28</v>
      </c>
      <c r="M7616" s="71"/>
      <c r="O7616" s="17" t="s">
        <v>66</v>
      </c>
      <c r="P7616" s="70" t="s">
        <v>28</v>
      </c>
      <c r="Q7616" s="71"/>
      <c r="S7616" s="17" t="s">
        <v>66</v>
      </c>
      <c r="T7616" s="70" t="s">
        <v>28</v>
      </c>
      <c r="U7616" s="71"/>
      <c r="W7616" s="17" t="s">
        <v>66</v>
      </c>
      <c r="X7616" s="70" t="s">
        <v>28</v>
      </c>
      <c r="Y7616" s="71"/>
      <c r="AA7616" s="17" t="s">
        <v>66</v>
      </c>
      <c r="AB7616" s="70" t="s">
        <v>28</v>
      </c>
      <c r="AC7616" s="71"/>
      <c r="AE7616" s="17" t="s">
        <v>66</v>
      </c>
      <c r="AF7616" s="70" t="s">
        <v>28</v>
      </c>
      <c r="AG7616" s="71"/>
    </row>
    <row r="7617" spans="1:33" hidden="1" outlineLevel="1">
      <c r="A7617" s="6" t="s">
        <v>8846</v>
      </c>
      <c r="B7617" s="7" t="s">
        <v>1967</v>
      </c>
      <c r="C7617" s="7" t="s">
        <v>8847</v>
      </c>
      <c r="D7617" s="7"/>
      <c r="E7617" s="23" t="s">
        <v>438</v>
      </c>
      <c r="F7617" s="18">
        <v>1</v>
      </c>
      <c r="K7617" s="19">
        <v>0</v>
      </c>
      <c r="L7617" s="52">
        <v>0</v>
      </c>
      <c r="M7617" s="53"/>
      <c r="O7617" s="19">
        <v>22800</v>
      </c>
      <c r="P7617" s="52">
        <v>22800</v>
      </c>
      <c r="Q7617" s="53"/>
      <c r="S7617" s="19">
        <v>103000</v>
      </c>
      <c r="T7617" s="52">
        <v>103000</v>
      </c>
      <c r="U7617" s="53"/>
      <c r="W7617" s="19">
        <v>0</v>
      </c>
      <c r="X7617" s="52">
        <v>0</v>
      </c>
      <c r="Y7617" s="53"/>
      <c r="AA7617" s="19">
        <v>51096.56</v>
      </c>
      <c r="AB7617" s="52">
        <v>51096.56</v>
      </c>
      <c r="AC7617" s="53"/>
      <c r="AE7617" s="19">
        <v>0</v>
      </c>
      <c r="AF7617" s="52">
        <v>0</v>
      </c>
      <c r="AG7617" s="53"/>
    </row>
    <row r="7618" spans="1:33" hidden="1" outlineLevel="1">
      <c r="A7618" s="6" t="s">
        <v>8848</v>
      </c>
      <c r="B7618" s="7" t="s">
        <v>1969</v>
      </c>
      <c r="C7618" s="7" t="s">
        <v>8849</v>
      </c>
      <c r="D7618" s="7"/>
      <c r="E7618" s="23" t="s">
        <v>70</v>
      </c>
      <c r="F7618" s="18">
        <v>1</v>
      </c>
      <c r="K7618" s="19">
        <v>0</v>
      </c>
      <c r="L7618" s="52">
        <v>0</v>
      </c>
      <c r="M7618" s="53"/>
      <c r="O7618" s="19">
        <v>57000</v>
      </c>
      <c r="P7618" s="52">
        <v>57000</v>
      </c>
      <c r="Q7618" s="53"/>
      <c r="S7618" s="19">
        <v>110000</v>
      </c>
      <c r="T7618" s="52">
        <v>110000</v>
      </c>
      <c r="U7618" s="53"/>
      <c r="W7618" s="19">
        <v>0</v>
      </c>
      <c r="X7618" s="52">
        <v>0</v>
      </c>
      <c r="Y7618" s="53"/>
      <c r="AA7618" s="19">
        <v>56773.96</v>
      </c>
      <c r="AB7618" s="52">
        <v>56773.96</v>
      </c>
      <c r="AC7618" s="53"/>
      <c r="AE7618" s="19">
        <v>0</v>
      </c>
      <c r="AF7618" s="52">
        <v>0</v>
      </c>
      <c r="AG7618" s="53"/>
    </row>
    <row r="7619" spans="1:33" hidden="1" outlineLevel="1">
      <c r="A7619" s="1"/>
      <c r="B7619" s="5" t="s">
        <v>34</v>
      </c>
      <c r="C7619" s="5" t="s">
        <v>35</v>
      </c>
      <c r="K7619" s="68"/>
      <c r="L7619" s="68"/>
      <c r="M7619" s="69"/>
      <c r="O7619" s="68"/>
      <c r="P7619" s="68"/>
      <c r="Q7619" s="69"/>
      <c r="S7619" s="68"/>
      <c r="T7619" s="68"/>
      <c r="U7619" s="69"/>
      <c r="W7619" s="68"/>
      <c r="X7619" s="68"/>
      <c r="Y7619" s="69"/>
      <c r="AA7619" s="68"/>
      <c r="AB7619" s="68"/>
      <c r="AC7619" s="69"/>
      <c r="AE7619" s="68"/>
      <c r="AF7619" s="68"/>
      <c r="AG7619" s="69"/>
    </row>
    <row r="7620" spans="1:33" hidden="1" outlineLevel="1">
      <c r="A7620" s="6" t="s">
        <v>8850</v>
      </c>
      <c r="B7620" s="7" t="s">
        <v>37</v>
      </c>
      <c r="C7620" s="7" t="s">
        <v>1058</v>
      </c>
      <c r="K7620" s="68"/>
      <c r="L7620" s="68"/>
      <c r="M7620" s="69"/>
      <c r="O7620" s="68"/>
      <c r="P7620" s="68"/>
      <c r="Q7620" s="69"/>
      <c r="S7620" s="68"/>
      <c r="T7620" s="68"/>
      <c r="U7620" s="69"/>
      <c r="W7620" s="68"/>
      <c r="X7620" s="68"/>
      <c r="Y7620" s="69"/>
      <c r="AA7620" s="68"/>
      <c r="AB7620" s="68"/>
      <c r="AC7620" s="69"/>
      <c r="AE7620" s="68"/>
      <c r="AF7620" s="68"/>
      <c r="AG7620" s="69"/>
    </row>
    <row r="7621" spans="1:33" ht="60" hidden="1" outlineLevel="1">
      <c r="A7621" s="1"/>
      <c r="B7621" s="5" t="s">
        <v>61</v>
      </c>
      <c r="C7621" s="5" t="s">
        <v>62</v>
      </c>
      <c r="D7621" s="5" t="s">
        <v>63</v>
      </c>
      <c r="E7621" s="11" t="s">
        <v>64</v>
      </c>
      <c r="F7621" s="16" t="s">
        <v>65</v>
      </c>
      <c r="K7621" s="17" t="s">
        <v>66</v>
      </c>
      <c r="L7621" s="70" t="s">
        <v>28</v>
      </c>
      <c r="M7621" s="71"/>
      <c r="O7621" s="17" t="s">
        <v>66</v>
      </c>
      <c r="P7621" s="70" t="s">
        <v>28</v>
      </c>
      <c r="Q7621" s="71"/>
      <c r="S7621" s="17" t="s">
        <v>66</v>
      </c>
      <c r="T7621" s="70" t="s">
        <v>28</v>
      </c>
      <c r="U7621" s="71"/>
      <c r="W7621" s="17" t="s">
        <v>66</v>
      </c>
      <c r="X7621" s="70" t="s">
        <v>28</v>
      </c>
      <c r="Y7621" s="71"/>
      <c r="AA7621" s="17" t="s">
        <v>66</v>
      </c>
      <c r="AB7621" s="70" t="s">
        <v>28</v>
      </c>
      <c r="AC7621" s="71"/>
      <c r="AE7621" s="17" t="s">
        <v>66</v>
      </c>
      <c r="AF7621" s="70" t="s">
        <v>28</v>
      </c>
      <c r="AG7621" s="71"/>
    </row>
    <row r="7622" spans="1:33" ht="45" hidden="1" outlineLevel="1">
      <c r="A7622" s="6" t="s">
        <v>8851</v>
      </c>
      <c r="B7622" s="7" t="s">
        <v>8852</v>
      </c>
      <c r="C7622" s="7" t="s">
        <v>854</v>
      </c>
      <c r="D7622" s="7"/>
      <c r="E7622" s="23" t="s">
        <v>70</v>
      </c>
      <c r="F7622" s="18">
        <v>1</v>
      </c>
      <c r="K7622" s="19">
        <v>0</v>
      </c>
      <c r="L7622" s="52">
        <v>0</v>
      </c>
      <c r="M7622" s="53"/>
      <c r="O7622" s="19">
        <v>1254</v>
      </c>
      <c r="P7622" s="52">
        <v>1254</v>
      </c>
      <c r="Q7622" s="53"/>
      <c r="S7622" s="19">
        <v>2000</v>
      </c>
      <c r="T7622" s="52">
        <v>2000</v>
      </c>
      <c r="U7622" s="53"/>
      <c r="W7622" s="19">
        <v>0</v>
      </c>
      <c r="X7622" s="52">
        <v>0</v>
      </c>
      <c r="Y7622" s="53"/>
      <c r="AA7622" s="19">
        <v>8516.09</v>
      </c>
      <c r="AB7622" s="52">
        <v>8516.09</v>
      </c>
      <c r="AC7622" s="53"/>
      <c r="AE7622" s="19">
        <v>0</v>
      </c>
      <c r="AF7622" s="52">
        <v>0</v>
      </c>
      <c r="AG7622" s="53"/>
    </row>
    <row r="7623" spans="1:33" ht="30" hidden="1" outlineLevel="1">
      <c r="A7623" s="6" t="s">
        <v>8853</v>
      </c>
      <c r="B7623" s="7" t="s">
        <v>8854</v>
      </c>
      <c r="C7623" s="7" t="s">
        <v>1064</v>
      </c>
      <c r="D7623" s="7"/>
      <c r="E7623" s="23" t="s">
        <v>70</v>
      </c>
      <c r="F7623" s="18">
        <v>1</v>
      </c>
      <c r="K7623" s="19">
        <v>0</v>
      </c>
      <c r="L7623" s="52">
        <v>0</v>
      </c>
      <c r="M7623" s="53"/>
      <c r="O7623" s="19">
        <v>1254</v>
      </c>
      <c r="P7623" s="52">
        <v>1254</v>
      </c>
      <c r="Q7623" s="53"/>
      <c r="S7623" s="19">
        <v>2000</v>
      </c>
      <c r="T7623" s="52">
        <v>2000</v>
      </c>
      <c r="U7623" s="53"/>
      <c r="W7623" s="19">
        <v>0</v>
      </c>
      <c r="X7623" s="52">
        <v>0</v>
      </c>
      <c r="Y7623" s="53"/>
      <c r="AA7623" s="19">
        <v>8516.09</v>
      </c>
      <c r="AB7623" s="52">
        <v>8516.09</v>
      </c>
      <c r="AC7623" s="53"/>
      <c r="AE7623" s="19">
        <v>0</v>
      </c>
      <c r="AF7623" s="52">
        <v>0</v>
      </c>
      <c r="AG7623" s="53"/>
    </row>
    <row r="7624" spans="1:33" hidden="1" outlineLevel="1">
      <c r="A7624" s="6" t="s">
        <v>8855</v>
      </c>
      <c r="B7624" s="7" t="s">
        <v>8856</v>
      </c>
      <c r="C7624" s="7" t="s">
        <v>1067</v>
      </c>
      <c r="D7624" s="7"/>
      <c r="E7624" s="23" t="s">
        <v>70</v>
      </c>
      <c r="F7624" s="18">
        <v>1</v>
      </c>
      <c r="K7624" s="19">
        <v>0</v>
      </c>
      <c r="L7624" s="52">
        <v>0</v>
      </c>
      <c r="M7624" s="53"/>
      <c r="O7624" s="19">
        <v>1254</v>
      </c>
      <c r="P7624" s="52">
        <v>1254</v>
      </c>
      <c r="Q7624" s="53"/>
      <c r="S7624" s="19">
        <v>500</v>
      </c>
      <c r="T7624" s="52">
        <v>500</v>
      </c>
      <c r="U7624" s="53"/>
      <c r="W7624" s="19">
        <v>0</v>
      </c>
      <c r="X7624" s="52">
        <v>0</v>
      </c>
      <c r="Y7624" s="53"/>
      <c r="AA7624" s="19">
        <v>8516.09</v>
      </c>
      <c r="AB7624" s="52">
        <v>8516.09</v>
      </c>
      <c r="AC7624" s="53"/>
      <c r="AE7624" s="19">
        <v>0</v>
      </c>
      <c r="AF7624" s="52">
        <v>0</v>
      </c>
      <c r="AG7624" s="53"/>
    </row>
    <row r="7625" spans="1:33" hidden="1" outlineLevel="1">
      <c r="A7625" s="6" t="s">
        <v>8857</v>
      </c>
      <c r="B7625" s="7" t="s">
        <v>8858</v>
      </c>
      <c r="C7625" s="7" t="s">
        <v>1070</v>
      </c>
      <c r="D7625" s="7"/>
      <c r="E7625" s="23" t="s">
        <v>70</v>
      </c>
      <c r="F7625" s="18">
        <v>1</v>
      </c>
      <c r="K7625" s="19">
        <v>0</v>
      </c>
      <c r="L7625" s="52">
        <v>0</v>
      </c>
      <c r="M7625" s="53"/>
      <c r="O7625" s="19">
        <v>1254</v>
      </c>
      <c r="P7625" s="52">
        <v>1254</v>
      </c>
      <c r="Q7625" s="53"/>
      <c r="S7625" s="19">
        <v>500</v>
      </c>
      <c r="T7625" s="52">
        <v>500</v>
      </c>
      <c r="U7625" s="53"/>
      <c r="W7625" s="19">
        <v>0</v>
      </c>
      <c r="X7625" s="52">
        <v>0</v>
      </c>
      <c r="Y7625" s="53"/>
      <c r="AA7625" s="19">
        <v>8516.09</v>
      </c>
      <c r="AB7625" s="52">
        <v>8516.09</v>
      </c>
      <c r="AC7625" s="53"/>
      <c r="AE7625" s="19">
        <v>0</v>
      </c>
      <c r="AF7625" s="52">
        <v>0</v>
      </c>
      <c r="AG7625" s="53"/>
    </row>
    <row r="7626" spans="1:33" hidden="1" outlineLevel="1">
      <c r="A7626" s="6" t="s">
        <v>8859</v>
      </c>
      <c r="B7626" s="7" t="s">
        <v>8860</v>
      </c>
      <c r="C7626" s="7" t="s">
        <v>1073</v>
      </c>
      <c r="D7626" s="7"/>
      <c r="E7626" s="23" t="s">
        <v>70</v>
      </c>
      <c r="F7626" s="18">
        <v>1</v>
      </c>
      <c r="K7626" s="19">
        <v>0</v>
      </c>
      <c r="L7626" s="52">
        <v>0</v>
      </c>
      <c r="M7626" s="53"/>
      <c r="O7626" s="19">
        <v>1254</v>
      </c>
      <c r="P7626" s="52">
        <v>1254</v>
      </c>
      <c r="Q7626" s="53"/>
      <c r="S7626" s="19">
        <v>200</v>
      </c>
      <c r="T7626" s="52">
        <v>200</v>
      </c>
      <c r="U7626" s="53"/>
      <c r="W7626" s="19">
        <v>0</v>
      </c>
      <c r="X7626" s="52">
        <v>0</v>
      </c>
      <c r="Y7626" s="53"/>
      <c r="AA7626" s="19">
        <v>8516.09</v>
      </c>
      <c r="AB7626" s="52">
        <v>8516.09</v>
      </c>
      <c r="AC7626" s="53"/>
      <c r="AE7626" s="19">
        <v>0</v>
      </c>
      <c r="AF7626" s="52">
        <v>0</v>
      </c>
      <c r="AG7626" s="53"/>
    </row>
    <row r="7627" spans="1:33" hidden="1" outlineLevel="1">
      <c r="A7627" s="6" t="s">
        <v>8861</v>
      </c>
      <c r="B7627" s="7" t="s">
        <v>8862</v>
      </c>
      <c r="C7627" s="7" t="s">
        <v>1076</v>
      </c>
      <c r="D7627" s="7"/>
      <c r="E7627" s="23" t="s">
        <v>70</v>
      </c>
      <c r="F7627" s="18">
        <v>1</v>
      </c>
      <c r="K7627" s="19">
        <v>0</v>
      </c>
      <c r="L7627" s="52">
        <v>0</v>
      </c>
      <c r="M7627" s="53"/>
      <c r="O7627" s="19">
        <v>1254</v>
      </c>
      <c r="P7627" s="52">
        <v>1254</v>
      </c>
      <c r="Q7627" s="53"/>
      <c r="S7627" s="19">
        <v>1500</v>
      </c>
      <c r="T7627" s="52">
        <v>1500</v>
      </c>
      <c r="U7627" s="53"/>
      <c r="W7627" s="19">
        <v>0</v>
      </c>
      <c r="X7627" s="52">
        <v>0</v>
      </c>
      <c r="Y7627" s="53"/>
      <c r="AA7627" s="19">
        <v>8516.09</v>
      </c>
      <c r="AB7627" s="52">
        <v>8516.09</v>
      </c>
      <c r="AC7627" s="53"/>
      <c r="AE7627" s="19">
        <v>0</v>
      </c>
      <c r="AF7627" s="52">
        <v>0</v>
      </c>
      <c r="AG7627" s="53"/>
    </row>
    <row r="7628" spans="1:33" hidden="1" outlineLevel="1">
      <c r="A7628" s="6" t="s">
        <v>8863</v>
      </c>
      <c r="B7628" s="7" t="s">
        <v>8864</v>
      </c>
      <c r="C7628" s="7" t="s">
        <v>1079</v>
      </c>
      <c r="D7628" s="7"/>
      <c r="E7628" s="23" t="s">
        <v>70</v>
      </c>
      <c r="F7628" s="18">
        <v>1</v>
      </c>
      <c r="K7628" s="19">
        <v>0</v>
      </c>
      <c r="L7628" s="52">
        <v>0</v>
      </c>
      <c r="M7628" s="53"/>
      <c r="O7628" s="19">
        <v>1254</v>
      </c>
      <c r="P7628" s="52">
        <v>1254</v>
      </c>
      <c r="Q7628" s="53"/>
      <c r="S7628" s="19">
        <v>1000</v>
      </c>
      <c r="T7628" s="52">
        <v>1000</v>
      </c>
      <c r="U7628" s="53"/>
      <c r="W7628" s="19">
        <v>0</v>
      </c>
      <c r="X7628" s="52">
        <v>0</v>
      </c>
      <c r="Y7628" s="53"/>
      <c r="AA7628" s="19">
        <v>8516.09</v>
      </c>
      <c r="AB7628" s="52">
        <v>8516.09</v>
      </c>
      <c r="AC7628" s="53"/>
      <c r="AE7628" s="19">
        <v>0</v>
      </c>
      <c r="AF7628" s="52">
        <v>0</v>
      </c>
      <c r="AG7628" s="53"/>
    </row>
    <row r="7629" spans="1:33" ht="30" hidden="1" outlineLevel="1">
      <c r="A7629" s="6" t="s">
        <v>8865</v>
      </c>
      <c r="B7629" s="7" t="s">
        <v>8866</v>
      </c>
      <c r="C7629" s="7" t="s">
        <v>1082</v>
      </c>
      <c r="D7629" s="7"/>
      <c r="E7629" s="23" t="s">
        <v>70</v>
      </c>
      <c r="F7629" s="18">
        <v>1</v>
      </c>
      <c r="K7629" s="19">
        <v>0</v>
      </c>
      <c r="L7629" s="52">
        <v>0</v>
      </c>
      <c r="M7629" s="53"/>
      <c r="O7629" s="19">
        <v>1254</v>
      </c>
      <c r="P7629" s="52">
        <v>1254</v>
      </c>
      <c r="Q7629" s="53"/>
      <c r="S7629" s="19">
        <v>1500</v>
      </c>
      <c r="T7629" s="52">
        <v>1500</v>
      </c>
      <c r="U7629" s="53"/>
      <c r="W7629" s="19">
        <v>0</v>
      </c>
      <c r="X7629" s="52">
        <v>0</v>
      </c>
      <c r="Y7629" s="53"/>
      <c r="AA7629" s="19">
        <v>8516.09</v>
      </c>
      <c r="AB7629" s="52">
        <v>8516.09</v>
      </c>
      <c r="AC7629" s="53"/>
      <c r="AE7629" s="19">
        <v>0</v>
      </c>
      <c r="AF7629" s="52">
        <v>0</v>
      </c>
      <c r="AG7629" s="53"/>
    </row>
    <row r="7630" spans="1:33" ht="30" hidden="1" outlineLevel="1">
      <c r="A7630" s="6" t="s">
        <v>8867</v>
      </c>
      <c r="B7630" s="7" t="s">
        <v>8868</v>
      </c>
      <c r="C7630" s="7" t="s">
        <v>1085</v>
      </c>
      <c r="D7630" s="7"/>
      <c r="E7630" s="23" t="s">
        <v>70</v>
      </c>
      <c r="F7630" s="18">
        <v>1</v>
      </c>
      <c r="K7630" s="19">
        <v>0</v>
      </c>
      <c r="L7630" s="52">
        <v>0</v>
      </c>
      <c r="M7630" s="53"/>
      <c r="O7630" s="19">
        <v>1254</v>
      </c>
      <c r="P7630" s="52">
        <v>1254</v>
      </c>
      <c r="Q7630" s="53"/>
      <c r="S7630" s="19">
        <v>1500</v>
      </c>
      <c r="T7630" s="52">
        <v>1500</v>
      </c>
      <c r="U7630" s="53"/>
      <c r="W7630" s="19">
        <v>0</v>
      </c>
      <c r="X7630" s="52">
        <v>0</v>
      </c>
      <c r="Y7630" s="53"/>
      <c r="AA7630" s="19">
        <v>8516.09</v>
      </c>
      <c r="AB7630" s="52">
        <v>8516.09</v>
      </c>
      <c r="AC7630" s="53"/>
      <c r="AE7630" s="19">
        <v>0</v>
      </c>
      <c r="AF7630" s="52">
        <v>0</v>
      </c>
      <c r="AG7630" s="53"/>
    </row>
    <row r="7631" spans="1:33" hidden="1" outlineLevel="1">
      <c r="A7631" s="6" t="s">
        <v>8869</v>
      </c>
      <c r="B7631" s="7" t="s">
        <v>8870</v>
      </c>
      <c r="C7631" s="7" t="s">
        <v>1088</v>
      </c>
      <c r="D7631" s="7"/>
      <c r="E7631" s="23" t="s">
        <v>70</v>
      </c>
      <c r="F7631" s="18">
        <v>1</v>
      </c>
      <c r="K7631" s="19">
        <v>0</v>
      </c>
      <c r="L7631" s="52">
        <v>0</v>
      </c>
      <c r="M7631" s="53"/>
      <c r="O7631" s="19">
        <v>1254</v>
      </c>
      <c r="P7631" s="52">
        <v>1254</v>
      </c>
      <c r="Q7631" s="53"/>
      <c r="S7631" s="19">
        <v>1000</v>
      </c>
      <c r="T7631" s="52">
        <v>1000</v>
      </c>
      <c r="U7631" s="53"/>
      <c r="W7631" s="19">
        <v>0</v>
      </c>
      <c r="X7631" s="52">
        <v>0</v>
      </c>
      <c r="Y7631" s="53"/>
      <c r="AA7631" s="19">
        <v>8516.09</v>
      </c>
      <c r="AB7631" s="52">
        <v>8516.09</v>
      </c>
      <c r="AC7631" s="53"/>
      <c r="AE7631" s="19">
        <v>0</v>
      </c>
      <c r="AF7631" s="52">
        <v>0</v>
      </c>
      <c r="AG7631" s="53"/>
    </row>
    <row r="7632" spans="1:33" hidden="1" outlineLevel="1">
      <c r="A7632" s="6" t="s">
        <v>8871</v>
      </c>
      <c r="B7632" s="7" t="s">
        <v>8872</v>
      </c>
      <c r="C7632" s="7" t="s">
        <v>1091</v>
      </c>
      <c r="D7632" s="7"/>
      <c r="E7632" s="23" t="s">
        <v>70</v>
      </c>
      <c r="F7632" s="18">
        <v>1</v>
      </c>
      <c r="K7632" s="19">
        <v>0</v>
      </c>
      <c r="L7632" s="52">
        <v>0</v>
      </c>
      <c r="M7632" s="53"/>
      <c r="O7632" s="19">
        <v>1254</v>
      </c>
      <c r="P7632" s="52">
        <v>1254</v>
      </c>
      <c r="Q7632" s="53"/>
      <c r="S7632" s="19">
        <v>1000</v>
      </c>
      <c r="T7632" s="52">
        <v>1000</v>
      </c>
      <c r="U7632" s="53"/>
      <c r="W7632" s="19">
        <v>0</v>
      </c>
      <c r="X7632" s="52">
        <v>0</v>
      </c>
      <c r="Y7632" s="53"/>
      <c r="AA7632" s="19">
        <v>8516.09</v>
      </c>
      <c r="AB7632" s="52">
        <v>8516.09</v>
      </c>
      <c r="AC7632" s="53"/>
      <c r="AE7632" s="19">
        <v>0</v>
      </c>
      <c r="AF7632" s="52">
        <v>0</v>
      </c>
      <c r="AG7632" s="53"/>
    </row>
    <row r="7633" spans="1:33" ht="30" hidden="1" outlineLevel="1">
      <c r="A7633" s="6" t="s">
        <v>8873</v>
      </c>
      <c r="B7633" s="7" t="s">
        <v>8874</v>
      </c>
      <c r="C7633" s="7" t="s">
        <v>1094</v>
      </c>
      <c r="D7633" s="7"/>
      <c r="E7633" s="23" t="s">
        <v>70</v>
      </c>
      <c r="F7633" s="18">
        <v>1</v>
      </c>
      <c r="K7633" s="19">
        <v>0</v>
      </c>
      <c r="L7633" s="52">
        <v>0</v>
      </c>
      <c r="M7633" s="53"/>
      <c r="O7633" s="19">
        <v>1254</v>
      </c>
      <c r="P7633" s="52">
        <v>1254</v>
      </c>
      <c r="Q7633" s="53"/>
      <c r="S7633" s="19">
        <v>2000</v>
      </c>
      <c r="T7633" s="52">
        <v>2000</v>
      </c>
      <c r="U7633" s="53"/>
      <c r="W7633" s="19">
        <v>0</v>
      </c>
      <c r="X7633" s="52">
        <v>0</v>
      </c>
      <c r="Y7633" s="53"/>
      <c r="AA7633" s="19">
        <v>8516.09</v>
      </c>
      <c r="AB7633" s="52">
        <v>8516.09</v>
      </c>
      <c r="AC7633" s="53"/>
      <c r="AE7633" s="19">
        <v>0</v>
      </c>
      <c r="AF7633" s="52">
        <v>0</v>
      </c>
      <c r="AG7633" s="53"/>
    </row>
    <row r="7634" spans="1:33" hidden="1" outlineLevel="1">
      <c r="A7634" s="6" t="s">
        <v>8875</v>
      </c>
      <c r="B7634" s="7" t="s">
        <v>8876</v>
      </c>
      <c r="C7634" s="7" t="s">
        <v>1097</v>
      </c>
      <c r="D7634" s="7"/>
      <c r="E7634" s="23" t="s">
        <v>70</v>
      </c>
      <c r="F7634" s="18">
        <v>1</v>
      </c>
      <c r="K7634" s="19">
        <v>0</v>
      </c>
      <c r="L7634" s="52">
        <v>0</v>
      </c>
      <c r="M7634" s="53"/>
      <c r="O7634" s="19">
        <v>3990</v>
      </c>
      <c r="P7634" s="52">
        <v>3990</v>
      </c>
      <c r="Q7634" s="53"/>
      <c r="S7634" s="19">
        <v>10000</v>
      </c>
      <c r="T7634" s="52">
        <v>10000</v>
      </c>
      <c r="U7634" s="53"/>
      <c r="W7634" s="19">
        <v>0</v>
      </c>
      <c r="X7634" s="52">
        <v>0</v>
      </c>
      <c r="Y7634" s="53"/>
      <c r="AA7634" s="19">
        <v>8516.09</v>
      </c>
      <c r="AB7634" s="52">
        <v>8516.09</v>
      </c>
      <c r="AC7634" s="53"/>
      <c r="AE7634" s="19">
        <v>0</v>
      </c>
      <c r="AF7634" s="52">
        <v>0</v>
      </c>
      <c r="AG7634" s="53"/>
    </row>
    <row r="7635" spans="1:33" ht="45" hidden="1" outlineLevel="1">
      <c r="A7635" s="6" t="s">
        <v>8877</v>
      </c>
      <c r="B7635" s="7" t="s">
        <v>8878</v>
      </c>
      <c r="C7635" s="7" t="s">
        <v>5699</v>
      </c>
      <c r="D7635" s="7"/>
      <c r="E7635" s="23" t="s">
        <v>70</v>
      </c>
      <c r="F7635" s="18">
        <v>1</v>
      </c>
      <c r="K7635" s="19">
        <v>0</v>
      </c>
      <c r="L7635" s="52">
        <v>0</v>
      </c>
      <c r="M7635" s="53"/>
      <c r="O7635" s="19">
        <v>1254</v>
      </c>
      <c r="P7635" s="52">
        <v>1254</v>
      </c>
      <c r="Q7635" s="53"/>
      <c r="S7635" s="19">
        <v>1000</v>
      </c>
      <c r="T7635" s="52">
        <v>1000</v>
      </c>
      <c r="U7635" s="53"/>
      <c r="W7635" s="19">
        <v>0</v>
      </c>
      <c r="X7635" s="52">
        <v>0</v>
      </c>
      <c r="Y7635" s="53"/>
      <c r="AA7635" s="19">
        <v>8516.09</v>
      </c>
      <c r="AB7635" s="52">
        <v>8516.09</v>
      </c>
      <c r="AC7635" s="53"/>
      <c r="AE7635" s="19">
        <v>0</v>
      </c>
      <c r="AF7635" s="52">
        <v>0</v>
      </c>
      <c r="AG7635" s="53"/>
    </row>
    <row r="7636" spans="1:33" ht="30" hidden="1" outlineLevel="1">
      <c r="A7636" s="6" t="s">
        <v>8879</v>
      </c>
      <c r="B7636" s="7" t="s">
        <v>8880</v>
      </c>
      <c r="C7636" s="7" t="s">
        <v>5701</v>
      </c>
      <c r="D7636" s="7"/>
      <c r="E7636" s="23" t="s">
        <v>70</v>
      </c>
      <c r="F7636" s="18">
        <v>1</v>
      </c>
      <c r="K7636" s="19">
        <v>0</v>
      </c>
      <c r="L7636" s="52">
        <v>0</v>
      </c>
      <c r="M7636" s="53"/>
      <c r="O7636" s="19">
        <v>1254</v>
      </c>
      <c r="P7636" s="52">
        <v>1254</v>
      </c>
      <c r="Q7636" s="53"/>
      <c r="S7636" s="19">
        <v>500</v>
      </c>
      <c r="T7636" s="52">
        <v>500</v>
      </c>
      <c r="U7636" s="53"/>
      <c r="W7636" s="19">
        <v>0</v>
      </c>
      <c r="X7636" s="52">
        <v>0</v>
      </c>
      <c r="Y7636" s="53"/>
      <c r="AA7636" s="19">
        <v>8516.09</v>
      </c>
      <c r="AB7636" s="52">
        <v>8516.09</v>
      </c>
      <c r="AC7636" s="53"/>
      <c r="AE7636" s="19">
        <v>0</v>
      </c>
      <c r="AF7636" s="52">
        <v>0</v>
      </c>
      <c r="AG7636" s="53"/>
    </row>
    <row r="7637" spans="1:33" hidden="1" outlineLevel="1">
      <c r="A7637" s="1"/>
      <c r="B7637" s="5" t="s">
        <v>34</v>
      </c>
      <c r="C7637" s="5" t="s">
        <v>35</v>
      </c>
      <c r="K7637" s="68"/>
      <c r="L7637" s="68"/>
      <c r="M7637" s="69"/>
      <c r="O7637" s="68"/>
      <c r="P7637" s="68"/>
      <c r="Q7637" s="69"/>
      <c r="S7637" s="68"/>
      <c r="T7637" s="68"/>
      <c r="U7637" s="69"/>
      <c r="W7637" s="68"/>
      <c r="X7637" s="68"/>
      <c r="Y7637" s="69"/>
      <c r="AA7637" s="68"/>
      <c r="AB7637" s="68"/>
      <c r="AC7637" s="69"/>
      <c r="AE7637" s="68"/>
      <c r="AF7637" s="68"/>
      <c r="AG7637" s="69"/>
    </row>
    <row r="7638" spans="1:33" hidden="1" outlineLevel="1">
      <c r="A7638" s="6" t="s">
        <v>8881</v>
      </c>
      <c r="B7638" s="7" t="s">
        <v>37</v>
      </c>
      <c r="C7638" s="7" t="s">
        <v>322</v>
      </c>
      <c r="K7638" s="68"/>
      <c r="L7638" s="68"/>
      <c r="M7638" s="69"/>
      <c r="O7638" s="68"/>
      <c r="P7638" s="68"/>
      <c r="Q7638" s="69"/>
      <c r="S7638" s="68"/>
      <c r="T7638" s="68"/>
      <c r="U7638" s="69"/>
      <c r="W7638" s="68"/>
      <c r="X7638" s="68"/>
      <c r="Y7638" s="69"/>
      <c r="AA7638" s="68"/>
      <c r="AB7638" s="68"/>
      <c r="AC7638" s="69"/>
      <c r="AE7638" s="68"/>
      <c r="AF7638" s="68"/>
      <c r="AG7638" s="69"/>
    </row>
    <row r="7639" spans="1:33" ht="60" hidden="1" outlineLevel="1">
      <c r="A7639" s="1"/>
      <c r="B7639" s="5" t="s">
        <v>61</v>
      </c>
      <c r="C7639" s="5" t="s">
        <v>62</v>
      </c>
      <c r="D7639" s="5" t="s">
        <v>63</v>
      </c>
      <c r="E7639" s="11" t="s">
        <v>64</v>
      </c>
      <c r="F7639" s="16" t="s">
        <v>65</v>
      </c>
      <c r="K7639" s="17" t="s">
        <v>66</v>
      </c>
      <c r="L7639" s="70" t="s">
        <v>28</v>
      </c>
      <c r="M7639" s="71"/>
      <c r="O7639" s="17" t="s">
        <v>66</v>
      </c>
      <c r="P7639" s="70" t="s">
        <v>28</v>
      </c>
      <c r="Q7639" s="71"/>
      <c r="S7639" s="17" t="s">
        <v>66</v>
      </c>
      <c r="T7639" s="70" t="s">
        <v>28</v>
      </c>
      <c r="U7639" s="71"/>
      <c r="W7639" s="17" t="s">
        <v>66</v>
      </c>
      <c r="X7639" s="70" t="s">
        <v>28</v>
      </c>
      <c r="Y7639" s="71"/>
      <c r="AA7639" s="17" t="s">
        <v>66</v>
      </c>
      <c r="AB7639" s="70" t="s">
        <v>28</v>
      </c>
      <c r="AC7639" s="71"/>
      <c r="AE7639" s="17" t="s">
        <v>66</v>
      </c>
      <c r="AF7639" s="70" t="s">
        <v>28</v>
      </c>
      <c r="AG7639" s="71"/>
    </row>
    <row r="7640" spans="1:33" ht="135" hidden="1" outlineLevel="1">
      <c r="A7640" s="6" t="s">
        <v>8882</v>
      </c>
      <c r="B7640" s="7" t="s">
        <v>324</v>
      </c>
      <c r="C7640" s="7" t="s">
        <v>1100</v>
      </c>
      <c r="D7640" s="7"/>
      <c r="E7640" s="23" t="s">
        <v>70</v>
      </c>
      <c r="F7640" s="18">
        <v>1</v>
      </c>
      <c r="K7640" s="19">
        <v>0</v>
      </c>
      <c r="L7640" s="52">
        <v>0</v>
      </c>
      <c r="M7640" s="53"/>
      <c r="O7640" s="19">
        <v>0</v>
      </c>
      <c r="P7640" s="52">
        <v>0</v>
      </c>
      <c r="Q7640" s="53"/>
      <c r="S7640" s="19">
        <v>0</v>
      </c>
      <c r="T7640" s="52">
        <v>0</v>
      </c>
      <c r="U7640" s="53"/>
      <c r="W7640" s="19">
        <v>0</v>
      </c>
      <c r="X7640" s="52">
        <v>0</v>
      </c>
      <c r="Y7640" s="53"/>
      <c r="AA7640" s="19">
        <v>0</v>
      </c>
      <c r="AB7640" s="52">
        <v>0</v>
      </c>
      <c r="AC7640" s="53"/>
      <c r="AE7640" s="19">
        <v>450000</v>
      </c>
      <c r="AF7640" s="52">
        <v>450000</v>
      </c>
      <c r="AG7640" s="53"/>
    </row>
    <row r="7641" spans="1:33" hidden="1" outlineLevel="1">
      <c r="A7641" s="1"/>
      <c r="B7641" s="5" t="s">
        <v>34</v>
      </c>
      <c r="C7641" s="5" t="s">
        <v>35</v>
      </c>
      <c r="K7641" s="68"/>
      <c r="L7641" s="68"/>
      <c r="M7641" s="69"/>
      <c r="O7641" s="68"/>
      <c r="P7641" s="68"/>
      <c r="Q7641" s="69"/>
      <c r="S7641" s="68"/>
      <c r="T7641" s="68"/>
      <c r="U7641" s="69"/>
      <c r="W7641" s="68"/>
      <c r="X7641" s="68"/>
      <c r="Y7641" s="69"/>
      <c r="AA7641" s="68"/>
      <c r="AB7641" s="68"/>
      <c r="AC7641" s="69"/>
      <c r="AE7641" s="68"/>
      <c r="AF7641" s="68"/>
      <c r="AG7641" s="69"/>
    </row>
    <row r="7642" spans="1:33" ht="75" hidden="1" outlineLevel="1">
      <c r="A7642" s="6" t="s">
        <v>8883</v>
      </c>
      <c r="B7642" s="7" t="s">
        <v>37</v>
      </c>
      <c r="C7642" s="7" t="s">
        <v>298</v>
      </c>
      <c r="I7642" s="35"/>
      <c r="J7642" s="35"/>
      <c r="K7642" s="68"/>
      <c r="L7642" s="68"/>
      <c r="M7642" s="69"/>
      <c r="O7642" s="68"/>
      <c r="P7642" s="68"/>
      <c r="Q7642" s="69"/>
      <c r="S7642" s="68"/>
      <c r="T7642" s="68"/>
      <c r="U7642" s="69"/>
      <c r="W7642" s="68"/>
      <c r="X7642" s="68"/>
      <c r="Y7642" s="69"/>
      <c r="AA7642" s="68"/>
      <c r="AB7642" s="68"/>
      <c r="AC7642" s="69"/>
      <c r="AE7642" s="68"/>
      <c r="AF7642" s="68"/>
      <c r="AG7642" s="69"/>
    </row>
    <row r="7643" spans="1:33" collapsed="1">
      <c r="A7643" s="55" t="s">
        <v>8884</v>
      </c>
      <c r="B7643" s="55"/>
      <c r="C7643" s="55"/>
      <c r="D7643" s="55"/>
      <c r="E7643" s="55"/>
      <c r="F7643" s="55"/>
      <c r="I7643" s="36"/>
      <c r="J7643" s="36">
        <v>202155</v>
      </c>
      <c r="K7643" s="30" t="s">
        <v>7198</v>
      </c>
      <c r="L7643" s="52">
        <v>311963</v>
      </c>
      <c r="M7643" s="53"/>
      <c r="O7643" s="15" t="s">
        <v>7198</v>
      </c>
      <c r="P7643" s="52">
        <v>468528.6</v>
      </c>
      <c r="Q7643" s="53"/>
      <c r="S7643" s="15" t="s">
        <v>7198</v>
      </c>
      <c r="T7643" s="52">
        <v>515808</v>
      </c>
      <c r="U7643" s="53"/>
      <c r="W7643" s="15" t="s">
        <v>7198</v>
      </c>
      <c r="X7643" s="52">
        <v>0</v>
      </c>
      <c r="Y7643" s="53"/>
      <c r="AA7643" s="15" t="s">
        <v>7198</v>
      </c>
      <c r="AB7643" s="52">
        <v>872531.75</v>
      </c>
      <c r="AC7643" s="53"/>
      <c r="AE7643" s="15" t="s">
        <v>7198</v>
      </c>
      <c r="AF7643" s="52">
        <v>500000</v>
      </c>
      <c r="AG7643" s="53"/>
    </row>
    <row r="7644" spans="1:33" hidden="1">
      <c r="A7644" s="1"/>
      <c r="B7644" s="5" t="s">
        <v>34</v>
      </c>
      <c r="C7644" s="5" t="s">
        <v>35</v>
      </c>
      <c r="K7644" s="68"/>
      <c r="L7644" s="68"/>
      <c r="M7644" s="69"/>
      <c r="O7644" s="68"/>
      <c r="P7644" s="68"/>
      <c r="Q7644" s="69"/>
      <c r="S7644" s="68"/>
      <c r="T7644" s="68"/>
      <c r="U7644" s="69"/>
      <c r="W7644" s="68"/>
      <c r="X7644" s="68"/>
      <c r="Y7644" s="69"/>
      <c r="AA7644" s="68"/>
      <c r="AB7644" s="68"/>
      <c r="AC7644" s="69"/>
      <c r="AE7644" s="68"/>
      <c r="AF7644" s="68"/>
      <c r="AG7644" s="69"/>
    </row>
    <row r="7645" spans="1:33" hidden="1" outlineLevel="1">
      <c r="A7645" s="6" t="s">
        <v>8885</v>
      </c>
      <c r="B7645" s="7" t="s">
        <v>37</v>
      </c>
      <c r="C7645" s="7" t="s">
        <v>1107</v>
      </c>
      <c r="K7645" s="68"/>
      <c r="L7645" s="68"/>
      <c r="M7645" s="69"/>
      <c r="O7645" s="68"/>
      <c r="P7645" s="68"/>
      <c r="Q7645" s="69"/>
      <c r="S7645" s="68"/>
      <c r="T7645" s="68"/>
      <c r="U7645" s="69"/>
      <c r="W7645" s="68"/>
      <c r="X7645" s="68"/>
      <c r="Y7645" s="69"/>
      <c r="AA7645" s="68"/>
      <c r="AB7645" s="68"/>
      <c r="AC7645" s="69"/>
      <c r="AE7645" s="68"/>
      <c r="AF7645" s="68"/>
      <c r="AG7645" s="69"/>
    </row>
    <row r="7646" spans="1:33" ht="105" hidden="1" outlineLevel="1">
      <c r="A7646" s="6" t="s">
        <v>8886</v>
      </c>
      <c r="B7646" s="7" t="s">
        <v>37</v>
      </c>
      <c r="C7646" s="7" t="s">
        <v>1109</v>
      </c>
      <c r="K7646" s="68"/>
      <c r="L7646" s="68"/>
      <c r="M7646" s="69"/>
      <c r="O7646" s="68"/>
      <c r="P7646" s="68"/>
      <c r="Q7646" s="69"/>
      <c r="S7646" s="68"/>
      <c r="T7646" s="68"/>
      <c r="U7646" s="69"/>
      <c r="W7646" s="68"/>
      <c r="X7646" s="68"/>
      <c r="Y7646" s="69"/>
      <c r="AA7646" s="68"/>
      <c r="AB7646" s="68"/>
      <c r="AC7646" s="69"/>
      <c r="AE7646" s="68"/>
      <c r="AF7646" s="68"/>
      <c r="AG7646" s="69"/>
    </row>
    <row r="7647" spans="1:33" ht="60" hidden="1" outlineLevel="1">
      <c r="A7647" s="1"/>
      <c r="B7647" s="5" t="s">
        <v>61</v>
      </c>
      <c r="C7647" s="5" t="s">
        <v>62</v>
      </c>
      <c r="D7647" s="5" t="s">
        <v>63</v>
      </c>
      <c r="E7647" s="11" t="s">
        <v>64</v>
      </c>
      <c r="F7647" s="16" t="s">
        <v>65</v>
      </c>
      <c r="K7647" s="17" t="s">
        <v>66</v>
      </c>
      <c r="L7647" s="70" t="s">
        <v>28</v>
      </c>
      <c r="M7647" s="71"/>
      <c r="O7647" s="17" t="s">
        <v>66</v>
      </c>
      <c r="P7647" s="70" t="s">
        <v>28</v>
      </c>
      <c r="Q7647" s="71"/>
      <c r="S7647" s="17" t="s">
        <v>66</v>
      </c>
      <c r="T7647" s="70" t="s">
        <v>28</v>
      </c>
      <c r="U7647" s="71"/>
      <c r="W7647" s="17" t="s">
        <v>66</v>
      </c>
      <c r="X7647" s="70" t="s">
        <v>28</v>
      </c>
      <c r="Y7647" s="71"/>
      <c r="AA7647" s="17" t="s">
        <v>66</v>
      </c>
      <c r="AB7647" s="70" t="s">
        <v>28</v>
      </c>
      <c r="AC7647" s="71"/>
      <c r="AE7647" s="17" t="s">
        <v>66</v>
      </c>
      <c r="AF7647" s="70" t="s">
        <v>28</v>
      </c>
      <c r="AG7647" s="71"/>
    </row>
    <row r="7648" spans="1:33" hidden="1" outlineLevel="1">
      <c r="A7648" s="6" t="s">
        <v>8887</v>
      </c>
      <c r="B7648" s="7" t="s">
        <v>1980</v>
      </c>
      <c r="C7648" s="7" t="s">
        <v>8888</v>
      </c>
      <c r="D7648" s="7"/>
      <c r="E7648" s="23" t="s">
        <v>438</v>
      </c>
      <c r="F7648" s="18">
        <v>1</v>
      </c>
      <c r="K7648" s="19">
        <v>311963</v>
      </c>
      <c r="L7648" s="52">
        <v>311963</v>
      </c>
      <c r="M7648" s="53"/>
      <c r="O7648" s="19">
        <v>7980</v>
      </c>
      <c r="P7648" s="52">
        <v>7980</v>
      </c>
      <c r="Q7648" s="53"/>
      <c r="S7648" s="19">
        <v>11000</v>
      </c>
      <c r="T7648" s="52">
        <v>11000</v>
      </c>
      <c r="U7648" s="53"/>
      <c r="W7648" s="19">
        <v>0</v>
      </c>
      <c r="X7648" s="52">
        <v>0</v>
      </c>
      <c r="Y7648" s="53"/>
      <c r="AA7648" s="19">
        <v>22709.58</v>
      </c>
      <c r="AB7648" s="52">
        <v>22709.58</v>
      </c>
      <c r="AC7648" s="53"/>
      <c r="AE7648" s="19">
        <v>0</v>
      </c>
      <c r="AF7648" s="52">
        <v>0</v>
      </c>
      <c r="AG7648" s="53"/>
    </row>
    <row r="7649" spans="1:33" hidden="1" outlineLevel="1">
      <c r="A7649" s="1"/>
      <c r="B7649" s="5" t="s">
        <v>34</v>
      </c>
      <c r="C7649" s="5" t="s">
        <v>35</v>
      </c>
      <c r="K7649" s="68"/>
      <c r="L7649" s="68"/>
      <c r="M7649" s="69"/>
      <c r="O7649" s="68"/>
      <c r="P7649" s="68"/>
      <c r="Q7649" s="69"/>
      <c r="S7649" s="68"/>
      <c r="T7649" s="68"/>
      <c r="U7649" s="69"/>
      <c r="W7649" s="68"/>
      <c r="X7649" s="68"/>
      <c r="Y7649" s="69"/>
      <c r="AA7649" s="68"/>
      <c r="AB7649" s="68"/>
      <c r="AC7649" s="69"/>
      <c r="AE7649" s="68"/>
      <c r="AF7649" s="68"/>
      <c r="AG7649" s="69"/>
    </row>
    <row r="7650" spans="1:33" hidden="1" outlineLevel="1">
      <c r="A7650" s="6" t="s">
        <v>8889</v>
      </c>
      <c r="B7650" s="7" t="s">
        <v>37</v>
      </c>
      <c r="C7650" s="7" t="s">
        <v>1114</v>
      </c>
      <c r="K7650" s="68"/>
      <c r="L7650" s="68"/>
      <c r="M7650" s="69"/>
      <c r="O7650" s="68"/>
      <c r="P7650" s="68"/>
      <c r="Q7650" s="69"/>
      <c r="S7650" s="68"/>
      <c r="T7650" s="68"/>
      <c r="U7650" s="69"/>
      <c r="W7650" s="68"/>
      <c r="X7650" s="68"/>
      <c r="Y7650" s="69"/>
      <c r="AA7650" s="68"/>
      <c r="AB7650" s="68"/>
      <c r="AC7650" s="69"/>
      <c r="AE7650" s="68"/>
      <c r="AF7650" s="68"/>
      <c r="AG7650" s="69"/>
    </row>
    <row r="7651" spans="1:33" ht="105" hidden="1" outlineLevel="1">
      <c r="A7651" s="6" t="s">
        <v>8890</v>
      </c>
      <c r="B7651" s="7" t="s">
        <v>37</v>
      </c>
      <c r="C7651" s="7" t="s">
        <v>1116</v>
      </c>
      <c r="K7651" s="68"/>
      <c r="L7651" s="68"/>
      <c r="M7651" s="69"/>
      <c r="O7651" s="68"/>
      <c r="P7651" s="68"/>
      <c r="Q7651" s="69"/>
      <c r="S7651" s="68"/>
      <c r="T7651" s="68"/>
      <c r="U7651" s="69"/>
      <c r="W7651" s="68"/>
      <c r="X7651" s="68"/>
      <c r="Y7651" s="69"/>
      <c r="AA7651" s="68"/>
      <c r="AB7651" s="68"/>
      <c r="AC7651" s="69"/>
      <c r="AE7651" s="68"/>
      <c r="AF7651" s="68"/>
      <c r="AG7651" s="69"/>
    </row>
    <row r="7652" spans="1:33" ht="60" hidden="1" outlineLevel="1">
      <c r="A7652" s="1"/>
      <c r="B7652" s="5" t="s">
        <v>61</v>
      </c>
      <c r="C7652" s="5" t="s">
        <v>62</v>
      </c>
      <c r="D7652" s="5" t="s">
        <v>63</v>
      </c>
      <c r="E7652" s="11" t="s">
        <v>64</v>
      </c>
      <c r="F7652" s="16" t="s">
        <v>65</v>
      </c>
      <c r="K7652" s="17" t="s">
        <v>66</v>
      </c>
      <c r="L7652" s="70" t="s">
        <v>28</v>
      </c>
      <c r="M7652" s="71"/>
      <c r="O7652" s="17" t="s">
        <v>66</v>
      </c>
      <c r="P7652" s="70" t="s">
        <v>28</v>
      </c>
      <c r="Q7652" s="71"/>
      <c r="S7652" s="17" t="s">
        <v>66</v>
      </c>
      <c r="T7652" s="70" t="s">
        <v>28</v>
      </c>
      <c r="U7652" s="71"/>
      <c r="W7652" s="17" t="s">
        <v>66</v>
      </c>
      <c r="X7652" s="70" t="s">
        <v>28</v>
      </c>
      <c r="Y7652" s="71"/>
      <c r="AA7652" s="17" t="s">
        <v>66</v>
      </c>
      <c r="AB7652" s="70" t="s">
        <v>28</v>
      </c>
      <c r="AC7652" s="71"/>
      <c r="AE7652" s="17" t="s">
        <v>66</v>
      </c>
      <c r="AF7652" s="70" t="s">
        <v>28</v>
      </c>
      <c r="AG7652" s="71"/>
    </row>
    <row r="7653" spans="1:33" hidden="1" outlineLevel="1">
      <c r="A7653" s="6" t="s">
        <v>8891</v>
      </c>
      <c r="B7653" s="7" t="s">
        <v>1986</v>
      </c>
      <c r="C7653" s="7" t="s">
        <v>1119</v>
      </c>
      <c r="D7653" s="7"/>
      <c r="E7653" s="23" t="s">
        <v>438</v>
      </c>
      <c r="F7653" s="18">
        <v>1</v>
      </c>
      <c r="K7653" s="19">
        <v>0</v>
      </c>
      <c r="L7653" s="52">
        <v>0</v>
      </c>
      <c r="M7653" s="53"/>
      <c r="O7653" s="19">
        <v>1995</v>
      </c>
      <c r="P7653" s="52">
        <v>1995</v>
      </c>
      <c r="Q7653" s="53"/>
      <c r="S7653" s="19">
        <v>1500</v>
      </c>
      <c r="T7653" s="52">
        <v>1500</v>
      </c>
      <c r="U7653" s="53"/>
      <c r="W7653" s="19">
        <v>0</v>
      </c>
      <c r="X7653" s="52">
        <v>0</v>
      </c>
      <c r="Y7653" s="53"/>
      <c r="AA7653" s="19">
        <v>6812.87</v>
      </c>
      <c r="AB7653" s="52">
        <v>6812.87</v>
      </c>
      <c r="AC7653" s="53"/>
      <c r="AE7653" s="19">
        <v>0</v>
      </c>
      <c r="AF7653" s="52">
        <v>0</v>
      </c>
      <c r="AG7653" s="53"/>
    </row>
    <row r="7654" spans="1:33" hidden="1" outlineLevel="1">
      <c r="A7654" s="6" t="s">
        <v>8892</v>
      </c>
      <c r="B7654" s="7" t="s">
        <v>1991</v>
      </c>
      <c r="C7654" s="7" t="s">
        <v>1122</v>
      </c>
      <c r="D7654" s="7"/>
      <c r="E7654" s="23" t="s">
        <v>438</v>
      </c>
      <c r="F7654" s="18">
        <v>1</v>
      </c>
      <c r="K7654" s="19">
        <v>0</v>
      </c>
      <c r="L7654" s="52">
        <v>0</v>
      </c>
      <c r="M7654" s="53"/>
      <c r="O7654" s="19">
        <v>2052</v>
      </c>
      <c r="P7654" s="52">
        <v>2052</v>
      </c>
      <c r="Q7654" s="53"/>
      <c r="S7654" s="19">
        <v>2000</v>
      </c>
      <c r="T7654" s="52">
        <v>2000</v>
      </c>
      <c r="U7654" s="53"/>
      <c r="W7654" s="19">
        <v>0</v>
      </c>
      <c r="X7654" s="52">
        <v>0</v>
      </c>
      <c r="Y7654" s="53"/>
      <c r="AA7654" s="19">
        <v>5677.4</v>
      </c>
      <c r="AB7654" s="52">
        <v>5677.4</v>
      </c>
      <c r="AC7654" s="53"/>
      <c r="AE7654" s="19">
        <v>0</v>
      </c>
      <c r="AF7654" s="52">
        <v>0</v>
      </c>
      <c r="AG7654" s="53"/>
    </row>
    <row r="7655" spans="1:33" hidden="1" outlineLevel="1">
      <c r="A7655" s="6" t="s">
        <v>8893</v>
      </c>
      <c r="B7655" s="7" t="s">
        <v>1993</v>
      </c>
      <c r="C7655" s="7" t="s">
        <v>1128</v>
      </c>
      <c r="D7655" s="7"/>
      <c r="E7655" s="23" t="s">
        <v>438</v>
      </c>
      <c r="F7655" s="18">
        <v>1</v>
      </c>
      <c r="K7655" s="19">
        <v>0</v>
      </c>
      <c r="L7655" s="52">
        <v>0</v>
      </c>
      <c r="M7655" s="53"/>
      <c r="O7655" s="19">
        <v>22800</v>
      </c>
      <c r="P7655" s="52">
        <v>22800</v>
      </c>
      <c r="Q7655" s="53"/>
      <c r="S7655" s="19">
        <v>28000</v>
      </c>
      <c r="T7655" s="52">
        <v>28000</v>
      </c>
      <c r="U7655" s="53"/>
      <c r="W7655" s="19">
        <v>0</v>
      </c>
      <c r="X7655" s="52">
        <v>0</v>
      </c>
      <c r="Y7655" s="53"/>
      <c r="AA7655" s="19">
        <v>28386.98</v>
      </c>
      <c r="AB7655" s="52">
        <v>28386.98</v>
      </c>
      <c r="AC7655" s="53"/>
      <c r="AE7655" s="19">
        <v>0</v>
      </c>
      <c r="AF7655" s="52">
        <v>0</v>
      </c>
      <c r="AG7655" s="53"/>
    </row>
    <row r="7656" spans="1:33" hidden="1" outlineLevel="1">
      <c r="A7656" s="1"/>
      <c r="B7656" s="5" t="s">
        <v>34</v>
      </c>
      <c r="C7656" s="5" t="s">
        <v>35</v>
      </c>
      <c r="K7656" s="68"/>
      <c r="L7656" s="68"/>
      <c r="M7656" s="69"/>
      <c r="O7656" s="68"/>
      <c r="P7656" s="68"/>
      <c r="Q7656" s="69"/>
      <c r="S7656" s="68"/>
      <c r="T7656" s="68"/>
      <c r="U7656" s="69"/>
      <c r="W7656" s="68"/>
      <c r="X7656" s="68"/>
      <c r="Y7656" s="69"/>
      <c r="AA7656" s="68"/>
      <c r="AB7656" s="68"/>
      <c r="AC7656" s="69"/>
      <c r="AE7656" s="68"/>
      <c r="AF7656" s="68"/>
      <c r="AG7656" s="69"/>
    </row>
    <row r="7657" spans="1:33" hidden="1" outlineLevel="1">
      <c r="A7657" s="6" t="s">
        <v>8894</v>
      </c>
      <c r="B7657" s="7" t="s">
        <v>37</v>
      </c>
      <c r="C7657" s="7" t="s">
        <v>1133</v>
      </c>
      <c r="K7657" s="68"/>
      <c r="L7657" s="68"/>
      <c r="M7657" s="69"/>
      <c r="O7657" s="68"/>
      <c r="P7657" s="68"/>
      <c r="Q7657" s="69"/>
      <c r="S7657" s="68"/>
      <c r="T7657" s="68"/>
      <c r="U7657" s="69"/>
      <c r="W7657" s="68"/>
      <c r="X7657" s="68"/>
      <c r="Y7657" s="69"/>
      <c r="AA7657" s="68"/>
      <c r="AB7657" s="68"/>
      <c r="AC7657" s="69"/>
      <c r="AE7657" s="68"/>
      <c r="AF7657" s="68"/>
      <c r="AG7657" s="69"/>
    </row>
    <row r="7658" spans="1:33" ht="90" hidden="1" outlineLevel="1">
      <c r="A7658" s="6" t="s">
        <v>8895</v>
      </c>
      <c r="B7658" s="7" t="s">
        <v>37</v>
      </c>
      <c r="C7658" s="7" t="s">
        <v>1135</v>
      </c>
      <c r="K7658" s="68"/>
      <c r="L7658" s="68"/>
      <c r="M7658" s="69"/>
      <c r="O7658" s="68"/>
      <c r="P7658" s="68"/>
      <c r="Q7658" s="69"/>
      <c r="S7658" s="68"/>
      <c r="T7658" s="68"/>
      <c r="U7658" s="69"/>
      <c r="W7658" s="68"/>
      <c r="X7658" s="68"/>
      <c r="Y7658" s="69"/>
      <c r="AA7658" s="68"/>
      <c r="AB7658" s="68"/>
      <c r="AC7658" s="69"/>
      <c r="AE7658" s="68"/>
      <c r="AF7658" s="68"/>
      <c r="AG7658" s="69"/>
    </row>
    <row r="7659" spans="1:33" hidden="1" outlineLevel="1">
      <c r="A7659" s="6" t="s">
        <v>8896</v>
      </c>
      <c r="B7659" s="7" t="s">
        <v>37</v>
      </c>
      <c r="C7659" s="7" t="s">
        <v>1137</v>
      </c>
      <c r="K7659" s="68"/>
      <c r="L7659" s="68"/>
      <c r="M7659" s="69"/>
      <c r="O7659" s="68"/>
      <c r="P7659" s="68"/>
      <c r="Q7659" s="69"/>
      <c r="S7659" s="68"/>
      <c r="T7659" s="68"/>
      <c r="U7659" s="69"/>
      <c r="W7659" s="68"/>
      <c r="X7659" s="68"/>
      <c r="Y7659" s="69"/>
      <c r="AA7659" s="68"/>
      <c r="AB7659" s="68"/>
      <c r="AC7659" s="69"/>
      <c r="AE7659" s="68"/>
      <c r="AF7659" s="68"/>
      <c r="AG7659" s="69"/>
    </row>
    <row r="7660" spans="1:33" ht="60" hidden="1" outlineLevel="1">
      <c r="A7660" s="1"/>
      <c r="B7660" s="5" t="s">
        <v>61</v>
      </c>
      <c r="C7660" s="5" t="s">
        <v>62</v>
      </c>
      <c r="D7660" s="5" t="s">
        <v>63</v>
      </c>
      <c r="E7660" s="11" t="s">
        <v>64</v>
      </c>
      <c r="F7660" s="16" t="s">
        <v>65</v>
      </c>
      <c r="K7660" s="17" t="s">
        <v>66</v>
      </c>
      <c r="L7660" s="70" t="s">
        <v>28</v>
      </c>
      <c r="M7660" s="71"/>
      <c r="O7660" s="17" t="s">
        <v>66</v>
      </c>
      <c r="P7660" s="70" t="s">
        <v>28</v>
      </c>
      <c r="Q7660" s="71"/>
      <c r="S7660" s="17" t="s">
        <v>66</v>
      </c>
      <c r="T7660" s="70" t="s">
        <v>28</v>
      </c>
      <c r="U7660" s="71"/>
      <c r="W7660" s="17" t="s">
        <v>66</v>
      </c>
      <c r="X7660" s="70" t="s">
        <v>28</v>
      </c>
      <c r="Y7660" s="71"/>
      <c r="AA7660" s="17" t="s">
        <v>66</v>
      </c>
      <c r="AB7660" s="70" t="s">
        <v>28</v>
      </c>
      <c r="AC7660" s="71"/>
      <c r="AE7660" s="17" t="s">
        <v>66</v>
      </c>
      <c r="AF7660" s="70" t="s">
        <v>28</v>
      </c>
      <c r="AG7660" s="71"/>
    </row>
    <row r="7661" spans="1:33" ht="30" hidden="1" outlineLevel="1">
      <c r="A7661" s="6" t="s">
        <v>8897</v>
      </c>
      <c r="B7661" s="7" t="s">
        <v>8898</v>
      </c>
      <c r="C7661" s="7" t="s">
        <v>1140</v>
      </c>
      <c r="D7661" s="7" t="s">
        <v>8899</v>
      </c>
      <c r="E7661" s="23" t="s">
        <v>429</v>
      </c>
      <c r="F7661" s="18">
        <v>20</v>
      </c>
      <c r="K7661" s="19">
        <v>0</v>
      </c>
      <c r="L7661" s="52">
        <v>0</v>
      </c>
      <c r="M7661" s="53"/>
      <c r="O7661" s="19">
        <v>51.3</v>
      </c>
      <c r="P7661" s="52">
        <v>1026</v>
      </c>
      <c r="Q7661" s="53"/>
      <c r="S7661" s="19">
        <v>55</v>
      </c>
      <c r="T7661" s="52">
        <v>1100</v>
      </c>
      <c r="U7661" s="53"/>
      <c r="W7661" s="19">
        <v>0</v>
      </c>
      <c r="X7661" s="52">
        <v>0</v>
      </c>
      <c r="Y7661" s="53"/>
      <c r="AA7661" s="19">
        <v>68.13</v>
      </c>
      <c r="AB7661" s="52">
        <v>1362.6</v>
      </c>
      <c r="AC7661" s="53"/>
      <c r="AE7661" s="19">
        <v>0</v>
      </c>
      <c r="AF7661" s="52">
        <v>0</v>
      </c>
      <c r="AG7661" s="53"/>
    </row>
    <row r="7662" spans="1:33" ht="30" hidden="1" outlineLevel="1">
      <c r="A7662" s="6" t="s">
        <v>8900</v>
      </c>
      <c r="B7662" s="7" t="s">
        <v>1993</v>
      </c>
      <c r="C7662" s="7" t="s">
        <v>8901</v>
      </c>
      <c r="D7662" s="7" t="s">
        <v>8902</v>
      </c>
      <c r="E7662" s="23" t="s">
        <v>429</v>
      </c>
      <c r="F7662" s="18">
        <v>10</v>
      </c>
      <c r="K7662" s="19">
        <v>0</v>
      </c>
      <c r="L7662" s="52">
        <v>0</v>
      </c>
      <c r="M7662" s="53"/>
      <c r="O7662" s="19">
        <v>66.12</v>
      </c>
      <c r="P7662" s="52">
        <v>661.2</v>
      </c>
      <c r="Q7662" s="53"/>
      <c r="S7662" s="19">
        <v>90</v>
      </c>
      <c r="T7662" s="52">
        <v>900</v>
      </c>
      <c r="U7662" s="53"/>
      <c r="W7662" s="19">
        <v>0</v>
      </c>
      <c r="X7662" s="52">
        <v>0</v>
      </c>
      <c r="Y7662" s="53"/>
      <c r="AA7662" s="19">
        <v>85.16</v>
      </c>
      <c r="AB7662" s="52">
        <v>851.6</v>
      </c>
      <c r="AC7662" s="53"/>
      <c r="AE7662" s="19">
        <v>0</v>
      </c>
      <c r="AF7662" s="52">
        <v>0</v>
      </c>
      <c r="AG7662" s="53"/>
    </row>
    <row r="7663" spans="1:33" hidden="1" outlineLevel="1">
      <c r="A7663" s="1"/>
      <c r="B7663" s="5" t="s">
        <v>34</v>
      </c>
      <c r="C7663" s="5" t="s">
        <v>35</v>
      </c>
      <c r="K7663" s="68"/>
      <c r="L7663" s="68"/>
      <c r="M7663" s="69"/>
      <c r="O7663" s="68"/>
      <c r="P7663" s="68"/>
      <c r="Q7663" s="69"/>
      <c r="S7663" s="68"/>
      <c r="T7663" s="68"/>
      <c r="U7663" s="69"/>
      <c r="W7663" s="68"/>
      <c r="X7663" s="68"/>
      <c r="Y7663" s="69"/>
      <c r="AA7663" s="68"/>
      <c r="AB7663" s="68"/>
      <c r="AC7663" s="69"/>
      <c r="AE7663" s="68"/>
      <c r="AF7663" s="68"/>
      <c r="AG7663" s="69"/>
    </row>
    <row r="7664" spans="1:33" hidden="1" outlineLevel="1">
      <c r="A7664" s="6" t="s">
        <v>8903</v>
      </c>
      <c r="B7664" s="7" t="s">
        <v>2383</v>
      </c>
      <c r="C7664" s="7" t="s">
        <v>8904</v>
      </c>
      <c r="K7664" s="68"/>
      <c r="L7664" s="68"/>
      <c r="M7664" s="69"/>
      <c r="O7664" s="68"/>
      <c r="P7664" s="68"/>
      <c r="Q7664" s="69"/>
      <c r="S7664" s="68"/>
      <c r="T7664" s="68"/>
      <c r="U7664" s="69"/>
      <c r="W7664" s="68"/>
      <c r="X7664" s="68"/>
      <c r="Y7664" s="69"/>
      <c r="AA7664" s="68"/>
      <c r="AB7664" s="68"/>
      <c r="AC7664" s="69"/>
      <c r="AE7664" s="68"/>
      <c r="AF7664" s="68"/>
      <c r="AG7664" s="69"/>
    </row>
    <row r="7665" spans="1:33" ht="60" hidden="1" outlineLevel="1">
      <c r="A7665" s="1"/>
      <c r="B7665" s="5" t="s">
        <v>61</v>
      </c>
      <c r="C7665" s="5" t="s">
        <v>62</v>
      </c>
      <c r="D7665" s="5" t="s">
        <v>63</v>
      </c>
      <c r="E7665" s="11" t="s">
        <v>64</v>
      </c>
      <c r="F7665" s="16" t="s">
        <v>65</v>
      </c>
      <c r="K7665" s="17" t="s">
        <v>66</v>
      </c>
      <c r="L7665" s="70" t="s">
        <v>28</v>
      </c>
      <c r="M7665" s="71"/>
      <c r="O7665" s="17" t="s">
        <v>66</v>
      </c>
      <c r="P7665" s="70" t="s">
        <v>28</v>
      </c>
      <c r="Q7665" s="71"/>
      <c r="S7665" s="17" t="s">
        <v>66</v>
      </c>
      <c r="T7665" s="70" t="s">
        <v>28</v>
      </c>
      <c r="U7665" s="71"/>
      <c r="W7665" s="17" t="s">
        <v>66</v>
      </c>
      <c r="X7665" s="70" t="s">
        <v>28</v>
      </c>
      <c r="Y7665" s="71"/>
      <c r="AA7665" s="17" t="s">
        <v>66</v>
      </c>
      <c r="AB7665" s="70" t="s">
        <v>28</v>
      </c>
      <c r="AC7665" s="71"/>
      <c r="AE7665" s="17" t="s">
        <v>66</v>
      </c>
      <c r="AF7665" s="70" t="s">
        <v>28</v>
      </c>
      <c r="AG7665" s="71"/>
    </row>
    <row r="7666" spans="1:33" ht="30" hidden="1" outlineLevel="1">
      <c r="A7666" s="6" t="s">
        <v>8905</v>
      </c>
      <c r="B7666" s="7" t="s">
        <v>1997</v>
      </c>
      <c r="C7666" s="7" t="s">
        <v>1987</v>
      </c>
      <c r="D7666" s="7" t="s">
        <v>8902</v>
      </c>
      <c r="E7666" s="23" t="s">
        <v>429</v>
      </c>
      <c r="F7666" s="18">
        <v>20</v>
      </c>
      <c r="K7666" s="19">
        <v>0</v>
      </c>
      <c r="L7666" s="52">
        <v>0</v>
      </c>
      <c r="M7666" s="53"/>
      <c r="O7666" s="19">
        <v>74.099999999999994</v>
      </c>
      <c r="P7666" s="52">
        <v>1482</v>
      </c>
      <c r="Q7666" s="53"/>
      <c r="S7666" s="19">
        <v>105</v>
      </c>
      <c r="T7666" s="52">
        <v>2100</v>
      </c>
      <c r="U7666" s="53"/>
      <c r="W7666" s="19">
        <v>0</v>
      </c>
      <c r="X7666" s="52">
        <v>0</v>
      </c>
      <c r="Y7666" s="53"/>
      <c r="AA7666" s="19">
        <v>115.82</v>
      </c>
      <c r="AB7666" s="52">
        <v>2316.4</v>
      </c>
      <c r="AC7666" s="53"/>
      <c r="AE7666" s="19">
        <v>0</v>
      </c>
      <c r="AF7666" s="52">
        <v>0</v>
      </c>
      <c r="AG7666" s="53"/>
    </row>
    <row r="7667" spans="1:33" hidden="1" outlineLevel="1">
      <c r="A7667" s="1"/>
      <c r="B7667" s="5" t="s">
        <v>34</v>
      </c>
      <c r="C7667" s="5" t="s">
        <v>35</v>
      </c>
      <c r="K7667" s="68"/>
      <c r="L7667" s="68"/>
      <c r="M7667" s="69"/>
      <c r="O7667" s="68"/>
      <c r="P7667" s="68"/>
      <c r="Q7667" s="69"/>
      <c r="S7667" s="68"/>
      <c r="T7667" s="68"/>
      <c r="U7667" s="69"/>
      <c r="W7667" s="68"/>
      <c r="X7667" s="68"/>
      <c r="Y7667" s="69"/>
      <c r="AA7667" s="68"/>
      <c r="AB7667" s="68"/>
      <c r="AC7667" s="69"/>
      <c r="AE7667" s="68"/>
      <c r="AF7667" s="68"/>
      <c r="AG7667" s="69"/>
    </row>
    <row r="7668" spans="1:33" hidden="1" outlineLevel="1">
      <c r="A7668" s="6" t="s">
        <v>8906</v>
      </c>
      <c r="B7668" s="7" t="s">
        <v>37</v>
      </c>
      <c r="C7668" s="7" t="s">
        <v>1152</v>
      </c>
      <c r="K7668" s="68"/>
      <c r="L7668" s="68"/>
      <c r="M7668" s="69"/>
      <c r="O7668" s="68"/>
      <c r="P7668" s="68"/>
      <c r="Q7668" s="69"/>
      <c r="S7668" s="68"/>
      <c r="T7668" s="68"/>
      <c r="U7668" s="69"/>
      <c r="W7668" s="68"/>
      <c r="X7668" s="68"/>
      <c r="Y7668" s="69"/>
      <c r="AA7668" s="68"/>
      <c r="AB7668" s="68"/>
      <c r="AC7668" s="69"/>
      <c r="AE7668" s="68"/>
      <c r="AF7668" s="68"/>
      <c r="AG7668" s="69"/>
    </row>
    <row r="7669" spans="1:33" ht="75" hidden="1" outlineLevel="1">
      <c r="A7669" s="6" t="s">
        <v>8907</v>
      </c>
      <c r="B7669" s="7" t="s">
        <v>37</v>
      </c>
      <c r="C7669" s="7" t="s">
        <v>1154</v>
      </c>
      <c r="K7669" s="68"/>
      <c r="L7669" s="68"/>
      <c r="M7669" s="69"/>
      <c r="O7669" s="68"/>
      <c r="P7669" s="68"/>
      <c r="Q7669" s="69"/>
      <c r="S7669" s="68"/>
      <c r="T7669" s="68"/>
      <c r="U7669" s="69"/>
      <c r="W7669" s="68"/>
      <c r="X7669" s="68"/>
      <c r="Y7669" s="69"/>
      <c r="AA7669" s="68"/>
      <c r="AB7669" s="68"/>
      <c r="AC7669" s="69"/>
      <c r="AE7669" s="68"/>
      <c r="AF7669" s="68"/>
      <c r="AG7669" s="69"/>
    </row>
    <row r="7670" spans="1:33" ht="60" hidden="1" outlineLevel="1">
      <c r="A7670" s="1"/>
      <c r="B7670" s="5" t="s">
        <v>61</v>
      </c>
      <c r="C7670" s="5" t="s">
        <v>62</v>
      </c>
      <c r="D7670" s="5" t="s">
        <v>63</v>
      </c>
      <c r="E7670" s="11" t="s">
        <v>64</v>
      </c>
      <c r="F7670" s="16" t="s">
        <v>65</v>
      </c>
      <c r="K7670" s="17" t="s">
        <v>66</v>
      </c>
      <c r="L7670" s="70" t="s">
        <v>28</v>
      </c>
      <c r="M7670" s="71"/>
      <c r="O7670" s="17" t="s">
        <v>66</v>
      </c>
      <c r="P7670" s="70" t="s">
        <v>28</v>
      </c>
      <c r="Q7670" s="71"/>
      <c r="S7670" s="17" t="s">
        <v>66</v>
      </c>
      <c r="T7670" s="70" t="s">
        <v>28</v>
      </c>
      <c r="U7670" s="71"/>
      <c r="W7670" s="17" t="s">
        <v>66</v>
      </c>
      <c r="X7670" s="70" t="s">
        <v>28</v>
      </c>
      <c r="Y7670" s="71"/>
      <c r="AA7670" s="17" t="s">
        <v>66</v>
      </c>
      <c r="AB7670" s="70" t="s">
        <v>28</v>
      </c>
      <c r="AC7670" s="71"/>
      <c r="AE7670" s="17" t="s">
        <v>66</v>
      </c>
      <c r="AF7670" s="70" t="s">
        <v>28</v>
      </c>
      <c r="AG7670" s="71"/>
    </row>
    <row r="7671" spans="1:33" hidden="1" outlineLevel="1">
      <c r="A7671" s="6" t="s">
        <v>8908</v>
      </c>
      <c r="B7671" s="7" t="s">
        <v>1999</v>
      </c>
      <c r="C7671" s="7" t="s">
        <v>1157</v>
      </c>
      <c r="D7671" s="7"/>
      <c r="E7671" s="23" t="s">
        <v>70</v>
      </c>
      <c r="F7671" s="18">
        <v>1</v>
      </c>
      <c r="K7671" s="19">
        <v>0</v>
      </c>
      <c r="L7671" s="52">
        <v>0</v>
      </c>
      <c r="M7671" s="53"/>
      <c r="O7671" s="19">
        <v>5700</v>
      </c>
      <c r="P7671" s="52">
        <v>5700</v>
      </c>
      <c r="Q7671" s="53"/>
      <c r="S7671" s="19">
        <v>1000</v>
      </c>
      <c r="T7671" s="52">
        <v>1000</v>
      </c>
      <c r="U7671" s="53"/>
      <c r="W7671" s="19">
        <v>0</v>
      </c>
      <c r="X7671" s="52">
        <v>0</v>
      </c>
      <c r="Y7671" s="53"/>
      <c r="AA7671" s="19">
        <v>8516.09</v>
      </c>
      <c r="AB7671" s="52">
        <v>8516.09</v>
      </c>
      <c r="AC7671" s="53"/>
      <c r="AE7671" s="19">
        <v>0</v>
      </c>
      <c r="AF7671" s="52">
        <v>0</v>
      </c>
      <c r="AG7671" s="53"/>
    </row>
    <row r="7672" spans="1:33" hidden="1" outlineLevel="1">
      <c r="A7672" s="6" t="s">
        <v>8909</v>
      </c>
      <c r="B7672" s="7" t="s">
        <v>2001</v>
      </c>
      <c r="C7672" s="7" t="s">
        <v>1160</v>
      </c>
      <c r="D7672" s="7"/>
      <c r="E7672" s="23" t="s">
        <v>70</v>
      </c>
      <c r="F7672" s="18">
        <v>1</v>
      </c>
      <c r="K7672" s="19">
        <v>0</v>
      </c>
      <c r="L7672" s="52">
        <v>0</v>
      </c>
      <c r="M7672" s="53"/>
      <c r="O7672" s="19">
        <v>3420</v>
      </c>
      <c r="P7672" s="52">
        <v>3420</v>
      </c>
      <c r="Q7672" s="53"/>
      <c r="S7672" s="19">
        <v>1000</v>
      </c>
      <c r="T7672" s="52">
        <v>1000</v>
      </c>
      <c r="U7672" s="53"/>
      <c r="W7672" s="19">
        <v>0</v>
      </c>
      <c r="X7672" s="52">
        <v>0</v>
      </c>
      <c r="Y7672" s="53"/>
      <c r="AA7672" s="19">
        <v>9651.57</v>
      </c>
      <c r="AB7672" s="52">
        <v>9651.57</v>
      </c>
      <c r="AC7672" s="53"/>
      <c r="AE7672" s="19">
        <v>0</v>
      </c>
      <c r="AF7672" s="52">
        <v>0</v>
      </c>
      <c r="AG7672" s="53"/>
    </row>
    <row r="7673" spans="1:33" hidden="1" outlineLevel="1">
      <c r="A7673" s="6" t="s">
        <v>8910</v>
      </c>
      <c r="B7673" s="7" t="s">
        <v>2003</v>
      </c>
      <c r="C7673" s="7" t="s">
        <v>1163</v>
      </c>
      <c r="D7673" s="7"/>
      <c r="E7673" s="23" t="s">
        <v>70</v>
      </c>
      <c r="F7673" s="18">
        <v>1</v>
      </c>
      <c r="K7673" s="19">
        <v>0</v>
      </c>
      <c r="L7673" s="52">
        <v>0</v>
      </c>
      <c r="M7673" s="53"/>
      <c r="O7673" s="19">
        <v>3420</v>
      </c>
      <c r="P7673" s="52">
        <v>3420</v>
      </c>
      <c r="Q7673" s="53"/>
      <c r="S7673" s="19">
        <v>1000</v>
      </c>
      <c r="T7673" s="52">
        <v>1000</v>
      </c>
      <c r="U7673" s="53"/>
      <c r="W7673" s="19">
        <v>0</v>
      </c>
      <c r="X7673" s="52">
        <v>0</v>
      </c>
      <c r="Y7673" s="53"/>
      <c r="AA7673" s="19">
        <v>9935.44</v>
      </c>
      <c r="AB7673" s="52">
        <v>9935.44</v>
      </c>
      <c r="AC7673" s="53"/>
      <c r="AE7673" s="19">
        <v>0</v>
      </c>
      <c r="AF7673" s="52">
        <v>0</v>
      </c>
      <c r="AG7673" s="53"/>
    </row>
    <row r="7674" spans="1:33" hidden="1" outlineLevel="1">
      <c r="A7674" s="6" t="s">
        <v>8911</v>
      </c>
      <c r="B7674" s="7" t="s">
        <v>2007</v>
      </c>
      <c r="C7674" s="7" t="s">
        <v>1166</v>
      </c>
      <c r="D7674" s="7"/>
      <c r="E7674" s="23" t="s">
        <v>70</v>
      </c>
      <c r="F7674" s="18">
        <v>1</v>
      </c>
      <c r="K7674" s="19">
        <v>0</v>
      </c>
      <c r="L7674" s="52">
        <v>0</v>
      </c>
      <c r="M7674" s="53"/>
      <c r="O7674" s="19">
        <v>3420</v>
      </c>
      <c r="P7674" s="52">
        <v>3420</v>
      </c>
      <c r="Q7674" s="53"/>
      <c r="S7674" s="19">
        <v>1000</v>
      </c>
      <c r="T7674" s="52">
        <v>1000</v>
      </c>
      <c r="U7674" s="53"/>
      <c r="W7674" s="19">
        <v>0</v>
      </c>
      <c r="X7674" s="52">
        <v>0</v>
      </c>
      <c r="Y7674" s="53"/>
      <c r="AA7674" s="19">
        <v>9083.83</v>
      </c>
      <c r="AB7674" s="52">
        <v>9083.83</v>
      </c>
      <c r="AC7674" s="53"/>
      <c r="AE7674" s="19">
        <v>0</v>
      </c>
      <c r="AF7674" s="52">
        <v>0</v>
      </c>
      <c r="AG7674" s="53"/>
    </row>
    <row r="7675" spans="1:33" hidden="1" outlineLevel="1">
      <c r="A7675" s="6" t="s">
        <v>8912</v>
      </c>
      <c r="B7675" s="7" t="s">
        <v>2009</v>
      </c>
      <c r="C7675" s="7" t="s">
        <v>1169</v>
      </c>
      <c r="D7675" s="7"/>
      <c r="E7675" s="23" t="s">
        <v>70</v>
      </c>
      <c r="F7675" s="18">
        <v>1</v>
      </c>
      <c r="K7675" s="19">
        <v>0</v>
      </c>
      <c r="L7675" s="52">
        <v>0</v>
      </c>
      <c r="M7675" s="53"/>
      <c r="O7675" s="19">
        <v>5700</v>
      </c>
      <c r="P7675" s="52">
        <v>5700</v>
      </c>
      <c r="Q7675" s="53"/>
      <c r="S7675" s="19">
        <v>1000</v>
      </c>
      <c r="T7675" s="52">
        <v>1000</v>
      </c>
      <c r="U7675" s="53"/>
      <c r="W7675" s="19">
        <v>0</v>
      </c>
      <c r="X7675" s="52">
        <v>0</v>
      </c>
      <c r="Y7675" s="53"/>
      <c r="AA7675" s="19">
        <v>9651.57</v>
      </c>
      <c r="AB7675" s="52">
        <v>9651.57</v>
      </c>
      <c r="AC7675" s="53"/>
      <c r="AE7675" s="19">
        <v>0</v>
      </c>
      <c r="AF7675" s="52">
        <v>0</v>
      </c>
      <c r="AG7675" s="53"/>
    </row>
    <row r="7676" spans="1:33" hidden="1" outlineLevel="1">
      <c r="A7676" s="6" t="s">
        <v>8913</v>
      </c>
      <c r="B7676" s="7" t="s">
        <v>2014</v>
      </c>
      <c r="C7676" s="7" t="s">
        <v>1172</v>
      </c>
      <c r="D7676" s="7"/>
      <c r="E7676" s="23" t="s">
        <v>70</v>
      </c>
      <c r="F7676" s="18">
        <v>1</v>
      </c>
      <c r="K7676" s="19">
        <v>0</v>
      </c>
      <c r="L7676" s="52">
        <v>0</v>
      </c>
      <c r="M7676" s="53"/>
      <c r="O7676" s="19">
        <v>5700</v>
      </c>
      <c r="P7676" s="52">
        <v>5700</v>
      </c>
      <c r="Q7676" s="53"/>
      <c r="S7676" s="19">
        <v>1000</v>
      </c>
      <c r="T7676" s="52">
        <v>1000</v>
      </c>
      <c r="U7676" s="53"/>
      <c r="W7676" s="19">
        <v>0</v>
      </c>
      <c r="X7676" s="52">
        <v>0</v>
      </c>
      <c r="Y7676" s="53"/>
      <c r="AA7676" s="19">
        <v>11354.79</v>
      </c>
      <c r="AB7676" s="52">
        <v>11354.79</v>
      </c>
      <c r="AC7676" s="53"/>
      <c r="AE7676" s="19">
        <v>0</v>
      </c>
      <c r="AF7676" s="52">
        <v>0</v>
      </c>
      <c r="AG7676" s="53"/>
    </row>
    <row r="7677" spans="1:33" hidden="1" outlineLevel="1">
      <c r="A7677" s="6" t="s">
        <v>8914</v>
      </c>
      <c r="B7677" s="7" t="s">
        <v>2016</v>
      </c>
      <c r="C7677" s="7" t="s">
        <v>1175</v>
      </c>
      <c r="D7677" s="7"/>
      <c r="E7677" s="23" t="s">
        <v>70</v>
      </c>
      <c r="F7677" s="18">
        <v>1</v>
      </c>
      <c r="K7677" s="19">
        <v>0</v>
      </c>
      <c r="L7677" s="52">
        <v>0</v>
      </c>
      <c r="M7677" s="53"/>
      <c r="O7677" s="19">
        <v>5700</v>
      </c>
      <c r="P7677" s="52">
        <v>5700</v>
      </c>
      <c r="Q7677" s="53"/>
      <c r="S7677" s="19">
        <v>5000</v>
      </c>
      <c r="T7677" s="52">
        <v>5000</v>
      </c>
      <c r="U7677" s="53"/>
      <c r="W7677" s="19">
        <v>0</v>
      </c>
      <c r="X7677" s="52">
        <v>0</v>
      </c>
      <c r="Y7677" s="53"/>
      <c r="AA7677" s="19">
        <v>13625.75</v>
      </c>
      <c r="AB7677" s="52">
        <v>13625.75</v>
      </c>
      <c r="AC7677" s="53"/>
      <c r="AE7677" s="19">
        <v>0</v>
      </c>
      <c r="AF7677" s="52">
        <v>0</v>
      </c>
      <c r="AG7677" s="53"/>
    </row>
    <row r="7678" spans="1:33" hidden="1" outlineLevel="1">
      <c r="A7678" s="1"/>
      <c r="B7678" s="5" t="s">
        <v>34</v>
      </c>
      <c r="C7678" s="5" t="s">
        <v>35</v>
      </c>
      <c r="K7678" s="68"/>
      <c r="L7678" s="68"/>
      <c r="M7678" s="69"/>
      <c r="O7678" s="68"/>
      <c r="P7678" s="68"/>
      <c r="Q7678" s="69"/>
      <c r="S7678" s="68"/>
      <c r="T7678" s="68"/>
      <c r="U7678" s="69"/>
      <c r="W7678" s="68"/>
      <c r="X7678" s="68"/>
      <c r="Y7678" s="69"/>
      <c r="AA7678" s="68"/>
      <c r="AB7678" s="68"/>
      <c r="AC7678" s="69"/>
      <c r="AE7678" s="68"/>
      <c r="AF7678" s="68"/>
      <c r="AG7678" s="69"/>
    </row>
    <row r="7679" spans="1:33" hidden="1" outlineLevel="1">
      <c r="A7679" s="6" t="s">
        <v>8915</v>
      </c>
      <c r="B7679" s="7" t="s">
        <v>37</v>
      </c>
      <c r="C7679" s="7" t="s">
        <v>1177</v>
      </c>
      <c r="K7679" s="68"/>
      <c r="L7679" s="68"/>
      <c r="M7679" s="69"/>
      <c r="O7679" s="68"/>
      <c r="P7679" s="68"/>
      <c r="Q7679" s="69"/>
      <c r="S7679" s="68"/>
      <c r="T7679" s="68"/>
      <c r="U7679" s="69"/>
      <c r="W7679" s="68"/>
      <c r="X7679" s="68"/>
      <c r="Y7679" s="69"/>
      <c r="AA7679" s="68"/>
      <c r="AB7679" s="68"/>
      <c r="AC7679" s="69"/>
      <c r="AE7679" s="68"/>
      <c r="AF7679" s="68"/>
      <c r="AG7679" s="69"/>
    </row>
    <row r="7680" spans="1:33" ht="75" hidden="1" outlineLevel="1">
      <c r="A7680" s="6" t="s">
        <v>8916</v>
      </c>
      <c r="B7680" s="7" t="s">
        <v>37</v>
      </c>
      <c r="C7680" s="7" t="s">
        <v>1179</v>
      </c>
      <c r="K7680" s="68"/>
      <c r="L7680" s="68"/>
      <c r="M7680" s="69"/>
      <c r="O7680" s="68"/>
      <c r="P7680" s="68"/>
      <c r="Q7680" s="69"/>
      <c r="S7680" s="68"/>
      <c r="T7680" s="68"/>
      <c r="U7680" s="69"/>
      <c r="W7680" s="68"/>
      <c r="X7680" s="68"/>
      <c r="Y7680" s="69"/>
      <c r="AA7680" s="68"/>
      <c r="AB7680" s="68"/>
      <c r="AC7680" s="69"/>
      <c r="AE7680" s="68"/>
      <c r="AF7680" s="68"/>
      <c r="AG7680" s="69"/>
    </row>
    <row r="7681" spans="1:33" ht="60" hidden="1" outlineLevel="1">
      <c r="A7681" s="1"/>
      <c r="B7681" s="5" t="s">
        <v>61</v>
      </c>
      <c r="C7681" s="5" t="s">
        <v>62</v>
      </c>
      <c r="D7681" s="5" t="s">
        <v>63</v>
      </c>
      <c r="E7681" s="11" t="s">
        <v>64</v>
      </c>
      <c r="F7681" s="16" t="s">
        <v>65</v>
      </c>
      <c r="K7681" s="17" t="s">
        <v>66</v>
      </c>
      <c r="L7681" s="70" t="s">
        <v>28</v>
      </c>
      <c r="M7681" s="71"/>
      <c r="O7681" s="17" t="s">
        <v>66</v>
      </c>
      <c r="P7681" s="70" t="s">
        <v>28</v>
      </c>
      <c r="Q7681" s="71"/>
      <c r="S7681" s="17" t="s">
        <v>66</v>
      </c>
      <c r="T7681" s="70" t="s">
        <v>28</v>
      </c>
      <c r="U7681" s="71"/>
      <c r="W7681" s="17" t="s">
        <v>66</v>
      </c>
      <c r="X7681" s="70" t="s">
        <v>28</v>
      </c>
      <c r="Y7681" s="71"/>
      <c r="AA7681" s="17" t="s">
        <v>66</v>
      </c>
      <c r="AB7681" s="70" t="s">
        <v>28</v>
      </c>
      <c r="AC7681" s="71"/>
      <c r="AE7681" s="17" t="s">
        <v>66</v>
      </c>
      <c r="AF7681" s="70" t="s">
        <v>28</v>
      </c>
      <c r="AG7681" s="71"/>
    </row>
    <row r="7682" spans="1:33" hidden="1" outlineLevel="1">
      <c r="A7682" s="6" t="s">
        <v>8917</v>
      </c>
      <c r="B7682" s="7" t="s">
        <v>2018</v>
      </c>
      <c r="C7682" s="7" t="s">
        <v>1182</v>
      </c>
      <c r="D7682" s="7"/>
      <c r="E7682" s="23" t="s">
        <v>438</v>
      </c>
      <c r="F7682" s="18">
        <v>12</v>
      </c>
      <c r="K7682" s="19">
        <v>0</v>
      </c>
      <c r="L7682" s="52">
        <v>0</v>
      </c>
      <c r="M7682" s="53"/>
      <c r="O7682" s="19">
        <v>969</v>
      </c>
      <c r="P7682" s="52">
        <v>11628</v>
      </c>
      <c r="Q7682" s="53"/>
      <c r="S7682" s="19">
        <v>450</v>
      </c>
      <c r="T7682" s="52">
        <v>5400</v>
      </c>
      <c r="U7682" s="53"/>
      <c r="W7682" s="19">
        <v>0</v>
      </c>
      <c r="X7682" s="52">
        <v>0</v>
      </c>
      <c r="Y7682" s="53"/>
      <c r="AA7682" s="19">
        <v>965.16</v>
      </c>
      <c r="AB7682" s="52">
        <v>11581.92</v>
      </c>
      <c r="AC7682" s="53"/>
      <c r="AE7682" s="19">
        <v>0</v>
      </c>
      <c r="AF7682" s="52">
        <v>0</v>
      </c>
      <c r="AG7682" s="53"/>
    </row>
    <row r="7683" spans="1:33" hidden="1" outlineLevel="1">
      <c r="A7683" s="6" t="s">
        <v>8918</v>
      </c>
      <c r="B7683" s="7" t="s">
        <v>2020</v>
      </c>
      <c r="C7683" s="7" t="s">
        <v>1185</v>
      </c>
      <c r="D7683" s="7"/>
      <c r="E7683" s="23" t="s">
        <v>438</v>
      </c>
      <c r="F7683" s="18">
        <v>2</v>
      </c>
      <c r="K7683" s="19">
        <v>0</v>
      </c>
      <c r="L7683" s="52">
        <v>0</v>
      </c>
      <c r="M7683" s="53"/>
      <c r="O7683" s="19">
        <v>1596</v>
      </c>
      <c r="P7683" s="52">
        <v>3192</v>
      </c>
      <c r="Q7683" s="53"/>
      <c r="S7683" s="19">
        <v>2000</v>
      </c>
      <c r="T7683" s="52">
        <v>4000</v>
      </c>
      <c r="U7683" s="53"/>
      <c r="W7683" s="19">
        <v>0</v>
      </c>
      <c r="X7683" s="52">
        <v>0</v>
      </c>
      <c r="Y7683" s="53"/>
      <c r="AA7683" s="19">
        <v>1703.22</v>
      </c>
      <c r="AB7683" s="52">
        <v>3406.44</v>
      </c>
      <c r="AC7683" s="53"/>
      <c r="AE7683" s="19">
        <v>0</v>
      </c>
      <c r="AF7683" s="52">
        <v>0</v>
      </c>
      <c r="AG7683" s="53"/>
    </row>
    <row r="7684" spans="1:33" hidden="1" outlineLevel="1">
      <c r="A7684" s="1"/>
      <c r="B7684" s="5" t="s">
        <v>34</v>
      </c>
      <c r="C7684" s="5" t="s">
        <v>35</v>
      </c>
      <c r="K7684" s="68"/>
      <c r="L7684" s="68"/>
      <c r="M7684" s="69"/>
      <c r="O7684" s="68"/>
      <c r="P7684" s="68"/>
      <c r="Q7684" s="69"/>
      <c r="S7684" s="68"/>
      <c r="T7684" s="68"/>
      <c r="U7684" s="69"/>
      <c r="W7684" s="68"/>
      <c r="X7684" s="68"/>
      <c r="Y7684" s="69"/>
      <c r="AA7684" s="68"/>
      <c r="AB7684" s="68"/>
      <c r="AC7684" s="69"/>
      <c r="AE7684" s="68"/>
      <c r="AF7684" s="68"/>
      <c r="AG7684" s="69"/>
    </row>
    <row r="7685" spans="1:33" hidden="1" outlineLevel="1">
      <c r="A7685" s="6" t="s">
        <v>8919</v>
      </c>
      <c r="B7685" s="7" t="s">
        <v>37</v>
      </c>
      <c r="C7685" s="7" t="s">
        <v>1187</v>
      </c>
      <c r="K7685" s="68"/>
      <c r="L7685" s="68"/>
      <c r="M7685" s="69"/>
      <c r="O7685" s="68"/>
      <c r="P7685" s="68"/>
      <c r="Q7685" s="69"/>
      <c r="S7685" s="68"/>
      <c r="T7685" s="68"/>
      <c r="U7685" s="69"/>
      <c r="W7685" s="68"/>
      <c r="X7685" s="68"/>
      <c r="Y7685" s="69"/>
      <c r="AA7685" s="68"/>
      <c r="AB7685" s="68"/>
      <c r="AC7685" s="69"/>
      <c r="AE7685" s="68"/>
      <c r="AF7685" s="68"/>
      <c r="AG7685" s="69"/>
    </row>
    <row r="7686" spans="1:33" hidden="1" outlineLevel="1">
      <c r="A7686" s="6" t="s">
        <v>8920</v>
      </c>
      <c r="B7686" s="7" t="s">
        <v>37</v>
      </c>
      <c r="C7686" s="7" t="s">
        <v>8380</v>
      </c>
      <c r="K7686" s="68"/>
      <c r="L7686" s="68"/>
      <c r="M7686" s="69"/>
      <c r="O7686" s="68"/>
      <c r="P7686" s="68"/>
      <c r="Q7686" s="69"/>
      <c r="S7686" s="68"/>
      <c r="T7686" s="68"/>
      <c r="U7686" s="69"/>
      <c r="W7686" s="68"/>
      <c r="X7686" s="68"/>
      <c r="Y7686" s="69"/>
      <c r="AA7686" s="68"/>
      <c r="AB7686" s="68"/>
      <c r="AC7686" s="69"/>
      <c r="AE7686" s="68"/>
      <c r="AF7686" s="68"/>
      <c r="AG7686" s="69"/>
    </row>
    <row r="7687" spans="1:33" ht="105" hidden="1" outlineLevel="1">
      <c r="A7687" s="6" t="s">
        <v>8921</v>
      </c>
      <c r="B7687" s="7" t="s">
        <v>37</v>
      </c>
      <c r="C7687" s="7" t="s">
        <v>1191</v>
      </c>
      <c r="K7687" s="68"/>
      <c r="L7687" s="68"/>
      <c r="M7687" s="69"/>
      <c r="O7687" s="68"/>
      <c r="P7687" s="68"/>
      <c r="Q7687" s="69"/>
      <c r="S7687" s="68"/>
      <c r="T7687" s="68"/>
      <c r="U7687" s="69"/>
      <c r="W7687" s="68"/>
      <c r="X7687" s="68"/>
      <c r="Y7687" s="69"/>
      <c r="AA7687" s="68"/>
      <c r="AB7687" s="68"/>
      <c r="AC7687" s="69"/>
      <c r="AE7687" s="68"/>
      <c r="AF7687" s="68"/>
      <c r="AG7687" s="69"/>
    </row>
    <row r="7688" spans="1:33" ht="60" hidden="1" outlineLevel="1">
      <c r="A7688" s="1"/>
      <c r="B7688" s="5" t="s">
        <v>61</v>
      </c>
      <c r="C7688" s="5" t="s">
        <v>62</v>
      </c>
      <c r="D7688" s="5" t="s">
        <v>63</v>
      </c>
      <c r="E7688" s="11" t="s">
        <v>64</v>
      </c>
      <c r="F7688" s="16" t="s">
        <v>65</v>
      </c>
      <c r="K7688" s="17" t="s">
        <v>66</v>
      </c>
      <c r="L7688" s="70" t="s">
        <v>28</v>
      </c>
      <c r="M7688" s="71"/>
      <c r="O7688" s="17" t="s">
        <v>66</v>
      </c>
      <c r="P7688" s="70" t="s">
        <v>28</v>
      </c>
      <c r="Q7688" s="71"/>
      <c r="S7688" s="17" t="s">
        <v>66</v>
      </c>
      <c r="T7688" s="70" t="s">
        <v>28</v>
      </c>
      <c r="U7688" s="71"/>
      <c r="W7688" s="17" t="s">
        <v>66</v>
      </c>
      <c r="X7688" s="70" t="s">
        <v>28</v>
      </c>
      <c r="Y7688" s="71"/>
      <c r="AA7688" s="17" t="s">
        <v>66</v>
      </c>
      <c r="AB7688" s="70" t="s">
        <v>28</v>
      </c>
      <c r="AC7688" s="71"/>
      <c r="AE7688" s="17" t="s">
        <v>66</v>
      </c>
      <c r="AF7688" s="70" t="s">
        <v>28</v>
      </c>
      <c r="AG7688" s="71"/>
    </row>
    <row r="7689" spans="1:33" hidden="1" outlineLevel="1">
      <c r="A7689" s="6" t="s">
        <v>8922</v>
      </c>
      <c r="B7689" s="7" t="s">
        <v>2022</v>
      </c>
      <c r="C7689" s="7" t="s">
        <v>1194</v>
      </c>
      <c r="D7689" s="7"/>
      <c r="E7689" s="23" t="s">
        <v>438</v>
      </c>
      <c r="F7689" s="18">
        <v>4</v>
      </c>
      <c r="K7689" s="19">
        <v>0</v>
      </c>
      <c r="L7689" s="52">
        <v>0</v>
      </c>
      <c r="M7689" s="53"/>
      <c r="O7689" s="19">
        <v>239.4</v>
      </c>
      <c r="P7689" s="52">
        <v>957.6</v>
      </c>
      <c r="Q7689" s="53"/>
      <c r="S7689" s="19">
        <v>320</v>
      </c>
      <c r="T7689" s="52">
        <v>1280</v>
      </c>
      <c r="U7689" s="53"/>
      <c r="W7689" s="19">
        <v>0</v>
      </c>
      <c r="X7689" s="52">
        <v>0</v>
      </c>
      <c r="Y7689" s="53"/>
      <c r="AA7689" s="19">
        <v>851.61</v>
      </c>
      <c r="AB7689" s="52">
        <v>3406.44</v>
      </c>
      <c r="AC7689" s="53"/>
      <c r="AE7689" s="19">
        <v>0</v>
      </c>
      <c r="AF7689" s="52">
        <v>0</v>
      </c>
      <c r="AG7689" s="53"/>
    </row>
    <row r="7690" spans="1:33" hidden="1" outlineLevel="1">
      <c r="A7690" s="6" t="s">
        <v>8923</v>
      </c>
      <c r="B7690" s="7" t="s">
        <v>2024</v>
      </c>
      <c r="C7690" s="7" t="s">
        <v>1197</v>
      </c>
      <c r="D7690" s="7"/>
      <c r="E7690" s="23" t="s">
        <v>438</v>
      </c>
      <c r="F7690" s="18">
        <v>4</v>
      </c>
      <c r="K7690" s="19">
        <v>0</v>
      </c>
      <c r="L7690" s="52">
        <v>0</v>
      </c>
      <c r="M7690" s="53"/>
      <c r="O7690" s="19">
        <v>273.60000000000002</v>
      </c>
      <c r="P7690" s="52">
        <v>1094.4000000000001</v>
      </c>
      <c r="Q7690" s="53"/>
      <c r="S7690" s="19">
        <v>380</v>
      </c>
      <c r="T7690" s="52">
        <v>1520</v>
      </c>
      <c r="U7690" s="53"/>
      <c r="W7690" s="19">
        <v>0</v>
      </c>
      <c r="X7690" s="52">
        <v>0</v>
      </c>
      <c r="Y7690" s="53"/>
      <c r="AA7690" s="19">
        <v>908.38</v>
      </c>
      <c r="AB7690" s="52">
        <v>3633.52</v>
      </c>
      <c r="AC7690" s="53"/>
      <c r="AE7690" s="19">
        <v>0</v>
      </c>
      <c r="AF7690" s="52">
        <v>0</v>
      </c>
      <c r="AG7690" s="53"/>
    </row>
    <row r="7691" spans="1:33" hidden="1" outlineLevel="1">
      <c r="A7691" s="6" t="s">
        <v>8924</v>
      </c>
      <c r="B7691" s="7" t="s">
        <v>2028</v>
      </c>
      <c r="C7691" s="7" t="s">
        <v>3418</v>
      </c>
      <c r="D7691" s="7"/>
      <c r="E7691" s="23" t="s">
        <v>438</v>
      </c>
      <c r="F7691" s="18">
        <v>8</v>
      </c>
      <c r="K7691" s="19">
        <v>0</v>
      </c>
      <c r="L7691" s="52">
        <v>0</v>
      </c>
      <c r="M7691" s="53"/>
      <c r="O7691" s="19">
        <v>285</v>
      </c>
      <c r="P7691" s="52">
        <v>2280</v>
      </c>
      <c r="Q7691" s="53"/>
      <c r="S7691" s="19">
        <v>480</v>
      </c>
      <c r="T7691" s="52">
        <v>3840</v>
      </c>
      <c r="U7691" s="53"/>
      <c r="W7691" s="19">
        <v>0</v>
      </c>
      <c r="X7691" s="52">
        <v>0</v>
      </c>
      <c r="Y7691" s="53"/>
      <c r="AA7691" s="19">
        <v>965.16</v>
      </c>
      <c r="AB7691" s="52">
        <v>7721.28</v>
      </c>
      <c r="AC7691" s="53"/>
      <c r="AE7691" s="19">
        <v>0</v>
      </c>
      <c r="AF7691" s="52">
        <v>0</v>
      </c>
      <c r="AG7691" s="53"/>
    </row>
    <row r="7692" spans="1:33" hidden="1" outlineLevel="1">
      <c r="A7692" s="1"/>
      <c r="B7692" s="5" t="s">
        <v>34</v>
      </c>
      <c r="C7692" s="5" t="s">
        <v>35</v>
      </c>
      <c r="K7692" s="68"/>
      <c r="L7692" s="68"/>
      <c r="M7692" s="69"/>
      <c r="O7692" s="68"/>
      <c r="P7692" s="68"/>
      <c r="Q7692" s="69"/>
      <c r="S7692" s="68"/>
      <c r="T7692" s="68"/>
      <c r="U7692" s="69"/>
      <c r="W7692" s="68"/>
      <c r="X7692" s="68"/>
      <c r="Y7692" s="69"/>
      <c r="AA7692" s="68"/>
      <c r="AB7692" s="68"/>
      <c r="AC7692" s="69"/>
      <c r="AE7692" s="68"/>
      <c r="AF7692" s="68"/>
      <c r="AG7692" s="69"/>
    </row>
    <row r="7693" spans="1:33" hidden="1" outlineLevel="1">
      <c r="A7693" s="6" t="s">
        <v>8925</v>
      </c>
      <c r="B7693" s="7" t="s">
        <v>37</v>
      </c>
      <c r="C7693" s="7" t="s">
        <v>1217</v>
      </c>
      <c r="K7693" s="68"/>
      <c r="L7693" s="68"/>
      <c r="M7693" s="69"/>
      <c r="O7693" s="68"/>
      <c r="P7693" s="68"/>
      <c r="Q7693" s="69"/>
      <c r="S7693" s="68"/>
      <c r="T7693" s="68"/>
      <c r="U7693" s="69"/>
      <c r="W7693" s="68"/>
      <c r="X7693" s="68"/>
      <c r="Y7693" s="69"/>
      <c r="AA7693" s="68"/>
      <c r="AB7693" s="68"/>
      <c r="AC7693" s="69"/>
      <c r="AE7693" s="68"/>
      <c r="AF7693" s="68"/>
      <c r="AG7693" s="69"/>
    </row>
    <row r="7694" spans="1:33" ht="60" hidden="1" outlineLevel="1">
      <c r="A7694" s="6" t="s">
        <v>8926</v>
      </c>
      <c r="B7694" s="7" t="s">
        <v>37</v>
      </c>
      <c r="C7694" s="7" t="s">
        <v>1219</v>
      </c>
      <c r="K7694" s="68"/>
      <c r="L7694" s="68"/>
      <c r="M7694" s="69"/>
      <c r="O7694" s="68"/>
      <c r="P7694" s="68"/>
      <c r="Q7694" s="69"/>
      <c r="S7694" s="68"/>
      <c r="T7694" s="68"/>
      <c r="U7694" s="69"/>
      <c r="W7694" s="68"/>
      <c r="X7694" s="68"/>
      <c r="Y7694" s="69"/>
      <c r="AA7694" s="68"/>
      <c r="AB7694" s="68"/>
      <c r="AC7694" s="69"/>
      <c r="AE7694" s="68"/>
      <c r="AF7694" s="68"/>
      <c r="AG7694" s="69"/>
    </row>
    <row r="7695" spans="1:33" hidden="1" outlineLevel="1">
      <c r="A7695" s="6" t="s">
        <v>8927</v>
      </c>
      <c r="B7695" s="7" t="s">
        <v>2383</v>
      </c>
      <c r="C7695" s="7" t="s">
        <v>8928</v>
      </c>
      <c r="K7695" s="68"/>
      <c r="L7695" s="68"/>
      <c r="M7695" s="69"/>
      <c r="O7695" s="68"/>
      <c r="P7695" s="68"/>
      <c r="Q7695" s="69"/>
      <c r="S7695" s="68"/>
      <c r="T7695" s="68"/>
      <c r="U7695" s="69"/>
      <c r="W7695" s="68"/>
      <c r="X7695" s="68"/>
      <c r="Y7695" s="69"/>
      <c r="AA7695" s="68"/>
      <c r="AB7695" s="68"/>
      <c r="AC7695" s="69"/>
      <c r="AE7695" s="68"/>
      <c r="AF7695" s="68"/>
      <c r="AG7695" s="69"/>
    </row>
    <row r="7696" spans="1:33" ht="60" hidden="1" outlineLevel="1">
      <c r="A7696" s="1"/>
      <c r="B7696" s="5" t="s">
        <v>61</v>
      </c>
      <c r="C7696" s="5" t="s">
        <v>62</v>
      </c>
      <c r="D7696" s="5" t="s">
        <v>63</v>
      </c>
      <c r="E7696" s="11" t="s">
        <v>64</v>
      </c>
      <c r="F7696" s="16" t="s">
        <v>65</v>
      </c>
      <c r="K7696" s="17" t="s">
        <v>66</v>
      </c>
      <c r="L7696" s="70" t="s">
        <v>28</v>
      </c>
      <c r="M7696" s="71"/>
      <c r="O7696" s="17" t="s">
        <v>66</v>
      </c>
      <c r="P7696" s="70" t="s">
        <v>28</v>
      </c>
      <c r="Q7696" s="71"/>
      <c r="S7696" s="17" t="s">
        <v>66</v>
      </c>
      <c r="T7696" s="70" t="s">
        <v>28</v>
      </c>
      <c r="U7696" s="71"/>
      <c r="W7696" s="17" t="s">
        <v>66</v>
      </c>
      <c r="X7696" s="70" t="s">
        <v>28</v>
      </c>
      <c r="Y7696" s="71"/>
      <c r="AA7696" s="17" t="s">
        <v>66</v>
      </c>
      <c r="AB7696" s="70" t="s">
        <v>28</v>
      </c>
      <c r="AC7696" s="71"/>
      <c r="AE7696" s="17" t="s">
        <v>66</v>
      </c>
      <c r="AF7696" s="70" t="s">
        <v>28</v>
      </c>
      <c r="AG7696" s="71"/>
    </row>
    <row r="7697" spans="1:33" ht="30" hidden="1" outlineLevel="1">
      <c r="A7697" s="6" t="s">
        <v>8929</v>
      </c>
      <c r="B7697" s="7" t="s">
        <v>2035</v>
      </c>
      <c r="C7697" s="7" t="s">
        <v>1225</v>
      </c>
      <c r="D7697" s="7" t="s">
        <v>8376</v>
      </c>
      <c r="E7697" s="23" t="s">
        <v>438</v>
      </c>
      <c r="F7697" s="18">
        <v>2</v>
      </c>
      <c r="K7697" s="19">
        <v>0</v>
      </c>
      <c r="L7697" s="52">
        <v>0</v>
      </c>
      <c r="M7697" s="53"/>
      <c r="O7697" s="19">
        <v>513</v>
      </c>
      <c r="P7697" s="52">
        <v>1026</v>
      </c>
      <c r="Q7697" s="53"/>
      <c r="S7697" s="19">
        <v>880</v>
      </c>
      <c r="T7697" s="52">
        <v>1760</v>
      </c>
      <c r="U7697" s="53"/>
      <c r="W7697" s="19">
        <v>0</v>
      </c>
      <c r="X7697" s="52">
        <v>0</v>
      </c>
      <c r="Y7697" s="53"/>
      <c r="AA7697" s="19">
        <v>965.16</v>
      </c>
      <c r="AB7697" s="52">
        <v>1930.32</v>
      </c>
      <c r="AC7697" s="53"/>
      <c r="AE7697" s="19">
        <v>0</v>
      </c>
      <c r="AF7697" s="52">
        <v>0</v>
      </c>
      <c r="AG7697" s="53"/>
    </row>
    <row r="7698" spans="1:33" ht="30" hidden="1" outlineLevel="1">
      <c r="A7698" s="6" t="s">
        <v>8930</v>
      </c>
      <c r="B7698" s="7" t="s">
        <v>2037</v>
      </c>
      <c r="C7698" s="7" t="s">
        <v>2029</v>
      </c>
      <c r="D7698" s="7" t="s">
        <v>8376</v>
      </c>
      <c r="E7698" s="23" t="s">
        <v>438</v>
      </c>
      <c r="F7698" s="18">
        <v>7</v>
      </c>
      <c r="K7698" s="19">
        <v>0</v>
      </c>
      <c r="L7698" s="52">
        <v>0</v>
      </c>
      <c r="M7698" s="53"/>
      <c r="O7698" s="19">
        <v>456</v>
      </c>
      <c r="P7698" s="52">
        <v>3192</v>
      </c>
      <c r="Q7698" s="53"/>
      <c r="S7698" s="19">
        <v>942</v>
      </c>
      <c r="T7698" s="52">
        <v>6594</v>
      </c>
      <c r="U7698" s="53"/>
      <c r="W7698" s="19">
        <v>0</v>
      </c>
      <c r="X7698" s="52">
        <v>0</v>
      </c>
      <c r="Y7698" s="53"/>
      <c r="AA7698" s="19">
        <v>738.06</v>
      </c>
      <c r="AB7698" s="52">
        <v>5166.42</v>
      </c>
      <c r="AC7698" s="53"/>
      <c r="AE7698" s="19">
        <v>0</v>
      </c>
      <c r="AF7698" s="52">
        <v>0</v>
      </c>
      <c r="AG7698" s="53"/>
    </row>
    <row r="7699" spans="1:33" hidden="1" outlineLevel="1">
      <c r="A7699" s="1"/>
      <c r="B7699" s="5" t="s">
        <v>34</v>
      </c>
      <c r="C7699" s="5" t="s">
        <v>35</v>
      </c>
      <c r="K7699" s="68"/>
      <c r="L7699" s="68"/>
      <c r="M7699" s="69"/>
      <c r="O7699" s="68"/>
      <c r="P7699" s="68"/>
      <c r="Q7699" s="69"/>
      <c r="S7699" s="68"/>
      <c r="T7699" s="68"/>
      <c r="U7699" s="69"/>
      <c r="W7699" s="68"/>
      <c r="X7699" s="68"/>
      <c r="Y7699" s="69"/>
      <c r="AA7699" s="68"/>
      <c r="AB7699" s="68"/>
      <c r="AC7699" s="69"/>
      <c r="AE7699" s="68"/>
      <c r="AF7699" s="68"/>
      <c r="AG7699" s="69"/>
    </row>
    <row r="7700" spans="1:33" hidden="1" outlineLevel="1">
      <c r="A7700" s="6" t="s">
        <v>8931</v>
      </c>
      <c r="B7700" s="7" t="s">
        <v>2383</v>
      </c>
      <c r="C7700" s="7" t="s">
        <v>1230</v>
      </c>
      <c r="K7700" s="68"/>
      <c r="L7700" s="68"/>
      <c r="M7700" s="69"/>
      <c r="O7700" s="68"/>
      <c r="P7700" s="68"/>
      <c r="Q7700" s="69"/>
      <c r="S7700" s="68"/>
      <c r="T7700" s="68"/>
      <c r="U7700" s="69"/>
      <c r="W7700" s="68"/>
      <c r="X7700" s="68"/>
      <c r="Y7700" s="69"/>
      <c r="AA7700" s="68"/>
      <c r="AB7700" s="68"/>
      <c r="AC7700" s="69"/>
      <c r="AE7700" s="68"/>
      <c r="AF7700" s="68"/>
      <c r="AG7700" s="69"/>
    </row>
    <row r="7701" spans="1:33" hidden="1" outlineLevel="1">
      <c r="A7701" s="6" t="s">
        <v>8932</v>
      </c>
      <c r="B7701" s="7" t="s">
        <v>2383</v>
      </c>
      <c r="C7701" s="7" t="s">
        <v>8933</v>
      </c>
      <c r="K7701" s="68"/>
      <c r="L7701" s="68"/>
      <c r="M7701" s="69"/>
      <c r="O7701" s="68"/>
      <c r="P7701" s="68"/>
      <c r="Q7701" s="69"/>
      <c r="S7701" s="68"/>
      <c r="T7701" s="68"/>
      <c r="U7701" s="69"/>
      <c r="W7701" s="68"/>
      <c r="X7701" s="68"/>
      <c r="Y7701" s="69"/>
      <c r="AA7701" s="68"/>
      <c r="AB7701" s="68"/>
      <c r="AC7701" s="69"/>
      <c r="AE7701" s="68"/>
      <c r="AF7701" s="68"/>
      <c r="AG7701" s="69"/>
    </row>
    <row r="7702" spans="1:33" hidden="1" outlineLevel="1">
      <c r="A7702" s="6" t="s">
        <v>8934</v>
      </c>
      <c r="B7702" s="7" t="s">
        <v>2383</v>
      </c>
      <c r="C7702" s="7" t="s">
        <v>8935</v>
      </c>
      <c r="K7702" s="68"/>
      <c r="L7702" s="68"/>
      <c r="M7702" s="69"/>
      <c r="O7702" s="68"/>
      <c r="P7702" s="68"/>
      <c r="Q7702" s="69"/>
      <c r="S7702" s="68"/>
      <c r="T7702" s="68"/>
      <c r="U7702" s="69"/>
      <c r="W7702" s="68"/>
      <c r="X7702" s="68"/>
      <c r="Y7702" s="69"/>
      <c r="AA7702" s="68"/>
      <c r="AB7702" s="68"/>
      <c r="AC7702" s="69"/>
      <c r="AE7702" s="68"/>
      <c r="AF7702" s="68"/>
      <c r="AG7702" s="69"/>
    </row>
    <row r="7703" spans="1:33" hidden="1" outlineLevel="1">
      <c r="A7703" s="6" t="s">
        <v>8936</v>
      </c>
      <c r="B7703" s="7" t="s">
        <v>2383</v>
      </c>
      <c r="C7703" s="7" t="s">
        <v>8937</v>
      </c>
      <c r="K7703" s="68"/>
      <c r="L7703" s="68"/>
      <c r="M7703" s="69"/>
      <c r="O7703" s="68"/>
      <c r="P7703" s="68"/>
      <c r="Q7703" s="69"/>
      <c r="S7703" s="68"/>
      <c r="T7703" s="68"/>
      <c r="U7703" s="69"/>
      <c r="W7703" s="68"/>
      <c r="X7703" s="68"/>
      <c r="Y7703" s="69"/>
      <c r="AA7703" s="68"/>
      <c r="AB7703" s="68"/>
      <c r="AC7703" s="69"/>
      <c r="AE7703" s="68"/>
      <c r="AF7703" s="68"/>
      <c r="AG7703" s="69"/>
    </row>
    <row r="7704" spans="1:33" ht="60" hidden="1" outlineLevel="1">
      <c r="A7704" s="1"/>
      <c r="B7704" s="5" t="s">
        <v>61</v>
      </c>
      <c r="C7704" s="5" t="s">
        <v>62</v>
      </c>
      <c r="D7704" s="5" t="s">
        <v>63</v>
      </c>
      <c r="E7704" s="11" t="s">
        <v>64</v>
      </c>
      <c r="F7704" s="16" t="s">
        <v>65</v>
      </c>
      <c r="K7704" s="17" t="s">
        <v>66</v>
      </c>
      <c r="L7704" s="70" t="s">
        <v>28</v>
      </c>
      <c r="M7704" s="71"/>
      <c r="O7704" s="17" t="s">
        <v>66</v>
      </c>
      <c r="P7704" s="70" t="s">
        <v>28</v>
      </c>
      <c r="Q7704" s="71"/>
      <c r="S7704" s="17" t="s">
        <v>66</v>
      </c>
      <c r="T7704" s="70" t="s">
        <v>28</v>
      </c>
      <c r="U7704" s="71"/>
      <c r="W7704" s="17" t="s">
        <v>66</v>
      </c>
      <c r="X7704" s="70" t="s">
        <v>28</v>
      </c>
      <c r="Y7704" s="71"/>
      <c r="AA7704" s="17" t="s">
        <v>66</v>
      </c>
      <c r="AB7704" s="70" t="s">
        <v>28</v>
      </c>
      <c r="AC7704" s="71"/>
      <c r="AE7704" s="17" t="s">
        <v>66</v>
      </c>
      <c r="AF7704" s="70" t="s">
        <v>28</v>
      </c>
      <c r="AG7704" s="71"/>
    </row>
    <row r="7705" spans="1:33" ht="30" hidden="1" outlineLevel="1">
      <c r="A7705" s="6" t="s">
        <v>8938</v>
      </c>
      <c r="B7705" s="7" t="s">
        <v>2066</v>
      </c>
      <c r="C7705" s="7" t="s">
        <v>1247</v>
      </c>
      <c r="D7705" s="7" t="s">
        <v>8376</v>
      </c>
      <c r="E7705" s="23" t="s">
        <v>438</v>
      </c>
      <c r="F7705" s="18">
        <v>2</v>
      </c>
      <c r="K7705" s="19">
        <v>0</v>
      </c>
      <c r="L7705" s="52">
        <v>0</v>
      </c>
      <c r="M7705" s="53"/>
      <c r="O7705" s="19">
        <v>741</v>
      </c>
      <c r="P7705" s="52">
        <v>1482</v>
      </c>
      <c r="Q7705" s="53"/>
      <c r="S7705" s="19">
        <v>2140</v>
      </c>
      <c r="T7705" s="52">
        <v>4280</v>
      </c>
      <c r="U7705" s="53"/>
      <c r="W7705" s="19">
        <v>0</v>
      </c>
      <c r="X7705" s="52">
        <v>0</v>
      </c>
      <c r="Y7705" s="53"/>
      <c r="AA7705" s="19">
        <v>1759.99</v>
      </c>
      <c r="AB7705" s="52">
        <v>3519.98</v>
      </c>
      <c r="AC7705" s="53"/>
      <c r="AE7705" s="19">
        <v>0</v>
      </c>
      <c r="AF7705" s="52">
        <v>0</v>
      </c>
      <c r="AG7705" s="53"/>
    </row>
    <row r="7706" spans="1:33" hidden="1" outlineLevel="1">
      <c r="A7706" s="1"/>
      <c r="B7706" s="5" t="s">
        <v>34</v>
      </c>
      <c r="C7706" s="5" t="s">
        <v>35</v>
      </c>
      <c r="K7706" s="68"/>
      <c r="L7706" s="68"/>
      <c r="M7706" s="69"/>
      <c r="O7706" s="68"/>
      <c r="P7706" s="68"/>
      <c r="Q7706" s="69"/>
      <c r="S7706" s="68"/>
      <c r="T7706" s="68"/>
      <c r="U7706" s="69"/>
      <c r="W7706" s="68"/>
      <c r="X7706" s="68"/>
      <c r="Y7706" s="69"/>
      <c r="AA7706" s="68"/>
      <c r="AB7706" s="68"/>
      <c r="AC7706" s="69"/>
      <c r="AE7706" s="68"/>
      <c r="AF7706" s="68"/>
      <c r="AG7706" s="69"/>
    </row>
    <row r="7707" spans="1:33" hidden="1" outlineLevel="1">
      <c r="A7707" s="6" t="s">
        <v>8939</v>
      </c>
      <c r="B7707" s="7" t="s">
        <v>2383</v>
      </c>
      <c r="C7707" s="7" t="s">
        <v>8940</v>
      </c>
      <c r="K7707" s="68"/>
      <c r="L7707" s="68"/>
      <c r="M7707" s="69"/>
      <c r="O7707" s="68"/>
      <c r="P7707" s="68"/>
      <c r="Q7707" s="69"/>
      <c r="S7707" s="68"/>
      <c r="T7707" s="68"/>
      <c r="U7707" s="69"/>
      <c r="W7707" s="68"/>
      <c r="X7707" s="68"/>
      <c r="Y7707" s="69"/>
      <c r="AA7707" s="68"/>
      <c r="AB7707" s="68"/>
      <c r="AC7707" s="69"/>
      <c r="AE7707" s="68"/>
      <c r="AF7707" s="68"/>
      <c r="AG7707" s="69"/>
    </row>
    <row r="7708" spans="1:33" ht="60" hidden="1" outlineLevel="1">
      <c r="A7708" s="1"/>
      <c r="B7708" s="5" t="s">
        <v>61</v>
      </c>
      <c r="C7708" s="5" t="s">
        <v>62</v>
      </c>
      <c r="D7708" s="5" t="s">
        <v>63</v>
      </c>
      <c r="E7708" s="11" t="s">
        <v>64</v>
      </c>
      <c r="F7708" s="16" t="s">
        <v>65</v>
      </c>
      <c r="K7708" s="17" t="s">
        <v>66</v>
      </c>
      <c r="L7708" s="70" t="s">
        <v>28</v>
      </c>
      <c r="M7708" s="71"/>
      <c r="O7708" s="17" t="s">
        <v>66</v>
      </c>
      <c r="P7708" s="70" t="s">
        <v>28</v>
      </c>
      <c r="Q7708" s="71"/>
      <c r="S7708" s="17" t="s">
        <v>66</v>
      </c>
      <c r="T7708" s="70" t="s">
        <v>28</v>
      </c>
      <c r="U7708" s="71"/>
      <c r="W7708" s="17" t="s">
        <v>66</v>
      </c>
      <c r="X7708" s="70" t="s">
        <v>28</v>
      </c>
      <c r="Y7708" s="71"/>
      <c r="AA7708" s="17" t="s">
        <v>66</v>
      </c>
      <c r="AB7708" s="70" t="s">
        <v>28</v>
      </c>
      <c r="AC7708" s="71"/>
      <c r="AE7708" s="17" t="s">
        <v>66</v>
      </c>
      <c r="AF7708" s="70" t="s">
        <v>28</v>
      </c>
      <c r="AG7708" s="71"/>
    </row>
    <row r="7709" spans="1:33" ht="30" hidden="1" outlineLevel="1">
      <c r="A7709" s="6" t="s">
        <v>8941</v>
      </c>
      <c r="B7709" s="7" t="s">
        <v>2073</v>
      </c>
      <c r="C7709" s="7" t="s">
        <v>2040</v>
      </c>
      <c r="D7709" s="7" t="s">
        <v>8376</v>
      </c>
      <c r="E7709" s="23" t="s">
        <v>438</v>
      </c>
      <c r="F7709" s="18">
        <v>18</v>
      </c>
      <c r="K7709" s="19">
        <v>0</v>
      </c>
      <c r="L7709" s="52">
        <v>0</v>
      </c>
      <c r="M7709" s="53"/>
      <c r="O7709" s="19">
        <v>1390.8</v>
      </c>
      <c r="P7709" s="52">
        <v>25034.400000000001</v>
      </c>
      <c r="Q7709" s="53"/>
      <c r="S7709" s="19">
        <v>1500</v>
      </c>
      <c r="T7709" s="52">
        <v>27000</v>
      </c>
      <c r="U7709" s="53"/>
      <c r="W7709" s="19">
        <v>0</v>
      </c>
      <c r="X7709" s="52">
        <v>0</v>
      </c>
      <c r="Y7709" s="53"/>
      <c r="AA7709" s="19">
        <v>908.38</v>
      </c>
      <c r="AB7709" s="52">
        <v>16350.84</v>
      </c>
      <c r="AC7709" s="53"/>
      <c r="AE7709" s="19">
        <v>0</v>
      </c>
      <c r="AF7709" s="52">
        <v>0</v>
      </c>
      <c r="AG7709" s="53"/>
    </row>
    <row r="7710" spans="1:33" ht="30" hidden="1" outlineLevel="1">
      <c r="A7710" s="6" t="s">
        <v>8942</v>
      </c>
      <c r="B7710" s="7" t="s">
        <v>2075</v>
      </c>
      <c r="C7710" s="7" t="s">
        <v>2043</v>
      </c>
      <c r="D7710" s="7" t="s">
        <v>8376</v>
      </c>
      <c r="E7710" s="23" t="s">
        <v>438</v>
      </c>
      <c r="F7710" s="18">
        <v>8</v>
      </c>
      <c r="K7710" s="19">
        <v>0</v>
      </c>
      <c r="L7710" s="52">
        <v>0</v>
      </c>
      <c r="M7710" s="53"/>
      <c r="O7710" s="19">
        <v>1390.8</v>
      </c>
      <c r="P7710" s="52">
        <v>11126.4</v>
      </c>
      <c r="Q7710" s="53"/>
      <c r="S7710" s="19">
        <v>3600</v>
      </c>
      <c r="T7710" s="52">
        <v>28800</v>
      </c>
      <c r="U7710" s="53"/>
      <c r="W7710" s="19">
        <v>0</v>
      </c>
      <c r="X7710" s="52">
        <v>0</v>
      </c>
      <c r="Y7710" s="53"/>
      <c r="AA7710" s="19">
        <v>851.61</v>
      </c>
      <c r="AB7710" s="52">
        <v>6812.88</v>
      </c>
      <c r="AC7710" s="53"/>
      <c r="AE7710" s="19">
        <v>0</v>
      </c>
      <c r="AF7710" s="52">
        <v>0</v>
      </c>
      <c r="AG7710" s="53"/>
    </row>
    <row r="7711" spans="1:33" ht="45" hidden="1" outlineLevel="1">
      <c r="A7711" s="6" t="s">
        <v>8943</v>
      </c>
      <c r="B7711" s="7" t="s">
        <v>2077</v>
      </c>
      <c r="C7711" s="7" t="s">
        <v>1253</v>
      </c>
      <c r="D7711" s="7" t="s">
        <v>8376</v>
      </c>
      <c r="E7711" s="23" t="s">
        <v>438</v>
      </c>
      <c r="F7711" s="18">
        <v>16</v>
      </c>
      <c r="K7711" s="19">
        <v>0</v>
      </c>
      <c r="L7711" s="52">
        <v>0</v>
      </c>
      <c r="M7711" s="53"/>
      <c r="O7711" s="19">
        <v>478.8</v>
      </c>
      <c r="P7711" s="52">
        <v>7660.8</v>
      </c>
      <c r="Q7711" s="53"/>
      <c r="S7711" s="19">
        <v>1320</v>
      </c>
      <c r="T7711" s="52">
        <v>21120</v>
      </c>
      <c r="U7711" s="53"/>
      <c r="W7711" s="19">
        <v>0</v>
      </c>
      <c r="X7711" s="52">
        <v>0</v>
      </c>
      <c r="Y7711" s="53"/>
      <c r="AA7711" s="19">
        <v>1703.22</v>
      </c>
      <c r="AB7711" s="52">
        <v>27251.52</v>
      </c>
      <c r="AC7711" s="53"/>
      <c r="AE7711" s="19">
        <v>0</v>
      </c>
      <c r="AF7711" s="52">
        <v>0</v>
      </c>
      <c r="AG7711" s="53"/>
    </row>
    <row r="7712" spans="1:33" hidden="1" outlineLevel="1">
      <c r="A7712" s="1"/>
      <c r="B7712" s="5" t="s">
        <v>34</v>
      </c>
      <c r="C7712" s="5" t="s">
        <v>35</v>
      </c>
      <c r="K7712" s="68"/>
      <c r="L7712" s="68"/>
      <c r="M7712" s="69"/>
      <c r="O7712" s="68"/>
      <c r="P7712" s="68"/>
      <c r="Q7712" s="69"/>
      <c r="S7712" s="68"/>
      <c r="T7712" s="68"/>
      <c r="U7712" s="69"/>
      <c r="W7712" s="68"/>
      <c r="X7712" s="68"/>
      <c r="Y7712" s="69"/>
      <c r="AA7712" s="68"/>
      <c r="AB7712" s="68"/>
      <c r="AC7712" s="69"/>
      <c r="AE7712" s="68"/>
      <c r="AF7712" s="68"/>
      <c r="AG7712" s="69"/>
    </row>
    <row r="7713" spans="1:33" ht="30" hidden="1" outlineLevel="1">
      <c r="A7713" s="6" t="s">
        <v>8944</v>
      </c>
      <c r="B7713" s="7" t="s">
        <v>2383</v>
      </c>
      <c r="C7713" s="7" t="s">
        <v>8945</v>
      </c>
      <c r="K7713" s="68"/>
      <c r="L7713" s="68"/>
      <c r="M7713" s="69"/>
      <c r="O7713" s="68"/>
      <c r="P7713" s="68"/>
      <c r="Q7713" s="69"/>
      <c r="S7713" s="68"/>
      <c r="T7713" s="68"/>
      <c r="U7713" s="69"/>
      <c r="W7713" s="68"/>
      <c r="X7713" s="68"/>
      <c r="Y7713" s="69"/>
      <c r="AA7713" s="68"/>
      <c r="AB7713" s="68"/>
      <c r="AC7713" s="69"/>
      <c r="AE7713" s="68"/>
      <c r="AF7713" s="68"/>
      <c r="AG7713" s="69"/>
    </row>
    <row r="7714" spans="1:33" hidden="1" outlineLevel="1">
      <c r="A7714" s="6" t="s">
        <v>8946</v>
      </c>
      <c r="B7714" s="7" t="s">
        <v>37</v>
      </c>
      <c r="C7714" s="7" t="s">
        <v>1258</v>
      </c>
      <c r="K7714" s="68"/>
      <c r="L7714" s="68"/>
      <c r="M7714" s="69"/>
      <c r="O7714" s="68"/>
      <c r="P7714" s="68"/>
      <c r="Q7714" s="69"/>
      <c r="S7714" s="68"/>
      <c r="T7714" s="68"/>
      <c r="U7714" s="69"/>
      <c r="W7714" s="68"/>
      <c r="X7714" s="68"/>
      <c r="Y7714" s="69"/>
      <c r="AA7714" s="68"/>
      <c r="AB7714" s="68"/>
      <c r="AC7714" s="69"/>
      <c r="AE7714" s="68"/>
      <c r="AF7714" s="68"/>
      <c r="AG7714" s="69"/>
    </row>
    <row r="7715" spans="1:33" ht="60" hidden="1" outlineLevel="1">
      <c r="A7715" s="6" t="s">
        <v>8947</v>
      </c>
      <c r="B7715" s="7" t="s">
        <v>37</v>
      </c>
      <c r="C7715" s="7" t="s">
        <v>1260</v>
      </c>
      <c r="K7715" s="68"/>
      <c r="L7715" s="68"/>
      <c r="M7715" s="69"/>
      <c r="O7715" s="68"/>
      <c r="P7715" s="68"/>
      <c r="Q7715" s="69"/>
      <c r="S7715" s="68"/>
      <c r="T7715" s="68"/>
      <c r="U7715" s="69"/>
      <c r="W7715" s="68"/>
      <c r="X7715" s="68"/>
      <c r="Y7715" s="69"/>
      <c r="AA7715" s="68"/>
      <c r="AB7715" s="68"/>
      <c r="AC7715" s="69"/>
      <c r="AE7715" s="68"/>
      <c r="AF7715" s="68"/>
      <c r="AG7715" s="69"/>
    </row>
    <row r="7716" spans="1:33" hidden="1" outlineLevel="1">
      <c r="A7716" s="6" t="s">
        <v>8948</v>
      </c>
      <c r="B7716" s="7" t="s">
        <v>2383</v>
      </c>
      <c r="C7716" s="7" t="s">
        <v>8949</v>
      </c>
      <c r="K7716" s="68"/>
      <c r="L7716" s="68"/>
      <c r="M7716" s="69"/>
      <c r="O7716" s="68"/>
      <c r="P7716" s="68"/>
      <c r="Q7716" s="69"/>
      <c r="S7716" s="68"/>
      <c r="T7716" s="68"/>
      <c r="U7716" s="69"/>
      <c r="W7716" s="68"/>
      <c r="X7716" s="68"/>
      <c r="Y7716" s="69"/>
      <c r="AA7716" s="68"/>
      <c r="AB7716" s="68"/>
      <c r="AC7716" s="69"/>
      <c r="AE7716" s="68"/>
      <c r="AF7716" s="68"/>
      <c r="AG7716" s="69"/>
    </row>
    <row r="7717" spans="1:33" ht="60" hidden="1" outlineLevel="1">
      <c r="A7717" s="1"/>
      <c r="B7717" s="5" t="s">
        <v>61</v>
      </c>
      <c r="C7717" s="5" t="s">
        <v>62</v>
      </c>
      <c r="D7717" s="5" t="s">
        <v>63</v>
      </c>
      <c r="E7717" s="11" t="s">
        <v>64</v>
      </c>
      <c r="F7717" s="16" t="s">
        <v>65</v>
      </c>
      <c r="K7717" s="17" t="s">
        <v>66</v>
      </c>
      <c r="L7717" s="70" t="s">
        <v>28</v>
      </c>
      <c r="M7717" s="71"/>
      <c r="O7717" s="17" t="s">
        <v>66</v>
      </c>
      <c r="P7717" s="70" t="s">
        <v>28</v>
      </c>
      <c r="Q7717" s="71"/>
      <c r="S7717" s="17" t="s">
        <v>66</v>
      </c>
      <c r="T7717" s="70" t="s">
        <v>28</v>
      </c>
      <c r="U7717" s="71"/>
      <c r="W7717" s="17" t="s">
        <v>66</v>
      </c>
      <c r="X7717" s="70" t="s">
        <v>28</v>
      </c>
      <c r="Y7717" s="71"/>
      <c r="AA7717" s="17" t="s">
        <v>66</v>
      </c>
      <c r="AB7717" s="70" t="s">
        <v>28</v>
      </c>
      <c r="AC7717" s="71"/>
      <c r="AE7717" s="17" t="s">
        <v>66</v>
      </c>
      <c r="AF7717" s="70" t="s">
        <v>28</v>
      </c>
      <c r="AG7717" s="71"/>
    </row>
    <row r="7718" spans="1:33" hidden="1" outlineLevel="1">
      <c r="A7718" s="6" t="s">
        <v>8950</v>
      </c>
      <c r="B7718" s="7" t="s">
        <v>2100</v>
      </c>
      <c r="C7718" s="7" t="s">
        <v>1266</v>
      </c>
      <c r="D7718" s="7"/>
      <c r="E7718" s="23" t="s">
        <v>438</v>
      </c>
      <c r="F7718" s="18">
        <v>4</v>
      </c>
      <c r="K7718" s="19">
        <v>0</v>
      </c>
      <c r="L7718" s="52">
        <v>0</v>
      </c>
      <c r="M7718" s="53"/>
      <c r="O7718" s="19">
        <v>205.2</v>
      </c>
      <c r="P7718" s="52">
        <v>820.8</v>
      </c>
      <c r="Q7718" s="53"/>
      <c r="S7718" s="19">
        <v>280</v>
      </c>
      <c r="T7718" s="52">
        <v>1120</v>
      </c>
      <c r="U7718" s="53"/>
      <c r="W7718" s="19">
        <v>0</v>
      </c>
      <c r="X7718" s="52">
        <v>0</v>
      </c>
      <c r="Y7718" s="53"/>
      <c r="AA7718" s="19">
        <v>738.06</v>
      </c>
      <c r="AB7718" s="52">
        <v>2952.24</v>
      </c>
      <c r="AC7718" s="53"/>
      <c r="AE7718" s="19">
        <v>0</v>
      </c>
      <c r="AF7718" s="52">
        <v>0</v>
      </c>
      <c r="AG7718" s="53"/>
    </row>
    <row r="7719" spans="1:33" hidden="1" outlineLevel="1">
      <c r="A7719" s="1"/>
      <c r="B7719" s="5" t="s">
        <v>34</v>
      </c>
      <c r="C7719" s="5" t="s">
        <v>35</v>
      </c>
      <c r="K7719" s="68"/>
      <c r="L7719" s="68"/>
      <c r="M7719" s="69"/>
      <c r="O7719" s="68"/>
      <c r="P7719" s="68"/>
      <c r="Q7719" s="69"/>
      <c r="S7719" s="68"/>
      <c r="T7719" s="68"/>
      <c r="U7719" s="69"/>
      <c r="W7719" s="68"/>
      <c r="X7719" s="68"/>
      <c r="Y7719" s="69"/>
      <c r="AA7719" s="68"/>
      <c r="AB7719" s="68"/>
      <c r="AC7719" s="69"/>
      <c r="AE7719" s="68"/>
      <c r="AF7719" s="68"/>
      <c r="AG7719" s="69"/>
    </row>
    <row r="7720" spans="1:33" hidden="1" outlineLevel="1">
      <c r="A7720" s="6" t="s">
        <v>8951</v>
      </c>
      <c r="B7720" s="7" t="s">
        <v>2383</v>
      </c>
      <c r="C7720" s="7" t="s">
        <v>8952</v>
      </c>
      <c r="K7720" s="68"/>
      <c r="L7720" s="68"/>
      <c r="M7720" s="69"/>
      <c r="O7720" s="68"/>
      <c r="P7720" s="68"/>
      <c r="Q7720" s="69"/>
      <c r="S7720" s="68"/>
      <c r="T7720" s="68"/>
      <c r="U7720" s="69"/>
      <c r="W7720" s="68"/>
      <c r="X7720" s="68"/>
      <c r="Y7720" s="69"/>
      <c r="AA7720" s="68"/>
      <c r="AB7720" s="68"/>
      <c r="AC7720" s="69"/>
      <c r="AE7720" s="68"/>
      <c r="AF7720" s="68"/>
      <c r="AG7720" s="69"/>
    </row>
    <row r="7721" spans="1:33" hidden="1" outlineLevel="1">
      <c r="A7721" s="6" t="s">
        <v>8953</v>
      </c>
      <c r="B7721" s="7" t="s">
        <v>37</v>
      </c>
      <c r="C7721" s="7" t="s">
        <v>1271</v>
      </c>
      <c r="K7721" s="68"/>
      <c r="L7721" s="68"/>
      <c r="M7721" s="69"/>
      <c r="O7721" s="68"/>
      <c r="P7721" s="68"/>
      <c r="Q7721" s="69"/>
      <c r="S7721" s="68"/>
      <c r="T7721" s="68"/>
      <c r="U7721" s="69"/>
      <c r="W7721" s="68"/>
      <c r="X7721" s="68"/>
      <c r="Y7721" s="69"/>
      <c r="AA7721" s="68"/>
      <c r="AB7721" s="68"/>
      <c r="AC7721" s="69"/>
      <c r="AE7721" s="68"/>
      <c r="AF7721" s="68"/>
      <c r="AG7721" s="69"/>
    </row>
    <row r="7722" spans="1:33" ht="165" hidden="1" outlineLevel="1">
      <c r="A7722" s="6" t="s">
        <v>8954</v>
      </c>
      <c r="B7722" s="7" t="s">
        <v>37</v>
      </c>
      <c r="C7722" s="7" t="s">
        <v>1273</v>
      </c>
      <c r="K7722" s="68"/>
      <c r="L7722" s="68"/>
      <c r="M7722" s="69"/>
      <c r="O7722" s="68"/>
      <c r="P7722" s="68"/>
      <c r="Q7722" s="69"/>
      <c r="S7722" s="68"/>
      <c r="T7722" s="68"/>
      <c r="U7722" s="69"/>
      <c r="W7722" s="68"/>
      <c r="X7722" s="68"/>
      <c r="Y7722" s="69"/>
      <c r="AA7722" s="68"/>
      <c r="AB7722" s="68"/>
      <c r="AC7722" s="69"/>
      <c r="AE7722" s="68"/>
      <c r="AF7722" s="68"/>
      <c r="AG7722" s="69"/>
    </row>
    <row r="7723" spans="1:33" ht="60" hidden="1" outlineLevel="1">
      <c r="A7723" s="1"/>
      <c r="B7723" s="5" t="s">
        <v>61</v>
      </c>
      <c r="C7723" s="5" t="s">
        <v>62</v>
      </c>
      <c r="D7723" s="5" t="s">
        <v>63</v>
      </c>
      <c r="E7723" s="11" t="s">
        <v>64</v>
      </c>
      <c r="F7723" s="16" t="s">
        <v>65</v>
      </c>
      <c r="K7723" s="17" t="s">
        <v>66</v>
      </c>
      <c r="L7723" s="70" t="s">
        <v>28</v>
      </c>
      <c r="M7723" s="71"/>
      <c r="O7723" s="17" t="s">
        <v>66</v>
      </c>
      <c r="P7723" s="70" t="s">
        <v>28</v>
      </c>
      <c r="Q7723" s="71"/>
      <c r="S7723" s="17" t="s">
        <v>66</v>
      </c>
      <c r="T7723" s="70" t="s">
        <v>28</v>
      </c>
      <c r="U7723" s="71"/>
      <c r="W7723" s="17" t="s">
        <v>66</v>
      </c>
      <c r="X7723" s="70" t="s">
        <v>28</v>
      </c>
      <c r="Y7723" s="71"/>
      <c r="AA7723" s="17" t="s">
        <v>66</v>
      </c>
      <c r="AB7723" s="70" t="s">
        <v>28</v>
      </c>
      <c r="AC7723" s="71"/>
      <c r="AE7723" s="17" t="s">
        <v>66</v>
      </c>
      <c r="AF7723" s="70" t="s">
        <v>28</v>
      </c>
      <c r="AG7723" s="71"/>
    </row>
    <row r="7724" spans="1:33" hidden="1" outlineLevel="1">
      <c r="A7724" s="6" t="s">
        <v>8955</v>
      </c>
      <c r="B7724" s="7" t="s">
        <v>2104</v>
      </c>
      <c r="C7724" s="7" t="s">
        <v>1276</v>
      </c>
      <c r="D7724" s="7"/>
      <c r="E7724" s="23" t="s">
        <v>70</v>
      </c>
      <c r="F7724" s="18">
        <v>1</v>
      </c>
      <c r="K7724" s="19">
        <v>0</v>
      </c>
      <c r="L7724" s="52">
        <v>0</v>
      </c>
      <c r="M7724" s="53"/>
      <c r="O7724" s="19">
        <v>228</v>
      </c>
      <c r="P7724" s="52">
        <v>228</v>
      </c>
      <c r="Q7724" s="53"/>
      <c r="S7724" s="19">
        <v>650</v>
      </c>
      <c r="T7724" s="52">
        <v>650</v>
      </c>
      <c r="U7724" s="53"/>
      <c r="W7724" s="19">
        <v>0</v>
      </c>
      <c r="X7724" s="52">
        <v>0</v>
      </c>
      <c r="Y7724" s="53"/>
      <c r="AA7724" s="19">
        <v>5677.4</v>
      </c>
      <c r="AB7724" s="52">
        <v>5677.4</v>
      </c>
      <c r="AC7724" s="53"/>
      <c r="AE7724" s="19">
        <v>0</v>
      </c>
      <c r="AF7724" s="52">
        <v>0</v>
      </c>
      <c r="AG7724" s="53"/>
    </row>
    <row r="7725" spans="1:33" hidden="1" outlineLevel="1">
      <c r="A7725" s="6" t="s">
        <v>8956</v>
      </c>
      <c r="B7725" s="7" t="s">
        <v>2106</v>
      </c>
      <c r="C7725" s="7" t="s">
        <v>3464</v>
      </c>
      <c r="D7725" s="7"/>
      <c r="E7725" s="23" t="s">
        <v>70</v>
      </c>
      <c r="F7725" s="18">
        <v>4</v>
      </c>
      <c r="K7725" s="19">
        <v>0</v>
      </c>
      <c r="L7725" s="52">
        <v>0</v>
      </c>
      <c r="M7725" s="53"/>
      <c r="O7725" s="19">
        <v>570</v>
      </c>
      <c r="P7725" s="52">
        <v>2280</v>
      </c>
      <c r="Q7725" s="53"/>
      <c r="S7725" s="19">
        <v>1000</v>
      </c>
      <c r="T7725" s="52">
        <v>4000</v>
      </c>
      <c r="U7725" s="53"/>
      <c r="W7725" s="19">
        <v>0</v>
      </c>
      <c r="X7725" s="52">
        <v>0</v>
      </c>
      <c r="Y7725" s="53"/>
      <c r="AA7725" s="19">
        <v>1135.48</v>
      </c>
      <c r="AB7725" s="52">
        <v>4541.92</v>
      </c>
      <c r="AC7725" s="53"/>
      <c r="AE7725" s="19">
        <v>0</v>
      </c>
      <c r="AF7725" s="52">
        <v>0</v>
      </c>
      <c r="AG7725" s="53"/>
    </row>
    <row r="7726" spans="1:33" hidden="1" outlineLevel="1">
      <c r="A7726" s="6" t="s">
        <v>8957</v>
      </c>
      <c r="B7726" s="7" t="s">
        <v>2108</v>
      </c>
      <c r="C7726" s="7" t="s">
        <v>1282</v>
      </c>
      <c r="D7726" s="7"/>
      <c r="E7726" s="23" t="s">
        <v>438</v>
      </c>
      <c r="F7726" s="18">
        <v>1</v>
      </c>
      <c r="K7726" s="19">
        <v>0</v>
      </c>
      <c r="L7726" s="52">
        <v>0</v>
      </c>
      <c r="M7726" s="53"/>
      <c r="O7726" s="19">
        <v>17100</v>
      </c>
      <c r="P7726" s="52">
        <v>17100</v>
      </c>
      <c r="Q7726" s="53"/>
      <c r="S7726" s="19">
        <v>10000</v>
      </c>
      <c r="T7726" s="52">
        <v>10000</v>
      </c>
      <c r="U7726" s="53"/>
      <c r="W7726" s="19">
        <v>0</v>
      </c>
      <c r="X7726" s="52">
        <v>0</v>
      </c>
      <c r="Y7726" s="53"/>
      <c r="AA7726" s="19">
        <v>22709.58</v>
      </c>
      <c r="AB7726" s="52">
        <v>22709.58</v>
      </c>
      <c r="AC7726" s="53"/>
      <c r="AE7726" s="19">
        <v>0</v>
      </c>
      <c r="AF7726" s="52">
        <v>0</v>
      </c>
      <c r="AG7726" s="53"/>
    </row>
    <row r="7727" spans="1:33" hidden="1" outlineLevel="1">
      <c r="A7727" s="6" t="s">
        <v>8958</v>
      </c>
      <c r="B7727" s="7" t="s">
        <v>2110</v>
      </c>
      <c r="C7727" s="7" t="s">
        <v>1285</v>
      </c>
      <c r="D7727" s="7"/>
      <c r="E7727" s="23" t="s">
        <v>438</v>
      </c>
      <c r="F7727" s="18">
        <v>1</v>
      </c>
      <c r="K7727" s="19">
        <v>0</v>
      </c>
      <c r="L7727" s="52">
        <v>0</v>
      </c>
      <c r="M7727" s="53"/>
      <c r="O7727" s="19">
        <v>11400</v>
      </c>
      <c r="P7727" s="52">
        <v>11400</v>
      </c>
      <c r="Q7727" s="53"/>
      <c r="S7727" s="19">
        <v>3500</v>
      </c>
      <c r="T7727" s="52">
        <v>3500</v>
      </c>
      <c r="U7727" s="53"/>
      <c r="W7727" s="19">
        <v>0</v>
      </c>
      <c r="X7727" s="52">
        <v>0</v>
      </c>
      <c r="Y7727" s="53"/>
      <c r="AA7727" s="19">
        <v>7948.35</v>
      </c>
      <c r="AB7727" s="52">
        <v>7948.35</v>
      </c>
      <c r="AC7727" s="53"/>
      <c r="AE7727" s="19">
        <v>0</v>
      </c>
      <c r="AF7727" s="52">
        <v>0</v>
      </c>
      <c r="AG7727" s="53"/>
    </row>
    <row r="7728" spans="1:33" hidden="1" outlineLevel="1">
      <c r="A7728" s="6" t="s">
        <v>8959</v>
      </c>
      <c r="B7728" s="7" t="s">
        <v>2113</v>
      </c>
      <c r="C7728" s="7" t="s">
        <v>1288</v>
      </c>
      <c r="D7728" s="7"/>
      <c r="E7728" s="23" t="s">
        <v>438</v>
      </c>
      <c r="F7728" s="18">
        <v>1</v>
      </c>
      <c r="K7728" s="19">
        <v>0</v>
      </c>
      <c r="L7728" s="52">
        <v>0</v>
      </c>
      <c r="M7728" s="53"/>
      <c r="O7728" s="19">
        <v>1140</v>
      </c>
      <c r="P7728" s="52">
        <v>1140</v>
      </c>
      <c r="Q7728" s="53"/>
      <c r="S7728" s="19">
        <v>800</v>
      </c>
      <c r="T7728" s="52">
        <v>800</v>
      </c>
      <c r="U7728" s="53"/>
      <c r="W7728" s="19">
        <v>0</v>
      </c>
      <c r="X7728" s="52">
        <v>0</v>
      </c>
      <c r="Y7728" s="53"/>
      <c r="AA7728" s="19">
        <v>7948.35</v>
      </c>
      <c r="AB7728" s="52">
        <v>7948.35</v>
      </c>
      <c r="AC7728" s="53"/>
      <c r="AE7728" s="19">
        <v>0</v>
      </c>
      <c r="AF7728" s="52">
        <v>0</v>
      </c>
      <c r="AG7728" s="53"/>
    </row>
    <row r="7729" spans="1:33" hidden="1" outlineLevel="1">
      <c r="A7729" s="1"/>
      <c r="B7729" s="5" t="s">
        <v>34</v>
      </c>
      <c r="C7729" s="5" t="s">
        <v>35</v>
      </c>
      <c r="K7729" s="68"/>
      <c r="L7729" s="68"/>
      <c r="M7729" s="69"/>
      <c r="O7729" s="68"/>
      <c r="P7729" s="68"/>
      <c r="Q7729" s="69"/>
      <c r="S7729" s="68"/>
      <c r="T7729" s="68"/>
      <c r="U7729" s="69"/>
      <c r="W7729" s="68"/>
      <c r="X7729" s="68"/>
      <c r="Y7729" s="69"/>
      <c r="AA7729" s="68"/>
      <c r="AB7729" s="68"/>
      <c r="AC7729" s="69"/>
      <c r="AE7729" s="68"/>
      <c r="AF7729" s="68"/>
      <c r="AG7729" s="69"/>
    </row>
    <row r="7730" spans="1:33" hidden="1" outlineLevel="1">
      <c r="A7730" s="6" t="s">
        <v>8960</v>
      </c>
      <c r="B7730" s="7" t="s">
        <v>37</v>
      </c>
      <c r="C7730" s="7" t="s">
        <v>1293</v>
      </c>
      <c r="K7730" s="68"/>
      <c r="L7730" s="68"/>
      <c r="M7730" s="69"/>
      <c r="O7730" s="68"/>
      <c r="P7730" s="68"/>
      <c r="Q7730" s="69"/>
      <c r="S7730" s="68"/>
      <c r="T7730" s="68"/>
      <c r="U7730" s="69"/>
      <c r="W7730" s="68"/>
      <c r="X7730" s="68"/>
      <c r="Y7730" s="69"/>
      <c r="AA7730" s="68"/>
      <c r="AB7730" s="68"/>
      <c r="AC7730" s="69"/>
      <c r="AE7730" s="68"/>
      <c r="AF7730" s="68"/>
      <c r="AG7730" s="69"/>
    </row>
    <row r="7731" spans="1:33" hidden="1" outlineLevel="1">
      <c r="A7731" s="6" t="s">
        <v>8961</v>
      </c>
      <c r="B7731" s="7" t="s">
        <v>37</v>
      </c>
      <c r="C7731" s="7" t="s">
        <v>1295</v>
      </c>
      <c r="K7731" s="68"/>
      <c r="L7731" s="68"/>
      <c r="M7731" s="69"/>
      <c r="O7731" s="68"/>
      <c r="P7731" s="68"/>
      <c r="Q7731" s="69"/>
      <c r="S7731" s="68"/>
      <c r="T7731" s="68"/>
      <c r="U7731" s="69"/>
      <c r="W7731" s="68"/>
      <c r="X7731" s="68"/>
      <c r="Y7731" s="69"/>
      <c r="AA7731" s="68"/>
      <c r="AB7731" s="68"/>
      <c r="AC7731" s="69"/>
      <c r="AE7731" s="68"/>
      <c r="AF7731" s="68"/>
      <c r="AG7731" s="69"/>
    </row>
    <row r="7732" spans="1:33" ht="90" hidden="1" outlineLevel="1">
      <c r="A7732" s="6" t="s">
        <v>8962</v>
      </c>
      <c r="B7732" s="7" t="s">
        <v>37</v>
      </c>
      <c r="C7732" s="7" t="s">
        <v>1297</v>
      </c>
      <c r="K7732" s="68"/>
      <c r="L7732" s="68"/>
      <c r="M7732" s="69"/>
      <c r="O7732" s="68"/>
      <c r="P7732" s="68"/>
      <c r="Q7732" s="69"/>
      <c r="S7732" s="68"/>
      <c r="T7732" s="68"/>
      <c r="U7732" s="69"/>
      <c r="W7732" s="68"/>
      <c r="X7732" s="68"/>
      <c r="Y7732" s="69"/>
      <c r="AA7732" s="68"/>
      <c r="AB7732" s="68"/>
      <c r="AC7732" s="69"/>
      <c r="AE7732" s="68"/>
      <c r="AF7732" s="68"/>
      <c r="AG7732" s="69"/>
    </row>
    <row r="7733" spans="1:33" hidden="1" outlineLevel="1">
      <c r="A7733" s="6" t="s">
        <v>8963</v>
      </c>
      <c r="B7733" s="7" t="s">
        <v>2383</v>
      </c>
      <c r="C7733" s="7" t="s">
        <v>8964</v>
      </c>
      <c r="K7733" s="68"/>
      <c r="L7733" s="68"/>
      <c r="M7733" s="69"/>
      <c r="O7733" s="68"/>
      <c r="P7733" s="68"/>
      <c r="Q7733" s="69"/>
      <c r="S7733" s="68"/>
      <c r="T7733" s="68"/>
      <c r="U7733" s="69"/>
      <c r="W7733" s="68"/>
      <c r="X7733" s="68"/>
      <c r="Y7733" s="69"/>
      <c r="AA7733" s="68"/>
      <c r="AB7733" s="68"/>
      <c r="AC7733" s="69"/>
      <c r="AE7733" s="68"/>
      <c r="AF7733" s="68"/>
      <c r="AG7733" s="69"/>
    </row>
    <row r="7734" spans="1:33" ht="60" hidden="1" outlineLevel="1">
      <c r="A7734" s="1"/>
      <c r="B7734" s="5" t="s">
        <v>61</v>
      </c>
      <c r="C7734" s="5" t="s">
        <v>62</v>
      </c>
      <c r="D7734" s="5" t="s">
        <v>63</v>
      </c>
      <c r="E7734" s="11" t="s">
        <v>64</v>
      </c>
      <c r="F7734" s="16" t="s">
        <v>65</v>
      </c>
      <c r="K7734" s="17" t="s">
        <v>66</v>
      </c>
      <c r="L7734" s="70" t="s">
        <v>28</v>
      </c>
      <c r="M7734" s="71"/>
      <c r="O7734" s="17" t="s">
        <v>66</v>
      </c>
      <c r="P7734" s="70" t="s">
        <v>28</v>
      </c>
      <c r="Q7734" s="71"/>
      <c r="S7734" s="17" t="s">
        <v>66</v>
      </c>
      <c r="T7734" s="70" t="s">
        <v>28</v>
      </c>
      <c r="U7734" s="71"/>
      <c r="W7734" s="17" t="s">
        <v>66</v>
      </c>
      <c r="X7734" s="70" t="s">
        <v>28</v>
      </c>
      <c r="Y7734" s="71"/>
      <c r="AA7734" s="17" t="s">
        <v>66</v>
      </c>
      <c r="AB7734" s="70" t="s">
        <v>28</v>
      </c>
      <c r="AC7734" s="71"/>
      <c r="AE7734" s="17" t="s">
        <v>66</v>
      </c>
      <c r="AF7734" s="70" t="s">
        <v>28</v>
      </c>
      <c r="AG7734" s="71"/>
    </row>
    <row r="7735" spans="1:33" hidden="1" outlineLevel="1">
      <c r="A7735" s="6" t="s">
        <v>8965</v>
      </c>
      <c r="B7735" s="7" t="s">
        <v>2117</v>
      </c>
      <c r="C7735" s="7" t="s">
        <v>1303</v>
      </c>
      <c r="D7735" s="7"/>
      <c r="E7735" s="23" t="s">
        <v>438</v>
      </c>
      <c r="F7735" s="18">
        <v>3</v>
      </c>
      <c r="K7735" s="19">
        <v>0</v>
      </c>
      <c r="L7735" s="52">
        <v>0</v>
      </c>
      <c r="M7735" s="53"/>
      <c r="O7735" s="19">
        <v>399</v>
      </c>
      <c r="P7735" s="52">
        <v>1197</v>
      </c>
      <c r="Q7735" s="53"/>
      <c r="S7735" s="19">
        <v>720</v>
      </c>
      <c r="T7735" s="52">
        <v>2160</v>
      </c>
      <c r="U7735" s="53"/>
      <c r="W7735" s="19">
        <v>0</v>
      </c>
      <c r="X7735" s="52">
        <v>0</v>
      </c>
      <c r="Y7735" s="53"/>
      <c r="AA7735" s="19">
        <v>908.38</v>
      </c>
      <c r="AB7735" s="52">
        <v>2725.14</v>
      </c>
      <c r="AC7735" s="53"/>
      <c r="AE7735" s="19">
        <v>0</v>
      </c>
      <c r="AF7735" s="52">
        <v>0</v>
      </c>
      <c r="AG7735" s="53"/>
    </row>
    <row r="7736" spans="1:33" hidden="1" outlineLevel="1">
      <c r="A7736" s="1"/>
      <c r="B7736" s="5" t="s">
        <v>34</v>
      </c>
      <c r="C7736" s="5" t="s">
        <v>35</v>
      </c>
      <c r="K7736" s="68"/>
      <c r="L7736" s="68"/>
      <c r="M7736" s="69"/>
      <c r="O7736" s="68"/>
      <c r="P7736" s="68"/>
      <c r="Q7736" s="69"/>
      <c r="S7736" s="68"/>
      <c r="T7736" s="68"/>
      <c r="U7736" s="69"/>
      <c r="W7736" s="68"/>
      <c r="X7736" s="68"/>
      <c r="Y7736" s="69"/>
      <c r="AA7736" s="68"/>
      <c r="AB7736" s="68"/>
      <c r="AC7736" s="69"/>
      <c r="AE7736" s="68"/>
      <c r="AF7736" s="68"/>
      <c r="AG7736" s="69"/>
    </row>
    <row r="7737" spans="1:33" hidden="1" outlineLevel="1">
      <c r="A7737" s="6" t="s">
        <v>8966</v>
      </c>
      <c r="B7737" s="7" t="s">
        <v>2383</v>
      </c>
      <c r="C7737" s="7" t="s">
        <v>8967</v>
      </c>
      <c r="K7737" s="68"/>
      <c r="L7737" s="68"/>
      <c r="M7737" s="69"/>
      <c r="O7737" s="68"/>
      <c r="P7737" s="68"/>
      <c r="Q7737" s="69"/>
      <c r="S7737" s="68"/>
      <c r="T7737" s="68"/>
      <c r="U7737" s="69"/>
      <c r="W7737" s="68"/>
      <c r="X7737" s="68"/>
      <c r="Y7737" s="69"/>
      <c r="AA7737" s="68"/>
      <c r="AB7737" s="68"/>
      <c r="AC7737" s="69"/>
      <c r="AE7737" s="68"/>
      <c r="AF7737" s="68"/>
      <c r="AG7737" s="69"/>
    </row>
    <row r="7738" spans="1:33" hidden="1" outlineLevel="1">
      <c r="A7738" s="6" t="s">
        <v>8968</v>
      </c>
      <c r="B7738" s="7" t="s">
        <v>2383</v>
      </c>
      <c r="C7738" s="7" t="s">
        <v>8969</v>
      </c>
      <c r="K7738" s="68"/>
      <c r="L7738" s="68"/>
      <c r="M7738" s="69"/>
      <c r="O7738" s="68"/>
      <c r="P7738" s="68"/>
      <c r="Q7738" s="69"/>
      <c r="S7738" s="68"/>
      <c r="T7738" s="68"/>
      <c r="U7738" s="69"/>
      <c r="W7738" s="68"/>
      <c r="X7738" s="68"/>
      <c r="Y7738" s="69"/>
      <c r="AA7738" s="68"/>
      <c r="AB7738" s="68"/>
      <c r="AC7738" s="69"/>
      <c r="AE7738" s="68"/>
      <c r="AF7738" s="68"/>
      <c r="AG7738" s="69"/>
    </row>
    <row r="7739" spans="1:33" hidden="1" outlineLevel="1">
      <c r="A7739" s="6" t="s">
        <v>8970</v>
      </c>
      <c r="B7739" s="7" t="s">
        <v>2383</v>
      </c>
      <c r="C7739" s="7" t="s">
        <v>8971</v>
      </c>
      <c r="K7739" s="68"/>
      <c r="L7739" s="68"/>
      <c r="M7739" s="69"/>
      <c r="O7739" s="68"/>
      <c r="P7739" s="68"/>
      <c r="Q7739" s="69"/>
      <c r="S7739" s="68"/>
      <c r="T7739" s="68"/>
      <c r="U7739" s="69"/>
      <c r="W7739" s="68"/>
      <c r="X7739" s="68"/>
      <c r="Y7739" s="69"/>
      <c r="AA7739" s="68"/>
      <c r="AB7739" s="68"/>
      <c r="AC7739" s="69"/>
      <c r="AE7739" s="68"/>
      <c r="AF7739" s="68"/>
      <c r="AG7739" s="69"/>
    </row>
    <row r="7740" spans="1:33" hidden="1" outlineLevel="1">
      <c r="A7740" s="6" t="s">
        <v>8972</v>
      </c>
      <c r="B7740" s="7" t="s">
        <v>2383</v>
      </c>
      <c r="C7740" s="7" t="s">
        <v>8973</v>
      </c>
      <c r="K7740" s="68"/>
      <c r="L7740" s="68"/>
      <c r="M7740" s="69"/>
      <c r="O7740" s="68"/>
      <c r="P7740" s="68"/>
      <c r="Q7740" s="69"/>
      <c r="S7740" s="68"/>
      <c r="T7740" s="68"/>
      <c r="U7740" s="69"/>
      <c r="W7740" s="68"/>
      <c r="X7740" s="68"/>
      <c r="Y7740" s="69"/>
      <c r="AA7740" s="68"/>
      <c r="AB7740" s="68"/>
      <c r="AC7740" s="69"/>
      <c r="AE7740" s="68"/>
      <c r="AF7740" s="68"/>
      <c r="AG7740" s="69"/>
    </row>
    <row r="7741" spans="1:33" ht="60" hidden="1" outlineLevel="1">
      <c r="A7741" s="1"/>
      <c r="B7741" s="5" t="s">
        <v>61</v>
      </c>
      <c r="C7741" s="5" t="s">
        <v>62</v>
      </c>
      <c r="D7741" s="5" t="s">
        <v>63</v>
      </c>
      <c r="E7741" s="11" t="s">
        <v>64</v>
      </c>
      <c r="F7741" s="16" t="s">
        <v>65</v>
      </c>
      <c r="K7741" s="17" t="s">
        <v>66</v>
      </c>
      <c r="L7741" s="70" t="s">
        <v>28</v>
      </c>
      <c r="M7741" s="71"/>
      <c r="O7741" s="17" t="s">
        <v>66</v>
      </c>
      <c r="P7741" s="70" t="s">
        <v>28</v>
      </c>
      <c r="Q7741" s="71"/>
      <c r="S7741" s="17" t="s">
        <v>66</v>
      </c>
      <c r="T7741" s="70" t="s">
        <v>28</v>
      </c>
      <c r="U7741" s="71"/>
      <c r="W7741" s="17" t="s">
        <v>66</v>
      </c>
      <c r="X7741" s="70" t="s">
        <v>28</v>
      </c>
      <c r="Y7741" s="71"/>
      <c r="AA7741" s="17" t="s">
        <v>66</v>
      </c>
      <c r="AB7741" s="70" t="s">
        <v>28</v>
      </c>
      <c r="AC7741" s="71"/>
      <c r="AE7741" s="17" t="s">
        <v>66</v>
      </c>
      <c r="AF7741" s="70" t="s">
        <v>28</v>
      </c>
      <c r="AG7741" s="71"/>
    </row>
    <row r="7742" spans="1:33" ht="45" hidden="1" outlineLevel="1">
      <c r="A7742" s="6" t="s">
        <v>8974</v>
      </c>
      <c r="B7742" s="7" t="s">
        <v>2127</v>
      </c>
      <c r="C7742" s="7" t="s">
        <v>1291</v>
      </c>
      <c r="D7742" s="7"/>
      <c r="E7742" s="23" t="s">
        <v>70</v>
      </c>
      <c r="F7742" s="18">
        <v>1</v>
      </c>
      <c r="K7742" s="19">
        <v>0</v>
      </c>
      <c r="L7742" s="52">
        <v>0</v>
      </c>
      <c r="M7742" s="53"/>
      <c r="O7742" s="19">
        <v>5700</v>
      </c>
      <c r="P7742" s="52">
        <v>5700</v>
      </c>
      <c r="Q7742" s="53"/>
      <c r="S7742" s="19">
        <v>500</v>
      </c>
      <c r="T7742" s="52">
        <v>500</v>
      </c>
      <c r="U7742" s="53"/>
      <c r="W7742" s="19">
        <v>0</v>
      </c>
      <c r="X7742" s="52">
        <v>0</v>
      </c>
      <c r="Y7742" s="53"/>
      <c r="AA7742" s="19">
        <v>28386.98</v>
      </c>
      <c r="AB7742" s="52">
        <v>28386.98</v>
      </c>
      <c r="AC7742" s="53"/>
      <c r="AE7742" s="19">
        <v>0</v>
      </c>
      <c r="AF7742" s="52">
        <v>0</v>
      </c>
      <c r="AG7742" s="53"/>
    </row>
    <row r="7743" spans="1:33" hidden="1" outlineLevel="1">
      <c r="A7743" s="1"/>
      <c r="B7743" s="5" t="s">
        <v>34</v>
      </c>
      <c r="C7743" s="5" t="s">
        <v>35</v>
      </c>
      <c r="K7743" s="68"/>
      <c r="L7743" s="68"/>
      <c r="M7743" s="69"/>
      <c r="O7743" s="68"/>
      <c r="P7743" s="68"/>
      <c r="Q7743" s="69"/>
      <c r="S7743" s="68"/>
      <c r="T7743" s="68"/>
      <c r="U7743" s="69"/>
      <c r="W7743" s="68"/>
      <c r="X7743" s="68"/>
      <c r="Y7743" s="69"/>
      <c r="AA7743" s="68"/>
      <c r="AB7743" s="68"/>
      <c r="AC7743" s="69"/>
      <c r="AE7743" s="68"/>
      <c r="AF7743" s="68"/>
      <c r="AG7743" s="69"/>
    </row>
    <row r="7744" spans="1:33" hidden="1" outlineLevel="1">
      <c r="A7744" s="6" t="s">
        <v>8975</v>
      </c>
      <c r="B7744" s="7" t="s">
        <v>37</v>
      </c>
      <c r="C7744" s="7" t="s">
        <v>1152</v>
      </c>
      <c r="K7744" s="68"/>
      <c r="L7744" s="68"/>
      <c r="M7744" s="69"/>
      <c r="O7744" s="68"/>
      <c r="P7744" s="68"/>
      <c r="Q7744" s="69"/>
      <c r="S7744" s="68"/>
      <c r="T7744" s="68"/>
      <c r="U7744" s="69"/>
      <c r="W7744" s="68"/>
      <c r="X7744" s="68"/>
      <c r="Y7744" s="69"/>
      <c r="AA7744" s="68"/>
      <c r="AB7744" s="68"/>
      <c r="AC7744" s="69"/>
      <c r="AE7744" s="68"/>
      <c r="AF7744" s="68"/>
      <c r="AG7744" s="69"/>
    </row>
    <row r="7745" spans="1:33" ht="60" hidden="1" outlineLevel="1">
      <c r="A7745" s="6" t="s">
        <v>8976</v>
      </c>
      <c r="B7745" s="7" t="s">
        <v>37</v>
      </c>
      <c r="C7745" s="7" t="s">
        <v>1318</v>
      </c>
      <c r="K7745" s="68"/>
      <c r="L7745" s="68"/>
      <c r="M7745" s="69"/>
      <c r="O7745" s="68"/>
      <c r="P7745" s="68"/>
      <c r="Q7745" s="69"/>
      <c r="S7745" s="68"/>
      <c r="T7745" s="68"/>
      <c r="U7745" s="69"/>
      <c r="W7745" s="68"/>
      <c r="X7745" s="68"/>
      <c r="Y7745" s="69"/>
      <c r="AA7745" s="68"/>
      <c r="AB7745" s="68"/>
      <c r="AC7745" s="69"/>
      <c r="AE7745" s="68"/>
      <c r="AF7745" s="68"/>
      <c r="AG7745" s="69"/>
    </row>
    <row r="7746" spans="1:33" ht="60" hidden="1" outlineLevel="1">
      <c r="A7746" s="1"/>
      <c r="B7746" s="5" t="s">
        <v>61</v>
      </c>
      <c r="C7746" s="5" t="s">
        <v>62</v>
      </c>
      <c r="D7746" s="5" t="s">
        <v>63</v>
      </c>
      <c r="E7746" s="11" t="s">
        <v>64</v>
      </c>
      <c r="F7746" s="16" t="s">
        <v>65</v>
      </c>
      <c r="K7746" s="17" t="s">
        <v>66</v>
      </c>
      <c r="L7746" s="70" t="s">
        <v>28</v>
      </c>
      <c r="M7746" s="71"/>
      <c r="O7746" s="17" t="s">
        <v>66</v>
      </c>
      <c r="P7746" s="70" t="s">
        <v>28</v>
      </c>
      <c r="Q7746" s="71"/>
      <c r="S7746" s="17" t="s">
        <v>66</v>
      </c>
      <c r="T7746" s="70" t="s">
        <v>28</v>
      </c>
      <c r="U7746" s="71"/>
      <c r="W7746" s="17" t="s">
        <v>66</v>
      </c>
      <c r="X7746" s="70" t="s">
        <v>28</v>
      </c>
      <c r="Y7746" s="71"/>
      <c r="AA7746" s="17" t="s">
        <v>66</v>
      </c>
      <c r="AB7746" s="70" t="s">
        <v>28</v>
      </c>
      <c r="AC7746" s="71"/>
      <c r="AE7746" s="17" t="s">
        <v>66</v>
      </c>
      <c r="AF7746" s="70" t="s">
        <v>28</v>
      </c>
      <c r="AG7746" s="71"/>
    </row>
    <row r="7747" spans="1:33" hidden="1" outlineLevel="1">
      <c r="A7747" s="6" t="s">
        <v>8977</v>
      </c>
      <c r="B7747" s="7" t="s">
        <v>2129</v>
      </c>
      <c r="C7747" s="7" t="s">
        <v>1157</v>
      </c>
      <c r="D7747" s="7"/>
      <c r="E7747" s="23" t="s">
        <v>70</v>
      </c>
      <c r="F7747" s="18">
        <v>1</v>
      </c>
      <c r="K7747" s="19">
        <v>0</v>
      </c>
      <c r="L7747" s="52">
        <v>0</v>
      </c>
      <c r="M7747" s="53"/>
      <c r="O7747" s="19">
        <v>5700</v>
      </c>
      <c r="P7747" s="52">
        <v>5700</v>
      </c>
      <c r="Q7747" s="53"/>
      <c r="S7747" s="19">
        <v>0</v>
      </c>
      <c r="T7747" s="52">
        <v>0</v>
      </c>
      <c r="U7747" s="53"/>
      <c r="W7747" s="19">
        <v>0</v>
      </c>
      <c r="X7747" s="52">
        <v>0</v>
      </c>
      <c r="Y7747" s="53"/>
      <c r="AA7747" s="19">
        <v>5677.4</v>
      </c>
      <c r="AB7747" s="52">
        <v>5677.4</v>
      </c>
      <c r="AC7747" s="53"/>
      <c r="AE7747" s="19">
        <v>0</v>
      </c>
      <c r="AF7747" s="52">
        <v>0</v>
      </c>
      <c r="AG7747" s="53"/>
    </row>
    <row r="7748" spans="1:33" hidden="1" outlineLevel="1">
      <c r="A7748" s="6" t="s">
        <v>8978</v>
      </c>
      <c r="B7748" s="7" t="s">
        <v>2131</v>
      </c>
      <c r="C7748" s="7" t="s">
        <v>1160</v>
      </c>
      <c r="D7748" s="7"/>
      <c r="E7748" s="23" t="s">
        <v>70</v>
      </c>
      <c r="F7748" s="18">
        <v>1</v>
      </c>
      <c r="K7748" s="19">
        <v>0</v>
      </c>
      <c r="L7748" s="52">
        <v>0</v>
      </c>
      <c r="M7748" s="53"/>
      <c r="O7748" s="19">
        <v>5700</v>
      </c>
      <c r="P7748" s="52">
        <v>5700</v>
      </c>
      <c r="Q7748" s="53"/>
      <c r="S7748" s="19">
        <v>0</v>
      </c>
      <c r="T7748" s="52">
        <v>0</v>
      </c>
      <c r="U7748" s="53"/>
      <c r="W7748" s="19">
        <v>0</v>
      </c>
      <c r="X7748" s="52">
        <v>0</v>
      </c>
      <c r="Y7748" s="53"/>
      <c r="AA7748" s="19">
        <v>5677.4</v>
      </c>
      <c r="AB7748" s="52">
        <v>5677.4</v>
      </c>
      <c r="AC7748" s="53"/>
      <c r="AE7748" s="19">
        <v>0</v>
      </c>
      <c r="AF7748" s="52">
        <v>0</v>
      </c>
      <c r="AG7748" s="53"/>
    </row>
    <row r="7749" spans="1:33" hidden="1" outlineLevel="1">
      <c r="A7749" s="6" t="s">
        <v>8979</v>
      </c>
      <c r="B7749" s="7" t="s">
        <v>2133</v>
      </c>
      <c r="C7749" s="7" t="s">
        <v>1163</v>
      </c>
      <c r="D7749" s="7"/>
      <c r="E7749" s="23" t="s">
        <v>70</v>
      </c>
      <c r="F7749" s="18">
        <v>1</v>
      </c>
      <c r="K7749" s="19">
        <v>0</v>
      </c>
      <c r="L7749" s="52">
        <v>0</v>
      </c>
      <c r="M7749" s="53"/>
      <c r="O7749" s="19">
        <v>5700</v>
      </c>
      <c r="P7749" s="52">
        <v>5700</v>
      </c>
      <c r="Q7749" s="53"/>
      <c r="S7749" s="19">
        <v>0</v>
      </c>
      <c r="T7749" s="52">
        <v>0</v>
      </c>
      <c r="U7749" s="53"/>
      <c r="W7749" s="19">
        <v>0</v>
      </c>
      <c r="X7749" s="52">
        <v>0</v>
      </c>
      <c r="Y7749" s="53"/>
      <c r="AA7749" s="19">
        <v>5677.4</v>
      </c>
      <c r="AB7749" s="52">
        <v>5677.4</v>
      </c>
      <c r="AC7749" s="53"/>
      <c r="AE7749" s="19">
        <v>0</v>
      </c>
      <c r="AF7749" s="52">
        <v>0</v>
      </c>
      <c r="AG7749" s="53"/>
    </row>
    <row r="7750" spans="1:33" hidden="1" outlineLevel="1">
      <c r="A7750" s="6" t="s">
        <v>8980</v>
      </c>
      <c r="B7750" s="7" t="s">
        <v>2135</v>
      </c>
      <c r="C7750" s="7" t="s">
        <v>1166</v>
      </c>
      <c r="D7750" s="7"/>
      <c r="E7750" s="23" t="s">
        <v>70</v>
      </c>
      <c r="F7750" s="18">
        <v>1</v>
      </c>
      <c r="K7750" s="19">
        <v>0</v>
      </c>
      <c r="L7750" s="52">
        <v>0</v>
      </c>
      <c r="M7750" s="53"/>
      <c r="O7750" s="19">
        <v>3420</v>
      </c>
      <c r="P7750" s="52">
        <v>3420</v>
      </c>
      <c r="Q7750" s="53"/>
      <c r="S7750" s="19">
        <v>0</v>
      </c>
      <c r="T7750" s="52">
        <v>0</v>
      </c>
      <c r="U7750" s="53"/>
      <c r="W7750" s="19">
        <v>0</v>
      </c>
      <c r="X7750" s="52">
        <v>0</v>
      </c>
      <c r="Y7750" s="53"/>
      <c r="AA7750" s="19">
        <v>5677.4</v>
      </c>
      <c r="AB7750" s="52">
        <v>5677.4</v>
      </c>
      <c r="AC7750" s="53"/>
      <c r="AE7750" s="19">
        <v>0</v>
      </c>
      <c r="AF7750" s="52">
        <v>0</v>
      </c>
      <c r="AG7750" s="53"/>
    </row>
    <row r="7751" spans="1:33" hidden="1" outlineLevel="1">
      <c r="A7751" s="6" t="s">
        <v>8981</v>
      </c>
      <c r="B7751" s="7" t="s">
        <v>2137</v>
      </c>
      <c r="C7751" s="7" t="s">
        <v>1329</v>
      </c>
      <c r="D7751" s="7"/>
      <c r="E7751" s="23" t="s">
        <v>70</v>
      </c>
      <c r="F7751" s="18">
        <v>1</v>
      </c>
      <c r="K7751" s="19">
        <v>0</v>
      </c>
      <c r="L7751" s="52">
        <v>0</v>
      </c>
      <c r="M7751" s="53"/>
      <c r="O7751" s="19">
        <v>3420</v>
      </c>
      <c r="P7751" s="52">
        <v>3420</v>
      </c>
      <c r="Q7751" s="53"/>
      <c r="S7751" s="19">
        <v>0</v>
      </c>
      <c r="T7751" s="52">
        <v>0</v>
      </c>
      <c r="U7751" s="53"/>
      <c r="W7751" s="19">
        <v>0</v>
      </c>
      <c r="X7751" s="52">
        <v>0</v>
      </c>
      <c r="Y7751" s="53"/>
      <c r="AA7751" s="19">
        <v>5677.4</v>
      </c>
      <c r="AB7751" s="52">
        <v>5677.4</v>
      </c>
      <c r="AC7751" s="53"/>
      <c r="AE7751" s="19">
        <v>0</v>
      </c>
      <c r="AF7751" s="52">
        <v>0</v>
      </c>
      <c r="AG7751" s="53"/>
    </row>
    <row r="7752" spans="1:33" hidden="1" outlineLevel="1">
      <c r="A7752" s="1"/>
      <c r="B7752" s="5" t="s">
        <v>34</v>
      </c>
      <c r="C7752" s="5" t="s">
        <v>35</v>
      </c>
      <c r="K7752" s="68"/>
      <c r="L7752" s="68"/>
      <c r="M7752" s="69"/>
      <c r="O7752" s="68"/>
      <c r="P7752" s="68"/>
      <c r="Q7752" s="69"/>
      <c r="S7752" s="68"/>
      <c r="T7752" s="68"/>
      <c r="U7752" s="69"/>
      <c r="W7752" s="68"/>
      <c r="X7752" s="68"/>
      <c r="Y7752" s="69"/>
      <c r="AA7752" s="68"/>
      <c r="AB7752" s="68"/>
      <c r="AC7752" s="69"/>
      <c r="AE7752" s="68"/>
      <c r="AF7752" s="68"/>
      <c r="AG7752" s="69"/>
    </row>
    <row r="7753" spans="1:33" hidden="1" outlineLevel="1">
      <c r="A7753" s="6" t="s">
        <v>8982</v>
      </c>
      <c r="B7753" s="7" t="s">
        <v>37</v>
      </c>
      <c r="C7753" s="7" t="s">
        <v>1331</v>
      </c>
      <c r="K7753" s="68"/>
      <c r="L7753" s="68"/>
      <c r="M7753" s="69"/>
      <c r="O7753" s="68"/>
      <c r="P7753" s="68"/>
      <c r="Q7753" s="69"/>
      <c r="S7753" s="68"/>
      <c r="T7753" s="68"/>
      <c r="U7753" s="69"/>
      <c r="W7753" s="68"/>
      <c r="X7753" s="68"/>
      <c r="Y7753" s="69"/>
      <c r="AA7753" s="68"/>
      <c r="AB7753" s="68"/>
      <c r="AC7753" s="69"/>
      <c r="AE7753" s="68"/>
      <c r="AF7753" s="68"/>
      <c r="AG7753" s="69"/>
    </row>
    <row r="7754" spans="1:33" ht="45" hidden="1" outlineLevel="1">
      <c r="A7754" s="6" t="s">
        <v>8983</v>
      </c>
      <c r="B7754" s="7" t="s">
        <v>37</v>
      </c>
      <c r="C7754" s="7" t="s">
        <v>1333</v>
      </c>
      <c r="K7754" s="68"/>
      <c r="L7754" s="68"/>
      <c r="M7754" s="69"/>
      <c r="O7754" s="68"/>
      <c r="P7754" s="68"/>
      <c r="Q7754" s="69"/>
      <c r="S7754" s="68"/>
      <c r="T7754" s="68"/>
      <c r="U7754" s="69"/>
      <c r="W7754" s="68"/>
      <c r="X7754" s="68"/>
      <c r="Y7754" s="69"/>
      <c r="AA7754" s="68"/>
      <c r="AB7754" s="68"/>
      <c r="AC7754" s="69"/>
      <c r="AE7754" s="68"/>
      <c r="AF7754" s="68"/>
      <c r="AG7754" s="69"/>
    </row>
    <row r="7755" spans="1:33" ht="60" hidden="1" outlineLevel="1">
      <c r="A7755" s="1"/>
      <c r="B7755" s="5" t="s">
        <v>61</v>
      </c>
      <c r="C7755" s="5" t="s">
        <v>62</v>
      </c>
      <c r="D7755" s="5" t="s">
        <v>63</v>
      </c>
      <c r="E7755" s="11" t="s">
        <v>64</v>
      </c>
      <c r="F7755" s="16" t="s">
        <v>65</v>
      </c>
      <c r="K7755" s="17" t="s">
        <v>66</v>
      </c>
      <c r="L7755" s="70" t="s">
        <v>28</v>
      </c>
      <c r="M7755" s="71"/>
      <c r="O7755" s="17" t="s">
        <v>66</v>
      </c>
      <c r="P7755" s="70" t="s">
        <v>28</v>
      </c>
      <c r="Q7755" s="71"/>
      <c r="S7755" s="17" t="s">
        <v>66</v>
      </c>
      <c r="T7755" s="70" t="s">
        <v>28</v>
      </c>
      <c r="U7755" s="71"/>
      <c r="W7755" s="17" t="s">
        <v>66</v>
      </c>
      <c r="X7755" s="70" t="s">
        <v>28</v>
      </c>
      <c r="Y7755" s="71"/>
      <c r="AA7755" s="17" t="s">
        <v>66</v>
      </c>
      <c r="AB7755" s="70" t="s">
        <v>28</v>
      </c>
      <c r="AC7755" s="71"/>
      <c r="AE7755" s="17" t="s">
        <v>66</v>
      </c>
      <c r="AF7755" s="70" t="s">
        <v>28</v>
      </c>
      <c r="AG7755" s="71"/>
    </row>
    <row r="7756" spans="1:33" hidden="1" outlineLevel="1">
      <c r="A7756" s="6" t="s">
        <v>8984</v>
      </c>
      <c r="B7756" s="7" t="s">
        <v>8985</v>
      </c>
      <c r="C7756" s="7" t="s">
        <v>1336</v>
      </c>
      <c r="D7756" s="7"/>
      <c r="E7756" s="23" t="s">
        <v>438</v>
      </c>
      <c r="F7756" s="18">
        <v>1</v>
      </c>
      <c r="K7756" s="19">
        <v>0</v>
      </c>
      <c r="L7756" s="52">
        <v>0</v>
      </c>
      <c r="M7756" s="53"/>
      <c r="O7756" s="19">
        <v>570</v>
      </c>
      <c r="P7756" s="52">
        <v>570</v>
      </c>
      <c r="Q7756" s="53"/>
      <c r="S7756" s="19">
        <v>2500</v>
      </c>
      <c r="T7756" s="52">
        <v>2500</v>
      </c>
      <c r="U7756" s="53"/>
      <c r="W7756" s="19">
        <v>0</v>
      </c>
      <c r="X7756" s="52">
        <v>0</v>
      </c>
      <c r="Y7756" s="53"/>
      <c r="AA7756" s="19">
        <v>908.38</v>
      </c>
      <c r="AB7756" s="52">
        <v>908.38</v>
      </c>
      <c r="AC7756" s="53"/>
      <c r="AE7756" s="19">
        <v>0</v>
      </c>
      <c r="AF7756" s="52">
        <v>0</v>
      </c>
      <c r="AG7756" s="53"/>
    </row>
    <row r="7757" spans="1:33" hidden="1" outlineLevel="1">
      <c r="A7757" s="6" t="s">
        <v>8986</v>
      </c>
      <c r="B7757" s="7" t="s">
        <v>8987</v>
      </c>
      <c r="C7757" s="7" t="s">
        <v>1339</v>
      </c>
      <c r="D7757" s="7"/>
      <c r="E7757" s="23" t="s">
        <v>438</v>
      </c>
      <c r="F7757" s="18">
        <v>1</v>
      </c>
      <c r="K7757" s="19">
        <v>0</v>
      </c>
      <c r="L7757" s="52">
        <v>0</v>
      </c>
      <c r="M7757" s="53"/>
      <c r="O7757" s="19">
        <v>228</v>
      </c>
      <c r="P7757" s="52">
        <v>228</v>
      </c>
      <c r="Q7757" s="53"/>
      <c r="S7757" s="19">
        <v>500</v>
      </c>
      <c r="T7757" s="52">
        <v>500</v>
      </c>
      <c r="U7757" s="53"/>
      <c r="W7757" s="19">
        <v>0</v>
      </c>
      <c r="X7757" s="52">
        <v>0</v>
      </c>
      <c r="Y7757" s="53"/>
      <c r="AA7757" s="19">
        <v>1703.22</v>
      </c>
      <c r="AB7757" s="52">
        <v>1703.22</v>
      </c>
      <c r="AC7757" s="53"/>
      <c r="AE7757" s="19">
        <v>0</v>
      </c>
      <c r="AF7757" s="52">
        <v>0</v>
      </c>
      <c r="AG7757" s="53"/>
    </row>
    <row r="7758" spans="1:33" hidden="1" outlineLevel="1">
      <c r="A7758" s="6" t="s">
        <v>8988</v>
      </c>
      <c r="B7758" s="7" t="s">
        <v>8989</v>
      </c>
      <c r="C7758" s="7" t="s">
        <v>1342</v>
      </c>
      <c r="D7758" s="7"/>
      <c r="E7758" s="23" t="s">
        <v>438</v>
      </c>
      <c r="F7758" s="18">
        <v>1</v>
      </c>
      <c r="K7758" s="19">
        <v>0</v>
      </c>
      <c r="L7758" s="52">
        <v>0</v>
      </c>
      <c r="M7758" s="53"/>
      <c r="O7758" s="19">
        <v>342</v>
      </c>
      <c r="P7758" s="52">
        <v>342</v>
      </c>
      <c r="Q7758" s="53"/>
      <c r="S7758" s="19">
        <v>500</v>
      </c>
      <c r="T7758" s="52">
        <v>500</v>
      </c>
      <c r="U7758" s="53"/>
      <c r="W7758" s="19">
        <v>0</v>
      </c>
      <c r="X7758" s="52">
        <v>0</v>
      </c>
      <c r="Y7758" s="53"/>
      <c r="AA7758" s="19">
        <v>851.61</v>
      </c>
      <c r="AB7758" s="52">
        <v>851.61</v>
      </c>
      <c r="AC7758" s="53"/>
      <c r="AE7758" s="19">
        <v>0</v>
      </c>
      <c r="AF7758" s="52">
        <v>0</v>
      </c>
      <c r="AG7758" s="53"/>
    </row>
    <row r="7759" spans="1:33" hidden="1" outlineLevel="1">
      <c r="A7759" s="6" t="s">
        <v>8990</v>
      </c>
      <c r="B7759" s="7" t="s">
        <v>8991</v>
      </c>
      <c r="C7759" s="7" t="s">
        <v>1345</v>
      </c>
      <c r="D7759" s="7"/>
      <c r="E7759" s="23" t="s">
        <v>438</v>
      </c>
      <c r="F7759" s="18">
        <v>1</v>
      </c>
      <c r="K7759" s="19">
        <v>0</v>
      </c>
      <c r="L7759" s="52">
        <v>0</v>
      </c>
      <c r="M7759" s="53"/>
      <c r="O7759" s="19">
        <v>456</v>
      </c>
      <c r="P7759" s="52">
        <v>456</v>
      </c>
      <c r="Q7759" s="53"/>
      <c r="S7759" s="19">
        <v>1500</v>
      </c>
      <c r="T7759" s="52">
        <v>1500</v>
      </c>
      <c r="U7759" s="53"/>
      <c r="W7759" s="19">
        <v>0</v>
      </c>
      <c r="X7759" s="52">
        <v>0</v>
      </c>
      <c r="Y7759" s="53"/>
      <c r="AA7759" s="19">
        <v>851.61</v>
      </c>
      <c r="AB7759" s="52">
        <v>851.61</v>
      </c>
      <c r="AC7759" s="53"/>
      <c r="AE7759" s="19">
        <v>0</v>
      </c>
      <c r="AF7759" s="52">
        <v>0</v>
      </c>
      <c r="AG7759" s="53"/>
    </row>
    <row r="7760" spans="1:33" hidden="1" outlineLevel="1">
      <c r="A7760" s="1"/>
      <c r="B7760" s="5" t="s">
        <v>34</v>
      </c>
      <c r="C7760" s="5" t="s">
        <v>35</v>
      </c>
      <c r="K7760" s="68"/>
      <c r="L7760" s="68"/>
      <c r="M7760" s="69"/>
      <c r="O7760" s="68"/>
      <c r="P7760" s="68"/>
      <c r="Q7760" s="69"/>
      <c r="S7760" s="68"/>
      <c r="T7760" s="68"/>
      <c r="U7760" s="69"/>
      <c r="W7760" s="68"/>
      <c r="X7760" s="68"/>
      <c r="Y7760" s="69"/>
      <c r="AA7760" s="68"/>
      <c r="AB7760" s="68"/>
      <c r="AC7760" s="69"/>
      <c r="AE7760" s="68"/>
      <c r="AF7760" s="68"/>
      <c r="AG7760" s="69"/>
    </row>
    <row r="7761" spans="1:33" hidden="1" outlineLevel="1">
      <c r="A7761" s="6" t="s">
        <v>8992</v>
      </c>
      <c r="B7761" s="7" t="s">
        <v>2383</v>
      </c>
      <c r="C7761" s="7" t="s">
        <v>8993</v>
      </c>
      <c r="K7761" s="68"/>
      <c r="L7761" s="68"/>
      <c r="M7761" s="69"/>
      <c r="O7761" s="68"/>
      <c r="P7761" s="68"/>
      <c r="Q7761" s="69"/>
      <c r="S7761" s="68"/>
      <c r="T7761" s="68"/>
      <c r="U7761" s="69"/>
      <c r="W7761" s="68"/>
      <c r="X7761" s="68"/>
      <c r="Y7761" s="69"/>
      <c r="AA7761" s="68"/>
      <c r="AB7761" s="68"/>
      <c r="AC7761" s="69"/>
      <c r="AE7761" s="68"/>
      <c r="AF7761" s="68"/>
      <c r="AG7761" s="69"/>
    </row>
    <row r="7762" spans="1:33" hidden="1" outlineLevel="1">
      <c r="A7762" s="6" t="s">
        <v>8994</v>
      </c>
      <c r="B7762" s="7" t="s">
        <v>2383</v>
      </c>
      <c r="C7762" s="7" t="s">
        <v>8973</v>
      </c>
      <c r="K7762" s="68"/>
      <c r="L7762" s="68"/>
      <c r="M7762" s="69"/>
      <c r="O7762" s="68"/>
      <c r="P7762" s="68"/>
      <c r="Q7762" s="69"/>
      <c r="S7762" s="68"/>
      <c r="T7762" s="68"/>
      <c r="U7762" s="69"/>
      <c r="W7762" s="68"/>
      <c r="X7762" s="68"/>
      <c r="Y7762" s="69"/>
      <c r="AA7762" s="68"/>
      <c r="AB7762" s="68"/>
      <c r="AC7762" s="69"/>
      <c r="AE7762" s="68"/>
      <c r="AF7762" s="68"/>
      <c r="AG7762" s="69"/>
    </row>
    <row r="7763" spans="1:33" ht="60" hidden="1" outlineLevel="1">
      <c r="A7763" s="1"/>
      <c r="B7763" s="5" t="s">
        <v>61</v>
      </c>
      <c r="C7763" s="5" t="s">
        <v>62</v>
      </c>
      <c r="D7763" s="5" t="s">
        <v>63</v>
      </c>
      <c r="E7763" s="11" t="s">
        <v>64</v>
      </c>
      <c r="F7763" s="16" t="s">
        <v>65</v>
      </c>
      <c r="K7763" s="17" t="s">
        <v>66</v>
      </c>
      <c r="L7763" s="70" t="s">
        <v>28</v>
      </c>
      <c r="M7763" s="71"/>
      <c r="O7763" s="17" t="s">
        <v>66</v>
      </c>
      <c r="P7763" s="70" t="s">
        <v>28</v>
      </c>
      <c r="Q7763" s="71"/>
      <c r="S7763" s="17" t="s">
        <v>66</v>
      </c>
      <c r="T7763" s="70" t="s">
        <v>28</v>
      </c>
      <c r="U7763" s="71"/>
      <c r="W7763" s="17" t="s">
        <v>66</v>
      </c>
      <c r="X7763" s="70" t="s">
        <v>28</v>
      </c>
      <c r="Y7763" s="71"/>
      <c r="AA7763" s="17" t="s">
        <v>66</v>
      </c>
      <c r="AB7763" s="70" t="s">
        <v>28</v>
      </c>
      <c r="AC7763" s="71"/>
      <c r="AE7763" s="17" t="s">
        <v>66</v>
      </c>
      <c r="AF7763" s="70" t="s">
        <v>28</v>
      </c>
      <c r="AG7763" s="71"/>
    </row>
    <row r="7764" spans="1:33" ht="30" hidden="1" outlineLevel="1">
      <c r="A7764" s="6" t="s">
        <v>8995</v>
      </c>
      <c r="B7764" s="7" t="s">
        <v>8996</v>
      </c>
      <c r="C7764" s="7" t="s">
        <v>8997</v>
      </c>
      <c r="D7764" s="7"/>
      <c r="E7764" s="23" t="s">
        <v>70</v>
      </c>
      <c r="F7764" s="18">
        <v>1</v>
      </c>
      <c r="K7764" s="19">
        <v>0</v>
      </c>
      <c r="L7764" s="52">
        <v>0</v>
      </c>
      <c r="M7764" s="53"/>
      <c r="O7764" s="19">
        <v>5700</v>
      </c>
      <c r="P7764" s="52">
        <v>5700</v>
      </c>
      <c r="Q7764" s="53"/>
      <c r="S7764" s="19">
        <v>15000</v>
      </c>
      <c r="T7764" s="52">
        <v>15000</v>
      </c>
      <c r="U7764" s="53"/>
      <c r="W7764" s="19">
        <v>0</v>
      </c>
      <c r="X7764" s="52">
        <v>0</v>
      </c>
      <c r="Y7764" s="53"/>
      <c r="AA7764" s="19">
        <v>17032.189999999999</v>
      </c>
      <c r="AB7764" s="52">
        <v>17032.189999999999</v>
      </c>
      <c r="AC7764" s="53"/>
      <c r="AE7764" s="19">
        <v>0</v>
      </c>
      <c r="AF7764" s="52">
        <v>0</v>
      </c>
      <c r="AG7764" s="53"/>
    </row>
    <row r="7765" spans="1:33" hidden="1" outlineLevel="1">
      <c r="A7765" s="1"/>
      <c r="B7765" s="5" t="s">
        <v>34</v>
      </c>
      <c r="C7765" s="5" t="s">
        <v>35</v>
      </c>
      <c r="K7765" s="68"/>
      <c r="L7765" s="68"/>
      <c r="M7765" s="69"/>
      <c r="O7765" s="68"/>
      <c r="P7765" s="68"/>
      <c r="Q7765" s="69"/>
      <c r="S7765" s="68"/>
      <c r="T7765" s="68"/>
      <c r="U7765" s="69"/>
      <c r="W7765" s="68"/>
      <c r="X7765" s="68"/>
      <c r="Y7765" s="69"/>
      <c r="AA7765" s="68"/>
      <c r="AB7765" s="68"/>
      <c r="AC7765" s="69"/>
      <c r="AE7765" s="68"/>
      <c r="AF7765" s="68"/>
      <c r="AG7765" s="69"/>
    </row>
    <row r="7766" spans="1:33" hidden="1" outlineLevel="1">
      <c r="A7766" s="6" t="s">
        <v>8998</v>
      </c>
      <c r="B7766" s="7" t="s">
        <v>37</v>
      </c>
      <c r="C7766" s="7" t="s">
        <v>1355</v>
      </c>
      <c r="K7766" s="68"/>
      <c r="L7766" s="68"/>
      <c r="M7766" s="69"/>
      <c r="O7766" s="68"/>
      <c r="P7766" s="68"/>
      <c r="Q7766" s="69"/>
      <c r="S7766" s="68"/>
      <c r="T7766" s="68"/>
      <c r="U7766" s="69"/>
      <c r="W7766" s="68"/>
      <c r="X7766" s="68"/>
      <c r="Y7766" s="69"/>
      <c r="AA7766" s="68"/>
      <c r="AB7766" s="68"/>
      <c r="AC7766" s="69"/>
      <c r="AE7766" s="68"/>
      <c r="AF7766" s="68"/>
      <c r="AG7766" s="69"/>
    </row>
    <row r="7767" spans="1:33" ht="75" hidden="1" outlineLevel="1">
      <c r="A7767" s="6" t="s">
        <v>8999</v>
      </c>
      <c r="B7767" s="7" t="s">
        <v>37</v>
      </c>
      <c r="C7767" s="7" t="s">
        <v>1357</v>
      </c>
      <c r="K7767" s="68"/>
      <c r="L7767" s="68"/>
      <c r="M7767" s="69"/>
      <c r="O7767" s="68"/>
      <c r="P7767" s="68"/>
      <c r="Q7767" s="69"/>
      <c r="S7767" s="68"/>
      <c r="T7767" s="68"/>
      <c r="U7767" s="69"/>
      <c r="W7767" s="68"/>
      <c r="X7767" s="68"/>
      <c r="Y7767" s="69"/>
      <c r="AA7767" s="68"/>
      <c r="AB7767" s="68"/>
      <c r="AC7767" s="69"/>
      <c r="AE7767" s="68"/>
      <c r="AF7767" s="68"/>
      <c r="AG7767" s="69"/>
    </row>
    <row r="7768" spans="1:33" hidden="1" outlineLevel="1">
      <c r="A7768" s="6" t="s">
        <v>9000</v>
      </c>
      <c r="B7768" s="7" t="s">
        <v>37</v>
      </c>
      <c r="C7768" s="7" t="s">
        <v>1365</v>
      </c>
      <c r="K7768" s="68"/>
      <c r="L7768" s="68"/>
      <c r="M7768" s="69"/>
      <c r="O7768" s="68"/>
      <c r="P7768" s="68"/>
      <c r="Q7768" s="69"/>
      <c r="S7768" s="68"/>
      <c r="T7768" s="68"/>
      <c r="U7768" s="69"/>
      <c r="W7768" s="68"/>
      <c r="X7768" s="68"/>
      <c r="Y7768" s="69"/>
      <c r="AA7768" s="68"/>
      <c r="AB7768" s="68"/>
      <c r="AC7768" s="69"/>
      <c r="AE7768" s="68"/>
      <c r="AF7768" s="68"/>
      <c r="AG7768" s="69"/>
    </row>
    <row r="7769" spans="1:33" ht="60" hidden="1" outlineLevel="1">
      <c r="A7769" s="6" t="s">
        <v>9001</v>
      </c>
      <c r="B7769" s="7" t="s">
        <v>37</v>
      </c>
      <c r="C7769" s="7" t="s">
        <v>1367</v>
      </c>
      <c r="K7769" s="68"/>
      <c r="L7769" s="68"/>
      <c r="M7769" s="69"/>
      <c r="O7769" s="68"/>
      <c r="P7769" s="68"/>
      <c r="Q7769" s="69"/>
      <c r="S7769" s="68"/>
      <c r="T7769" s="68"/>
      <c r="U7769" s="69"/>
      <c r="W7769" s="68"/>
      <c r="X7769" s="68"/>
      <c r="Y7769" s="69"/>
      <c r="AA7769" s="68"/>
      <c r="AB7769" s="68"/>
      <c r="AC7769" s="69"/>
      <c r="AE7769" s="68"/>
      <c r="AF7769" s="68"/>
      <c r="AG7769" s="69"/>
    </row>
    <row r="7770" spans="1:33" ht="60" hidden="1" outlineLevel="1">
      <c r="A7770" s="6" t="s">
        <v>9002</v>
      </c>
      <c r="B7770" s="7" t="s">
        <v>37</v>
      </c>
      <c r="C7770" s="7" t="s">
        <v>8453</v>
      </c>
      <c r="K7770" s="68"/>
      <c r="L7770" s="68"/>
      <c r="M7770" s="69"/>
      <c r="O7770" s="68"/>
      <c r="P7770" s="68"/>
      <c r="Q7770" s="69"/>
      <c r="S7770" s="68"/>
      <c r="T7770" s="68"/>
      <c r="U7770" s="69"/>
      <c r="W7770" s="68"/>
      <c r="X7770" s="68"/>
      <c r="Y7770" s="69"/>
      <c r="AA7770" s="68"/>
      <c r="AB7770" s="68"/>
      <c r="AC7770" s="69"/>
      <c r="AE7770" s="68"/>
      <c r="AF7770" s="68"/>
      <c r="AG7770" s="69"/>
    </row>
    <row r="7771" spans="1:33" ht="30" hidden="1" outlineLevel="1">
      <c r="A7771" s="6" t="s">
        <v>9003</v>
      </c>
      <c r="B7771" s="7" t="s">
        <v>2383</v>
      </c>
      <c r="C7771" s="7" t="s">
        <v>9004</v>
      </c>
      <c r="K7771" s="68"/>
      <c r="L7771" s="68"/>
      <c r="M7771" s="69"/>
      <c r="O7771" s="68"/>
      <c r="P7771" s="68"/>
      <c r="Q7771" s="69"/>
      <c r="S7771" s="68"/>
      <c r="T7771" s="68"/>
      <c r="U7771" s="69"/>
      <c r="W7771" s="68"/>
      <c r="X7771" s="68"/>
      <c r="Y7771" s="69"/>
      <c r="AA7771" s="68"/>
      <c r="AB7771" s="68"/>
      <c r="AC7771" s="69"/>
      <c r="AE7771" s="68"/>
      <c r="AF7771" s="68"/>
      <c r="AG7771" s="69"/>
    </row>
    <row r="7772" spans="1:33" hidden="1" outlineLevel="1">
      <c r="A7772" s="6" t="s">
        <v>9005</v>
      </c>
      <c r="B7772" s="7" t="s">
        <v>2383</v>
      </c>
      <c r="C7772" s="7" t="s">
        <v>9006</v>
      </c>
      <c r="K7772" s="68"/>
      <c r="L7772" s="68"/>
      <c r="M7772" s="69"/>
      <c r="O7772" s="68"/>
      <c r="P7772" s="68"/>
      <c r="Q7772" s="69"/>
      <c r="S7772" s="68"/>
      <c r="T7772" s="68"/>
      <c r="U7772" s="69"/>
      <c r="W7772" s="68"/>
      <c r="X7772" s="68"/>
      <c r="Y7772" s="69"/>
      <c r="AA7772" s="68"/>
      <c r="AB7772" s="68"/>
      <c r="AC7772" s="69"/>
      <c r="AE7772" s="68"/>
      <c r="AF7772" s="68"/>
      <c r="AG7772" s="69"/>
    </row>
    <row r="7773" spans="1:33" ht="60" hidden="1" outlineLevel="1">
      <c r="A7773" s="1"/>
      <c r="B7773" s="5" t="s">
        <v>61</v>
      </c>
      <c r="C7773" s="5" t="s">
        <v>62</v>
      </c>
      <c r="D7773" s="5" t="s">
        <v>63</v>
      </c>
      <c r="E7773" s="11" t="s">
        <v>64</v>
      </c>
      <c r="F7773" s="16" t="s">
        <v>65</v>
      </c>
      <c r="K7773" s="17" t="s">
        <v>66</v>
      </c>
      <c r="L7773" s="70" t="s">
        <v>28</v>
      </c>
      <c r="M7773" s="71"/>
      <c r="O7773" s="17" t="s">
        <v>66</v>
      </c>
      <c r="P7773" s="70" t="s">
        <v>28</v>
      </c>
      <c r="Q7773" s="71"/>
      <c r="S7773" s="17" t="s">
        <v>66</v>
      </c>
      <c r="T7773" s="70" t="s">
        <v>28</v>
      </c>
      <c r="U7773" s="71"/>
      <c r="W7773" s="17" t="s">
        <v>66</v>
      </c>
      <c r="X7773" s="70" t="s">
        <v>28</v>
      </c>
      <c r="Y7773" s="71"/>
      <c r="AA7773" s="17" t="s">
        <v>66</v>
      </c>
      <c r="AB7773" s="70" t="s">
        <v>28</v>
      </c>
      <c r="AC7773" s="71"/>
      <c r="AE7773" s="17" t="s">
        <v>66</v>
      </c>
      <c r="AF7773" s="70" t="s">
        <v>28</v>
      </c>
      <c r="AG7773" s="71"/>
    </row>
    <row r="7774" spans="1:33" ht="30" hidden="1" outlineLevel="1">
      <c r="A7774" s="6" t="s">
        <v>9007</v>
      </c>
      <c r="B7774" s="7" t="s">
        <v>9008</v>
      </c>
      <c r="C7774" s="7" t="s">
        <v>1378</v>
      </c>
      <c r="D7774" s="7"/>
      <c r="E7774" s="23" t="s">
        <v>438</v>
      </c>
      <c r="F7774" s="18">
        <v>11</v>
      </c>
      <c r="K7774" s="19">
        <v>0</v>
      </c>
      <c r="L7774" s="52">
        <v>0</v>
      </c>
      <c r="M7774" s="53"/>
      <c r="O7774" s="19">
        <v>228</v>
      </c>
      <c r="P7774" s="52">
        <v>2508</v>
      </c>
      <c r="Q7774" s="53"/>
      <c r="S7774" s="19">
        <v>9500</v>
      </c>
      <c r="T7774" s="52">
        <v>104500</v>
      </c>
      <c r="U7774" s="53"/>
      <c r="W7774" s="19">
        <v>0</v>
      </c>
      <c r="X7774" s="52">
        <v>0</v>
      </c>
      <c r="Y7774" s="53"/>
      <c r="AA7774" s="19">
        <v>7410.14</v>
      </c>
      <c r="AB7774" s="52">
        <v>81511.539999999994</v>
      </c>
      <c r="AC7774" s="53"/>
      <c r="AE7774" s="19">
        <v>0</v>
      </c>
      <c r="AF7774" s="52">
        <v>0</v>
      </c>
      <c r="AG7774" s="53"/>
    </row>
    <row r="7775" spans="1:33" hidden="1" outlineLevel="1">
      <c r="A7775" s="6" t="s">
        <v>9009</v>
      </c>
      <c r="B7775" s="7" t="s">
        <v>9010</v>
      </c>
      <c r="C7775" s="7" t="s">
        <v>1381</v>
      </c>
      <c r="D7775" s="7"/>
      <c r="E7775" s="23" t="s">
        <v>438</v>
      </c>
      <c r="F7775" s="18">
        <v>1</v>
      </c>
      <c r="K7775" s="19">
        <v>0</v>
      </c>
      <c r="L7775" s="52">
        <v>0</v>
      </c>
      <c r="M7775" s="53"/>
      <c r="O7775" s="19">
        <v>570</v>
      </c>
      <c r="P7775" s="52">
        <v>570</v>
      </c>
      <c r="Q7775" s="53"/>
      <c r="S7775" s="19">
        <v>0</v>
      </c>
      <c r="T7775" s="52">
        <v>0</v>
      </c>
      <c r="U7775" s="53"/>
      <c r="W7775" s="19">
        <v>0</v>
      </c>
      <c r="X7775" s="52">
        <v>0</v>
      </c>
      <c r="Y7775" s="53"/>
      <c r="AA7775" s="19">
        <v>17032.189999999999</v>
      </c>
      <c r="AB7775" s="52">
        <v>17032.189999999999</v>
      </c>
      <c r="AC7775" s="53"/>
      <c r="AE7775" s="19">
        <v>0</v>
      </c>
      <c r="AF7775" s="52">
        <v>0</v>
      </c>
      <c r="AG7775" s="53"/>
    </row>
    <row r="7776" spans="1:33" hidden="1" outlineLevel="1">
      <c r="A7776" s="6" t="s">
        <v>9011</v>
      </c>
      <c r="B7776" s="7" t="s">
        <v>9012</v>
      </c>
      <c r="C7776" s="7" t="s">
        <v>1384</v>
      </c>
      <c r="D7776" s="7"/>
      <c r="E7776" s="23" t="s">
        <v>438</v>
      </c>
      <c r="F7776" s="18">
        <v>1</v>
      </c>
      <c r="K7776" s="19">
        <v>0</v>
      </c>
      <c r="L7776" s="52">
        <v>0</v>
      </c>
      <c r="M7776" s="53"/>
      <c r="O7776" s="19">
        <v>570</v>
      </c>
      <c r="P7776" s="52">
        <v>570</v>
      </c>
      <c r="Q7776" s="53"/>
      <c r="S7776" s="19">
        <v>6000</v>
      </c>
      <c r="T7776" s="52">
        <v>6000</v>
      </c>
      <c r="U7776" s="53"/>
      <c r="W7776" s="19">
        <v>0</v>
      </c>
      <c r="X7776" s="52">
        <v>0</v>
      </c>
      <c r="Y7776" s="53"/>
      <c r="AA7776" s="19">
        <v>17032.189999999999</v>
      </c>
      <c r="AB7776" s="52">
        <v>17032.189999999999</v>
      </c>
      <c r="AC7776" s="53"/>
      <c r="AE7776" s="19">
        <v>0</v>
      </c>
      <c r="AF7776" s="52">
        <v>0</v>
      </c>
      <c r="AG7776" s="53"/>
    </row>
    <row r="7777" spans="1:33" hidden="1" outlineLevel="1">
      <c r="A7777" s="6" t="s">
        <v>9013</v>
      </c>
      <c r="B7777" s="7" t="s">
        <v>9014</v>
      </c>
      <c r="C7777" s="7" t="s">
        <v>1387</v>
      </c>
      <c r="D7777" s="7"/>
      <c r="E7777" s="23" t="s">
        <v>438</v>
      </c>
      <c r="F7777" s="18">
        <v>2</v>
      </c>
      <c r="K7777" s="19">
        <v>0</v>
      </c>
      <c r="L7777" s="52">
        <v>0</v>
      </c>
      <c r="M7777" s="53"/>
      <c r="O7777" s="19">
        <v>1140</v>
      </c>
      <c r="P7777" s="52">
        <v>2280</v>
      </c>
      <c r="Q7777" s="53"/>
      <c r="S7777" s="19">
        <v>2500</v>
      </c>
      <c r="T7777" s="52">
        <v>5000</v>
      </c>
      <c r="U7777" s="53"/>
      <c r="W7777" s="19">
        <v>0</v>
      </c>
      <c r="X7777" s="52">
        <v>0</v>
      </c>
      <c r="Y7777" s="53"/>
      <c r="AA7777" s="19">
        <v>17032.189999999999</v>
      </c>
      <c r="AB7777" s="52">
        <v>34064.379999999997</v>
      </c>
      <c r="AC7777" s="53"/>
      <c r="AE7777" s="19">
        <v>0</v>
      </c>
      <c r="AF7777" s="52">
        <v>0</v>
      </c>
      <c r="AG7777" s="53"/>
    </row>
    <row r="7778" spans="1:33" ht="60" hidden="1" outlineLevel="1">
      <c r="A7778" s="6" t="s">
        <v>9015</v>
      </c>
      <c r="B7778" s="7" t="s">
        <v>9016</v>
      </c>
      <c r="C7778" s="7" t="s">
        <v>1390</v>
      </c>
      <c r="D7778" s="7"/>
      <c r="E7778" s="23" t="s">
        <v>70</v>
      </c>
      <c r="F7778" s="18">
        <v>1</v>
      </c>
      <c r="K7778" s="19">
        <v>0</v>
      </c>
      <c r="L7778" s="52">
        <v>0</v>
      </c>
      <c r="M7778" s="53"/>
      <c r="O7778" s="19">
        <v>5700</v>
      </c>
      <c r="P7778" s="52">
        <v>5700</v>
      </c>
      <c r="Q7778" s="53"/>
      <c r="S7778" s="19">
        <v>30000</v>
      </c>
      <c r="T7778" s="52">
        <v>30000</v>
      </c>
      <c r="U7778" s="53"/>
      <c r="W7778" s="19">
        <v>0</v>
      </c>
      <c r="X7778" s="52">
        <v>0</v>
      </c>
      <c r="Y7778" s="53"/>
      <c r="AA7778" s="19">
        <v>17032.189999999999</v>
      </c>
      <c r="AB7778" s="52">
        <v>17032.189999999999</v>
      </c>
      <c r="AC7778" s="53"/>
      <c r="AE7778" s="19">
        <v>0</v>
      </c>
      <c r="AF7778" s="52">
        <v>0</v>
      </c>
      <c r="AG7778" s="53"/>
    </row>
    <row r="7779" spans="1:33" hidden="1" outlineLevel="1">
      <c r="A7779" s="1"/>
      <c r="B7779" s="5" t="s">
        <v>34</v>
      </c>
      <c r="C7779" s="5" t="s">
        <v>35</v>
      </c>
      <c r="K7779" s="68"/>
      <c r="L7779" s="68"/>
      <c r="M7779" s="69"/>
      <c r="O7779" s="68"/>
      <c r="P7779" s="68"/>
      <c r="Q7779" s="69"/>
      <c r="S7779" s="68"/>
      <c r="T7779" s="68"/>
      <c r="U7779" s="69"/>
      <c r="W7779" s="68"/>
      <c r="X7779" s="68"/>
      <c r="Y7779" s="69"/>
      <c r="AA7779" s="68"/>
      <c r="AB7779" s="68"/>
      <c r="AC7779" s="69"/>
      <c r="AE7779" s="68"/>
      <c r="AF7779" s="68"/>
      <c r="AG7779" s="69"/>
    </row>
    <row r="7780" spans="1:33" hidden="1" outlineLevel="1">
      <c r="A7780" s="6" t="s">
        <v>9017</v>
      </c>
      <c r="B7780" s="7" t="s">
        <v>37</v>
      </c>
      <c r="C7780" s="7" t="s">
        <v>5837</v>
      </c>
      <c r="K7780" s="68"/>
      <c r="L7780" s="68"/>
      <c r="M7780" s="69"/>
      <c r="O7780" s="68"/>
      <c r="P7780" s="68"/>
      <c r="Q7780" s="69"/>
      <c r="S7780" s="68"/>
      <c r="T7780" s="68"/>
      <c r="U7780" s="69"/>
      <c r="W7780" s="68"/>
      <c r="X7780" s="68"/>
      <c r="Y7780" s="69"/>
      <c r="AA7780" s="68"/>
      <c r="AB7780" s="68"/>
      <c r="AC7780" s="69"/>
      <c r="AE7780" s="68"/>
      <c r="AF7780" s="68"/>
      <c r="AG7780" s="69"/>
    </row>
    <row r="7781" spans="1:33" ht="60" hidden="1" outlineLevel="1">
      <c r="A7781" s="6" t="s">
        <v>9018</v>
      </c>
      <c r="B7781" s="7" t="s">
        <v>37</v>
      </c>
      <c r="C7781" s="7" t="s">
        <v>5839</v>
      </c>
      <c r="K7781" s="68"/>
      <c r="L7781" s="68"/>
      <c r="M7781" s="69"/>
      <c r="O7781" s="68"/>
      <c r="P7781" s="68"/>
      <c r="Q7781" s="69"/>
      <c r="S7781" s="68"/>
      <c r="T7781" s="68"/>
      <c r="U7781" s="69"/>
      <c r="W7781" s="68"/>
      <c r="X7781" s="68"/>
      <c r="Y7781" s="69"/>
      <c r="AA7781" s="68"/>
      <c r="AB7781" s="68"/>
      <c r="AC7781" s="69"/>
      <c r="AE7781" s="68"/>
      <c r="AF7781" s="68"/>
      <c r="AG7781" s="69"/>
    </row>
    <row r="7782" spans="1:33" ht="120" hidden="1" outlineLevel="1">
      <c r="A7782" s="6" t="s">
        <v>9019</v>
      </c>
      <c r="B7782" s="7" t="s">
        <v>37</v>
      </c>
      <c r="C7782" s="7" t="s">
        <v>5841</v>
      </c>
      <c r="K7782" s="68"/>
      <c r="L7782" s="68"/>
      <c r="M7782" s="69"/>
      <c r="O7782" s="68"/>
      <c r="P7782" s="68"/>
      <c r="Q7782" s="69"/>
      <c r="S7782" s="68"/>
      <c r="T7782" s="68"/>
      <c r="U7782" s="69"/>
      <c r="W7782" s="68"/>
      <c r="X7782" s="68"/>
      <c r="Y7782" s="69"/>
      <c r="AA7782" s="68"/>
      <c r="AB7782" s="68"/>
      <c r="AC7782" s="69"/>
      <c r="AE7782" s="68"/>
      <c r="AF7782" s="68"/>
      <c r="AG7782" s="69"/>
    </row>
    <row r="7783" spans="1:33" hidden="1" outlineLevel="1">
      <c r="A7783" s="6" t="s">
        <v>9020</v>
      </c>
      <c r="B7783" s="7" t="s">
        <v>37</v>
      </c>
      <c r="C7783" s="7" t="s">
        <v>1404</v>
      </c>
      <c r="K7783" s="68"/>
      <c r="L7783" s="68"/>
      <c r="M7783" s="69"/>
      <c r="O7783" s="68"/>
      <c r="P7783" s="68"/>
      <c r="Q7783" s="69"/>
      <c r="S7783" s="68"/>
      <c r="T7783" s="68"/>
      <c r="U7783" s="69"/>
      <c r="W7783" s="68"/>
      <c r="X7783" s="68"/>
      <c r="Y7783" s="69"/>
      <c r="AA7783" s="68"/>
      <c r="AB7783" s="68"/>
      <c r="AC7783" s="69"/>
      <c r="AE7783" s="68"/>
      <c r="AF7783" s="68"/>
      <c r="AG7783" s="69"/>
    </row>
    <row r="7784" spans="1:33" ht="60" hidden="1" outlineLevel="1">
      <c r="A7784" s="6" t="s">
        <v>9021</v>
      </c>
      <c r="B7784" s="7" t="s">
        <v>37</v>
      </c>
      <c r="C7784" s="7" t="s">
        <v>1406</v>
      </c>
      <c r="K7784" s="68"/>
      <c r="L7784" s="68"/>
      <c r="M7784" s="69"/>
      <c r="O7784" s="68"/>
      <c r="P7784" s="68"/>
      <c r="Q7784" s="69"/>
      <c r="S7784" s="68"/>
      <c r="T7784" s="68"/>
      <c r="U7784" s="69"/>
      <c r="W7784" s="68"/>
      <c r="X7784" s="68"/>
      <c r="Y7784" s="69"/>
      <c r="AA7784" s="68"/>
      <c r="AB7784" s="68"/>
      <c r="AC7784" s="69"/>
      <c r="AE7784" s="68"/>
      <c r="AF7784" s="68"/>
      <c r="AG7784" s="69"/>
    </row>
    <row r="7785" spans="1:33" ht="60" hidden="1" outlineLevel="1">
      <c r="A7785" s="1"/>
      <c r="B7785" s="5" t="s">
        <v>61</v>
      </c>
      <c r="C7785" s="5" t="s">
        <v>62</v>
      </c>
      <c r="D7785" s="5" t="s">
        <v>63</v>
      </c>
      <c r="E7785" s="11" t="s">
        <v>64</v>
      </c>
      <c r="F7785" s="16" t="s">
        <v>65</v>
      </c>
      <c r="K7785" s="17" t="s">
        <v>66</v>
      </c>
      <c r="L7785" s="70" t="s">
        <v>28</v>
      </c>
      <c r="M7785" s="71"/>
      <c r="O7785" s="17" t="s">
        <v>66</v>
      </c>
      <c r="P7785" s="70" t="s">
        <v>28</v>
      </c>
      <c r="Q7785" s="71"/>
      <c r="S7785" s="17" t="s">
        <v>66</v>
      </c>
      <c r="T7785" s="70" t="s">
        <v>28</v>
      </c>
      <c r="U7785" s="71"/>
      <c r="W7785" s="17" t="s">
        <v>66</v>
      </c>
      <c r="X7785" s="70" t="s">
        <v>28</v>
      </c>
      <c r="Y7785" s="71"/>
      <c r="AA7785" s="17" t="s">
        <v>66</v>
      </c>
      <c r="AB7785" s="70" t="s">
        <v>28</v>
      </c>
      <c r="AC7785" s="71"/>
      <c r="AE7785" s="17" t="s">
        <v>66</v>
      </c>
      <c r="AF7785" s="70" t="s">
        <v>28</v>
      </c>
      <c r="AG7785" s="71"/>
    </row>
    <row r="7786" spans="1:33" hidden="1" outlineLevel="1">
      <c r="A7786" s="6" t="s">
        <v>9022</v>
      </c>
      <c r="B7786" s="7" t="s">
        <v>9023</v>
      </c>
      <c r="C7786" s="7" t="s">
        <v>1409</v>
      </c>
      <c r="D7786" s="7"/>
      <c r="E7786" s="23" t="s">
        <v>70</v>
      </c>
      <c r="F7786" s="18">
        <v>1</v>
      </c>
      <c r="K7786" s="19">
        <v>0</v>
      </c>
      <c r="L7786" s="52">
        <v>0</v>
      </c>
      <c r="M7786" s="53"/>
      <c r="O7786" s="19">
        <v>5700</v>
      </c>
      <c r="P7786" s="52">
        <v>5700</v>
      </c>
      <c r="Q7786" s="53"/>
      <c r="S7786" s="19">
        <v>25000</v>
      </c>
      <c r="T7786" s="52">
        <v>25000</v>
      </c>
      <c r="U7786" s="53"/>
      <c r="W7786" s="19">
        <v>0</v>
      </c>
      <c r="X7786" s="52">
        <v>0</v>
      </c>
      <c r="Y7786" s="53"/>
      <c r="AA7786" s="19">
        <v>17032.189999999999</v>
      </c>
      <c r="AB7786" s="52">
        <v>17032.189999999999</v>
      </c>
      <c r="AC7786" s="53"/>
      <c r="AE7786" s="19">
        <v>0</v>
      </c>
      <c r="AF7786" s="52">
        <v>0</v>
      </c>
      <c r="AG7786" s="53"/>
    </row>
    <row r="7787" spans="1:33" ht="30" hidden="1" outlineLevel="1">
      <c r="A7787" s="6" t="s">
        <v>9024</v>
      </c>
      <c r="B7787" s="7" t="s">
        <v>9025</v>
      </c>
      <c r="C7787" s="7" t="s">
        <v>8480</v>
      </c>
      <c r="D7787" s="7"/>
      <c r="E7787" s="23" t="s">
        <v>70</v>
      </c>
      <c r="F7787" s="18">
        <v>1</v>
      </c>
      <c r="K7787" s="19">
        <v>0</v>
      </c>
      <c r="L7787" s="52">
        <v>0</v>
      </c>
      <c r="M7787" s="53"/>
      <c r="O7787" s="19">
        <v>9120</v>
      </c>
      <c r="P7787" s="52">
        <v>9120</v>
      </c>
      <c r="Q7787" s="53"/>
      <c r="S7787" s="19">
        <v>45000</v>
      </c>
      <c r="T7787" s="52">
        <v>45000</v>
      </c>
      <c r="U7787" s="53"/>
      <c r="W7787" s="19">
        <v>0</v>
      </c>
      <c r="X7787" s="52">
        <v>0</v>
      </c>
      <c r="Y7787" s="53"/>
      <c r="AA7787" s="19">
        <v>14193.49</v>
      </c>
      <c r="AB7787" s="52">
        <v>14193.49</v>
      </c>
      <c r="AC7787" s="53"/>
      <c r="AE7787" s="19">
        <v>0</v>
      </c>
      <c r="AF7787" s="52">
        <v>0</v>
      </c>
      <c r="AG7787" s="53"/>
    </row>
    <row r="7788" spans="1:33" hidden="1" outlineLevel="1">
      <c r="A7788" s="6" t="s">
        <v>9026</v>
      </c>
      <c r="B7788" s="7" t="s">
        <v>9027</v>
      </c>
      <c r="C7788" s="7" t="s">
        <v>1415</v>
      </c>
      <c r="D7788" s="7"/>
      <c r="E7788" s="23" t="s">
        <v>70</v>
      </c>
      <c r="F7788" s="18">
        <v>1</v>
      </c>
      <c r="K7788" s="19">
        <v>0</v>
      </c>
      <c r="L7788" s="52">
        <v>0</v>
      </c>
      <c r="M7788" s="53"/>
      <c r="O7788" s="19">
        <v>2280</v>
      </c>
      <c r="P7788" s="52">
        <v>2280</v>
      </c>
      <c r="Q7788" s="53"/>
      <c r="S7788" s="19">
        <v>3000</v>
      </c>
      <c r="T7788" s="52">
        <v>3000</v>
      </c>
      <c r="U7788" s="53"/>
      <c r="W7788" s="19">
        <v>0</v>
      </c>
      <c r="X7788" s="52">
        <v>0</v>
      </c>
      <c r="Y7788" s="53"/>
      <c r="AA7788" s="19">
        <v>5677.4</v>
      </c>
      <c r="AB7788" s="52">
        <v>5677.4</v>
      </c>
      <c r="AC7788" s="53"/>
      <c r="AE7788" s="19">
        <v>0</v>
      </c>
      <c r="AF7788" s="52">
        <v>0</v>
      </c>
      <c r="AG7788" s="53"/>
    </row>
    <row r="7789" spans="1:33" hidden="1" outlineLevel="1">
      <c r="A7789" s="6" t="s">
        <v>9028</v>
      </c>
      <c r="B7789" s="7" t="s">
        <v>9029</v>
      </c>
      <c r="C7789" s="7" t="s">
        <v>1418</v>
      </c>
      <c r="D7789" s="7"/>
      <c r="E7789" s="23" t="s">
        <v>70</v>
      </c>
      <c r="F7789" s="18">
        <v>1</v>
      </c>
      <c r="K7789" s="19">
        <v>0</v>
      </c>
      <c r="L7789" s="52">
        <v>0</v>
      </c>
      <c r="M7789" s="53"/>
      <c r="O7789" s="19">
        <v>4560</v>
      </c>
      <c r="P7789" s="52">
        <v>4560</v>
      </c>
      <c r="Q7789" s="53"/>
      <c r="S7789" s="19">
        <v>3000</v>
      </c>
      <c r="T7789" s="52">
        <v>3000</v>
      </c>
      <c r="U7789" s="53"/>
      <c r="W7789" s="19">
        <v>0</v>
      </c>
      <c r="X7789" s="52">
        <v>0</v>
      </c>
      <c r="Y7789" s="53"/>
      <c r="AA7789" s="19">
        <v>5677.4</v>
      </c>
      <c r="AB7789" s="52">
        <v>5677.4</v>
      </c>
      <c r="AC7789" s="53"/>
      <c r="AE7789" s="19">
        <v>0</v>
      </c>
      <c r="AF7789" s="52">
        <v>0</v>
      </c>
      <c r="AG7789" s="53"/>
    </row>
    <row r="7790" spans="1:33" hidden="1" outlineLevel="1">
      <c r="A7790" s="6" t="s">
        <v>9030</v>
      </c>
      <c r="B7790" s="7" t="s">
        <v>9031</v>
      </c>
      <c r="C7790" s="7" t="s">
        <v>1421</v>
      </c>
      <c r="D7790" s="7"/>
      <c r="E7790" s="23" t="s">
        <v>70</v>
      </c>
      <c r="F7790" s="18">
        <v>1</v>
      </c>
      <c r="K7790" s="19">
        <v>0</v>
      </c>
      <c r="L7790" s="52">
        <v>0</v>
      </c>
      <c r="M7790" s="53"/>
      <c r="O7790" s="19">
        <v>1368</v>
      </c>
      <c r="P7790" s="52">
        <v>1368</v>
      </c>
      <c r="Q7790" s="53"/>
      <c r="S7790" s="19">
        <v>3000</v>
      </c>
      <c r="T7790" s="52">
        <v>3000</v>
      </c>
      <c r="U7790" s="53"/>
      <c r="W7790" s="19">
        <v>0</v>
      </c>
      <c r="X7790" s="52">
        <v>0</v>
      </c>
      <c r="Y7790" s="53"/>
      <c r="AA7790" s="19">
        <v>10219.31</v>
      </c>
      <c r="AB7790" s="52">
        <v>10219.31</v>
      </c>
      <c r="AC7790" s="53"/>
      <c r="AE7790" s="19">
        <v>0</v>
      </c>
      <c r="AF7790" s="52">
        <v>0</v>
      </c>
      <c r="AG7790" s="53"/>
    </row>
    <row r="7791" spans="1:33" hidden="1" outlineLevel="1">
      <c r="A7791" s="6" t="s">
        <v>9032</v>
      </c>
      <c r="B7791" s="7" t="s">
        <v>9033</v>
      </c>
      <c r="C7791" s="7" t="s">
        <v>1424</v>
      </c>
      <c r="D7791" s="7"/>
      <c r="E7791" s="23" t="s">
        <v>70</v>
      </c>
      <c r="F7791" s="18">
        <v>1</v>
      </c>
      <c r="K7791" s="19">
        <v>0</v>
      </c>
      <c r="L7791" s="52">
        <v>0</v>
      </c>
      <c r="M7791" s="53"/>
      <c r="O7791" s="19">
        <v>7980</v>
      </c>
      <c r="P7791" s="52">
        <v>7980</v>
      </c>
      <c r="Q7791" s="53"/>
      <c r="S7791" s="19">
        <v>6084</v>
      </c>
      <c r="T7791" s="52">
        <v>6084</v>
      </c>
      <c r="U7791" s="53"/>
      <c r="W7791" s="19">
        <v>0</v>
      </c>
      <c r="X7791" s="52">
        <v>0</v>
      </c>
      <c r="Y7791" s="53"/>
      <c r="AA7791" s="19">
        <v>5677.4</v>
      </c>
      <c r="AB7791" s="52">
        <v>5677.4</v>
      </c>
      <c r="AC7791" s="53"/>
      <c r="AE7791" s="19">
        <v>0</v>
      </c>
      <c r="AF7791" s="52">
        <v>0</v>
      </c>
      <c r="AG7791" s="53"/>
    </row>
    <row r="7792" spans="1:33" ht="30" hidden="1" outlineLevel="1">
      <c r="A7792" s="6" t="s">
        <v>9034</v>
      </c>
      <c r="B7792" s="7" t="s">
        <v>9035</v>
      </c>
      <c r="C7792" s="7" t="s">
        <v>1427</v>
      </c>
      <c r="D7792" s="7"/>
      <c r="E7792" s="23" t="s">
        <v>70</v>
      </c>
      <c r="F7792" s="18">
        <v>1</v>
      </c>
      <c r="K7792" s="19">
        <v>0</v>
      </c>
      <c r="L7792" s="52">
        <v>0</v>
      </c>
      <c r="M7792" s="53"/>
      <c r="O7792" s="19">
        <v>11400</v>
      </c>
      <c r="P7792" s="52">
        <v>11400</v>
      </c>
      <c r="Q7792" s="53"/>
      <c r="S7792" s="19">
        <v>26000</v>
      </c>
      <c r="T7792" s="52">
        <v>26000</v>
      </c>
      <c r="U7792" s="53"/>
      <c r="W7792" s="19">
        <v>0</v>
      </c>
      <c r="X7792" s="52">
        <v>0</v>
      </c>
      <c r="Y7792" s="53"/>
      <c r="AA7792" s="19">
        <v>9651.57</v>
      </c>
      <c r="AB7792" s="52">
        <v>9651.57</v>
      </c>
      <c r="AC7792" s="53"/>
      <c r="AE7792" s="19">
        <v>0</v>
      </c>
      <c r="AF7792" s="52">
        <v>0</v>
      </c>
      <c r="AG7792" s="53"/>
    </row>
    <row r="7793" spans="1:33" hidden="1" outlineLevel="1">
      <c r="A7793" s="1"/>
      <c r="B7793" s="5" t="s">
        <v>34</v>
      </c>
      <c r="C7793" s="5" t="s">
        <v>35</v>
      </c>
      <c r="K7793" s="68"/>
      <c r="L7793" s="68"/>
      <c r="M7793" s="69"/>
      <c r="O7793" s="68"/>
      <c r="P7793" s="68"/>
      <c r="Q7793" s="69"/>
      <c r="S7793" s="68"/>
      <c r="T7793" s="68"/>
      <c r="U7793" s="69"/>
      <c r="W7793" s="68"/>
      <c r="X7793" s="68"/>
      <c r="Y7793" s="69"/>
      <c r="AA7793" s="68"/>
      <c r="AB7793" s="68"/>
      <c r="AC7793" s="69"/>
      <c r="AE7793" s="68"/>
      <c r="AF7793" s="68"/>
      <c r="AG7793" s="69"/>
    </row>
    <row r="7794" spans="1:33" hidden="1" outlineLevel="1">
      <c r="A7794" s="6" t="s">
        <v>9036</v>
      </c>
      <c r="B7794" s="7" t="s">
        <v>37</v>
      </c>
      <c r="C7794" s="7" t="s">
        <v>1429</v>
      </c>
      <c r="K7794" s="68"/>
      <c r="L7794" s="68"/>
      <c r="M7794" s="69"/>
      <c r="O7794" s="68"/>
      <c r="P7794" s="68"/>
      <c r="Q7794" s="69"/>
      <c r="S7794" s="68"/>
      <c r="T7794" s="68"/>
      <c r="U7794" s="69"/>
      <c r="W7794" s="68"/>
      <c r="X7794" s="68"/>
      <c r="Y7794" s="69"/>
      <c r="AA7794" s="68"/>
      <c r="AB7794" s="68"/>
      <c r="AC7794" s="69"/>
      <c r="AE7794" s="68"/>
      <c r="AF7794" s="68"/>
      <c r="AG7794" s="69"/>
    </row>
    <row r="7795" spans="1:33" hidden="1" outlineLevel="1">
      <c r="A7795" s="6" t="s">
        <v>9037</v>
      </c>
      <c r="B7795" s="7" t="s">
        <v>37</v>
      </c>
      <c r="C7795" s="7" t="s">
        <v>1431</v>
      </c>
      <c r="K7795" s="68"/>
      <c r="L7795" s="68"/>
      <c r="M7795" s="69"/>
      <c r="O7795" s="68"/>
      <c r="P7795" s="68"/>
      <c r="Q7795" s="69"/>
      <c r="S7795" s="68"/>
      <c r="T7795" s="68"/>
      <c r="U7795" s="69"/>
      <c r="W7795" s="68"/>
      <c r="X7795" s="68"/>
      <c r="Y7795" s="69"/>
      <c r="AA7795" s="68"/>
      <c r="AB7795" s="68"/>
      <c r="AC7795" s="69"/>
      <c r="AE7795" s="68"/>
      <c r="AF7795" s="68"/>
      <c r="AG7795" s="69"/>
    </row>
    <row r="7796" spans="1:33" hidden="1" outlineLevel="1">
      <c r="A7796" s="6" t="s">
        <v>9038</v>
      </c>
      <c r="B7796" s="7" t="s">
        <v>37</v>
      </c>
      <c r="C7796" s="7" t="s">
        <v>1433</v>
      </c>
      <c r="K7796" s="68"/>
      <c r="L7796" s="68"/>
      <c r="M7796" s="69"/>
      <c r="O7796" s="68"/>
      <c r="P7796" s="68"/>
      <c r="Q7796" s="69"/>
      <c r="S7796" s="68"/>
      <c r="T7796" s="68"/>
      <c r="U7796" s="69"/>
      <c r="W7796" s="68"/>
      <c r="X7796" s="68"/>
      <c r="Y7796" s="69"/>
      <c r="AA7796" s="68"/>
      <c r="AB7796" s="68"/>
      <c r="AC7796" s="69"/>
      <c r="AE7796" s="68"/>
      <c r="AF7796" s="68"/>
      <c r="AG7796" s="69"/>
    </row>
    <row r="7797" spans="1:33" ht="60" hidden="1" outlineLevel="1">
      <c r="A7797" s="6" t="s">
        <v>9039</v>
      </c>
      <c r="B7797" s="7" t="s">
        <v>37</v>
      </c>
      <c r="C7797" s="7" t="s">
        <v>1435</v>
      </c>
      <c r="K7797" s="68"/>
      <c r="L7797" s="68"/>
      <c r="M7797" s="69"/>
      <c r="O7797" s="68"/>
      <c r="P7797" s="68"/>
      <c r="Q7797" s="69"/>
      <c r="S7797" s="68"/>
      <c r="T7797" s="68"/>
      <c r="U7797" s="69"/>
      <c r="W7797" s="68"/>
      <c r="X7797" s="68"/>
      <c r="Y7797" s="69"/>
      <c r="AA7797" s="68"/>
      <c r="AB7797" s="68"/>
      <c r="AC7797" s="69"/>
      <c r="AE7797" s="68"/>
      <c r="AF7797" s="68"/>
      <c r="AG7797" s="69"/>
    </row>
    <row r="7798" spans="1:33" ht="90" hidden="1" outlineLevel="1">
      <c r="A7798" s="6" t="s">
        <v>9040</v>
      </c>
      <c r="B7798" s="7" t="s">
        <v>37</v>
      </c>
      <c r="C7798" s="7" t="s">
        <v>8491</v>
      </c>
      <c r="K7798" s="68"/>
      <c r="L7798" s="68"/>
      <c r="M7798" s="69"/>
      <c r="O7798" s="68"/>
      <c r="P7798" s="68"/>
      <c r="Q7798" s="69"/>
      <c r="S7798" s="68"/>
      <c r="T7798" s="68"/>
      <c r="U7798" s="69"/>
      <c r="W7798" s="68"/>
      <c r="X7798" s="68"/>
      <c r="Y7798" s="69"/>
      <c r="AA7798" s="68"/>
      <c r="AB7798" s="68"/>
      <c r="AC7798" s="69"/>
      <c r="AE7798" s="68"/>
      <c r="AF7798" s="68"/>
      <c r="AG7798" s="69"/>
    </row>
    <row r="7799" spans="1:33" ht="60" hidden="1" outlineLevel="1">
      <c r="A7799" s="1"/>
      <c r="B7799" s="5" t="s">
        <v>61</v>
      </c>
      <c r="C7799" s="5" t="s">
        <v>62</v>
      </c>
      <c r="D7799" s="5" t="s">
        <v>63</v>
      </c>
      <c r="E7799" s="11" t="s">
        <v>64</v>
      </c>
      <c r="F7799" s="16" t="s">
        <v>65</v>
      </c>
      <c r="K7799" s="17" t="s">
        <v>66</v>
      </c>
      <c r="L7799" s="70" t="s">
        <v>28</v>
      </c>
      <c r="M7799" s="71"/>
      <c r="O7799" s="17" t="s">
        <v>66</v>
      </c>
      <c r="P7799" s="70" t="s">
        <v>28</v>
      </c>
      <c r="Q7799" s="71"/>
      <c r="S7799" s="17" t="s">
        <v>66</v>
      </c>
      <c r="T7799" s="70" t="s">
        <v>28</v>
      </c>
      <c r="U7799" s="71"/>
      <c r="W7799" s="17" t="s">
        <v>66</v>
      </c>
      <c r="X7799" s="70" t="s">
        <v>28</v>
      </c>
      <c r="Y7799" s="71"/>
      <c r="AA7799" s="17" t="s">
        <v>66</v>
      </c>
      <c r="AB7799" s="70" t="s">
        <v>28</v>
      </c>
      <c r="AC7799" s="71"/>
      <c r="AE7799" s="17" t="s">
        <v>66</v>
      </c>
      <c r="AF7799" s="70" t="s">
        <v>28</v>
      </c>
      <c r="AG7799" s="71"/>
    </row>
    <row r="7800" spans="1:33" hidden="1" outlineLevel="1">
      <c r="A7800" s="6" t="s">
        <v>9041</v>
      </c>
      <c r="B7800" s="7" t="s">
        <v>9042</v>
      </c>
      <c r="C7800" s="7" t="s">
        <v>1440</v>
      </c>
      <c r="D7800" s="7"/>
      <c r="E7800" s="23" t="s">
        <v>438</v>
      </c>
      <c r="F7800" s="18">
        <v>1</v>
      </c>
      <c r="K7800" s="19">
        <v>0</v>
      </c>
      <c r="L7800" s="52">
        <v>0</v>
      </c>
      <c r="M7800" s="53"/>
      <c r="O7800" s="19">
        <v>34200</v>
      </c>
      <c r="P7800" s="52">
        <v>34200</v>
      </c>
      <c r="Q7800" s="53"/>
      <c r="S7800" s="19">
        <v>0</v>
      </c>
      <c r="T7800" s="52">
        <v>0</v>
      </c>
      <c r="U7800" s="53"/>
      <c r="W7800" s="19">
        <v>0</v>
      </c>
      <c r="X7800" s="52">
        <v>0</v>
      </c>
      <c r="Y7800" s="53"/>
      <c r="AA7800" s="19">
        <v>45419.16</v>
      </c>
      <c r="AB7800" s="52">
        <v>45419.16</v>
      </c>
      <c r="AC7800" s="53"/>
      <c r="AE7800" s="19">
        <v>0</v>
      </c>
      <c r="AF7800" s="52">
        <v>0</v>
      </c>
      <c r="AG7800" s="53"/>
    </row>
    <row r="7801" spans="1:33" ht="30" hidden="1" outlineLevel="1">
      <c r="A7801" s="6" t="s">
        <v>9043</v>
      </c>
      <c r="B7801" s="7" t="s">
        <v>9044</v>
      </c>
      <c r="C7801" s="7" t="s">
        <v>1443</v>
      </c>
      <c r="D7801" s="7"/>
      <c r="E7801" s="23" t="s">
        <v>438</v>
      </c>
      <c r="F7801" s="18">
        <v>1</v>
      </c>
      <c r="K7801" s="19">
        <v>0</v>
      </c>
      <c r="L7801" s="52">
        <v>0</v>
      </c>
      <c r="M7801" s="53"/>
      <c r="O7801" s="19">
        <v>28500</v>
      </c>
      <c r="P7801" s="52">
        <v>28500</v>
      </c>
      <c r="Q7801" s="53"/>
      <c r="S7801" s="19">
        <v>0</v>
      </c>
      <c r="T7801" s="52">
        <v>0</v>
      </c>
      <c r="U7801" s="53"/>
      <c r="W7801" s="19">
        <v>0</v>
      </c>
      <c r="X7801" s="52">
        <v>0</v>
      </c>
      <c r="Y7801" s="53"/>
      <c r="AA7801" s="19">
        <v>39741.769999999997</v>
      </c>
      <c r="AB7801" s="52">
        <v>39741.769999999997</v>
      </c>
      <c r="AC7801" s="53"/>
      <c r="AE7801" s="19">
        <v>0</v>
      </c>
      <c r="AF7801" s="52">
        <v>0</v>
      </c>
      <c r="AG7801" s="53"/>
    </row>
    <row r="7802" spans="1:33" hidden="1" outlineLevel="1">
      <c r="A7802" s="6" t="s">
        <v>9045</v>
      </c>
      <c r="B7802" s="7" t="s">
        <v>9046</v>
      </c>
      <c r="C7802" s="7" t="s">
        <v>1446</v>
      </c>
      <c r="D7802" s="7"/>
      <c r="E7802" s="23" t="s">
        <v>438</v>
      </c>
      <c r="F7802" s="18">
        <v>17</v>
      </c>
      <c r="K7802" s="19">
        <v>0</v>
      </c>
      <c r="L7802" s="52">
        <v>0</v>
      </c>
      <c r="M7802" s="53"/>
      <c r="O7802" s="19">
        <v>399</v>
      </c>
      <c r="P7802" s="52">
        <v>6783</v>
      </c>
      <c r="Q7802" s="53"/>
      <c r="S7802" s="19">
        <v>350</v>
      </c>
      <c r="T7802" s="52">
        <v>5950</v>
      </c>
      <c r="U7802" s="53"/>
      <c r="W7802" s="19">
        <v>0</v>
      </c>
      <c r="X7802" s="52">
        <v>0</v>
      </c>
      <c r="Y7802" s="53"/>
      <c r="AA7802" s="19">
        <v>1419.35</v>
      </c>
      <c r="AB7802" s="52">
        <v>24128.95</v>
      </c>
      <c r="AC7802" s="53"/>
      <c r="AE7802" s="19">
        <v>0</v>
      </c>
      <c r="AF7802" s="52">
        <v>0</v>
      </c>
      <c r="AG7802" s="53"/>
    </row>
    <row r="7803" spans="1:33" hidden="1" outlineLevel="1">
      <c r="A7803" s="6" t="s">
        <v>9047</v>
      </c>
      <c r="B7803" s="7" t="s">
        <v>9048</v>
      </c>
      <c r="C7803" s="7" t="s">
        <v>1449</v>
      </c>
      <c r="D7803" s="7"/>
      <c r="E7803" s="23" t="s">
        <v>438</v>
      </c>
      <c r="F7803" s="18">
        <v>1</v>
      </c>
      <c r="K7803" s="19">
        <v>0</v>
      </c>
      <c r="L7803" s="52">
        <v>0</v>
      </c>
      <c r="M7803" s="53"/>
      <c r="O7803" s="19">
        <v>399</v>
      </c>
      <c r="P7803" s="52">
        <v>399</v>
      </c>
      <c r="Q7803" s="53"/>
      <c r="S7803" s="19">
        <v>450</v>
      </c>
      <c r="T7803" s="52">
        <v>450</v>
      </c>
      <c r="U7803" s="53"/>
      <c r="W7803" s="19">
        <v>0</v>
      </c>
      <c r="X7803" s="52">
        <v>0</v>
      </c>
      <c r="Y7803" s="53"/>
      <c r="AA7803" s="19">
        <v>1362.57</v>
      </c>
      <c r="AB7803" s="52">
        <v>1362.57</v>
      </c>
      <c r="AC7803" s="53"/>
      <c r="AE7803" s="19">
        <v>0</v>
      </c>
      <c r="AF7803" s="52">
        <v>0</v>
      </c>
      <c r="AG7803" s="53"/>
    </row>
    <row r="7804" spans="1:33" hidden="1" outlineLevel="1">
      <c r="A7804" s="6" t="s">
        <v>9049</v>
      </c>
      <c r="B7804" s="7" t="s">
        <v>9050</v>
      </c>
      <c r="C7804" s="7" t="s">
        <v>1452</v>
      </c>
      <c r="D7804" s="7"/>
      <c r="E7804" s="23" t="s">
        <v>438</v>
      </c>
      <c r="F7804" s="18">
        <v>2</v>
      </c>
      <c r="K7804" s="19">
        <v>0</v>
      </c>
      <c r="L7804" s="52">
        <v>0</v>
      </c>
      <c r="M7804" s="53"/>
      <c r="O7804" s="19">
        <v>399</v>
      </c>
      <c r="P7804" s="52">
        <v>798</v>
      </c>
      <c r="Q7804" s="53"/>
      <c r="S7804" s="19">
        <v>500</v>
      </c>
      <c r="T7804" s="52">
        <v>1000</v>
      </c>
      <c r="U7804" s="53"/>
      <c r="W7804" s="19">
        <v>0</v>
      </c>
      <c r="X7804" s="52">
        <v>0</v>
      </c>
      <c r="Y7804" s="53"/>
      <c r="AA7804" s="19">
        <v>1419.35</v>
      </c>
      <c r="AB7804" s="52">
        <v>2838.7</v>
      </c>
      <c r="AC7804" s="53"/>
      <c r="AE7804" s="19">
        <v>0</v>
      </c>
      <c r="AF7804" s="52">
        <v>0</v>
      </c>
      <c r="AG7804" s="53"/>
    </row>
    <row r="7805" spans="1:33" hidden="1" outlineLevel="1">
      <c r="A7805" s="6" t="s">
        <v>9051</v>
      </c>
      <c r="B7805" s="7" t="s">
        <v>9052</v>
      </c>
      <c r="C7805" s="7" t="s">
        <v>5878</v>
      </c>
      <c r="D7805" s="7"/>
      <c r="E7805" s="23" t="s">
        <v>438</v>
      </c>
      <c r="F7805" s="18">
        <v>1</v>
      </c>
      <c r="K7805" s="19">
        <v>0</v>
      </c>
      <c r="L7805" s="52">
        <v>0</v>
      </c>
      <c r="M7805" s="53"/>
      <c r="O7805" s="19">
        <v>399</v>
      </c>
      <c r="P7805" s="52">
        <v>399</v>
      </c>
      <c r="Q7805" s="53"/>
      <c r="S7805" s="19">
        <v>600</v>
      </c>
      <c r="T7805" s="52">
        <v>600</v>
      </c>
      <c r="U7805" s="53"/>
      <c r="W7805" s="19">
        <v>0</v>
      </c>
      <c r="X7805" s="52">
        <v>0</v>
      </c>
      <c r="Y7805" s="53"/>
      <c r="AA7805" s="19">
        <v>1362.57</v>
      </c>
      <c r="AB7805" s="52">
        <v>1362.57</v>
      </c>
      <c r="AC7805" s="53"/>
      <c r="AE7805" s="19">
        <v>0</v>
      </c>
      <c r="AF7805" s="52">
        <v>0</v>
      </c>
      <c r="AG7805" s="53"/>
    </row>
    <row r="7806" spans="1:33" ht="30" hidden="1" outlineLevel="1">
      <c r="A7806" s="6" t="s">
        <v>9053</v>
      </c>
      <c r="B7806" s="7" t="s">
        <v>9054</v>
      </c>
      <c r="C7806" s="7" t="s">
        <v>1455</v>
      </c>
      <c r="D7806" s="7"/>
      <c r="E7806" s="23" t="s">
        <v>438</v>
      </c>
      <c r="F7806" s="18">
        <v>2</v>
      </c>
      <c r="K7806" s="19">
        <v>0</v>
      </c>
      <c r="L7806" s="52">
        <v>0</v>
      </c>
      <c r="M7806" s="53"/>
      <c r="O7806" s="19">
        <v>2280</v>
      </c>
      <c r="P7806" s="52">
        <v>4560</v>
      </c>
      <c r="Q7806" s="53"/>
      <c r="S7806" s="19">
        <v>650</v>
      </c>
      <c r="T7806" s="52">
        <v>1300</v>
      </c>
      <c r="U7806" s="53"/>
      <c r="W7806" s="19">
        <v>0</v>
      </c>
      <c r="X7806" s="52">
        <v>0</v>
      </c>
      <c r="Y7806" s="53"/>
      <c r="AA7806" s="19">
        <v>1703.22</v>
      </c>
      <c r="AB7806" s="52">
        <v>3406.44</v>
      </c>
      <c r="AC7806" s="53"/>
      <c r="AE7806" s="19">
        <v>0</v>
      </c>
      <c r="AF7806" s="52">
        <v>0</v>
      </c>
      <c r="AG7806" s="53"/>
    </row>
    <row r="7807" spans="1:33" hidden="1" outlineLevel="1">
      <c r="A7807" s="6" t="s">
        <v>9055</v>
      </c>
      <c r="B7807" s="7" t="s">
        <v>9056</v>
      </c>
      <c r="C7807" s="7" t="s">
        <v>1458</v>
      </c>
      <c r="D7807" s="7"/>
      <c r="E7807" s="23" t="s">
        <v>438</v>
      </c>
      <c r="F7807" s="18">
        <v>4</v>
      </c>
      <c r="K7807" s="19">
        <v>0</v>
      </c>
      <c r="L7807" s="52">
        <v>0</v>
      </c>
      <c r="M7807" s="53"/>
      <c r="O7807" s="19">
        <v>22800</v>
      </c>
      <c r="P7807" s="52">
        <v>91200</v>
      </c>
      <c r="Q7807" s="53"/>
      <c r="S7807" s="19">
        <v>1500</v>
      </c>
      <c r="T7807" s="52">
        <v>6000</v>
      </c>
      <c r="U7807" s="53"/>
      <c r="W7807" s="19">
        <v>0</v>
      </c>
      <c r="X7807" s="52">
        <v>0</v>
      </c>
      <c r="Y7807" s="53"/>
      <c r="AA7807" s="19">
        <v>2838.7</v>
      </c>
      <c r="AB7807" s="52">
        <v>11354.8</v>
      </c>
      <c r="AC7807" s="53"/>
      <c r="AE7807" s="19">
        <v>0</v>
      </c>
      <c r="AF7807" s="52">
        <v>0</v>
      </c>
      <c r="AG7807" s="53"/>
    </row>
    <row r="7808" spans="1:33" ht="30" hidden="1" outlineLevel="1">
      <c r="A7808" s="6" t="s">
        <v>9057</v>
      </c>
      <c r="B7808" s="7" t="s">
        <v>9058</v>
      </c>
      <c r="C7808" s="7" t="s">
        <v>1461</v>
      </c>
      <c r="D7808" s="7"/>
      <c r="E7808" s="23" t="s">
        <v>70</v>
      </c>
      <c r="F7808" s="18">
        <v>1</v>
      </c>
      <c r="K7808" s="19">
        <v>0</v>
      </c>
      <c r="L7808" s="52">
        <v>0</v>
      </c>
      <c r="M7808" s="53"/>
      <c r="O7808" s="19">
        <v>17100</v>
      </c>
      <c r="P7808" s="52">
        <v>17100</v>
      </c>
      <c r="Q7808" s="53"/>
      <c r="S7808" s="19">
        <v>8000</v>
      </c>
      <c r="T7808" s="52">
        <v>8000</v>
      </c>
      <c r="U7808" s="53"/>
      <c r="W7808" s="19">
        <v>0</v>
      </c>
      <c r="X7808" s="52">
        <v>0</v>
      </c>
      <c r="Y7808" s="53"/>
      <c r="AA7808" s="19">
        <v>34064.370000000003</v>
      </c>
      <c r="AB7808" s="52">
        <v>34064.370000000003</v>
      </c>
      <c r="AC7808" s="53"/>
      <c r="AE7808" s="19">
        <v>0</v>
      </c>
      <c r="AF7808" s="52">
        <v>0</v>
      </c>
      <c r="AG7808" s="53"/>
    </row>
    <row r="7809" spans="1:33" hidden="1" outlineLevel="1">
      <c r="A7809" s="1"/>
      <c r="B7809" s="5" t="s">
        <v>34</v>
      </c>
      <c r="C7809" s="5" t="s">
        <v>35</v>
      </c>
      <c r="K7809" s="68"/>
      <c r="L7809" s="68"/>
      <c r="M7809" s="69"/>
      <c r="O7809" s="68"/>
      <c r="P7809" s="68"/>
      <c r="Q7809" s="69"/>
      <c r="S7809" s="68"/>
      <c r="T7809" s="68"/>
      <c r="U7809" s="69"/>
      <c r="W7809" s="68"/>
      <c r="X7809" s="68"/>
      <c r="Y7809" s="69"/>
      <c r="AA7809" s="68"/>
      <c r="AB7809" s="68"/>
      <c r="AC7809" s="69"/>
      <c r="AE7809" s="68"/>
      <c r="AF7809" s="68"/>
      <c r="AG7809" s="69"/>
    </row>
    <row r="7810" spans="1:33" hidden="1" outlineLevel="1">
      <c r="A7810" s="6" t="s">
        <v>9059</v>
      </c>
      <c r="B7810" s="7" t="s">
        <v>37</v>
      </c>
      <c r="C7810" s="7" t="s">
        <v>1058</v>
      </c>
      <c r="K7810" s="68"/>
      <c r="L7810" s="68"/>
      <c r="M7810" s="69"/>
      <c r="O7810" s="68"/>
      <c r="P7810" s="68"/>
      <c r="Q7810" s="69"/>
      <c r="S7810" s="68"/>
      <c r="T7810" s="68"/>
      <c r="U7810" s="69"/>
      <c r="W7810" s="68"/>
      <c r="X7810" s="68"/>
      <c r="Y7810" s="69"/>
      <c r="AA7810" s="68"/>
      <c r="AB7810" s="68"/>
      <c r="AC7810" s="69"/>
      <c r="AE7810" s="68"/>
      <c r="AF7810" s="68"/>
      <c r="AG7810" s="69"/>
    </row>
    <row r="7811" spans="1:33" ht="60" hidden="1" outlineLevel="1">
      <c r="A7811" s="1"/>
      <c r="B7811" s="5" t="s">
        <v>61</v>
      </c>
      <c r="C7811" s="5" t="s">
        <v>62</v>
      </c>
      <c r="D7811" s="5" t="s">
        <v>63</v>
      </c>
      <c r="E7811" s="11" t="s">
        <v>64</v>
      </c>
      <c r="F7811" s="16" t="s">
        <v>65</v>
      </c>
      <c r="K7811" s="17" t="s">
        <v>66</v>
      </c>
      <c r="L7811" s="70" t="s">
        <v>28</v>
      </c>
      <c r="M7811" s="71"/>
      <c r="O7811" s="17" t="s">
        <v>66</v>
      </c>
      <c r="P7811" s="70" t="s">
        <v>28</v>
      </c>
      <c r="Q7811" s="71"/>
      <c r="S7811" s="17" t="s">
        <v>66</v>
      </c>
      <c r="T7811" s="70" t="s">
        <v>28</v>
      </c>
      <c r="U7811" s="71"/>
      <c r="W7811" s="17" t="s">
        <v>66</v>
      </c>
      <c r="X7811" s="70" t="s">
        <v>28</v>
      </c>
      <c r="Y7811" s="71"/>
      <c r="AA7811" s="17" t="s">
        <v>66</v>
      </c>
      <c r="AB7811" s="70" t="s">
        <v>28</v>
      </c>
      <c r="AC7811" s="71"/>
      <c r="AE7811" s="17" t="s">
        <v>66</v>
      </c>
      <c r="AF7811" s="70" t="s">
        <v>28</v>
      </c>
      <c r="AG7811" s="71"/>
    </row>
    <row r="7812" spans="1:33" hidden="1" outlineLevel="1">
      <c r="A7812" s="6" t="s">
        <v>9060</v>
      </c>
      <c r="B7812" s="7" t="s">
        <v>9061</v>
      </c>
      <c r="C7812" s="7" t="s">
        <v>1061</v>
      </c>
      <c r="D7812" s="7"/>
      <c r="E7812" s="23" t="s">
        <v>70</v>
      </c>
      <c r="F7812" s="18">
        <v>1</v>
      </c>
      <c r="K7812" s="19">
        <v>0</v>
      </c>
      <c r="L7812" s="52">
        <v>0</v>
      </c>
      <c r="M7812" s="53"/>
      <c r="O7812" s="19">
        <v>0</v>
      </c>
      <c r="P7812" s="52">
        <v>0</v>
      </c>
      <c r="Q7812" s="53"/>
      <c r="S7812" s="19">
        <v>5000</v>
      </c>
      <c r="T7812" s="52">
        <v>5000</v>
      </c>
      <c r="U7812" s="53"/>
      <c r="W7812" s="19">
        <v>0</v>
      </c>
      <c r="X7812" s="52">
        <v>0</v>
      </c>
      <c r="Y7812" s="53"/>
      <c r="AA7812" s="19">
        <v>8516.09</v>
      </c>
      <c r="AB7812" s="52">
        <v>8516.09</v>
      </c>
      <c r="AC7812" s="53"/>
      <c r="AE7812" s="19">
        <v>0</v>
      </c>
      <c r="AF7812" s="52">
        <v>0</v>
      </c>
      <c r="AG7812" s="53"/>
    </row>
    <row r="7813" spans="1:33" ht="30" hidden="1" outlineLevel="1">
      <c r="A7813" s="6" t="s">
        <v>9062</v>
      </c>
      <c r="B7813" s="7" t="s">
        <v>9063</v>
      </c>
      <c r="C7813" s="7" t="s">
        <v>1064</v>
      </c>
      <c r="D7813" s="7"/>
      <c r="E7813" s="23" t="s">
        <v>70</v>
      </c>
      <c r="F7813" s="18">
        <v>1</v>
      </c>
      <c r="K7813" s="19">
        <v>0</v>
      </c>
      <c r="L7813" s="52">
        <v>0</v>
      </c>
      <c r="M7813" s="53"/>
      <c r="O7813" s="19">
        <v>2394</v>
      </c>
      <c r="P7813" s="52">
        <v>2394</v>
      </c>
      <c r="Q7813" s="53"/>
      <c r="S7813" s="19">
        <v>2000</v>
      </c>
      <c r="T7813" s="52">
        <v>2000</v>
      </c>
      <c r="U7813" s="53"/>
      <c r="W7813" s="19">
        <v>0</v>
      </c>
      <c r="X7813" s="52">
        <v>0</v>
      </c>
      <c r="Y7813" s="53"/>
      <c r="AA7813" s="19">
        <v>8516.09</v>
      </c>
      <c r="AB7813" s="52">
        <v>8516.09</v>
      </c>
      <c r="AC7813" s="53"/>
      <c r="AE7813" s="19">
        <v>0</v>
      </c>
      <c r="AF7813" s="52">
        <v>0</v>
      </c>
      <c r="AG7813" s="53"/>
    </row>
    <row r="7814" spans="1:33" hidden="1" outlineLevel="1">
      <c r="A7814" s="6" t="s">
        <v>9064</v>
      </c>
      <c r="B7814" s="7" t="s">
        <v>9065</v>
      </c>
      <c r="C7814" s="7" t="s">
        <v>1067</v>
      </c>
      <c r="D7814" s="7"/>
      <c r="E7814" s="23" t="s">
        <v>70</v>
      </c>
      <c r="F7814" s="18">
        <v>1</v>
      </c>
      <c r="K7814" s="19">
        <v>0</v>
      </c>
      <c r="L7814" s="52">
        <v>0</v>
      </c>
      <c r="M7814" s="53"/>
      <c r="O7814" s="19">
        <v>3078</v>
      </c>
      <c r="P7814" s="52">
        <v>3078</v>
      </c>
      <c r="Q7814" s="53"/>
      <c r="S7814" s="19">
        <v>1000</v>
      </c>
      <c r="T7814" s="52">
        <v>1000</v>
      </c>
      <c r="U7814" s="53"/>
      <c r="W7814" s="19">
        <v>0</v>
      </c>
      <c r="X7814" s="52">
        <v>0</v>
      </c>
      <c r="Y7814" s="53"/>
      <c r="AA7814" s="19">
        <v>8516.09</v>
      </c>
      <c r="AB7814" s="52">
        <v>8516.09</v>
      </c>
      <c r="AC7814" s="53"/>
      <c r="AE7814" s="19">
        <v>0</v>
      </c>
      <c r="AF7814" s="52">
        <v>0</v>
      </c>
      <c r="AG7814" s="53"/>
    </row>
    <row r="7815" spans="1:33" hidden="1" outlineLevel="1">
      <c r="A7815" s="6" t="s">
        <v>9066</v>
      </c>
      <c r="B7815" s="7" t="s">
        <v>9067</v>
      </c>
      <c r="C7815" s="7" t="s">
        <v>1070</v>
      </c>
      <c r="D7815" s="7"/>
      <c r="E7815" s="23" t="s">
        <v>70</v>
      </c>
      <c r="F7815" s="18">
        <v>1</v>
      </c>
      <c r="K7815" s="19">
        <v>0</v>
      </c>
      <c r="L7815" s="52">
        <v>0</v>
      </c>
      <c r="M7815" s="53"/>
      <c r="O7815" s="19">
        <v>1140</v>
      </c>
      <c r="P7815" s="52">
        <v>1140</v>
      </c>
      <c r="Q7815" s="53"/>
      <c r="S7815" s="19">
        <v>1000</v>
      </c>
      <c r="T7815" s="52">
        <v>1000</v>
      </c>
      <c r="U7815" s="53"/>
      <c r="W7815" s="19">
        <v>0</v>
      </c>
      <c r="X7815" s="52">
        <v>0</v>
      </c>
      <c r="Y7815" s="53"/>
      <c r="AA7815" s="19">
        <v>8516.09</v>
      </c>
      <c r="AB7815" s="52">
        <v>8516.09</v>
      </c>
      <c r="AC7815" s="53"/>
      <c r="AE7815" s="19">
        <v>0</v>
      </c>
      <c r="AF7815" s="52">
        <v>0</v>
      </c>
      <c r="AG7815" s="53"/>
    </row>
    <row r="7816" spans="1:33" hidden="1" outlineLevel="1">
      <c r="A7816" s="6" t="s">
        <v>9068</v>
      </c>
      <c r="B7816" s="7" t="s">
        <v>9069</v>
      </c>
      <c r="C7816" s="7" t="s">
        <v>1073</v>
      </c>
      <c r="D7816" s="7"/>
      <c r="E7816" s="23" t="s">
        <v>70</v>
      </c>
      <c r="F7816" s="18">
        <v>1</v>
      </c>
      <c r="K7816" s="19">
        <v>0</v>
      </c>
      <c r="L7816" s="52">
        <v>0</v>
      </c>
      <c r="M7816" s="53"/>
      <c r="O7816" s="19">
        <v>1140</v>
      </c>
      <c r="P7816" s="52">
        <v>1140</v>
      </c>
      <c r="Q7816" s="53"/>
      <c r="S7816" s="19">
        <v>500</v>
      </c>
      <c r="T7816" s="52">
        <v>500</v>
      </c>
      <c r="U7816" s="53"/>
      <c r="W7816" s="19">
        <v>0</v>
      </c>
      <c r="X7816" s="52">
        <v>0</v>
      </c>
      <c r="Y7816" s="53"/>
      <c r="AA7816" s="19">
        <v>8516.09</v>
      </c>
      <c r="AB7816" s="52">
        <v>8516.09</v>
      </c>
      <c r="AC7816" s="53"/>
      <c r="AE7816" s="19">
        <v>0</v>
      </c>
      <c r="AF7816" s="52">
        <v>0</v>
      </c>
      <c r="AG7816" s="53"/>
    </row>
    <row r="7817" spans="1:33" hidden="1" outlineLevel="1">
      <c r="A7817" s="6" t="s">
        <v>9070</v>
      </c>
      <c r="B7817" s="7" t="s">
        <v>9071</v>
      </c>
      <c r="C7817" s="7" t="s">
        <v>1076</v>
      </c>
      <c r="D7817" s="7"/>
      <c r="E7817" s="23" t="s">
        <v>70</v>
      </c>
      <c r="F7817" s="18">
        <v>1</v>
      </c>
      <c r="K7817" s="19">
        <v>0</v>
      </c>
      <c r="L7817" s="52">
        <v>0</v>
      </c>
      <c r="M7817" s="53"/>
      <c r="O7817" s="19">
        <v>1140</v>
      </c>
      <c r="P7817" s="52">
        <v>1140</v>
      </c>
      <c r="Q7817" s="53"/>
      <c r="S7817" s="19">
        <v>1500</v>
      </c>
      <c r="T7817" s="52">
        <v>1500</v>
      </c>
      <c r="U7817" s="53"/>
      <c r="W7817" s="19">
        <v>0</v>
      </c>
      <c r="X7817" s="52">
        <v>0</v>
      </c>
      <c r="Y7817" s="53"/>
      <c r="AA7817" s="19">
        <v>8516.09</v>
      </c>
      <c r="AB7817" s="52">
        <v>8516.09</v>
      </c>
      <c r="AC7817" s="53"/>
      <c r="AE7817" s="19">
        <v>0</v>
      </c>
      <c r="AF7817" s="52">
        <v>0</v>
      </c>
      <c r="AG7817" s="53"/>
    </row>
    <row r="7818" spans="1:33" hidden="1" outlineLevel="1">
      <c r="A7818" s="6" t="s">
        <v>9072</v>
      </c>
      <c r="B7818" s="7" t="s">
        <v>9073</v>
      </c>
      <c r="C7818" s="7" t="s">
        <v>1079</v>
      </c>
      <c r="D7818" s="7"/>
      <c r="E7818" s="23" t="s">
        <v>70</v>
      </c>
      <c r="F7818" s="18">
        <v>1</v>
      </c>
      <c r="K7818" s="19">
        <v>0</v>
      </c>
      <c r="L7818" s="52">
        <v>0</v>
      </c>
      <c r="M7818" s="53"/>
      <c r="O7818" s="19">
        <v>1140</v>
      </c>
      <c r="P7818" s="52">
        <v>1140</v>
      </c>
      <c r="Q7818" s="53"/>
      <c r="S7818" s="19">
        <v>1000</v>
      </c>
      <c r="T7818" s="52">
        <v>1000</v>
      </c>
      <c r="U7818" s="53"/>
      <c r="W7818" s="19">
        <v>0</v>
      </c>
      <c r="X7818" s="52">
        <v>0</v>
      </c>
      <c r="Y7818" s="53"/>
      <c r="AA7818" s="19">
        <v>8516.09</v>
      </c>
      <c r="AB7818" s="52">
        <v>8516.09</v>
      </c>
      <c r="AC7818" s="53"/>
      <c r="AE7818" s="19">
        <v>0</v>
      </c>
      <c r="AF7818" s="52">
        <v>0</v>
      </c>
      <c r="AG7818" s="53"/>
    </row>
    <row r="7819" spans="1:33" ht="30" hidden="1" outlineLevel="1">
      <c r="A7819" s="6" t="s">
        <v>9074</v>
      </c>
      <c r="B7819" s="7" t="s">
        <v>9075</v>
      </c>
      <c r="C7819" s="7" t="s">
        <v>1082</v>
      </c>
      <c r="D7819" s="7"/>
      <c r="E7819" s="23" t="s">
        <v>70</v>
      </c>
      <c r="F7819" s="18">
        <v>1</v>
      </c>
      <c r="K7819" s="19">
        <v>0</v>
      </c>
      <c r="L7819" s="52">
        <v>0</v>
      </c>
      <c r="M7819" s="53"/>
      <c r="O7819" s="19">
        <v>1140</v>
      </c>
      <c r="P7819" s="52">
        <v>1140</v>
      </c>
      <c r="Q7819" s="53"/>
      <c r="S7819" s="19">
        <v>2000</v>
      </c>
      <c r="T7819" s="52">
        <v>2000</v>
      </c>
      <c r="U7819" s="53"/>
      <c r="W7819" s="19">
        <v>0</v>
      </c>
      <c r="X7819" s="52">
        <v>0</v>
      </c>
      <c r="Y7819" s="53"/>
      <c r="AA7819" s="19">
        <v>8516.09</v>
      </c>
      <c r="AB7819" s="52">
        <v>8516.09</v>
      </c>
      <c r="AC7819" s="53"/>
      <c r="AE7819" s="19">
        <v>0</v>
      </c>
      <c r="AF7819" s="52">
        <v>0</v>
      </c>
      <c r="AG7819" s="53"/>
    </row>
    <row r="7820" spans="1:33" ht="30" hidden="1" outlineLevel="1">
      <c r="A7820" s="6" t="s">
        <v>9076</v>
      </c>
      <c r="B7820" s="7" t="s">
        <v>9077</v>
      </c>
      <c r="C7820" s="7" t="s">
        <v>1085</v>
      </c>
      <c r="D7820" s="7"/>
      <c r="E7820" s="23" t="s">
        <v>70</v>
      </c>
      <c r="F7820" s="18">
        <v>1</v>
      </c>
      <c r="K7820" s="19">
        <v>0</v>
      </c>
      <c r="L7820" s="52">
        <v>0</v>
      </c>
      <c r="M7820" s="53"/>
      <c r="O7820" s="19">
        <v>1140</v>
      </c>
      <c r="P7820" s="52">
        <v>1140</v>
      </c>
      <c r="Q7820" s="53"/>
      <c r="S7820" s="19">
        <v>2000</v>
      </c>
      <c r="T7820" s="52">
        <v>2000</v>
      </c>
      <c r="U7820" s="53"/>
      <c r="W7820" s="19">
        <v>0</v>
      </c>
      <c r="X7820" s="52">
        <v>0</v>
      </c>
      <c r="Y7820" s="53"/>
      <c r="AA7820" s="19">
        <v>8516.09</v>
      </c>
      <c r="AB7820" s="52">
        <v>8516.09</v>
      </c>
      <c r="AC7820" s="53"/>
      <c r="AE7820" s="19">
        <v>0</v>
      </c>
      <c r="AF7820" s="52">
        <v>0</v>
      </c>
      <c r="AG7820" s="53"/>
    </row>
    <row r="7821" spans="1:33" hidden="1" outlineLevel="1">
      <c r="A7821" s="6" t="s">
        <v>9078</v>
      </c>
      <c r="B7821" s="7" t="s">
        <v>9079</v>
      </c>
      <c r="C7821" s="7" t="s">
        <v>1088</v>
      </c>
      <c r="D7821" s="7"/>
      <c r="E7821" s="23" t="s">
        <v>70</v>
      </c>
      <c r="F7821" s="18">
        <v>1</v>
      </c>
      <c r="K7821" s="19">
        <v>0</v>
      </c>
      <c r="L7821" s="52">
        <v>0</v>
      </c>
      <c r="M7821" s="53"/>
      <c r="O7821" s="19">
        <v>1140</v>
      </c>
      <c r="P7821" s="52">
        <v>1140</v>
      </c>
      <c r="Q7821" s="53"/>
      <c r="S7821" s="19">
        <v>1000</v>
      </c>
      <c r="T7821" s="52">
        <v>1000</v>
      </c>
      <c r="U7821" s="53"/>
      <c r="W7821" s="19">
        <v>0</v>
      </c>
      <c r="X7821" s="52">
        <v>0</v>
      </c>
      <c r="Y7821" s="53"/>
      <c r="AA7821" s="19">
        <v>8516.09</v>
      </c>
      <c r="AB7821" s="52">
        <v>8516.09</v>
      </c>
      <c r="AC7821" s="53"/>
      <c r="AE7821" s="19">
        <v>0</v>
      </c>
      <c r="AF7821" s="52">
        <v>0</v>
      </c>
      <c r="AG7821" s="53"/>
    </row>
    <row r="7822" spans="1:33" hidden="1" outlineLevel="1">
      <c r="A7822" s="6" t="s">
        <v>9080</v>
      </c>
      <c r="B7822" s="7" t="s">
        <v>9081</v>
      </c>
      <c r="C7822" s="7" t="s">
        <v>1091</v>
      </c>
      <c r="D7822" s="7"/>
      <c r="E7822" s="23" t="s">
        <v>70</v>
      </c>
      <c r="F7822" s="18">
        <v>1</v>
      </c>
      <c r="K7822" s="19">
        <v>0</v>
      </c>
      <c r="L7822" s="52">
        <v>0</v>
      </c>
      <c r="M7822" s="53"/>
      <c r="O7822" s="19">
        <v>1140</v>
      </c>
      <c r="P7822" s="52">
        <v>1140</v>
      </c>
      <c r="Q7822" s="53"/>
      <c r="S7822" s="19">
        <v>1000</v>
      </c>
      <c r="T7822" s="52">
        <v>1000</v>
      </c>
      <c r="U7822" s="53"/>
      <c r="W7822" s="19">
        <v>0</v>
      </c>
      <c r="X7822" s="52">
        <v>0</v>
      </c>
      <c r="Y7822" s="53"/>
      <c r="AA7822" s="19">
        <v>8516.09</v>
      </c>
      <c r="AB7822" s="52">
        <v>8516.09</v>
      </c>
      <c r="AC7822" s="53"/>
      <c r="AE7822" s="19">
        <v>0</v>
      </c>
      <c r="AF7822" s="52">
        <v>0</v>
      </c>
      <c r="AG7822" s="53"/>
    </row>
    <row r="7823" spans="1:33" ht="30" hidden="1" outlineLevel="1">
      <c r="A7823" s="6" t="s">
        <v>9082</v>
      </c>
      <c r="B7823" s="7" t="s">
        <v>9083</v>
      </c>
      <c r="C7823" s="7" t="s">
        <v>1094</v>
      </c>
      <c r="D7823" s="7"/>
      <c r="E7823" s="23" t="s">
        <v>70</v>
      </c>
      <c r="F7823" s="18">
        <v>1</v>
      </c>
      <c r="K7823" s="19">
        <v>0</v>
      </c>
      <c r="L7823" s="52">
        <v>0</v>
      </c>
      <c r="M7823" s="53"/>
      <c r="O7823" s="19">
        <v>1140</v>
      </c>
      <c r="P7823" s="52">
        <v>1140</v>
      </c>
      <c r="Q7823" s="53"/>
      <c r="S7823" s="19">
        <v>2000</v>
      </c>
      <c r="T7823" s="52">
        <v>2000</v>
      </c>
      <c r="U7823" s="53"/>
      <c r="W7823" s="19">
        <v>0</v>
      </c>
      <c r="X7823" s="52">
        <v>0</v>
      </c>
      <c r="Y7823" s="53"/>
      <c r="AA7823" s="19">
        <v>8516.09</v>
      </c>
      <c r="AB7823" s="52">
        <v>8516.09</v>
      </c>
      <c r="AC7823" s="53"/>
      <c r="AE7823" s="19">
        <v>0</v>
      </c>
      <c r="AF7823" s="52">
        <v>0</v>
      </c>
      <c r="AG7823" s="53"/>
    </row>
    <row r="7824" spans="1:33" hidden="1" outlineLevel="1">
      <c r="A7824" s="6" t="s">
        <v>9084</v>
      </c>
      <c r="B7824" s="7" t="s">
        <v>9085</v>
      </c>
      <c r="C7824" s="7" t="s">
        <v>1097</v>
      </c>
      <c r="D7824" s="7"/>
      <c r="E7824" s="23" t="s">
        <v>70</v>
      </c>
      <c r="F7824" s="18">
        <v>1</v>
      </c>
      <c r="K7824" s="19">
        <v>0</v>
      </c>
      <c r="L7824" s="52">
        <v>0</v>
      </c>
      <c r="M7824" s="53"/>
      <c r="O7824" s="19">
        <v>3990</v>
      </c>
      <c r="P7824" s="52">
        <v>3990</v>
      </c>
      <c r="Q7824" s="53"/>
      <c r="S7824" s="19">
        <v>10000</v>
      </c>
      <c r="T7824" s="52">
        <v>10000</v>
      </c>
      <c r="U7824" s="53"/>
      <c r="W7824" s="19">
        <v>0</v>
      </c>
      <c r="X7824" s="52">
        <v>0</v>
      </c>
      <c r="Y7824" s="53"/>
      <c r="AA7824" s="19">
        <v>8516.09</v>
      </c>
      <c r="AB7824" s="52">
        <v>8516.09</v>
      </c>
      <c r="AC7824" s="53"/>
      <c r="AE7824" s="19">
        <v>0</v>
      </c>
      <c r="AF7824" s="52">
        <v>0</v>
      </c>
      <c r="AG7824" s="53"/>
    </row>
    <row r="7825" spans="1:33" hidden="1" outlineLevel="1">
      <c r="A7825" s="1"/>
      <c r="B7825" s="5" t="s">
        <v>34</v>
      </c>
      <c r="C7825" s="5" t="s">
        <v>35</v>
      </c>
      <c r="K7825" s="68"/>
      <c r="L7825" s="68"/>
      <c r="M7825" s="69"/>
      <c r="O7825" s="68"/>
      <c r="P7825" s="68"/>
      <c r="Q7825" s="69"/>
      <c r="S7825" s="68"/>
      <c r="T7825" s="68"/>
      <c r="U7825" s="69"/>
      <c r="W7825" s="68"/>
      <c r="X7825" s="68"/>
      <c r="Y7825" s="69"/>
      <c r="AA7825" s="68"/>
      <c r="AB7825" s="68"/>
      <c r="AC7825" s="69"/>
      <c r="AE7825" s="68"/>
      <c r="AF7825" s="68"/>
      <c r="AG7825" s="69"/>
    </row>
    <row r="7826" spans="1:33" hidden="1" outlineLevel="1">
      <c r="A7826" s="6" t="s">
        <v>9086</v>
      </c>
      <c r="B7826" s="7" t="s">
        <v>37</v>
      </c>
      <c r="C7826" s="7" t="s">
        <v>322</v>
      </c>
      <c r="K7826" s="68"/>
      <c r="L7826" s="68"/>
      <c r="M7826" s="69"/>
      <c r="O7826" s="68"/>
      <c r="P7826" s="68"/>
      <c r="Q7826" s="69"/>
      <c r="S7826" s="68"/>
      <c r="T7826" s="68"/>
      <c r="U7826" s="69"/>
      <c r="W7826" s="68"/>
      <c r="X7826" s="68"/>
      <c r="Y7826" s="69"/>
      <c r="AA7826" s="68"/>
      <c r="AB7826" s="68"/>
      <c r="AC7826" s="69"/>
      <c r="AE7826" s="68"/>
      <c r="AF7826" s="68"/>
      <c r="AG7826" s="69"/>
    </row>
    <row r="7827" spans="1:33" ht="60" hidden="1" outlineLevel="1">
      <c r="A7827" s="1"/>
      <c r="B7827" s="5" t="s">
        <v>61</v>
      </c>
      <c r="C7827" s="5" t="s">
        <v>62</v>
      </c>
      <c r="D7827" s="5" t="s">
        <v>63</v>
      </c>
      <c r="E7827" s="11" t="s">
        <v>64</v>
      </c>
      <c r="F7827" s="16" t="s">
        <v>65</v>
      </c>
      <c r="K7827" s="17" t="s">
        <v>66</v>
      </c>
      <c r="L7827" s="70" t="s">
        <v>28</v>
      </c>
      <c r="M7827" s="71"/>
      <c r="O7827" s="17" t="s">
        <v>66</v>
      </c>
      <c r="P7827" s="70" t="s">
        <v>28</v>
      </c>
      <c r="Q7827" s="71"/>
      <c r="S7827" s="17" t="s">
        <v>66</v>
      </c>
      <c r="T7827" s="70" t="s">
        <v>28</v>
      </c>
      <c r="U7827" s="71"/>
      <c r="W7827" s="17" t="s">
        <v>66</v>
      </c>
      <c r="X7827" s="70" t="s">
        <v>28</v>
      </c>
      <c r="Y7827" s="71"/>
      <c r="AA7827" s="17" t="s">
        <v>66</v>
      </c>
      <c r="AB7827" s="70" t="s">
        <v>28</v>
      </c>
      <c r="AC7827" s="71"/>
      <c r="AE7827" s="17" t="s">
        <v>66</v>
      </c>
      <c r="AF7827" s="70" t="s">
        <v>28</v>
      </c>
      <c r="AG7827" s="71"/>
    </row>
    <row r="7828" spans="1:33" ht="135" hidden="1" outlineLevel="1">
      <c r="A7828" s="6" t="s">
        <v>9087</v>
      </c>
      <c r="B7828" s="7" t="s">
        <v>324</v>
      </c>
      <c r="C7828" s="7" t="s">
        <v>1100</v>
      </c>
      <c r="D7828" s="7"/>
      <c r="E7828" s="23" t="s">
        <v>70</v>
      </c>
      <c r="F7828" s="18">
        <v>1</v>
      </c>
      <c r="K7828" s="19">
        <v>0</v>
      </c>
      <c r="L7828" s="52">
        <v>0</v>
      </c>
      <c r="M7828" s="53"/>
      <c r="O7828" s="19">
        <v>0</v>
      </c>
      <c r="P7828" s="52">
        <v>0</v>
      </c>
      <c r="Q7828" s="53"/>
      <c r="S7828" s="19">
        <v>0</v>
      </c>
      <c r="T7828" s="52">
        <v>0</v>
      </c>
      <c r="U7828" s="53"/>
      <c r="W7828" s="19">
        <v>0</v>
      </c>
      <c r="X7828" s="52">
        <v>0</v>
      </c>
      <c r="Y7828" s="53"/>
      <c r="AA7828" s="19">
        <v>0</v>
      </c>
      <c r="AB7828" s="52">
        <v>0</v>
      </c>
      <c r="AC7828" s="53"/>
      <c r="AE7828" s="19">
        <v>500000</v>
      </c>
      <c r="AF7828" s="52">
        <v>500000</v>
      </c>
      <c r="AG7828" s="53"/>
    </row>
    <row r="7829" spans="1:33" hidden="1" outlineLevel="1">
      <c r="A7829" s="1"/>
      <c r="B7829" s="5" t="s">
        <v>34</v>
      </c>
      <c r="C7829" s="5" t="s">
        <v>35</v>
      </c>
      <c r="K7829" s="68"/>
      <c r="L7829" s="68"/>
      <c r="M7829" s="69"/>
      <c r="O7829" s="68"/>
      <c r="P7829" s="68"/>
      <c r="Q7829" s="69"/>
      <c r="S7829" s="68"/>
      <c r="T7829" s="68"/>
      <c r="U7829" s="69"/>
      <c r="W7829" s="68"/>
      <c r="X7829" s="68"/>
      <c r="Y7829" s="69"/>
      <c r="AA7829" s="68"/>
      <c r="AB7829" s="68"/>
      <c r="AC7829" s="69"/>
      <c r="AE7829" s="68"/>
      <c r="AF7829" s="68"/>
      <c r="AG7829" s="69"/>
    </row>
    <row r="7830" spans="1:33" ht="75" hidden="1" outlineLevel="1">
      <c r="A7830" s="6" t="s">
        <v>9088</v>
      </c>
      <c r="B7830" s="7" t="s">
        <v>37</v>
      </c>
      <c r="C7830" s="7" t="s">
        <v>298</v>
      </c>
      <c r="I7830" s="35"/>
      <c r="J7830" s="35"/>
      <c r="K7830" s="68"/>
      <c r="L7830" s="68"/>
      <c r="M7830" s="69"/>
      <c r="O7830" s="68"/>
      <c r="P7830" s="68"/>
      <c r="Q7830" s="69"/>
      <c r="S7830" s="68"/>
      <c r="T7830" s="68"/>
      <c r="U7830" s="69"/>
      <c r="W7830" s="68"/>
      <c r="X7830" s="68"/>
      <c r="Y7830" s="69"/>
      <c r="AA7830" s="68"/>
      <c r="AB7830" s="68"/>
      <c r="AC7830" s="69"/>
      <c r="AE7830" s="68"/>
      <c r="AF7830" s="68"/>
      <c r="AG7830" s="69"/>
    </row>
    <row r="7831" spans="1:33" collapsed="1">
      <c r="A7831" s="72" t="s">
        <v>9089</v>
      </c>
      <c r="B7831" s="72"/>
      <c r="C7831" s="72"/>
      <c r="D7831" s="55"/>
      <c r="E7831" s="72"/>
      <c r="F7831" s="72"/>
      <c r="I7831" s="37"/>
      <c r="J7831" s="37">
        <f>J7832+J7861+J7885+J7906+J7923+J7947+J7959+J7975+J8021</f>
        <v>333908</v>
      </c>
      <c r="K7831" s="30"/>
      <c r="L7831" s="50">
        <f>L7832+L7861+L7885+L7906+L7923+L7947+L7959+L7975+L8021</f>
        <v>375018</v>
      </c>
      <c r="M7831" s="51"/>
      <c r="O7831" s="15" t="s">
        <v>31</v>
      </c>
      <c r="P7831" s="50">
        <f>P7832+P7861+P7885+P7906+P7923+P7947+P7959+P7975+P8021</f>
        <v>652862.04</v>
      </c>
      <c r="Q7831" s="51"/>
      <c r="R7831" s="27"/>
      <c r="S7831" s="24" t="s">
        <v>31</v>
      </c>
      <c r="T7831" s="50">
        <f>T7832+T7861+T7885+T7906+T7923+T7947+T7959+T7975+T8021</f>
        <v>503669</v>
      </c>
      <c r="U7831" s="51"/>
      <c r="V7831" s="27"/>
      <c r="W7831" s="24" t="s">
        <v>31</v>
      </c>
      <c r="X7831" s="50">
        <f>X7832+X7861+X7885+X7906+X7923+X7947+X7959+X7975+X8021</f>
        <v>581086.25</v>
      </c>
      <c r="Y7831" s="51"/>
      <c r="Z7831" s="27"/>
      <c r="AA7831" s="24" t="s">
        <v>31</v>
      </c>
      <c r="AB7831" s="50">
        <f>AB7832+AB7861+AB7885+AB7906+AB7923+AB7947+AB7959+AB7975+AB8021</f>
        <v>820193.7799999998</v>
      </c>
      <c r="AC7831" s="51"/>
      <c r="AD7831" s="27"/>
      <c r="AE7831" s="24" t="s">
        <v>31</v>
      </c>
      <c r="AF7831" s="50">
        <f>AF7832+AF7861+AF7885+AF7906+AF7923+AF7947+AF7959+AF7975+AF8021</f>
        <v>2071322</v>
      </c>
      <c r="AG7831" s="51"/>
    </row>
    <row r="7832" spans="1:33">
      <c r="A7832" s="55" t="s">
        <v>9090</v>
      </c>
      <c r="B7832" s="55"/>
      <c r="C7832" s="55"/>
      <c r="D7832" s="55"/>
      <c r="E7832" s="55"/>
      <c r="F7832" s="55"/>
      <c r="I7832" s="36"/>
      <c r="J7832" s="36">
        <v>3293</v>
      </c>
      <c r="K7832" s="30" t="s">
        <v>1591</v>
      </c>
      <c r="L7832" s="52">
        <v>22588</v>
      </c>
      <c r="M7832" s="53"/>
      <c r="O7832" s="15" t="s">
        <v>1591</v>
      </c>
      <c r="P7832" s="52">
        <v>13584.24</v>
      </c>
      <c r="Q7832" s="53"/>
      <c r="S7832" s="15" t="s">
        <v>1591</v>
      </c>
      <c r="T7832" s="52">
        <v>4324</v>
      </c>
      <c r="U7832" s="53"/>
      <c r="W7832" s="15" t="s">
        <v>1591</v>
      </c>
      <c r="X7832" s="52">
        <v>4465</v>
      </c>
      <c r="Y7832" s="53"/>
      <c r="AA7832" s="15" t="s">
        <v>1591</v>
      </c>
      <c r="AB7832" s="52">
        <v>7066.45</v>
      </c>
      <c r="AC7832" s="53"/>
      <c r="AE7832" s="15" t="s">
        <v>1591</v>
      </c>
      <c r="AF7832" s="52">
        <v>40282</v>
      </c>
      <c r="AG7832" s="53"/>
    </row>
    <row r="7833" spans="1:33" hidden="1">
      <c r="A7833" s="1"/>
      <c r="B7833" s="5" t="s">
        <v>34</v>
      </c>
      <c r="C7833" s="5" t="s">
        <v>35</v>
      </c>
      <c r="K7833" s="68"/>
      <c r="L7833" s="68"/>
      <c r="M7833" s="69"/>
      <c r="O7833" s="68"/>
      <c r="P7833" s="68"/>
      <c r="Q7833" s="69"/>
      <c r="S7833" s="68"/>
      <c r="T7833" s="68"/>
      <c r="U7833" s="69"/>
      <c r="W7833" s="68"/>
      <c r="X7833" s="68"/>
      <c r="Y7833" s="69"/>
      <c r="AA7833" s="68"/>
      <c r="AB7833" s="68"/>
      <c r="AC7833" s="69"/>
      <c r="AE7833" s="68"/>
      <c r="AF7833" s="68"/>
      <c r="AG7833" s="69"/>
    </row>
    <row r="7834" spans="1:33" hidden="1" outlineLevel="1">
      <c r="A7834" s="6" t="s">
        <v>9091</v>
      </c>
      <c r="B7834" s="7" t="s">
        <v>37</v>
      </c>
      <c r="C7834" s="7" t="s">
        <v>6111</v>
      </c>
      <c r="K7834" s="68"/>
      <c r="L7834" s="68"/>
      <c r="M7834" s="69"/>
      <c r="O7834" s="68"/>
      <c r="P7834" s="68"/>
      <c r="Q7834" s="69"/>
      <c r="S7834" s="68"/>
      <c r="T7834" s="68"/>
      <c r="U7834" s="69"/>
      <c r="W7834" s="68"/>
      <c r="X7834" s="68"/>
      <c r="Y7834" s="69"/>
      <c r="AA7834" s="68"/>
      <c r="AB7834" s="68"/>
      <c r="AC7834" s="69"/>
      <c r="AE7834" s="68"/>
      <c r="AF7834" s="68"/>
      <c r="AG7834" s="69"/>
    </row>
    <row r="7835" spans="1:33" ht="60" hidden="1" outlineLevel="1">
      <c r="A7835" s="1"/>
      <c r="B7835" s="5" t="s">
        <v>61</v>
      </c>
      <c r="C7835" s="5" t="s">
        <v>62</v>
      </c>
      <c r="D7835" s="5" t="s">
        <v>63</v>
      </c>
      <c r="E7835" s="11" t="s">
        <v>64</v>
      </c>
      <c r="F7835" s="16" t="s">
        <v>65</v>
      </c>
      <c r="K7835" s="17" t="s">
        <v>66</v>
      </c>
      <c r="L7835" s="70" t="s">
        <v>28</v>
      </c>
      <c r="M7835" s="71"/>
      <c r="O7835" s="17" t="s">
        <v>66</v>
      </c>
      <c r="P7835" s="70" t="s">
        <v>28</v>
      </c>
      <c r="Q7835" s="71"/>
      <c r="S7835" s="17" t="s">
        <v>66</v>
      </c>
      <c r="T7835" s="70" t="s">
        <v>28</v>
      </c>
      <c r="U7835" s="71"/>
      <c r="W7835" s="17" t="s">
        <v>66</v>
      </c>
      <c r="X7835" s="70" t="s">
        <v>28</v>
      </c>
      <c r="Y7835" s="71"/>
      <c r="AA7835" s="17" t="s">
        <v>66</v>
      </c>
      <c r="AB7835" s="70" t="s">
        <v>28</v>
      </c>
      <c r="AC7835" s="71"/>
      <c r="AE7835" s="17" t="s">
        <v>66</v>
      </c>
      <c r="AF7835" s="70" t="s">
        <v>28</v>
      </c>
      <c r="AG7835" s="71"/>
    </row>
    <row r="7836" spans="1:33" hidden="1" outlineLevel="1">
      <c r="A7836" s="6" t="s">
        <v>9092</v>
      </c>
      <c r="B7836" s="7" t="s">
        <v>2147</v>
      </c>
      <c r="C7836" s="7" t="s">
        <v>7858</v>
      </c>
      <c r="D7836" s="7"/>
      <c r="E7836" s="23" t="s">
        <v>320</v>
      </c>
      <c r="F7836" s="18">
        <v>100</v>
      </c>
      <c r="K7836" s="19">
        <v>5</v>
      </c>
      <c r="L7836" s="52">
        <v>500</v>
      </c>
      <c r="M7836" s="53"/>
      <c r="O7836" s="19">
        <v>28.5</v>
      </c>
      <c r="P7836" s="52">
        <v>2850</v>
      </c>
      <c r="Q7836" s="53"/>
      <c r="S7836" s="19">
        <v>10</v>
      </c>
      <c r="T7836" s="52">
        <v>1000</v>
      </c>
      <c r="U7836" s="53"/>
      <c r="W7836" s="19">
        <v>10</v>
      </c>
      <c r="X7836" s="52">
        <v>1000</v>
      </c>
      <c r="Y7836" s="53"/>
      <c r="AA7836" s="19">
        <v>9.59</v>
      </c>
      <c r="AB7836" s="52">
        <v>959</v>
      </c>
      <c r="AC7836" s="53"/>
      <c r="AE7836" s="19">
        <v>50</v>
      </c>
      <c r="AF7836" s="52">
        <v>5000</v>
      </c>
      <c r="AG7836" s="53"/>
    </row>
    <row r="7837" spans="1:33" hidden="1" outlineLevel="1">
      <c r="A7837" s="1"/>
      <c r="B7837" s="5" t="s">
        <v>34</v>
      </c>
      <c r="C7837" s="5" t="s">
        <v>35</v>
      </c>
      <c r="K7837" s="68"/>
      <c r="L7837" s="68"/>
      <c r="M7837" s="69"/>
      <c r="O7837" s="68"/>
      <c r="P7837" s="68"/>
      <c r="Q7837" s="69"/>
      <c r="S7837" s="68"/>
      <c r="T7837" s="68"/>
      <c r="U7837" s="69"/>
      <c r="W7837" s="68"/>
      <c r="X7837" s="68"/>
      <c r="Y7837" s="69"/>
      <c r="AA7837" s="68"/>
      <c r="AB7837" s="68"/>
      <c r="AC7837" s="69"/>
      <c r="AE7837" s="68"/>
      <c r="AF7837" s="68"/>
      <c r="AG7837" s="69"/>
    </row>
    <row r="7838" spans="1:33" hidden="1" outlineLevel="1">
      <c r="A7838" s="6" t="s">
        <v>9093</v>
      </c>
      <c r="B7838" s="7" t="s">
        <v>37</v>
      </c>
      <c r="C7838" s="7" t="s">
        <v>303</v>
      </c>
      <c r="K7838" s="68"/>
      <c r="L7838" s="68"/>
      <c r="M7838" s="69"/>
      <c r="O7838" s="68"/>
      <c r="P7838" s="68"/>
      <c r="Q7838" s="69"/>
      <c r="S7838" s="68"/>
      <c r="T7838" s="68"/>
      <c r="U7838" s="69"/>
      <c r="W7838" s="68"/>
      <c r="X7838" s="68"/>
      <c r="Y7838" s="69"/>
      <c r="AA7838" s="68"/>
      <c r="AB7838" s="68"/>
      <c r="AC7838" s="69"/>
      <c r="AE7838" s="68"/>
      <c r="AF7838" s="68"/>
      <c r="AG7838" s="69"/>
    </row>
    <row r="7839" spans="1:33" ht="60" hidden="1" outlineLevel="1">
      <c r="A7839" s="1"/>
      <c r="B7839" s="5" t="s">
        <v>61</v>
      </c>
      <c r="C7839" s="5" t="s">
        <v>62</v>
      </c>
      <c r="D7839" s="5" t="s">
        <v>63</v>
      </c>
      <c r="E7839" s="11" t="s">
        <v>64</v>
      </c>
      <c r="F7839" s="16" t="s">
        <v>65</v>
      </c>
      <c r="K7839" s="17" t="s">
        <v>66</v>
      </c>
      <c r="L7839" s="70" t="s">
        <v>28</v>
      </c>
      <c r="M7839" s="71"/>
      <c r="O7839" s="17" t="s">
        <v>66</v>
      </c>
      <c r="P7839" s="70" t="s">
        <v>28</v>
      </c>
      <c r="Q7839" s="71"/>
      <c r="S7839" s="17" t="s">
        <v>66</v>
      </c>
      <c r="T7839" s="70" t="s">
        <v>28</v>
      </c>
      <c r="U7839" s="71"/>
      <c r="W7839" s="17" t="s">
        <v>66</v>
      </c>
      <c r="X7839" s="70" t="s">
        <v>28</v>
      </c>
      <c r="Y7839" s="71"/>
      <c r="AA7839" s="17" t="s">
        <v>66</v>
      </c>
      <c r="AB7839" s="70" t="s">
        <v>28</v>
      </c>
      <c r="AC7839" s="71"/>
      <c r="AE7839" s="17" t="s">
        <v>66</v>
      </c>
      <c r="AF7839" s="70" t="s">
        <v>28</v>
      </c>
      <c r="AG7839" s="71"/>
    </row>
    <row r="7840" spans="1:33" ht="30" hidden="1" outlineLevel="1">
      <c r="A7840" s="6" t="s">
        <v>9094</v>
      </c>
      <c r="B7840" s="7" t="s">
        <v>2150</v>
      </c>
      <c r="C7840" s="7" t="s">
        <v>306</v>
      </c>
      <c r="D7840" s="7"/>
      <c r="E7840" s="23" t="s">
        <v>307</v>
      </c>
      <c r="F7840" s="18">
        <v>53</v>
      </c>
      <c r="K7840" s="19">
        <v>18</v>
      </c>
      <c r="L7840" s="52">
        <v>954</v>
      </c>
      <c r="M7840" s="53"/>
      <c r="O7840" s="19">
        <v>45.6</v>
      </c>
      <c r="P7840" s="52">
        <v>2416.8000000000002</v>
      </c>
      <c r="Q7840" s="53"/>
      <c r="S7840" s="19">
        <v>15</v>
      </c>
      <c r="T7840" s="52">
        <v>795</v>
      </c>
      <c r="U7840" s="53"/>
      <c r="W7840" s="19">
        <v>28</v>
      </c>
      <c r="X7840" s="52">
        <v>1484</v>
      </c>
      <c r="Y7840" s="53"/>
      <c r="AA7840" s="19">
        <v>41.95</v>
      </c>
      <c r="AB7840" s="52">
        <v>2223.35</v>
      </c>
      <c r="AC7840" s="53"/>
      <c r="AE7840" s="19">
        <v>40</v>
      </c>
      <c r="AF7840" s="52">
        <v>2120</v>
      </c>
      <c r="AG7840" s="53"/>
    </row>
    <row r="7841" spans="1:33" hidden="1" outlineLevel="1">
      <c r="A7841" s="1"/>
      <c r="B7841" s="5" t="s">
        <v>34</v>
      </c>
      <c r="C7841" s="5" t="s">
        <v>35</v>
      </c>
      <c r="K7841" s="68"/>
      <c r="L7841" s="68"/>
      <c r="M7841" s="69"/>
      <c r="O7841" s="68"/>
      <c r="P7841" s="68"/>
      <c r="Q7841" s="69"/>
      <c r="S7841" s="68"/>
      <c r="T7841" s="68"/>
      <c r="U7841" s="69"/>
      <c r="W7841" s="68"/>
      <c r="X7841" s="68"/>
      <c r="Y7841" s="69"/>
      <c r="AA7841" s="68"/>
      <c r="AB7841" s="68"/>
      <c r="AC7841" s="69"/>
      <c r="AE7841" s="68"/>
      <c r="AF7841" s="68"/>
      <c r="AG7841" s="69"/>
    </row>
    <row r="7842" spans="1:33" hidden="1" outlineLevel="1">
      <c r="A7842" s="6" t="s">
        <v>9095</v>
      </c>
      <c r="B7842" s="7" t="s">
        <v>37</v>
      </c>
      <c r="C7842" s="7" t="s">
        <v>6116</v>
      </c>
      <c r="K7842" s="68"/>
      <c r="L7842" s="68"/>
      <c r="M7842" s="69"/>
      <c r="O7842" s="68"/>
      <c r="P7842" s="68"/>
      <c r="Q7842" s="69"/>
      <c r="S7842" s="68"/>
      <c r="T7842" s="68"/>
      <c r="U7842" s="69"/>
      <c r="W7842" s="68"/>
      <c r="X7842" s="68"/>
      <c r="Y7842" s="69"/>
      <c r="AA7842" s="68"/>
      <c r="AB7842" s="68"/>
      <c r="AC7842" s="69"/>
      <c r="AE7842" s="68"/>
      <c r="AF7842" s="68"/>
      <c r="AG7842" s="69"/>
    </row>
    <row r="7843" spans="1:33" ht="30" hidden="1" outlineLevel="1">
      <c r="A7843" s="6" t="s">
        <v>9096</v>
      </c>
      <c r="B7843" s="7" t="s">
        <v>37</v>
      </c>
      <c r="C7843" s="7" t="s">
        <v>5165</v>
      </c>
      <c r="K7843" s="68"/>
      <c r="L7843" s="68"/>
      <c r="M7843" s="69"/>
      <c r="O7843" s="68"/>
      <c r="P7843" s="68"/>
      <c r="Q7843" s="69"/>
      <c r="S7843" s="68"/>
      <c r="T7843" s="68"/>
      <c r="U7843" s="69"/>
      <c r="W7843" s="68"/>
      <c r="X7843" s="68"/>
      <c r="Y7843" s="69"/>
      <c r="AA7843" s="68"/>
      <c r="AB7843" s="68"/>
      <c r="AC7843" s="69"/>
      <c r="AE7843" s="68"/>
      <c r="AF7843" s="68"/>
      <c r="AG7843" s="69"/>
    </row>
    <row r="7844" spans="1:33" ht="60" hidden="1" outlineLevel="1">
      <c r="A7844" s="1"/>
      <c r="B7844" s="5" t="s">
        <v>61</v>
      </c>
      <c r="C7844" s="5" t="s">
        <v>62</v>
      </c>
      <c r="D7844" s="5" t="s">
        <v>63</v>
      </c>
      <c r="E7844" s="11" t="s">
        <v>64</v>
      </c>
      <c r="F7844" s="16" t="s">
        <v>65</v>
      </c>
      <c r="K7844" s="17" t="s">
        <v>66</v>
      </c>
      <c r="L7844" s="70" t="s">
        <v>28</v>
      </c>
      <c r="M7844" s="71"/>
      <c r="O7844" s="17" t="s">
        <v>66</v>
      </c>
      <c r="P7844" s="70" t="s">
        <v>28</v>
      </c>
      <c r="Q7844" s="71"/>
      <c r="S7844" s="17" t="s">
        <v>66</v>
      </c>
      <c r="T7844" s="70" t="s">
        <v>28</v>
      </c>
      <c r="U7844" s="71"/>
      <c r="W7844" s="17" t="s">
        <v>66</v>
      </c>
      <c r="X7844" s="70" t="s">
        <v>28</v>
      </c>
      <c r="Y7844" s="71"/>
      <c r="AA7844" s="17" t="s">
        <v>66</v>
      </c>
      <c r="AB7844" s="70" t="s">
        <v>28</v>
      </c>
      <c r="AC7844" s="71"/>
      <c r="AE7844" s="17" t="s">
        <v>66</v>
      </c>
      <c r="AF7844" s="70" t="s">
        <v>28</v>
      </c>
      <c r="AG7844" s="71"/>
    </row>
    <row r="7845" spans="1:33" hidden="1" outlineLevel="1">
      <c r="A7845" s="6" t="s">
        <v>9097</v>
      </c>
      <c r="B7845" s="7" t="s">
        <v>2155</v>
      </c>
      <c r="C7845" s="7" t="s">
        <v>5168</v>
      </c>
      <c r="D7845" s="7"/>
      <c r="E7845" s="23" t="s">
        <v>70</v>
      </c>
      <c r="F7845" s="18">
        <v>1</v>
      </c>
      <c r="K7845" s="19">
        <v>19796</v>
      </c>
      <c r="L7845" s="52">
        <v>19796</v>
      </c>
      <c r="M7845" s="53"/>
      <c r="O7845" s="19">
        <v>5700</v>
      </c>
      <c r="P7845" s="52">
        <v>5700</v>
      </c>
      <c r="Q7845" s="53"/>
      <c r="S7845" s="19">
        <v>1000</v>
      </c>
      <c r="T7845" s="52">
        <v>1000</v>
      </c>
      <c r="U7845" s="53"/>
      <c r="W7845" s="19">
        <v>546</v>
      </c>
      <c r="X7845" s="52">
        <v>546</v>
      </c>
      <c r="Y7845" s="53"/>
      <c r="AA7845" s="19">
        <v>1588.09</v>
      </c>
      <c r="AB7845" s="52">
        <v>1588.09</v>
      </c>
      <c r="AC7845" s="53"/>
      <c r="AE7845" s="19">
        <v>30000</v>
      </c>
      <c r="AF7845" s="52">
        <v>30000</v>
      </c>
      <c r="AG7845" s="53"/>
    </row>
    <row r="7846" spans="1:33" hidden="1" outlineLevel="1">
      <c r="A7846" s="1"/>
      <c r="B7846" s="5" t="s">
        <v>34</v>
      </c>
      <c r="C7846" s="5" t="s">
        <v>35</v>
      </c>
      <c r="K7846" s="68"/>
      <c r="L7846" s="68"/>
      <c r="M7846" s="69"/>
      <c r="O7846" s="68"/>
      <c r="P7846" s="68"/>
      <c r="Q7846" s="69"/>
      <c r="S7846" s="68"/>
      <c r="T7846" s="68"/>
      <c r="U7846" s="69"/>
      <c r="W7846" s="68"/>
      <c r="X7846" s="68"/>
      <c r="Y7846" s="69"/>
      <c r="AA7846" s="68"/>
      <c r="AB7846" s="68"/>
      <c r="AC7846" s="69"/>
      <c r="AE7846" s="68"/>
      <c r="AF7846" s="68"/>
      <c r="AG7846" s="69"/>
    </row>
    <row r="7847" spans="1:33" hidden="1" outlineLevel="1">
      <c r="A7847" s="6" t="s">
        <v>9098</v>
      </c>
      <c r="B7847" s="7" t="s">
        <v>37</v>
      </c>
      <c r="C7847" s="7" t="s">
        <v>309</v>
      </c>
      <c r="K7847" s="68"/>
      <c r="L7847" s="68"/>
      <c r="M7847" s="69"/>
      <c r="O7847" s="68"/>
      <c r="P7847" s="68"/>
      <c r="Q7847" s="69"/>
      <c r="S7847" s="68"/>
      <c r="T7847" s="68"/>
      <c r="U7847" s="69"/>
      <c r="W7847" s="68"/>
      <c r="X7847" s="68"/>
      <c r="Y7847" s="69"/>
      <c r="AA7847" s="68"/>
      <c r="AB7847" s="68"/>
      <c r="AC7847" s="69"/>
      <c r="AE7847" s="68"/>
      <c r="AF7847" s="68"/>
      <c r="AG7847" s="69"/>
    </row>
    <row r="7848" spans="1:33" ht="60" hidden="1" outlineLevel="1">
      <c r="A7848" s="1"/>
      <c r="B7848" s="5" t="s">
        <v>61</v>
      </c>
      <c r="C7848" s="5" t="s">
        <v>62</v>
      </c>
      <c r="D7848" s="5" t="s">
        <v>63</v>
      </c>
      <c r="E7848" s="11" t="s">
        <v>64</v>
      </c>
      <c r="F7848" s="16" t="s">
        <v>65</v>
      </c>
      <c r="K7848" s="17" t="s">
        <v>66</v>
      </c>
      <c r="L7848" s="70" t="s">
        <v>28</v>
      </c>
      <c r="M7848" s="71"/>
      <c r="O7848" s="17" t="s">
        <v>66</v>
      </c>
      <c r="P7848" s="70" t="s">
        <v>28</v>
      </c>
      <c r="Q7848" s="71"/>
      <c r="S7848" s="17" t="s">
        <v>66</v>
      </c>
      <c r="T7848" s="70" t="s">
        <v>28</v>
      </c>
      <c r="U7848" s="71"/>
      <c r="W7848" s="17" t="s">
        <v>66</v>
      </c>
      <c r="X7848" s="70" t="s">
        <v>28</v>
      </c>
      <c r="Y7848" s="71"/>
      <c r="AA7848" s="17" t="s">
        <v>66</v>
      </c>
      <c r="AB7848" s="70" t="s">
        <v>28</v>
      </c>
      <c r="AC7848" s="71"/>
      <c r="AE7848" s="17" t="s">
        <v>66</v>
      </c>
      <c r="AF7848" s="70" t="s">
        <v>28</v>
      </c>
      <c r="AG7848" s="71"/>
    </row>
    <row r="7849" spans="1:33" ht="30" hidden="1" outlineLevel="1">
      <c r="A7849" s="6" t="s">
        <v>9099</v>
      </c>
      <c r="B7849" s="7" t="s">
        <v>9100</v>
      </c>
      <c r="C7849" s="7" t="s">
        <v>312</v>
      </c>
      <c r="D7849" s="7"/>
      <c r="E7849" s="23" t="s">
        <v>307</v>
      </c>
      <c r="F7849" s="18">
        <v>32</v>
      </c>
      <c r="K7849" s="19">
        <v>18</v>
      </c>
      <c r="L7849" s="52">
        <v>576</v>
      </c>
      <c r="M7849" s="53"/>
      <c r="O7849" s="19">
        <v>45.6</v>
      </c>
      <c r="P7849" s="52">
        <v>1459.2</v>
      </c>
      <c r="Q7849" s="53"/>
      <c r="S7849" s="19">
        <v>20</v>
      </c>
      <c r="T7849" s="52">
        <v>640</v>
      </c>
      <c r="U7849" s="53"/>
      <c r="W7849" s="19">
        <v>25</v>
      </c>
      <c r="X7849" s="52">
        <v>800</v>
      </c>
      <c r="Y7849" s="53"/>
      <c r="AA7849" s="19">
        <v>52.74</v>
      </c>
      <c r="AB7849" s="52">
        <v>1687.68</v>
      </c>
      <c r="AC7849" s="53"/>
      <c r="AE7849" s="19">
        <v>75</v>
      </c>
      <c r="AF7849" s="52">
        <v>2400</v>
      </c>
      <c r="AG7849" s="53"/>
    </row>
    <row r="7850" spans="1:33" hidden="1" outlineLevel="1">
      <c r="A7850" s="1"/>
      <c r="B7850" s="5" t="s">
        <v>34</v>
      </c>
      <c r="C7850" s="5" t="s">
        <v>35</v>
      </c>
      <c r="K7850" s="68"/>
      <c r="L7850" s="68"/>
      <c r="M7850" s="69"/>
      <c r="O7850" s="68"/>
      <c r="P7850" s="68"/>
      <c r="Q7850" s="69"/>
      <c r="S7850" s="68"/>
      <c r="T7850" s="68"/>
      <c r="U7850" s="69"/>
      <c r="W7850" s="68"/>
      <c r="X7850" s="68"/>
      <c r="Y7850" s="69"/>
      <c r="AA7850" s="68"/>
      <c r="AB7850" s="68"/>
      <c r="AC7850" s="69"/>
      <c r="AE7850" s="68"/>
      <c r="AF7850" s="68"/>
      <c r="AG7850" s="69"/>
    </row>
    <row r="7851" spans="1:33" hidden="1" outlineLevel="1">
      <c r="A7851" s="6" t="s">
        <v>9101</v>
      </c>
      <c r="B7851" s="7" t="s">
        <v>37</v>
      </c>
      <c r="C7851" s="7" t="s">
        <v>314</v>
      </c>
      <c r="K7851" s="68"/>
      <c r="L7851" s="68"/>
      <c r="M7851" s="69"/>
      <c r="O7851" s="68"/>
      <c r="P7851" s="68"/>
      <c r="Q7851" s="69"/>
      <c r="S7851" s="68"/>
      <c r="T7851" s="68"/>
      <c r="U7851" s="69"/>
      <c r="W7851" s="68"/>
      <c r="X7851" s="68"/>
      <c r="Y7851" s="69"/>
      <c r="AA7851" s="68"/>
      <c r="AB7851" s="68"/>
      <c r="AC7851" s="69"/>
      <c r="AE7851" s="68"/>
      <c r="AF7851" s="68"/>
      <c r="AG7851" s="69"/>
    </row>
    <row r="7852" spans="1:33" ht="60" hidden="1" outlineLevel="1">
      <c r="A7852" s="6" t="s">
        <v>9102</v>
      </c>
      <c r="B7852" s="7" t="s">
        <v>37</v>
      </c>
      <c r="C7852" s="7" t="s">
        <v>316</v>
      </c>
      <c r="K7852" s="68"/>
      <c r="L7852" s="68"/>
      <c r="M7852" s="69"/>
      <c r="O7852" s="68"/>
      <c r="P7852" s="68"/>
      <c r="Q7852" s="69"/>
      <c r="S7852" s="68"/>
      <c r="T7852" s="68"/>
      <c r="U7852" s="69"/>
      <c r="W7852" s="68"/>
      <c r="X7852" s="68"/>
      <c r="Y7852" s="69"/>
      <c r="AA7852" s="68"/>
      <c r="AB7852" s="68"/>
      <c r="AC7852" s="69"/>
      <c r="AE7852" s="68"/>
      <c r="AF7852" s="68"/>
      <c r="AG7852" s="69"/>
    </row>
    <row r="7853" spans="1:33" ht="60" hidden="1" outlineLevel="1">
      <c r="A7853" s="1"/>
      <c r="B7853" s="5" t="s">
        <v>61</v>
      </c>
      <c r="C7853" s="5" t="s">
        <v>62</v>
      </c>
      <c r="D7853" s="5" t="s">
        <v>63</v>
      </c>
      <c r="E7853" s="11" t="s">
        <v>64</v>
      </c>
      <c r="F7853" s="16" t="s">
        <v>65</v>
      </c>
      <c r="K7853" s="17" t="s">
        <v>66</v>
      </c>
      <c r="L7853" s="70" t="s">
        <v>28</v>
      </c>
      <c r="M7853" s="71"/>
      <c r="O7853" s="17" t="s">
        <v>66</v>
      </c>
      <c r="P7853" s="70" t="s">
        <v>28</v>
      </c>
      <c r="Q7853" s="71"/>
      <c r="S7853" s="17" t="s">
        <v>66</v>
      </c>
      <c r="T7853" s="70" t="s">
        <v>28</v>
      </c>
      <c r="U7853" s="71"/>
      <c r="W7853" s="17" t="s">
        <v>66</v>
      </c>
      <c r="X7853" s="70" t="s">
        <v>28</v>
      </c>
      <c r="Y7853" s="71"/>
      <c r="AA7853" s="17" t="s">
        <v>66</v>
      </c>
      <c r="AB7853" s="70" t="s">
        <v>28</v>
      </c>
      <c r="AC7853" s="71"/>
      <c r="AE7853" s="17" t="s">
        <v>66</v>
      </c>
      <c r="AF7853" s="70" t="s">
        <v>28</v>
      </c>
      <c r="AG7853" s="71"/>
    </row>
    <row r="7854" spans="1:33" hidden="1" outlineLevel="1">
      <c r="A7854" s="6" t="s">
        <v>9103</v>
      </c>
      <c r="B7854" s="7" t="s">
        <v>9104</v>
      </c>
      <c r="C7854" s="7" t="s">
        <v>319</v>
      </c>
      <c r="D7854" s="7"/>
      <c r="E7854" s="23" t="s">
        <v>320</v>
      </c>
      <c r="F7854" s="18">
        <v>127</v>
      </c>
      <c r="K7854" s="19">
        <v>6</v>
      </c>
      <c r="L7854" s="52">
        <v>762</v>
      </c>
      <c r="M7854" s="53"/>
      <c r="O7854" s="19">
        <v>9.1199999999999992</v>
      </c>
      <c r="P7854" s="52">
        <v>1158.24</v>
      </c>
      <c r="Q7854" s="53"/>
      <c r="S7854" s="19">
        <v>7</v>
      </c>
      <c r="T7854" s="52">
        <v>889</v>
      </c>
      <c r="U7854" s="53"/>
      <c r="W7854" s="19">
        <v>5</v>
      </c>
      <c r="X7854" s="52">
        <v>635</v>
      </c>
      <c r="Y7854" s="53"/>
      <c r="AA7854" s="19">
        <v>4.79</v>
      </c>
      <c r="AB7854" s="52">
        <v>608.33000000000004</v>
      </c>
      <c r="AC7854" s="53"/>
      <c r="AE7854" s="19">
        <v>6</v>
      </c>
      <c r="AF7854" s="52">
        <v>762</v>
      </c>
      <c r="AG7854" s="53"/>
    </row>
    <row r="7855" spans="1:33" hidden="1" outlineLevel="1">
      <c r="A7855" s="1"/>
      <c r="B7855" s="5" t="s">
        <v>34</v>
      </c>
      <c r="C7855" s="5" t="s">
        <v>35</v>
      </c>
      <c r="K7855" s="68"/>
      <c r="L7855" s="68"/>
      <c r="M7855" s="69"/>
      <c r="O7855" s="68"/>
      <c r="P7855" s="68"/>
      <c r="Q7855" s="69"/>
      <c r="S7855" s="68"/>
      <c r="T7855" s="68"/>
      <c r="U7855" s="69"/>
      <c r="W7855" s="68"/>
      <c r="X7855" s="68"/>
      <c r="Y7855" s="69"/>
      <c r="AA7855" s="68"/>
      <c r="AB7855" s="68"/>
      <c r="AC7855" s="69"/>
      <c r="AE7855" s="68"/>
      <c r="AF7855" s="68"/>
      <c r="AG7855" s="69"/>
    </row>
    <row r="7856" spans="1:33" hidden="1" outlineLevel="1">
      <c r="A7856" s="6" t="s">
        <v>9105</v>
      </c>
      <c r="B7856" s="7" t="s">
        <v>37</v>
      </c>
      <c r="C7856" s="7" t="s">
        <v>322</v>
      </c>
      <c r="K7856" s="68"/>
      <c r="L7856" s="68"/>
      <c r="M7856" s="69"/>
      <c r="O7856" s="68"/>
      <c r="P7856" s="68"/>
      <c r="Q7856" s="69"/>
      <c r="S7856" s="68"/>
      <c r="T7856" s="68"/>
      <c r="U7856" s="69"/>
      <c r="W7856" s="68"/>
      <c r="X7856" s="68"/>
      <c r="Y7856" s="69"/>
      <c r="AA7856" s="68"/>
      <c r="AB7856" s="68"/>
      <c r="AC7856" s="69"/>
      <c r="AE7856" s="68"/>
      <c r="AF7856" s="68"/>
      <c r="AG7856" s="69"/>
    </row>
    <row r="7857" spans="1:33" ht="60" hidden="1" outlineLevel="1">
      <c r="A7857" s="1"/>
      <c r="B7857" s="5" t="s">
        <v>61</v>
      </c>
      <c r="C7857" s="5" t="s">
        <v>62</v>
      </c>
      <c r="D7857" s="5" t="s">
        <v>63</v>
      </c>
      <c r="E7857" s="11" t="s">
        <v>64</v>
      </c>
      <c r="F7857" s="16" t="s">
        <v>65</v>
      </c>
      <c r="K7857" s="17" t="s">
        <v>66</v>
      </c>
      <c r="L7857" s="70" t="s">
        <v>28</v>
      </c>
      <c r="M7857" s="71"/>
      <c r="O7857" s="17" t="s">
        <v>66</v>
      </c>
      <c r="P7857" s="70" t="s">
        <v>28</v>
      </c>
      <c r="Q7857" s="71"/>
      <c r="S7857" s="17" t="s">
        <v>66</v>
      </c>
      <c r="T7857" s="70" t="s">
        <v>28</v>
      </c>
      <c r="U7857" s="71"/>
      <c r="W7857" s="17" t="s">
        <v>66</v>
      </c>
      <c r="X7857" s="70" t="s">
        <v>28</v>
      </c>
      <c r="Y7857" s="71"/>
      <c r="AA7857" s="17" t="s">
        <v>66</v>
      </c>
      <c r="AB7857" s="70" t="s">
        <v>28</v>
      </c>
      <c r="AC7857" s="71"/>
      <c r="AE7857" s="17" t="s">
        <v>66</v>
      </c>
      <c r="AF7857" s="70" t="s">
        <v>28</v>
      </c>
      <c r="AG7857" s="71"/>
    </row>
    <row r="7858" spans="1:33" ht="135" hidden="1" outlineLevel="1">
      <c r="A7858" s="6" t="s">
        <v>9106</v>
      </c>
      <c r="B7858" s="7" t="s">
        <v>324</v>
      </c>
      <c r="C7858" s="7" t="s">
        <v>1100</v>
      </c>
      <c r="D7858" s="7"/>
      <c r="E7858" s="23" t="s">
        <v>70</v>
      </c>
      <c r="F7858" s="18">
        <v>1</v>
      </c>
      <c r="K7858" s="19">
        <v>0</v>
      </c>
      <c r="L7858" s="52">
        <v>0</v>
      </c>
      <c r="M7858" s="53"/>
      <c r="O7858" s="19">
        <v>0</v>
      </c>
      <c r="P7858" s="52">
        <v>0</v>
      </c>
      <c r="Q7858" s="53"/>
      <c r="S7858" s="19">
        <v>0</v>
      </c>
      <c r="T7858" s="52">
        <v>0</v>
      </c>
      <c r="U7858" s="53"/>
      <c r="W7858" s="19">
        <v>0</v>
      </c>
      <c r="X7858" s="52">
        <v>0</v>
      </c>
      <c r="Y7858" s="53"/>
      <c r="AA7858" s="19">
        <v>0</v>
      </c>
      <c r="AB7858" s="52">
        <v>0</v>
      </c>
      <c r="AC7858" s="53"/>
      <c r="AE7858" s="19">
        <v>0</v>
      </c>
      <c r="AF7858" s="52">
        <v>0</v>
      </c>
      <c r="AG7858" s="53"/>
    </row>
    <row r="7859" spans="1:33" hidden="1" outlineLevel="1">
      <c r="A7859" s="1"/>
      <c r="B7859" s="5" t="s">
        <v>34</v>
      </c>
      <c r="C7859" s="5" t="s">
        <v>35</v>
      </c>
      <c r="K7859" s="68"/>
      <c r="L7859" s="68"/>
      <c r="M7859" s="69"/>
      <c r="O7859" s="68"/>
      <c r="P7859" s="68"/>
      <c r="Q7859" s="69"/>
      <c r="S7859" s="68"/>
      <c r="T7859" s="68"/>
      <c r="U7859" s="69"/>
      <c r="W7859" s="68"/>
      <c r="X7859" s="68"/>
      <c r="Y7859" s="69"/>
      <c r="AA7859" s="68"/>
      <c r="AB7859" s="68"/>
      <c r="AC7859" s="69"/>
      <c r="AE7859" s="68"/>
      <c r="AF7859" s="68"/>
      <c r="AG7859" s="69"/>
    </row>
    <row r="7860" spans="1:33" ht="75" hidden="1" outlineLevel="1">
      <c r="A7860" s="6" t="s">
        <v>9107</v>
      </c>
      <c r="B7860" s="7" t="s">
        <v>37</v>
      </c>
      <c r="C7860" s="7" t="s">
        <v>298</v>
      </c>
      <c r="I7860" s="35"/>
      <c r="J7860" s="35"/>
      <c r="K7860" s="68"/>
      <c r="L7860" s="68"/>
      <c r="M7860" s="69"/>
      <c r="O7860" s="68"/>
      <c r="P7860" s="68"/>
      <c r="Q7860" s="69"/>
      <c r="S7860" s="68"/>
      <c r="T7860" s="68"/>
      <c r="U7860" s="69"/>
      <c r="W7860" s="68"/>
      <c r="X7860" s="68"/>
      <c r="Y7860" s="69"/>
      <c r="AA7860" s="68"/>
      <c r="AB7860" s="68"/>
      <c r="AC7860" s="69"/>
      <c r="AE7860" s="68"/>
      <c r="AF7860" s="68"/>
      <c r="AG7860" s="69"/>
    </row>
    <row r="7861" spans="1:33" collapsed="1">
      <c r="A7861" s="55" t="s">
        <v>9108</v>
      </c>
      <c r="B7861" s="55"/>
      <c r="C7861" s="55"/>
      <c r="D7861" s="55"/>
      <c r="E7861" s="55"/>
      <c r="F7861" s="55"/>
      <c r="I7861" s="36"/>
      <c r="J7861" s="36">
        <v>34665</v>
      </c>
      <c r="K7861" s="30" t="s">
        <v>443</v>
      </c>
      <c r="L7861" s="52">
        <v>41915</v>
      </c>
      <c r="M7861" s="53"/>
      <c r="O7861" s="15" t="s">
        <v>443</v>
      </c>
      <c r="P7861" s="52">
        <v>53466</v>
      </c>
      <c r="Q7861" s="53"/>
      <c r="S7861" s="15" t="s">
        <v>443</v>
      </c>
      <c r="T7861" s="52">
        <v>55795</v>
      </c>
      <c r="U7861" s="53"/>
      <c r="W7861" s="15" t="s">
        <v>443</v>
      </c>
      <c r="X7861" s="52">
        <v>64787</v>
      </c>
      <c r="Y7861" s="53"/>
      <c r="AA7861" s="15" t="s">
        <v>443</v>
      </c>
      <c r="AB7861" s="52">
        <v>59839.35</v>
      </c>
      <c r="AC7861" s="53"/>
      <c r="AE7861" s="15" t="s">
        <v>443</v>
      </c>
      <c r="AF7861" s="52">
        <v>67800</v>
      </c>
      <c r="AG7861" s="53"/>
    </row>
    <row r="7862" spans="1:33" hidden="1">
      <c r="A7862" s="1"/>
      <c r="B7862" s="5" t="s">
        <v>34</v>
      </c>
      <c r="C7862" s="5" t="s">
        <v>35</v>
      </c>
      <c r="K7862" s="68"/>
      <c r="L7862" s="68"/>
      <c r="M7862" s="69"/>
      <c r="O7862" s="68"/>
      <c r="P7862" s="68"/>
      <c r="Q7862" s="69"/>
      <c r="S7862" s="68"/>
      <c r="T7862" s="68"/>
      <c r="U7862" s="69"/>
      <c r="W7862" s="68"/>
      <c r="X7862" s="68"/>
      <c r="Y7862" s="69"/>
      <c r="AA7862" s="68"/>
      <c r="AB7862" s="68"/>
      <c r="AC7862" s="69"/>
      <c r="AE7862" s="68"/>
      <c r="AF7862" s="68"/>
      <c r="AG7862" s="69"/>
    </row>
    <row r="7863" spans="1:33" hidden="1" outlineLevel="1">
      <c r="A7863" s="6" t="s">
        <v>9109</v>
      </c>
      <c r="B7863" s="7" t="s">
        <v>37</v>
      </c>
      <c r="C7863" s="7" t="s">
        <v>330</v>
      </c>
      <c r="K7863" s="68"/>
      <c r="L7863" s="68"/>
      <c r="M7863" s="69"/>
      <c r="O7863" s="68"/>
      <c r="P7863" s="68"/>
      <c r="Q7863" s="69"/>
      <c r="S7863" s="68"/>
      <c r="T7863" s="68"/>
      <c r="U7863" s="69"/>
      <c r="W7863" s="68"/>
      <c r="X7863" s="68"/>
      <c r="Y7863" s="69"/>
      <c r="AA7863" s="68"/>
      <c r="AB7863" s="68"/>
      <c r="AC7863" s="69"/>
      <c r="AE7863" s="68"/>
      <c r="AF7863" s="68"/>
      <c r="AG7863" s="69"/>
    </row>
    <row r="7864" spans="1:33" hidden="1" outlineLevel="1">
      <c r="A7864" s="6" t="s">
        <v>9110</v>
      </c>
      <c r="B7864" s="7" t="s">
        <v>37</v>
      </c>
      <c r="C7864" s="7" t="s">
        <v>332</v>
      </c>
      <c r="K7864" s="68"/>
      <c r="L7864" s="68"/>
      <c r="M7864" s="69"/>
      <c r="O7864" s="68"/>
      <c r="P7864" s="68"/>
      <c r="Q7864" s="69"/>
      <c r="S7864" s="68"/>
      <c r="T7864" s="68"/>
      <c r="U7864" s="69"/>
      <c r="W7864" s="68"/>
      <c r="X7864" s="68"/>
      <c r="Y7864" s="69"/>
      <c r="AA7864" s="68"/>
      <c r="AB7864" s="68"/>
      <c r="AC7864" s="69"/>
      <c r="AE7864" s="68"/>
      <c r="AF7864" s="68"/>
      <c r="AG7864" s="69"/>
    </row>
    <row r="7865" spans="1:33" ht="30" hidden="1" outlineLevel="1">
      <c r="A7865" s="6" t="s">
        <v>9111</v>
      </c>
      <c r="B7865" s="7" t="s">
        <v>37</v>
      </c>
      <c r="C7865" s="7" t="s">
        <v>334</v>
      </c>
      <c r="K7865" s="68"/>
      <c r="L7865" s="68"/>
      <c r="M7865" s="69"/>
      <c r="O7865" s="68"/>
      <c r="P7865" s="68"/>
      <c r="Q7865" s="69"/>
      <c r="S7865" s="68"/>
      <c r="T7865" s="68"/>
      <c r="U7865" s="69"/>
      <c r="W7865" s="68"/>
      <c r="X7865" s="68"/>
      <c r="Y7865" s="69"/>
      <c r="AA7865" s="68"/>
      <c r="AB7865" s="68"/>
      <c r="AC7865" s="69"/>
      <c r="AE7865" s="68"/>
      <c r="AF7865" s="68"/>
      <c r="AG7865" s="69"/>
    </row>
    <row r="7866" spans="1:33" ht="60" hidden="1" outlineLevel="1">
      <c r="A7866" s="1"/>
      <c r="B7866" s="5" t="s">
        <v>61</v>
      </c>
      <c r="C7866" s="5" t="s">
        <v>62</v>
      </c>
      <c r="D7866" s="5" t="s">
        <v>63</v>
      </c>
      <c r="E7866" s="11" t="s">
        <v>64</v>
      </c>
      <c r="F7866" s="16" t="s">
        <v>65</v>
      </c>
      <c r="K7866" s="17" t="s">
        <v>66</v>
      </c>
      <c r="L7866" s="70" t="s">
        <v>28</v>
      </c>
      <c r="M7866" s="71"/>
      <c r="O7866" s="17" t="s">
        <v>66</v>
      </c>
      <c r="P7866" s="70" t="s">
        <v>28</v>
      </c>
      <c r="Q7866" s="71"/>
      <c r="S7866" s="17" t="s">
        <v>66</v>
      </c>
      <c r="T7866" s="70" t="s">
        <v>28</v>
      </c>
      <c r="U7866" s="71"/>
      <c r="W7866" s="17" t="s">
        <v>66</v>
      </c>
      <c r="X7866" s="70" t="s">
        <v>28</v>
      </c>
      <c r="Y7866" s="71"/>
      <c r="AA7866" s="17" t="s">
        <v>66</v>
      </c>
      <c r="AB7866" s="70" t="s">
        <v>28</v>
      </c>
      <c r="AC7866" s="71"/>
      <c r="AE7866" s="17" t="s">
        <v>66</v>
      </c>
      <c r="AF7866" s="70" t="s">
        <v>28</v>
      </c>
      <c r="AG7866" s="71"/>
    </row>
    <row r="7867" spans="1:33" hidden="1" outlineLevel="1">
      <c r="A7867" s="6" t="s">
        <v>9112</v>
      </c>
      <c r="B7867" s="7" t="s">
        <v>2166</v>
      </c>
      <c r="C7867" s="7" t="s">
        <v>5188</v>
      </c>
      <c r="D7867" s="7"/>
      <c r="E7867" s="23" t="s">
        <v>307</v>
      </c>
      <c r="F7867" s="18">
        <v>3</v>
      </c>
      <c r="K7867" s="19">
        <v>460</v>
      </c>
      <c r="L7867" s="52">
        <v>1380</v>
      </c>
      <c r="M7867" s="53"/>
      <c r="O7867" s="19">
        <v>798</v>
      </c>
      <c r="P7867" s="52">
        <v>2394</v>
      </c>
      <c r="Q7867" s="53"/>
      <c r="S7867" s="19">
        <v>385</v>
      </c>
      <c r="T7867" s="52">
        <v>1155</v>
      </c>
      <c r="U7867" s="53"/>
      <c r="W7867" s="19">
        <v>413</v>
      </c>
      <c r="X7867" s="52">
        <v>1239</v>
      </c>
      <c r="Y7867" s="53"/>
      <c r="AA7867" s="19">
        <v>496.2</v>
      </c>
      <c r="AB7867" s="52">
        <v>1488.6</v>
      </c>
      <c r="AC7867" s="53"/>
      <c r="AE7867" s="19">
        <v>600</v>
      </c>
      <c r="AF7867" s="52">
        <v>1800</v>
      </c>
      <c r="AG7867" s="53"/>
    </row>
    <row r="7868" spans="1:33" hidden="1" outlineLevel="1">
      <c r="A7868" s="6" t="s">
        <v>9113</v>
      </c>
      <c r="B7868" s="7" t="s">
        <v>2169</v>
      </c>
      <c r="C7868" s="7" t="s">
        <v>5190</v>
      </c>
      <c r="D7868" s="7"/>
      <c r="E7868" s="23" t="s">
        <v>307</v>
      </c>
      <c r="F7868" s="18">
        <v>4</v>
      </c>
      <c r="K7868" s="19">
        <v>23</v>
      </c>
      <c r="L7868" s="52">
        <v>92</v>
      </c>
      <c r="M7868" s="53"/>
      <c r="O7868" s="19">
        <v>798</v>
      </c>
      <c r="P7868" s="52">
        <v>3192</v>
      </c>
      <c r="Q7868" s="53"/>
      <c r="S7868" s="19">
        <v>385</v>
      </c>
      <c r="T7868" s="52">
        <v>1540</v>
      </c>
      <c r="U7868" s="53"/>
      <c r="W7868" s="19">
        <v>413</v>
      </c>
      <c r="X7868" s="52">
        <v>1652</v>
      </c>
      <c r="Y7868" s="53"/>
      <c r="AA7868" s="19">
        <v>496.2</v>
      </c>
      <c r="AB7868" s="52">
        <v>1984.8</v>
      </c>
      <c r="AC7868" s="53"/>
      <c r="AE7868" s="19">
        <v>600</v>
      </c>
      <c r="AF7868" s="52">
        <v>2400</v>
      </c>
      <c r="AG7868" s="53"/>
    </row>
    <row r="7869" spans="1:33" hidden="1" outlineLevel="1">
      <c r="A7869" s="1"/>
      <c r="B7869" s="5" t="s">
        <v>34</v>
      </c>
      <c r="C7869" s="5" t="s">
        <v>35</v>
      </c>
      <c r="K7869" s="68"/>
      <c r="L7869" s="68"/>
      <c r="M7869" s="69"/>
      <c r="O7869" s="68"/>
      <c r="P7869" s="68"/>
      <c r="Q7869" s="69"/>
      <c r="S7869" s="68"/>
      <c r="T7869" s="68"/>
      <c r="U7869" s="69"/>
      <c r="W7869" s="68"/>
      <c r="X7869" s="68"/>
      <c r="Y7869" s="69"/>
      <c r="AA7869" s="68"/>
      <c r="AB7869" s="68"/>
      <c r="AC7869" s="69"/>
      <c r="AE7869" s="68"/>
      <c r="AF7869" s="68"/>
      <c r="AG7869" s="69"/>
    </row>
    <row r="7870" spans="1:33" ht="45" hidden="1" outlineLevel="1">
      <c r="A7870" s="6" t="s">
        <v>9114</v>
      </c>
      <c r="B7870" s="7" t="s">
        <v>37</v>
      </c>
      <c r="C7870" s="7" t="s">
        <v>1522</v>
      </c>
      <c r="K7870" s="68"/>
      <c r="L7870" s="68"/>
      <c r="M7870" s="69"/>
      <c r="O7870" s="68"/>
      <c r="P7870" s="68"/>
      <c r="Q7870" s="69"/>
      <c r="S7870" s="68"/>
      <c r="T7870" s="68"/>
      <c r="U7870" s="69"/>
      <c r="W7870" s="68"/>
      <c r="X7870" s="68"/>
      <c r="Y7870" s="69"/>
      <c r="AA7870" s="68"/>
      <c r="AB7870" s="68"/>
      <c r="AC7870" s="69"/>
      <c r="AE7870" s="68"/>
      <c r="AF7870" s="68"/>
      <c r="AG7870" s="69"/>
    </row>
    <row r="7871" spans="1:33" ht="60" hidden="1" outlineLevel="1">
      <c r="A7871" s="1"/>
      <c r="B7871" s="5" t="s">
        <v>61</v>
      </c>
      <c r="C7871" s="5" t="s">
        <v>62</v>
      </c>
      <c r="D7871" s="5" t="s">
        <v>63</v>
      </c>
      <c r="E7871" s="11" t="s">
        <v>64</v>
      </c>
      <c r="F7871" s="16" t="s">
        <v>65</v>
      </c>
      <c r="K7871" s="17" t="s">
        <v>66</v>
      </c>
      <c r="L7871" s="70" t="s">
        <v>28</v>
      </c>
      <c r="M7871" s="71"/>
      <c r="O7871" s="17" t="s">
        <v>66</v>
      </c>
      <c r="P7871" s="70" t="s">
        <v>28</v>
      </c>
      <c r="Q7871" s="71"/>
      <c r="S7871" s="17" t="s">
        <v>66</v>
      </c>
      <c r="T7871" s="70" t="s">
        <v>28</v>
      </c>
      <c r="U7871" s="71"/>
      <c r="W7871" s="17" t="s">
        <v>66</v>
      </c>
      <c r="X7871" s="70" t="s">
        <v>28</v>
      </c>
      <c r="Y7871" s="71"/>
      <c r="AA7871" s="17" t="s">
        <v>66</v>
      </c>
      <c r="AB7871" s="70" t="s">
        <v>28</v>
      </c>
      <c r="AC7871" s="71"/>
      <c r="AE7871" s="17" t="s">
        <v>66</v>
      </c>
      <c r="AF7871" s="70" t="s">
        <v>28</v>
      </c>
      <c r="AG7871" s="71"/>
    </row>
    <row r="7872" spans="1:33" hidden="1" outlineLevel="1">
      <c r="A7872" s="6" t="s">
        <v>9115</v>
      </c>
      <c r="B7872" s="7" t="s">
        <v>2172</v>
      </c>
      <c r="C7872" s="7" t="s">
        <v>2170</v>
      </c>
      <c r="D7872" s="7"/>
      <c r="E7872" s="23" t="s">
        <v>307</v>
      </c>
      <c r="F7872" s="18">
        <v>13</v>
      </c>
      <c r="K7872" s="19">
        <v>1334</v>
      </c>
      <c r="L7872" s="52">
        <v>17342</v>
      </c>
      <c r="M7872" s="53"/>
      <c r="O7872" s="19">
        <v>1710</v>
      </c>
      <c r="P7872" s="52">
        <v>22230</v>
      </c>
      <c r="Q7872" s="53"/>
      <c r="S7872" s="19">
        <v>1100</v>
      </c>
      <c r="T7872" s="52">
        <v>14300</v>
      </c>
      <c r="U7872" s="53"/>
      <c r="W7872" s="19">
        <v>951</v>
      </c>
      <c r="X7872" s="52">
        <v>12363</v>
      </c>
      <c r="Y7872" s="53"/>
      <c r="AA7872" s="19">
        <v>1549.74</v>
      </c>
      <c r="AB7872" s="52">
        <v>20146.62</v>
      </c>
      <c r="AC7872" s="53"/>
      <c r="AE7872" s="19">
        <v>1300</v>
      </c>
      <c r="AF7872" s="52">
        <v>16900</v>
      </c>
      <c r="AG7872" s="53"/>
    </row>
    <row r="7873" spans="1:33" hidden="1" outlineLevel="1">
      <c r="A7873" s="6" t="s">
        <v>9116</v>
      </c>
      <c r="B7873" s="7" t="s">
        <v>2175</v>
      </c>
      <c r="C7873" s="7" t="s">
        <v>5194</v>
      </c>
      <c r="D7873" s="7"/>
      <c r="E7873" s="23" t="s">
        <v>307</v>
      </c>
      <c r="F7873" s="18">
        <v>6</v>
      </c>
      <c r="K7873" s="19">
        <v>1440</v>
      </c>
      <c r="L7873" s="52">
        <v>8640</v>
      </c>
      <c r="M7873" s="53"/>
      <c r="O7873" s="19">
        <v>1710</v>
      </c>
      <c r="P7873" s="52">
        <v>10260</v>
      </c>
      <c r="Q7873" s="53"/>
      <c r="S7873" s="19">
        <v>1200</v>
      </c>
      <c r="T7873" s="52">
        <v>7200</v>
      </c>
      <c r="U7873" s="53"/>
      <c r="W7873" s="19">
        <v>1398</v>
      </c>
      <c r="X7873" s="52">
        <v>8388</v>
      </c>
      <c r="Y7873" s="53"/>
      <c r="AA7873" s="19">
        <v>2174.19</v>
      </c>
      <c r="AB7873" s="52">
        <v>13045.14</v>
      </c>
      <c r="AC7873" s="53"/>
      <c r="AE7873" s="19">
        <v>1600</v>
      </c>
      <c r="AF7873" s="52">
        <v>9600</v>
      </c>
      <c r="AG7873" s="53"/>
    </row>
    <row r="7874" spans="1:33" hidden="1" outlineLevel="1">
      <c r="A7874" s="6" t="s">
        <v>9117</v>
      </c>
      <c r="B7874" s="7" t="s">
        <v>2177</v>
      </c>
      <c r="C7874" s="7" t="s">
        <v>5198</v>
      </c>
      <c r="D7874" s="7"/>
      <c r="E7874" s="23" t="s">
        <v>307</v>
      </c>
      <c r="F7874" s="18">
        <v>9</v>
      </c>
      <c r="K7874" s="19">
        <v>1479</v>
      </c>
      <c r="L7874" s="52">
        <v>13311</v>
      </c>
      <c r="M7874" s="53"/>
      <c r="O7874" s="19">
        <v>1710</v>
      </c>
      <c r="P7874" s="52">
        <v>15390</v>
      </c>
      <c r="Q7874" s="53"/>
      <c r="S7874" s="19">
        <v>2400</v>
      </c>
      <c r="T7874" s="52">
        <v>21600</v>
      </c>
      <c r="U7874" s="53"/>
      <c r="W7874" s="19">
        <v>2655</v>
      </c>
      <c r="X7874" s="52">
        <v>23895</v>
      </c>
      <c r="Y7874" s="53"/>
      <c r="AA7874" s="19">
        <v>2475.0300000000002</v>
      </c>
      <c r="AB7874" s="52">
        <v>22275.27</v>
      </c>
      <c r="AC7874" s="53"/>
      <c r="AE7874" s="19">
        <v>1900</v>
      </c>
      <c r="AF7874" s="52">
        <v>17100</v>
      </c>
      <c r="AG7874" s="53"/>
    </row>
    <row r="7875" spans="1:33" hidden="1" outlineLevel="1">
      <c r="A7875" s="1"/>
      <c r="B7875" s="5" t="s">
        <v>34</v>
      </c>
      <c r="C7875" s="5" t="s">
        <v>35</v>
      </c>
      <c r="K7875" s="68"/>
      <c r="L7875" s="68"/>
      <c r="M7875" s="69"/>
      <c r="O7875" s="68"/>
      <c r="P7875" s="68"/>
      <c r="Q7875" s="69"/>
      <c r="S7875" s="68"/>
      <c r="T7875" s="68"/>
      <c r="U7875" s="69"/>
      <c r="W7875" s="68"/>
      <c r="X7875" s="68"/>
      <c r="Y7875" s="69"/>
      <c r="AA7875" s="68"/>
      <c r="AB7875" s="68"/>
      <c r="AC7875" s="69"/>
      <c r="AE7875" s="68"/>
      <c r="AF7875" s="68"/>
      <c r="AG7875" s="69"/>
    </row>
    <row r="7876" spans="1:33" hidden="1" outlineLevel="1">
      <c r="A7876" s="6" t="s">
        <v>9118</v>
      </c>
      <c r="B7876" s="7" t="s">
        <v>37</v>
      </c>
      <c r="C7876" s="7" t="s">
        <v>387</v>
      </c>
      <c r="K7876" s="68"/>
      <c r="L7876" s="68"/>
      <c r="M7876" s="69"/>
      <c r="O7876" s="68"/>
      <c r="P7876" s="68"/>
      <c r="Q7876" s="69"/>
      <c r="S7876" s="68"/>
      <c r="T7876" s="68"/>
      <c r="U7876" s="69"/>
      <c r="W7876" s="68"/>
      <c r="X7876" s="68"/>
      <c r="Y7876" s="69"/>
      <c r="AA7876" s="68"/>
      <c r="AB7876" s="68"/>
      <c r="AC7876" s="69"/>
      <c r="AE7876" s="68"/>
      <c r="AF7876" s="68"/>
      <c r="AG7876" s="69"/>
    </row>
    <row r="7877" spans="1:33" ht="60" hidden="1" outlineLevel="1">
      <c r="A7877" s="1"/>
      <c r="B7877" s="5" t="s">
        <v>61</v>
      </c>
      <c r="C7877" s="5" t="s">
        <v>62</v>
      </c>
      <c r="D7877" s="5" t="s">
        <v>63</v>
      </c>
      <c r="E7877" s="11" t="s">
        <v>64</v>
      </c>
      <c r="F7877" s="16" t="s">
        <v>65</v>
      </c>
      <c r="K7877" s="17" t="s">
        <v>66</v>
      </c>
      <c r="L7877" s="70" t="s">
        <v>28</v>
      </c>
      <c r="M7877" s="71"/>
      <c r="O7877" s="17" t="s">
        <v>66</v>
      </c>
      <c r="P7877" s="70" t="s">
        <v>28</v>
      </c>
      <c r="Q7877" s="71"/>
      <c r="S7877" s="17" t="s">
        <v>66</v>
      </c>
      <c r="T7877" s="70" t="s">
        <v>28</v>
      </c>
      <c r="U7877" s="71"/>
      <c r="W7877" s="17" t="s">
        <v>66</v>
      </c>
      <c r="X7877" s="70" t="s">
        <v>28</v>
      </c>
      <c r="Y7877" s="71"/>
      <c r="AA7877" s="17" t="s">
        <v>66</v>
      </c>
      <c r="AB7877" s="70" t="s">
        <v>28</v>
      </c>
      <c r="AC7877" s="71"/>
      <c r="AE7877" s="17" t="s">
        <v>66</v>
      </c>
      <c r="AF7877" s="70" t="s">
        <v>28</v>
      </c>
      <c r="AG7877" s="71"/>
    </row>
    <row r="7878" spans="1:33" ht="30" hidden="1" outlineLevel="1">
      <c r="A7878" s="6" t="s">
        <v>9119</v>
      </c>
      <c r="B7878" s="7" t="s">
        <v>2180</v>
      </c>
      <c r="C7878" s="7" t="s">
        <v>390</v>
      </c>
      <c r="D7878" s="7"/>
      <c r="E7878" s="23" t="s">
        <v>70</v>
      </c>
      <c r="F7878" s="18">
        <v>1</v>
      </c>
      <c r="K7878" s="19">
        <v>1150</v>
      </c>
      <c r="L7878" s="52">
        <v>1150</v>
      </c>
      <c r="M7878" s="53"/>
      <c r="O7878" s="19">
        <v>0</v>
      </c>
      <c r="P7878" s="52">
        <v>0</v>
      </c>
      <c r="Q7878" s="53"/>
      <c r="S7878" s="19">
        <v>10000</v>
      </c>
      <c r="T7878" s="52">
        <v>10000</v>
      </c>
      <c r="U7878" s="53"/>
      <c r="W7878" s="19">
        <v>17250</v>
      </c>
      <c r="X7878" s="52">
        <v>17250</v>
      </c>
      <c r="Y7878" s="53"/>
      <c r="AA7878" s="19">
        <v>898.92</v>
      </c>
      <c r="AB7878" s="52">
        <v>898.92</v>
      </c>
      <c r="AC7878" s="53"/>
      <c r="AE7878" s="19">
        <v>20000</v>
      </c>
      <c r="AF7878" s="52">
        <v>20000</v>
      </c>
      <c r="AG7878" s="53"/>
    </row>
    <row r="7879" spans="1:33" hidden="1" outlineLevel="1">
      <c r="A7879" s="1"/>
      <c r="B7879" s="5" t="s">
        <v>34</v>
      </c>
      <c r="C7879" s="5" t="s">
        <v>35</v>
      </c>
      <c r="K7879" s="68"/>
      <c r="L7879" s="68"/>
      <c r="M7879" s="69"/>
      <c r="O7879" s="68"/>
      <c r="P7879" s="68"/>
      <c r="Q7879" s="69"/>
      <c r="S7879" s="68"/>
      <c r="T7879" s="68"/>
      <c r="U7879" s="69"/>
      <c r="W7879" s="68"/>
      <c r="X7879" s="68"/>
      <c r="Y7879" s="69"/>
      <c r="AA7879" s="68"/>
      <c r="AB7879" s="68"/>
      <c r="AC7879" s="69"/>
      <c r="AE7879" s="68"/>
      <c r="AF7879" s="68"/>
      <c r="AG7879" s="69"/>
    </row>
    <row r="7880" spans="1:33" hidden="1" outlineLevel="1">
      <c r="A7880" s="6" t="s">
        <v>9120</v>
      </c>
      <c r="B7880" s="7" t="s">
        <v>37</v>
      </c>
      <c r="C7880" s="7" t="s">
        <v>322</v>
      </c>
      <c r="K7880" s="68"/>
      <c r="L7880" s="68"/>
      <c r="M7880" s="69"/>
      <c r="O7880" s="68"/>
      <c r="P7880" s="68"/>
      <c r="Q7880" s="69"/>
      <c r="S7880" s="68"/>
      <c r="T7880" s="68"/>
      <c r="U7880" s="69"/>
      <c r="W7880" s="68"/>
      <c r="X7880" s="68"/>
      <c r="Y7880" s="69"/>
      <c r="AA7880" s="68"/>
      <c r="AB7880" s="68"/>
      <c r="AC7880" s="69"/>
      <c r="AE7880" s="68"/>
      <c r="AF7880" s="68"/>
      <c r="AG7880" s="69"/>
    </row>
    <row r="7881" spans="1:33" ht="60" hidden="1" outlineLevel="1">
      <c r="A7881" s="1"/>
      <c r="B7881" s="5" t="s">
        <v>61</v>
      </c>
      <c r="C7881" s="5" t="s">
        <v>62</v>
      </c>
      <c r="D7881" s="5" t="s">
        <v>63</v>
      </c>
      <c r="E7881" s="11" t="s">
        <v>64</v>
      </c>
      <c r="F7881" s="16" t="s">
        <v>65</v>
      </c>
      <c r="K7881" s="17" t="s">
        <v>66</v>
      </c>
      <c r="L7881" s="70" t="s">
        <v>28</v>
      </c>
      <c r="M7881" s="71"/>
      <c r="O7881" s="17" t="s">
        <v>66</v>
      </c>
      <c r="P7881" s="70" t="s">
        <v>28</v>
      </c>
      <c r="Q7881" s="71"/>
      <c r="S7881" s="17" t="s">
        <v>66</v>
      </c>
      <c r="T7881" s="70" t="s">
        <v>28</v>
      </c>
      <c r="U7881" s="71"/>
      <c r="W7881" s="17" t="s">
        <v>66</v>
      </c>
      <c r="X7881" s="70" t="s">
        <v>28</v>
      </c>
      <c r="Y7881" s="71"/>
      <c r="AA7881" s="17" t="s">
        <v>66</v>
      </c>
      <c r="AB7881" s="70" t="s">
        <v>28</v>
      </c>
      <c r="AC7881" s="71"/>
      <c r="AE7881" s="17" t="s">
        <v>66</v>
      </c>
      <c r="AF7881" s="70" t="s">
        <v>28</v>
      </c>
      <c r="AG7881" s="71"/>
    </row>
    <row r="7882" spans="1:33" ht="135" hidden="1" outlineLevel="1">
      <c r="A7882" s="6" t="s">
        <v>9121</v>
      </c>
      <c r="B7882" s="7" t="s">
        <v>324</v>
      </c>
      <c r="C7882" s="7" t="s">
        <v>1100</v>
      </c>
      <c r="D7882" s="7"/>
      <c r="E7882" s="23" t="s">
        <v>70</v>
      </c>
      <c r="F7882" s="18">
        <v>1</v>
      </c>
      <c r="K7882" s="19">
        <v>0</v>
      </c>
      <c r="L7882" s="52">
        <v>0</v>
      </c>
      <c r="M7882" s="53"/>
      <c r="O7882" s="19">
        <v>0</v>
      </c>
      <c r="P7882" s="52">
        <v>0</v>
      </c>
      <c r="Q7882" s="53"/>
      <c r="S7882" s="19">
        <v>0</v>
      </c>
      <c r="T7882" s="52">
        <v>0</v>
      </c>
      <c r="U7882" s="53"/>
      <c r="W7882" s="19">
        <v>0</v>
      </c>
      <c r="X7882" s="52">
        <v>0</v>
      </c>
      <c r="Y7882" s="53"/>
      <c r="AA7882" s="19">
        <v>0</v>
      </c>
      <c r="AB7882" s="52">
        <v>0</v>
      </c>
      <c r="AC7882" s="53"/>
      <c r="AE7882" s="19">
        <v>0</v>
      </c>
      <c r="AF7882" s="52">
        <v>0</v>
      </c>
      <c r="AG7882" s="53"/>
    </row>
    <row r="7883" spans="1:33" hidden="1" outlineLevel="1">
      <c r="A7883" s="1"/>
      <c r="B7883" s="5" t="s">
        <v>34</v>
      </c>
      <c r="C7883" s="5" t="s">
        <v>35</v>
      </c>
      <c r="K7883" s="68"/>
      <c r="L7883" s="68"/>
      <c r="M7883" s="69"/>
      <c r="O7883" s="68"/>
      <c r="P7883" s="68"/>
      <c r="Q7883" s="69"/>
      <c r="S7883" s="68"/>
      <c r="T7883" s="68"/>
      <c r="U7883" s="69"/>
      <c r="W7883" s="68"/>
      <c r="X7883" s="68"/>
      <c r="Y7883" s="69"/>
      <c r="AA7883" s="68"/>
      <c r="AB7883" s="68"/>
      <c r="AC7883" s="69"/>
      <c r="AE7883" s="68"/>
      <c r="AF7883" s="68"/>
      <c r="AG7883" s="69"/>
    </row>
    <row r="7884" spans="1:33" ht="75" hidden="1" outlineLevel="1">
      <c r="A7884" s="6" t="s">
        <v>9122</v>
      </c>
      <c r="B7884" s="7" t="s">
        <v>37</v>
      </c>
      <c r="C7884" s="7" t="s">
        <v>298</v>
      </c>
      <c r="I7884" s="35"/>
      <c r="J7884" s="35"/>
      <c r="K7884" s="68"/>
      <c r="L7884" s="68"/>
      <c r="M7884" s="69"/>
      <c r="O7884" s="68"/>
      <c r="P7884" s="68"/>
      <c r="Q7884" s="69"/>
      <c r="S7884" s="68"/>
      <c r="T7884" s="68"/>
      <c r="U7884" s="69"/>
      <c r="W7884" s="68"/>
      <c r="X7884" s="68"/>
      <c r="Y7884" s="69"/>
      <c r="AA7884" s="68"/>
      <c r="AB7884" s="68"/>
      <c r="AC7884" s="69"/>
      <c r="AE7884" s="68"/>
      <c r="AF7884" s="68"/>
      <c r="AG7884" s="69"/>
    </row>
    <row r="7885" spans="1:33" collapsed="1">
      <c r="A7885" s="55" t="s">
        <v>9123</v>
      </c>
      <c r="B7885" s="55"/>
      <c r="C7885" s="55"/>
      <c r="D7885" s="55"/>
      <c r="E7885" s="55"/>
      <c r="F7885" s="55"/>
      <c r="I7885" s="36"/>
      <c r="J7885" s="36">
        <v>195400</v>
      </c>
      <c r="K7885" s="30" t="s">
        <v>301</v>
      </c>
      <c r="L7885" s="52">
        <v>190850</v>
      </c>
      <c r="M7885" s="53"/>
      <c r="O7885" s="15" t="s">
        <v>301</v>
      </c>
      <c r="P7885" s="52">
        <v>248178</v>
      </c>
      <c r="Q7885" s="53"/>
      <c r="S7885" s="15" t="s">
        <v>301</v>
      </c>
      <c r="T7885" s="52">
        <v>286400</v>
      </c>
      <c r="U7885" s="53"/>
      <c r="W7885" s="15" t="s">
        <v>301</v>
      </c>
      <c r="X7885" s="52">
        <v>212042.75</v>
      </c>
      <c r="Y7885" s="53"/>
      <c r="AA7885" s="15" t="s">
        <v>301</v>
      </c>
      <c r="AB7885" s="52">
        <v>319297.46999999997</v>
      </c>
      <c r="AC7885" s="53"/>
      <c r="AE7885" s="15" t="s">
        <v>301</v>
      </c>
      <c r="AF7885" s="52">
        <v>451600</v>
      </c>
      <c r="AG7885" s="53"/>
    </row>
    <row r="7886" spans="1:33" hidden="1">
      <c r="A7886" s="1"/>
      <c r="B7886" s="5" t="s">
        <v>34</v>
      </c>
      <c r="C7886" s="5" t="s">
        <v>35</v>
      </c>
      <c r="K7886" s="68"/>
      <c r="L7886" s="68"/>
      <c r="M7886" s="69"/>
      <c r="O7886" s="68"/>
      <c r="P7886" s="68"/>
      <c r="Q7886" s="69"/>
      <c r="S7886" s="68"/>
      <c r="T7886" s="68"/>
      <c r="U7886" s="69"/>
      <c r="W7886" s="68"/>
      <c r="X7886" s="68"/>
      <c r="Y7886" s="69"/>
      <c r="AA7886" s="68"/>
      <c r="AB7886" s="68"/>
      <c r="AC7886" s="69"/>
      <c r="AE7886" s="68"/>
      <c r="AF7886" s="68"/>
      <c r="AG7886" s="69"/>
    </row>
    <row r="7887" spans="1:33" hidden="1" outlineLevel="1">
      <c r="A7887" s="6" t="s">
        <v>9124</v>
      </c>
      <c r="B7887" s="7" t="s">
        <v>37</v>
      </c>
      <c r="C7887" s="7" t="s">
        <v>7919</v>
      </c>
      <c r="K7887" s="68"/>
      <c r="L7887" s="68"/>
      <c r="M7887" s="69"/>
      <c r="O7887" s="68"/>
      <c r="P7887" s="68"/>
      <c r="Q7887" s="69"/>
      <c r="S7887" s="68"/>
      <c r="T7887" s="68"/>
      <c r="U7887" s="69"/>
      <c r="W7887" s="68"/>
      <c r="X7887" s="68"/>
      <c r="Y7887" s="69"/>
      <c r="AA7887" s="68"/>
      <c r="AB7887" s="68"/>
      <c r="AC7887" s="69"/>
      <c r="AE7887" s="68"/>
      <c r="AF7887" s="68"/>
      <c r="AG7887" s="69"/>
    </row>
    <row r="7888" spans="1:33" ht="75" hidden="1" outlineLevel="1">
      <c r="A7888" s="6" t="s">
        <v>9125</v>
      </c>
      <c r="B7888" s="7" t="s">
        <v>37</v>
      </c>
      <c r="C7888" s="7" t="s">
        <v>9126</v>
      </c>
      <c r="K7888" s="68"/>
      <c r="L7888" s="68"/>
      <c r="M7888" s="69"/>
      <c r="O7888" s="68"/>
      <c r="P7888" s="68"/>
      <c r="Q7888" s="69"/>
      <c r="S7888" s="68"/>
      <c r="T7888" s="68"/>
      <c r="U7888" s="69"/>
      <c r="W7888" s="68"/>
      <c r="X7888" s="68"/>
      <c r="Y7888" s="69"/>
      <c r="AA7888" s="68"/>
      <c r="AB7888" s="68"/>
      <c r="AC7888" s="69"/>
      <c r="AE7888" s="68"/>
      <c r="AF7888" s="68"/>
      <c r="AG7888" s="69"/>
    </row>
    <row r="7889" spans="1:33" ht="60" hidden="1" outlineLevel="1">
      <c r="A7889" s="1"/>
      <c r="B7889" s="5" t="s">
        <v>61</v>
      </c>
      <c r="C7889" s="5" t="s">
        <v>62</v>
      </c>
      <c r="D7889" s="5" t="s">
        <v>63</v>
      </c>
      <c r="E7889" s="11" t="s">
        <v>64</v>
      </c>
      <c r="F7889" s="16" t="s">
        <v>65</v>
      </c>
      <c r="K7889" s="17" t="s">
        <v>66</v>
      </c>
      <c r="L7889" s="70" t="s">
        <v>28</v>
      </c>
      <c r="M7889" s="71"/>
      <c r="O7889" s="17" t="s">
        <v>66</v>
      </c>
      <c r="P7889" s="70" t="s">
        <v>28</v>
      </c>
      <c r="Q7889" s="71"/>
      <c r="S7889" s="17" t="s">
        <v>66</v>
      </c>
      <c r="T7889" s="70" t="s">
        <v>28</v>
      </c>
      <c r="U7889" s="71"/>
      <c r="W7889" s="17" t="s">
        <v>66</v>
      </c>
      <c r="X7889" s="70" t="s">
        <v>28</v>
      </c>
      <c r="Y7889" s="71"/>
      <c r="AA7889" s="17" t="s">
        <v>66</v>
      </c>
      <c r="AB7889" s="70" t="s">
        <v>28</v>
      </c>
      <c r="AC7889" s="71"/>
      <c r="AE7889" s="17" t="s">
        <v>66</v>
      </c>
      <c r="AF7889" s="70" t="s">
        <v>28</v>
      </c>
      <c r="AG7889" s="71"/>
    </row>
    <row r="7890" spans="1:33" ht="30" hidden="1" outlineLevel="1">
      <c r="A7890" s="6" t="s">
        <v>9127</v>
      </c>
      <c r="B7890" s="7" t="s">
        <v>2211</v>
      </c>
      <c r="C7890" s="7" t="s">
        <v>9128</v>
      </c>
      <c r="D7890" s="7"/>
      <c r="E7890" s="23" t="s">
        <v>70</v>
      </c>
      <c r="F7890" s="18">
        <v>1</v>
      </c>
      <c r="K7890" s="19">
        <v>82500</v>
      </c>
      <c r="L7890" s="52">
        <v>82500</v>
      </c>
      <c r="M7890" s="53"/>
      <c r="O7890" s="19">
        <v>68400</v>
      </c>
      <c r="P7890" s="52">
        <v>68400</v>
      </c>
      <c r="Q7890" s="53"/>
      <c r="S7890" s="19">
        <v>161000</v>
      </c>
      <c r="T7890" s="52">
        <v>161000</v>
      </c>
      <c r="U7890" s="53"/>
      <c r="W7890" s="19">
        <v>78748.75</v>
      </c>
      <c r="X7890" s="52">
        <v>78748.75</v>
      </c>
      <c r="Y7890" s="53"/>
      <c r="AA7890" s="19">
        <v>142628.79</v>
      </c>
      <c r="AB7890" s="52">
        <v>142628.79</v>
      </c>
      <c r="AC7890" s="53"/>
      <c r="AE7890" s="19">
        <v>300000</v>
      </c>
      <c r="AF7890" s="52">
        <v>300000</v>
      </c>
      <c r="AG7890" s="53"/>
    </row>
    <row r="7891" spans="1:33" hidden="1" outlineLevel="1">
      <c r="A7891" s="1"/>
      <c r="B7891" s="5" t="s">
        <v>34</v>
      </c>
      <c r="C7891" s="5" t="s">
        <v>35</v>
      </c>
      <c r="K7891" s="68"/>
      <c r="L7891" s="68"/>
      <c r="M7891" s="69"/>
      <c r="O7891" s="68"/>
      <c r="P7891" s="68"/>
      <c r="Q7891" s="69"/>
      <c r="S7891" s="68"/>
      <c r="T7891" s="68"/>
      <c r="U7891" s="69"/>
      <c r="W7891" s="68"/>
      <c r="X7891" s="68"/>
      <c r="Y7891" s="69"/>
      <c r="AA7891" s="68"/>
      <c r="AB7891" s="68"/>
      <c r="AC7891" s="69"/>
      <c r="AE7891" s="68"/>
      <c r="AF7891" s="68"/>
      <c r="AG7891" s="69"/>
    </row>
    <row r="7892" spans="1:33" ht="60" hidden="1" outlineLevel="1">
      <c r="A7892" s="6" t="s">
        <v>9129</v>
      </c>
      <c r="B7892" s="7" t="s">
        <v>37</v>
      </c>
      <c r="C7892" s="7" t="s">
        <v>9130</v>
      </c>
      <c r="K7892" s="68"/>
      <c r="L7892" s="68"/>
      <c r="M7892" s="69"/>
      <c r="O7892" s="68"/>
      <c r="P7892" s="68"/>
      <c r="Q7892" s="69"/>
      <c r="S7892" s="68"/>
      <c r="T7892" s="68"/>
      <c r="U7892" s="69"/>
      <c r="W7892" s="68"/>
      <c r="X7892" s="68"/>
      <c r="Y7892" s="69"/>
      <c r="AA7892" s="68"/>
      <c r="AB7892" s="68"/>
      <c r="AC7892" s="69"/>
      <c r="AE7892" s="68"/>
      <c r="AF7892" s="68"/>
      <c r="AG7892" s="69"/>
    </row>
    <row r="7893" spans="1:33" ht="60" hidden="1" outlineLevel="1">
      <c r="A7893" s="1"/>
      <c r="B7893" s="5" t="s">
        <v>61</v>
      </c>
      <c r="C7893" s="5" t="s">
        <v>62</v>
      </c>
      <c r="D7893" s="5" t="s">
        <v>63</v>
      </c>
      <c r="E7893" s="11" t="s">
        <v>64</v>
      </c>
      <c r="F7893" s="16" t="s">
        <v>65</v>
      </c>
      <c r="K7893" s="17" t="s">
        <v>66</v>
      </c>
      <c r="L7893" s="70" t="s">
        <v>28</v>
      </c>
      <c r="M7893" s="71"/>
      <c r="O7893" s="17" t="s">
        <v>66</v>
      </c>
      <c r="P7893" s="70" t="s">
        <v>28</v>
      </c>
      <c r="Q7893" s="71"/>
      <c r="S7893" s="17" t="s">
        <v>66</v>
      </c>
      <c r="T7893" s="70" t="s">
        <v>28</v>
      </c>
      <c r="U7893" s="71"/>
      <c r="W7893" s="17" t="s">
        <v>66</v>
      </c>
      <c r="X7893" s="70" t="s">
        <v>28</v>
      </c>
      <c r="Y7893" s="71"/>
      <c r="AA7893" s="17" t="s">
        <v>66</v>
      </c>
      <c r="AB7893" s="70" t="s">
        <v>28</v>
      </c>
      <c r="AC7893" s="71"/>
      <c r="AE7893" s="17" t="s">
        <v>66</v>
      </c>
      <c r="AF7893" s="70" t="s">
        <v>28</v>
      </c>
      <c r="AG7893" s="71"/>
    </row>
    <row r="7894" spans="1:33" hidden="1" outlineLevel="1">
      <c r="A7894" s="6" t="s">
        <v>9131</v>
      </c>
      <c r="B7894" s="7" t="s">
        <v>2216</v>
      </c>
      <c r="C7894" s="7" t="s">
        <v>9132</v>
      </c>
      <c r="D7894" s="7"/>
      <c r="E7894" s="23" t="s">
        <v>320</v>
      </c>
      <c r="F7894" s="18">
        <v>234</v>
      </c>
      <c r="K7894" s="19">
        <v>440</v>
      </c>
      <c r="L7894" s="52">
        <v>102960</v>
      </c>
      <c r="M7894" s="53"/>
      <c r="O7894" s="19">
        <v>741</v>
      </c>
      <c r="P7894" s="52">
        <v>173394</v>
      </c>
      <c r="Q7894" s="53"/>
      <c r="S7894" s="19">
        <v>500</v>
      </c>
      <c r="T7894" s="52">
        <v>117000</v>
      </c>
      <c r="U7894" s="53"/>
      <c r="W7894" s="19">
        <v>518</v>
      </c>
      <c r="X7894" s="52">
        <v>121212</v>
      </c>
      <c r="Y7894" s="53"/>
      <c r="AA7894" s="19">
        <v>719.14</v>
      </c>
      <c r="AB7894" s="52">
        <v>168278.76</v>
      </c>
      <c r="AC7894" s="53"/>
      <c r="AE7894" s="19">
        <v>600</v>
      </c>
      <c r="AF7894" s="52">
        <v>140400</v>
      </c>
      <c r="AG7894" s="53"/>
    </row>
    <row r="7895" spans="1:33" hidden="1" outlineLevel="1">
      <c r="A7895" s="1"/>
      <c r="B7895" s="5" t="s">
        <v>34</v>
      </c>
      <c r="C7895" s="5" t="s">
        <v>35</v>
      </c>
      <c r="K7895" s="68"/>
      <c r="L7895" s="68"/>
      <c r="M7895" s="69"/>
      <c r="O7895" s="68"/>
      <c r="P7895" s="68"/>
      <c r="Q7895" s="69"/>
      <c r="S7895" s="68"/>
      <c r="T7895" s="68"/>
      <c r="U7895" s="69"/>
      <c r="W7895" s="68"/>
      <c r="X7895" s="68"/>
      <c r="Y7895" s="69"/>
      <c r="AA7895" s="68"/>
      <c r="AB7895" s="68"/>
      <c r="AC7895" s="69"/>
      <c r="AE7895" s="68"/>
      <c r="AF7895" s="68"/>
      <c r="AG7895" s="69"/>
    </row>
    <row r="7896" spans="1:33" hidden="1" outlineLevel="1">
      <c r="A7896" s="6" t="s">
        <v>9133</v>
      </c>
      <c r="B7896" s="7" t="s">
        <v>37</v>
      </c>
      <c r="C7896" s="7" t="s">
        <v>6192</v>
      </c>
      <c r="K7896" s="68"/>
      <c r="L7896" s="68"/>
      <c r="M7896" s="69"/>
      <c r="O7896" s="68"/>
      <c r="P7896" s="68"/>
      <c r="Q7896" s="69"/>
      <c r="S7896" s="68"/>
      <c r="T7896" s="68"/>
      <c r="U7896" s="69"/>
      <c r="W7896" s="68"/>
      <c r="X7896" s="68"/>
      <c r="Y7896" s="69"/>
      <c r="AA7896" s="68"/>
      <c r="AB7896" s="68"/>
      <c r="AC7896" s="69"/>
      <c r="AE7896" s="68"/>
      <c r="AF7896" s="68"/>
      <c r="AG7896" s="69"/>
    </row>
    <row r="7897" spans="1:33" ht="45" hidden="1" outlineLevel="1">
      <c r="A7897" s="6" t="s">
        <v>9134</v>
      </c>
      <c r="B7897" s="7" t="s">
        <v>37</v>
      </c>
      <c r="C7897" s="7" t="s">
        <v>6194</v>
      </c>
      <c r="K7897" s="68"/>
      <c r="L7897" s="68"/>
      <c r="M7897" s="69"/>
      <c r="O7897" s="68"/>
      <c r="P7897" s="68"/>
      <c r="Q7897" s="69"/>
      <c r="S7897" s="68"/>
      <c r="T7897" s="68"/>
      <c r="U7897" s="69"/>
      <c r="W7897" s="68"/>
      <c r="X7897" s="68"/>
      <c r="Y7897" s="69"/>
      <c r="AA7897" s="68"/>
      <c r="AB7897" s="68"/>
      <c r="AC7897" s="69"/>
      <c r="AE7897" s="68"/>
      <c r="AF7897" s="68"/>
      <c r="AG7897" s="69"/>
    </row>
    <row r="7898" spans="1:33" ht="60" hidden="1" outlineLevel="1">
      <c r="A7898" s="1"/>
      <c r="B7898" s="5" t="s">
        <v>61</v>
      </c>
      <c r="C7898" s="5" t="s">
        <v>62</v>
      </c>
      <c r="D7898" s="5" t="s">
        <v>63</v>
      </c>
      <c r="E7898" s="11" t="s">
        <v>64</v>
      </c>
      <c r="F7898" s="16" t="s">
        <v>65</v>
      </c>
      <c r="K7898" s="17" t="s">
        <v>66</v>
      </c>
      <c r="L7898" s="70" t="s">
        <v>28</v>
      </c>
      <c r="M7898" s="71"/>
      <c r="O7898" s="17" t="s">
        <v>66</v>
      </c>
      <c r="P7898" s="70" t="s">
        <v>28</v>
      </c>
      <c r="Q7898" s="71"/>
      <c r="S7898" s="17" t="s">
        <v>66</v>
      </c>
      <c r="T7898" s="70" t="s">
        <v>28</v>
      </c>
      <c r="U7898" s="71"/>
      <c r="W7898" s="17" t="s">
        <v>66</v>
      </c>
      <c r="X7898" s="70" t="s">
        <v>28</v>
      </c>
      <c r="Y7898" s="71"/>
      <c r="AA7898" s="17" t="s">
        <v>66</v>
      </c>
      <c r="AB7898" s="70" t="s">
        <v>28</v>
      </c>
      <c r="AC7898" s="71"/>
      <c r="AE7898" s="17" t="s">
        <v>66</v>
      </c>
      <c r="AF7898" s="70" t="s">
        <v>28</v>
      </c>
      <c r="AG7898" s="71"/>
    </row>
    <row r="7899" spans="1:33" hidden="1" outlineLevel="1">
      <c r="A7899" s="6" t="s">
        <v>9135</v>
      </c>
      <c r="B7899" s="7" t="s">
        <v>2218</v>
      </c>
      <c r="C7899" s="7" t="s">
        <v>8613</v>
      </c>
      <c r="D7899" s="7"/>
      <c r="E7899" s="23" t="s">
        <v>429</v>
      </c>
      <c r="F7899" s="18">
        <v>14</v>
      </c>
      <c r="K7899" s="19">
        <v>385</v>
      </c>
      <c r="L7899" s="52">
        <v>5390</v>
      </c>
      <c r="M7899" s="53"/>
      <c r="O7899" s="19">
        <v>456</v>
      </c>
      <c r="P7899" s="52">
        <v>6384</v>
      </c>
      <c r="Q7899" s="53"/>
      <c r="S7899" s="19">
        <v>600</v>
      </c>
      <c r="T7899" s="52">
        <v>8400</v>
      </c>
      <c r="U7899" s="53"/>
      <c r="W7899" s="19">
        <v>863</v>
      </c>
      <c r="X7899" s="52">
        <v>12082</v>
      </c>
      <c r="Y7899" s="53"/>
      <c r="AA7899" s="19">
        <v>599.28</v>
      </c>
      <c r="AB7899" s="52">
        <v>8389.92</v>
      </c>
      <c r="AC7899" s="53"/>
      <c r="AE7899" s="19">
        <v>800</v>
      </c>
      <c r="AF7899" s="52">
        <v>11200</v>
      </c>
      <c r="AG7899" s="53"/>
    </row>
    <row r="7900" spans="1:33" hidden="1" outlineLevel="1">
      <c r="A7900" s="1"/>
      <c r="B7900" s="5" t="s">
        <v>34</v>
      </c>
      <c r="C7900" s="5" t="s">
        <v>35</v>
      </c>
      <c r="K7900" s="68"/>
      <c r="L7900" s="68"/>
      <c r="M7900" s="69"/>
      <c r="O7900" s="68"/>
      <c r="P7900" s="68"/>
      <c r="Q7900" s="69"/>
      <c r="S7900" s="68"/>
      <c r="T7900" s="68"/>
      <c r="U7900" s="69"/>
      <c r="W7900" s="68"/>
      <c r="X7900" s="68"/>
      <c r="Y7900" s="69"/>
      <c r="AA7900" s="68"/>
      <c r="AB7900" s="68"/>
      <c r="AC7900" s="69"/>
      <c r="AE7900" s="68"/>
      <c r="AF7900" s="68"/>
      <c r="AG7900" s="69"/>
    </row>
    <row r="7901" spans="1:33" hidden="1" outlineLevel="1">
      <c r="A7901" s="6" t="s">
        <v>9136</v>
      </c>
      <c r="B7901" s="7" t="s">
        <v>37</v>
      </c>
      <c r="C7901" s="7" t="s">
        <v>322</v>
      </c>
      <c r="K7901" s="68"/>
      <c r="L7901" s="68"/>
      <c r="M7901" s="69"/>
      <c r="O7901" s="68"/>
      <c r="P7901" s="68"/>
      <c r="Q7901" s="69"/>
      <c r="S7901" s="68"/>
      <c r="T7901" s="68"/>
      <c r="U7901" s="69"/>
      <c r="W7901" s="68"/>
      <c r="X7901" s="68"/>
      <c r="Y7901" s="69"/>
      <c r="AA7901" s="68"/>
      <c r="AB7901" s="68"/>
      <c r="AC7901" s="69"/>
      <c r="AE7901" s="68"/>
      <c r="AF7901" s="68"/>
      <c r="AG7901" s="69"/>
    </row>
    <row r="7902" spans="1:33" ht="60" hidden="1" outlineLevel="1">
      <c r="A7902" s="1"/>
      <c r="B7902" s="5" t="s">
        <v>61</v>
      </c>
      <c r="C7902" s="5" t="s">
        <v>62</v>
      </c>
      <c r="D7902" s="5" t="s">
        <v>63</v>
      </c>
      <c r="E7902" s="11" t="s">
        <v>64</v>
      </c>
      <c r="F7902" s="16" t="s">
        <v>65</v>
      </c>
      <c r="K7902" s="17" t="s">
        <v>66</v>
      </c>
      <c r="L7902" s="70" t="s">
        <v>28</v>
      </c>
      <c r="M7902" s="71"/>
      <c r="O7902" s="17" t="s">
        <v>66</v>
      </c>
      <c r="P7902" s="70" t="s">
        <v>28</v>
      </c>
      <c r="Q7902" s="71"/>
      <c r="S7902" s="17" t="s">
        <v>66</v>
      </c>
      <c r="T7902" s="70" t="s">
        <v>28</v>
      </c>
      <c r="U7902" s="71"/>
      <c r="W7902" s="17" t="s">
        <v>66</v>
      </c>
      <c r="X7902" s="70" t="s">
        <v>28</v>
      </c>
      <c r="Y7902" s="71"/>
      <c r="AA7902" s="17" t="s">
        <v>66</v>
      </c>
      <c r="AB7902" s="70" t="s">
        <v>28</v>
      </c>
      <c r="AC7902" s="71"/>
      <c r="AE7902" s="17" t="s">
        <v>66</v>
      </c>
      <c r="AF7902" s="70" t="s">
        <v>28</v>
      </c>
      <c r="AG7902" s="71"/>
    </row>
    <row r="7903" spans="1:33" ht="135" hidden="1" outlineLevel="1">
      <c r="A7903" s="6" t="s">
        <v>9137</v>
      </c>
      <c r="B7903" s="7" t="s">
        <v>324</v>
      </c>
      <c r="C7903" s="7" t="s">
        <v>1100</v>
      </c>
      <c r="D7903" s="7"/>
      <c r="E7903" s="23" t="s">
        <v>70</v>
      </c>
      <c r="F7903" s="18">
        <v>1</v>
      </c>
      <c r="K7903" s="19">
        <v>0</v>
      </c>
      <c r="L7903" s="52">
        <v>0</v>
      </c>
      <c r="M7903" s="53"/>
      <c r="O7903" s="19">
        <v>0</v>
      </c>
      <c r="P7903" s="52">
        <v>0</v>
      </c>
      <c r="Q7903" s="53"/>
      <c r="S7903" s="19">
        <v>0</v>
      </c>
      <c r="T7903" s="52">
        <v>0</v>
      </c>
      <c r="U7903" s="53"/>
      <c r="W7903" s="19">
        <v>0</v>
      </c>
      <c r="X7903" s="52">
        <v>0</v>
      </c>
      <c r="Y7903" s="53"/>
      <c r="AA7903" s="19">
        <v>0</v>
      </c>
      <c r="AB7903" s="52">
        <v>0</v>
      </c>
      <c r="AC7903" s="53"/>
      <c r="AE7903" s="19">
        <v>0</v>
      </c>
      <c r="AF7903" s="52">
        <v>0</v>
      </c>
      <c r="AG7903" s="53"/>
    </row>
    <row r="7904" spans="1:33" hidden="1" outlineLevel="1">
      <c r="A7904" s="1"/>
      <c r="B7904" s="5" t="s">
        <v>34</v>
      </c>
      <c r="C7904" s="5" t="s">
        <v>35</v>
      </c>
      <c r="K7904" s="68"/>
      <c r="L7904" s="68"/>
      <c r="M7904" s="69"/>
      <c r="O7904" s="68"/>
      <c r="P7904" s="68"/>
      <c r="Q7904" s="69"/>
      <c r="S7904" s="68"/>
      <c r="T7904" s="68"/>
      <c r="U7904" s="69"/>
      <c r="W7904" s="68"/>
      <c r="X7904" s="68"/>
      <c r="Y7904" s="69"/>
      <c r="AA7904" s="68"/>
      <c r="AB7904" s="68"/>
      <c r="AC7904" s="69"/>
      <c r="AE7904" s="68"/>
      <c r="AF7904" s="68"/>
      <c r="AG7904" s="69"/>
    </row>
    <row r="7905" spans="1:33" ht="75" hidden="1" outlineLevel="1">
      <c r="A7905" s="6" t="s">
        <v>9138</v>
      </c>
      <c r="B7905" s="7" t="s">
        <v>37</v>
      </c>
      <c r="C7905" s="7" t="s">
        <v>298</v>
      </c>
      <c r="I7905" s="35"/>
      <c r="J7905" s="35"/>
      <c r="K7905" s="68"/>
      <c r="L7905" s="68"/>
      <c r="M7905" s="69"/>
      <c r="O7905" s="68"/>
      <c r="P7905" s="68"/>
      <c r="Q7905" s="69"/>
      <c r="S7905" s="68"/>
      <c r="T7905" s="68"/>
      <c r="U7905" s="69"/>
      <c r="W7905" s="68"/>
      <c r="X7905" s="68"/>
      <c r="Y7905" s="69"/>
      <c r="AA7905" s="68"/>
      <c r="AB7905" s="68"/>
      <c r="AC7905" s="69"/>
      <c r="AE7905" s="68"/>
      <c r="AF7905" s="68"/>
      <c r="AG7905" s="69"/>
    </row>
    <row r="7906" spans="1:33" collapsed="1">
      <c r="A7906" s="55" t="s">
        <v>9139</v>
      </c>
      <c r="B7906" s="55"/>
      <c r="C7906" s="55"/>
      <c r="D7906" s="55"/>
      <c r="E7906" s="55"/>
      <c r="F7906" s="55"/>
      <c r="I7906" s="36"/>
      <c r="J7906" s="36">
        <v>8310</v>
      </c>
      <c r="K7906" s="30" t="s">
        <v>301</v>
      </c>
      <c r="L7906" s="52">
        <v>2555</v>
      </c>
      <c r="M7906" s="53"/>
      <c r="O7906" s="15" t="s">
        <v>301</v>
      </c>
      <c r="P7906" s="52">
        <v>41040</v>
      </c>
      <c r="Q7906" s="53"/>
      <c r="S7906" s="15" t="s">
        <v>301</v>
      </c>
      <c r="T7906" s="52">
        <v>2295</v>
      </c>
      <c r="U7906" s="53"/>
      <c r="W7906" s="15" t="s">
        <v>301</v>
      </c>
      <c r="X7906" s="52">
        <v>20036</v>
      </c>
      <c r="Y7906" s="53"/>
      <c r="AA7906" s="15" t="s">
        <v>301</v>
      </c>
      <c r="AB7906" s="52">
        <v>40070.81</v>
      </c>
      <c r="AC7906" s="53"/>
      <c r="AE7906" s="15" t="s">
        <v>301</v>
      </c>
      <c r="AF7906" s="52">
        <v>23090</v>
      </c>
      <c r="AG7906" s="53"/>
    </row>
    <row r="7907" spans="1:33" hidden="1">
      <c r="A7907" s="1"/>
      <c r="B7907" s="5" t="s">
        <v>34</v>
      </c>
      <c r="C7907" s="5" t="s">
        <v>35</v>
      </c>
      <c r="K7907" s="68"/>
      <c r="L7907" s="68"/>
      <c r="M7907" s="69"/>
      <c r="O7907" s="68"/>
      <c r="P7907" s="68"/>
      <c r="Q7907" s="69"/>
      <c r="S7907" s="68"/>
      <c r="T7907" s="68"/>
      <c r="U7907" s="69"/>
      <c r="W7907" s="68"/>
      <c r="X7907" s="68"/>
      <c r="Y7907" s="69"/>
      <c r="AA7907" s="68"/>
      <c r="AB7907" s="68"/>
      <c r="AC7907" s="69"/>
      <c r="AE7907" s="68"/>
      <c r="AF7907" s="68"/>
      <c r="AG7907" s="69"/>
    </row>
    <row r="7908" spans="1:33" hidden="1" outlineLevel="1">
      <c r="A7908" s="6" t="s">
        <v>9140</v>
      </c>
      <c r="B7908" s="7" t="s">
        <v>37</v>
      </c>
      <c r="C7908" s="7" t="s">
        <v>445</v>
      </c>
      <c r="K7908" s="68"/>
      <c r="L7908" s="68"/>
      <c r="M7908" s="69"/>
      <c r="O7908" s="68"/>
      <c r="P7908" s="68"/>
      <c r="Q7908" s="69"/>
      <c r="S7908" s="68"/>
      <c r="T7908" s="68"/>
      <c r="U7908" s="69"/>
      <c r="W7908" s="68"/>
      <c r="X7908" s="68"/>
      <c r="Y7908" s="69"/>
      <c r="AA7908" s="68"/>
      <c r="AB7908" s="68"/>
      <c r="AC7908" s="69"/>
      <c r="AE7908" s="68"/>
      <c r="AF7908" s="68"/>
      <c r="AG7908" s="69"/>
    </row>
    <row r="7909" spans="1:33" ht="30" hidden="1" outlineLevel="1">
      <c r="A7909" s="6" t="s">
        <v>9141</v>
      </c>
      <c r="B7909" s="7" t="s">
        <v>37</v>
      </c>
      <c r="C7909" s="7" t="s">
        <v>8620</v>
      </c>
      <c r="K7909" s="68"/>
      <c r="L7909" s="68"/>
      <c r="M7909" s="69"/>
      <c r="O7909" s="68"/>
      <c r="P7909" s="68"/>
      <c r="Q7909" s="69"/>
      <c r="S7909" s="68"/>
      <c r="T7909" s="68"/>
      <c r="U7909" s="69"/>
      <c r="W7909" s="68"/>
      <c r="X7909" s="68"/>
      <c r="Y7909" s="69"/>
      <c r="AA7909" s="68"/>
      <c r="AB7909" s="68"/>
      <c r="AC7909" s="69"/>
      <c r="AE7909" s="68"/>
      <c r="AF7909" s="68"/>
      <c r="AG7909" s="69"/>
    </row>
    <row r="7910" spans="1:33" ht="60" hidden="1" outlineLevel="1">
      <c r="A7910" s="1"/>
      <c r="B7910" s="5" t="s">
        <v>61</v>
      </c>
      <c r="C7910" s="5" t="s">
        <v>62</v>
      </c>
      <c r="D7910" s="5" t="s">
        <v>63</v>
      </c>
      <c r="E7910" s="11" t="s">
        <v>64</v>
      </c>
      <c r="F7910" s="16" t="s">
        <v>65</v>
      </c>
      <c r="K7910" s="17" t="s">
        <v>66</v>
      </c>
      <c r="L7910" s="70" t="s">
        <v>28</v>
      </c>
      <c r="M7910" s="71"/>
      <c r="O7910" s="17" t="s">
        <v>66</v>
      </c>
      <c r="P7910" s="70" t="s">
        <v>28</v>
      </c>
      <c r="Q7910" s="71"/>
      <c r="S7910" s="17" t="s">
        <v>66</v>
      </c>
      <c r="T7910" s="70" t="s">
        <v>28</v>
      </c>
      <c r="U7910" s="71"/>
      <c r="W7910" s="17" t="s">
        <v>66</v>
      </c>
      <c r="X7910" s="70" t="s">
        <v>28</v>
      </c>
      <c r="Y7910" s="71"/>
      <c r="AA7910" s="17" t="s">
        <v>66</v>
      </c>
      <c r="AB7910" s="70" t="s">
        <v>28</v>
      </c>
      <c r="AC7910" s="71"/>
      <c r="AE7910" s="17" t="s">
        <v>66</v>
      </c>
      <c r="AF7910" s="70" t="s">
        <v>28</v>
      </c>
      <c r="AG7910" s="71"/>
    </row>
    <row r="7911" spans="1:33" hidden="1" outlineLevel="1">
      <c r="A7911" s="6" t="s">
        <v>9142</v>
      </c>
      <c r="B7911" s="7" t="s">
        <v>2230</v>
      </c>
      <c r="C7911" s="7" t="s">
        <v>7947</v>
      </c>
      <c r="D7911" s="7"/>
      <c r="E7911" s="23" t="s">
        <v>320</v>
      </c>
      <c r="F7911" s="18">
        <v>163</v>
      </c>
      <c r="K7911" s="19">
        <v>10</v>
      </c>
      <c r="L7911" s="52">
        <v>1630</v>
      </c>
      <c r="M7911" s="53"/>
      <c r="O7911" s="19">
        <v>136.80000000000001</v>
      </c>
      <c r="P7911" s="52">
        <v>22298.400000000001</v>
      </c>
      <c r="Q7911" s="53"/>
      <c r="S7911" s="19">
        <v>10</v>
      </c>
      <c r="T7911" s="52">
        <v>1630</v>
      </c>
      <c r="U7911" s="53"/>
      <c r="W7911" s="19">
        <v>72</v>
      </c>
      <c r="X7911" s="52">
        <v>11736</v>
      </c>
      <c r="Y7911" s="53"/>
      <c r="AA7911" s="19">
        <v>104.27</v>
      </c>
      <c r="AB7911" s="52">
        <v>16996.009999999998</v>
      </c>
      <c r="AC7911" s="53"/>
      <c r="AE7911" s="19">
        <v>55</v>
      </c>
      <c r="AF7911" s="52">
        <v>8965</v>
      </c>
      <c r="AG7911" s="53"/>
    </row>
    <row r="7912" spans="1:33" hidden="1" outlineLevel="1">
      <c r="A7912" s="1"/>
      <c r="B7912" s="5" t="s">
        <v>34</v>
      </c>
      <c r="C7912" s="5" t="s">
        <v>35</v>
      </c>
      <c r="K7912" s="68"/>
      <c r="L7912" s="68"/>
      <c r="M7912" s="69"/>
      <c r="O7912" s="68"/>
      <c r="P7912" s="68"/>
      <c r="Q7912" s="69"/>
      <c r="S7912" s="68"/>
      <c r="T7912" s="68"/>
      <c r="U7912" s="69"/>
      <c r="W7912" s="68"/>
      <c r="X7912" s="68"/>
      <c r="Y7912" s="69"/>
      <c r="AA7912" s="68"/>
      <c r="AB7912" s="68"/>
      <c r="AC7912" s="69"/>
      <c r="AE7912" s="68"/>
      <c r="AF7912" s="68"/>
      <c r="AG7912" s="69"/>
    </row>
    <row r="7913" spans="1:33" ht="30" hidden="1" outlineLevel="1">
      <c r="A7913" s="6" t="s">
        <v>9143</v>
      </c>
      <c r="B7913" s="7" t="s">
        <v>37</v>
      </c>
      <c r="C7913" s="7" t="s">
        <v>8634</v>
      </c>
      <c r="K7913" s="68"/>
      <c r="L7913" s="68"/>
      <c r="M7913" s="69"/>
      <c r="O7913" s="68"/>
      <c r="P7913" s="68"/>
      <c r="Q7913" s="69"/>
      <c r="S7913" s="68"/>
      <c r="T7913" s="68"/>
      <c r="U7913" s="69"/>
      <c r="W7913" s="68"/>
      <c r="X7913" s="68"/>
      <c r="Y7913" s="69"/>
      <c r="AA7913" s="68"/>
      <c r="AB7913" s="68"/>
      <c r="AC7913" s="69"/>
      <c r="AE7913" s="68"/>
      <c r="AF7913" s="68"/>
      <c r="AG7913" s="69"/>
    </row>
    <row r="7914" spans="1:33" ht="60" hidden="1" outlineLevel="1">
      <c r="A7914" s="1"/>
      <c r="B7914" s="5" t="s">
        <v>61</v>
      </c>
      <c r="C7914" s="5" t="s">
        <v>62</v>
      </c>
      <c r="D7914" s="5" t="s">
        <v>63</v>
      </c>
      <c r="E7914" s="11" t="s">
        <v>64</v>
      </c>
      <c r="F7914" s="16" t="s">
        <v>65</v>
      </c>
      <c r="K7914" s="17" t="s">
        <v>66</v>
      </c>
      <c r="L7914" s="70" t="s">
        <v>28</v>
      </c>
      <c r="M7914" s="71"/>
      <c r="O7914" s="17" t="s">
        <v>66</v>
      </c>
      <c r="P7914" s="70" t="s">
        <v>28</v>
      </c>
      <c r="Q7914" s="71"/>
      <c r="S7914" s="17" t="s">
        <v>66</v>
      </c>
      <c r="T7914" s="70" t="s">
        <v>28</v>
      </c>
      <c r="U7914" s="71"/>
      <c r="W7914" s="17" t="s">
        <v>66</v>
      </c>
      <c r="X7914" s="70" t="s">
        <v>28</v>
      </c>
      <c r="Y7914" s="71"/>
      <c r="AA7914" s="17" t="s">
        <v>66</v>
      </c>
      <c r="AB7914" s="70" t="s">
        <v>28</v>
      </c>
      <c r="AC7914" s="71"/>
      <c r="AE7914" s="17" t="s">
        <v>66</v>
      </c>
      <c r="AF7914" s="70" t="s">
        <v>28</v>
      </c>
      <c r="AG7914" s="71"/>
    </row>
    <row r="7915" spans="1:33" hidden="1" outlineLevel="1">
      <c r="A7915" s="6" t="s">
        <v>9144</v>
      </c>
      <c r="B7915" s="7" t="s">
        <v>2236</v>
      </c>
      <c r="C7915" s="7" t="s">
        <v>455</v>
      </c>
      <c r="D7915" s="7"/>
      <c r="E7915" s="23" t="s">
        <v>320</v>
      </c>
      <c r="F7915" s="18">
        <v>95</v>
      </c>
      <c r="K7915" s="19">
        <v>5</v>
      </c>
      <c r="L7915" s="52">
        <v>475</v>
      </c>
      <c r="M7915" s="53"/>
      <c r="O7915" s="19">
        <v>13.68</v>
      </c>
      <c r="P7915" s="52">
        <v>1299.5999999999999</v>
      </c>
      <c r="Q7915" s="53"/>
      <c r="S7915" s="19">
        <v>7</v>
      </c>
      <c r="T7915" s="52">
        <v>665</v>
      </c>
      <c r="U7915" s="53"/>
      <c r="W7915" s="19">
        <v>4</v>
      </c>
      <c r="X7915" s="52">
        <v>380</v>
      </c>
      <c r="Y7915" s="53"/>
      <c r="AA7915" s="19">
        <v>4.4400000000000004</v>
      </c>
      <c r="AB7915" s="52">
        <v>421.8</v>
      </c>
      <c r="AC7915" s="53"/>
      <c r="AE7915" s="19">
        <v>35</v>
      </c>
      <c r="AF7915" s="52">
        <v>3325</v>
      </c>
      <c r="AG7915" s="53"/>
    </row>
    <row r="7916" spans="1:33" ht="30" hidden="1" outlineLevel="1">
      <c r="A7916" s="6" t="s">
        <v>9145</v>
      </c>
      <c r="B7916" s="7" t="s">
        <v>9146</v>
      </c>
      <c r="C7916" s="7" t="s">
        <v>9147</v>
      </c>
      <c r="D7916" s="7"/>
      <c r="E7916" s="23" t="s">
        <v>320</v>
      </c>
      <c r="F7916" s="18">
        <v>90</v>
      </c>
      <c r="K7916" s="19">
        <v>5</v>
      </c>
      <c r="L7916" s="52">
        <v>450</v>
      </c>
      <c r="M7916" s="53"/>
      <c r="O7916" s="19">
        <v>193.8</v>
      </c>
      <c r="P7916" s="52">
        <v>17442</v>
      </c>
      <c r="Q7916" s="53"/>
      <c r="S7916" s="19">
        <v>0</v>
      </c>
      <c r="T7916" s="52">
        <v>0</v>
      </c>
      <c r="U7916" s="53"/>
      <c r="W7916" s="19">
        <v>88</v>
      </c>
      <c r="X7916" s="52">
        <v>7920</v>
      </c>
      <c r="Y7916" s="53"/>
      <c r="AA7916" s="19">
        <v>251.7</v>
      </c>
      <c r="AB7916" s="52">
        <v>22653</v>
      </c>
      <c r="AC7916" s="53"/>
      <c r="AE7916" s="19">
        <v>120</v>
      </c>
      <c r="AF7916" s="52">
        <v>10800</v>
      </c>
      <c r="AG7916" s="53"/>
    </row>
    <row r="7917" spans="1:33" hidden="1" outlineLevel="1">
      <c r="A7917" s="1"/>
      <c r="B7917" s="5" t="s">
        <v>34</v>
      </c>
      <c r="C7917" s="5" t="s">
        <v>35</v>
      </c>
      <c r="K7917" s="68"/>
      <c r="L7917" s="68"/>
      <c r="M7917" s="69"/>
      <c r="O7917" s="68"/>
      <c r="P7917" s="68"/>
      <c r="Q7917" s="69"/>
      <c r="S7917" s="68"/>
      <c r="T7917" s="68"/>
      <c r="U7917" s="69"/>
      <c r="W7917" s="68"/>
      <c r="X7917" s="68"/>
      <c r="Y7917" s="69"/>
      <c r="AA7917" s="68"/>
      <c r="AB7917" s="68"/>
      <c r="AC7917" s="69"/>
      <c r="AE7917" s="68"/>
      <c r="AF7917" s="68"/>
      <c r="AG7917" s="69"/>
    </row>
    <row r="7918" spans="1:33" hidden="1" outlineLevel="1">
      <c r="A7918" s="6" t="s">
        <v>9148</v>
      </c>
      <c r="B7918" s="7" t="s">
        <v>37</v>
      </c>
      <c r="C7918" s="7" t="s">
        <v>322</v>
      </c>
      <c r="K7918" s="68"/>
      <c r="L7918" s="68"/>
      <c r="M7918" s="69"/>
      <c r="O7918" s="68"/>
      <c r="P7918" s="68"/>
      <c r="Q7918" s="69"/>
      <c r="S7918" s="68"/>
      <c r="T7918" s="68"/>
      <c r="U7918" s="69"/>
      <c r="W7918" s="68"/>
      <c r="X7918" s="68"/>
      <c r="Y7918" s="69"/>
      <c r="AA7918" s="68"/>
      <c r="AB7918" s="68"/>
      <c r="AC7918" s="69"/>
      <c r="AE7918" s="68"/>
      <c r="AF7918" s="68"/>
      <c r="AG7918" s="69"/>
    </row>
    <row r="7919" spans="1:33" ht="60" hidden="1" outlineLevel="1">
      <c r="A7919" s="1"/>
      <c r="B7919" s="5" t="s">
        <v>61</v>
      </c>
      <c r="C7919" s="5" t="s">
        <v>62</v>
      </c>
      <c r="D7919" s="5" t="s">
        <v>63</v>
      </c>
      <c r="E7919" s="11" t="s">
        <v>64</v>
      </c>
      <c r="F7919" s="16" t="s">
        <v>65</v>
      </c>
      <c r="K7919" s="17" t="s">
        <v>66</v>
      </c>
      <c r="L7919" s="70" t="s">
        <v>28</v>
      </c>
      <c r="M7919" s="71"/>
      <c r="O7919" s="17" t="s">
        <v>66</v>
      </c>
      <c r="P7919" s="70" t="s">
        <v>28</v>
      </c>
      <c r="Q7919" s="71"/>
      <c r="S7919" s="17" t="s">
        <v>66</v>
      </c>
      <c r="T7919" s="70" t="s">
        <v>28</v>
      </c>
      <c r="U7919" s="71"/>
      <c r="W7919" s="17" t="s">
        <v>66</v>
      </c>
      <c r="X7919" s="70" t="s">
        <v>28</v>
      </c>
      <c r="Y7919" s="71"/>
      <c r="AA7919" s="17" t="s">
        <v>66</v>
      </c>
      <c r="AB7919" s="70" t="s">
        <v>28</v>
      </c>
      <c r="AC7919" s="71"/>
      <c r="AE7919" s="17" t="s">
        <v>66</v>
      </c>
      <c r="AF7919" s="70" t="s">
        <v>28</v>
      </c>
      <c r="AG7919" s="71"/>
    </row>
    <row r="7920" spans="1:33" ht="135" hidden="1" outlineLevel="1">
      <c r="A7920" s="6" t="s">
        <v>9149</v>
      </c>
      <c r="B7920" s="7" t="s">
        <v>324</v>
      </c>
      <c r="C7920" s="7" t="s">
        <v>1100</v>
      </c>
      <c r="D7920" s="7"/>
      <c r="E7920" s="23" t="s">
        <v>70</v>
      </c>
      <c r="F7920" s="18">
        <v>1</v>
      </c>
      <c r="K7920" s="19">
        <v>0</v>
      </c>
      <c r="L7920" s="52">
        <v>0</v>
      </c>
      <c r="M7920" s="53"/>
      <c r="O7920" s="19">
        <v>0</v>
      </c>
      <c r="P7920" s="52">
        <v>0</v>
      </c>
      <c r="Q7920" s="53"/>
      <c r="S7920" s="19">
        <v>0</v>
      </c>
      <c r="T7920" s="52">
        <v>0</v>
      </c>
      <c r="U7920" s="53"/>
      <c r="W7920" s="19">
        <v>0</v>
      </c>
      <c r="X7920" s="52">
        <v>0</v>
      </c>
      <c r="Y7920" s="53"/>
      <c r="AA7920" s="19">
        <v>0</v>
      </c>
      <c r="AB7920" s="52">
        <v>0</v>
      </c>
      <c r="AC7920" s="53"/>
      <c r="AE7920" s="19">
        <v>0</v>
      </c>
      <c r="AF7920" s="52">
        <v>0</v>
      </c>
      <c r="AG7920" s="53"/>
    </row>
    <row r="7921" spans="1:33" hidden="1" outlineLevel="1">
      <c r="A7921" s="1"/>
      <c r="B7921" s="5" t="s">
        <v>34</v>
      </c>
      <c r="C7921" s="5" t="s">
        <v>35</v>
      </c>
      <c r="K7921" s="68"/>
      <c r="L7921" s="68"/>
      <c r="M7921" s="69"/>
      <c r="O7921" s="68"/>
      <c r="P7921" s="68"/>
      <c r="Q7921" s="69"/>
      <c r="S7921" s="68"/>
      <c r="T7921" s="68"/>
      <c r="U7921" s="69"/>
      <c r="W7921" s="68"/>
      <c r="X7921" s="68"/>
      <c r="Y7921" s="69"/>
      <c r="AA7921" s="68"/>
      <c r="AB7921" s="68"/>
      <c r="AC7921" s="69"/>
      <c r="AE7921" s="68"/>
      <c r="AF7921" s="68"/>
      <c r="AG7921" s="69"/>
    </row>
    <row r="7922" spans="1:33" ht="75" hidden="1" outlineLevel="1">
      <c r="A7922" s="6" t="s">
        <v>9150</v>
      </c>
      <c r="B7922" s="7" t="s">
        <v>37</v>
      </c>
      <c r="C7922" s="7" t="s">
        <v>298</v>
      </c>
      <c r="I7922" s="35"/>
      <c r="J7922" s="35"/>
      <c r="K7922" s="68"/>
      <c r="L7922" s="68"/>
      <c r="M7922" s="69"/>
      <c r="O7922" s="68"/>
      <c r="P7922" s="68"/>
      <c r="Q7922" s="69"/>
      <c r="S7922" s="68"/>
      <c r="T7922" s="68"/>
      <c r="U7922" s="69"/>
      <c r="W7922" s="68"/>
      <c r="X7922" s="68"/>
      <c r="Y7922" s="69"/>
      <c r="AA7922" s="68"/>
      <c r="AB7922" s="68"/>
      <c r="AC7922" s="69"/>
      <c r="AE7922" s="68"/>
      <c r="AF7922" s="68"/>
      <c r="AG7922" s="69"/>
    </row>
    <row r="7923" spans="1:33" collapsed="1">
      <c r="A7923" s="55" t="s">
        <v>9151</v>
      </c>
      <c r="B7923" s="55"/>
      <c r="C7923" s="55"/>
      <c r="D7923" s="55"/>
      <c r="E7923" s="55"/>
      <c r="F7923" s="55"/>
      <c r="I7923" s="36"/>
      <c r="J7923" s="36">
        <v>15810</v>
      </c>
      <c r="K7923" s="30" t="s">
        <v>395</v>
      </c>
      <c r="L7923" s="52">
        <v>28149</v>
      </c>
      <c r="M7923" s="53"/>
      <c r="O7923" s="15" t="s">
        <v>395</v>
      </c>
      <c r="P7923" s="52">
        <v>27211.8</v>
      </c>
      <c r="Q7923" s="53"/>
      <c r="S7923" s="15" t="s">
        <v>395</v>
      </c>
      <c r="T7923" s="52">
        <v>26640</v>
      </c>
      <c r="U7923" s="53"/>
      <c r="W7923" s="15" t="s">
        <v>395</v>
      </c>
      <c r="X7923" s="52">
        <v>24533</v>
      </c>
      <c r="Y7923" s="53"/>
      <c r="AA7923" s="15" t="s">
        <v>395</v>
      </c>
      <c r="AB7923" s="52">
        <v>42998.42</v>
      </c>
      <c r="AC7923" s="53"/>
      <c r="AE7923" s="15" t="s">
        <v>395</v>
      </c>
      <c r="AF7923" s="52">
        <v>88550</v>
      </c>
      <c r="AG7923" s="53"/>
    </row>
    <row r="7924" spans="1:33" hidden="1">
      <c r="A7924" s="1"/>
      <c r="B7924" s="5" t="s">
        <v>34</v>
      </c>
      <c r="C7924" s="5" t="s">
        <v>35</v>
      </c>
      <c r="K7924" s="68"/>
      <c r="L7924" s="68"/>
      <c r="M7924" s="69"/>
      <c r="O7924" s="68"/>
      <c r="P7924" s="68"/>
      <c r="Q7924" s="69"/>
      <c r="S7924" s="68"/>
      <c r="T7924" s="68"/>
      <c r="U7924" s="69"/>
      <c r="W7924" s="68"/>
      <c r="X7924" s="68"/>
      <c r="Y7924" s="69"/>
      <c r="AA7924" s="68"/>
      <c r="AB7924" s="68"/>
      <c r="AC7924" s="69"/>
      <c r="AE7924" s="68"/>
      <c r="AF7924" s="68"/>
      <c r="AG7924" s="69"/>
    </row>
    <row r="7925" spans="1:33" hidden="1" outlineLevel="1">
      <c r="A7925" s="6" t="s">
        <v>9152</v>
      </c>
      <c r="B7925" s="7" t="s">
        <v>37</v>
      </c>
      <c r="C7925" s="7" t="s">
        <v>8015</v>
      </c>
      <c r="K7925" s="68"/>
      <c r="L7925" s="68"/>
      <c r="M7925" s="69"/>
      <c r="O7925" s="68"/>
      <c r="P7925" s="68"/>
      <c r="Q7925" s="69"/>
      <c r="S7925" s="68"/>
      <c r="T7925" s="68"/>
      <c r="U7925" s="69"/>
      <c r="W7925" s="68"/>
      <c r="X7925" s="68"/>
      <c r="Y7925" s="69"/>
      <c r="AA7925" s="68"/>
      <c r="AB7925" s="68"/>
      <c r="AC7925" s="69"/>
      <c r="AE7925" s="68"/>
      <c r="AF7925" s="68"/>
      <c r="AG7925" s="69"/>
    </row>
    <row r="7926" spans="1:33" ht="60" hidden="1" outlineLevel="1">
      <c r="A7926" s="1"/>
      <c r="B7926" s="5" t="s">
        <v>61</v>
      </c>
      <c r="C7926" s="5" t="s">
        <v>62</v>
      </c>
      <c r="D7926" s="5" t="s">
        <v>63</v>
      </c>
      <c r="E7926" s="11" t="s">
        <v>64</v>
      </c>
      <c r="F7926" s="16" t="s">
        <v>65</v>
      </c>
      <c r="K7926" s="17" t="s">
        <v>66</v>
      </c>
      <c r="L7926" s="70" t="s">
        <v>28</v>
      </c>
      <c r="M7926" s="71"/>
      <c r="O7926" s="17" t="s">
        <v>66</v>
      </c>
      <c r="P7926" s="70" t="s">
        <v>28</v>
      </c>
      <c r="Q7926" s="71"/>
      <c r="S7926" s="17" t="s">
        <v>66</v>
      </c>
      <c r="T7926" s="70" t="s">
        <v>28</v>
      </c>
      <c r="U7926" s="71"/>
      <c r="W7926" s="17" t="s">
        <v>66</v>
      </c>
      <c r="X7926" s="70" t="s">
        <v>28</v>
      </c>
      <c r="Y7926" s="71"/>
      <c r="AA7926" s="17" t="s">
        <v>66</v>
      </c>
      <c r="AB7926" s="70" t="s">
        <v>28</v>
      </c>
      <c r="AC7926" s="71"/>
      <c r="AE7926" s="17" t="s">
        <v>66</v>
      </c>
      <c r="AF7926" s="70" t="s">
        <v>28</v>
      </c>
      <c r="AG7926" s="71"/>
    </row>
    <row r="7927" spans="1:33" hidden="1" outlineLevel="1">
      <c r="A7927" s="6" t="s">
        <v>9153</v>
      </c>
      <c r="B7927" s="7" t="s">
        <v>2247</v>
      </c>
      <c r="C7927" s="7" t="s">
        <v>9154</v>
      </c>
      <c r="D7927" s="7"/>
      <c r="E7927" s="23" t="s">
        <v>320</v>
      </c>
      <c r="F7927" s="18">
        <v>59</v>
      </c>
      <c r="K7927" s="19">
        <v>184</v>
      </c>
      <c r="L7927" s="52">
        <v>10856</v>
      </c>
      <c r="M7927" s="53"/>
      <c r="O7927" s="19">
        <v>171</v>
      </c>
      <c r="P7927" s="52">
        <v>10089</v>
      </c>
      <c r="Q7927" s="53"/>
      <c r="S7927" s="19">
        <v>180</v>
      </c>
      <c r="T7927" s="52">
        <v>10620</v>
      </c>
      <c r="U7927" s="53"/>
      <c r="W7927" s="19">
        <v>127</v>
      </c>
      <c r="X7927" s="52">
        <v>7493</v>
      </c>
      <c r="Y7927" s="53"/>
      <c r="AA7927" s="19">
        <v>89.89</v>
      </c>
      <c r="AB7927" s="52">
        <v>5303.51</v>
      </c>
      <c r="AC7927" s="53"/>
      <c r="AE7927" s="19">
        <v>500</v>
      </c>
      <c r="AF7927" s="52">
        <v>29500</v>
      </c>
      <c r="AG7927" s="53"/>
    </row>
    <row r="7928" spans="1:33" hidden="1" outlineLevel="1">
      <c r="A7928" s="1"/>
      <c r="B7928" s="5" t="s">
        <v>34</v>
      </c>
      <c r="C7928" s="5" t="s">
        <v>35</v>
      </c>
      <c r="K7928" s="68"/>
      <c r="L7928" s="68"/>
      <c r="M7928" s="69"/>
      <c r="O7928" s="68"/>
      <c r="P7928" s="68"/>
      <c r="Q7928" s="69"/>
      <c r="S7928" s="68"/>
      <c r="T7928" s="68"/>
      <c r="U7928" s="69"/>
      <c r="W7928" s="68"/>
      <c r="X7928" s="68"/>
      <c r="Y7928" s="69"/>
      <c r="AA7928" s="68"/>
      <c r="AB7928" s="68"/>
      <c r="AC7928" s="69"/>
      <c r="AE7928" s="68"/>
      <c r="AF7928" s="68"/>
      <c r="AG7928" s="69"/>
    </row>
    <row r="7929" spans="1:33" ht="30" hidden="1" outlineLevel="1">
      <c r="A7929" s="6" t="s">
        <v>9155</v>
      </c>
      <c r="B7929" s="7" t="s">
        <v>37</v>
      </c>
      <c r="C7929" s="7" t="s">
        <v>9156</v>
      </c>
      <c r="K7929" s="68"/>
      <c r="L7929" s="68"/>
      <c r="M7929" s="69"/>
      <c r="O7929" s="68"/>
      <c r="P7929" s="68"/>
      <c r="Q7929" s="69"/>
      <c r="S7929" s="68"/>
      <c r="T7929" s="68"/>
      <c r="U7929" s="69"/>
      <c r="W7929" s="68"/>
      <c r="X7929" s="68"/>
      <c r="Y7929" s="69"/>
      <c r="AA7929" s="68"/>
      <c r="AB7929" s="68"/>
      <c r="AC7929" s="69"/>
      <c r="AE7929" s="68"/>
      <c r="AF7929" s="68"/>
      <c r="AG7929" s="69"/>
    </row>
    <row r="7930" spans="1:33" ht="60" hidden="1" outlineLevel="1">
      <c r="A7930" s="1"/>
      <c r="B7930" s="5" t="s">
        <v>61</v>
      </c>
      <c r="C7930" s="5" t="s">
        <v>62</v>
      </c>
      <c r="D7930" s="5" t="s">
        <v>63</v>
      </c>
      <c r="E7930" s="11" t="s">
        <v>64</v>
      </c>
      <c r="F7930" s="16" t="s">
        <v>65</v>
      </c>
      <c r="K7930" s="17" t="s">
        <v>66</v>
      </c>
      <c r="L7930" s="70" t="s">
        <v>28</v>
      </c>
      <c r="M7930" s="71"/>
      <c r="O7930" s="17" t="s">
        <v>66</v>
      </c>
      <c r="P7930" s="70" t="s">
        <v>28</v>
      </c>
      <c r="Q7930" s="71"/>
      <c r="S7930" s="17" t="s">
        <v>66</v>
      </c>
      <c r="T7930" s="70" t="s">
        <v>28</v>
      </c>
      <c r="U7930" s="71"/>
      <c r="W7930" s="17" t="s">
        <v>66</v>
      </c>
      <c r="X7930" s="70" t="s">
        <v>28</v>
      </c>
      <c r="Y7930" s="71"/>
      <c r="AA7930" s="17" t="s">
        <v>66</v>
      </c>
      <c r="AB7930" s="70" t="s">
        <v>28</v>
      </c>
      <c r="AC7930" s="71"/>
      <c r="AE7930" s="17" t="s">
        <v>66</v>
      </c>
      <c r="AF7930" s="70" t="s">
        <v>28</v>
      </c>
      <c r="AG7930" s="71"/>
    </row>
    <row r="7931" spans="1:33" hidden="1" outlineLevel="1">
      <c r="A7931" s="6" t="s">
        <v>9157</v>
      </c>
      <c r="B7931" s="7" t="s">
        <v>2249</v>
      </c>
      <c r="C7931" s="7" t="s">
        <v>9158</v>
      </c>
      <c r="D7931" s="7"/>
      <c r="E7931" s="23" t="s">
        <v>320</v>
      </c>
      <c r="F7931" s="18">
        <v>34</v>
      </c>
      <c r="K7931" s="19">
        <v>133</v>
      </c>
      <c r="L7931" s="52">
        <v>4522</v>
      </c>
      <c r="M7931" s="53"/>
      <c r="O7931" s="19">
        <v>182.4</v>
      </c>
      <c r="P7931" s="52">
        <v>6201.6</v>
      </c>
      <c r="Q7931" s="53"/>
      <c r="S7931" s="19">
        <v>185</v>
      </c>
      <c r="T7931" s="52">
        <v>6290</v>
      </c>
      <c r="U7931" s="53"/>
      <c r="W7931" s="19">
        <v>144</v>
      </c>
      <c r="X7931" s="52">
        <v>4896</v>
      </c>
      <c r="Y7931" s="53"/>
      <c r="AA7931" s="19">
        <v>245.71</v>
      </c>
      <c r="AB7931" s="52">
        <v>8354.14</v>
      </c>
      <c r="AC7931" s="53"/>
      <c r="AE7931" s="19">
        <v>250</v>
      </c>
      <c r="AF7931" s="52">
        <v>8500</v>
      </c>
      <c r="AG7931" s="53"/>
    </row>
    <row r="7932" spans="1:33" hidden="1" outlineLevel="1">
      <c r="A7932" s="1"/>
      <c r="B7932" s="5" t="s">
        <v>34</v>
      </c>
      <c r="C7932" s="5" t="s">
        <v>35</v>
      </c>
      <c r="K7932" s="68"/>
      <c r="L7932" s="68"/>
      <c r="M7932" s="69"/>
      <c r="O7932" s="68"/>
      <c r="P7932" s="68"/>
      <c r="Q7932" s="69"/>
      <c r="S7932" s="68"/>
      <c r="T7932" s="68"/>
      <c r="U7932" s="69"/>
      <c r="W7932" s="68"/>
      <c r="X7932" s="68"/>
      <c r="Y7932" s="69"/>
      <c r="AA7932" s="68"/>
      <c r="AB7932" s="68"/>
      <c r="AC7932" s="69"/>
      <c r="AE7932" s="68"/>
      <c r="AF7932" s="68"/>
      <c r="AG7932" s="69"/>
    </row>
    <row r="7933" spans="1:33" ht="30" hidden="1" outlineLevel="1">
      <c r="A7933" s="6" t="s">
        <v>9159</v>
      </c>
      <c r="B7933" s="7" t="s">
        <v>37</v>
      </c>
      <c r="C7933" s="7" t="s">
        <v>9160</v>
      </c>
      <c r="K7933" s="68"/>
      <c r="L7933" s="68"/>
      <c r="M7933" s="69"/>
      <c r="O7933" s="68"/>
      <c r="P7933" s="68"/>
      <c r="Q7933" s="69"/>
      <c r="S7933" s="68"/>
      <c r="T7933" s="68"/>
      <c r="U7933" s="69"/>
      <c r="W7933" s="68"/>
      <c r="X7933" s="68"/>
      <c r="Y7933" s="69"/>
      <c r="AA7933" s="68"/>
      <c r="AB7933" s="68"/>
      <c r="AC7933" s="69"/>
      <c r="AE7933" s="68"/>
      <c r="AF7933" s="68"/>
      <c r="AG7933" s="69"/>
    </row>
    <row r="7934" spans="1:33" ht="60" hidden="1" outlineLevel="1">
      <c r="A7934" s="1"/>
      <c r="B7934" s="5" t="s">
        <v>61</v>
      </c>
      <c r="C7934" s="5" t="s">
        <v>62</v>
      </c>
      <c r="D7934" s="5" t="s">
        <v>63</v>
      </c>
      <c r="E7934" s="11" t="s">
        <v>64</v>
      </c>
      <c r="F7934" s="16" t="s">
        <v>65</v>
      </c>
      <c r="K7934" s="17" t="s">
        <v>66</v>
      </c>
      <c r="L7934" s="70" t="s">
        <v>28</v>
      </c>
      <c r="M7934" s="71"/>
      <c r="O7934" s="17" t="s">
        <v>66</v>
      </c>
      <c r="P7934" s="70" t="s">
        <v>28</v>
      </c>
      <c r="Q7934" s="71"/>
      <c r="S7934" s="17" t="s">
        <v>66</v>
      </c>
      <c r="T7934" s="70" t="s">
        <v>28</v>
      </c>
      <c r="U7934" s="71"/>
      <c r="W7934" s="17" t="s">
        <v>66</v>
      </c>
      <c r="X7934" s="70" t="s">
        <v>28</v>
      </c>
      <c r="Y7934" s="71"/>
      <c r="AA7934" s="17" t="s">
        <v>66</v>
      </c>
      <c r="AB7934" s="70" t="s">
        <v>28</v>
      </c>
      <c r="AC7934" s="71"/>
      <c r="AE7934" s="17" t="s">
        <v>66</v>
      </c>
      <c r="AF7934" s="70" t="s">
        <v>28</v>
      </c>
      <c r="AG7934" s="71"/>
    </row>
    <row r="7935" spans="1:33" hidden="1" outlineLevel="1">
      <c r="A7935" s="6" t="s">
        <v>9161</v>
      </c>
      <c r="B7935" s="7" t="s">
        <v>9162</v>
      </c>
      <c r="C7935" s="7" t="s">
        <v>9163</v>
      </c>
      <c r="D7935" s="7"/>
      <c r="E7935" s="23" t="s">
        <v>320</v>
      </c>
      <c r="F7935" s="18">
        <v>83</v>
      </c>
      <c r="K7935" s="19">
        <v>147</v>
      </c>
      <c r="L7935" s="52">
        <v>12201</v>
      </c>
      <c r="M7935" s="53"/>
      <c r="O7935" s="19">
        <v>125.4</v>
      </c>
      <c r="P7935" s="52">
        <v>10408.200000000001</v>
      </c>
      <c r="Q7935" s="53"/>
      <c r="S7935" s="19">
        <v>110</v>
      </c>
      <c r="T7935" s="52">
        <v>9130</v>
      </c>
      <c r="U7935" s="53"/>
      <c r="W7935" s="19">
        <v>138</v>
      </c>
      <c r="X7935" s="52">
        <v>11454</v>
      </c>
      <c r="Y7935" s="53"/>
      <c r="AA7935" s="19">
        <v>341.59</v>
      </c>
      <c r="AB7935" s="52">
        <v>28351.97</v>
      </c>
      <c r="AC7935" s="53"/>
      <c r="AE7935" s="19">
        <v>600</v>
      </c>
      <c r="AF7935" s="52">
        <v>49800</v>
      </c>
      <c r="AG7935" s="53"/>
    </row>
    <row r="7936" spans="1:33" hidden="1" outlineLevel="1">
      <c r="A7936" s="1"/>
      <c r="B7936" s="5" t="s">
        <v>34</v>
      </c>
      <c r="C7936" s="5" t="s">
        <v>35</v>
      </c>
      <c r="K7936" s="68"/>
      <c r="L7936" s="68"/>
      <c r="M7936" s="69"/>
      <c r="O7936" s="68"/>
      <c r="P7936" s="68"/>
      <c r="Q7936" s="69"/>
      <c r="S7936" s="68"/>
      <c r="T7936" s="68"/>
      <c r="U7936" s="69"/>
      <c r="W7936" s="68"/>
      <c r="X7936" s="68"/>
      <c r="Y7936" s="69"/>
      <c r="AA7936" s="68"/>
      <c r="AB7936" s="68"/>
      <c r="AC7936" s="69"/>
      <c r="AE7936" s="68"/>
      <c r="AF7936" s="68"/>
      <c r="AG7936" s="69"/>
    </row>
    <row r="7937" spans="1:33" hidden="1" outlineLevel="1">
      <c r="A7937" s="6" t="s">
        <v>9164</v>
      </c>
      <c r="B7937" s="7" t="s">
        <v>37</v>
      </c>
      <c r="C7937" s="7" t="s">
        <v>8083</v>
      </c>
      <c r="K7937" s="68"/>
      <c r="L7937" s="68"/>
      <c r="M7937" s="69"/>
      <c r="O7937" s="68"/>
      <c r="P7937" s="68"/>
      <c r="Q7937" s="69"/>
      <c r="S7937" s="68"/>
      <c r="T7937" s="68"/>
      <c r="U7937" s="69"/>
      <c r="W7937" s="68"/>
      <c r="X7937" s="68"/>
      <c r="Y7937" s="69"/>
      <c r="AA7937" s="68"/>
      <c r="AB7937" s="68"/>
      <c r="AC7937" s="69"/>
      <c r="AE7937" s="68"/>
      <c r="AF7937" s="68"/>
      <c r="AG7937" s="69"/>
    </row>
    <row r="7938" spans="1:33" ht="30" hidden="1" outlineLevel="1">
      <c r="A7938" s="6" t="s">
        <v>9165</v>
      </c>
      <c r="B7938" s="7" t="s">
        <v>37</v>
      </c>
      <c r="C7938" s="7" t="s">
        <v>8716</v>
      </c>
      <c r="K7938" s="68"/>
      <c r="L7938" s="68"/>
      <c r="M7938" s="69"/>
      <c r="O7938" s="68"/>
      <c r="P7938" s="68"/>
      <c r="Q7938" s="69"/>
      <c r="S7938" s="68"/>
      <c r="T7938" s="68"/>
      <c r="U7938" s="69"/>
      <c r="W7938" s="68"/>
      <c r="X7938" s="68"/>
      <c r="Y7938" s="69"/>
      <c r="AA7938" s="68"/>
      <c r="AB7938" s="68"/>
      <c r="AC7938" s="69"/>
      <c r="AE7938" s="68"/>
      <c r="AF7938" s="68"/>
      <c r="AG7938" s="69"/>
    </row>
    <row r="7939" spans="1:33" ht="60" hidden="1" outlineLevel="1">
      <c r="A7939" s="1"/>
      <c r="B7939" s="5" t="s">
        <v>61</v>
      </c>
      <c r="C7939" s="5" t="s">
        <v>62</v>
      </c>
      <c r="D7939" s="5" t="s">
        <v>63</v>
      </c>
      <c r="E7939" s="11" t="s">
        <v>64</v>
      </c>
      <c r="F7939" s="16" t="s">
        <v>65</v>
      </c>
      <c r="K7939" s="17" t="s">
        <v>66</v>
      </c>
      <c r="L7939" s="70" t="s">
        <v>28</v>
      </c>
      <c r="M7939" s="71"/>
      <c r="O7939" s="17" t="s">
        <v>66</v>
      </c>
      <c r="P7939" s="70" t="s">
        <v>28</v>
      </c>
      <c r="Q7939" s="71"/>
      <c r="S7939" s="17" t="s">
        <v>66</v>
      </c>
      <c r="T7939" s="70" t="s">
        <v>28</v>
      </c>
      <c r="U7939" s="71"/>
      <c r="W7939" s="17" t="s">
        <v>66</v>
      </c>
      <c r="X7939" s="70" t="s">
        <v>28</v>
      </c>
      <c r="Y7939" s="71"/>
      <c r="AA7939" s="17" t="s">
        <v>66</v>
      </c>
      <c r="AB7939" s="70" t="s">
        <v>28</v>
      </c>
      <c r="AC7939" s="71"/>
      <c r="AE7939" s="17" t="s">
        <v>66</v>
      </c>
      <c r="AF7939" s="70" t="s">
        <v>28</v>
      </c>
      <c r="AG7939" s="71"/>
    </row>
    <row r="7940" spans="1:33" hidden="1" outlineLevel="1">
      <c r="A7940" s="6" t="s">
        <v>9166</v>
      </c>
      <c r="B7940" s="7" t="s">
        <v>9167</v>
      </c>
      <c r="C7940" s="7" t="s">
        <v>9168</v>
      </c>
      <c r="D7940" s="7"/>
      <c r="E7940" s="23" t="s">
        <v>429</v>
      </c>
      <c r="F7940" s="18">
        <v>15</v>
      </c>
      <c r="K7940" s="19">
        <v>38</v>
      </c>
      <c r="L7940" s="52">
        <v>570</v>
      </c>
      <c r="M7940" s="53"/>
      <c r="O7940" s="19">
        <v>34.200000000000003</v>
      </c>
      <c r="P7940" s="52">
        <v>513</v>
      </c>
      <c r="Q7940" s="53"/>
      <c r="S7940" s="19">
        <v>40</v>
      </c>
      <c r="T7940" s="52">
        <v>600</v>
      </c>
      <c r="U7940" s="53"/>
      <c r="W7940" s="19">
        <v>46</v>
      </c>
      <c r="X7940" s="52">
        <v>690</v>
      </c>
      <c r="Y7940" s="53"/>
      <c r="AA7940" s="19">
        <v>65.92</v>
      </c>
      <c r="AB7940" s="52">
        <v>988.8</v>
      </c>
      <c r="AC7940" s="53"/>
      <c r="AE7940" s="19">
        <v>50</v>
      </c>
      <c r="AF7940" s="52">
        <v>750</v>
      </c>
      <c r="AG7940" s="53"/>
    </row>
    <row r="7941" spans="1:33" hidden="1" outlineLevel="1">
      <c r="A7941" s="1"/>
      <c r="B7941" s="5" t="s">
        <v>34</v>
      </c>
      <c r="C7941" s="5" t="s">
        <v>35</v>
      </c>
      <c r="K7941" s="68"/>
      <c r="L7941" s="68"/>
      <c r="M7941" s="69"/>
      <c r="O7941" s="68"/>
      <c r="P7941" s="68"/>
      <c r="Q7941" s="69"/>
      <c r="S7941" s="68"/>
      <c r="T7941" s="68"/>
      <c r="U7941" s="69"/>
      <c r="W7941" s="68"/>
      <c r="X7941" s="68"/>
      <c r="Y7941" s="69"/>
      <c r="AA7941" s="68"/>
      <c r="AB7941" s="68"/>
      <c r="AC7941" s="69"/>
      <c r="AE7941" s="68"/>
      <c r="AF7941" s="68"/>
      <c r="AG7941" s="69"/>
    </row>
    <row r="7942" spans="1:33" hidden="1" outlineLevel="1">
      <c r="A7942" s="6" t="s">
        <v>9169</v>
      </c>
      <c r="B7942" s="7" t="s">
        <v>37</v>
      </c>
      <c r="C7942" s="7" t="s">
        <v>322</v>
      </c>
      <c r="K7942" s="68"/>
      <c r="L7942" s="68"/>
      <c r="M7942" s="69"/>
      <c r="O7942" s="68"/>
      <c r="P7942" s="68"/>
      <c r="Q7942" s="69"/>
      <c r="S7942" s="68"/>
      <c r="T7942" s="68"/>
      <c r="U7942" s="69"/>
      <c r="W7942" s="68"/>
      <c r="X7942" s="68"/>
      <c r="Y7942" s="69"/>
      <c r="AA7942" s="68"/>
      <c r="AB7942" s="68"/>
      <c r="AC7942" s="69"/>
      <c r="AE7942" s="68"/>
      <c r="AF7942" s="68"/>
      <c r="AG7942" s="69"/>
    </row>
    <row r="7943" spans="1:33" ht="60" hidden="1" outlineLevel="1">
      <c r="A7943" s="1"/>
      <c r="B7943" s="5" t="s">
        <v>61</v>
      </c>
      <c r="C7943" s="5" t="s">
        <v>62</v>
      </c>
      <c r="D7943" s="5" t="s">
        <v>63</v>
      </c>
      <c r="E7943" s="11" t="s">
        <v>64</v>
      </c>
      <c r="F7943" s="16" t="s">
        <v>65</v>
      </c>
      <c r="K7943" s="17" t="s">
        <v>66</v>
      </c>
      <c r="L7943" s="70" t="s">
        <v>28</v>
      </c>
      <c r="M7943" s="71"/>
      <c r="O7943" s="17" t="s">
        <v>66</v>
      </c>
      <c r="P7943" s="70" t="s">
        <v>28</v>
      </c>
      <c r="Q7943" s="71"/>
      <c r="S7943" s="17" t="s">
        <v>66</v>
      </c>
      <c r="T7943" s="70" t="s">
        <v>28</v>
      </c>
      <c r="U7943" s="71"/>
      <c r="W7943" s="17" t="s">
        <v>66</v>
      </c>
      <c r="X7943" s="70" t="s">
        <v>28</v>
      </c>
      <c r="Y7943" s="71"/>
      <c r="AA7943" s="17" t="s">
        <v>66</v>
      </c>
      <c r="AB7943" s="70" t="s">
        <v>28</v>
      </c>
      <c r="AC7943" s="71"/>
      <c r="AE7943" s="17" t="s">
        <v>66</v>
      </c>
      <c r="AF7943" s="70" t="s">
        <v>28</v>
      </c>
      <c r="AG7943" s="71"/>
    </row>
    <row r="7944" spans="1:33" ht="135" hidden="1" outlineLevel="1">
      <c r="A7944" s="6" t="s">
        <v>9170</v>
      </c>
      <c r="B7944" s="7" t="s">
        <v>324</v>
      </c>
      <c r="C7944" s="7" t="s">
        <v>1100</v>
      </c>
      <c r="D7944" s="7"/>
      <c r="E7944" s="23" t="s">
        <v>70</v>
      </c>
      <c r="F7944" s="18">
        <v>1</v>
      </c>
      <c r="K7944" s="19">
        <v>0</v>
      </c>
      <c r="L7944" s="52">
        <v>0</v>
      </c>
      <c r="M7944" s="53"/>
      <c r="O7944" s="19">
        <v>0</v>
      </c>
      <c r="P7944" s="52">
        <v>0</v>
      </c>
      <c r="Q7944" s="53"/>
      <c r="S7944" s="19">
        <v>0</v>
      </c>
      <c r="T7944" s="52">
        <v>0</v>
      </c>
      <c r="U7944" s="53"/>
      <c r="W7944" s="19">
        <v>0</v>
      </c>
      <c r="X7944" s="52">
        <v>0</v>
      </c>
      <c r="Y7944" s="53"/>
      <c r="AA7944" s="19">
        <v>0</v>
      </c>
      <c r="AB7944" s="52">
        <v>0</v>
      </c>
      <c r="AC7944" s="53"/>
      <c r="AE7944" s="19">
        <v>0</v>
      </c>
      <c r="AF7944" s="52">
        <v>0</v>
      </c>
      <c r="AG7944" s="53"/>
    </row>
    <row r="7945" spans="1:33" hidden="1" outlineLevel="1">
      <c r="A7945" s="1"/>
      <c r="B7945" s="5" t="s">
        <v>34</v>
      </c>
      <c r="C7945" s="5" t="s">
        <v>35</v>
      </c>
      <c r="K7945" s="68"/>
      <c r="L7945" s="68"/>
      <c r="M7945" s="69"/>
      <c r="O7945" s="68"/>
      <c r="P7945" s="68"/>
      <c r="Q7945" s="69"/>
      <c r="S7945" s="68"/>
      <c r="T7945" s="68"/>
      <c r="U7945" s="69"/>
      <c r="W7945" s="68"/>
      <c r="X7945" s="68"/>
      <c r="Y7945" s="69"/>
      <c r="AA7945" s="68"/>
      <c r="AB7945" s="68"/>
      <c r="AC7945" s="69"/>
      <c r="AE7945" s="68"/>
      <c r="AF7945" s="68"/>
      <c r="AG7945" s="69"/>
    </row>
    <row r="7946" spans="1:33" ht="75" hidden="1" outlineLevel="1">
      <c r="A7946" s="6" t="s">
        <v>9171</v>
      </c>
      <c r="B7946" s="7" t="s">
        <v>37</v>
      </c>
      <c r="C7946" s="7" t="s">
        <v>298</v>
      </c>
      <c r="I7946" s="35"/>
      <c r="J7946" s="35"/>
      <c r="K7946" s="68"/>
      <c r="L7946" s="68"/>
      <c r="M7946" s="69"/>
      <c r="O7946" s="68"/>
      <c r="P7946" s="68"/>
      <c r="Q7946" s="69"/>
      <c r="S7946" s="68"/>
      <c r="T7946" s="68"/>
      <c r="U7946" s="69"/>
      <c r="W7946" s="68"/>
      <c r="X7946" s="68"/>
      <c r="Y7946" s="69"/>
      <c r="AA7946" s="68"/>
      <c r="AB7946" s="68"/>
      <c r="AC7946" s="69"/>
      <c r="AE7946" s="68"/>
      <c r="AF7946" s="68"/>
      <c r="AG7946" s="69"/>
    </row>
    <row r="7947" spans="1:33" collapsed="1">
      <c r="A7947" s="55" t="s">
        <v>9172</v>
      </c>
      <c r="B7947" s="55"/>
      <c r="C7947" s="55"/>
      <c r="D7947" s="55"/>
      <c r="E7947" s="55"/>
      <c r="F7947" s="55"/>
      <c r="I7947" s="36"/>
      <c r="J7947" s="36">
        <v>20000</v>
      </c>
      <c r="K7947" s="30" t="s">
        <v>1578</v>
      </c>
      <c r="L7947" s="52">
        <v>14000</v>
      </c>
      <c r="M7947" s="53"/>
      <c r="O7947" s="15" t="s">
        <v>1578</v>
      </c>
      <c r="P7947" s="52">
        <v>11400</v>
      </c>
      <c r="Q7947" s="53"/>
      <c r="S7947" s="15" t="s">
        <v>1578</v>
      </c>
      <c r="T7947" s="52">
        <v>2000</v>
      </c>
      <c r="U7947" s="53"/>
      <c r="W7947" s="15" t="s">
        <v>1578</v>
      </c>
      <c r="X7947" s="52">
        <v>37500</v>
      </c>
      <c r="Y7947" s="53"/>
      <c r="AA7947" s="15" t="s">
        <v>1578</v>
      </c>
      <c r="AB7947" s="52">
        <v>23971.23</v>
      </c>
      <c r="AC7947" s="53"/>
      <c r="AE7947" s="15" t="s">
        <v>1578</v>
      </c>
      <c r="AF7947" s="52">
        <v>30000</v>
      </c>
      <c r="AG7947" s="53"/>
    </row>
    <row r="7948" spans="1:33" hidden="1">
      <c r="A7948" s="1"/>
      <c r="B7948" s="5" t="s">
        <v>34</v>
      </c>
      <c r="C7948" s="5" t="s">
        <v>35</v>
      </c>
      <c r="K7948" s="68"/>
      <c r="L7948" s="68"/>
      <c r="M7948" s="69"/>
      <c r="O7948" s="68"/>
      <c r="P7948" s="68"/>
      <c r="Q7948" s="69"/>
      <c r="S7948" s="68"/>
      <c r="T7948" s="68"/>
      <c r="U7948" s="69"/>
      <c r="W7948" s="68"/>
      <c r="X7948" s="68"/>
      <c r="Y7948" s="69"/>
      <c r="AA7948" s="68"/>
      <c r="AB7948" s="68"/>
      <c r="AC7948" s="69"/>
      <c r="AE7948" s="68"/>
      <c r="AF7948" s="68"/>
      <c r="AG7948" s="69"/>
    </row>
    <row r="7949" spans="1:33" hidden="1" outlineLevel="1">
      <c r="A7949" s="6" t="s">
        <v>9173</v>
      </c>
      <c r="B7949" s="7" t="s">
        <v>37</v>
      </c>
      <c r="C7949" s="7" t="s">
        <v>733</v>
      </c>
      <c r="K7949" s="68"/>
      <c r="L7949" s="68"/>
      <c r="M7949" s="69"/>
      <c r="O7949" s="68"/>
      <c r="P7949" s="68"/>
      <c r="Q7949" s="69"/>
      <c r="S7949" s="68"/>
      <c r="T7949" s="68"/>
      <c r="U7949" s="69"/>
      <c r="W7949" s="68"/>
      <c r="X7949" s="68"/>
      <c r="Y7949" s="69"/>
      <c r="AA7949" s="68"/>
      <c r="AB7949" s="68"/>
      <c r="AC7949" s="69"/>
      <c r="AE7949" s="68"/>
      <c r="AF7949" s="68"/>
      <c r="AG7949" s="69"/>
    </row>
    <row r="7950" spans="1:33" ht="45" hidden="1" outlineLevel="1">
      <c r="A7950" s="6" t="s">
        <v>9174</v>
      </c>
      <c r="B7950" s="7" t="s">
        <v>37</v>
      </c>
      <c r="C7950" s="7" t="s">
        <v>8748</v>
      </c>
      <c r="K7950" s="68"/>
      <c r="L7950" s="68"/>
      <c r="M7950" s="69"/>
      <c r="O7950" s="68"/>
      <c r="P7950" s="68"/>
      <c r="Q7950" s="69"/>
      <c r="S7950" s="68"/>
      <c r="T7950" s="68"/>
      <c r="U7950" s="69"/>
      <c r="W7950" s="68"/>
      <c r="X7950" s="68"/>
      <c r="Y7950" s="69"/>
      <c r="AA7950" s="68"/>
      <c r="AB7950" s="68"/>
      <c r="AC7950" s="69"/>
      <c r="AE7950" s="68"/>
      <c r="AF7950" s="68"/>
      <c r="AG7950" s="69"/>
    </row>
    <row r="7951" spans="1:33" ht="60" hidden="1" outlineLevel="1">
      <c r="A7951" s="1"/>
      <c r="B7951" s="5" t="s">
        <v>61</v>
      </c>
      <c r="C7951" s="5" t="s">
        <v>62</v>
      </c>
      <c r="D7951" s="5" t="s">
        <v>63</v>
      </c>
      <c r="E7951" s="11" t="s">
        <v>64</v>
      </c>
      <c r="F7951" s="16" t="s">
        <v>65</v>
      </c>
      <c r="K7951" s="17" t="s">
        <v>66</v>
      </c>
      <c r="L7951" s="70" t="s">
        <v>28</v>
      </c>
      <c r="M7951" s="71"/>
      <c r="O7951" s="17" t="s">
        <v>66</v>
      </c>
      <c r="P7951" s="70" t="s">
        <v>28</v>
      </c>
      <c r="Q7951" s="71"/>
      <c r="S7951" s="17" t="s">
        <v>66</v>
      </c>
      <c r="T7951" s="70" t="s">
        <v>28</v>
      </c>
      <c r="U7951" s="71"/>
      <c r="W7951" s="17" t="s">
        <v>66</v>
      </c>
      <c r="X7951" s="70" t="s">
        <v>28</v>
      </c>
      <c r="Y7951" s="71"/>
      <c r="AA7951" s="17" t="s">
        <v>66</v>
      </c>
      <c r="AB7951" s="70" t="s">
        <v>28</v>
      </c>
      <c r="AC7951" s="71"/>
      <c r="AE7951" s="17" t="s">
        <v>66</v>
      </c>
      <c r="AF7951" s="70" t="s">
        <v>28</v>
      </c>
      <c r="AG7951" s="71"/>
    </row>
    <row r="7952" spans="1:33" hidden="1" outlineLevel="1">
      <c r="A7952" s="6" t="s">
        <v>9175</v>
      </c>
      <c r="B7952" s="7" t="s">
        <v>2275</v>
      </c>
      <c r="C7952" s="7" t="s">
        <v>9176</v>
      </c>
      <c r="D7952" s="7"/>
      <c r="E7952" s="23" t="s">
        <v>70</v>
      </c>
      <c r="F7952" s="18">
        <v>1</v>
      </c>
      <c r="K7952" s="19">
        <v>14000</v>
      </c>
      <c r="L7952" s="52">
        <v>14000</v>
      </c>
      <c r="M7952" s="53"/>
      <c r="O7952" s="19">
        <v>11400</v>
      </c>
      <c r="P7952" s="52">
        <v>11400</v>
      </c>
      <c r="Q7952" s="53"/>
      <c r="S7952" s="19">
        <v>2000</v>
      </c>
      <c r="T7952" s="52">
        <v>2000</v>
      </c>
      <c r="U7952" s="53"/>
      <c r="W7952" s="19">
        <v>37500</v>
      </c>
      <c r="X7952" s="52">
        <v>37500</v>
      </c>
      <c r="Y7952" s="53"/>
      <c r="AA7952" s="19">
        <v>23971.23</v>
      </c>
      <c r="AB7952" s="52">
        <v>23971.23</v>
      </c>
      <c r="AC7952" s="53"/>
      <c r="AE7952" s="19">
        <v>30000</v>
      </c>
      <c r="AF7952" s="52">
        <v>30000</v>
      </c>
      <c r="AG7952" s="53"/>
    </row>
    <row r="7953" spans="1:33" hidden="1" outlineLevel="1">
      <c r="A7953" s="1"/>
      <c r="B7953" s="5" t="s">
        <v>34</v>
      </c>
      <c r="C7953" s="5" t="s">
        <v>35</v>
      </c>
      <c r="K7953" s="68"/>
      <c r="L7953" s="68"/>
      <c r="M7953" s="69"/>
      <c r="O7953" s="68"/>
      <c r="P7953" s="68"/>
      <c r="Q7953" s="69"/>
      <c r="S7953" s="68"/>
      <c r="T7953" s="68"/>
      <c r="U7953" s="69"/>
      <c r="W7953" s="68"/>
      <c r="X7953" s="68"/>
      <c r="Y7953" s="69"/>
      <c r="AA7953" s="68"/>
      <c r="AB7953" s="68"/>
      <c r="AC7953" s="69"/>
      <c r="AE7953" s="68"/>
      <c r="AF7953" s="68"/>
      <c r="AG7953" s="69"/>
    </row>
    <row r="7954" spans="1:33" hidden="1" outlineLevel="1">
      <c r="A7954" s="6" t="s">
        <v>9177</v>
      </c>
      <c r="B7954" s="7" t="s">
        <v>37</v>
      </c>
      <c r="C7954" s="7" t="s">
        <v>322</v>
      </c>
      <c r="K7954" s="68"/>
      <c r="L7954" s="68"/>
      <c r="M7954" s="69"/>
      <c r="O7954" s="68"/>
      <c r="P7954" s="68"/>
      <c r="Q7954" s="69"/>
      <c r="S7954" s="68"/>
      <c r="T7954" s="68"/>
      <c r="U7954" s="69"/>
      <c r="W7954" s="68"/>
      <c r="X7954" s="68"/>
      <c r="Y7954" s="69"/>
      <c r="AA7954" s="68"/>
      <c r="AB7954" s="68"/>
      <c r="AC7954" s="69"/>
      <c r="AE7954" s="68"/>
      <c r="AF7954" s="68"/>
      <c r="AG7954" s="69"/>
    </row>
    <row r="7955" spans="1:33" ht="60" hidden="1" outlineLevel="1">
      <c r="A7955" s="1"/>
      <c r="B7955" s="5" t="s">
        <v>61</v>
      </c>
      <c r="C7955" s="5" t="s">
        <v>62</v>
      </c>
      <c r="D7955" s="5" t="s">
        <v>63</v>
      </c>
      <c r="E7955" s="11" t="s">
        <v>64</v>
      </c>
      <c r="F7955" s="16" t="s">
        <v>65</v>
      </c>
      <c r="K7955" s="17" t="s">
        <v>66</v>
      </c>
      <c r="L7955" s="70" t="s">
        <v>28</v>
      </c>
      <c r="M7955" s="71"/>
      <c r="O7955" s="17" t="s">
        <v>66</v>
      </c>
      <c r="P7955" s="70" t="s">
        <v>28</v>
      </c>
      <c r="Q7955" s="71"/>
      <c r="S7955" s="17" t="s">
        <v>66</v>
      </c>
      <c r="T7955" s="70" t="s">
        <v>28</v>
      </c>
      <c r="U7955" s="71"/>
      <c r="W7955" s="17" t="s">
        <v>66</v>
      </c>
      <c r="X7955" s="70" t="s">
        <v>28</v>
      </c>
      <c r="Y7955" s="71"/>
      <c r="AA7955" s="17" t="s">
        <v>66</v>
      </c>
      <c r="AB7955" s="70" t="s">
        <v>28</v>
      </c>
      <c r="AC7955" s="71"/>
      <c r="AE7955" s="17" t="s">
        <v>66</v>
      </c>
      <c r="AF7955" s="70" t="s">
        <v>28</v>
      </c>
      <c r="AG7955" s="71"/>
    </row>
    <row r="7956" spans="1:33" ht="135" hidden="1" outlineLevel="1">
      <c r="A7956" s="6" t="s">
        <v>9178</v>
      </c>
      <c r="B7956" s="7" t="s">
        <v>324</v>
      </c>
      <c r="C7956" s="7" t="s">
        <v>1100</v>
      </c>
      <c r="D7956" s="7"/>
      <c r="E7956" s="23" t="s">
        <v>70</v>
      </c>
      <c r="F7956" s="18">
        <v>1</v>
      </c>
      <c r="K7956" s="19">
        <v>0</v>
      </c>
      <c r="L7956" s="52">
        <v>0</v>
      </c>
      <c r="M7956" s="53"/>
      <c r="O7956" s="19">
        <v>0</v>
      </c>
      <c r="P7956" s="52">
        <v>0</v>
      </c>
      <c r="Q7956" s="53"/>
      <c r="S7956" s="19">
        <v>0</v>
      </c>
      <c r="T7956" s="52">
        <v>0</v>
      </c>
      <c r="U7956" s="53"/>
      <c r="W7956" s="19">
        <v>0</v>
      </c>
      <c r="X7956" s="52">
        <v>0</v>
      </c>
      <c r="Y7956" s="53"/>
      <c r="AA7956" s="19">
        <v>0</v>
      </c>
      <c r="AB7956" s="52">
        <v>0</v>
      </c>
      <c r="AC7956" s="53"/>
      <c r="AE7956" s="19">
        <v>0</v>
      </c>
      <c r="AF7956" s="52">
        <v>0</v>
      </c>
      <c r="AG7956" s="53"/>
    </row>
    <row r="7957" spans="1:33" hidden="1" outlineLevel="1">
      <c r="A7957" s="1"/>
      <c r="B7957" s="5" t="s">
        <v>34</v>
      </c>
      <c r="C7957" s="5" t="s">
        <v>35</v>
      </c>
      <c r="K7957" s="68"/>
      <c r="L7957" s="68"/>
      <c r="M7957" s="69"/>
      <c r="O7957" s="68"/>
      <c r="P7957" s="68"/>
      <c r="Q7957" s="69"/>
      <c r="S7957" s="68"/>
      <c r="T7957" s="68"/>
      <c r="U7957" s="69"/>
      <c r="W7957" s="68"/>
      <c r="X7957" s="68"/>
      <c r="Y7957" s="69"/>
      <c r="AA7957" s="68"/>
      <c r="AB7957" s="68"/>
      <c r="AC7957" s="69"/>
      <c r="AE7957" s="68"/>
      <c r="AF7957" s="68"/>
      <c r="AG7957" s="69"/>
    </row>
    <row r="7958" spans="1:33" ht="75" hidden="1" outlineLevel="1">
      <c r="A7958" s="6" t="s">
        <v>9179</v>
      </c>
      <c r="B7958" s="7" t="s">
        <v>37</v>
      </c>
      <c r="C7958" s="7" t="s">
        <v>298</v>
      </c>
      <c r="I7958" s="35"/>
      <c r="J7958" s="35"/>
      <c r="K7958" s="68"/>
      <c r="L7958" s="68"/>
      <c r="M7958" s="69"/>
      <c r="O7958" s="68"/>
      <c r="P7958" s="68"/>
      <c r="Q7958" s="69"/>
      <c r="S7958" s="68"/>
      <c r="T7958" s="68"/>
      <c r="U7958" s="69"/>
      <c r="W7958" s="68"/>
      <c r="X7958" s="68"/>
      <c r="Y7958" s="69"/>
      <c r="AA7958" s="68"/>
      <c r="AB7958" s="68"/>
      <c r="AC7958" s="69"/>
      <c r="AE7958" s="68"/>
      <c r="AF7958" s="68"/>
      <c r="AG7958" s="69"/>
    </row>
    <row r="7959" spans="1:33" collapsed="1">
      <c r="A7959" s="55" t="s">
        <v>9180</v>
      </c>
      <c r="B7959" s="55"/>
      <c r="C7959" s="55"/>
      <c r="D7959" s="55"/>
      <c r="E7959" s="55"/>
      <c r="F7959" s="55"/>
      <c r="I7959" s="36"/>
      <c r="J7959" s="36">
        <v>40000</v>
      </c>
      <c r="K7959" s="30" t="s">
        <v>2223</v>
      </c>
      <c r="L7959" s="52">
        <v>8240</v>
      </c>
      <c r="M7959" s="53"/>
      <c r="O7959" s="15" t="s">
        <v>2223</v>
      </c>
      <c r="P7959" s="52">
        <v>142500</v>
      </c>
      <c r="Q7959" s="53"/>
      <c r="S7959" s="15" t="s">
        <v>2223</v>
      </c>
      <c r="T7959" s="52">
        <v>53000</v>
      </c>
      <c r="U7959" s="53"/>
      <c r="W7959" s="15" t="s">
        <v>2223</v>
      </c>
      <c r="X7959" s="52">
        <v>217722.5</v>
      </c>
      <c r="Y7959" s="53"/>
      <c r="AA7959" s="15" t="s">
        <v>2223</v>
      </c>
      <c r="AB7959" s="52">
        <v>107870.52</v>
      </c>
      <c r="AC7959" s="53"/>
      <c r="AE7959" s="15" t="s">
        <v>2223</v>
      </c>
      <c r="AF7959" s="52">
        <v>1010000</v>
      </c>
      <c r="AG7959" s="53"/>
    </row>
    <row r="7960" spans="1:33" hidden="1">
      <c r="A7960" s="1"/>
      <c r="B7960" s="5" t="s">
        <v>34</v>
      </c>
      <c r="C7960" s="5" t="s">
        <v>35</v>
      </c>
      <c r="K7960" s="68"/>
      <c r="L7960" s="68"/>
      <c r="M7960" s="69"/>
      <c r="O7960" s="68"/>
      <c r="P7960" s="68"/>
      <c r="Q7960" s="69"/>
      <c r="S7960" s="68"/>
      <c r="T7960" s="68"/>
      <c r="U7960" s="69"/>
      <c r="W7960" s="68"/>
      <c r="X7960" s="68"/>
      <c r="Y7960" s="69"/>
      <c r="AA7960" s="68"/>
      <c r="AB7960" s="68"/>
      <c r="AC7960" s="69"/>
      <c r="AE7960" s="68"/>
      <c r="AF7960" s="68"/>
      <c r="AG7960" s="69"/>
    </row>
    <row r="7961" spans="1:33" hidden="1" outlineLevel="1">
      <c r="A7961" s="6" t="s">
        <v>9181</v>
      </c>
      <c r="B7961" s="7" t="s">
        <v>37</v>
      </c>
      <c r="C7961" s="7" t="s">
        <v>8177</v>
      </c>
      <c r="K7961" s="68"/>
      <c r="L7961" s="68"/>
      <c r="M7961" s="69"/>
      <c r="O7961" s="68"/>
      <c r="P7961" s="68"/>
      <c r="Q7961" s="69"/>
      <c r="S7961" s="68"/>
      <c r="T7961" s="68"/>
      <c r="U7961" s="69"/>
      <c r="W7961" s="68"/>
      <c r="X7961" s="68"/>
      <c r="Y7961" s="69"/>
      <c r="AA7961" s="68"/>
      <c r="AB7961" s="68"/>
      <c r="AC7961" s="69"/>
      <c r="AE7961" s="68"/>
      <c r="AF7961" s="68"/>
      <c r="AG7961" s="69"/>
    </row>
    <row r="7962" spans="1:33" ht="45" hidden="1" outlineLevel="1">
      <c r="A7962" s="6" t="s">
        <v>9182</v>
      </c>
      <c r="B7962" s="7" t="s">
        <v>37</v>
      </c>
      <c r="C7962" s="7" t="s">
        <v>1810</v>
      </c>
      <c r="K7962" s="68"/>
      <c r="L7962" s="68"/>
      <c r="M7962" s="69"/>
      <c r="O7962" s="68"/>
      <c r="P7962" s="68"/>
      <c r="Q7962" s="69"/>
      <c r="S7962" s="68"/>
      <c r="T7962" s="68"/>
      <c r="U7962" s="69"/>
      <c r="W7962" s="68"/>
      <c r="X7962" s="68"/>
      <c r="Y7962" s="69"/>
      <c r="AA7962" s="68"/>
      <c r="AB7962" s="68"/>
      <c r="AC7962" s="69"/>
      <c r="AE7962" s="68"/>
      <c r="AF7962" s="68"/>
      <c r="AG7962" s="69"/>
    </row>
    <row r="7963" spans="1:33" ht="60" hidden="1" outlineLevel="1">
      <c r="A7963" s="1"/>
      <c r="B7963" s="5" t="s">
        <v>61</v>
      </c>
      <c r="C7963" s="5" t="s">
        <v>62</v>
      </c>
      <c r="D7963" s="5" t="s">
        <v>63</v>
      </c>
      <c r="E7963" s="11" t="s">
        <v>64</v>
      </c>
      <c r="F7963" s="16" t="s">
        <v>65</v>
      </c>
      <c r="K7963" s="17" t="s">
        <v>66</v>
      </c>
      <c r="L7963" s="70" t="s">
        <v>28</v>
      </c>
      <c r="M7963" s="71"/>
      <c r="O7963" s="17" t="s">
        <v>66</v>
      </c>
      <c r="P7963" s="70" t="s">
        <v>28</v>
      </c>
      <c r="Q7963" s="71"/>
      <c r="S7963" s="17" t="s">
        <v>66</v>
      </c>
      <c r="T7963" s="70" t="s">
        <v>28</v>
      </c>
      <c r="U7963" s="71"/>
      <c r="W7963" s="17" t="s">
        <v>66</v>
      </c>
      <c r="X7963" s="70" t="s">
        <v>28</v>
      </c>
      <c r="Y7963" s="71"/>
      <c r="AA7963" s="17" t="s">
        <v>66</v>
      </c>
      <c r="AB7963" s="70" t="s">
        <v>28</v>
      </c>
      <c r="AC7963" s="71"/>
      <c r="AE7963" s="17" t="s">
        <v>66</v>
      </c>
      <c r="AF7963" s="70" t="s">
        <v>28</v>
      </c>
      <c r="AG7963" s="71"/>
    </row>
    <row r="7964" spans="1:33" hidden="1" outlineLevel="1">
      <c r="A7964" s="6" t="s">
        <v>9183</v>
      </c>
      <c r="B7964" s="7" t="s">
        <v>2309</v>
      </c>
      <c r="C7964" s="7" t="s">
        <v>6342</v>
      </c>
      <c r="D7964" s="7"/>
      <c r="E7964" s="23" t="s">
        <v>70</v>
      </c>
      <c r="F7964" s="18">
        <v>1</v>
      </c>
      <c r="K7964" s="19">
        <v>5150</v>
      </c>
      <c r="L7964" s="52">
        <v>5150</v>
      </c>
      <c r="M7964" s="53"/>
      <c r="O7964" s="19">
        <v>5700</v>
      </c>
      <c r="P7964" s="52">
        <v>5700</v>
      </c>
      <c r="Q7964" s="53"/>
      <c r="S7964" s="19">
        <v>3000</v>
      </c>
      <c r="T7964" s="52">
        <v>3000</v>
      </c>
      <c r="U7964" s="53"/>
      <c r="W7964" s="19">
        <v>0</v>
      </c>
      <c r="X7964" s="52">
        <v>0</v>
      </c>
      <c r="Y7964" s="53"/>
      <c r="AA7964" s="19">
        <v>17978.419999999998</v>
      </c>
      <c r="AB7964" s="52">
        <v>17978.419999999998</v>
      </c>
      <c r="AC7964" s="53"/>
      <c r="AE7964" s="19">
        <v>360000</v>
      </c>
      <c r="AF7964" s="52">
        <v>360000</v>
      </c>
      <c r="AG7964" s="53"/>
    </row>
    <row r="7965" spans="1:33" hidden="1" outlineLevel="1">
      <c r="A7965" s="1"/>
      <c r="B7965" s="5" t="s">
        <v>34</v>
      </c>
      <c r="C7965" s="5" t="s">
        <v>35</v>
      </c>
      <c r="K7965" s="68"/>
      <c r="L7965" s="68"/>
      <c r="M7965" s="69"/>
      <c r="O7965" s="68"/>
      <c r="P7965" s="68"/>
      <c r="Q7965" s="69"/>
      <c r="S7965" s="68"/>
      <c r="T7965" s="68"/>
      <c r="U7965" s="69"/>
      <c r="W7965" s="68"/>
      <c r="X7965" s="68"/>
      <c r="Y7965" s="69"/>
      <c r="AA7965" s="68"/>
      <c r="AB7965" s="68"/>
      <c r="AC7965" s="69"/>
      <c r="AE7965" s="68"/>
      <c r="AF7965" s="68"/>
      <c r="AG7965" s="69"/>
    </row>
    <row r="7966" spans="1:33" ht="60" hidden="1" outlineLevel="1">
      <c r="A7966" s="6" t="s">
        <v>9184</v>
      </c>
      <c r="B7966" s="7" t="s">
        <v>37</v>
      </c>
      <c r="C7966" s="7" t="s">
        <v>8759</v>
      </c>
      <c r="K7966" s="68"/>
      <c r="L7966" s="68"/>
      <c r="M7966" s="69"/>
      <c r="O7966" s="68"/>
      <c r="P7966" s="68"/>
      <c r="Q7966" s="69"/>
      <c r="S7966" s="68"/>
      <c r="T7966" s="68"/>
      <c r="U7966" s="69"/>
      <c r="W7966" s="68"/>
      <c r="X7966" s="68"/>
      <c r="Y7966" s="69"/>
      <c r="AA7966" s="68"/>
      <c r="AB7966" s="68"/>
      <c r="AC7966" s="69"/>
      <c r="AE7966" s="68"/>
      <c r="AF7966" s="68"/>
      <c r="AG7966" s="69"/>
    </row>
    <row r="7967" spans="1:33" ht="60" hidden="1" outlineLevel="1">
      <c r="A7967" s="1"/>
      <c r="B7967" s="5" t="s">
        <v>61</v>
      </c>
      <c r="C7967" s="5" t="s">
        <v>62</v>
      </c>
      <c r="D7967" s="5" t="s">
        <v>63</v>
      </c>
      <c r="E7967" s="11" t="s">
        <v>64</v>
      </c>
      <c r="F7967" s="16" t="s">
        <v>65</v>
      </c>
      <c r="K7967" s="17" t="s">
        <v>66</v>
      </c>
      <c r="L7967" s="70" t="s">
        <v>28</v>
      </c>
      <c r="M7967" s="71"/>
      <c r="O7967" s="17" t="s">
        <v>66</v>
      </c>
      <c r="P7967" s="70" t="s">
        <v>28</v>
      </c>
      <c r="Q7967" s="71"/>
      <c r="S7967" s="17" t="s">
        <v>66</v>
      </c>
      <c r="T7967" s="70" t="s">
        <v>28</v>
      </c>
      <c r="U7967" s="71"/>
      <c r="W7967" s="17" t="s">
        <v>66</v>
      </c>
      <c r="X7967" s="70" t="s">
        <v>28</v>
      </c>
      <c r="Y7967" s="71"/>
      <c r="AA7967" s="17" t="s">
        <v>66</v>
      </c>
      <c r="AB7967" s="70" t="s">
        <v>28</v>
      </c>
      <c r="AC7967" s="71"/>
      <c r="AE7967" s="17" t="s">
        <v>66</v>
      </c>
      <c r="AF7967" s="70" t="s">
        <v>28</v>
      </c>
      <c r="AG7967" s="71"/>
    </row>
    <row r="7968" spans="1:33" hidden="1" outlineLevel="1">
      <c r="A7968" s="6" t="s">
        <v>9185</v>
      </c>
      <c r="B7968" s="7" t="s">
        <v>2314</v>
      </c>
      <c r="C7968" s="7" t="s">
        <v>2433</v>
      </c>
      <c r="D7968" s="7"/>
      <c r="E7968" s="23" t="s">
        <v>70</v>
      </c>
      <c r="F7968" s="18">
        <v>1</v>
      </c>
      <c r="K7968" s="19">
        <v>3090</v>
      </c>
      <c r="L7968" s="52">
        <v>3090</v>
      </c>
      <c r="M7968" s="53"/>
      <c r="O7968" s="19">
        <v>136800</v>
      </c>
      <c r="P7968" s="52">
        <v>136800</v>
      </c>
      <c r="Q7968" s="53"/>
      <c r="S7968" s="19">
        <v>50000</v>
      </c>
      <c r="T7968" s="52">
        <v>50000</v>
      </c>
      <c r="U7968" s="53"/>
      <c r="W7968" s="19">
        <v>0</v>
      </c>
      <c r="X7968" s="52">
        <v>0</v>
      </c>
      <c r="Y7968" s="53"/>
      <c r="AA7968" s="19">
        <v>89892.1</v>
      </c>
      <c r="AB7968" s="52">
        <v>89892.1</v>
      </c>
      <c r="AC7968" s="53"/>
      <c r="AE7968" s="19">
        <v>650000</v>
      </c>
      <c r="AF7968" s="52">
        <v>650000</v>
      </c>
      <c r="AG7968" s="53"/>
    </row>
    <row r="7969" spans="1:33" hidden="1" outlineLevel="1">
      <c r="A7969" s="1"/>
      <c r="B7969" s="5" t="s">
        <v>34</v>
      </c>
      <c r="C7969" s="5" t="s">
        <v>35</v>
      </c>
      <c r="K7969" s="68"/>
      <c r="L7969" s="68"/>
      <c r="M7969" s="69"/>
      <c r="O7969" s="68"/>
      <c r="P7969" s="68"/>
      <c r="Q7969" s="69"/>
      <c r="S7969" s="68"/>
      <c r="T7969" s="68"/>
      <c r="U7969" s="69"/>
      <c r="W7969" s="68"/>
      <c r="X7969" s="68"/>
      <c r="Y7969" s="69"/>
      <c r="AA7969" s="68"/>
      <c r="AB7969" s="68"/>
      <c r="AC7969" s="69"/>
      <c r="AE7969" s="68"/>
      <c r="AF7969" s="68"/>
      <c r="AG7969" s="69"/>
    </row>
    <row r="7970" spans="1:33" hidden="1" outlineLevel="1">
      <c r="A7970" s="6" t="s">
        <v>9186</v>
      </c>
      <c r="B7970" s="7" t="s">
        <v>37</v>
      </c>
      <c r="C7970" s="7" t="s">
        <v>322</v>
      </c>
      <c r="K7970" s="68"/>
      <c r="L7970" s="68"/>
      <c r="M7970" s="69"/>
      <c r="O7970" s="68"/>
      <c r="P7970" s="68"/>
      <c r="Q7970" s="69"/>
      <c r="S7970" s="68"/>
      <c r="T7970" s="68"/>
      <c r="U7970" s="69"/>
      <c r="W7970" s="68"/>
      <c r="X7970" s="68"/>
      <c r="Y7970" s="69"/>
      <c r="AA7970" s="68"/>
      <c r="AB7970" s="68"/>
      <c r="AC7970" s="69"/>
      <c r="AE7970" s="68"/>
      <c r="AF7970" s="68"/>
      <c r="AG7970" s="69"/>
    </row>
    <row r="7971" spans="1:33" ht="60" hidden="1" outlineLevel="1">
      <c r="A7971" s="1"/>
      <c r="B7971" s="5" t="s">
        <v>61</v>
      </c>
      <c r="C7971" s="5" t="s">
        <v>62</v>
      </c>
      <c r="D7971" s="5" t="s">
        <v>63</v>
      </c>
      <c r="E7971" s="11" t="s">
        <v>64</v>
      </c>
      <c r="F7971" s="16" t="s">
        <v>65</v>
      </c>
      <c r="K7971" s="17" t="s">
        <v>66</v>
      </c>
      <c r="L7971" s="70" t="s">
        <v>28</v>
      </c>
      <c r="M7971" s="71"/>
      <c r="O7971" s="17" t="s">
        <v>66</v>
      </c>
      <c r="P7971" s="70" t="s">
        <v>28</v>
      </c>
      <c r="Q7971" s="71"/>
      <c r="S7971" s="17" t="s">
        <v>66</v>
      </c>
      <c r="T7971" s="70" t="s">
        <v>28</v>
      </c>
      <c r="U7971" s="71"/>
      <c r="W7971" s="17" t="s">
        <v>66</v>
      </c>
      <c r="X7971" s="70" t="s">
        <v>28</v>
      </c>
      <c r="Y7971" s="71"/>
      <c r="AA7971" s="17" t="s">
        <v>66</v>
      </c>
      <c r="AB7971" s="70" t="s">
        <v>28</v>
      </c>
      <c r="AC7971" s="71"/>
      <c r="AE7971" s="17" t="s">
        <v>66</v>
      </c>
      <c r="AF7971" s="70" t="s">
        <v>28</v>
      </c>
      <c r="AG7971" s="71"/>
    </row>
    <row r="7972" spans="1:33" ht="135" hidden="1" outlineLevel="1">
      <c r="A7972" s="6" t="s">
        <v>9187</v>
      </c>
      <c r="B7972" s="7" t="s">
        <v>324</v>
      </c>
      <c r="C7972" s="7" t="s">
        <v>1100</v>
      </c>
      <c r="D7972" s="7"/>
      <c r="E7972" s="23" t="s">
        <v>70</v>
      </c>
      <c r="F7972" s="18">
        <v>1</v>
      </c>
      <c r="K7972" s="19">
        <v>0</v>
      </c>
      <c r="L7972" s="52">
        <v>0</v>
      </c>
      <c r="M7972" s="53"/>
      <c r="O7972" s="19">
        <v>0</v>
      </c>
      <c r="P7972" s="52">
        <v>0</v>
      </c>
      <c r="Q7972" s="53"/>
      <c r="S7972" s="19">
        <v>0</v>
      </c>
      <c r="T7972" s="52">
        <v>0</v>
      </c>
      <c r="U7972" s="53"/>
      <c r="W7972" s="19">
        <v>217722.5</v>
      </c>
      <c r="X7972" s="52">
        <v>217722.5</v>
      </c>
      <c r="Y7972" s="53"/>
      <c r="AA7972" s="19">
        <v>0</v>
      </c>
      <c r="AB7972" s="52">
        <v>0</v>
      </c>
      <c r="AC7972" s="53"/>
      <c r="AE7972" s="19">
        <v>0</v>
      </c>
      <c r="AF7972" s="52">
        <v>0</v>
      </c>
      <c r="AG7972" s="53"/>
    </row>
    <row r="7973" spans="1:33" hidden="1" outlineLevel="1">
      <c r="A7973" s="1"/>
      <c r="B7973" s="5" t="s">
        <v>34</v>
      </c>
      <c r="C7973" s="5" t="s">
        <v>35</v>
      </c>
      <c r="K7973" s="68"/>
      <c r="L7973" s="68"/>
      <c r="M7973" s="69"/>
      <c r="O7973" s="68"/>
      <c r="P7973" s="68"/>
      <c r="Q7973" s="69"/>
      <c r="S7973" s="68"/>
      <c r="T7973" s="68"/>
      <c r="U7973" s="69"/>
      <c r="W7973" s="68"/>
      <c r="X7973" s="68"/>
      <c r="Y7973" s="69"/>
      <c r="AA7973" s="68"/>
      <c r="AB7973" s="68"/>
      <c r="AC7973" s="69"/>
      <c r="AE7973" s="68"/>
      <c r="AF7973" s="68"/>
      <c r="AG7973" s="69"/>
    </row>
    <row r="7974" spans="1:33" ht="75" hidden="1" outlineLevel="1">
      <c r="A7974" s="6" t="s">
        <v>9188</v>
      </c>
      <c r="B7974" s="7" t="s">
        <v>37</v>
      </c>
      <c r="C7974" s="7" t="s">
        <v>298</v>
      </c>
      <c r="I7974" s="35"/>
      <c r="J7974" s="35"/>
      <c r="K7974" s="68"/>
      <c r="L7974" s="68"/>
      <c r="M7974" s="69"/>
      <c r="O7974" s="68"/>
      <c r="P7974" s="68"/>
      <c r="Q7974" s="69"/>
      <c r="S7974" s="68"/>
      <c r="T7974" s="68"/>
      <c r="U7974" s="69"/>
      <c r="W7974" s="68"/>
      <c r="X7974" s="68"/>
      <c r="Y7974" s="69"/>
      <c r="AA7974" s="68"/>
      <c r="AB7974" s="68"/>
      <c r="AC7974" s="69"/>
      <c r="AE7974" s="68"/>
      <c r="AF7974" s="68"/>
      <c r="AG7974" s="69"/>
    </row>
    <row r="7975" spans="1:33" collapsed="1">
      <c r="A7975" s="55" t="s">
        <v>9189</v>
      </c>
      <c r="B7975" s="55"/>
      <c r="C7975" s="55"/>
      <c r="D7975" s="55"/>
      <c r="E7975" s="55"/>
      <c r="F7975" s="55"/>
      <c r="I7975" s="36"/>
      <c r="J7975" s="36">
        <v>8750</v>
      </c>
      <c r="K7975" s="30" t="s">
        <v>5183</v>
      </c>
      <c r="L7975" s="52">
        <v>32301</v>
      </c>
      <c r="M7975" s="53"/>
      <c r="O7975" s="15" t="s">
        <v>5183</v>
      </c>
      <c r="P7975" s="52">
        <v>59872.800000000003</v>
      </c>
      <c r="Q7975" s="53"/>
      <c r="S7975" s="15" t="s">
        <v>5183</v>
      </c>
      <c r="T7975" s="52">
        <v>40515</v>
      </c>
      <c r="U7975" s="53"/>
      <c r="W7975" s="15" t="s">
        <v>5183</v>
      </c>
      <c r="X7975" s="52">
        <v>0</v>
      </c>
      <c r="Y7975" s="53"/>
      <c r="AA7975" s="15" t="s">
        <v>5183</v>
      </c>
      <c r="AB7975" s="52">
        <v>99399.97</v>
      </c>
      <c r="AC7975" s="53"/>
      <c r="AE7975" s="15" t="s">
        <v>5183</v>
      </c>
      <c r="AF7975" s="52">
        <v>200000</v>
      </c>
      <c r="AG7975" s="53"/>
    </row>
    <row r="7976" spans="1:33" hidden="1">
      <c r="A7976" s="1"/>
      <c r="B7976" s="5" t="s">
        <v>34</v>
      </c>
      <c r="C7976" s="5" t="s">
        <v>35</v>
      </c>
      <c r="K7976" s="68"/>
      <c r="L7976" s="68"/>
      <c r="M7976" s="69"/>
      <c r="O7976" s="68"/>
      <c r="P7976" s="68"/>
      <c r="Q7976" s="69"/>
      <c r="S7976" s="68"/>
      <c r="T7976" s="68"/>
      <c r="U7976" s="69"/>
      <c r="W7976" s="68"/>
      <c r="X7976" s="68"/>
      <c r="Y7976" s="69"/>
      <c r="AA7976" s="68"/>
      <c r="AB7976" s="68"/>
      <c r="AC7976" s="69"/>
      <c r="AE7976" s="68"/>
      <c r="AF7976" s="68"/>
      <c r="AG7976" s="69"/>
    </row>
    <row r="7977" spans="1:33" ht="30" hidden="1" outlineLevel="1">
      <c r="A7977" s="6" t="s">
        <v>9190</v>
      </c>
      <c r="B7977" s="7" t="s">
        <v>37</v>
      </c>
      <c r="C7977" s="7" t="s">
        <v>8222</v>
      </c>
      <c r="K7977" s="68"/>
      <c r="L7977" s="68"/>
      <c r="M7977" s="69"/>
      <c r="O7977" s="68"/>
      <c r="P7977" s="68"/>
      <c r="Q7977" s="69"/>
      <c r="S7977" s="68"/>
      <c r="T7977" s="68"/>
      <c r="U7977" s="69"/>
      <c r="W7977" s="68"/>
      <c r="X7977" s="68"/>
      <c r="Y7977" s="69"/>
      <c r="AA7977" s="68"/>
      <c r="AB7977" s="68"/>
      <c r="AC7977" s="69"/>
      <c r="AE7977" s="68"/>
      <c r="AF7977" s="68"/>
      <c r="AG7977" s="69"/>
    </row>
    <row r="7978" spans="1:33" ht="30" hidden="1" outlineLevel="1">
      <c r="A7978" s="6" t="s">
        <v>9191</v>
      </c>
      <c r="B7978" s="7" t="s">
        <v>37</v>
      </c>
      <c r="C7978" s="7" t="s">
        <v>8224</v>
      </c>
      <c r="K7978" s="68"/>
      <c r="L7978" s="68"/>
      <c r="M7978" s="69"/>
      <c r="O7978" s="68"/>
      <c r="P7978" s="68"/>
      <c r="Q7978" s="69"/>
      <c r="S7978" s="68"/>
      <c r="T7978" s="68"/>
      <c r="U7978" s="69"/>
      <c r="W7978" s="68"/>
      <c r="X7978" s="68"/>
      <c r="Y7978" s="69"/>
      <c r="AA7978" s="68"/>
      <c r="AB7978" s="68"/>
      <c r="AC7978" s="69"/>
      <c r="AE7978" s="68"/>
      <c r="AF7978" s="68"/>
      <c r="AG7978" s="69"/>
    </row>
    <row r="7979" spans="1:33" ht="30" hidden="1" outlineLevel="1">
      <c r="A7979" s="6" t="s">
        <v>9192</v>
      </c>
      <c r="B7979" s="7" t="s">
        <v>37</v>
      </c>
      <c r="C7979" s="7" t="s">
        <v>8226</v>
      </c>
      <c r="K7979" s="68"/>
      <c r="L7979" s="68"/>
      <c r="M7979" s="69"/>
      <c r="O7979" s="68"/>
      <c r="P7979" s="68"/>
      <c r="Q7979" s="69"/>
      <c r="S7979" s="68"/>
      <c r="T7979" s="68"/>
      <c r="U7979" s="69"/>
      <c r="W7979" s="68"/>
      <c r="X7979" s="68"/>
      <c r="Y7979" s="69"/>
      <c r="AA7979" s="68"/>
      <c r="AB7979" s="68"/>
      <c r="AC7979" s="69"/>
      <c r="AE7979" s="68"/>
      <c r="AF7979" s="68"/>
      <c r="AG7979" s="69"/>
    </row>
    <row r="7980" spans="1:33" ht="30" hidden="1" outlineLevel="1">
      <c r="A7980" s="6" t="s">
        <v>9193</v>
      </c>
      <c r="B7980" s="7" t="s">
        <v>37</v>
      </c>
      <c r="C7980" s="7" t="s">
        <v>8228</v>
      </c>
      <c r="K7980" s="68"/>
      <c r="L7980" s="68"/>
      <c r="M7980" s="69"/>
      <c r="O7980" s="68"/>
      <c r="P7980" s="68"/>
      <c r="Q7980" s="69"/>
      <c r="S7980" s="68"/>
      <c r="T7980" s="68"/>
      <c r="U7980" s="69"/>
      <c r="W7980" s="68"/>
      <c r="X7980" s="68"/>
      <c r="Y7980" s="69"/>
      <c r="AA7980" s="68"/>
      <c r="AB7980" s="68"/>
      <c r="AC7980" s="69"/>
      <c r="AE7980" s="68"/>
      <c r="AF7980" s="68"/>
      <c r="AG7980" s="69"/>
    </row>
    <row r="7981" spans="1:33" ht="45" hidden="1" outlineLevel="1">
      <c r="A7981" s="6" t="s">
        <v>9194</v>
      </c>
      <c r="B7981" s="7" t="s">
        <v>37</v>
      </c>
      <c r="C7981" s="7" t="s">
        <v>8230</v>
      </c>
      <c r="K7981" s="68"/>
      <c r="L7981" s="68"/>
      <c r="M7981" s="69"/>
      <c r="O7981" s="68"/>
      <c r="P7981" s="68"/>
      <c r="Q7981" s="69"/>
      <c r="S7981" s="68"/>
      <c r="T7981" s="68"/>
      <c r="U7981" s="69"/>
      <c r="W7981" s="68"/>
      <c r="X7981" s="68"/>
      <c r="Y7981" s="69"/>
      <c r="AA7981" s="68"/>
      <c r="AB7981" s="68"/>
      <c r="AC7981" s="69"/>
      <c r="AE7981" s="68"/>
      <c r="AF7981" s="68"/>
      <c r="AG7981" s="69"/>
    </row>
    <row r="7982" spans="1:33" ht="45" hidden="1" outlineLevel="1">
      <c r="A7982" s="6" t="s">
        <v>9195</v>
      </c>
      <c r="B7982" s="7" t="s">
        <v>37</v>
      </c>
      <c r="C7982" s="7" t="s">
        <v>8232</v>
      </c>
      <c r="K7982" s="68"/>
      <c r="L7982" s="68"/>
      <c r="M7982" s="69"/>
      <c r="O7982" s="68"/>
      <c r="P7982" s="68"/>
      <c r="Q7982" s="69"/>
      <c r="S7982" s="68"/>
      <c r="T7982" s="68"/>
      <c r="U7982" s="69"/>
      <c r="W7982" s="68"/>
      <c r="X7982" s="68"/>
      <c r="Y7982" s="69"/>
      <c r="AA7982" s="68"/>
      <c r="AB7982" s="68"/>
      <c r="AC7982" s="69"/>
      <c r="AE7982" s="68"/>
      <c r="AF7982" s="68"/>
      <c r="AG7982" s="69"/>
    </row>
    <row r="7983" spans="1:33" ht="60" hidden="1" outlineLevel="1">
      <c r="A7983" s="6" t="s">
        <v>9196</v>
      </c>
      <c r="B7983" s="7" t="s">
        <v>37</v>
      </c>
      <c r="C7983" s="7" t="s">
        <v>8234</v>
      </c>
      <c r="K7983" s="68"/>
      <c r="L7983" s="68"/>
      <c r="M7983" s="69"/>
      <c r="O7983" s="68"/>
      <c r="P7983" s="68"/>
      <c r="Q7983" s="69"/>
      <c r="S7983" s="68"/>
      <c r="T7983" s="68"/>
      <c r="U7983" s="69"/>
      <c r="W7983" s="68"/>
      <c r="X7983" s="68"/>
      <c r="Y7983" s="69"/>
      <c r="AA7983" s="68"/>
      <c r="AB7983" s="68"/>
      <c r="AC7983" s="69"/>
      <c r="AE7983" s="68"/>
      <c r="AF7983" s="68"/>
      <c r="AG7983" s="69"/>
    </row>
    <row r="7984" spans="1:33" ht="45" hidden="1" outlineLevel="1">
      <c r="A7984" s="6" t="s">
        <v>9197</v>
      </c>
      <c r="B7984" s="7" t="s">
        <v>37</v>
      </c>
      <c r="C7984" s="7" t="s">
        <v>8236</v>
      </c>
      <c r="K7984" s="68"/>
      <c r="L7984" s="68"/>
      <c r="M7984" s="69"/>
      <c r="O7984" s="68"/>
      <c r="P7984" s="68"/>
      <c r="Q7984" s="69"/>
      <c r="S7984" s="68"/>
      <c r="T7984" s="68"/>
      <c r="U7984" s="69"/>
      <c r="W7984" s="68"/>
      <c r="X7984" s="68"/>
      <c r="Y7984" s="69"/>
      <c r="AA7984" s="68"/>
      <c r="AB7984" s="68"/>
      <c r="AC7984" s="69"/>
      <c r="AE7984" s="68"/>
      <c r="AF7984" s="68"/>
      <c r="AG7984" s="69"/>
    </row>
    <row r="7985" spans="1:33" hidden="1" outlineLevel="1">
      <c r="A7985" s="6" t="s">
        <v>9198</v>
      </c>
      <c r="B7985" s="7" t="s">
        <v>37</v>
      </c>
      <c r="C7985" s="7" t="s">
        <v>886</v>
      </c>
      <c r="K7985" s="68"/>
      <c r="L7985" s="68"/>
      <c r="M7985" s="69"/>
      <c r="O7985" s="68"/>
      <c r="P7985" s="68"/>
      <c r="Q7985" s="69"/>
      <c r="S7985" s="68"/>
      <c r="T7985" s="68"/>
      <c r="U7985" s="69"/>
      <c r="W7985" s="68"/>
      <c r="X7985" s="68"/>
      <c r="Y7985" s="69"/>
      <c r="AA7985" s="68"/>
      <c r="AB7985" s="68"/>
      <c r="AC7985" s="69"/>
      <c r="AE7985" s="68"/>
      <c r="AF7985" s="68"/>
      <c r="AG7985" s="69"/>
    </row>
    <row r="7986" spans="1:33" ht="105" hidden="1" outlineLevel="1">
      <c r="A7986" s="6" t="s">
        <v>9199</v>
      </c>
      <c r="B7986" s="7" t="s">
        <v>37</v>
      </c>
      <c r="C7986" s="7" t="s">
        <v>888</v>
      </c>
      <c r="K7986" s="68"/>
      <c r="L7986" s="68"/>
      <c r="M7986" s="69"/>
      <c r="O7986" s="68"/>
      <c r="P7986" s="68"/>
      <c r="Q7986" s="69"/>
      <c r="S7986" s="68"/>
      <c r="T7986" s="68"/>
      <c r="U7986" s="69"/>
      <c r="W7986" s="68"/>
      <c r="X7986" s="68"/>
      <c r="Y7986" s="69"/>
      <c r="AA7986" s="68"/>
      <c r="AB7986" s="68"/>
      <c r="AC7986" s="69"/>
      <c r="AE7986" s="68"/>
      <c r="AF7986" s="68"/>
      <c r="AG7986" s="69"/>
    </row>
    <row r="7987" spans="1:33" ht="60" hidden="1" outlineLevel="1">
      <c r="A7987" s="1"/>
      <c r="B7987" s="5" t="s">
        <v>61</v>
      </c>
      <c r="C7987" s="5" t="s">
        <v>62</v>
      </c>
      <c r="D7987" s="5" t="s">
        <v>63</v>
      </c>
      <c r="E7987" s="11" t="s">
        <v>64</v>
      </c>
      <c r="F7987" s="16" t="s">
        <v>65</v>
      </c>
      <c r="K7987" s="17" t="s">
        <v>66</v>
      </c>
      <c r="L7987" s="70" t="s">
        <v>28</v>
      </c>
      <c r="M7987" s="71"/>
      <c r="O7987" s="17" t="s">
        <v>66</v>
      </c>
      <c r="P7987" s="70" t="s">
        <v>28</v>
      </c>
      <c r="Q7987" s="71"/>
      <c r="S7987" s="17" t="s">
        <v>66</v>
      </c>
      <c r="T7987" s="70" t="s">
        <v>28</v>
      </c>
      <c r="U7987" s="71"/>
      <c r="W7987" s="17" t="s">
        <v>66</v>
      </c>
      <c r="X7987" s="70" t="s">
        <v>28</v>
      </c>
      <c r="Y7987" s="71"/>
      <c r="AA7987" s="17" t="s">
        <v>66</v>
      </c>
      <c r="AB7987" s="70" t="s">
        <v>28</v>
      </c>
      <c r="AC7987" s="71"/>
      <c r="AE7987" s="17" t="s">
        <v>66</v>
      </c>
      <c r="AF7987" s="70" t="s">
        <v>28</v>
      </c>
      <c r="AG7987" s="71"/>
    </row>
    <row r="7988" spans="1:33" hidden="1" outlineLevel="1">
      <c r="A7988" s="6" t="s">
        <v>9200</v>
      </c>
      <c r="B7988" s="7" t="s">
        <v>2398</v>
      </c>
      <c r="C7988" s="7" t="s">
        <v>9201</v>
      </c>
      <c r="D7988" s="7"/>
      <c r="E7988" s="23" t="s">
        <v>438</v>
      </c>
      <c r="F7988" s="18">
        <v>1</v>
      </c>
      <c r="K7988" s="19">
        <v>32301</v>
      </c>
      <c r="L7988" s="52">
        <v>32301</v>
      </c>
      <c r="M7988" s="53"/>
      <c r="O7988" s="19">
        <v>5700</v>
      </c>
      <c r="P7988" s="52">
        <v>5700</v>
      </c>
      <c r="Q7988" s="53"/>
      <c r="S7988" s="19">
        <v>10000</v>
      </c>
      <c r="T7988" s="52">
        <v>10000</v>
      </c>
      <c r="U7988" s="53"/>
      <c r="W7988" s="19">
        <v>0</v>
      </c>
      <c r="X7988" s="52">
        <v>0</v>
      </c>
      <c r="Y7988" s="53"/>
      <c r="AA7988" s="19">
        <v>7380.61</v>
      </c>
      <c r="AB7988" s="52">
        <v>7380.61</v>
      </c>
      <c r="AC7988" s="53"/>
      <c r="AE7988" s="19">
        <v>0</v>
      </c>
      <c r="AF7988" s="52">
        <v>0</v>
      </c>
      <c r="AG7988" s="53"/>
    </row>
    <row r="7989" spans="1:33" hidden="1" outlineLevel="1">
      <c r="A7989" s="6" t="s">
        <v>9202</v>
      </c>
      <c r="B7989" s="7" t="s">
        <v>2401</v>
      </c>
      <c r="C7989" s="7" t="s">
        <v>8798</v>
      </c>
      <c r="D7989" s="7"/>
      <c r="E7989" s="23" t="s">
        <v>438</v>
      </c>
      <c r="F7989" s="18">
        <v>1</v>
      </c>
      <c r="K7989" s="19">
        <v>0</v>
      </c>
      <c r="L7989" s="52">
        <v>0</v>
      </c>
      <c r="M7989" s="53"/>
      <c r="O7989" s="19">
        <v>2622</v>
      </c>
      <c r="P7989" s="52">
        <v>2622</v>
      </c>
      <c r="Q7989" s="53"/>
      <c r="S7989" s="19">
        <v>6500</v>
      </c>
      <c r="T7989" s="52">
        <v>6500</v>
      </c>
      <c r="U7989" s="53"/>
      <c r="W7989" s="19">
        <v>0</v>
      </c>
      <c r="X7989" s="52">
        <v>0</v>
      </c>
      <c r="Y7989" s="53"/>
      <c r="AA7989" s="19">
        <v>3974.18</v>
      </c>
      <c r="AB7989" s="52">
        <v>3974.18</v>
      </c>
      <c r="AC7989" s="53"/>
      <c r="AE7989" s="19">
        <v>0</v>
      </c>
      <c r="AF7989" s="52">
        <v>0</v>
      </c>
      <c r="AG7989" s="53"/>
    </row>
    <row r="7990" spans="1:33" hidden="1" outlineLevel="1">
      <c r="A7990" s="6" t="s">
        <v>9203</v>
      </c>
      <c r="B7990" s="7" t="s">
        <v>2407</v>
      </c>
      <c r="C7990" s="7" t="s">
        <v>2504</v>
      </c>
      <c r="D7990" s="7"/>
      <c r="E7990" s="23" t="s">
        <v>429</v>
      </c>
      <c r="F7990" s="18">
        <v>12</v>
      </c>
      <c r="K7990" s="19">
        <v>0</v>
      </c>
      <c r="L7990" s="52">
        <v>0</v>
      </c>
      <c r="M7990" s="53"/>
      <c r="O7990" s="19">
        <v>125.4</v>
      </c>
      <c r="P7990" s="52">
        <v>1504.8</v>
      </c>
      <c r="Q7990" s="53"/>
      <c r="S7990" s="19">
        <v>125</v>
      </c>
      <c r="T7990" s="52">
        <v>1500</v>
      </c>
      <c r="U7990" s="53"/>
      <c r="W7990" s="19">
        <v>0</v>
      </c>
      <c r="X7990" s="52">
        <v>0</v>
      </c>
      <c r="Y7990" s="53"/>
      <c r="AA7990" s="19">
        <v>136.26</v>
      </c>
      <c r="AB7990" s="52">
        <v>1635.12</v>
      </c>
      <c r="AC7990" s="53"/>
      <c r="AE7990" s="19">
        <v>0</v>
      </c>
      <c r="AF7990" s="52">
        <v>0</v>
      </c>
      <c r="AG7990" s="53"/>
    </row>
    <row r="7991" spans="1:33" hidden="1" outlineLevel="1">
      <c r="A7991" s="6" t="s">
        <v>9204</v>
      </c>
      <c r="B7991" s="7" t="s">
        <v>2409</v>
      </c>
      <c r="C7991" s="7" t="s">
        <v>9205</v>
      </c>
      <c r="D7991" s="7"/>
      <c r="E7991" s="23" t="s">
        <v>429</v>
      </c>
      <c r="F7991" s="18">
        <v>15</v>
      </c>
      <c r="K7991" s="19">
        <v>0</v>
      </c>
      <c r="L7991" s="52">
        <v>0</v>
      </c>
      <c r="M7991" s="53"/>
      <c r="O7991" s="19">
        <v>114</v>
      </c>
      <c r="P7991" s="52">
        <v>1710</v>
      </c>
      <c r="Q7991" s="53"/>
      <c r="S7991" s="19">
        <v>125</v>
      </c>
      <c r="T7991" s="52">
        <v>1875</v>
      </c>
      <c r="U7991" s="53"/>
      <c r="W7991" s="19">
        <v>0</v>
      </c>
      <c r="X7991" s="52">
        <v>0</v>
      </c>
      <c r="Y7991" s="53"/>
      <c r="AA7991" s="19">
        <v>136.26</v>
      </c>
      <c r="AB7991" s="52">
        <v>2043.9</v>
      </c>
      <c r="AC7991" s="53"/>
      <c r="AE7991" s="19">
        <v>0</v>
      </c>
      <c r="AF7991" s="52">
        <v>0</v>
      </c>
      <c r="AG7991" s="53"/>
    </row>
    <row r="7992" spans="1:33" hidden="1" outlineLevel="1">
      <c r="A7992" s="1"/>
      <c r="B7992" s="5" t="s">
        <v>34</v>
      </c>
      <c r="C7992" s="5" t="s">
        <v>35</v>
      </c>
      <c r="K7992" s="68"/>
      <c r="L7992" s="68"/>
      <c r="M7992" s="69"/>
      <c r="O7992" s="68"/>
      <c r="P7992" s="68"/>
      <c r="Q7992" s="69"/>
      <c r="S7992" s="68"/>
      <c r="T7992" s="68"/>
      <c r="U7992" s="69"/>
      <c r="W7992" s="68"/>
      <c r="X7992" s="68"/>
      <c r="Y7992" s="69"/>
      <c r="AA7992" s="68"/>
      <c r="AB7992" s="68"/>
      <c r="AC7992" s="69"/>
      <c r="AE7992" s="68"/>
      <c r="AF7992" s="68"/>
      <c r="AG7992" s="69"/>
    </row>
    <row r="7993" spans="1:33" hidden="1" outlineLevel="1">
      <c r="A7993" s="6" t="s">
        <v>9206</v>
      </c>
      <c r="B7993" s="7" t="s">
        <v>37</v>
      </c>
      <c r="C7993" s="7" t="s">
        <v>1012</v>
      </c>
      <c r="K7993" s="68"/>
      <c r="L7993" s="68"/>
      <c r="M7993" s="69"/>
      <c r="O7993" s="68"/>
      <c r="P7993" s="68"/>
      <c r="Q7993" s="69"/>
      <c r="S7993" s="68"/>
      <c r="T7993" s="68"/>
      <c r="U7993" s="69"/>
      <c r="W7993" s="68"/>
      <c r="X7993" s="68"/>
      <c r="Y7993" s="69"/>
      <c r="AA7993" s="68"/>
      <c r="AB7993" s="68"/>
      <c r="AC7993" s="69"/>
      <c r="AE7993" s="68"/>
      <c r="AF7993" s="68"/>
      <c r="AG7993" s="69"/>
    </row>
    <row r="7994" spans="1:33" ht="45" hidden="1" outlineLevel="1">
      <c r="A7994" s="6" t="s">
        <v>9207</v>
      </c>
      <c r="B7994" s="7" t="s">
        <v>37</v>
      </c>
      <c r="C7994" s="7" t="s">
        <v>1014</v>
      </c>
      <c r="K7994" s="68"/>
      <c r="L7994" s="68"/>
      <c r="M7994" s="69"/>
      <c r="O7994" s="68"/>
      <c r="P7994" s="68"/>
      <c r="Q7994" s="69"/>
      <c r="S7994" s="68"/>
      <c r="T7994" s="68"/>
      <c r="U7994" s="69"/>
      <c r="W7994" s="68"/>
      <c r="X7994" s="68"/>
      <c r="Y7994" s="69"/>
      <c r="AA7994" s="68"/>
      <c r="AB7994" s="68"/>
      <c r="AC7994" s="69"/>
      <c r="AE7994" s="68"/>
      <c r="AF7994" s="68"/>
      <c r="AG7994" s="69"/>
    </row>
    <row r="7995" spans="1:33" ht="60" hidden="1" outlineLevel="1">
      <c r="A7995" s="1"/>
      <c r="B7995" s="5" t="s">
        <v>61</v>
      </c>
      <c r="C7995" s="5" t="s">
        <v>62</v>
      </c>
      <c r="D7995" s="5" t="s">
        <v>63</v>
      </c>
      <c r="E7995" s="11" t="s">
        <v>64</v>
      </c>
      <c r="F7995" s="16" t="s">
        <v>65</v>
      </c>
      <c r="K7995" s="17" t="s">
        <v>66</v>
      </c>
      <c r="L7995" s="70" t="s">
        <v>28</v>
      </c>
      <c r="M7995" s="71"/>
      <c r="O7995" s="17" t="s">
        <v>66</v>
      </c>
      <c r="P7995" s="70" t="s">
        <v>28</v>
      </c>
      <c r="Q7995" s="71"/>
      <c r="S7995" s="17" t="s">
        <v>66</v>
      </c>
      <c r="T7995" s="70" t="s">
        <v>28</v>
      </c>
      <c r="U7995" s="71"/>
      <c r="W7995" s="17" t="s">
        <v>66</v>
      </c>
      <c r="X7995" s="70" t="s">
        <v>28</v>
      </c>
      <c r="Y7995" s="71"/>
      <c r="AA7995" s="17" t="s">
        <v>66</v>
      </c>
      <c r="AB7995" s="70" t="s">
        <v>28</v>
      </c>
      <c r="AC7995" s="71"/>
      <c r="AE7995" s="17" t="s">
        <v>66</v>
      </c>
      <c r="AF7995" s="70" t="s">
        <v>28</v>
      </c>
      <c r="AG7995" s="71"/>
    </row>
    <row r="7996" spans="1:33" hidden="1" outlineLevel="1">
      <c r="A7996" s="6" t="s">
        <v>9208</v>
      </c>
      <c r="B7996" s="7" t="s">
        <v>2414</v>
      </c>
      <c r="C7996" s="7" t="s">
        <v>2538</v>
      </c>
      <c r="D7996" s="7"/>
      <c r="E7996" s="23" t="s">
        <v>438</v>
      </c>
      <c r="F7996" s="18">
        <v>1</v>
      </c>
      <c r="K7996" s="19">
        <v>0</v>
      </c>
      <c r="L7996" s="52">
        <v>0</v>
      </c>
      <c r="M7996" s="53"/>
      <c r="O7996" s="19">
        <v>228</v>
      </c>
      <c r="P7996" s="52">
        <v>228</v>
      </c>
      <c r="Q7996" s="53"/>
      <c r="S7996" s="19">
        <v>400</v>
      </c>
      <c r="T7996" s="52">
        <v>400</v>
      </c>
      <c r="U7996" s="53"/>
      <c r="W7996" s="19">
        <v>0</v>
      </c>
      <c r="X7996" s="52">
        <v>0</v>
      </c>
      <c r="Y7996" s="53"/>
      <c r="AA7996" s="19">
        <v>454.19</v>
      </c>
      <c r="AB7996" s="52">
        <v>454.19</v>
      </c>
      <c r="AC7996" s="53"/>
      <c r="AE7996" s="19">
        <v>0</v>
      </c>
      <c r="AF7996" s="52">
        <v>0</v>
      </c>
      <c r="AG7996" s="53"/>
    </row>
    <row r="7997" spans="1:33" hidden="1" outlineLevel="1">
      <c r="A7997" s="6" t="s">
        <v>9209</v>
      </c>
      <c r="B7997" s="7" t="s">
        <v>2419</v>
      </c>
      <c r="C7997" s="7" t="s">
        <v>2541</v>
      </c>
      <c r="D7997" s="7"/>
      <c r="E7997" s="23" t="s">
        <v>438</v>
      </c>
      <c r="F7997" s="18">
        <v>2</v>
      </c>
      <c r="K7997" s="19">
        <v>0</v>
      </c>
      <c r="L7997" s="52">
        <v>0</v>
      </c>
      <c r="M7997" s="53"/>
      <c r="O7997" s="19">
        <v>285</v>
      </c>
      <c r="P7997" s="52">
        <v>570</v>
      </c>
      <c r="Q7997" s="53"/>
      <c r="S7997" s="19">
        <v>420</v>
      </c>
      <c r="T7997" s="52">
        <v>840</v>
      </c>
      <c r="U7997" s="53"/>
      <c r="W7997" s="19">
        <v>0</v>
      </c>
      <c r="X7997" s="52">
        <v>0</v>
      </c>
      <c r="Y7997" s="53"/>
      <c r="AA7997" s="19">
        <v>510.97</v>
      </c>
      <c r="AB7997" s="52">
        <v>1021.94</v>
      </c>
      <c r="AC7997" s="53"/>
      <c r="AE7997" s="19">
        <v>0</v>
      </c>
      <c r="AF7997" s="52">
        <v>0</v>
      </c>
      <c r="AG7997" s="53"/>
    </row>
    <row r="7998" spans="1:33" hidden="1" outlineLevel="1">
      <c r="A7998" s="6" t="s">
        <v>9210</v>
      </c>
      <c r="B7998" s="7" t="s">
        <v>9211</v>
      </c>
      <c r="C7998" s="7" t="s">
        <v>9212</v>
      </c>
      <c r="D7998" s="7"/>
      <c r="E7998" s="23" t="s">
        <v>438</v>
      </c>
      <c r="F7998" s="18">
        <v>1</v>
      </c>
      <c r="K7998" s="19">
        <v>0</v>
      </c>
      <c r="L7998" s="52">
        <v>0</v>
      </c>
      <c r="M7998" s="53"/>
      <c r="O7998" s="19">
        <v>28500</v>
      </c>
      <c r="P7998" s="52">
        <v>28500</v>
      </c>
      <c r="Q7998" s="53"/>
      <c r="S7998" s="19">
        <v>1800</v>
      </c>
      <c r="T7998" s="52">
        <v>1800</v>
      </c>
      <c r="U7998" s="53"/>
      <c r="W7998" s="19">
        <v>0</v>
      </c>
      <c r="X7998" s="52">
        <v>0</v>
      </c>
      <c r="Y7998" s="53"/>
      <c r="AA7998" s="19">
        <v>9083.83</v>
      </c>
      <c r="AB7998" s="52">
        <v>9083.83</v>
      </c>
      <c r="AC7998" s="53"/>
      <c r="AE7998" s="19">
        <v>0</v>
      </c>
      <c r="AF7998" s="52">
        <v>0</v>
      </c>
      <c r="AG7998" s="53"/>
    </row>
    <row r="7999" spans="1:33" hidden="1" outlineLevel="1">
      <c r="A7999" s="1"/>
      <c r="B7999" s="5" t="s">
        <v>34</v>
      </c>
      <c r="C7999" s="5" t="s">
        <v>35</v>
      </c>
      <c r="K7999" s="68"/>
      <c r="L7999" s="68"/>
      <c r="M7999" s="69"/>
      <c r="O7999" s="68"/>
      <c r="P7999" s="68"/>
      <c r="Q7999" s="69"/>
      <c r="S7999" s="68"/>
      <c r="T7999" s="68"/>
      <c r="U7999" s="69"/>
      <c r="W7999" s="68"/>
      <c r="X7999" s="68"/>
      <c r="Y7999" s="69"/>
      <c r="AA7999" s="68"/>
      <c r="AB7999" s="68"/>
      <c r="AC7999" s="69"/>
      <c r="AE7999" s="68"/>
      <c r="AF7999" s="68"/>
      <c r="AG7999" s="69"/>
    </row>
    <row r="8000" spans="1:33" hidden="1" outlineLevel="1">
      <c r="A8000" s="6" t="s">
        <v>9213</v>
      </c>
      <c r="B8000" s="7" t="s">
        <v>37</v>
      </c>
      <c r="C8000" s="7" t="s">
        <v>1058</v>
      </c>
      <c r="K8000" s="68"/>
      <c r="L8000" s="68"/>
      <c r="M8000" s="69"/>
      <c r="O8000" s="68"/>
      <c r="P8000" s="68"/>
      <c r="Q8000" s="69"/>
      <c r="S8000" s="68"/>
      <c r="T8000" s="68"/>
      <c r="U8000" s="69"/>
      <c r="W8000" s="68"/>
      <c r="X8000" s="68"/>
      <c r="Y8000" s="69"/>
      <c r="AA8000" s="68"/>
      <c r="AB8000" s="68"/>
      <c r="AC8000" s="69"/>
      <c r="AE8000" s="68"/>
      <c r="AF8000" s="68"/>
      <c r="AG8000" s="69"/>
    </row>
    <row r="8001" spans="1:33" ht="60" hidden="1" outlineLevel="1">
      <c r="A8001" s="1"/>
      <c r="B8001" s="5" t="s">
        <v>61</v>
      </c>
      <c r="C8001" s="5" t="s">
        <v>62</v>
      </c>
      <c r="D8001" s="5" t="s">
        <v>63</v>
      </c>
      <c r="E8001" s="11" t="s">
        <v>64</v>
      </c>
      <c r="F8001" s="16" t="s">
        <v>65</v>
      </c>
      <c r="K8001" s="17" t="s">
        <v>66</v>
      </c>
      <c r="L8001" s="70" t="s">
        <v>28</v>
      </c>
      <c r="M8001" s="71"/>
      <c r="O8001" s="17" t="s">
        <v>66</v>
      </c>
      <c r="P8001" s="70" t="s">
        <v>28</v>
      </c>
      <c r="Q8001" s="71"/>
      <c r="S8001" s="17" t="s">
        <v>66</v>
      </c>
      <c r="T8001" s="70" t="s">
        <v>28</v>
      </c>
      <c r="U8001" s="71"/>
      <c r="W8001" s="17" t="s">
        <v>66</v>
      </c>
      <c r="X8001" s="70" t="s">
        <v>28</v>
      </c>
      <c r="Y8001" s="71"/>
      <c r="AA8001" s="17" t="s">
        <v>66</v>
      </c>
      <c r="AB8001" s="70" t="s">
        <v>28</v>
      </c>
      <c r="AC8001" s="71"/>
      <c r="AE8001" s="17" t="s">
        <v>66</v>
      </c>
      <c r="AF8001" s="70" t="s">
        <v>28</v>
      </c>
      <c r="AG8001" s="71"/>
    </row>
    <row r="8002" spans="1:33" hidden="1" outlineLevel="1">
      <c r="A8002" s="6" t="s">
        <v>9214</v>
      </c>
      <c r="B8002" s="7" t="s">
        <v>9215</v>
      </c>
      <c r="C8002" s="7" t="s">
        <v>1061</v>
      </c>
      <c r="D8002" s="7"/>
      <c r="E8002" s="23" t="s">
        <v>70</v>
      </c>
      <c r="F8002" s="18">
        <v>1</v>
      </c>
      <c r="K8002" s="19">
        <v>0</v>
      </c>
      <c r="L8002" s="52">
        <v>0</v>
      </c>
      <c r="M8002" s="53"/>
      <c r="O8002" s="19">
        <v>1254</v>
      </c>
      <c r="P8002" s="52">
        <v>1254</v>
      </c>
      <c r="Q8002" s="53"/>
      <c r="S8002" s="19">
        <v>1500</v>
      </c>
      <c r="T8002" s="52">
        <v>1500</v>
      </c>
      <c r="U8002" s="53"/>
      <c r="W8002" s="19">
        <v>0</v>
      </c>
      <c r="X8002" s="52">
        <v>0</v>
      </c>
      <c r="Y8002" s="53"/>
      <c r="AA8002" s="19">
        <v>5677.4</v>
      </c>
      <c r="AB8002" s="52">
        <v>5677.4</v>
      </c>
      <c r="AC8002" s="53"/>
      <c r="AE8002" s="19">
        <v>0</v>
      </c>
      <c r="AF8002" s="52">
        <v>0</v>
      </c>
      <c r="AG8002" s="53"/>
    </row>
    <row r="8003" spans="1:33" ht="30" hidden="1" outlineLevel="1">
      <c r="A8003" s="6" t="s">
        <v>9216</v>
      </c>
      <c r="B8003" s="7" t="s">
        <v>9217</v>
      </c>
      <c r="C8003" s="7" t="s">
        <v>1064</v>
      </c>
      <c r="D8003" s="7"/>
      <c r="E8003" s="23" t="s">
        <v>70</v>
      </c>
      <c r="F8003" s="18">
        <v>1</v>
      </c>
      <c r="K8003" s="19">
        <v>0</v>
      </c>
      <c r="L8003" s="52">
        <v>0</v>
      </c>
      <c r="M8003" s="53"/>
      <c r="O8003" s="19">
        <v>1254</v>
      </c>
      <c r="P8003" s="52">
        <v>1254</v>
      </c>
      <c r="Q8003" s="53"/>
      <c r="S8003" s="19">
        <v>1000</v>
      </c>
      <c r="T8003" s="52">
        <v>1000</v>
      </c>
      <c r="U8003" s="53"/>
      <c r="W8003" s="19">
        <v>0</v>
      </c>
      <c r="X8003" s="52">
        <v>0</v>
      </c>
      <c r="Y8003" s="53"/>
      <c r="AA8003" s="19">
        <v>5677.4</v>
      </c>
      <c r="AB8003" s="52">
        <v>5677.4</v>
      </c>
      <c r="AC8003" s="53"/>
      <c r="AE8003" s="19">
        <v>0</v>
      </c>
      <c r="AF8003" s="52">
        <v>0</v>
      </c>
      <c r="AG8003" s="53"/>
    </row>
    <row r="8004" spans="1:33" hidden="1" outlineLevel="1">
      <c r="A8004" s="6" t="s">
        <v>9218</v>
      </c>
      <c r="B8004" s="7" t="s">
        <v>9219</v>
      </c>
      <c r="C8004" s="7" t="s">
        <v>1067</v>
      </c>
      <c r="D8004" s="7"/>
      <c r="E8004" s="23" t="s">
        <v>70</v>
      </c>
      <c r="F8004" s="18">
        <v>1</v>
      </c>
      <c r="K8004" s="19">
        <v>0</v>
      </c>
      <c r="L8004" s="52">
        <v>0</v>
      </c>
      <c r="M8004" s="53"/>
      <c r="O8004" s="19">
        <v>1254</v>
      </c>
      <c r="P8004" s="52">
        <v>1254</v>
      </c>
      <c r="Q8004" s="53"/>
      <c r="S8004" s="19">
        <v>500</v>
      </c>
      <c r="T8004" s="52">
        <v>500</v>
      </c>
      <c r="U8004" s="53"/>
      <c r="W8004" s="19">
        <v>0</v>
      </c>
      <c r="X8004" s="52">
        <v>0</v>
      </c>
      <c r="Y8004" s="53"/>
      <c r="AA8004" s="19">
        <v>5677.4</v>
      </c>
      <c r="AB8004" s="52">
        <v>5677.4</v>
      </c>
      <c r="AC8004" s="53"/>
      <c r="AE8004" s="19">
        <v>0</v>
      </c>
      <c r="AF8004" s="52">
        <v>0</v>
      </c>
      <c r="AG8004" s="53"/>
    </row>
    <row r="8005" spans="1:33" hidden="1" outlineLevel="1">
      <c r="A8005" s="6" t="s">
        <v>9220</v>
      </c>
      <c r="B8005" s="7" t="s">
        <v>9221</v>
      </c>
      <c r="C8005" s="7" t="s">
        <v>1070</v>
      </c>
      <c r="D8005" s="7"/>
      <c r="E8005" s="23" t="s">
        <v>70</v>
      </c>
      <c r="F8005" s="18">
        <v>1</v>
      </c>
      <c r="K8005" s="19">
        <v>0</v>
      </c>
      <c r="L8005" s="52">
        <v>0</v>
      </c>
      <c r="M8005" s="53"/>
      <c r="O8005" s="19">
        <v>1254</v>
      </c>
      <c r="P8005" s="52">
        <v>1254</v>
      </c>
      <c r="Q8005" s="53"/>
      <c r="S8005" s="19">
        <v>500</v>
      </c>
      <c r="T8005" s="52">
        <v>500</v>
      </c>
      <c r="U8005" s="53"/>
      <c r="W8005" s="19">
        <v>0</v>
      </c>
      <c r="X8005" s="52">
        <v>0</v>
      </c>
      <c r="Y8005" s="53"/>
      <c r="AA8005" s="19">
        <v>5677.4</v>
      </c>
      <c r="AB8005" s="52">
        <v>5677.4</v>
      </c>
      <c r="AC8005" s="53"/>
      <c r="AE8005" s="19">
        <v>0</v>
      </c>
      <c r="AF8005" s="52">
        <v>0</v>
      </c>
      <c r="AG8005" s="53"/>
    </row>
    <row r="8006" spans="1:33" hidden="1" outlineLevel="1">
      <c r="A8006" s="6" t="s">
        <v>9222</v>
      </c>
      <c r="B8006" s="7" t="s">
        <v>9223</v>
      </c>
      <c r="C8006" s="7" t="s">
        <v>1073</v>
      </c>
      <c r="D8006" s="7"/>
      <c r="E8006" s="23" t="s">
        <v>70</v>
      </c>
      <c r="F8006" s="18">
        <v>1</v>
      </c>
      <c r="K8006" s="19">
        <v>0</v>
      </c>
      <c r="L8006" s="52">
        <v>0</v>
      </c>
      <c r="M8006" s="53"/>
      <c r="O8006" s="19">
        <v>1254</v>
      </c>
      <c r="P8006" s="52">
        <v>1254</v>
      </c>
      <c r="Q8006" s="53"/>
      <c r="S8006" s="19">
        <v>100</v>
      </c>
      <c r="T8006" s="52">
        <v>100</v>
      </c>
      <c r="U8006" s="53"/>
      <c r="W8006" s="19">
        <v>0</v>
      </c>
      <c r="X8006" s="52">
        <v>0</v>
      </c>
      <c r="Y8006" s="53"/>
      <c r="AA8006" s="19">
        <v>5677.4</v>
      </c>
      <c r="AB8006" s="52">
        <v>5677.4</v>
      </c>
      <c r="AC8006" s="53"/>
      <c r="AE8006" s="19">
        <v>0</v>
      </c>
      <c r="AF8006" s="52">
        <v>0</v>
      </c>
      <c r="AG8006" s="53"/>
    </row>
    <row r="8007" spans="1:33" hidden="1" outlineLevel="1">
      <c r="A8007" s="6" t="s">
        <v>9224</v>
      </c>
      <c r="B8007" s="7" t="s">
        <v>9225</v>
      </c>
      <c r="C8007" s="7" t="s">
        <v>1076</v>
      </c>
      <c r="D8007" s="7"/>
      <c r="E8007" s="23" t="s">
        <v>70</v>
      </c>
      <c r="F8007" s="18">
        <v>1</v>
      </c>
      <c r="K8007" s="19">
        <v>0</v>
      </c>
      <c r="L8007" s="52">
        <v>0</v>
      </c>
      <c r="M8007" s="53"/>
      <c r="O8007" s="19">
        <v>1254</v>
      </c>
      <c r="P8007" s="52">
        <v>1254</v>
      </c>
      <c r="Q8007" s="53"/>
      <c r="S8007" s="19">
        <v>1500</v>
      </c>
      <c r="T8007" s="52">
        <v>1500</v>
      </c>
      <c r="U8007" s="53"/>
      <c r="W8007" s="19">
        <v>0</v>
      </c>
      <c r="X8007" s="52">
        <v>0</v>
      </c>
      <c r="Y8007" s="53"/>
      <c r="AA8007" s="19">
        <v>5677.4</v>
      </c>
      <c r="AB8007" s="52">
        <v>5677.4</v>
      </c>
      <c r="AC8007" s="53"/>
      <c r="AE8007" s="19">
        <v>0</v>
      </c>
      <c r="AF8007" s="52">
        <v>0</v>
      </c>
      <c r="AG8007" s="53"/>
    </row>
    <row r="8008" spans="1:33" hidden="1" outlineLevel="1">
      <c r="A8008" s="6" t="s">
        <v>9226</v>
      </c>
      <c r="B8008" s="7" t="s">
        <v>9227</v>
      </c>
      <c r="C8008" s="7" t="s">
        <v>1079</v>
      </c>
      <c r="D8008" s="7"/>
      <c r="E8008" s="23" t="s">
        <v>70</v>
      </c>
      <c r="F8008" s="18">
        <v>1</v>
      </c>
      <c r="K8008" s="19">
        <v>0</v>
      </c>
      <c r="L8008" s="52">
        <v>0</v>
      </c>
      <c r="M8008" s="53"/>
      <c r="O8008" s="19">
        <v>1254</v>
      </c>
      <c r="P8008" s="52">
        <v>1254</v>
      </c>
      <c r="Q8008" s="53"/>
      <c r="S8008" s="19">
        <v>1000</v>
      </c>
      <c r="T8008" s="52">
        <v>1000</v>
      </c>
      <c r="U8008" s="53"/>
      <c r="W8008" s="19">
        <v>0</v>
      </c>
      <c r="X8008" s="52">
        <v>0</v>
      </c>
      <c r="Y8008" s="53"/>
      <c r="AA8008" s="19">
        <v>5677.4</v>
      </c>
      <c r="AB8008" s="52">
        <v>5677.4</v>
      </c>
      <c r="AC8008" s="53"/>
      <c r="AE8008" s="19">
        <v>0</v>
      </c>
      <c r="AF8008" s="52">
        <v>0</v>
      </c>
      <c r="AG8008" s="53"/>
    </row>
    <row r="8009" spans="1:33" ht="30" hidden="1" outlineLevel="1">
      <c r="A8009" s="6" t="s">
        <v>9228</v>
      </c>
      <c r="B8009" s="7" t="s">
        <v>9229</v>
      </c>
      <c r="C8009" s="7" t="s">
        <v>1082</v>
      </c>
      <c r="D8009" s="7"/>
      <c r="E8009" s="23" t="s">
        <v>70</v>
      </c>
      <c r="F8009" s="18">
        <v>1</v>
      </c>
      <c r="K8009" s="19">
        <v>0</v>
      </c>
      <c r="L8009" s="52">
        <v>0</v>
      </c>
      <c r="M8009" s="53"/>
      <c r="O8009" s="19">
        <v>1254</v>
      </c>
      <c r="P8009" s="52">
        <v>1254</v>
      </c>
      <c r="Q8009" s="53"/>
      <c r="S8009" s="19">
        <v>1500</v>
      </c>
      <c r="T8009" s="52">
        <v>1500</v>
      </c>
      <c r="U8009" s="53"/>
      <c r="W8009" s="19">
        <v>0</v>
      </c>
      <c r="X8009" s="52">
        <v>0</v>
      </c>
      <c r="Y8009" s="53"/>
      <c r="AA8009" s="19">
        <v>5677.4</v>
      </c>
      <c r="AB8009" s="52">
        <v>5677.4</v>
      </c>
      <c r="AC8009" s="53"/>
      <c r="AE8009" s="19">
        <v>0</v>
      </c>
      <c r="AF8009" s="52">
        <v>0</v>
      </c>
      <c r="AG8009" s="53"/>
    </row>
    <row r="8010" spans="1:33" ht="30" hidden="1" outlineLevel="1">
      <c r="A8010" s="6" t="s">
        <v>9230</v>
      </c>
      <c r="B8010" s="7" t="s">
        <v>9231</v>
      </c>
      <c r="C8010" s="7" t="s">
        <v>1085</v>
      </c>
      <c r="D8010" s="7"/>
      <c r="E8010" s="23" t="s">
        <v>70</v>
      </c>
      <c r="F8010" s="18">
        <v>1</v>
      </c>
      <c r="K8010" s="19">
        <v>0</v>
      </c>
      <c r="L8010" s="52">
        <v>0</v>
      </c>
      <c r="M8010" s="53"/>
      <c r="O8010" s="19">
        <v>1254</v>
      </c>
      <c r="P8010" s="52">
        <v>1254</v>
      </c>
      <c r="Q8010" s="53"/>
      <c r="S8010" s="19">
        <v>1500</v>
      </c>
      <c r="T8010" s="52">
        <v>1500</v>
      </c>
      <c r="U8010" s="53"/>
      <c r="W8010" s="19">
        <v>0</v>
      </c>
      <c r="X8010" s="52">
        <v>0</v>
      </c>
      <c r="Y8010" s="53"/>
      <c r="AA8010" s="19">
        <v>5677.4</v>
      </c>
      <c r="AB8010" s="52">
        <v>5677.4</v>
      </c>
      <c r="AC8010" s="53"/>
      <c r="AE8010" s="19">
        <v>0</v>
      </c>
      <c r="AF8010" s="52">
        <v>0</v>
      </c>
      <c r="AG8010" s="53"/>
    </row>
    <row r="8011" spans="1:33" hidden="1" outlineLevel="1">
      <c r="A8011" s="6" t="s">
        <v>9232</v>
      </c>
      <c r="B8011" s="7" t="s">
        <v>9233</v>
      </c>
      <c r="C8011" s="7" t="s">
        <v>1088</v>
      </c>
      <c r="D8011" s="7"/>
      <c r="E8011" s="23" t="s">
        <v>70</v>
      </c>
      <c r="F8011" s="18">
        <v>1</v>
      </c>
      <c r="K8011" s="19">
        <v>0</v>
      </c>
      <c r="L8011" s="52">
        <v>0</v>
      </c>
      <c r="M8011" s="53"/>
      <c r="O8011" s="19">
        <v>1254</v>
      </c>
      <c r="P8011" s="52">
        <v>1254</v>
      </c>
      <c r="Q8011" s="53"/>
      <c r="S8011" s="19">
        <v>1000</v>
      </c>
      <c r="T8011" s="52">
        <v>1000</v>
      </c>
      <c r="U8011" s="53"/>
      <c r="W8011" s="19">
        <v>0</v>
      </c>
      <c r="X8011" s="52">
        <v>0</v>
      </c>
      <c r="Y8011" s="53"/>
      <c r="AA8011" s="19">
        <v>5677.4</v>
      </c>
      <c r="AB8011" s="52">
        <v>5677.4</v>
      </c>
      <c r="AC8011" s="53"/>
      <c r="AE8011" s="19">
        <v>0</v>
      </c>
      <c r="AF8011" s="52">
        <v>0</v>
      </c>
      <c r="AG8011" s="53"/>
    </row>
    <row r="8012" spans="1:33" hidden="1" outlineLevel="1">
      <c r="A8012" s="6" t="s">
        <v>9234</v>
      </c>
      <c r="B8012" s="7" t="s">
        <v>9235</v>
      </c>
      <c r="C8012" s="7" t="s">
        <v>1091</v>
      </c>
      <c r="D8012" s="7"/>
      <c r="E8012" s="23" t="s">
        <v>70</v>
      </c>
      <c r="F8012" s="18">
        <v>1</v>
      </c>
      <c r="K8012" s="19">
        <v>0</v>
      </c>
      <c r="L8012" s="52">
        <v>0</v>
      </c>
      <c r="M8012" s="53"/>
      <c r="O8012" s="19">
        <v>1254</v>
      </c>
      <c r="P8012" s="52">
        <v>1254</v>
      </c>
      <c r="Q8012" s="53"/>
      <c r="S8012" s="19">
        <v>1000</v>
      </c>
      <c r="T8012" s="52">
        <v>1000</v>
      </c>
      <c r="U8012" s="53"/>
      <c r="W8012" s="19">
        <v>0</v>
      </c>
      <c r="X8012" s="52">
        <v>0</v>
      </c>
      <c r="Y8012" s="53"/>
      <c r="AA8012" s="19">
        <v>5677.4</v>
      </c>
      <c r="AB8012" s="52">
        <v>5677.4</v>
      </c>
      <c r="AC8012" s="53"/>
      <c r="AE8012" s="19">
        <v>0</v>
      </c>
      <c r="AF8012" s="52">
        <v>0</v>
      </c>
      <c r="AG8012" s="53"/>
    </row>
    <row r="8013" spans="1:33" ht="30" hidden="1" outlineLevel="1">
      <c r="A8013" s="6" t="s">
        <v>9236</v>
      </c>
      <c r="B8013" s="7" t="s">
        <v>9237</v>
      </c>
      <c r="C8013" s="7" t="s">
        <v>1094</v>
      </c>
      <c r="D8013" s="7"/>
      <c r="E8013" s="23" t="s">
        <v>70</v>
      </c>
      <c r="F8013" s="18">
        <v>1</v>
      </c>
      <c r="K8013" s="19">
        <v>0</v>
      </c>
      <c r="L8013" s="52">
        <v>0</v>
      </c>
      <c r="M8013" s="53"/>
      <c r="O8013" s="19">
        <v>1254</v>
      </c>
      <c r="P8013" s="52">
        <v>1254</v>
      </c>
      <c r="Q8013" s="53"/>
      <c r="S8013" s="19">
        <v>1500</v>
      </c>
      <c r="T8013" s="52">
        <v>1500</v>
      </c>
      <c r="U8013" s="53"/>
      <c r="W8013" s="19">
        <v>0</v>
      </c>
      <c r="X8013" s="52">
        <v>0</v>
      </c>
      <c r="Y8013" s="53"/>
      <c r="AA8013" s="19">
        <v>5677.4</v>
      </c>
      <c r="AB8013" s="52">
        <v>5677.4</v>
      </c>
      <c r="AC8013" s="53"/>
      <c r="AE8013" s="19">
        <v>0</v>
      </c>
      <c r="AF8013" s="52">
        <v>0</v>
      </c>
      <c r="AG8013" s="53"/>
    </row>
    <row r="8014" spans="1:33" hidden="1" outlineLevel="1">
      <c r="A8014" s="6" t="s">
        <v>9238</v>
      </c>
      <c r="B8014" s="7" t="s">
        <v>9239</v>
      </c>
      <c r="C8014" s="7" t="s">
        <v>1097</v>
      </c>
      <c r="D8014" s="7"/>
      <c r="E8014" s="23" t="s">
        <v>70</v>
      </c>
      <c r="F8014" s="18">
        <v>1</v>
      </c>
      <c r="K8014" s="19">
        <v>0</v>
      </c>
      <c r="L8014" s="52">
        <v>0</v>
      </c>
      <c r="M8014" s="53"/>
      <c r="O8014" s="19">
        <v>3990</v>
      </c>
      <c r="P8014" s="52">
        <v>3990</v>
      </c>
      <c r="Q8014" s="53"/>
      <c r="S8014" s="19">
        <v>5000</v>
      </c>
      <c r="T8014" s="52">
        <v>5000</v>
      </c>
      <c r="U8014" s="53"/>
      <c r="W8014" s="19">
        <v>0</v>
      </c>
      <c r="X8014" s="52">
        <v>0</v>
      </c>
      <c r="Y8014" s="53"/>
      <c r="AA8014" s="19">
        <v>5677.4</v>
      </c>
      <c r="AB8014" s="52">
        <v>5677.4</v>
      </c>
      <c r="AC8014" s="53"/>
      <c r="AE8014" s="19">
        <v>0</v>
      </c>
      <c r="AF8014" s="52">
        <v>0</v>
      </c>
      <c r="AG8014" s="53"/>
    </row>
    <row r="8015" spans="1:33" hidden="1" outlineLevel="1">
      <c r="A8015" s="1"/>
      <c r="B8015" s="5" t="s">
        <v>34</v>
      </c>
      <c r="C8015" s="5" t="s">
        <v>35</v>
      </c>
      <c r="K8015" s="68"/>
      <c r="L8015" s="68"/>
      <c r="M8015" s="69"/>
      <c r="O8015" s="68"/>
      <c r="P8015" s="68"/>
      <c r="Q8015" s="69"/>
      <c r="S8015" s="68"/>
      <c r="T8015" s="68"/>
      <c r="U8015" s="69"/>
      <c r="W8015" s="68"/>
      <c r="X8015" s="68"/>
      <c r="Y8015" s="69"/>
      <c r="AA8015" s="68"/>
      <c r="AB8015" s="68"/>
      <c r="AC8015" s="69"/>
      <c r="AE8015" s="68"/>
      <c r="AF8015" s="68"/>
      <c r="AG8015" s="69"/>
    </row>
    <row r="8016" spans="1:33" hidden="1" outlineLevel="1">
      <c r="A8016" s="6" t="s">
        <v>9240</v>
      </c>
      <c r="B8016" s="7" t="s">
        <v>37</v>
      </c>
      <c r="C8016" s="7" t="s">
        <v>322</v>
      </c>
      <c r="K8016" s="68"/>
      <c r="L8016" s="68"/>
      <c r="M8016" s="69"/>
      <c r="O8016" s="68"/>
      <c r="P8016" s="68"/>
      <c r="Q8016" s="69"/>
      <c r="S8016" s="68"/>
      <c r="T8016" s="68"/>
      <c r="U8016" s="69"/>
      <c r="W8016" s="68"/>
      <c r="X8016" s="68"/>
      <c r="Y8016" s="69"/>
      <c r="AA8016" s="68"/>
      <c r="AB8016" s="68"/>
      <c r="AC8016" s="69"/>
      <c r="AE8016" s="68"/>
      <c r="AF8016" s="68"/>
      <c r="AG8016" s="69"/>
    </row>
    <row r="8017" spans="1:33" ht="60" hidden="1" outlineLevel="1">
      <c r="A8017" s="1"/>
      <c r="B8017" s="5" t="s">
        <v>61</v>
      </c>
      <c r="C8017" s="5" t="s">
        <v>62</v>
      </c>
      <c r="D8017" s="5" t="s">
        <v>63</v>
      </c>
      <c r="E8017" s="11" t="s">
        <v>64</v>
      </c>
      <c r="F8017" s="16" t="s">
        <v>65</v>
      </c>
      <c r="K8017" s="17" t="s">
        <v>66</v>
      </c>
      <c r="L8017" s="70" t="s">
        <v>28</v>
      </c>
      <c r="M8017" s="71"/>
      <c r="O8017" s="17" t="s">
        <v>66</v>
      </c>
      <c r="P8017" s="70" t="s">
        <v>28</v>
      </c>
      <c r="Q8017" s="71"/>
      <c r="S8017" s="17" t="s">
        <v>66</v>
      </c>
      <c r="T8017" s="70" t="s">
        <v>28</v>
      </c>
      <c r="U8017" s="71"/>
      <c r="W8017" s="17" t="s">
        <v>66</v>
      </c>
      <c r="X8017" s="70" t="s">
        <v>28</v>
      </c>
      <c r="Y8017" s="71"/>
      <c r="AA8017" s="17" t="s">
        <v>66</v>
      </c>
      <c r="AB8017" s="70" t="s">
        <v>28</v>
      </c>
      <c r="AC8017" s="71"/>
      <c r="AE8017" s="17" t="s">
        <v>66</v>
      </c>
      <c r="AF8017" s="70" t="s">
        <v>28</v>
      </c>
      <c r="AG8017" s="71"/>
    </row>
    <row r="8018" spans="1:33" ht="135" hidden="1" outlineLevel="1">
      <c r="A8018" s="6" t="s">
        <v>9241</v>
      </c>
      <c r="B8018" s="7" t="s">
        <v>324</v>
      </c>
      <c r="C8018" s="7" t="s">
        <v>1100</v>
      </c>
      <c r="D8018" s="7"/>
      <c r="E8018" s="23" t="s">
        <v>70</v>
      </c>
      <c r="F8018" s="18">
        <v>1</v>
      </c>
      <c r="K8018" s="19">
        <v>0</v>
      </c>
      <c r="L8018" s="52">
        <v>0</v>
      </c>
      <c r="M8018" s="53"/>
      <c r="O8018" s="19">
        <v>0</v>
      </c>
      <c r="P8018" s="52">
        <v>0</v>
      </c>
      <c r="Q8018" s="53"/>
      <c r="S8018" s="19">
        <v>0</v>
      </c>
      <c r="T8018" s="52">
        <v>0</v>
      </c>
      <c r="U8018" s="53"/>
      <c r="W8018" s="19">
        <v>0</v>
      </c>
      <c r="X8018" s="52">
        <v>0</v>
      </c>
      <c r="Y8018" s="53"/>
      <c r="AA8018" s="19">
        <v>0</v>
      </c>
      <c r="AB8018" s="52">
        <v>0</v>
      </c>
      <c r="AC8018" s="53"/>
      <c r="AE8018" s="19">
        <v>200000</v>
      </c>
      <c r="AF8018" s="52">
        <v>200000</v>
      </c>
      <c r="AG8018" s="53"/>
    </row>
    <row r="8019" spans="1:33" hidden="1" outlineLevel="1">
      <c r="A8019" s="1"/>
      <c r="B8019" s="5" t="s">
        <v>34</v>
      </c>
      <c r="C8019" s="5" t="s">
        <v>35</v>
      </c>
      <c r="K8019" s="68"/>
      <c r="L8019" s="68"/>
      <c r="M8019" s="69"/>
      <c r="O8019" s="68"/>
      <c r="P8019" s="68"/>
      <c r="Q8019" s="69"/>
      <c r="S8019" s="68"/>
      <c r="T8019" s="68"/>
      <c r="U8019" s="69"/>
      <c r="W8019" s="68"/>
      <c r="X8019" s="68"/>
      <c r="Y8019" s="69"/>
      <c r="AA8019" s="68"/>
      <c r="AB8019" s="68"/>
      <c r="AC8019" s="69"/>
      <c r="AE8019" s="68"/>
      <c r="AF8019" s="68"/>
      <c r="AG8019" s="69"/>
    </row>
    <row r="8020" spans="1:33" ht="75" hidden="1" outlineLevel="1">
      <c r="A8020" s="6" t="s">
        <v>9242</v>
      </c>
      <c r="B8020" s="7" t="s">
        <v>37</v>
      </c>
      <c r="C8020" s="7" t="s">
        <v>298</v>
      </c>
      <c r="I8020" s="35"/>
      <c r="J8020" s="35"/>
      <c r="K8020" s="68"/>
      <c r="L8020" s="68"/>
      <c r="M8020" s="69"/>
      <c r="O8020" s="68"/>
      <c r="P8020" s="68"/>
      <c r="Q8020" s="69"/>
      <c r="S8020" s="68"/>
      <c r="T8020" s="68"/>
      <c r="U8020" s="69"/>
      <c r="W8020" s="68"/>
      <c r="X8020" s="68"/>
      <c r="Y8020" s="69"/>
      <c r="AA8020" s="68"/>
      <c r="AB8020" s="68"/>
      <c r="AC8020" s="69"/>
      <c r="AE8020" s="68"/>
      <c r="AF8020" s="68"/>
      <c r="AG8020" s="69"/>
    </row>
    <row r="8021" spans="1:33" collapsed="1">
      <c r="A8021" s="55" t="s">
        <v>9243</v>
      </c>
      <c r="B8021" s="55"/>
      <c r="C8021" s="55"/>
      <c r="D8021" s="55"/>
      <c r="E8021" s="55"/>
      <c r="F8021" s="55"/>
      <c r="I8021" s="36"/>
      <c r="J8021" s="36">
        <v>7680</v>
      </c>
      <c r="K8021" s="30" t="s">
        <v>9244</v>
      </c>
      <c r="L8021" s="52">
        <v>34420</v>
      </c>
      <c r="M8021" s="53"/>
      <c r="O8021" s="15" t="s">
        <v>9244</v>
      </c>
      <c r="P8021" s="52">
        <v>55609.2</v>
      </c>
      <c r="Q8021" s="53"/>
      <c r="S8021" s="15" t="s">
        <v>9244</v>
      </c>
      <c r="T8021" s="52">
        <v>32700</v>
      </c>
      <c r="U8021" s="53"/>
      <c r="W8021" s="15" t="s">
        <v>9244</v>
      </c>
      <c r="X8021" s="52">
        <v>0</v>
      </c>
      <c r="Y8021" s="53"/>
      <c r="AA8021" s="15" t="s">
        <v>9244</v>
      </c>
      <c r="AB8021" s="52">
        <v>119679.56</v>
      </c>
      <c r="AC8021" s="53"/>
      <c r="AE8021" s="15" t="s">
        <v>9244</v>
      </c>
      <c r="AF8021" s="52">
        <v>160000</v>
      </c>
      <c r="AG8021" s="53"/>
    </row>
    <row r="8022" spans="1:33" hidden="1">
      <c r="A8022" s="1"/>
      <c r="B8022" s="5" t="s">
        <v>34</v>
      </c>
      <c r="C8022" s="5" t="s">
        <v>35</v>
      </c>
      <c r="K8022" s="68"/>
      <c r="L8022" s="68"/>
      <c r="M8022" s="69"/>
      <c r="O8022" s="68"/>
      <c r="P8022" s="68"/>
      <c r="Q8022" s="69"/>
      <c r="S8022" s="68"/>
      <c r="T8022" s="68"/>
      <c r="U8022" s="69"/>
      <c r="W8022" s="68"/>
      <c r="X8022" s="68"/>
      <c r="Y8022" s="69"/>
      <c r="AA8022" s="68"/>
      <c r="AB8022" s="68"/>
      <c r="AC8022" s="69"/>
      <c r="AE8022" s="68"/>
      <c r="AF8022" s="68"/>
      <c r="AG8022" s="69"/>
    </row>
    <row r="8023" spans="1:33" hidden="1" outlineLevel="1">
      <c r="A8023" s="6" t="s">
        <v>9245</v>
      </c>
      <c r="B8023" s="7" t="s">
        <v>37</v>
      </c>
      <c r="C8023" s="7" t="s">
        <v>1177</v>
      </c>
      <c r="K8023" s="68"/>
      <c r="L8023" s="68"/>
      <c r="M8023" s="69"/>
      <c r="O8023" s="68"/>
      <c r="P8023" s="68"/>
      <c r="Q8023" s="69"/>
      <c r="S8023" s="68"/>
      <c r="T8023" s="68"/>
      <c r="U8023" s="69"/>
      <c r="W8023" s="68"/>
      <c r="X8023" s="68"/>
      <c r="Y8023" s="69"/>
      <c r="AA8023" s="68"/>
      <c r="AB8023" s="68"/>
      <c r="AC8023" s="69"/>
      <c r="AE8023" s="68"/>
      <c r="AF8023" s="68"/>
      <c r="AG8023" s="69"/>
    </row>
    <row r="8024" spans="1:33" ht="75" hidden="1" outlineLevel="1">
      <c r="A8024" s="6" t="s">
        <v>9246</v>
      </c>
      <c r="B8024" s="7" t="s">
        <v>37</v>
      </c>
      <c r="C8024" s="7" t="s">
        <v>1179</v>
      </c>
      <c r="K8024" s="68"/>
      <c r="L8024" s="68"/>
      <c r="M8024" s="69"/>
      <c r="O8024" s="68"/>
      <c r="P8024" s="68"/>
      <c r="Q8024" s="69"/>
      <c r="S8024" s="68"/>
      <c r="T8024" s="68"/>
      <c r="U8024" s="69"/>
      <c r="W8024" s="68"/>
      <c r="X8024" s="68"/>
      <c r="Y8024" s="69"/>
      <c r="AA8024" s="68"/>
      <c r="AB8024" s="68"/>
      <c r="AC8024" s="69"/>
      <c r="AE8024" s="68"/>
      <c r="AF8024" s="68"/>
      <c r="AG8024" s="69"/>
    </row>
    <row r="8025" spans="1:33" ht="60" hidden="1" outlineLevel="1">
      <c r="A8025" s="1"/>
      <c r="B8025" s="5" t="s">
        <v>61</v>
      </c>
      <c r="C8025" s="5" t="s">
        <v>62</v>
      </c>
      <c r="D8025" s="5" t="s">
        <v>63</v>
      </c>
      <c r="E8025" s="11" t="s">
        <v>64</v>
      </c>
      <c r="F8025" s="16" t="s">
        <v>65</v>
      </c>
      <c r="K8025" s="17" t="s">
        <v>66</v>
      </c>
      <c r="L8025" s="70" t="s">
        <v>28</v>
      </c>
      <c r="M8025" s="71"/>
      <c r="O8025" s="17" t="s">
        <v>66</v>
      </c>
      <c r="P8025" s="70" t="s">
        <v>28</v>
      </c>
      <c r="Q8025" s="71"/>
      <c r="S8025" s="17" t="s">
        <v>66</v>
      </c>
      <c r="T8025" s="70" t="s">
        <v>28</v>
      </c>
      <c r="U8025" s="71"/>
      <c r="W8025" s="17" t="s">
        <v>66</v>
      </c>
      <c r="X8025" s="70" t="s">
        <v>28</v>
      </c>
      <c r="Y8025" s="71"/>
      <c r="AA8025" s="17" t="s">
        <v>66</v>
      </c>
      <c r="AB8025" s="70" t="s">
        <v>28</v>
      </c>
      <c r="AC8025" s="71"/>
      <c r="AE8025" s="17" t="s">
        <v>66</v>
      </c>
      <c r="AF8025" s="70" t="s">
        <v>28</v>
      </c>
      <c r="AG8025" s="71"/>
    </row>
    <row r="8026" spans="1:33" hidden="1" outlineLevel="1">
      <c r="A8026" s="6" t="s">
        <v>9247</v>
      </c>
      <c r="B8026" s="7" t="s">
        <v>2432</v>
      </c>
      <c r="C8026" s="7" t="s">
        <v>1182</v>
      </c>
      <c r="D8026" s="7"/>
      <c r="E8026" s="23" t="s">
        <v>438</v>
      </c>
      <c r="F8026" s="18">
        <v>2</v>
      </c>
      <c r="K8026" s="19">
        <v>0</v>
      </c>
      <c r="L8026" s="52">
        <v>0</v>
      </c>
      <c r="M8026" s="53"/>
      <c r="O8026" s="19">
        <v>969</v>
      </c>
      <c r="P8026" s="52">
        <v>1938</v>
      </c>
      <c r="Q8026" s="53"/>
      <c r="S8026" s="19">
        <v>450</v>
      </c>
      <c r="T8026" s="52">
        <v>900</v>
      </c>
      <c r="U8026" s="53"/>
      <c r="W8026" s="19">
        <v>0</v>
      </c>
      <c r="X8026" s="52">
        <v>0</v>
      </c>
      <c r="Y8026" s="53"/>
      <c r="AA8026" s="19">
        <v>965.16</v>
      </c>
      <c r="AB8026" s="52">
        <v>1930.32</v>
      </c>
      <c r="AC8026" s="53"/>
      <c r="AE8026" s="19">
        <v>0</v>
      </c>
      <c r="AF8026" s="52">
        <v>0</v>
      </c>
      <c r="AG8026" s="53"/>
    </row>
    <row r="8027" spans="1:33" hidden="1" outlineLevel="1">
      <c r="A8027" s="1"/>
      <c r="B8027" s="5" t="s">
        <v>34</v>
      </c>
      <c r="C8027" s="5" t="s">
        <v>35</v>
      </c>
      <c r="K8027" s="68"/>
      <c r="L8027" s="68"/>
      <c r="M8027" s="69"/>
      <c r="O8027" s="68"/>
      <c r="P8027" s="68"/>
      <c r="Q8027" s="69"/>
      <c r="S8027" s="68"/>
      <c r="T8027" s="68"/>
      <c r="U8027" s="69"/>
      <c r="W8027" s="68"/>
      <c r="X8027" s="68"/>
      <c r="Y8027" s="69"/>
      <c r="AA8027" s="68"/>
      <c r="AB8027" s="68"/>
      <c r="AC8027" s="69"/>
      <c r="AE8027" s="68"/>
      <c r="AF8027" s="68"/>
      <c r="AG8027" s="69"/>
    </row>
    <row r="8028" spans="1:33" hidden="1" outlineLevel="1">
      <c r="A8028" s="6" t="s">
        <v>9248</v>
      </c>
      <c r="B8028" s="7" t="s">
        <v>37</v>
      </c>
      <c r="C8028" s="7" t="s">
        <v>1217</v>
      </c>
      <c r="K8028" s="68"/>
      <c r="L8028" s="68"/>
      <c r="M8028" s="69"/>
      <c r="O8028" s="68"/>
      <c r="P8028" s="68"/>
      <c r="Q8028" s="69"/>
      <c r="S8028" s="68"/>
      <c r="T8028" s="68"/>
      <c r="U8028" s="69"/>
      <c r="W8028" s="68"/>
      <c r="X8028" s="68"/>
      <c r="Y8028" s="69"/>
      <c r="AA8028" s="68"/>
      <c r="AB8028" s="68"/>
      <c r="AC8028" s="69"/>
      <c r="AE8028" s="68"/>
      <c r="AF8028" s="68"/>
      <c r="AG8028" s="69"/>
    </row>
    <row r="8029" spans="1:33" ht="60" hidden="1" outlineLevel="1">
      <c r="A8029" s="6" t="s">
        <v>9249</v>
      </c>
      <c r="B8029" s="7" t="s">
        <v>37</v>
      </c>
      <c r="C8029" s="7" t="s">
        <v>1219</v>
      </c>
      <c r="K8029" s="68"/>
      <c r="L8029" s="68"/>
      <c r="M8029" s="69"/>
      <c r="O8029" s="68"/>
      <c r="P8029" s="68"/>
      <c r="Q8029" s="69"/>
      <c r="S8029" s="68"/>
      <c r="T8029" s="68"/>
      <c r="U8029" s="69"/>
      <c r="W8029" s="68"/>
      <c r="X8029" s="68"/>
      <c r="Y8029" s="69"/>
      <c r="AA8029" s="68"/>
      <c r="AB8029" s="68"/>
      <c r="AC8029" s="69"/>
      <c r="AE8029" s="68"/>
      <c r="AF8029" s="68"/>
      <c r="AG8029" s="69"/>
    </row>
    <row r="8030" spans="1:33" ht="60" hidden="1" outlineLevel="1">
      <c r="A8030" s="1"/>
      <c r="B8030" s="5" t="s">
        <v>61</v>
      </c>
      <c r="C8030" s="5" t="s">
        <v>62</v>
      </c>
      <c r="D8030" s="5" t="s">
        <v>63</v>
      </c>
      <c r="E8030" s="11" t="s">
        <v>64</v>
      </c>
      <c r="F8030" s="16" t="s">
        <v>65</v>
      </c>
      <c r="K8030" s="17" t="s">
        <v>66</v>
      </c>
      <c r="L8030" s="70" t="s">
        <v>28</v>
      </c>
      <c r="M8030" s="71"/>
      <c r="O8030" s="17" t="s">
        <v>66</v>
      </c>
      <c r="P8030" s="70" t="s">
        <v>28</v>
      </c>
      <c r="Q8030" s="71"/>
      <c r="S8030" s="17" t="s">
        <v>66</v>
      </c>
      <c r="T8030" s="70" t="s">
        <v>28</v>
      </c>
      <c r="U8030" s="71"/>
      <c r="W8030" s="17" t="s">
        <v>66</v>
      </c>
      <c r="X8030" s="70" t="s">
        <v>28</v>
      </c>
      <c r="Y8030" s="71"/>
      <c r="AA8030" s="17" t="s">
        <v>66</v>
      </c>
      <c r="AB8030" s="70" t="s">
        <v>28</v>
      </c>
      <c r="AC8030" s="71"/>
      <c r="AE8030" s="17" t="s">
        <v>66</v>
      </c>
      <c r="AF8030" s="70" t="s">
        <v>28</v>
      </c>
      <c r="AG8030" s="71"/>
    </row>
    <row r="8031" spans="1:33" hidden="1" outlineLevel="1">
      <c r="A8031" s="6" t="s">
        <v>9250</v>
      </c>
      <c r="B8031" s="7" t="s">
        <v>2437</v>
      </c>
      <c r="C8031" s="7" t="s">
        <v>2040</v>
      </c>
      <c r="D8031" s="7"/>
      <c r="E8031" s="23" t="s">
        <v>438</v>
      </c>
      <c r="F8031" s="18">
        <v>4</v>
      </c>
      <c r="K8031" s="19">
        <v>0</v>
      </c>
      <c r="L8031" s="52">
        <v>0</v>
      </c>
      <c r="M8031" s="53"/>
      <c r="O8031" s="19">
        <v>1390.8</v>
      </c>
      <c r="P8031" s="52">
        <v>5563.2</v>
      </c>
      <c r="Q8031" s="53"/>
      <c r="S8031" s="19">
        <v>1500</v>
      </c>
      <c r="T8031" s="52">
        <v>6000</v>
      </c>
      <c r="U8031" s="53"/>
      <c r="W8031" s="19">
        <v>0</v>
      </c>
      <c r="X8031" s="52">
        <v>0</v>
      </c>
      <c r="Y8031" s="53"/>
      <c r="AA8031" s="19">
        <v>908.38</v>
      </c>
      <c r="AB8031" s="52">
        <v>3633.52</v>
      </c>
      <c r="AC8031" s="53"/>
      <c r="AE8031" s="19">
        <v>0</v>
      </c>
      <c r="AF8031" s="52">
        <v>0</v>
      </c>
      <c r="AG8031" s="53"/>
    </row>
    <row r="8032" spans="1:33" hidden="1" outlineLevel="1">
      <c r="A8032" s="1"/>
      <c r="B8032" s="5" t="s">
        <v>34</v>
      </c>
      <c r="C8032" s="5" t="s">
        <v>35</v>
      </c>
      <c r="K8032" s="68"/>
      <c r="L8032" s="68"/>
      <c r="M8032" s="69"/>
      <c r="O8032" s="68"/>
      <c r="P8032" s="68"/>
      <c r="Q8032" s="69"/>
      <c r="S8032" s="68"/>
      <c r="T8032" s="68"/>
      <c r="U8032" s="69"/>
      <c r="W8032" s="68"/>
      <c r="X8032" s="68"/>
      <c r="Y8032" s="69"/>
      <c r="AA8032" s="68"/>
      <c r="AB8032" s="68"/>
      <c r="AC8032" s="69"/>
      <c r="AE8032" s="68"/>
      <c r="AF8032" s="68"/>
      <c r="AG8032" s="69"/>
    </row>
    <row r="8033" spans="1:33" hidden="1" outlineLevel="1">
      <c r="A8033" s="6" t="s">
        <v>9251</v>
      </c>
      <c r="B8033" s="7" t="s">
        <v>37</v>
      </c>
      <c r="C8033" s="7" t="s">
        <v>1404</v>
      </c>
      <c r="K8033" s="68"/>
      <c r="L8033" s="68"/>
      <c r="M8033" s="69"/>
      <c r="O8033" s="68"/>
      <c r="P8033" s="68"/>
      <c r="Q8033" s="69"/>
      <c r="S8033" s="68"/>
      <c r="T8033" s="68"/>
      <c r="U8033" s="69"/>
      <c r="W8033" s="68"/>
      <c r="X8033" s="68"/>
      <c r="Y8033" s="69"/>
      <c r="AA8033" s="68"/>
      <c r="AB8033" s="68"/>
      <c r="AC8033" s="69"/>
      <c r="AE8033" s="68"/>
      <c r="AF8033" s="68"/>
      <c r="AG8033" s="69"/>
    </row>
    <row r="8034" spans="1:33" ht="60" hidden="1" outlineLevel="1">
      <c r="A8034" s="6" t="s">
        <v>9252</v>
      </c>
      <c r="B8034" s="7" t="s">
        <v>37</v>
      </c>
      <c r="C8034" s="7" t="s">
        <v>1406</v>
      </c>
      <c r="K8034" s="68"/>
      <c r="L8034" s="68"/>
      <c r="M8034" s="69"/>
      <c r="O8034" s="68"/>
      <c r="P8034" s="68"/>
      <c r="Q8034" s="69"/>
      <c r="S8034" s="68"/>
      <c r="T8034" s="68"/>
      <c r="U8034" s="69"/>
      <c r="W8034" s="68"/>
      <c r="X8034" s="68"/>
      <c r="Y8034" s="69"/>
      <c r="AA8034" s="68"/>
      <c r="AB8034" s="68"/>
      <c r="AC8034" s="69"/>
      <c r="AE8034" s="68"/>
      <c r="AF8034" s="68"/>
      <c r="AG8034" s="69"/>
    </row>
    <row r="8035" spans="1:33" ht="60" hidden="1" outlineLevel="1">
      <c r="A8035" s="1"/>
      <c r="B8035" s="5" t="s">
        <v>61</v>
      </c>
      <c r="C8035" s="5" t="s">
        <v>62</v>
      </c>
      <c r="D8035" s="5" t="s">
        <v>63</v>
      </c>
      <c r="E8035" s="11" t="s">
        <v>64</v>
      </c>
      <c r="F8035" s="16" t="s">
        <v>65</v>
      </c>
      <c r="K8035" s="17" t="s">
        <v>66</v>
      </c>
      <c r="L8035" s="70" t="s">
        <v>28</v>
      </c>
      <c r="M8035" s="71"/>
      <c r="O8035" s="17" t="s">
        <v>66</v>
      </c>
      <c r="P8035" s="70" t="s">
        <v>28</v>
      </c>
      <c r="Q8035" s="71"/>
      <c r="S8035" s="17" t="s">
        <v>66</v>
      </c>
      <c r="T8035" s="70" t="s">
        <v>28</v>
      </c>
      <c r="U8035" s="71"/>
      <c r="W8035" s="17" t="s">
        <v>66</v>
      </c>
      <c r="X8035" s="70" t="s">
        <v>28</v>
      </c>
      <c r="Y8035" s="71"/>
      <c r="AA8035" s="17" t="s">
        <v>66</v>
      </c>
      <c r="AB8035" s="70" t="s">
        <v>28</v>
      </c>
      <c r="AC8035" s="71"/>
      <c r="AE8035" s="17" t="s">
        <v>66</v>
      </c>
      <c r="AF8035" s="70" t="s">
        <v>28</v>
      </c>
      <c r="AG8035" s="71"/>
    </row>
    <row r="8036" spans="1:33" hidden="1" outlineLevel="1">
      <c r="A8036" s="6" t="s">
        <v>9253</v>
      </c>
      <c r="B8036" s="7" t="s">
        <v>2439</v>
      </c>
      <c r="C8036" s="7" t="s">
        <v>1409</v>
      </c>
      <c r="D8036" s="7"/>
      <c r="E8036" s="23" t="s">
        <v>70</v>
      </c>
      <c r="F8036" s="18">
        <v>1</v>
      </c>
      <c r="K8036" s="19">
        <v>0</v>
      </c>
      <c r="L8036" s="52">
        <v>0</v>
      </c>
      <c r="M8036" s="53"/>
      <c r="O8036" s="19">
        <v>5700</v>
      </c>
      <c r="P8036" s="52">
        <v>5700</v>
      </c>
      <c r="Q8036" s="53"/>
      <c r="S8036" s="19">
        <v>5000</v>
      </c>
      <c r="T8036" s="52">
        <v>5000</v>
      </c>
      <c r="U8036" s="53"/>
      <c r="W8036" s="19">
        <v>0</v>
      </c>
      <c r="X8036" s="52">
        <v>0</v>
      </c>
      <c r="Y8036" s="53"/>
      <c r="AA8036" s="19">
        <v>6812.87</v>
      </c>
      <c r="AB8036" s="52">
        <v>6812.87</v>
      </c>
      <c r="AC8036" s="53"/>
      <c r="AE8036" s="19">
        <v>0</v>
      </c>
      <c r="AF8036" s="52">
        <v>0</v>
      </c>
      <c r="AG8036" s="53"/>
    </row>
    <row r="8037" spans="1:33" ht="30" hidden="1" outlineLevel="1">
      <c r="A8037" s="6" t="s">
        <v>9254</v>
      </c>
      <c r="B8037" s="7" t="s">
        <v>2442</v>
      </c>
      <c r="C8037" s="7" t="s">
        <v>8480</v>
      </c>
      <c r="D8037" s="7"/>
      <c r="E8037" s="23" t="s">
        <v>70</v>
      </c>
      <c r="F8037" s="18">
        <v>1</v>
      </c>
      <c r="K8037" s="19">
        <v>0</v>
      </c>
      <c r="L8037" s="52">
        <v>0</v>
      </c>
      <c r="M8037" s="53"/>
      <c r="O8037" s="19">
        <v>9120</v>
      </c>
      <c r="P8037" s="52">
        <v>9120</v>
      </c>
      <c r="Q8037" s="53"/>
      <c r="S8037" s="19">
        <v>1000</v>
      </c>
      <c r="T8037" s="52">
        <v>1000</v>
      </c>
      <c r="U8037" s="53"/>
      <c r="W8037" s="19">
        <v>0</v>
      </c>
      <c r="X8037" s="52">
        <v>0</v>
      </c>
      <c r="Y8037" s="53"/>
      <c r="AA8037" s="19">
        <v>5677.4</v>
      </c>
      <c r="AB8037" s="52">
        <v>5677.4</v>
      </c>
      <c r="AC8037" s="53"/>
      <c r="AE8037" s="19">
        <v>0</v>
      </c>
      <c r="AF8037" s="52">
        <v>0</v>
      </c>
      <c r="AG8037" s="53"/>
    </row>
    <row r="8038" spans="1:33" hidden="1" outlineLevel="1">
      <c r="A8038" s="6" t="s">
        <v>9255</v>
      </c>
      <c r="B8038" s="7" t="s">
        <v>2445</v>
      </c>
      <c r="C8038" s="7" t="s">
        <v>1415</v>
      </c>
      <c r="D8038" s="7"/>
      <c r="E8038" s="23" t="s">
        <v>70</v>
      </c>
      <c r="F8038" s="18">
        <v>1</v>
      </c>
      <c r="K8038" s="19">
        <v>0</v>
      </c>
      <c r="L8038" s="52">
        <v>0</v>
      </c>
      <c r="M8038" s="53"/>
      <c r="O8038" s="19">
        <v>2280</v>
      </c>
      <c r="P8038" s="52">
        <v>2280</v>
      </c>
      <c r="Q8038" s="53"/>
      <c r="S8038" s="19">
        <v>1000</v>
      </c>
      <c r="T8038" s="52">
        <v>1000</v>
      </c>
      <c r="U8038" s="53"/>
      <c r="W8038" s="19">
        <v>0</v>
      </c>
      <c r="X8038" s="52">
        <v>0</v>
      </c>
      <c r="Y8038" s="53"/>
      <c r="AA8038" s="19">
        <v>5677.4</v>
      </c>
      <c r="AB8038" s="52">
        <v>5677.4</v>
      </c>
      <c r="AC8038" s="53"/>
      <c r="AE8038" s="19">
        <v>0</v>
      </c>
      <c r="AF8038" s="52">
        <v>0</v>
      </c>
      <c r="AG8038" s="53"/>
    </row>
    <row r="8039" spans="1:33" hidden="1" outlineLevel="1">
      <c r="A8039" s="6" t="s">
        <v>9256</v>
      </c>
      <c r="B8039" s="7" t="s">
        <v>2447</v>
      </c>
      <c r="C8039" s="7" t="s">
        <v>1418</v>
      </c>
      <c r="D8039" s="7"/>
      <c r="E8039" s="23" t="s">
        <v>70</v>
      </c>
      <c r="F8039" s="18">
        <v>1</v>
      </c>
      <c r="K8039" s="19">
        <v>0</v>
      </c>
      <c r="L8039" s="52">
        <v>0</v>
      </c>
      <c r="M8039" s="53"/>
      <c r="O8039" s="19">
        <v>4560</v>
      </c>
      <c r="P8039" s="52">
        <v>4560</v>
      </c>
      <c r="Q8039" s="53"/>
      <c r="S8039" s="19">
        <v>1000</v>
      </c>
      <c r="T8039" s="52">
        <v>1000</v>
      </c>
      <c r="U8039" s="53"/>
      <c r="W8039" s="19">
        <v>0</v>
      </c>
      <c r="X8039" s="52">
        <v>0</v>
      </c>
      <c r="Y8039" s="53"/>
      <c r="AA8039" s="19">
        <v>5677.4</v>
      </c>
      <c r="AB8039" s="52">
        <v>5677.4</v>
      </c>
      <c r="AC8039" s="53"/>
      <c r="AE8039" s="19">
        <v>0</v>
      </c>
      <c r="AF8039" s="52">
        <v>0</v>
      </c>
      <c r="AG8039" s="53"/>
    </row>
    <row r="8040" spans="1:33" hidden="1" outlineLevel="1">
      <c r="A8040" s="6" t="s">
        <v>9257</v>
      </c>
      <c r="B8040" s="7" t="s">
        <v>2449</v>
      </c>
      <c r="C8040" s="7" t="s">
        <v>1421</v>
      </c>
      <c r="D8040" s="7"/>
      <c r="E8040" s="23" t="s">
        <v>70</v>
      </c>
      <c r="F8040" s="18">
        <v>1</v>
      </c>
      <c r="K8040" s="19">
        <v>0</v>
      </c>
      <c r="L8040" s="52">
        <v>0</v>
      </c>
      <c r="M8040" s="53"/>
      <c r="O8040" s="19">
        <v>1368</v>
      </c>
      <c r="P8040" s="52">
        <v>1368</v>
      </c>
      <c r="Q8040" s="53"/>
      <c r="S8040" s="19">
        <v>1000</v>
      </c>
      <c r="T8040" s="52">
        <v>1000</v>
      </c>
      <c r="U8040" s="53"/>
      <c r="W8040" s="19">
        <v>0</v>
      </c>
      <c r="X8040" s="52">
        <v>0</v>
      </c>
      <c r="Y8040" s="53"/>
      <c r="AA8040" s="19">
        <v>5109.66</v>
      </c>
      <c r="AB8040" s="52">
        <v>5109.66</v>
      </c>
      <c r="AC8040" s="53"/>
      <c r="AE8040" s="19">
        <v>0</v>
      </c>
      <c r="AF8040" s="52">
        <v>0</v>
      </c>
      <c r="AG8040" s="53"/>
    </row>
    <row r="8041" spans="1:33" ht="30" hidden="1" outlineLevel="1">
      <c r="A8041" s="6" t="s">
        <v>9258</v>
      </c>
      <c r="B8041" s="7" t="s">
        <v>2451</v>
      </c>
      <c r="C8041" s="7" t="s">
        <v>1427</v>
      </c>
      <c r="D8041" s="7"/>
      <c r="E8041" s="23" t="s">
        <v>70</v>
      </c>
      <c r="F8041" s="18">
        <v>1</v>
      </c>
      <c r="K8041" s="19">
        <v>0</v>
      </c>
      <c r="L8041" s="52">
        <v>0</v>
      </c>
      <c r="M8041" s="53"/>
      <c r="O8041" s="19">
        <v>11400</v>
      </c>
      <c r="P8041" s="52">
        <v>11400</v>
      </c>
      <c r="Q8041" s="53"/>
      <c r="S8041" s="19">
        <v>6200</v>
      </c>
      <c r="T8041" s="52">
        <v>6200</v>
      </c>
      <c r="U8041" s="53"/>
      <c r="W8041" s="19">
        <v>0</v>
      </c>
      <c r="X8041" s="52">
        <v>0</v>
      </c>
      <c r="Y8041" s="53"/>
      <c r="AA8041" s="19">
        <v>11354.79</v>
      </c>
      <c r="AB8041" s="52">
        <v>11354.79</v>
      </c>
      <c r="AC8041" s="53"/>
      <c r="AE8041" s="19">
        <v>0</v>
      </c>
      <c r="AF8041" s="52">
        <v>0</v>
      </c>
      <c r="AG8041" s="53"/>
    </row>
    <row r="8042" spans="1:33" hidden="1" outlineLevel="1">
      <c r="A8042" s="1"/>
      <c r="B8042" s="5" t="s">
        <v>34</v>
      </c>
      <c r="C8042" s="5" t="s">
        <v>35</v>
      </c>
      <c r="K8042" s="68"/>
      <c r="L8042" s="68"/>
      <c r="M8042" s="69"/>
      <c r="O8042" s="68"/>
      <c r="P8042" s="68"/>
      <c r="Q8042" s="69"/>
      <c r="S8042" s="68"/>
      <c r="T8042" s="68"/>
      <c r="U8042" s="69"/>
      <c r="W8042" s="68"/>
      <c r="X8042" s="68"/>
      <c r="Y8042" s="69"/>
      <c r="AA8042" s="68"/>
      <c r="AB8042" s="68"/>
      <c r="AC8042" s="69"/>
      <c r="AE8042" s="68"/>
      <c r="AF8042" s="68"/>
      <c r="AG8042" s="69"/>
    </row>
    <row r="8043" spans="1:33" hidden="1" outlineLevel="1">
      <c r="A8043" s="6" t="s">
        <v>9259</v>
      </c>
      <c r="B8043" s="7" t="s">
        <v>37</v>
      </c>
      <c r="C8043" s="7" t="s">
        <v>1058</v>
      </c>
      <c r="K8043" s="68"/>
      <c r="L8043" s="68"/>
      <c r="M8043" s="69"/>
      <c r="O8043" s="68"/>
      <c r="P8043" s="68"/>
      <c r="Q8043" s="69"/>
      <c r="S8043" s="68"/>
      <c r="T8043" s="68"/>
      <c r="U8043" s="69"/>
      <c r="W8043" s="68"/>
      <c r="X8043" s="68"/>
      <c r="Y8043" s="69"/>
      <c r="AA8043" s="68"/>
      <c r="AB8043" s="68"/>
      <c r="AC8043" s="69"/>
      <c r="AE8043" s="68"/>
      <c r="AF8043" s="68"/>
      <c r="AG8043" s="69"/>
    </row>
    <row r="8044" spans="1:33" ht="60" hidden="1" outlineLevel="1">
      <c r="A8044" s="1"/>
      <c r="B8044" s="5" t="s">
        <v>61</v>
      </c>
      <c r="C8044" s="5" t="s">
        <v>62</v>
      </c>
      <c r="D8044" s="5" t="s">
        <v>63</v>
      </c>
      <c r="E8044" s="11" t="s">
        <v>64</v>
      </c>
      <c r="F8044" s="16" t="s">
        <v>65</v>
      </c>
      <c r="K8044" s="17" t="s">
        <v>66</v>
      </c>
      <c r="L8044" s="70" t="s">
        <v>28</v>
      </c>
      <c r="M8044" s="71"/>
      <c r="O8044" s="17" t="s">
        <v>66</v>
      </c>
      <c r="P8044" s="70" t="s">
        <v>28</v>
      </c>
      <c r="Q8044" s="71"/>
      <c r="S8044" s="17" t="s">
        <v>66</v>
      </c>
      <c r="T8044" s="70" t="s">
        <v>28</v>
      </c>
      <c r="U8044" s="71"/>
      <c r="W8044" s="17" t="s">
        <v>66</v>
      </c>
      <c r="X8044" s="70" t="s">
        <v>28</v>
      </c>
      <c r="Y8044" s="71"/>
      <c r="AA8044" s="17" t="s">
        <v>66</v>
      </c>
      <c r="AB8044" s="70" t="s">
        <v>28</v>
      </c>
      <c r="AC8044" s="71"/>
      <c r="AE8044" s="17" t="s">
        <v>66</v>
      </c>
      <c r="AF8044" s="70" t="s">
        <v>28</v>
      </c>
      <c r="AG8044" s="71"/>
    </row>
    <row r="8045" spans="1:33" hidden="1" outlineLevel="1">
      <c r="A8045" s="6" t="s">
        <v>9260</v>
      </c>
      <c r="B8045" s="7" t="s">
        <v>2453</v>
      </c>
      <c r="C8045" s="7" t="s">
        <v>1061</v>
      </c>
      <c r="D8045" s="7"/>
      <c r="E8045" s="23" t="s">
        <v>70</v>
      </c>
      <c r="F8045" s="18">
        <v>1</v>
      </c>
      <c r="K8045" s="19">
        <v>0</v>
      </c>
      <c r="L8045" s="52">
        <v>0</v>
      </c>
      <c r="M8045" s="53"/>
      <c r="O8045" s="19">
        <v>1140</v>
      </c>
      <c r="P8045" s="52">
        <v>1140</v>
      </c>
      <c r="Q8045" s="53"/>
      <c r="S8045" s="19">
        <v>500</v>
      </c>
      <c r="T8045" s="52">
        <v>500</v>
      </c>
      <c r="U8045" s="53"/>
      <c r="W8045" s="19">
        <v>0</v>
      </c>
      <c r="X8045" s="52">
        <v>0</v>
      </c>
      <c r="Y8045" s="53"/>
      <c r="AA8045" s="19">
        <v>5677.4</v>
      </c>
      <c r="AB8045" s="52">
        <v>5677.4</v>
      </c>
      <c r="AC8045" s="53"/>
      <c r="AE8045" s="19">
        <v>0</v>
      </c>
      <c r="AF8045" s="52">
        <v>0</v>
      </c>
      <c r="AG8045" s="53"/>
    </row>
    <row r="8046" spans="1:33" ht="30" hidden="1" outlineLevel="1">
      <c r="A8046" s="6" t="s">
        <v>9261</v>
      </c>
      <c r="B8046" s="7" t="s">
        <v>2455</v>
      </c>
      <c r="C8046" s="7" t="s">
        <v>1064</v>
      </c>
      <c r="D8046" s="7"/>
      <c r="E8046" s="23" t="s">
        <v>70</v>
      </c>
      <c r="F8046" s="18">
        <v>1</v>
      </c>
      <c r="K8046" s="19">
        <v>0</v>
      </c>
      <c r="L8046" s="52">
        <v>0</v>
      </c>
      <c r="M8046" s="53"/>
      <c r="O8046" s="19">
        <v>1140</v>
      </c>
      <c r="P8046" s="52">
        <v>1140</v>
      </c>
      <c r="Q8046" s="53"/>
      <c r="S8046" s="19">
        <v>100</v>
      </c>
      <c r="T8046" s="52">
        <v>100</v>
      </c>
      <c r="U8046" s="53"/>
      <c r="W8046" s="19">
        <v>0</v>
      </c>
      <c r="X8046" s="52">
        <v>0</v>
      </c>
      <c r="Y8046" s="53"/>
      <c r="AA8046" s="19">
        <v>5677.4</v>
      </c>
      <c r="AB8046" s="52">
        <v>5677.4</v>
      </c>
      <c r="AC8046" s="53"/>
      <c r="AE8046" s="19">
        <v>0</v>
      </c>
      <c r="AF8046" s="52">
        <v>0</v>
      </c>
      <c r="AG8046" s="53"/>
    </row>
    <row r="8047" spans="1:33" hidden="1" outlineLevel="1">
      <c r="A8047" s="6" t="s">
        <v>9262</v>
      </c>
      <c r="B8047" s="7" t="s">
        <v>2457</v>
      </c>
      <c r="C8047" s="7" t="s">
        <v>1067</v>
      </c>
      <c r="D8047" s="7"/>
      <c r="E8047" s="23" t="s">
        <v>70</v>
      </c>
      <c r="F8047" s="18">
        <v>1</v>
      </c>
      <c r="K8047" s="19">
        <v>0</v>
      </c>
      <c r="L8047" s="52">
        <v>0</v>
      </c>
      <c r="M8047" s="53"/>
      <c r="O8047" s="19">
        <v>1140</v>
      </c>
      <c r="P8047" s="52">
        <v>1140</v>
      </c>
      <c r="Q8047" s="53"/>
      <c r="S8047" s="19">
        <v>500</v>
      </c>
      <c r="T8047" s="52">
        <v>500</v>
      </c>
      <c r="U8047" s="53"/>
      <c r="W8047" s="19">
        <v>0</v>
      </c>
      <c r="X8047" s="52">
        <v>0</v>
      </c>
      <c r="Y8047" s="53"/>
      <c r="AA8047" s="19">
        <v>5677.4</v>
      </c>
      <c r="AB8047" s="52">
        <v>5677.4</v>
      </c>
      <c r="AC8047" s="53"/>
      <c r="AE8047" s="19">
        <v>0</v>
      </c>
      <c r="AF8047" s="52">
        <v>0</v>
      </c>
      <c r="AG8047" s="53"/>
    </row>
    <row r="8048" spans="1:33" hidden="1" outlineLevel="1">
      <c r="A8048" s="6" t="s">
        <v>9263</v>
      </c>
      <c r="B8048" s="7" t="s">
        <v>9264</v>
      </c>
      <c r="C8048" s="7" t="s">
        <v>1070</v>
      </c>
      <c r="D8048" s="7"/>
      <c r="E8048" s="23" t="s">
        <v>70</v>
      </c>
      <c r="F8048" s="18">
        <v>1</v>
      </c>
      <c r="K8048" s="19">
        <v>0</v>
      </c>
      <c r="L8048" s="52">
        <v>0</v>
      </c>
      <c r="M8048" s="53"/>
      <c r="O8048" s="19">
        <v>1140</v>
      </c>
      <c r="P8048" s="52">
        <v>1140</v>
      </c>
      <c r="Q8048" s="53"/>
      <c r="S8048" s="19">
        <v>500</v>
      </c>
      <c r="T8048" s="52">
        <v>500</v>
      </c>
      <c r="U8048" s="53"/>
      <c r="W8048" s="19">
        <v>0</v>
      </c>
      <c r="X8048" s="52">
        <v>0</v>
      </c>
      <c r="Y8048" s="53"/>
      <c r="AA8048" s="19">
        <v>5677.4</v>
      </c>
      <c r="AB8048" s="52">
        <v>5677.4</v>
      </c>
      <c r="AC8048" s="53"/>
      <c r="AE8048" s="19">
        <v>0</v>
      </c>
      <c r="AF8048" s="52">
        <v>0</v>
      </c>
      <c r="AG8048" s="53"/>
    </row>
    <row r="8049" spans="1:33" hidden="1" outlineLevel="1">
      <c r="A8049" s="6" t="s">
        <v>9265</v>
      </c>
      <c r="B8049" s="7" t="s">
        <v>9266</v>
      </c>
      <c r="C8049" s="7" t="s">
        <v>1073</v>
      </c>
      <c r="D8049" s="7"/>
      <c r="E8049" s="23" t="s">
        <v>70</v>
      </c>
      <c r="F8049" s="18">
        <v>1</v>
      </c>
      <c r="K8049" s="19">
        <v>0</v>
      </c>
      <c r="L8049" s="52">
        <v>0</v>
      </c>
      <c r="M8049" s="53"/>
      <c r="O8049" s="19">
        <v>1140</v>
      </c>
      <c r="P8049" s="52">
        <v>1140</v>
      </c>
      <c r="Q8049" s="53"/>
      <c r="S8049" s="19">
        <v>100</v>
      </c>
      <c r="T8049" s="52">
        <v>100</v>
      </c>
      <c r="U8049" s="53"/>
      <c r="W8049" s="19">
        <v>0</v>
      </c>
      <c r="X8049" s="52">
        <v>0</v>
      </c>
      <c r="Y8049" s="53"/>
      <c r="AA8049" s="19">
        <v>5677.4</v>
      </c>
      <c r="AB8049" s="52">
        <v>5677.4</v>
      </c>
      <c r="AC8049" s="53"/>
      <c r="AE8049" s="19">
        <v>0</v>
      </c>
      <c r="AF8049" s="52">
        <v>0</v>
      </c>
      <c r="AG8049" s="53"/>
    </row>
    <row r="8050" spans="1:33" hidden="1" outlineLevel="1">
      <c r="A8050" s="6" t="s">
        <v>9267</v>
      </c>
      <c r="B8050" s="7" t="s">
        <v>9268</v>
      </c>
      <c r="C8050" s="7" t="s">
        <v>1076</v>
      </c>
      <c r="D8050" s="7"/>
      <c r="E8050" s="23" t="s">
        <v>70</v>
      </c>
      <c r="F8050" s="18">
        <v>1</v>
      </c>
      <c r="K8050" s="19">
        <v>0</v>
      </c>
      <c r="L8050" s="52">
        <v>0</v>
      </c>
      <c r="M8050" s="53"/>
      <c r="O8050" s="19">
        <v>570</v>
      </c>
      <c r="P8050" s="52">
        <v>570</v>
      </c>
      <c r="Q8050" s="53"/>
      <c r="S8050" s="19">
        <v>500</v>
      </c>
      <c r="T8050" s="52">
        <v>500</v>
      </c>
      <c r="U8050" s="53"/>
      <c r="W8050" s="19">
        <v>0</v>
      </c>
      <c r="X8050" s="52">
        <v>0</v>
      </c>
      <c r="Y8050" s="53"/>
      <c r="AA8050" s="19">
        <v>5677.4</v>
      </c>
      <c r="AB8050" s="52">
        <v>5677.4</v>
      </c>
      <c r="AC8050" s="53"/>
      <c r="AE8050" s="19">
        <v>0</v>
      </c>
      <c r="AF8050" s="52">
        <v>0</v>
      </c>
      <c r="AG8050" s="53"/>
    </row>
    <row r="8051" spans="1:33" hidden="1" outlineLevel="1">
      <c r="A8051" s="6" t="s">
        <v>9269</v>
      </c>
      <c r="B8051" s="7" t="s">
        <v>9270</v>
      </c>
      <c r="C8051" s="7" t="s">
        <v>1079</v>
      </c>
      <c r="D8051" s="7"/>
      <c r="E8051" s="23" t="s">
        <v>70</v>
      </c>
      <c r="F8051" s="18">
        <v>1</v>
      </c>
      <c r="K8051" s="19">
        <v>0</v>
      </c>
      <c r="L8051" s="52">
        <v>0</v>
      </c>
      <c r="M8051" s="53"/>
      <c r="O8051" s="19">
        <v>570</v>
      </c>
      <c r="P8051" s="52">
        <v>570</v>
      </c>
      <c r="Q8051" s="53"/>
      <c r="S8051" s="19">
        <v>500</v>
      </c>
      <c r="T8051" s="52">
        <v>500</v>
      </c>
      <c r="U8051" s="53"/>
      <c r="W8051" s="19">
        <v>0</v>
      </c>
      <c r="X8051" s="52">
        <v>0</v>
      </c>
      <c r="Y8051" s="53"/>
      <c r="AA8051" s="19">
        <v>5677.4</v>
      </c>
      <c r="AB8051" s="52">
        <v>5677.4</v>
      </c>
      <c r="AC8051" s="53"/>
      <c r="AE8051" s="19">
        <v>0</v>
      </c>
      <c r="AF8051" s="52">
        <v>0</v>
      </c>
      <c r="AG8051" s="53"/>
    </row>
    <row r="8052" spans="1:33" ht="30" hidden="1" outlineLevel="1">
      <c r="A8052" s="6" t="s">
        <v>9271</v>
      </c>
      <c r="B8052" s="7" t="s">
        <v>9272</v>
      </c>
      <c r="C8052" s="7" t="s">
        <v>1082</v>
      </c>
      <c r="D8052" s="7"/>
      <c r="E8052" s="23" t="s">
        <v>70</v>
      </c>
      <c r="F8052" s="18">
        <v>1</v>
      </c>
      <c r="K8052" s="19">
        <v>0</v>
      </c>
      <c r="L8052" s="52">
        <v>0</v>
      </c>
      <c r="M8052" s="53"/>
      <c r="O8052" s="19">
        <v>570</v>
      </c>
      <c r="P8052" s="52">
        <v>570</v>
      </c>
      <c r="Q8052" s="53"/>
      <c r="S8052" s="19">
        <v>500</v>
      </c>
      <c r="T8052" s="52">
        <v>500</v>
      </c>
      <c r="U8052" s="53"/>
      <c r="W8052" s="19">
        <v>0</v>
      </c>
      <c r="X8052" s="52">
        <v>0</v>
      </c>
      <c r="Y8052" s="53"/>
      <c r="AA8052" s="19">
        <v>5677.4</v>
      </c>
      <c r="AB8052" s="52">
        <v>5677.4</v>
      </c>
      <c r="AC8052" s="53"/>
      <c r="AE8052" s="19">
        <v>0</v>
      </c>
      <c r="AF8052" s="52">
        <v>0</v>
      </c>
      <c r="AG8052" s="53"/>
    </row>
    <row r="8053" spans="1:33" ht="30" hidden="1" outlineLevel="1">
      <c r="A8053" s="6" t="s">
        <v>9273</v>
      </c>
      <c r="B8053" s="7" t="s">
        <v>9274</v>
      </c>
      <c r="C8053" s="7" t="s">
        <v>1085</v>
      </c>
      <c r="D8053" s="7"/>
      <c r="E8053" s="23" t="s">
        <v>70</v>
      </c>
      <c r="F8053" s="18">
        <v>1</v>
      </c>
      <c r="K8053" s="19">
        <v>0</v>
      </c>
      <c r="L8053" s="52">
        <v>0</v>
      </c>
      <c r="M8053" s="53"/>
      <c r="O8053" s="19">
        <v>570</v>
      </c>
      <c r="P8053" s="52">
        <v>570</v>
      </c>
      <c r="Q8053" s="53"/>
      <c r="S8053" s="19">
        <v>500</v>
      </c>
      <c r="T8053" s="52">
        <v>500</v>
      </c>
      <c r="U8053" s="53"/>
      <c r="W8053" s="19">
        <v>0</v>
      </c>
      <c r="X8053" s="52">
        <v>0</v>
      </c>
      <c r="Y8053" s="53"/>
      <c r="AA8053" s="19">
        <v>5677.4</v>
      </c>
      <c r="AB8053" s="52">
        <v>5677.4</v>
      </c>
      <c r="AC8053" s="53"/>
      <c r="AE8053" s="19">
        <v>0</v>
      </c>
      <c r="AF8053" s="52">
        <v>0</v>
      </c>
      <c r="AG8053" s="53"/>
    </row>
    <row r="8054" spans="1:33" hidden="1" outlineLevel="1">
      <c r="A8054" s="6" t="s">
        <v>9275</v>
      </c>
      <c r="B8054" s="7" t="s">
        <v>9276</v>
      </c>
      <c r="C8054" s="7" t="s">
        <v>1088</v>
      </c>
      <c r="D8054" s="7"/>
      <c r="E8054" s="23" t="s">
        <v>70</v>
      </c>
      <c r="F8054" s="18">
        <v>1</v>
      </c>
      <c r="K8054" s="19">
        <v>0</v>
      </c>
      <c r="L8054" s="52">
        <v>0</v>
      </c>
      <c r="M8054" s="53"/>
      <c r="O8054" s="19">
        <v>570</v>
      </c>
      <c r="P8054" s="52">
        <v>570</v>
      </c>
      <c r="Q8054" s="53"/>
      <c r="S8054" s="19">
        <v>200</v>
      </c>
      <c r="T8054" s="52">
        <v>200</v>
      </c>
      <c r="U8054" s="53"/>
      <c r="W8054" s="19">
        <v>0</v>
      </c>
      <c r="X8054" s="52">
        <v>0</v>
      </c>
      <c r="Y8054" s="53"/>
      <c r="AA8054" s="19">
        <v>5677.4</v>
      </c>
      <c r="AB8054" s="52">
        <v>5677.4</v>
      </c>
      <c r="AC8054" s="53"/>
      <c r="AE8054" s="19">
        <v>0</v>
      </c>
      <c r="AF8054" s="52">
        <v>0</v>
      </c>
      <c r="AG8054" s="53"/>
    </row>
    <row r="8055" spans="1:33" hidden="1" outlineLevel="1">
      <c r="A8055" s="6" t="s">
        <v>9277</v>
      </c>
      <c r="B8055" s="7" t="s">
        <v>9278</v>
      </c>
      <c r="C8055" s="7" t="s">
        <v>1091</v>
      </c>
      <c r="D8055" s="7"/>
      <c r="E8055" s="23" t="s">
        <v>70</v>
      </c>
      <c r="F8055" s="18">
        <v>1</v>
      </c>
      <c r="K8055" s="19">
        <v>0</v>
      </c>
      <c r="L8055" s="52">
        <v>0</v>
      </c>
      <c r="M8055" s="53"/>
      <c r="O8055" s="19">
        <v>570</v>
      </c>
      <c r="P8055" s="52">
        <v>570</v>
      </c>
      <c r="Q8055" s="53"/>
      <c r="S8055" s="19">
        <v>200</v>
      </c>
      <c r="T8055" s="52">
        <v>200</v>
      </c>
      <c r="U8055" s="53"/>
      <c r="W8055" s="19">
        <v>0</v>
      </c>
      <c r="X8055" s="52">
        <v>0</v>
      </c>
      <c r="Y8055" s="53"/>
      <c r="AA8055" s="19">
        <v>5677.4</v>
      </c>
      <c r="AB8055" s="52">
        <v>5677.4</v>
      </c>
      <c r="AC8055" s="53"/>
      <c r="AE8055" s="19">
        <v>0</v>
      </c>
      <c r="AF8055" s="52">
        <v>0</v>
      </c>
      <c r="AG8055" s="53"/>
    </row>
    <row r="8056" spans="1:33" ht="30" hidden="1" outlineLevel="1">
      <c r="A8056" s="6" t="s">
        <v>9279</v>
      </c>
      <c r="B8056" s="7" t="s">
        <v>9280</v>
      </c>
      <c r="C8056" s="7" t="s">
        <v>1094</v>
      </c>
      <c r="D8056" s="7"/>
      <c r="E8056" s="23" t="s">
        <v>70</v>
      </c>
      <c r="F8056" s="18">
        <v>1</v>
      </c>
      <c r="K8056" s="19">
        <v>0</v>
      </c>
      <c r="L8056" s="52">
        <v>0</v>
      </c>
      <c r="M8056" s="53"/>
      <c r="O8056" s="19">
        <v>570</v>
      </c>
      <c r="P8056" s="52">
        <v>570</v>
      </c>
      <c r="Q8056" s="53"/>
      <c r="S8056" s="19">
        <v>1500</v>
      </c>
      <c r="T8056" s="52">
        <v>1500</v>
      </c>
      <c r="U8056" s="53"/>
      <c r="W8056" s="19">
        <v>0</v>
      </c>
      <c r="X8056" s="52">
        <v>0</v>
      </c>
      <c r="Y8056" s="53"/>
      <c r="AA8056" s="19">
        <v>5677.4</v>
      </c>
      <c r="AB8056" s="52">
        <v>5677.4</v>
      </c>
      <c r="AC8056" s="53"/>
      <c r="AE8056" s="19">
        <v>0</v>
      </c>
      <c r="AF8056" s="52">
        <v>0</v>
      </c>
      <c r="AG8056" s="53"/>
    </row>
    <row r="8057" spans="1:33" hidden="1" outlineLevel="1">
      <c r="A8057" s="6" t="s">
        <v>9281</v>
      </c>
      <c r="B8057" s="7" t="s">
        <v>9282</v>
      </c>
      <c r="C8057" s="7" t="s">
        <v>1097</v>
      </c>
      <c r="D8057" s="7"/>
      <c r="E8057" s="23" t="s">
        <v>70</v>
      </c>
      <c r="F8057" s="18">
        <v>1</v>
      </c>
      <c r="K8057" s="19">
        <v>34420</v>
      </c>
      <c r="L8057" s="52">
        <v>34420</v>
      </c>
      <c r="M8057" s="53"/>
      <c r="O8057" s="19">
        <v>3990</v>
      </c>
      <c r="P8057" s="52">
        <v>3990</v>
      </c>
      <c r="Q8057" s="53"/>
      <c r="S8057" s="19">
        <v>5000</v>
      </c>
      <c r="T8057" s="52">
        <v>5000</v>
      </c>
      <c r="U8057" s="53"/>
      <c r="W8057" s="19">
        <v>0</v>
      </c>
      <c r="X8057" s="52">
        <v>0</v>
      </c>
      <c r="Y8057" s="53"/>
      <c r="AA8057" s="19">
        <v>5677.4</v>
      </c>
      <c r="AB8057" s="52">
        <v>5677.4</v>
      </c>
      <c r="AC8057" s="53"/>
      <c r="AE8057" s="19">
        <v>0</v>
      </c>
      <c r="AF8057" s="52">
        <v>0</v>
      </c>
      <c r="AG8057" s="53"/>
    </row>
    <row r="8058" spans="1:33" hidden="1" outlineLevel="1">
      <c r="A8058" s="1"/>
      <c r="B8058" s="5" t="s">
        <v>34</v>
      </c>
      <c r="C8058" s="5" t="s">
        <v>35</v>
      </c>
      <c r="K8058" s="68"/>
      <c r="L8058" s="68"/>
      <c r="M8058" s="69"/>
      <c r="O8058" s="68"/>
      <c r="P8058" s="68"/>
      <c r="Q8058" s="69"/>
      <c r="S8058" s="68"/>
      <c r="T8058" s="68"/>
      <c r="U8058" s="69"/>
      <c r="W8058" s="68"/>
      <c r="X8058" s="68"/>
      <c r="Y8058" s="69"/>
      <c r="AA8058" s="68"/>
      <c r="AB8058" s="68"/>
      <c r="AC8058" s="69"/>
      <c r="AE8058" s="68"/>
      <c r="AF8058" s="68"/>
      <c r="AG8058" s="69"/>
    </row>
    <row r="8059" spans="1:33" hidden="1" outlineLevel="1">
      <c r="A8059" s="6" t="s">
        <v>9283</v>
      </c>
      <c r="B8059" s="7" t="s">
        <v>37</v>
      </c>
      <c r="C8059" s="7" t="s">
        <v>322</v>
      </c>
      <c r="K8059" s="68"/>
      <c r="L8059" s="68"/>
      <c r="M8059" s="69"/>
      <c r="O8059" s="68"/>
      <c r="P8059" s="68"/>
      <c r="Q8059" s="69"/>
      <c r="S8059" s="68"/>
      <c r="T8059" s="68"/>
      <c r="U8059" s="69"/>
      <c r="W8059" s="68"/>
      <c r="X8059" s="68"/>
      <c r="Y8059" s="69"/>
      <c r="AA8059" s="68"/>
      <c r="AB8059" s="68"/>
      <c r="AC8059" s="69"/>
      <c r="AE8059" s="68"/>
      <c r="AF8059" s="68"/>
      <c r="AG8059" s="69"/>
    </row>
    <row r="8060" spans="1:33" ht="60" hidden="1" outlineLevel="1">
      <c r="A8060" s="1"/>
      <c r="B8060" s="5" t="s">
        <v>61</v>
      </c>
      <c r="C8060" s="5" t="s">
        <v>62</v>
      </c>
      <c r="D8060" s="5" t="s">
        <v>63</v>
      </c>
      <c r="E8060" s="11" t="s">
        <v>64</v>
      </c>
      <c r="F8060" s="16" t="s">
        <v>65</v>
      </c>
      <c r="K8060" s="17" t="s">
        <v>66</v>
      </c>
      <c r="L8060" s="70" t="s">
        <v>28</v>
      </c>
      <c r="M8060" s="71"/>
      <c r="O8060" s="17" t="s">
        <v>66</v>
      </c>
      <c r="P8060" s="70" t="s">
        <v>28</v>
      </c>
      <c r="Q8060" s="71"/>
      <c r="S8060" s="17" t="s">
        <v>66</v>
      </c>
      <c r="T8060" s="70" t="s">
        <v>28</v>
      </c>
      <c r="U8060" s="71"/>
      <c r="W8060" s="17" t="s">
        <v>66</v>
      </c>
      <c r="X8060" s="70" t="s">
        <v>28</v>
      </c>
      <c r="Y8060" s="71"/>
      <c r="AA8060" s="17" t="s">
        <v>66</v>
      </c>
      <c r="AB8060" s="70" t="s">
        <v>28</v>
      </c>
      <c r="AC8060" s="71"/>
      <c r="AE8060" s="17" t="s">
        <v>66</v>
      </c>
      <c r="AF8060" s="70" t="s">
        <v>28</v>
      </c>
      <c r="AG8060" s="71"/>
    </row>
    <row r="8061" spans="1:33" ht="135" hidden="1" outlineLevel="1">
      <c r="A8061" s="6" t="s">
        <v>9284</v>
      </c>
      <c r="B8061" s="7" t="s">
        <v>324</v>
      </c>
      <c r="C8061" s="7" t="s">
        <v>1100</v>
      </c>
      <c r="D8061" s="7"/>
      <c r="E8061" s="23" t="s">
        <v>70</v>
      </c>
      <c r="F8061" s="18">
        <v>1</v>
      </c>
      <c r="K8061" s="19">
        <v>0</v>
      </c>
      <c r="L8061" s="52">
        <v>0</v>
      </c>
      <c r="M8061" s="53"/>
      <c r="O8061" s="19">
        <v>0</v>
      </c>
      <c r="P8061" s="52">
        <v>0</v>
      </c>
      <c r="Q8061" s="53"/>
      <c r="S8061" s="19">
        <v>0</v>
      </c>
      <c r="T8061" s="52">
        <v>0</v>
      </c>
      <c r="U8061" s="53"/>
      <c r="W8061" s="19">
        <v>0</v>
      </c>
      <c r="X8061" s="52">
        <v>0</v>
      </c>
      <c r="Y8061" s="53"/>
      <c r="AA8061" s="19">
        <v>0</v>
      </c>
      <c r="AB8061" s="52">
        <v>0</v>
      </c>
      <c r="AC8061" s="53"/>
      <c r="AE8061" s="19">
        <v>160000</v>
      </c>
      <c r="AF8061" s="52">
        <v>160000</v>
      </c>
      <c r="AG8061" s="53"/>
    </row>
    <row r="8062" spans="1:33" hidden="1" outlineLevel="1">
      <c r="A8062" s="1"/>
      <c r="B8062" s="5" t="s">
        <v>34</v>
      </c>
      <c r="C8062" s="5" t="s">
        <v>35</v>
      </c>
      <c r="K8062" s="68"/>
      <c r="L8062" s="68"/>
      <c r="M8062" s="69"/>
      <c r="O8062" s="68"/>
      <c r="P8062" s="68"/>
      <c r="Q8062" s="69"/>
      <c r="S8062" s="68"/>
      <c r="T8062" s="68"/>
      <c r="U8062" s="69"/>
      <c r="W8062" s="68"/>
      <c r="X8062" s="68"/>
      <c r="Y8062" s="69"/>
      <c r="AA8062" s="68"/>
      <c r="AB8062" s="68"/>
      <c r="AC8062" s="69"/>
      <c r="AE8062" s="68"/>
      <c r="AF8062" s="68"/>
      <c r="AG8062" s="69"/>
    </row>
    <row r="8063" spans="1:33" ht="75" hidden="1" outlineLevel="1">
      <c r="A8063" s="6" t="s">
        <v>9285</v>
      </c>
      <c r="B8063" s="7" t="s">
        <v>37</v>
      </c>
      <c r="C8063" s="7" t="s">
        <v>298</v>
      </c>
      <c r="I8063" s="35"/>
      <c r="J8063" s="35"/>
      <c r="K8063" s="68"/>
      <c r="L8063" s="68"/>
      <c r="M8063" s="69"/>
      <c r="O8063" s="68"/>
      <c r="P8063" s="68"/>
      <c r="Q8063" s="69"/>
      <c r="S8063" s="68"/>
      <c r="T8063" s="68"/>
      <c r="U8063" s="69"/>
      <c r="W8063" s="68"/>
      <c r="X8063" s="68"/>
      <c r="Y8063" s="69"/>
      <c r="AA8063" s="68"/>
      <c r="AB8063" s="68"/>
      <c r="AC8063" s="69"/>
      <c r="AE8063" s="68"/>
      <c r="AF8063" s="68"/>
      <c r="AG8063" s="69"/>
    </row>
    <row r="8064" spans="1:33" collapsed="1">
      <c r="A8064" s="72" t="s">
        <v>9286</v>
      </c>
      <c r="B8064" s="72"/>
      <c r="C8064" s="72"/>
      <c r="D8064" s="55"/>
      <c r="E8064" s="72"/>
      <c r="F8064" s="72"/>
      <c r="I8064" s="37"/>
      <c r="J8064" s="37">
        <f>J8065+J8094+J8119+J8139+J8155+J8180+J8192+J8208+J8251</f>
        <v>2066521.4</v>
      </c>
      <c r="K8064" s="32"/>
      <c r="L8064" s="50">
        <f>L8065+L8094+L8119+L8139+L8155+L8180+L8192+L8208+L8251</f>
        <v>657666</v>
      </c>
      <c r="M8064" s="51"/>
      <c r="O8064" s="24" t="s">
        <v>31</v>
      </c>
      <c r="P8064" s="50">
        <f>P8065+P8094+P8119+P8139+P8155+P8180+P8192+P8208+P8251</f>
        <v>2624781.6</v>
      </c>
      <c r="Q8064" s="51"/>
      <c r="R8064" s="27"/>
      <c r="S8064" s="24" t="s">
        <v>31</v>
      </c>
      <c r="T8064" s="50">
        <f>T8065+T8094+T8119+T8139+T8155+T8180+T8192+T8208+T8251</f>
        <v>1487439</v>
      </c>
      <c r="U8064" s="51"/>
      <c r="V8064" s="27"/>
      <c r="W8064" s="24" t="s">
        <v>31</v>
      </c>
      <c r="X8064" s="50">
        <f>X8065+X8094+X8119+X8139+X8155+X8180+X8192+X8208+X8251</f>
        <v>1237782.94</v>
      </c>
      <c r="Y8064" s="51"/>
      <c r="Z8064" s="27"/>
      <c r="AA8064" s="24" t="s">
        <v>31</v>
      </c>
      <c r="AB8064" s="50">
        <f>AB8065+AB8094+AB8119+AB8139+AB8155+AB8180+AB8192+AB8208+AB8251</f>
        <v>2919609.07</v>
      </c>
      <c r="AC8064" s="51"/>
      <c r="AD8064" s="27"/>
      <c r="AE8064" s="24" t="s">
        <v>31</v>
      </c>
      <c r="AF8064" s="50">
        <f>AF8065+AF8094+AF8119+AF8139+AF8155+AF8180+AF8192+AF8208+AF8251</f>
        <v>12393256</v>
      </c>
      <c r="AG8064" s="51"/>
    </row>
    <row r="8065" spans="1:33">
      <c r="A8065" s="55" t="s">
        <v>9287</v>
      </c>
      <c r="B8065" s="55"/>
      <c r="C8065" s="55"/>
      <c r="D8065" s="55"/>
      <c r="E8065" s="55"/>
      <c r="F8065" s="55"/>
      <c r="I8065" s="36"/>
      <c r="J8065" s="36">
        <v>19796</v>
      </c>
      <c r="K8065" s="30" t="s">
        <v>1591</v>
      </c>
      <c r="L8065" s="52">
        <v>33912</v>
      </c>
      <c r="M8065" s="53"/>
      <c r="O8065" s="15" t="s">
        <v>1591</v>
      </c>
      <c r="P8065" s="52">
        <v>42211.92</v>
      </c>
      <c r="Q8065" s="53"/>
      <c r="S8065" s="15" t="s">
        <v>1591</v>
      </c>
      <c r="T8065" s="52">
        <v>16787</v>
      </c>
      <c r="U8065" s="53"/>
      <c r="W8065" s="15" t="s">
        <v>1591</v>
      </c>
      <c r="X8065" s="52">
        <v>21740</v>
      </c>
      <c r="Y8065" s="53"/>
      <c r="AA8065" s="15" t="s">
        <v>1591</v>
      </c>
      <c r="AB8065" s="52">
        <v>44471.74</v>
      </c>
      <c r="AC8065" s="53"/>
      <c r="AE8065" s="15" t="s">
        <v>1591</v>
      </c>
      <c r="AF8065" s="52">
        <v>95721</v>
      </c>
      <c r="AG8065" s="53"/>
    </row>
    <row r="8066" spans="1:33" hidden="1">
      <c r="A8066" s="1"/>
      <c r="B8066" s="5" t="s">
        <v>34</v>
      </c>
      <c r="C8066" s="5" t="s">
        <v>35</v>
      </c>
      <c r="K8066" s="68"/>
      <c r="L8066" s="68"/>
      <c r="M8066" s="69"/>
      <c r="O8066" s="68"/>
      <c r="P8066" s="68"/>
      <c r="Q8066" s="69"/>
      <c r="S8066" s="68"/>
      <c r="T8066" s="68"/>
      <c r="U8066" s="69"/>
      <c r="W8066" s="68"/>
      <c r="X8066" s="68"/>
      <c r="Y8066" s="69"/>
      <c r="AA8066" s="68"/>
      <c r="AB8066" s="68"/>
      <c r="AC8066" s="69"/>
      <c r="AE8066" s="68"/>
      <c r="AF8066" s="68"/>
      <c r="AG8066" s="69"/>
    </row>
    <row r="8067" spans="1:33" hidden="1" outlineLevel="1">
      <c r="A8067" s="6" t="s">
        <v>9288</v>
      </c>
      <c r="B8067" s="7" t="s">
        <v>37</v>
      </c>
      <c r="C8067" s="7" t="s">
        <v>6111</v>
      </c>
      <c r="K8067" s="68"/>
      <c r="L8067" s="68"/>
      <c r="M8067" s="69"/>
      <c r="O8067" s="68"/>
      <c r="P8067" s="68"/>
      <c r="Q8067" s="69"/>
      <c r="S8067" s="68"/>
      <c r="T8067" s="68"/>
      <c r="U8067" s="69"/>
      <c r="W8067" s="68"/>
      <c r="X8067" s="68"/>
      <c r="Y8067" s="69"/>
      <c r="AA8067" s="68"/>
      <c r="AB8067" s="68"/>
      <c r="AC8067" s="69"/>
      <c r="AE8067" s="68"/>
      <c r="AF8067" s="68"/>
      <c r="AG8067" s="69"/>
    </row>
    <row r="8068" spans="1:33" ht="60" hidden="1" outlineLevel="1">
      <c r="A8068" s="1"/>
      <c r="B8068" s="5" t="s">
        <v>61</v>
      </c>
      <c r="C8068" s="5" t="s">
        <v>62</v>
      </c>
      <c r="D8068" s="5" t="s">
        <v>63</v>
      </c>
      <c r="E8068" s="11" t="s">
        <v>64</v>
      </c>
      <c r="F8068" s="16" t="s">
        <v>65</v>
      </c>
      <c r="K8068" s="17" t="s">
        <v>66</v>
      </c>
      <c r="L8068" s="70" t="s">
        <v>28</v>
      </c>
      <c r="M8068" s="71"/>
      <c r="O8068" s="17" t="s">
        <v>66</v>
      </c>
      <c r="P8068" s="70" t="s">
        <v>28</v>
      </c>
      <c r="Q8068" s="71"/>
      <c r="S8068" s="17" t="s">
        <v>66</v>
      </c>
      <c r="T8068" s="70" t="s">
        <v>28</v>
      </c>
      <c r="U8068" s="71"/>
      <c r="W8068" s="17" t="s">
        <v>66</v>
      </c>
      <c r="X8068" s="70" t="s">
        <v>28</v>
      </c>
      <c r="Y8068" s="71"/>
      <c r="AA8068" s="17" t="s">
        <v>66</v>
      </c>
      <c r="AB8068" s="70" t="s">
        <v>28</v>
      </c>
      <c r="AC8068" s="71"/>
      <c r="AE8068" s="17" t="s">
        <v>66</v>
      </c>
      <c r="AF8068" s="70" t="s">
        <v>28</v>
      </c>
      <c r="AG8068" s="71"/>
    </row>
    <row r="8069" spans="1:33" hidden="1" outlineLevel="1">
      <c r="A8069" s="6" t="s">
        <v>9289</v>
      </c>
      <c r="B8069" s="7" t="s">
        <v>2721</v>
      </c>
      <c r="C8069" s="7" t="s">
        <v>7858</v>
      </c>
      <c r="D8069" s="7"/>
      <c r="E8069" s="23" t="s">
        <v>320</v>
      </c>
      <c r="F8069" s="18">
        <v>140</v>
      </c>
      <c r="K8069" s="19">
        <v>5</v>
      </c>
      <c r="L8069" s="52">
        <v>700</v>
      </c>
      <c r="M8069" s="53"/>
      <c r="O8069" s="19">
        <v>28.5</v>
      </c>
      <c r="P8069" s="52">
        <v>3990</v>
      </c>
      <c r="Q8069" s="53"/>
      <c r="S8069" s="19">
        <v>10</v>
      </c>
      <c r="T8069" s="52">
        <v>1400</v>
      </c>
      <c r="U8069" s="53"/>
      <c r="W8069" s="19">
        <v>10</v>
      </c>
      <c r="X8069" s="52">
        <v>1400</v>
      </c>
      <c r="Y8069" s="53"/>
      <c r="AA8069" s="19">
        <v>9.59</v>
      </c>
      <c r="AB8069" s="52">
        <v>1342.6</v>
      </c>
      <c r="AC8069" s="53"/>
      <c r="AE8069" s="19">
        <v>50</v>
      </c>
      <c r="AF8069" s="52">
        <v>7000</v>
      </c>
      <c r="AG8069" s="53"/>
    </row>
    <row r="8070" spans="1:33" hidden="1" outlineLevel="1">
      <c r="A8070" s="1"/>
      <c r="B8070" s="5" t="s">
        <v>34</v>
      </c>
      <c r="C8070" s="5" t="s">
        <v>35</v>
      </c>
      <c r="K8070" s="68"/>
      <c r="L8070" s="68"/>
      <c r="M8070" s="69"/>
      <c r="O8070" s="68"/>
      <c r="P8070" s="68"/>
      <c r="Q8070" s="69"/>
      <c r="S8070" s="68"/>
      <c r="T8070" s="68"/>
      <c r="U8070" s="69"/>
      <c r="W8070" s="68"/>
      <c r="X8070" s="68"/>
      <c r="Y8070" s="69"/>
      <c r="AA8070" s="68"/>
      <c r="AB8070" s="68"/>
      <c r="AC8070" s="69"/>
      <c r="AE8070" s="68"/>
      <c r="AF8070" s="68"/>
      <c r="AG8070" s="69"/>
    </row>
    <row r="8071" spans="1:33" hidden="1" outlineLevel="1">
      <c r="A8071" s="6" t="s">
        <v>9290</v>
      </c>
      <c r="B8071" s="7" t="s">
        <v>37</v>
      </c>
      <c r="C8071" s="7" t="s">
        <v>303</v>
      </c>
      <c r="K8071" s="68"/>
      <c r="L8071" s="68"/>
      <c r="M8071" s="69"/>
      <c r="O8071" s="68"/>
      <c r="P8071" s="68"/>
      <c r="Q8071" s="69"/>
      <c r="S8071" s="68"/>
      <c r="T8071" s="68"/>
      <c r="U8071" s="69"/>
      <c r="W8071" s="68"/>
      <c r="X8071" s="68"/>
      <c r="Y8071" s="69"/>
      <c r="AA8071" s="68"/>
      <c r="AB8071" s="68"/>
      <c r="AC8071" s="69"/>
      <c r="AE8071" s="68"/>
      <c r="AF8071" s="68"/>
      <c r="AG8071" s="69"/>
    </row>
    <row r="8072" spans="1:33" ht="60" hidden="1" outlineLevel="1">
      <c r="A8072" s="1"/>
      <c r="B8072" s="5" t="s">
        <v>61</v>
      </c>
      <c r="C8072" s="5" t="s">
        <v>62</v>
      </c>
      <c r="D8072" s="5" t="s">
        <v>63</v>
      </c>
      <c r="E8072" s="11" t="s">
        <v>64</v>
      </c>
      <c r="F8072" s="16" t="s">
        <v>65</v>
      </c>
      <c r="K8072" s="17" t="s">
        <v>66</v>
      </c>
      <c r="L8072" s="70" t="s">
        <v>28</v>
      </c>
      <c r="M8072" s="71"/>
      <c r="O8072" s="17" t="s">
        <v>66</v>
      </c>
      <c r="P8072" s="70" t="s">
        <v>28</v>
      </c>
      <c r="Q8072" s="71"/>
      <c r="S8072" s="17" t="s">
        <v>66</v>
      </c>
      <c r="T8072" s="70" t="s">
        <v>28</v>
      </c>
      <c r="U8072" s="71"/>
      <c r="W8072" s="17" t="s">
        <v>66</v>
      </c>
      <c r="X8072" s="70" t="s">
        <v>28</v>
      </c>
      <c r="Y8072" s="71"/>
      <c r="AA8072" s="17" t="s">
        <v>66</v>
      </c>
      <c r="AB8072" s="70" t="s">
        <v>28</v>
      </c>
      <c r="AC8072" s="71"/>
      <c r="AE8072" s="17" t="s">
        <v>66</v>
      </c>
      <c r="AF8072" s="70" t="s">
        <v>28</v>
      </c>
      <c r="AG8072" s="71"/>
    </row>
    <row r="8073" spans="1:33" ht="30" hidden="1" outlineLevel="1">
      <c r="A8073" s="6" t="s">
        <v>9291</v>
      </c>
      <c r="B8073" s="7" t="s">
        <v>2724</v>
      </c>
      <c r="C8073" s="7" t="s">
        <v>306</v>
      </c>
      <c r="D8073" s="7"/>
      <c r="E8073" s="23" t="s">
        <v>307</v>
      </c>
      <c r="F8073" s="18">
        <v>360</v>
      </c>
      <c r="K8073" s="19">
        <v>18</v>
      </c>
      <c r="L8073" s="52">
        <v>6480</v>
      </c>
      <c r="M8073" s="53"/>
      <c r="O8073" s="19">
        <v>45.6</v>
      </c>
      <c r="P8073" s="52">
        <v>16416</v>
      </c>
      <c r="Q8073" s="53"/>
      <c r="S8073" s="19">
        <v>15</v>
      </c>
      <c r="T8073" s="52">
        <v>5400</v>
      </c>
      <c r="U8073" s="53"/>
      <c r="W8073" s="19">
        <v>28</v>
      </c>
      <c r="X8073" s="52">
        <v>10080</v>
      </c>
      <c r="Y8073" s="53"/>
      <c r="AA8073" s="19">
        <v>41.95</v>
      </c>
      <c r="AB8073" s="52">
        <v>15102</v>
      </c>
      <c r="AC8073" s="53"/>
      <c r="AE8073" s="19">
        <v>40</v>
      </c>
      <c r="AF8073" s="52">
        <v>14400</v>
      </c>
      <c r="AG8073" s="53"/>
    </row>
    <row r="8074" spans="1:33" hidden="1" outlineLevel="1">
      <c r="A8074" s="1"/>
      <c r="B8074" s="5" t="s">
        <v>34</v>
      </c>
      <c r="C8074" s="5" t="s">
        <v>35</v>
      </c>
      <c r="K8074" s="68"/>
      <c r="L8074" s="68"/>
      <c r="M8074" s="69"/>
      <c r="O8074" s="68"/>
      <c r="P8074" s="68"/>
      <c r="Q8074" s="69"/>
      <c r="S8074" s="68"/>
      <c r="T8074" s="68"/>
      <c r="U8074" s="69"/>
      <c r="W8074" s="68"/>
      <c r="X8074" s="68"/>
      <c r="Y8074" s="69"/>
      <c r="AA8074" s="68"/>
      <c r="AB8074" s="68"/>
      <c r="AC8074" s="69"/>
      <c r="AE8074" s="68"/>
      <c r="AF8074" s="68"/>
      <c r="AG8074" s="69"/>
    </row>
    <row r="8075" spans="1:33" hidden="1" outlineLevel="1">
      <c r="A8075" s="6" t="s">
        <v>9292</v>
      </c>
      <c r="B8075" s="7" t="s">
        <v>37</v>
      </c>
      <c r="C8075" s="7" t="s">
        <v>6116</v>
      </c>
      <c r="K8075" s="68"/>
      <c r="L8075" s="68"/>
      <c r="M8075" s="69"/>
      <c r="O8075" s="68"/>
      <c r="P8075" s="68"/>
      <c r="Q8075" s="69"/>
      <c r="S8075" s="68"/>
      <c r="T8075" s="68"/>
      <c r="U8075" s="69"/>
      <c r="W8075" s="68"/>
      <c r="X8075" s="68"/>
      <c r="Y8075" s="69"/>
      <c r="AA8075" s="68"/>
      <c r="AB8075" s="68"/>
      <c r="AC8075" s="69"/>
      <c r="AE8075" s="68"/>
      <c r="AF8075" s="68"/>
      <c r="AG8075" s="69"/>
    </row>
    <row r="8076" spans="1:33" ht="30" hidden="1" outlineLevel="1">
      <c r="A8076" s="6" t="s">
        <v>9293</v>
      </c>
      <c r="B8076" s="7" t="s">
        <v>37</v>
      </c>
      <c r="C8076" s="7" t="s">
        <v>5165</v>
      </c>
      <c r="K8076" s="68"/>
      <c r="L8076" s="68"/>
      <c r="M8076" s="69"/>
      <c r="O8076" s="68"/>
      <c r="P8076" s="68"/>
      <c r="Q8076" s="69"/>
      <c r="S8076" s="68"/>
      <c r="T8076" s="68"/>
      <c r="U8076" s="69"/>
      <c r="W8076" s="68"/>
      <c r="X8076" s="68"/>
      <c r="Y8076" s="69"/>
      <c r="AA8076" s="68"/>
      <c r="AB8076" s="68"/>
      <c r="AC8076" s="69"/>
      <c r="AE8076" s="68"/>
      <c r="AF8076" s="68"/>
      <c r="AG8076" s="69"/>
    </row>
    <row r="8077" spans="1:33" ht="60" hidden="1" outlineLevel="1">
      <c r="A8077" s="1"/>
      <c r="B8077" s="5" t="s">
        <v>61</v>
      </c>
      <c r="C8077" s="5" t="s">
        <v>62</v>
      </c>
      <c r="D8077" s="5" t="s">
        <v>63</v>
      </c>
      <c r="E8077" s="11" t="s">
        <v>64</v>
      </c>
      <c r="F8077" s="16" t="s">
        <v>65</v>
      </c>
      <c r="K8077" s="17" t="s">
        <v>66</v>
      </c>
      <c r="L8077" s="70" t="s">
        <v>28</v>
      </c>
      <c r="M8077" s="71"/>
      <c r="O8077" s="17" t="s">
        <v>66</v>
      </c>
      <c r="P8077" s="70" t="s">
        <v>28</v>
      </c>
      <c r="Q8077" s="71"/>
      <c r="S8077" s="17" t="s">
        <v>66</v>
      </c>
      <c r="T8077" s="70" t="s">
        <v>28</v>
      </c>
      <c r="U8077" s="71"/>
      <c r="W8077" s="17" t="s">
        <v>66</v>
      </c>
      <c r="X8077" s="70" t="s">
        <v>28</v>
      </c>
      <c r="Y8077" s="71"/>
      <c r="AA8077" s="17" t="s">
        <v>66</v>
      </c>
      <c r="AB8077" s="70" t="s">
        <v>28</v>
      </c>
      <c r="AC8077" s="71"/>
      <c r="AE8077" s="17" t="s">
        <v>66</v>
      </c>
      <c r="AF8077" s="70" t="s">
        <v>28</v>
      </c>
      <c r="AG8077" s="71"/>
    </row>
    <row r="8078" spans="1:33" hidden="1" outlineLevel="1">
      <c r="A8078" s="6" t="s">
        <v>9294</v>
      </c>
      <c r="B8078" s="7" t="s">
        <v>2728</v>
      </c>
      <c r="C8078" s="7" t="s">
        <v>5168</v>
      </c>
      <c r="D8078" s="7"/>
      <c r="E8078" s="23" t="s">
        <v>70</v>
      </c>
      <c r="F8078" s="18">
        <v>1</v>
      </c>
      <c r="K8078" s="19">
        <v>19796</v>
      </c>
      <c r="L8078" s="52">
        <v>19796</v>
      </c>
      <c r="M8078" s="53"/>
      <c r="O8078" s="19">
        <v>5700</v>
      </c>
      <c r="P8078" s="52">
        <v>5700</v>
      </c>
      <c r="Q8078" s="53"/>
      <c r="S8078" s="19">
        <v>2200</v>
      </c>
      <c r="T8078" s="52">
        <v>2200</v>
      </c>
      <c r="U8078" s="53"/>
      <c r="W8078" s="19">
        <v>1430</v>
      </c>
      <c r="X8078" s="52">
        <v>1430</v>
      </c>
      <c r="Y8078" s="53"/>
      <c r="AA8078" s="19">
        <v>10787.05</v>
      </c>
      <c r="AB8078" s="52">
        <v>10787.05</v>
      </c>
      <c r="AC8078" s="53"/>
      <c r="AE8078" s="19">
        <v>50000</v>
      </c>
      <c r="AF8078" s="52">
        <v>50000</v>
      </c>
      <c r="AG8078" s="53"/>
    </row>
    <row r="8079" spans="1:33" hidden="1" outlineLevel="1">
      <c r="A8079" s="1"/>
      <c r="B8079" s="5" t="s">
        <v>34</v>
      </c>
      <c r="C8079" s="5" t="s">
        <v>35</v>
      </c>
      <c r="K8079" s="68"/>
      <c r="L8079" s="68"/>
      <c r="M8079" s="69"/>
      <c r="O8079" s="68"/>
      <c r="P8079" s="68"/>
      <c r="Q8079" s="69"/>
      <c r="S8079" s="68"/>
      <c r="T8079" s="68"/>
      <c r="U8079" s="69"/>
      <c r="W8079" s="68"/>
      <c r="X8079" s="68"/>
      <c r="Y8079" s="69"/>
      <c r="AA8079" s="68"/>
      <c r="AB8079" s="68"/>
      <c r="AC8079" s="69"/>
      <c r="AE8079" s="68"/>
      <c r="AF8079" s="68"/>
      <c r="AG8079" s="69"/>
    </row>
    <row r="8080" spans="1:33" hidden="1" outlineLevel="1">
      <c r="A8080" s="6" t="s">
        <v>9295</v>
      </c>
      <c r="B8080" s="7" t="s">
        <v>37</v>
      </c>
      <c r="C8080" s="7" t="s">
        <v>309</v>
      </c>
      <c r="K8080" s="68"/>
      <c r="L8080" s="68"/>
      <c r="M8080" s="69"/>
      <c r="O8080" s="68"/>
      <c r="P8080" s="68"/>
      <c r="Q8080" s="69"/>
      <c r="S8080" s="68"/>
      <c r="T8080" s="68"/>
      <c r="U8080" s="69"/>
      <c r="W8080" s="68"/>
      <c r="X8080" s="68"/>
      <c r="Y8080" s="69"/>
      <c r="AA8080" s="68"/>
      <c r="AB8080" s="68"/>
      <c r="AC8080" s="69"/>
      <c r="AE8080" s="68"/>
      <c r="AF8080" s="68"/>
      <c r="AG8080" s="69"/>
    </row>
    <row r="8081" spans="1:33" ht="60" hidden="1" outlineLevel="1">
      <c r="A8081" s="1"/>
      <c r="B8081" s="5" t="s">
        <v>61</v>
      </c>
      <c r="C8081" s="5" t="s">
        <v>62</v>
      </c>
      <c r="D8081" s="5" t="s">
        <v>63</v>
      </c>
      <c r="E8081" s="11" t="s">
        <v>64</v>
      </c>
      <c r="F8081" s="16" t="s">
        <v>65</v>
      </c>
      <c r="K8081" s="17" t="s">
        <v>66</v>
      </c>
      <c r="L8081" s="70" t="s">
        <v>28</v>
      </c>
      <c r="M8081" s="71"/>
      <c r="O8081" s="17" t="s">
        <v>66</v>
      </c>
      <c r="P8081" s="70" t="s">
        <v>28</v>
      </c>
      <c r="Q8081" s="71"/>
      <c r="S8081" s="17" t="s">
        <v>66</v>
      </c>
      <c r="T8081" s="70" t="s">
        <v>28</v>
      </c>
      <c r="U8081" s="71"/>
      <c r="W8081" s="17" t="s">
        <v>66</v>
      </c>
      <c r="X8081" s="70" t="s">
        <v>28</v>
      </c>
      <c r="Y8081" s="71"/>
      <c r="AA8081" s="17" t="s">
        <v>66</v>
      </c>
      <c r="AB8081" s="70" t="s">
        <v>28</v>
      </c>
      <c r="AC8081" s="71"/>
      <c r="AE8081" s="17" t="s">
        <v>66</v>
      </c>
      <c r="AF8081" s="70" t="s">
        <v>28</v>
      </c>
      <c r="AG8081" s="71"/>
    </row>
    <row r="8082" spans="1:33" ht="30" hidden="1" outlineLevel="1">
      <c r="A8082" s="6" t="s">
        <v>9296</v>
      </c>
      <c r="B8082" s="7" t="s">
        <v>9297</v>
      </c>
      <c r="C8082" s="7" t="s">
        <v>312</v>
      </c>
      <c r="D8082" s="7"/>
      <c r="E8082" s="23" t="s">
        <v>307</v>
      </c>
      <c r="F8082" s="18">
        <v>305</v>
      </c>
      <c r="K8082" s="19">
        <v>18</v>
      </c>
      <c r="L8082" s="52">
        <v>5490</v>
      </c>
      <c r="M8082" s="53"/>
      <c r="O8082" s="19">
        <v>45.6</v>
      </c>
      <c r="P8082" s="52">
        <v>13908</v>
      </c>
      <c r="Q8082" s="53"/>
      <c r="S8082" s="19">
        <v>20</v>
      </c>
      <c r="T8082" s="52">
        <v>6100</v>
      </c>
      <c r="U8082" s="53"/>
      <c r="W8082" s="19">
        <v>25</v>
      </c>
      <c r="X8082" s="52">
        <v>7625</v>
      </c>
      <c r="Y8082" s="53"/>
      <c r="AA8082" s="19">
        <v>52.74</v>
      </c>
      <c r="AB8082" s="52">
        <v>16085.7</v>
      </c>
      <c r="AC8082" s="53"/>
      <c r="AE8082" s="19">
        <v>75</v>
      </c>
      <c r="AF8082" s="52">
        <v>22875</v>
      </c>
      <c r="AG8082" s="53"/>
    </row>
    <row r="8083" spans="1:33" hidden="1" outlineLevel="1">
      <c r="A8083" s="1"/>
      <c r="B8083" s="5" t="s">
        <v>34</v>
      </c>
      <c r="C8083" s="5" t="s">
        <v>35</v>
      </c>
      <c r="K8083" s="68"/>
      <c r="L8083" s="68"/>
      <c r="M8083" s="69"/>
      <c r="O8083" s="68"/>
      <c r="P8083" s="68"/>
      <c r="Q8083" s="69"/>
      <c r="S8083" s="68"/>
      <c r="T8083" s="68"/>
      <c r="U8083" s="69"/>
      <c r="W8083" s="68"/>
      <c r="X8083" s="68"/>
      <c r="Y8083" s="69"/>
      <c r="AA8083" s="68"/>
      <c r="AB8083" s="68"/>
      <c r="AC8083" s="69"/>
      <c r="AE8083" s="68"/>
      <c r="AF8083" s="68"/>
      <c r="AG8083" s="69"/>
    </row>
    <row r="8084" spans="1:33" hidden="1" outlineLevel="1">
      <c r="A8084" s="6" t="s">
        <v>9298</v>
      </c>
      <c r="B8084" s="7" t="s">
        <v>37</v>
      </c>
      <c r="C8084" s="7" t="s">
        <v>314</v>
      </c>
      <c r="K8084" s="68"/>
      <c r="L8084" s="68"/>
      <c r="M8084" s="69"/>
      <c r="O8084" s="68"/>
      <c r="P8084" s="68"/>
      <c r="Q8084" s="69"/>
      <c r="S8084" s="68"/>
      <c r="T8084" s="68"/>
      <c r="U8084" s="69"/>
      <c r="W8084" s="68"/>
      <c r="X8084" s="68"/>
      <c r="Y8084" s="69"/>
      <c r="AA8084" s="68"/>
      <c r="AB8084" s="68"/>
      <c r="AC8084" s="69"/>
      <c r="AE8084" s="68"/>
      <c r="AF8084" s="68"/>
      <c r="AG8084" s="69"/>
    </row>
    <row r="8085" spans="1:33" ht="60" hidden="1" outlineLevel="1">
      <c r="A8085" s="6" t="s">
        <v>9299</v>
      </c>
      <c r="B8085" s="7" t="s">
        <v>37</v>
      </c>
      <c r="C8085" s="7" t="s">
        <v>316</v>
      </c>
      <c r="K8085" s="68"/>
      <c r="L8085" s="68"/>
      <c r="M8085" s="69"/>
      <c r="O8085" s="68"/>
      <c r="P8085" s="68"/>
      <c r="Q8085" s="69"/>
      <c r="S8085" s="68"/>
      <c r="T8085" s="68"/>
      <c r="U8085" s="69"/>
      <c r="W8085" s="68"/>
      <c r="X8085" s="68"/>
      <c r="Y8085" s="69"/>
      <c r="AA8085" s="68"/>
      <c r="AB8085" s="68"/>
      <c r="AC8085" s="69"/>
      <c r="AE8085" s="68"/>
      <c r="AF8085" s="68"/>
      <c r="AG8085" s="69"/>
    </row>
    <row r="8086" spans="1:33" ht="60" hidden="1" outlineLevel="1">
      <c r="A8086" s="1"/>
      <c r="B8086" s="5" t="s">
        <v>61</v>
      </c>
      <c r="C8086" s="5" t="s">
        <v>62</v>
      </c>
      <c r="D8086" s="5" t="s">
        <v>63</v>
      </c>
      <c r="E8086" s="11" t="s">
        <v>64</v>
      </c>
      <c r="F8086" s="16" t="s">
        <v>65</v>
      </c>
      <c r="K8086" s="17" t="s">
        <v>66</v>
      </c>
      <c r="L8086" s="70" t="s">
        <v>28</v>
      </c>
      <c r="M8086" s="71"/>
      <c r="O8086" s="17" t="s">
        <v>66</v>
      </c>
      <c r="P8086" s="70" t="s">
        <v>28</v>
      </c>
      <c r="Q8086" s="71"/>
      <c r="S8086" s="17" t="s">
        <v>66</v>
      </c>
      <c r="T8086" s="70" t="s">
        <v>28</v>
      </c>
      <c r="U8086" s="71"/>
      <c r="W8086" s="17" t="s">
        <v>66</v>
      </c>
      <c r="X8086" s="70" t="s">
        <v>28</v>
      </c>
      <c r="Y8086" s="71"/>
      <c r="AA8086" s="17" t="s">
        <v>66</v>
      </c>
      <c r="AB8086" s="70" t="s">
        <v>28</v>
      </c>
      <c r="AC8086" s="71"/>
      <c r="AE8086" s="17" t="s">
        <v>66</v>
      </c>
      <c r="AF8086" s="70" t="s">
        <v>28</v>
      </c>
      <c r="AG8086" s="71"/>
    </row>
    <row r="8087" spans="1:33" hidden="1" outlineLevel="1">
      <c r="A8087" s="6" t="s">
        <v>9300</v>
      </c>
      <c r="B8087" s="7" t="s">
        <v>9301</v>
      </c>
      <c r="C8087" s="7" t="s">
        <v>319</v>
      </c>
      <c r="D8087" s="7"/>
      <c r="E8087" s="23" t="s">
        <v>320</v>
      </c>
      <c r="F8087" s="18">
        <v>241</v>
      </c>
      <c r="K8087" s="19">
        <v>6</v>
      </c>
      <c r="L8087" s="52">
        <v>1446</v>
      </c>
      <c r="M8087" s="53"/>
      <c r="O8087" s="19">
        <v>9.1199999999999992</v>
      </c>
      <c r="P8087" s="52">
        <v>2197.92</v>
      </c>
      <c r="Q8087" s="53"/>
      <c r="S8087" s="19">
        <v>7</v>
      </c>
      <c r="T8087" s="52">
        <v>1687</v>
      </c>
      <c r="U8087" s="53"/>
      <c r="W8087" s="19">
        <v>5</v>
      </c>
      <c r="X8087" s="52">
        <v>1205</v>
      </c>
      <c r="Y8087" s="53"/>
      <c r="AA8087" s="19">
        <v>4.79</v>
      </c>
      <c r="AB8087" s="52">
        <v>1154.3900000000001</v>
      </c>
      <c r="AC8087" s="53"/>
      <c r="AE8087" s="19">
        <v>6</v>
      </c>
      <c r="AF8087" s="52">
        <v>1446</v>
      </c>
      <c r="AG8087" s="53"/>
    </row>
    <row r="8088" spans="1:33" hidden="1" outlineLevel="1">
      <c r="A8088" s="1"/>
      <c r="B8088" s="5" t="s">
        <v>34</v>
      </c>
      <c r="C8088" s="5" t="s">
        <v>35</v>
      </c>
      <c r="K8088" s="68"/>
      <c r="L8088" s="68"/>
      <c r="M8088" s="69"/>
      <c r="O8088" s="68"/>
      <c r="P8088" s="68"/>
      <c r="Q8088" s="69"/>
      <c r="S8088" s="68"/>
      <c r="T8088" s="68"/>
      <c r="U8088" s="69"/>
      <c r="W8088" s="68"/>
      <c r="X8088" s="68"/>
      <c r="Y8088" s="69"/>
      <c r="AA8088" s="68"/>
      <c r="AB8088" s="68"/>
      <c r="AC8088" s="69"/>
      <c r="AE8088" s="68"/>
      <c r="AF8088" s="68"/>
      <c r="AG8088" s="69"/>
    </row>
    <row r="8089" spans="1:33" hidden="1" outlineLevel="1">
      <c r="A8089" s="6" t="s">
        <v>9302</v>
      </c>
      <c r="B8089" s="7" t="s">
        <v>37</v>
      </c>
      <c r="C8089" s="7" t="s">
        <v>322</v>
      </c>
      <c r="K8089" s="68"/>
      <c r="L8089" s="68"/>
      <c r="M8089" s="69"/>
      <c r="O8089" s="68"/>
      <c r="P8089" s="68"/>
      <c r="Q8089" s="69"/>
      <c r="S8089" s="68"/>
      <c r="T8089" s="68"/>
      <c r="U8089" s="69"/>
      <c r="W8089" s="68"/>
      <c r="X8089" s="68"/>
      <c r="Y8089" s="69"/>
      <c r="AA8089" s="68"/>
      <c r="AB8089" s="68"/>
      <c r="AC8089" s="69"/>
      <c r="AE8089" s="68"/>
      <c r="AF8089" s="68"/>
      <c r="AG8089" s="69"/>
    </row>
    <row r="8090" spans="1:33" ht="60" hidden="1" outlineLevel="1">
      <c r="A8090" s="1"/>
      <c r="B8090" s="5" t="s">
        <v>61</v>
      </c>
      <c r="C8090" s="5" t="s">
        <v>62</v>
      </c>
      <c r="D8090" s="5" t="s">
        <v>63</v>
      </c>
      <c r="E8090" s="11" t="s">
        <v>64</v>
      </c>
      <c r="F8090" s="16" t="s">
        <v>65</v>
      </c>
      <c r="K8090" s="17" t="s">
        <v>66</v>
      </c>
      <c r="L8090" s="70" t="s">
        <v>28</v>
      </c>
      <c r="M8090" s="71"/>
      <c r="O8090" s="17" t="s">
        <v>66</v>
      </c>
      <c r="P8090" s="70" t="s">
        <v>28</v>
      </c>
      <c r="Q8090" s="71"/>
      <c r="S8090" s="17" t="s">
        <v>66</v>
      </c>
      <c r="T8090" s="70" t="s">
        <v>28</v>
      </c>
      <c r="U8090" s="71"/>
      <c r="W8090" s="17" t="s">
        <v>66</v>
      </c>
      <c r="X8090" s="70" t="s">
        <v>28</v>
      </c>
      <c r="Y8090" s="71"/>
      <c r="AA8090" s="17" t="s">
        <v>66</v>
      </c>
      <c r="AB8090" s="70" t="s">
        <v>28</v>
      </c>
      <c r="AC8090" s="71"/>
      <c r="AE8090" s="17" t="s">
        <v>66</v>
      </c>
      <c r="AF8090" s="70" t="s">
        <v>28</v>
      </c>
      <c r="AG8090" s="71"/>
    </row>
    <row r="8091" spans="1:33" ht="135" hidden="1" outlineLevel="1">
      <c r="A8091" s="6" t="s">
        <v>9303</v>
      </c>
      <c r="B8091" s="7" t="s">
        <v>324</v>
      </c>
      <c r="C8091" s="7" t="s">
        <v>1100</v>
      </c>
      <c r="D8091" s="7"/>
      <c r="E8091" s="23" t="s">
        <v>70</v>
      </c>
      <c r="F8091" s="18">
        <v>1</v>
      </c>
      <c r="K8091" s="19">
        <v>0</v>
      </c>
      <c r="L8091" s="52">
        <v>0</v>
      </c>
      <c r="M8091" s="53"/>
      <c r="O8091" s="19">
        <v>0</v>
      </c>
      <c r="P8091" s="52">
        <v>0</v>
      </c>
      <c r="Q8091" s="53"/>
      <c r="S8091" s="19">
        <v>0</v>
      </c>
      <c r="T8091" s="52">
        <v>0</v>
      </c>
      <c r="U8091" s="53"/>
      <c r="W8091" s="19">
        <v>0</v>
      </c>
      <c r="X8091" s="52">
        <v>0</v>
      </c>
      <c r="Y8091" s="53"/>
      <c r="AA8091" s="19">
        <v>0</v>
      </c>
      <c r="AB8091" s="52">
        <v>0</v>
      </c>
      <c r="AC8091" s="53"/>
      <c r="AE8091" s="19">
        <v>0</v>
      </c>
      <c r="AF8091" s="52">
        <v>0</v>
      </c>
      <c r="AG8091" s="53"/>
    </row>
    <row r="8092" spans="1:33" hidden="1" outlineLevel="1">
      <c r="A8092" s="1"/>
      <c r="B8092" s="5" t="s">
        <v>34</v>
      </c>
      <c r="C8092" s="5" t="s">
        <v>35</v>
      </c>
      <c r="K8092" s="68"/>
      <c r="L8092" s="68"/>
      <c r="M8092" s="69"/>
      <c r="O8092" s="68"/>
      <c r="P8092" s="68"/>
      <c r="Q8092" s="69"/>
      <c r="S8092" s="68"/>
      <c r="T8092" s="68"/>
      <c r="U8092" s="69"/>
      <c r="W8092" s="68"/>
      <c r="X8092" s="68"/>
      <c r="Y8092" s="69"/>
      <c r="AA8092" s="68"/>
      <c r="AB8092" s="68"/>
      <c r="AC8092" s="69"/>
      <c r="AE8092" s="68"/>
      <c r="AF8092" s="68"/>
      <c r="AG8092" s="69"/>
    </row>
    <row r="8093" spans="1:33" ht="75" hidden="1" outlineLevel="1">
      <c r="A8093" s="6" t="s">
        <v>9304</v>
      </c>
      <c r="B8093" s="7" t="s">
        <v>37</v>
      </c>
      <c r="C8093" s="7" t="s">
        <v>298</v>
      </c>
      <c r="I8093" s="35"/>
      <c r="J8093" s="35"/>
      <c r="K8093" s="68"/>
      <c r="L8093" s="68"/>
      <c r="M8093" s="69"/>
      <c r="O8093" s="68"/>
      <c r="P8093" s="68"/>
      <c r="Q8093" s="69"/>
      <c r="S8093" s="68"/>
      <c r="T8093" s="68"/>
      <c r="U8093" s="69"/>
      <c r="W8093" s="68"/>
      <c r="X8093" s="68"/>
      <c r="Y8093" s="69"/>
      <c r="AA8093" s="68"/>
      <c r="AB8093" s="68"/>
      <c r="AC8093" s="69"/>
      <c r="AE8093" s="68"/>
      <c r="AF8093" s="68"/>
      <c r="AG8093" s="69"/>
    </row>
    <row r="8094" spans="1:33" collapsed="1">
      <c r="A8094" s="55" t="s">
        <v>9305</v>
      </c>
      <c r="B8094" s="55"/>
      <c r="C8094" s="55"/>
      <c r="D8094" s="55"/>
      <c r="E8094" s="55"/>
      <c r="F8094" s="55"/>
      <c r="I8094" s="36"/>
      <c r="J8094" s="36">
        <v>89218</v>
      </c>
      <c r="K8094" s="30" t="s">
        <v>2242</v>
      </c>
      <c r="L8094" s="52">
        <v>102035</v>
      </c>
      <c r="M8094" s="53"/>
      <c r="O8094" s="15" t="s">
        <v>2242</v>
      </c>
      <c r="P8094" s="52">
        <v>140220</v>
      </c>
      <c r="Q8094" s="53"/>
      <c r="S8094" s="15" t="s">
        <v>2242</v>
      </c>
      <c r="T8094" s="52">
        <v>76575</v>
      </c>
      <c r="U8094" s="53"/>
      <c r="W8094" s="15" t="s">
        <v>2242</v>
      </c>
      <c r="X8094" s="52">
        <v>94062</v>
      </c>
      <c r="Y8094" s="53"/>
      <c r="AA8094" s="15" t="s">
        <v>2242</v>
      </c>
      <c r="AB8094" s="52">
        <v>122714.73</v>
      </c>
      <c r="AC8094" s="53"/>
      <c r="AE8094" s="15" t="s">
        <v>2242</v>
      </c>
      <c r="AF8094" s="52">
        <v>125100</v>
      </c>
      <c r="AG8094" s="53"/>
    </row>
    <row r="8095" spans="1:33" hidden="1">
      <c r="A8095" s="1"/>
      <c r="B8095" s="5" t="s">
        <v>34</v>
      </c>
      <c r="C8095" s="5" t="s">
        <v>35</v>
      </c>
      <c r="K8095" s="68"/>
      <c r="L8095" s="68"/>
      <c r="M8095" s="69"/>
      <c r="O8095" s="68"/>
      <c r="P8095" s="68"/>
      <c r="Q8095" s="69"/>
      <c r="S8095" s="68"/>
      <c r="T8095" s="68"/>
      <c r="U8095" s="69"/>
      <c r="W8095" s="68"/>
      <c r="X8095" s="68"/>
      <c r="Y8095" s="69"/>
      <c r="AA8095" s="68"/>
      <c r="AB8095" s="68"/>
      <c r="AC8095" s="69"/>
      <c r="AE8095" s="68"/>
      <c r="AF8095" s="68"/>
      <c r="AG8095" s="69"/>
    </row>
    <row r="8096" spans="1:33" hidden="1" outlineLevel="1">
      <c r="A8096" s="6" t="s">
        <v>9306</v>
      </c>
      <c r="B8096" s="7" t="s">
        <v>37</v>
      </c>
      <c r="C8096" s="7" t="s">
        <v>330</v>
      </c>
      <c r="K8096" s="68"/>
      <c r="L8096" s="68"/>
      <c r="M8096" s="69"/>
      <c r="O8096" s="68"/>
      <c r="P8096" s="68"/>
      <c r="Q8096" s="69"/>
      <c r="S8096" s="68"/>
      <c r="T8096" s="68"/>
      <c r="U8096" s="69"/>
      <c r="W8096" s="68"/>
      <c r="X8096" s="68"/>
      <c r="Y8096" s="69"/>
      <c r="AA8096" s="68"/>
      <c r="AB8096" s="68"/>
      <c r="AC8096" s="69"/>
      <c r="AE8096" s="68"/>
      <c r="AF8096" s="68"/>
      <c r="AG8096" s="69"/>
    </row>
    <row r="8097" spans="1:33" hidden="1" outlineLevel="1">
      <c r="A8097" s="6" t="s">
        <v>9307</v>
      </c>
      <c r="B8097" s="7" t="s">
        <v>37</v>
      </c>
      <c r="C8097" s="7" t="s">
        <v>332</v>
      </c>
      <c r="K8097" s="68"/>
      <c r="L8097" s="68"/>
      <c r="M8097" s="69"/>
      <c r="O8097" s="68"/>
      <c r="P8097" s="68"/>
      <c r="Q8097" s="69"/>
      <c r="S8097" s="68"/>
      <c r="T8097" s="68"/>
      <c r="U8097" s="69"/>
      <c r="W8097" s="68"/>
      <c r="X8097" s="68"/>
      <c r="Y8097" s="69"/>
      <c r="AA8097" s="68"/>
      <c r="AB8097" s="68"/>
      <c r="AC8097" s="69"/>
      <c r="AE8097" s="68"/>
      <c r="AF8097" s="68"/>
      <c r="AG8097" s="69"/>
    </row>
    <row r="8098" spans="1:33" ht="30" hidden="1" outlineLevel="1">
      <c r="A8098" s="6" t="s">
        <v>9308</v>
      </c>
      <c r="B8098" s="7" t="s">
        <v>37</v>
      </c>
      <c r="C8098" s="7" t="s">
        <v>334</v>
      </c>
      <c r="K8098" s="68"/>
      <c r="L8098" s="68"/>
      <c r="M8098" s="69"/>
      <c r="O8098" s="68"/>
      <c r="P8098" s="68"/>
      <c r="Q8098" s="69"/>
      <c r="S8098" s="68"/>
      <c r="T8098" s="68"/>
      <c r="U8098" s="69"/>
      <c r="W8098" s="68"/>
      <c r="X8098" s="68"/>
      <c r="Y8098" s="69"/>
      <c r="AA8098" s="68"/>
      <c r="AB8098" s="68"/>
      <c r="AC8098" s="69"/>
      <c r="AE8098" s="68"/>
      <c r="AF8098" s="68"/>
      <c r="AG8098" s="69"/>
    </row>
    <row r="8099" spans="1:33" ht="60" hidden="1" outlineLevel="1">
      <c r="A8099" s="1"/>
      <c r="B8099" s="5" t="s">
        <v>61</v>
      </c>
      <c r="C8099" s="5" t="s">
        <v>62</v>
      </c>
      <c r="D8099" s="5" t="s">
        <v>63</v>
      </c>
      <c r="E8099" s="11" t="s">
        <v>64</v>
      </c>
      <c r="F8099" s="16" t="s">
        <v>65</v>
      </c>
      <c r="K8099" s="17" t="s">
        <v>66</v>
      </c>
      <c r="L8099" s="70" t="s">
        <v>28</v>
      </c>
      <c r="M8099" s="71"/>
      <c r="O8099" s="17" t="s">
        <v>66</v>
      </c>
      <c r="P8099" s="70" t="s">
        <v>28</v>
      </c>
      <c r="Q8099" s="71"/>
      <c r="S8099" s="17" t="s">
        <v>66</v>
      </c>
      <c r="T8099" s="70" t="s">
        <v>28</v>
      </c>
      <c r="U8099" s="71"/>
      <c r="W8099" s="17" t="s">
        <v>66</v>
      </c>
      <c r="X8099" s="70" t="s">
        <v>28</v>
      </c>
      <c r="Y8099" s="71"/>
      <c r="AA8099" s="17" t="s">
        <v>66</v>
      </c>
      <c r="AB8099" s="70" t="s">
        <v>28</v>
      </c>
      <c r="AC8099" s="71"/>
      <c r="AE8099" s="17" t="s">
        <v>66</v>
      </c>
      <c r="AF8099" s="70" t="s">
        <v>28</v>
      </c>
      <c r="AG8099" s="71"/>
    </row>
    <row r="8100" spans="1:33" hidden="1" outlineLevel="1">
      <c r="A8100" s="6" t="s">
        <v>9309</v>
      </c>
      <c r="B8100" s="7" t="s">
        <v>2737</v>
      </c>
      <c r="C8100" s="7" t="s">
        <v>5188</v>
      </c>
      <c r="D8100" s="7"/>
      <c r="E8100" s="23" t="s">
        <v>307</v>
      </c>
      <c r="F8100" s="18">
        <v>10</v>
      </c>
      <c r="K8100" s="19">
        <v>460</v>
      </c>
      <c r="L8100" s="52">
        <v>4600</v>
      </c>
      <c r="M8100" s="53"/>
      <c r="O8100" s="19">
        <v>798</v>
      </c>
      <c r="P8100" s="52">
        <v>7980</v>
      </c>
      <c r="Q8100" s="53"/>
      <c r="S8100" s="19">
        <v>385</v>
      </c>
      <c r="T8100" s="52">
        <v>3850</v>
      </c>
      <c r="U8100" s="53"/>
      <c r="W8100" s="19">
        <v>413</v>
      </c>
      <c r="X8100" s="52">
        <v>4130</v>
      </c>
      <c r="Y8100" s="53"/>
      <c r="AA8100" s="19">
        <v>496.2</v>
      </c>
      <c r="AB8100" s="52">
        <v>4962</v>
      </c>
      <c r="AC8100" s="53"/>
      <c r="AE8100" s="19">
        <v>600</v>
      </c>
      <c r="AF8100" s="52">
        <v>6000</v>
      </c>
      <c r="AG8100" s="53"/>
    </row>
    <row r="8101" spans="1:33" hidden="1" outlineLevel="1">
      <c r="A8101" s="6" t="s">
        <v>9310</v>
      </c>
      <c r="B8101" s="7" t="s">
        <v>2739</v>
      </c>
      <c r="C8101" s="7" t="s">
        <v>5190</v>
      </c>
      <c r="D8101" s="7"/>
      <c r="E8101" s="23" t="s">
        <v>307</v>
      </c>
      <c r="F8101" s="18">
        <v>5</v>
      </c>
      <c r="K8101" s="19">
        <v>23</v>
      </c>
      <c r="L8101" s="52">
        <v>115</v>
      </c>
      <c r="M8101" s="53"/>
      <c r="O8101" s="19">
        <v>798</v>
      </c>
      <c r="P8101" s="52">
        <v>3990</v>
      </c>
      <c r="Q8101" s="53"/>
      <c r="S8101" s="19">
        <v>385</v>
      </c>
      <c r="T8101" s="52">
        <v>1925</v>
      </c>
      <c r="U8101" s="53"/>
      <c r="W8101" s="19">
        <v>413</v>
      </c>
      <c r="X8101" s="52">
        <v>2065</v>
      </c>
      <c r="Y8101" s="53"/>
      <c r="AA8101" s="19">
        <v>496.2</v>
      </c>
      <c r="AB8101" s="52">
        <v>2481</v>
      </c>
      <c r="AC8101" s="53"/>
      <c r="AE8101" s="19">
        <v>600</v>
      </c>
      <c r="AF8101" s="52">
        <v>3000</v>
      </c>
      <c r="AG8101" s="53"/>
    </row>
    <row r="8102" spans="1:33" hidden="1" outlineLevel="1">
      <c r="A8102" s="1"/>
      <c r="B8102" s="5" t="s">
        <v>34</v>
      </c>
      <c r="C8102" s="5" t="s">
        <v>35</v>
      </c>
      <c r="K8102" s="68"/>
      <c r="L8102" s="68"/>
      <c r="M8102" s="69"/>
      <c r="O8102" s="68"/>
      <c r="P8102" s="68"/>
      <c r="Q8102" s="69"/>
      <c r="S8102" s="68"/>
      <c r="T8102" s="68"/>
      <c r="U8102" s="69"/>
      <c r="W8102" s="68"/>
      <c r="X8102" s="68"/>
      <c r="Y8102" s="69"/>
      <c r="AA8102" s="68"/>
      <c r="AB8102" s="68"/>
      <c r="AC8102" s="69"/>
      <c r="AE8102" s="68"/>
      <c r="AF8102" s="68"/>
      <c r="AG8102" s="69"/>
    </row>
    <row r="8103" spans="1:33" ht="45" hidden="1" outlineLevel="1">
      <c r="A8103" s="6" t="s">
        <v>9311</v>
      </c>
      <c r="B8103" s="7" t="s">
        <v>37</v>
      </c>
      <c r="C8103" s="7" t="s">
        <v>1522</v>
      </c>
      <c r="K8103" s="68"/>
      <c r="L8103" s="68"/>
      <c r="M8103" s="69"/>
      <c r="O8103" s="68"/>
      <c r="P8103" s="68"/>
      <c r="Q8103" s="69"/>
      <c r="S8103" s="68"/>
      <c r="T8103" s="68"/>
      <c r="U8103" s="69"/>
      <c r="W8103" s="68"/>
      <c r="X8103" s="68"/>
      <c r="Y8103" s="69"/>
      <c r="AA8103" s="68"/>
      <c r="AB8103" s="68"/>
      <c r="AC8103" s="69"/>
      <c r="AE8103" s="68"/>
      <c r="AF8103" s="68"/>
      <c r="AG8103" s="69"/>
    </row>
    <row r="8104" spans="1:33" ht="60" hidden="1" outlineLevel="1">
      <c r="A8104" s="1"/>
      <c r="B8104" s="5" t="s">
        <v>61</v>
      </c>
      <c r="C8104" s="5" t="s">
        <v>62</v>
      </c>
      <c r="D8104" s="5" t="s">
        <v>63</v>
      </c>
      <c r="E8104" s="11" t="s">
        <v>64</v>
      </c>
      <c r="F8104" s="16" t="s">
        <v>65</v>
      </c>
      <c r="K8104" s="17" t="s">
        <v>66</v>
      </c>
      <c r="L8104" s="70" t="s">
        <v>28</v>
      </c>
      <c r="M8104" s="71"/>
      <c r="O8104" s="17" t="s">
        <v>66</v>
      </c>
      <c r="P8104" s="70" t="s">
        <v>28</v>
      </c>
      <c r="Q8104" s="71"/>
      <c r="S8104" s="17" t="s">
        <v>66</v>
      </c>
      <c r="T8104" s="70" t="s">
        <v>28</v>
      </c>
      <c r="U8104" s="71"/>
      <c r="W8104" s="17" t="s">
        <v>66</v>
      </c>
      <c r="X8104" s="70" t="s">
        <v>28</v>
      </c>
      <c r="Y8104" s="71"/>
      <c r="AA8104" s="17" t="s">
        <v>66</v>
      </c>
      <c r="AB8104" s="70" t="s">
        <v>28</v>
      </c>
      <c r="AC8104" s="71"/>
      <c r="AE8104" s="17" t="s">
        <v>66</v>
      </c>
      <c r="AF8104" s="70" t="s">
        <v>28</v>
      </c>
      <c r="AG8104" s="71"/>
    </row>
    <row r="8105" spans="1:33" hidden="1" outlineLevel="1">
      <c r="A8105" s="6" t="s">
        <v>9312</v>
      </c>
      <c r="B8105" s="7" t="s">
        <v>2742</v>
      </c>
      <c r="C8105" s="7" t="s">
        <v>2170</v>
      </c>
      <c r="D8105" s="7"/>
      <c r="E8105" s="23" t="s">
        <v>307</v>
      </c>
      <c r="F8105" s="18">
        <v>19</v>
      </c>
      <c r="K8105" s="19">
        <v>1334</v>
      </c>
      <c r="L8105" s="52">
        <v>25346</v>
      </c>
      <c r="M8105" s="53"/>
      <c r="O8105" s="19">
        <v>1710</v>
      </c>
      <c r="P8105" s="52">
        <v>32490</v>
      </c>
      <c r="Q8105" s="53"/>
      <c r="S8105" s="19">
        <v>1000</v>
      </c>
      <c r="T8105" s="52">
        <v>19000</v>
      </c>
      <c r="U8105" s="53"/>
      <c r="W8105" s="19">
        <v>951</v>
      </c>
      <c r="X8105" s="52">
        <v>18069</v>
      </c>
      <c r="Y8105" s="53"/>
      <c r="AA8105" s="19">
        <v>1549.74</v>
      </c>
      <c r="AB8105" s="52">
        <v>29445.06</v>
      </c>
      <c r="AC8105" s="53"/>
      <c r="AE8105" s="19">
        <v>1300</v>
      </c>
      <c r="AF8105" s="52">
        <v>24700</v>
      </c>
      <c r="AG8105" s="53"/>
    </row>
    <row r="8106" spans="1:33" hidden="1" outlineLevel="1">
      <c r="A8106" s="6" t="s">
        <v>9313</v>
      </c>
      <c r="B8106" s="7" t="s">
        <v>2745</v>
      </c>
      <c r="C8106" s="7" t="s">
        <v>5194</v>
      </c>
      <c r="D8106" s="7"/>
      <c r="E8106" s="23" t="s">
        <v>307</v>
      </c>
      <c r="F8106" s="18">
        <v>20</v>
      </c>
      <c r="K8106" s="19">
        <v>1440</v>
      </c>
      <c r="L8106" s="52">
        <v>28800</v>
      </c>
      <c r="M8106" s="53"/>
      <c r="O8106" s="19">
        <v>1710</v>
      </c>
      <c r="P8106" s="52">
        <v>34200</v>
      </c>
      <c r="Q8106" s="53"/>
      <c r="S8106" s="19">
        <v>1200</v>
      </c>
      <c r="T8106" s="52">
        <v>24000</v>
      </c>
      <c r="U8106" s="53"/>
      <c r="W8106" s="19">
        <v>1398</v>
      </c>
      <c r="X8106" s="52">
        <v>27960</v>
      </c>
      <c r="Y8106" s="53"/>
      <c r="AA8106" s="19">
        <v>2174.19</v>
      </c>
      <c r="AB8106" s="52">
        <v>43483.8</v>
      </c>
      <c r="AC8106" s="53"/>
      <c r="AE8106" s="19">
        <v>1500</v>
      </c>
      <c r="AF8106" s="52">
        <v>30000</v>
      </c>
      <c r="AG8106" s="53"/>
    </row>
    <row r="8107" spans="1:33" hidden="1" outlineLevel="1">
      <c r="A8107" s="6" t="s">
        <v>9314</v>
      </c>
      <c r="B8107" s="7" t="s">
        <v>2747</v>
      </c>
      <c r="C8107" s="7" t="s">
        <v>5198</v>
      </c>
      <c r="D8107" s="7"/>
      <c r="E8107" s="23" t="s">
        <v>307</v>
      </c>
      <c r="F8107" s="18">
        <v>2</v>
      </c>
      <c r="K8107" s="19">
        <v>1479</v>
      </c>
      <c r="L8107" s="52">
        <v>2958</v>
      </c>
      <c r="M8107" s="53"/>
      <c r="O8107" s="19">
        <v>1710</v>
      </c>
      <c r="P8107" s="52">
        <v>3420</v>
      </c>
      <c r="Q8107" s="53"/>
      <c r="S8107" s="19">
        <v>2000</v>
      </c>
      <c r="T8107" s="52">
        <v>4000</v>
      </c>
      <c r="U8107" s="53"/>
      <c r="W8107" s="19">
        <v>2655</v>
      </c>
      <c r="X8107" s="52">
        <v>5310</v>
      </c>
      <c r="Y8107" s="53"/>
      <c r="AA8107" s="19">
        <v>2475.0300000000002</v>
      </c>
      <c r="AB8107" s="52">
        <v>4950.0600000000004</v>
      </c>
      <c r="AC8107" s="53"/>
      <c r="AE8107" s="19">
        <v>1900</v>
      </c>
      <c r="AF8107" s="52">
        <v>3800</v>
      </c>
      <c r="AG8107" s="53"/>
    </row>
    <row r="8108" spans="1:33" hidden="1" outlineLevel="1">
      <c r="A8108" s="6" t="s">
        <v>9315</v>
      </c>
      <c r="B8108" s="7" t="s">
        <v>2749</v>
      </c>
      <c r="C8108" s="7" t="s">
        <v>2750</v>
      </c>
      <c r="D8108" s="7"/>
      <c r="E8108" s="23" t="s">
        <v>307</v>
      </c>
      <c r="F8108" s="18">
        <v>34</v>
      </c>
      <c r="K8108" s="19">
        <v>1149</v>
      </c>
      <c r="L8108" s="52">
        <v>39066</v>
      </c>
      <c r="M8108" s="53"/>
      <c r="O8108" s="19">
        <v>1710</v>
      </c>
      <c r="P8108" s="52">
        <v>58140</v>
      </c>
      <c r="Q8108" s="53"/>
      <c r="S8108" s="19">
        <v>700</v>
      </c>
      <c r="T8108" s="52">
        <v>23800</v>
      </c>
      <c r="U8108" s="53"/>
      <c r="W8108" s="19">
        <v>567</v>
      </c>
      <c r="X8108" s="52">
        <v>19278</v>
      </c>
      <c r="Y8108" s="53"/>
      <c r="AA8108" s="19">
        <v>835.4</v>
      </c>
      <c r="AB8108" s="52">
        <v>28403.599999999999</v>
      </c>
      <c r="AC8108" s="53"/>
      <c r="AE8108" s="19">
        <v>1400</v>
      </c>
      <c r="AF8108" s="52">
        <v>47600</v>
      </c>
      <c r="AG8108" s="53"/>
    </row>
    <row r="8109" spans="1:33" hidden="1" outlineLevel="1">
      <c r="A8109" s="1"/>
      <c r="B8109" s="5" t="s">
        <v>34</v>
      </c>
      <c r="C8109" s="5" t="s">
        <v>35</v>
      </c>
      <c r="K8109" s="68"/>
      <c r="L8109" s="68"/>
      <c r="M8109" s="69"/>
      <c r="O8109" s="68"/>
      <c r="P8109" s="68"/>
      <c r="Q8109" s="69"/>
      <c r="S8109" s="68"/>
      <c r="T8109" s="68"/>
      <c r="U8109" s="69"/>
      <c r="W8109" s="68"/>
      <c r="X8109" s="68"/>
      <c r="Y8109" s="69"/>
      <c r="AA8109" s="68"/>
      <c r="AB8109" s="68"/>
      <c r="AC8109" s="69"/>
      <c r="AE8109" s="68"/>
      <c r="AF8109" s="68"/>
      <c r="AG8109" s="69"/>
    </row>
    <row r="8110" spans="1:33" hidden="1" outlineLevel="1">
      <c r="A8110" s="6" t="s">
        <v>9316</v>
      </c>
      <c r="B8110" s="7" t="s">
        <v>37</v>
      </c>
      <c r="C8110" s="7" t="s">
        <v>387</v>
      </c>
      <c r="K8110" s="68"/>
      <c r="L8110" s="68"/>
      <c r="M8110" s="69"/>
      <c r="O8110" s="68"/>
      <c r="P8110" s="68"/>
      <c r="Q8110" s="69"/>
      <c r="S8110" s="68"/>
      <c r="T8110" s="68"/>
      <c r="U8110" s="69"/>
      <c r="W8110" s="68"/>
      <c r="X8110" s="68"/>
      <c r="Y8110" s="69"/>
      <c r="AA8110" s="68"/>
      <c r="AB8110" s="68"/>
      <c r="AC8110" s="69"/>
      <c r="AE8110" s="68"/>
      <c r="AF8110" s="68"/>
      <c r="AG8110" s="69"/>
    </row>
    <row r="8111" spans="1:33" ht="60" hidden="1" outlineLevel="1">
      <c r="A8111" s="1"/>
      <c r="B8111" s="5" t="s">
        <v>61</v>
      </c>
      <c r="C8111" s="5" t="s">
        <v>62</v>
      </c>
      <c r="D8111" s="5" t="s">
        <v>63</v>
      </c>
      <c r="E8111" s="11" t="s">
        <v>64</v>
      </c>
      <c r="F8111" s="16" t="s">
        <v>65</v>
      </c>
      <c r="K8111" s="17" t="s">
        <v>66</v>
      </c>
      <c r="L8111" s="70" t="s">
        <v>28</v>
      </c>
      <c r="M8111" s="71"/>
      <c r="O8111" s="17" t="s">
        <v>66</v>
      </c>
      <c r="P8111" s="70" t="s">
        <v>28</v>
      </c>
      <c r="Q8111" s="71"/>
      <c r="S8111" s="17" t="s">
        <v>66</v>
      </c>
      <c r="T8111" s="70" t="s">
        <v>28</v>
      </c>
      <c r="U8111" s="71"/>
      <c r="W8111" s="17" t="s">
        <v>66</v>
      </c>
      <c r="X8111" s="70" t="s">
        <v>28</v>
      </c>
      <c r="Y8111" s="71"/>
      <c r="AA8111" s="17" t="s">
        <v>66</v>
      </c>
      <c r="AB8111" s="70" t="s">
        <v>28</v>
      </c>
      <c r="AC8111" s="71"/>
      <c r="AE8111" s="17" t="s">
        <v>66</v>
      </c>
      <c r="AF8111" s="70" t="s">
        <v>28</v>
      </c>
      <c r="AG8111" s="71"/>
    </row>
    <row r="8112" spans="1:33" ht="30" hidden="1" outlineLevel="1">
      <c r="A8112" s="6" t="s">
        <v>9317</v>
      </c>
      <c r="B8112" s="7" t="s">
        <v>2754</v>
      </c>
      <c r="C8112" s="7" t="s">
        <v>390</v>
      </c>
      <c r="D8112" s="7"/>
      <c r="E8112" s="23" t="s">
        <v>70</v>
      </c>
      <c r="F8112" s="18">
        <v>1</v>
      </c>
      <c r="K8112" s="19">
        <v>1150</v>
      </c>
      <c r="L8112" s="52">
        <v>1150</v>
      </c>
      <c r="M8112" s="53"/>
      <c r="O8112" s="19">
        <v>0</v>
      </c>
      <c r="P8112" s="52">
        <v>0</v>
      </c>
      <c r="Q8112" s="53"/>
      <c r="S8112" s="19">
        <v>0</v>
      </c>
      <c r="T8112" s="52">
        <v>0</v>
      </c>
      <c r="U8112" s="53"/>
      <c r="W8112" s="19">
        <v>17250</v>
      </c>
      <c r="X8112" s="52">
        <v>17250</v>
      </c>
      <c r="Y8112" s="53"/>
      <c r="AA8112" s="19">
        <v>8989.2099999999991</v>
      </c>
      <c r="AB8112" s="52">
        <v>8989.2099999999991</v>
      </c>
      <c r="AC8112" s="53"/>
      <c r="AE8112" s="19">
        <v>10000</v>
      </c>
      <c r="AF8112" s="52">
        <v>10000</v>
      </c>
      <c r="AG8112" s="53"/>
    </row>
    <row r="8113" spans="1:33" hidden="1" outlineLevel="1">
      <c r="A8113" s="1"/>
      <c r="B8113" s="5" t="s">
        <v>34</v>
      </c>
      <c r="C8113" s="5" t="s">
        <v>35</v>
      </c>
      <c r="K8113" s="68"/>
      <c r="L8113" s="68"/>
      <c r="M8113" s="69"/>
      <c r="O8113" s="68"/>
      <c r="P8113" s="68"/>
      <c r="Q8113" s="69"/>
      <c r="S8113" s="68"/>
      <c r="T8113" s="68"/>
      <c r="U8113" s="69"/>
      <c r="W8113" s="68"/>
      <c r="X8113" s="68"/>
      <c r="Y8113" s="69"/>
      <c r="AA8113" s="68"/>
      <c r="AB8113" s="68"/>
      <c r="AC8113" s="69"/>
      <c r="AE8113" s="68"/>
      <c r="AF8113" s="68"/>
      <c r="AG8113" s="69"/>
    </row>
    <row r="8114" spans="1:33" hidden="1" outlineLevel="1">
      <c r="A8114" s="6" t="s">
        <v>9318</v>
      </c>
      <c r="B8114" s="7" t="s">
        <v>37</v>
      </c>
      <c r="C8114" s="7" t="s">
        <v>322</v>
      </c>
      <c r="K8114" s="68"/>
      <c r="L8114" s="68"/>
      <c r="M8114" s="69"/>
      <c r="O8114" s="68"/>
      <c r="P8114" s="68"/>
      <c r="Q8114" s="69"/>
      <c r="S8114" s="68"/>
      <c r="T8114" s="68"/>
      <c r="U8114" s="69"/>
      <c r="W8114" s="68"/>
      <c r="X8114" s="68"/>
      <c r="Y8114" s="69"/>
      <c r="AA8114" s="68"/>
      <c r="AB8114" s="68"/>
      <c r="AC8114" s="69"/>
      <c r="AE8114" s="68"/>
      <c r="AF8114" s="68"/>
      <c r="AG8114" s="69"/>
    </row>
    <row r="8115" spans="1:33" ht="60" hidden="1" outlineLevel="1">
      <c r="A8115" s="1"/>
      <c r="B8115" s="5" t="s">
        <v>61</v>
      </c>
      <c r="C8115" s="5" t="s">
        <v>62</v>
      </c>
      <c r="D8115" s="5" t="s">
        <v>63</v>
      </c>
      <c r="E8115" s="11" t="s">
        <v>64</v>
      </c>
      <c r="F8115" s="16" t="s">
        <v>65</v>
      </c>
      <c r="K8115" s="17" t="s">
        <v>66</v>
      </c>
      <c r="L8115" s="70" t="s">
        <v>28</v>
      </c>
      <c r="M8115" s="71"/>
      <c r="O8115" s="17" t="s">
        <v>66</v>
      </c>
      <c r="P8115" s="70" t="s">
        <v>28</v>
      </c>
      <c r="Q8115" s="71"/>
      <c r="S8115" s="17" t="s">
        <v>66</v>
      </c>
      <c r="T8115" s="70" t="s">
        <v>28</v>
      </c>
      <c r="U8115" s="71"/>
      <c r="W8115" s="17" t="s">
        <v>66</v>
      </c>
      <c r="X8115" s="70" t="s">
        <v>28</v>
      </c>
      <c r="Y8115" s="71"/>
      <c r="AA8115" s="17" t="s">
        <v>66</v>
      </c>
      <c r="AB8115" s="70" t="s">
        <v>28</v>
      </c>
      <c r="AC8115" s="71"/>
      <c r="AE8115" s="17" t="s">
        <v>66</v>
      </c>
      <c r="AF8115" s="70" t="s">
        <v>28</v>
      </c>
      <c r="AG8115" s="71"/>
    </row>
    <row r="8116" spans="1:33" ht="135" hidden="1" outlineLevel="1">
      <c r="A8116" s="6" t="s">
        <v>9319</v>
      </c>
      <c r="B8116" s="7" t="s">
        <v>324</v>
      </c>
      <c r="C8116" s="7" t="s">
        <v>1100</v>
      </c>
      <c r="D8116" s="7"/>
      <c r="E8116" s="23" t="s">
        <v>70</v>
      </c>
      <c r="F8116" s="18">
        <v>1</v>
      </c>
      <c r="K8116" s="19">
        <v>0</v>
      </c>
      <c r="L8116" s="52">
        <v>0</v>
      </c>
      <c r="M8116" s="53"/>
      <c r="O8116" s="19">
        <v>0</v>
      </c>
      <c r="P8116" s="52">
        <v>0</v>
      </c>
      <c r="Q8116" s="53"/>
      <c r="S8116" s="19">
        <v>0</v>
      </c>
      <c r="T8116" s="52">
        <v>0</v>
      </c>
      <c r="U8116" s="53"/>
      <c r="W8116" s="19">
        <v>0</v>
      </c>
      <c r="X8116" s="52">
        <v>0</v>
      </c>
      <c r="Y8116" s="53"/>
      <c r="AA8116" s="19">
        <v>0</v>
      </c>
      <c r="AB8116" s="52">
        <v>0</v>
      </c>
      <c r="AC8116" s="53"/>
      <c r="AE8116" s="19">
        <v>0</v>
      </c>
      <c r="AF8116" s="52">
        <v>0</v>
      </c>
      <c r="AG8116" s="53"/>
    </row>
    <row r="8117" spans="1:33" hidden="1" outlineLevel="1">
      <c r="A8117" s="1"/>
      <c r="B8117" s="5" t="s">
        <v>34</v>
      </c>
      <c r="C8117" s="5" t="s">
        <v>35</v>
      </c>
      <c r="K8117" s="68"/>
      <c r="L8117" s="68"/>
      <c r="M8117" s="69"/>
      <c r="O8117" s="68"/>
      <c r="P8117" s="68"/>
      <c r="Q8117" s="69"/>
      <c r="S8117" s="68"/>
      <c r="T8117" s="68"/>
      <c r="U8117" s="69"/>
      <c r="W8117" s="68"/>
      <c r="X8117" s="68"/>
      <c r="Y8117" s="69"/>
      <c r="AA8117" s="68"/>
      <c r="AB8117" s="68"/>
      <c r="AC8117" s="69"/>
      <c r="AE8117" s="68"/>
      <c r="AF8117" s="68"/>
      <c r="AG8117" s="69"/>
    </row>
    <row r="8118" spans="1:33" ht="75" hidden="1" outlineLevel="1">
      <c r="A8118" s="6" t="s">
        <v>9320</v>
      </c>
      <c r="B8118" s="7" t="s">
        <v>37</v>
      </c>
      <c r="C8118" s="7" t="s">
        <v>298</v>
      </c>
      <c r="I8118" s="35"/>
      <c r="J8118" s="35"/>
      <c r="K8118" s="68"/>
      <c r="L8118" s="68"/>
      <c r="M8118" s="69"/>
      <c r="O8118" s="68"/>
      <c r="P8118" s="68"/>
      <c r="Q8118" s="69"/>
      <c r="S8118" s="68"/>
      <c r="T8118" s="68"/>
      <c r="U8118" s="69"/>
      <c r="W8118" s="68"/>
      <c r="X8118" s="68"/>
      <c r="Y8118" s="69"/>
      <c r="AA8118" s="68"/>
      <c r="AB8118" s="68"/>
      <c r="AC8118" s="69"/>
      <c r="AE8118" s="68"/>
      <c r="AF8118" s="68"/>
      <c r="AG8118" s="69"/>
    </row>
    <row r="8119" spans="1:33" collapsed="1">
      <c r="A8119" s="55" t="s">
        <v>9321</v>
      </c>
      <c r="B8119" s="55"/>
      <c r="C8119" s="55"/>
      <c r="D8119" s="55"/>
      <c r="E8119" s="55"/>
      <c r="F8119" s="55"/>
      <c r="I8119" s="36"/>
      <c r="J8119" s="36">
        <v>377200</v>
      </c>
      <c r="K8119" s="30" t="s">
        <v>301</v>
      </c>
      <c r="L8119" s="52">
        <v>230340</v>
      </c>
      <c r="M8119" s="53"/>
      <c r="O8119" s="15" t="s">
        <v>301</v>
      </c>
      <c r="P8119" s="52">
        <v>372780</v>
      </c>
      <c r="Q8119" s="53"/>
      <c r="S8119" s="15" t="s">
        <v>301</v>
      </c>
      <c r="T8119" s="52">
        <v>421200</v>
      </c>
      <c r="U8119" s="53"/>
      <c r="W8119" s="15" t="s">
        <v>301</v>
      </c>
      <c r="X8119" s="52">
        <v>353542.94</v>
      </c>
      <c r="Y8119" s="53"/>
      <c r="AA8119" s="15" t="s">
        <v>301</v>
      </c>
      <c r="AB8119" s="52">
        <v>569317.67000000004</v>
      </c>
      <c r="AC8119" s="53"/>
      <c r="AE8119" s="15" t="s">
        <v>301</v>
      </c>
      <c r="AF8119" s="52">
        <v>1155500</v>
      </c>
      <c r="AG8119" s="53"/>
    </row>
    <row r="8120" spans="1:33" hidden="1">
      <c r="A8120" s="1"/>
      <c r="B8120" s="5" t="s">
        <v>34</v>
      </c>
      <c r="C8120" s="5" t="s">
        <v>35</v>
      </c>
      <c r="K8120" s="68"/>
      <c r="L8120" s="68"/>
      <c r="M8120" s="69"/>
      <c r="O8120" s="68"/>
      <c r="P8120" s="68"/>
      <c r="Q8120" s="69"/>
      <c r="S8120" s="68"/>
      <c r="T8120" s="68"/>
      <c r="U8120" s="69"/>
      <c r="W8120" s="68"/>
      <c r="X8120" s="68"/>
      <c r="Y8120" s="69"/>
      <c r="AA8120" s="68"/>
      <c r="AB8120" s="68"/>
      <c r="AC8120" s="69"/>
      <c r="AE8120" s="68"/>
      <c r="AF8120" s="68"/>
      <c r="AG8120" s="69"/>
    </row>
    <row r="8121" spans="1:33" hidden="1" outlineLevel="1">
      <c r="A8121" s="6" t="s">
        <v>9322</v>
      </c>
      <c r="B8121" s="7" t="s">
        <v>37</v>
      </c>
      <c r="C8121" s="7" t="s">
        <v>7919</v>
      </c>
      <c r="K8121" s="68"/>
      <c r="L8121" s="68"/>
      <c r="M8121" s="69"/>
      <c r="O8121" s="68"/>
      <c r="P8121" s="68"/>
      <c r="Q8121" s="69"/>
      <c r="S8121" s="68"/>
      <c r="T8121" s="68"/>
      <c r="U8121" s="69"/>
      <c r="W8121" s="68"/>
      <c r="X8121" s="68"/>
      <c r="Y8121" s="69"/>
      <c r="AA8121" s="68"/>
      <c r="AB8121" s="68"/>
      <c r="AC8121" s="69"/>
      <c r="AE8121" s="68"/>
      <c r="AF8121" s="68"/>
      <c r="AG8121" s="69"/>
    </row>
    <row r="8122" spans="1:33" ht="75" hidden="1" outlineLevel="1">
      <c r="A8122" s="6" t="s">
        <v>9323</v>
      </c>
      <c r="B8122" s="7" t="s">
        <v>37</v>
      </c>
      <c r="C8122" s="7" t="s">
        <v>9126</v>
      </c>
      <c r="K8122" s="68"/>
      <c r="L8122" s="68"/>
      <c r="M8122" s="69"/>
      <c r="O8122" s="68"/>
      <c r="P8122" s="68"/>
      <c r="Q8122" s="69"/>
      <c r="S8122" s="68"/>
      <c r="T8122" s="68"/>
      <c r="U8122" s="69"/>
      <c r="W8122" s="68"/>
      <c r="X8122" s="68"/>
      <c r="Y8122" s="69"/>
      <c r="AA8122" s="68"/>
      <c r="AB8122" s="68"/>
      <c r="AC8122" s="69"/>
      <c r="AE8122" s="68"/>
      <c r="AF8122" s="68"/>
      <c r="AG8122" s="69"/>
    </row>
    <row r="8123" spans="1:33" ht="60" hidden="1" outlineLevel="1">
      <c r="A8123" s="1"/>
      <c r="B8123" s="5" t="s">
        <v>61</v>
      </c>
      <c r="C8123" s="5" t="s">
        <v>62</v>
      </c>
      <c r="D8123" s="5" t="s">
        <v>63</v>
      </c>
      <c r="E8123" s="11" t="s">
        <v>64</v>
      </c>
      <c r="F8123" s="16" t="s">
        <v>65</v>
      </c>
      <c r="K8123" s="17" t="s">
        <v>66</v>
      </c>
      <c r="L8123" s="70" t="s">
        <v>28</v>
      </c>
      <c r="M8123" s="71"/>
      <c r="O8123" s="17" t="s">
        <v>66</v>
      </c>
      <c r="P8123" s="70" t="s">
        <v>28</v>
      </c>
      <c r="Q8123" s="71"/>
      <c r="S8123" s="17" t="s">
        <v>66</v>
      </c>
      <c r="T8123" s="70" t="s">
        <v>28</v>
      </c>
      <c r="U8123" s="71"/>
      <c r="W8123" s="17" t="s">
        <v>66</v>
      </c>
      <c r="X8123" s="70" t="s">
        <v>28</v>
      </c>
      <c r="Y8123" s="71"/>
      <c r="AA8123" s="17" t="s">
        <v>66</v>
      </c>
      <c r="AB8123" s="70" t="s">
        <v>28</v>
      </c>
      <c r="AC8123" s="71"/>
      <c r="AE8123" s="17" t="s">
        <v>66</v>
      </c>
      <c r="AF8123" s="70" t="s">
        <v>28</v>
      </c>
      <c r="AG8123" s="71"/>
    </row>
    <row r="8124" spans="1:33" ht="30" hidden="1" outlineLevel="1">
      <c r="A8124" s="6" t="s">
        <v>9324</v>
      </c>
      <c r="B8124" s="7" t="s">
        <v>2782</v>
      </c>
      <c r="C8124" s="7" t="s">
        <v>9128</v>
      </c>
      <c r="D8124" s="7"/>
      <c r="E8124" s="23" t="s">
        <v>70</v>
      </c>
      <c r="F8124" s="18">
        <v>1</v>
      </c>
      <c r="K8124" s="19">
        <v>82500</v>
      </c>
      <c r="L8124" s="52">
        <v>82500</v>
      </c>
      <c r="M8124" s="53"/>
      <c r="O8124" s="19">
        <v>68400</v>
      </c>
      <c r="P8124" s="52">
        <v>68400</v>
      </c>
      <c r="Q8124" s="53"/>
      <c r="S8124" s="19">
        <v>250000</v>
      </c>
      <c r="T8124" s="52">
        <v>250000</v>
      </c>
      <c r="U8124" s="53"/>
      <c r="W8124" s="19">
        <v>175242.94</v>
      </c>
      <c r="X8124" s="52">
        <v>175242.94</v>
      </c>
      <c r="Y8124" s="53"/>
      <c r="AA8124" s="19">
        <v>323611.55</v>
      </c>
      <c r="AB8124" s="52">
        <v>323611.55</v>
      </c>
      <c r="AC8124" s="53"/>
      <c r="AE8124" s="19">
        <v>825000</v>
      </c>
      <c r="AF8124" s="52">
        <v>825000</v>
      </c>
      <c r="AG8124" s="53"/>
    </row>
    <row r="8125" spans="1:33" hidden="1" outlineLevel="1">
      <c r="A8125" s="1"/>
      <c r="B8125" s="5" t="s">
        <v>34</v>
      </c>
      <c r="C8125" s="5" t="s">
        <v>35</v>
      </c>
      <c r="K8125" s="68"/>
      <c r="L8125" s="68"/>
      <c r="M8125" s="69"/>
      <c r="O8125" s="68"/>
      <c r="P8125" s="68"/>
      <c r="Q8125" s="69"/>
      <c r="S8125" s="68"/>
      <c r="T8125" s="68"/>
      <c r="U8125" s="69"/>
      <c r="W8125" s="68"/>
      <c r="X8125" s="68"/>
      <c r="Y8125" s="69"/>
      <c r="AA8125" s="68"/>
      <c r="AB8125" s="68"/>
      <c r="AC8125" s="69"/>
      <c r="AE8125" s="68"/>
      <c r="AF8125" s="68"/>
      <c r="AG8125" s="69"/>
    </row>
    <row r="8126" spans="1:33" ht="45" hidden="1" outlineLevel="1">
      <c r="A8126" s="6" t="s">
        <v>9325</v>
      </c>
      <c r="B8126" s="7" t="s">
        <v>37</v>
      </c>
      <c r="C8126" s="7" t="s">
        <v>9326</v>
      </c>
      <c r="K8126" s="68"/>
      <c r="L8126" s="68"/>
      <c r="M8126" s="69"/>
      <c r="O8126" s="68"/>
      <c r="P8126" s="68"/>
      <c r="Q8126" s="69"/>
      <c r="S8126" s="68"/>
      <c r="T8126" s="68"/>
      <c r="U8126" s="69"/>
      <c r="W8126" s="68"/>
      <c r="X8126" s="68"/>
      <c r="Y8126" s="69"/>
      <c r="AA8126" s="68"/>
      <c r="AB8126" s="68"/>
      <c r="AC8126" s="69"/>
      <c r="AE8126" s="68"/>
      <c r="AF8126" s="68"/>
      <c r="AG8126" s="69"/>
    </row>
    <row r="8127" spans="1:33" ht="60" hidden="1" outlineLevel="1">
      <c r="A8127" s="1"/>
      <c r="B8127" s="5" t="s">
        <v>61</v>
      </c>
      <c r="C8127" s="5" t="s">
        <v>62</v>
      </c>
      <c r="D8127" s="5" t="s">
        <v>63</v>
      </c>
      <c r="E8127" s="11" t="s">
        <v>64</v>
      </c>
      <c r="F8127" s="16" t="s">
        <v>65</v>
      </c>
      <c r="K8127" s="17" t="s">
        <v>66</v>
      </c>
      <c r="L8127" s="70" t="s">
        <v>28</v>
      </c>
      <c r="M8127" s="71"/>
      <c r="O8127" s="17" t="s">
        <v>66</v>
      </c>
      <c r="P8127" s="70" t="s">
        <v>28</v>
      </c>
      <c r="Q8127" s="71"/>
      <c r="S8127" s="17" t="s">
        <v>66</v>
      </c>
      <c r="T8127" s="70" t="s">
        <v>28</v>
      </c>
      <c r="U8127" s="71"/>
      <c r="W8127" s="17" t="s">
        <v>66</v>
      </c>
      <c r="X8127" s="70" t="s">
        <v>28</v>
      </c>
      <c r="Y8127" s="71"/>
      <c r="AA8127" s="17" t="s">
        <v>66</v>
      </c>
      <c r="AB8127" s="70" t="s">
        <v>28</v>
      </c>
      <c r="AC8127" s="71"/>
      <c r="AE8127" s="17" t="s">
        <v>66</v>
      </c>
      <c r="AF8127" s="70" t="s">
        <v>28</v>
      </c>
      <c r="AG8127" s="71"/>
    </row>
    <row r="8128" spans="1:33" ht="30" hidden="1" outlineLevel="1">
      <c r="A8128" s="6" t="s">
        <v>9327</v>
      </c>
      <c r="B8128" s="7" t="s">
        <v>2786</v>
      </c>
      <c r="C8128" s="7" t="s">
        <v>9328</v>
      </c>
      <c r="D8128" s="7"/>
      <c r="E8128" s="23" t="s">
        <v>320</v>
      </c>
      <c r="F8128" s="18">
        <v>330</v>
      </c>
      <c r="K8128" s="19">
        <v>440</v>
      </c>
      <c r="L8128" s="52">
        <v>145200</v>
      </c>
      <c r="M8128" s="53"/>
      <c r="O8128" s="19">
        <v>912</v>
      </c>
      <c r="P8128" s="52">
        <v>300960</v>
      </c>
      <c r="Q8128" s="53"/>
      <c r="S8128" s="19">
        <v>500</v>
      </c>
      <c r="T8128" s="52">
        <v>165000</v>
      </c>
      <c r="U8128" s="53"/>
      <c r="W8128" s="19">
        <v>518</v>
      </c>
      <c r="X8128" s="52">
        <v>170940</v>
      </c>
      <c r="Y8128" s="53"/>
      <c r="AA8128" s="19">
        <v>719.14</v>
      </c>
      <c r="AB8128" s="52">
        <v>237316.2</v>
      </c>
      <c r="AC8128" s="53"/>
      <c r="AE8128" s="19">
        <v>850</v>
      </c>
      <c r="AF8128" s="52">
        <v>280500</v>
      </c>
      <c r="AG8128" s="53"/>
    </row>
    <row r="8129" spans="1:33" hidden="1" outlineLevel="1">
      <c r="A8129" s="1"/>
      <c r="B8129" s="5" t="s">
        <v>34</v>
      </c>
      <c r="C8129" s="5" t="s">
        <v>35</v>
      </c>
      <c r="K8129" s="68"/>
      <c r="L8129" s="68"/>
      <c r="M8129" s="69"/>
      <c r="O8129" s="68"/>
      <c r="P8129" s="68"/>
      <c r="Q8129" s="69"/>
      <c r="S8129" s="68"/>
      <c r="T8129" s="68"/>
      <c r="U8129" s="69"/>
      <c r="W8129" s="68"/>
      <c r="X8129" s="68"/>
      <c r="Y8129" s="69"/>
      <c r="AA8129" s="68"/>
      <c r="AB8129" s="68"/>
      <c r="AC8129" s="69"/>
      <c r="AE8129" s="68"/>
      <c r="AF8129" s="68"/>
      <c r="AG8129" s="69"/>
    </row>
    <row r="8130" spans="1:33" ht="45" hidden="1" outlineLevel="1">
      <c r="A8130" s="6" t="s">
        <v>9329</v>
      </c>
      <c r="B8130" s="7" t="s">
        <v>37</v>
      </c>
      <c r="C8130" s="7" t="s">
        <v>9330</v>
      </c>
      <c r="K8130" s="68"/>
      <c r="L8130" s="68"/>
      <c r="M8130" s="69"/>
      <c r="O8130" s="68"/>
      <c r="P8130" s="68"/>
      <c r="Q8130" s="69"/>
      <c r="S8130" s="68"/>
      <c r="T8130" s="68"/>
      <c r="U8130" s="69"/>
      <c r="W8130" s="68"/>
      <c r="X8130" s="68"/>
      <c r="Y8130" s="69"/>
      <c r="AA8130" s="68"/>
      <c r="AB8130" s="68"/>
      <c r="AC8130" s="69"/>
      <c r="AE8130" s="68"/>
      <c r="AF8130" s="68"/>
      <c r="AG8130" s="69"/>
    </row>
    <row r="8131" spans="1:33" ht="60" hidden="1" outlineLevel="1">
      <c r="A8131" s="1"/>
      <c r="B8131" s="5" t="s">
        <v>61</v>
      </c>
      <c r="C8131" s="5" t="s">
        <v>62</v>
      </c>
      <c r="D8131" s="5" t="s">
        <v>63</v>
      </c>
      <c r="E8131" s="11" t="s">
        <v>64</v>
      </c>
      <c r="F8131" s="16" t="s">
        <v>65</v>
      </c>
      <c r="K8131" s="17" t="s">
        <v>66</v>
      </c>
      <c r="L8131" s="70" t="s">
        <v>28</v>
      </c>
      <c r="M8131" s="71"/>
      <c r="O8131" s="17" t="s">
        <v>66</v>
      </c>
      <c r="P8131" s="70" t="s">
        <v>28</v>
      </c>
      <c r="Q8131" s="71"/>
      <c r="S8131" s="17" t="s">
        <v>66</v>
      </c>
      <c r="T8131" s="70" t="s">
        <v>28</v>
      </c>
      <c r="U8131" s="71"/>
      <c r="W8131" s="17" t="s">
        <v>66</v>
      </c>
      <c r="X8131" s="70" t="s">
        <v>28</v>
      </c>
      <c r="Y8131" s="71"/>
      <c r="AA8131" s="17" t="s">
        <v>66</v>
      </c>
      <c r="AB8131" s="70" t="s">
        <v>28</v>
      </c>
      <c r="AC8131" s="71"/>
      <c r="AE8131" s="17" t="s">
        <v>66</v>
      </c>
      <c r="AF8131" s="70" t="s">
        <v>28</v>
      </c>
      <c r="AG8131" s="71"/>
    </row>
    <row r="8132" spans="1:33" hidden="1" outlineLevel="1">
      <c r="A8132" s="6" t="s">
        <v>9331</v>
      </c>
      <c r="B8132" s="7" t="s">
        <v>2788</v>
      </c>
      <c r="C8132" s="7" t="s">
        <v>9332</v>
      </c>
      <c r="D8132" s="7"/>
      <c r="E8132" s="23" t="s">
        <v>429</v>
      </c>
      <c r="F8132" s="18">
        <v>2</v>
      </c>
      <c r="K8132" s="19">
        <v>1320</v>
      </c>
      <c r="L8132" s="52">
        <v>2640</v>
      </c>
      <c r="M8132" s="53"/>
      <c r="O8132" s="19">
        <v>1710</v>
      </c>
      <c r="P8132" s="52">
        <v>3420</v>
      </c>
      <c r="Q8132" s="53"/>
      <c r="S8132" s="19">
        <v>3100</v>
      </c>
      <c r="T8132" s="52">
        <v>6200</v>
      </c>
      <c r="U8132" s="53"/>
      <c r="W8132" s="19">
        <v>3680</v>
      </c>
      <c r="X8132" s="52">
        <v>7360</v>
      </c>
      <c r="Y8132" s="53"/>
      <c r="AA8132" s="19">
        <v>4194.96</v>
      </c>
      <c r="AB8132" s="52">
        <v>8389.92</v>
      </c>
      <c r="AC8132" s="53"/>
      <c r="AE8132" s="19">
        <v>25000</v>
      </c>
      <c r="AF8132" s="52">
        <v>50000</v>
      </c>
      <c r="AG8132" s="53"/>
    </row>
    <row r="8133" spans="1:33" hidden="1" outlineLevel="1">
      <c r="A8133" s="1"/>
      <c r="B8133" s="5" t="s">
        <v>34</v>
      </c>
      <c r="C8133" s="5" t="s">
        <v>35</v>
      </c>
      <c r="K8133" s="68"/>
      <c r="L8133" s="68"/>
      <c r="M8133" s="69"/>
      <c r="O8133" s="68"/>
      <c r="P8133" s="68"/>
      <c r="Q8133" s="69"/>
      <c r="S8133" s="68"/>
      <c r="T8133" s="68"/>
      <c r="U8133" s="69"/>
      <c r="W8133" s="68"/>
      <c r="X8133" s="68"/>
      <c r="Y8133" s="69"/>
      <c r="AA8133" s="68"/>
      <c r="AB8133" s="68"/>
      <c r="AC8133" s="69"/>
      <c r="AE8133" s="68"/>
      <c r="AF8133" s="68"/>
      <c r="AG8133" s="69"/>
    </row>
    <row r="8134" spans="1:33" hidden="1" outlineLevel="1">
      <c r="A8134" s="6" t="s">
        <v>9333</v>
      </c>
      <c r="B8134" s="7" t="s">
        <v>37</v>
      </c>
      <c r="C8134" s="7" t="s">
        <v>322</v>
      </c>
      <c r="K8134" s="68"/>
      <c r="L8134" s="68"/>
      <c r="M8134" s="69"/>
      <c r="O8134" s="68"/>
      <c r="P8134" s="68"/>
      <c r="Q8134" s="69"/>
      <c r="S8134" s="68"/>
      <c r="T8134" s="68"/>
      <c r="U8134" s="69"/>
      <c r="W8134" s="68"/>
      <c r="X8134" s="68"/>
      <c r="Y8134" s="69"/>
      <c r="AA8134" s="68"/>
      <c r="AB8134" s="68"/>
      <c r="AC8134" s="69"/>
      <c r="AE8134" s="68"/>
      <c r="AF8134" s="68"/>
      <c r="AG8134" s="69"/>
    </row>
    <row r="8135" spans="1:33" ht="60" hidden="1" outlineLevel="1">
      <c r="A8135" s="1"/>
      <c r="B8135" s="5" t="s">
        <v>61</v>
      </c>
      <c r="C8135" s="5" t="s">
        <v>62</v>
      </c>
      <c r="D8135" s="5" t="s">
        <v>63</v>
      </c>
      <c r="E8135" s="11" t="s">
        <v>64</v>
      </c>
      <c r="F8135" s="16" t="s">
        <v>65</v>
      </c>
      <c r="K8135" s="17" t="s">
        <v>66</v>
      </c>
      <c r="L8135" s="70" t="s">
        <v>28</v>
      </c>
      <c r="M8135" s="71"/>
      <c r="O8135" s="17" t="s">
        <v>66</v>
      </c>
      <c r="P8135" s="70" t="s">
        <v>28</v>
      </c>
      <c r="Q8135" s="71"/>
      <c r="S8135" s="17" t="s">
        <v>66</v>
      </c>
      <c r="T8135" s="70" t="s">
        <v>28</v>
      </c>
      <c r="U8135" s="71"/>
      <c r="W8135" s="17" t="s">
        <v>66</v>
      </c>
      <c r="X8135" s="70" t="s">
        <v>28</v>
      </c>
      <c r="Y8135" s="71"/>
      <c r="AA8135" s="17" t="s">
        <v>66</v>
      </c>
      <c r="AB8135" s="70" t="s">
        <v>28</v>
      </c>
      <c r="AC8135" s="71"/>
      <c r="AE8135" s="17" t="s">
        <v>66</v>
      </c>
      <c r="AF8135" s="70" t="s">
        <v>28</v>
      </c>
      <c r="AG8135" s="71"/>
    </row>
    <row r="8136" spans="1:33" ht="135" hidden="1" outlineLevel="1">
      <c r="A8136" s="6" t="s">
        <v>9334</v>
      </c>
      <c r="B8136" s="7" t="s">
        <v>324</v>
      </c>
      <c r="C8136" s="7" t="s">
        <v>1100</v>
      </c>
      <c r="D8136" s="7"/>
      <c r="E8136" s="23" t="s">
        <v>70</v>
      </c>
      <c r="F8136" s="18">
        <v>1</v>
      </c>
      <c r="K8136" s="19">
        <v>0</v>
      </c>
      <c r="L8136" s="52">
        <v>0</v>
      </c>
      <c r="M8136" s="53"/>
      <c r="O8136" s="19">
        <v>0</v>
      </c>
      <c r="P8136" s="52">
        <v>0</v>
      </c>
      <c r="Q8136" s="53"/>
      <c r="S8136" s="19">
        <v>0</v>
      </c>
      <c r="T8136" s="52">
        <v>0</v>
      </c>
      <c r="U8136" s="53"/>
      <c r="W8136" s="19">
        <v>0</v>
      </c>
      <c r="X8136" s="52">
        <v>0</v>
      </c>
      <c r="Y8136" s="53"/>
      <c r="AA8136" s="19">
        <v>0</v>
      </c>
      <c r="AB8136" s="52">
        <v>0</v>
      </c>
      <c r="AC8136" s="53"/>
      <c r="AE8136" s="19">
        <v>0</v>
      </c>
      <c r="AF8136" s="52">
        <v>0</v>
      </c>
      <c r="AG8136" s="53"/>
    </row>
    <row r="8137" spans="1:33" hidden="1" outlineLevel="1">
      <c r="A8137" s="1"/>
      <c r="B8137" s="5" t="s">
        <v>34</v>
      </c>
      <c r="C8137" s="5" t="s">
        <v>35</v>
      </c>
      <c r="K8137" s="68"/>
      <c r="L8137" s="68"/>
      <c r="M8137" s="69"/>
      <c r="O8137" s="68"/>
      <c r="P8137" s="68"/>
      <c r="Q8137" s="69"/>
      <c r="S8137" s="68"/>
      <c r="T8137" s="68"/>
      <c r="U8137" s="69"/>
      <c r="W8137" s="68"/>
      <c r="X8137" s="68"/>
      <c r="Y8137" s="69"/>
      <c r="AA8137" s="68"/>
      <c r="AB8137" s="68"/>
      <c r="AC8137" s="69"/>
      <c r="AE8137" s="68"/>
      <c r="AF8137" s="68"/>
      <c r="AG8137" s="69"/>
    </row>
    <row r="8138" spans="1:33" ht="75" hidden="1" outlineLevel="1">
      <c r="A8138" s="6" t="s">
        <v>9335</v>
      </c>
      <c r="B8138" s="7" t="s">
        <v>37</v>
      </c>
      <c r="C8138" s="7" t="s">
        <v>298</v>
      </c>
      <c r="I8138" s="35"/>
      <c r="J8138" s="35"/>
      <c r="K8138" s="68"/>
      <c r="L8138" s="68"/>
      <c r="M8138" s="69"/>
      <c r="O8138" s="68"/>
      <c r="P8138" s="68"/>
      <c r="Q8138" s="69"/>
      <c r="S8138" s="68"/>
      <c r="T8138" s="68"/>
      <c r="U8138" s="69"/>
      <c r="W8138" s="68"/>
      <c r="X8138" s="68"/>
      <c r="Y8138" s="69"/>
      <c r="AA8138" s="68"/>
      <c r="AB8138" s="68"/>
      <c r="AC8138" s="69"/>
      <c r="AE8138" s="68"/>
      <c r="AF8138" s="68"/>
      <c r="AG8138" s="69"/>
    </row>
    <row r="8139" spans="1:33" collapsed="1">
      <c r="A8139" s="55" t="s">
        <v>9336</v>
      </c>
      <c r="B8139" s="55"/>
      <c r="C8139" s="55"/>
      <c r="D8139" s="55"/>
      <c r="E8139" s="55"/>
      <c r="F8139" s="55"/>
      <c r="I8139" s="36"/>
      <c r="J8139" s="36">
        <v>5017.3999999999996</v>
      </c>
      <c r="K8139" s="30" t="s">
        <v>2223</v>
      </c>
      <c r="L8139" s="52">
        <v>5265</v>
      </c>
      <c r="M8139" s="53"/>
      <c r="O8139" s="15" t="s">
        <v>2223</v>
      </c>
      <c r="P8139" s="52">
        <v>58837.68</v>
      </c>
      <c r="Q8139" s="53"/>
      <c r="S8139" s="15" t="s">
        <v>2223</v>
      </c>
      <c r="T8139" s="52">
        <v>5747</v>
      </c>
      <c r="U8139" s="53"/>
      <c r="W8139" s="15" t="s">
        <v>2223</v>
      </c>
      <c r="X8139" s="52">
        <v>30196</v>
      </c>
      <c r="Y8139" s="53"/>
      <c r="AA8139" s="15" t="s">
        <v>2223</v>
      </c>
      <c r="AB8139" s="52">
        <v>43403.66</v>
      </c>
      <c r="AC8139" s="53"/>
      <c r="AE8139" s="15" t="s">
        <v>2223</v>
      </c>
      <c r="AF8139" s="52">
        <v>44975</v>
      </c>
      <c r="AG8139" s="53"/>
    </row>
    <row r="8140" spans="1:33" hidden="1">
      <c r="A8140" s="1"/>
      <c r="B8140" s="5" t="s">
        <v>34</v>
      </c>
      <c r="C8140" s="5" t="s">
        <v>35</v>
      </c>
      <c r="K8140" s="68"/>
      <c r="L8140" s="68"/>
      <c r="M8140" s="69"/>
      <c r="O8140" s="68"/>
      <c r="P8140" s="68"/>
      <c r="Q8140" s="69"/>
      <c r="S8140" s="68"/>
      <c r="T8140" s="68"/>
      <c r="U8140" s="69"/>
      <c r="W8140" s="68"/>
      <c r="X8140" s="68"/>
      <c r="Y8140" s="69"/>
      <c r="AA8140" s="68"/>
      <c r="AB8140" s="68"/>
      <c r="AC8140" s="69"/>
      <c r="AE8140" s="68"/>
      <c r="AF8140" s="68"/>
      <c r="AG8140" s="69"/>
    </row>
    <row r="8141" spans="1:33" hidden="1" outlineLevel="1">
      <c r="A8141" s="6" t="s">
        <v>9337</v>
      </c>
      <c r="B8141" s="7" t="s">
        <v>37</v>
      </c>
      <c r="C8141" s="7" t="s">
        <v>445</v>
      </c>
      <c r="K8141" s="68"/>
      <c r="L8141" s="68"/>
      <c r="M8141" s="69"/>
      <c r="O8141" s="68"/>
      <c r="P8141" s="68"/>
      <c r="Q8141" s="69"/>
      <c r="S8141" s="68"/>
      <c r="T8141" s="68"/>
      <c r="U8141" s="69"/>
      <c r="W8141" s="68"/>
      <c r="X8141" s="68"/>
      <c r="Y8141" s="69"/>
      <c r="AA8141" s="68"/>
      <c r="AB8141" s="68"/>
      <c r="AC8141" s="69"/>
      <c r="AE8141" s="68"/>
      <c r="AF8141" s="68"/>
      <c r="AG8141" s="69"/>
    </row>
    <row r="8142" spans="1:33" ht="30" hidden="1" outlineLevel="1">
      <c r="A8142" s="6" t="s">
        <v>9338</v>
      </c>
      <c r="B8142" s="7" t="s">
        <v>37</v>
      </c>
      <c r="C8142" s="7" t="s">
        <v>8620</v>
      </c>
      <c r="K8142" s="68"/>
      <c r="L8142" s="68"/>
      <c r="M8142" s="69"/>
      <c r="O8142" s="68"/>
      <c r="P8142" s="68"/>
      <c r="Q8142" s="69"/>
      <c r="S8142" s="68"/>
      <c r="T8142" s="68"/>
      <c r="U8142" s="69"/>
      <c r="W8142" s="68"/>
      <c r="X8142" s="68"/>
      <c r="Y8142" s="69"/>
      <c r="AA8142" s="68"/>
      <c r="AB8142" s="68"/>
      <c r="AC8142" s="69"/>
      <c r="AE8142" s="68"/>
      <c r="AF8142" s="68"/>
      <c r="AG8142" s="69"/>
    </row>
    <row r="8143" spans="1:33" ht="60" hidden="1" outlineLevel="1">
      <c r="A8143" s="1"/>
      <c r="B8143" s="5" t="s">
        <v>61</v>
      </c>
      <c r="C8143" s="5" t="s">
        <v>62</v>
      </c>
      <c r="D8143" s="5" t="s">
        <v>63</v>
      </c>
      <c r="E8143" s="11" t="s">
        <v>64</v>
      </c>
      <c r="F8143" s="16" t="s">
        <v>65</v>
      </c>
      <c r="K8143" s="17" t="s">
        <v>66</v>
      </c>
      <c r="L8143" s="70" t="s">
        <v>28</v>
      </c>
      <c r="M8143" s="71"/>
      <c r="O8143" s="17" t="s">
        <v>66</v>
      </c>
      <c r="P8143" s="70" t="s">
        <v>28</v>
      </c>
      <c r="Q8143" s="71"/>
      <c r="S8143" s="17" t="s">
        <v>66</v>
      </c>
      <c r="T8143" s="70" t="s">
        <v>28</v>
      </c>
      <c r="U8143" s="71"/>
      <c r="W8143" s="17" t="s">
        <v>66</v>
      </c>
      <c r="X8143" s="70" t="s">
        <v>28</v>
      </c>
      <c r="Y8143" s="71"/>
      <c r="AA8143" s="17" t="s">
        <v>66</v>
      </c>
      <c r="AB8143" s="70" t="s">
        <v>28</v>
      </c>
      <c r="AC8143" s="71"/>
      <c r="AE8143" s="17" t="s">
        <v>66</v>
      </c>
      <c r="AF8143" s="70" t="s">
        <v>28</v>
      </c>
      <c r="AG8143" s="71"/>
    </row>
    <row r="8144" spans="1:33" hidden="1" outlineLevel="1">
      <c r="A8144" s="6" t="s">
        <v>9339</v>
      </c>
      <c r="B8144" s="7" t="s">
        <v>2802</v>
      </c>
      <c r="C8144" s="7" t="s">
        <v>7947</v>
      </c>
      <c r="D8144" s="7"/>
      <c r="E8144" s="23" t="s">
        <v>320</v>
      </c>
      <c r="F8144" s="18">
        <v>406</v>
      </c>
      <c r="K8144" s="19">
        <v>10</v>
      </c>
      <c r="L8144" s="52">
        <v>4060</v>
      </c>
      <c r="M8144" s="53"/>
      <c r="O8144" s="19">
        <v>136.80000000000001</v>
      </c>
      <c r="P8144" s="52">
        <v>55540.800000000003</v>
      </c>
      <c r="Q8144" s="53"/>
      <c r="S8144" s="19">
        <v>10</v>
      </c>
      <c r="T8144" s="52">
        <v>4060</v>
      </c>
      <c r="U8144" s="53"/>
      <c r="W8144" s="19">
        <v>72</v>
      </c>
      <c r="X8144" s="52">
        <v>29232</v>
      </c>
      <c r="Y8144" s="53"/>
      <c r="AA8144" s="19">
        <v>104.27</v>
      </c>
      <c r="AB8144" s="52">
        <v>42333.62</v>
      </c>
      <c r="AC8144" s="53"/>
      <c r="AE8144" s="19">
        <v>90</v>
      </c>
      <c r="AF8144" s="52">
        <v>36540</v>
      </c>
      <c r="AG8144" s="53"/>
    </row>
    <row r="8145" spans="1:33" hidden="1" outlineLevel="1">
      <c r="A8145" s="1"/>
      <c r="B8145" s="5" t="s">
        <v>34</v>
      </c>
      <c r="C8145" s="5" t="s">
        <v>35</v>
      </c>
      <c r="K8145" s="68"/>
      <c r="L8145" s="68"/>
      <c r="M8145" s="69"/>
      <c r="O8145" s="68"/>
      <c r="P8145" s="68"/>
      <c r="Q8145" s="69"/>
      <c r="S8145" s="68"/>
      <c r="T8145" s="68"/>
      <c r="U8145" s="69"/>
      <c r="W8145" s="68"/>
      <c r="X8145" s="68"/>
      <c r="Y8145" s="69"/>
      <c r="AA8145" s="68"/>
      <c r="AB8145" s="68"/>
      <c r="AC8145" s="69"/>
      <c r="AE8145" s="68"/>
      <c r="AF8145" s="68"/>
      <c r="AG8145" s="69"/>
    </row>
    <row r="8146" spans="1:33" ht="30" hidden="1" outlineLevel="1">
      <c r="A8146" s="6" t="s">
        <v>9340</v>
      </c>
      <c r="B8146" s="7" t="s">
        <v>37</v>
      </c>
      <c r="C8146" s="7" t="s">
        <v>8634</v>
      </c>
      <c r="K8146" s="68"/>
      <c r="L8146" s="68"/>
      <c r="M8146" s="69"/>
      <c r="O8146" s="68"/>
      <c r="P8146" s="68"/>
      <c r="Q8146" s="69"/>
      <c r="S8146" s="68"/>
      <c r="T8146" s="68"/>
      <c r="U8146" s="69"/>
      <c r="W8146" s="68"/>
      <c r="X8146" s="68"/>
      <c r="Y8146" s="69"/>
      <c r="AA8146" s="68"/>
      <c r="AB8146" s="68"/>
      <c r="AC8146" s="69"/>
      <c r="AE8146" s="68"/>
      <c r="AF8146" s="68"/>
      <c r="AG8146" s="69"/>
    </row>
    <row r="8147" spans="1:33" ht="60" hidden="1" outlineLevel="1">
      <c r="A8147" s="1"/>
      <c r="B8147" s="5" t="s">
        <v>61</v>
      </c>
      <c r="C8147" s="5" t="s">
        <v>62</v>
      </c>
      <c r="D8147" s="5" t="s">
        <v>63</v>
      </c>
      <c r="E8147" s="11" t="s">
        <v>64</v>
      </c>
      <c r="F8147" s="16" t="s">
        <v>65</v>
      </c>
      <c r="K8147" s="17" t="s">
        <v>66</v>
      </c>
      <c r="L8147" s="70" t="s">
        <v>28</v>
      </c>
      <c r="M8147" s="71"/>
      <c r="O8147" s="17" t="s">
        <v>66</v>
      </c>
      <c r="P8147" s="70" t="s">
        <v>28</v>
      </c>
      <c r="Q8147" s="71"/>
      <c r="S8147" s="17" t="s">
        <v>66</v>
      </c>
      <c r="T8147" s="70" t="s">
        <v>28</v>
      </c>
      <c r="U8147" s="71"/>
      <c r="W8147" s="17" t="s">
        <v>66</v>
      </c>
      <c r="X8147" s="70" t="s">
        <v>28</v>
      </c>
      <c r="Y8147" s="71"/>
      <c r="AA8147" s="17" t="s">
        <v>66</v>
      </c>
      <c r="AB8147" s="70" t="s">
        <v>28</v>
      </c>
      <c r="AC8147" s="71"/>
      <c r="AE8147" s="17" t="s">
        <v>66</v>
      </c>
      <c r="AF8147" s="70" t="s">
        <v>28</v>
      </c>
      <c r="AG8147" s="71"/>
    </row>
    <row r="8148" spans="1:33" hidden="1" outlineLevel="1">
      <c r="A8148" s="6" t="s">
        <v>9341</v>
      </c>
      <c r="B8148" s="7" t="s">
        <v>2805</v>
      </c>
      <c r="C8148" s="7" t="s">
        <v>455</v>
      </c>
      <c r="D8148" s="7"/>
      <c r="E8148" s="23" t="s">
        <v>320</v>
      </c>
      <c r="F8148" s="18">
        <v>241</v>
      </c>
      <c r="K8148" s="19">
        <v>5</v>
      </c>
      <c r="L8148" s="52">
        <v>1205</v>
      </c>
      <c r="M8148" s="53"/>
      <c r="O8148" s="19">
        <v>13.68</v>
      </c>
      <c r="P8148" s="52">
        <v>3296.88</v>
      </c>
      <c r="Q8148" s="53"/>
      <c r="S8148" s="19">
        <v>7</v>
      </c>
      <c r="T8148" s="52">
        <v>1687</v>
      </c>
      <c r="U8148" s="53"/>
      <c r="W8148" s="19">
        <v>4</v>
      </c>
      <c r="X8148" s="52">
        <v>964</v>
      </c>
      <c r="Y8148" s="53"/>
      <c r="AA8148" s="19">
        <v>4.4400000000000004</v>
      </c>
      <c r="AB8148" s="52">
        <v>1070.04</v>
      </c>
      <c r="AC8148" s="53"/>
      <c r="AE8148" s="19">
        <v>35</v>
      </c>
      <c r="AF8148" s="52">
        <v>8435</v>
      </c>
      <c r="AG8148" s="53"/>
    </row>
    <row r="8149" spans="1:33" hidden="1" outlineLevel="1">
      <c r="A8149" s="1"/>
      <c r="B8149" s="5" t="s">
        <v>34</v>
      </c>
      <c r="C8149" s="5" t="s">
        <v>35</v>
      </c>
      <c r="K8149" s="68"/>
      <c r="L8149" s="68"/>
      <c r="M8149" s="69"/>
      <c r="O8149" s="68"/>
      <c r="P8149" s="68"/>
      <c r="Q8149" s="69"/>
      <c r="S8149" s="68"/>
      <c r="T8149" s="68"/>
      <c r="U8149" s="69"/>
      <c r="W8149" s="68"/>
      <c r="X8149" s="68"/>
      <c r="Y8149" s="69"/>
      <c r="AA8149" s="68"/>
      <c r="AB8149" s="68"/>
      <c r="AC8149" s="69"/>
      <c r="AE8149" s="68"/>
      <c r="AF8149" s="68"/>
      <c r="AG8149" s="69"/>
    </row>
    <row r="8150" spans="1:33" hidden="1" outlineLevel="1">
      <c r="A8150" s="6" t="s">
        <v>9342</v>
      </c>
      <c r="B8150" s="7" t="s">
        <v>37</v>
      </c>
      <c r="C8150" s="7" t="s">
        <v>322</v>
      </c>
      <c r="K8150" s="68"/>
      <c r="L8150" s="68"/>
      <c r="M8150" s="69"/>
      <c r="O8150" s="68"/>
      <c r="P8150" s="68"/>
      <c r="Q8150" s="69"/>
      <c r="S8150" s="68"/>
      <c r="T8150" s="68"/>
      <c r="U8150" s="69"/>
      <c r="W8150" s="68"/>
      <c r="X8150" s="68"/>
      <c r="Y8150" s="69"/>
      <c r="AA8150" s="68"/>
      <c r="AB8150" s="68"/>
      <c r="AC8150" s="69"/>
      <c r="AE8150" s="68"/>
      <c r="AF8150" s="68"/>
      <c r="AG8150" s="69"/>
    </row>
    <row r="8151" spans="1:33" ht="60" hidden="1" outlineLevel="1">
      <c r="A8151" s="1"/>
      <c r="B8151" s="5" t="s">
        <v>61</v>
      </c>
      <c r="C8151" s="5" t="s">
        <v>62</v>
      </c>
      <c r="D8151" s="5" t="s">
        <v>63</v>
      </c>
      <c r="E8151" s="11" t="s">
        <v>64</v>
      </c>
      <c r="F8151" s="16" t="s">
        <v>65</v>
      </c>
      <c r="K8151" s="17" t="s">
        <v>66</v>
      </c>
      <c r="L8151" s="70" t="s">
        <v>28</v>
      </c>
      <c r="M8151" s="71"/>
      <c r="O8151" s="17" t="s">
        <v>66</v>
      </c>
      <c r="P8151" s="70" t="s">
        <v>28</v>
      </c>
      <c r="Q8151" s="71"/>
      <c r="S8151" s="17" t="s">
        <v>66</v>
      </c>
      <c r="T8151" s="70" t="s">
        <v>28</v>
      </c>
      <c r="U8151" s="71"/>
      <c r="W8151" s="17" t="s">
        <v>66</v>
      </c>
      <c r="X8151" s="70" t="s">
        <v>28</v>
      </c>
      <c r="Y8151" s="71"/>
      <c r="AA8151" s="17" t="s">
        <v>66</v>
      </c>
      <c r="AB8151" s="70" t="s">
        <v>28</v>
      </c>
      <c r="AC8151" s="71"/>
      <c r="AE8151" s="17" t="s">
        <v>66</v>
      </c>
      <c r="AF8151" s="70" t="s">
        <v>28</v>
      </c>
      <c r="AG8151" s="71"/>
    </row>
    <row r="8152" spans="1:33" ht="135" hidden="1" outlineLevel="1">
      <c r="A8152" s="6" t="s">
        <v>9343</v>
      </c>
      <c r="B8152" s="7" t="s">
        <v>324</v>
      </c>
      <c r="C8152" s="7" t="s">
        <v>1100</v>
      </c>
      <c r="D8152" s="7"/>
      <c r="E8152" s="23" t="s">
        <v>70</v>
      </c>
      <c r="F8152" s="18">
        <v>1</v>
      </c>
      <c r="K8152" s="19">
        <v>0</v>
      </c>
      <c r="L8152" s="52">
        <v>0</v>
      </c>
      <c r="M8152" s="53"/>
      <c r="O8152" s="19">
        <v>0</v>
      </c>
      <c r="P8152" s="52">
        <v>0</v>
      </c>
      <c r="Q8152" s="53"/>
      <c r="S8152" s="19">
        <v>0</v>
      </c>
      <c r="T8152" s="52">
        <v>0</v>
      </c>
      <c r="U8152" s="53"/>
      <c r="W8152" s="19">
        <v>0</v>
      </c>
      <c r="X8152" s="52">
        <v>0</v>
      </c>
      <c r="Y8152" s="53"/>
      <c r="AA8152" s="19">
        <v>0</v>
      </c>
      <c r="AB8152" s="52">
        <v>0</v>
      </c>
      <c r="AC8152" s="53"/>
      <c r="AE8152" s="19">
        <v>0</v>
      </c>
      <c r="AF8152" s="52">
        <v>0</v>
      </c>
      <c r="AG8152" s="53"/>
    </row>
    <row r="8153" spans="1:33" hidden="1" outlineLevel="1">
      <c r="A8153" s="1"/>
      <c r="B8153" s="5" t="s">
        <v>34</v>
      </c>
      <c r="C8153" s="5" t="s">
        <v>35</v>
      </c>
      <c r="K8153" s="68"/>
      <c r="L8153" s="68"/>
      <c r="M8153" s="69"/>
      <c r="O8153" s="68"/>
      <c r="P8153" s="68"/>
      <c r="Q8153" s="69"/>
      <c r="S8153" s="68"/>
      <c r="T8153" s="68"/>
      <c r="U8153" s="69"/>
      <c r="W8153" s="68"/>
      <c r="X8153" s="68"/>
      <c r="Y8153" s="69"/>
      <c r="AA8153" s="68"/>
      <c r="AB8153" s="68"/>
      <c r="AC8153" s="69"/>
      <c r="AE8153" s="68"/>
      <c r="AF8153" s="68"/>
      <c r="AG8153" s="69"/>
    </row>
    <row r="8154" spans="1:33" ht="75" hidden="1" outlineLevel="1">
      <c r="A8154" s="6" t="s">
        <v>9344</v>
      </c>
      <c r="B8154" s="7" t="s">
        <v>37</v>
      </c>
      <c r="C8154" s="7" t="s">
        <v>298</v>
      </c>
      <c r="I8154" s="35"/>
      <c r="J8154" s="35"/>
      <c r="K8154" s="68"/>
      <c r="L8154" s="68"/>
      <c r="M8154" s="69"/>
      <c r="O8154" s="68"/>
      <c r="P8154" s="68"/>
      <c r="Q8154" s="69"/>
      <c r="S8154" s="68"/>
      <c r="T8154" s="68"/>
      <c r="U8154" s="69"/>
      <c r="W8154" s="68"/>
      <c r="X8154" s="68"/>
      <c r="Y8154" s="69"/>
      <c r="AA8154" s="68"/>
      <c r="AB8154" s="68"/>
      <c r="AC8154" s="69"/>
      <c r="AE8154" s="68"/>
      <c r="AF8154" s="68"/>
      <c r="AG8154" s="69"/>
    </row>
    <row r="8155" spans="1:33" collapsed="1">
      <c r="A8155" s="55" t="s">
        <v>9345</v>
      </c>
      <c r="B8155" s="55"/>
      <c r="C8155" s="55"/>
      <c r="D8155" s="55"/>
      <c r="E8155" s="55"/>
      <c r="F8155" s="55"/>
      <c r="I8155" s="36"/>
      <c r="J8155" s="36">
        <v>13380</v>
      </c>
      <c r="K8155" s="30" t="s">
        <v>395</v>
      </c>
      <c r="L8155" s="52">
        <v>16718</v>
      </c>
      <c r="M8155" s="53"/>
      <c r="O8155" s="15" t="s">
        <v>395</v>
      </c>
      <c r="P8155" s="52">
        <v>21135.599999999999</v>
      </c>
      <c r="Q8155" s="53"/>
      <c r="S8155" s="15" t="s">
        <v>395</v>
      </c>
      <c r="T8155" s="52">
        <v>29880</v>
      </c>
      <c r="U8155" s="53"/>
      <c r="W8155" s="15" t="s">
        <v>395</v>
      </c>
      <c r="X8155" s="52">
        <v>25742</v>
      </c>
      <c r="Y8155" s="53"/>
      <c r="AA8155" s="15" t="s">
        <v>395</v>
      </c>
      <c r="AB8155" s="52">
        <v>52520.28</v>
      </c>
      <c r="AC8155" s="53"/>
      <c r="AE8155" s="15" t="s">
        <v>395</v>
      </c>
      <c r="AF8155" s="52">
        <v>109960</v>
      </c>
      <c r="AG8155" s="53"/>
    </row>
    <row r="8156" spans="1:33" hidden="1">
      <c r="A8156" s="1"/>
      <c r="B8156" s="5" t="s">
        <v>34</v>
      </c>
      <c r="C8156" s="5" t="s">
        <v>35</v>
      </c>
      <c r="K8156" s="68"/>
      <c r="L8156" s="68"/>
      <c r="M8156" s="69"/>
      <c r="O8156" s="68"/>
      <c r="P8156" s="68"/>
      <c r="Q8156" s="69"/>
      <c r="S8156" s="68"/>
      <c r="T8156" s="68"/>
      <c r="U8156" s="69"/>
      <c r="W8156" s="68"/>
      <c r="X8156" s="68"/>
      <c r="Y8156" s="69"/>
      <c r="AA8156" s="68"/>
      <c r="AB8156" s="68"/>
      <c r="AC8156" s="69"/>
      <c r="AE8156" s="68"/>
      <c r="AF8156" s="68"/>
      <c r="AG8156" s="69"/>
    </row>
    <row r="8157" spans="1:33" hidden="1" outlineLevel="1">
      <c r="A8157" s="6" t="s">
        <v>9346</v>
      </c>
      <c r="B8157" s="7" t="s">
        <v>37</v>
      </c>
      <c r="C8157" s="7" t="s">
        <v>8015</v>
      </c>
      <c r="K8157" s="68"/>
      <c r="L8157" s="68"/>
      <c r="M8157" s="69"/>
      <c r="O8157" s="68"/>
      <c r="P8157" s="68"/>
      <c r="Q8157" s="69"/>
      <c r="S8157" s="68"/>
      <c r="T8157" s="68"/>
      <c r="U8157" s="69"/>
      <c r="W8157" s="68"/>
      <c r="X8157" s="68"/>
      <c r="Y8157" s="69"/>
      <c r="AA8157" s="68"/>
      <c r="AB8157" s="68"/>
      <c r="AC8157" s="69"/>
      <c r="AE8157" s="68"/>
      <c r="AF8157" s="68"/>
      <c r="AG8157" s="69"/>
    </row>
    <row r="8158" spans="1:33" ht="45" hidden="1" outlineLevel="1">
      <c r="A8158" s="6" t="s">
        <v>9347</v>
      </c>
      <c r="B8158" s="7" t="s">
        <v>37</v>
      </c>
      <c r="C8158" s="7" t="s">
        <v>9348</v>
      </c>
      <c r="K8158" s="68"/>
      <c r="L8158" s="68"/>
      <c r="M8158" s="69"/>
      <c r="O8158" s="68"/>
      <c r="P8158" s="68"/>
      <c r="Q8158" s="69"/>
      <c r="S8158" s="68"/>
      <c r="T8158" s="68"/>
      <c r="U8158" s="69"/>
      <c r="W8158" s="68"/>
      <c r="X8158" s="68"/>
      <c r="Y8158" s="69"/>
      <c r="AA8158" s="68"/>
      <c r="AB8158" s="68"/>
      <c r="AC8158" s="69"/>
      <c r="AE8158" s="68"/>
      <c r="AF8158" s="68"/>
      <c r="AG8158" s="69"/>
    </row>
    <row r="8159" spans="1:33" ht="60" hidden="1" outlineLevel="1">
      <c r="A8159" s="1"/>
      <c r="B8159" s="5" t="s">
        <v>61</v>
      </c>
      <c r="C8159" s="5" t="s">
        <v>62</v>
      </c>
      <c r="D8159" s="5" t="s">
        <v>63</v>
      </c>
      <c r="E8159" s="11" t="s">
        <v>64</v>
      </c>
      <c r="F8159" s="16" t="s">
        <v>65</v>
      </c>
      <c r="K8159" s="17" t="s">
        <v>66</v>
      </c>
      <c r="L8159" s="70" t="s">
        <v>28</v>
      </c>
      <c r="M8159" s="71"/>
      <c r="O8159" s="17" t="s">
        <v>66</v>
      </c>
      <c r="P8159" s="70" t="s">
        <v>28</v>
      </c>
      <c r="Q8159" s="71"/>
      <c r="S8159" s="17" t="s">
        <v>66</v>
      </c>
      <c r="T8159" s="70" t="s">
        <v>28</v>
      </c>
      <c r="U8159" s="71"/>
      <c r="W8159" s="17" t="s">
        <v>66</v>
      </c>
      <c r="X8159" s="70" t="s">
        <v>28</v>
      </c>
      <c r="Y8159" s="71"/>
      <c r="AA8159" s="17" t="s">
        <v>66</v>
      </c>
      <c r="AB8159" s="70" t="s">
        <v>28</v>
      </c>
      <c r="AC8159" s="71"/>
      <c r="AE8159" s="17" t="s">
        <v>66</v>
      </c>
      <c r="AF8159" s="70" t="s">
        <v>28</v>
      </c>
      <c r="AG8159" s="71"/>
    </row>
    <row r="8160" spans="1:33" hidden="1" outlineLevel="1">
      <c r="A8160" s="6" t="s">
        <v>9349</v>
      </c>
      <c r="B8160" s="7" t="s">
        <v>2828</v>
      </c>
      <c r="C8160" s="7" t="s">
        <v>9350</v>
      </c>
      <c r="D8160" s="7"/>
      <c r="E8160" s="23" t="s">
        <v>320</v>
      </c>
      <c r="F8160" s="18">
        <v>144</v>
      </c>
      <c r="K8160" s="19">
        <v>67</v>
      </c>
      <c r="L8160" s="52">
        <v>9648</v>
      </c>
      <c r="M8160" s="53"/>
      <c r="O8160" s="19">
        <v>91.2</v>
      </c>
      <c r="P8160" s="52">
        <v>13132.8</v>
      </c>
      <c r="Q8160" s="53"/>
      <c r="S8160" s="19">
        <v>180</v>
      </c>
      <c r="T8160" s="52">
        <v>25920</v>
      </c>
      <c r="U8160" s="53"/>
      <c r="W8160" s="19">
        <v>127</v>
      </c>
      <c r="X8160" s="52">
        <v>18288</v>
      </c>
      <c r="Y8160" s="53"/>
      <c r="AA8160" s="19">
        <v>95.88</v>
      </c>
      <c r="AB8160" s="52">
        <v>13806.72</v>
      </c>
      <c r="AC8160" s="53"/>
      <c r="AE8160" s="19">
        <v>400</v>
      </c>
      <c r="AF8160" s="52">
        <v>57600</v>
      </c>
      <c r="AG8160" s="53"/>
    </row>
    <row r="8161" spans="1:33" hidden="1" outlineLevel="1">
      <c r="A8161" s="1"/>
      <c r="B8161" s="5" t="s">
        <v>34</v>
      </c>
      <c r="C8161" s="5" t="s">
        <v>35</v>
      </c>
      <c r="K8161" s="68"/>
      <c r="L8161" s="68"/>
      <c r="M8161" s="69"/>
      <c r="O8161" s="68"/>
      <c r="P8161" s="68"/>
      <c r="Q8161" s="69"/>
      <c r="S8161" s="68"/>
      <c r="T8161" s="68"/>
      <c r="U8161" s="69"/>
      <c r="W8161" s="68"/>
      <c r="X8161" s="68"/>
      <c r="Y8161" s="69"/>
      <c r="AA8161" s="68"/>
      <c r="AB8161" s="68"/>
      <c r="AC8161" s="69"/>
      <c r="AE8161" s="68"/>
      <c r="AF8161" s="68"/>
      <c r="AG8161" s="69"/>
    </row>
    <row r="8162" spans="1:33" ht="30" hidden="1" outlineLevel="1">
      <c r="A8162" s="6" t="s">
        <v>9351</v>
      </c>
      <c r="B8162" s="7" t="s">
        <v>37</v>
      </c>
      <c r="C8162" s="7" t="s">
        <v>9352</v>
      </c>
      <c r="K8162" s="68"/>
      <c r="L8162" s="68"/>
      <c r="M8162" s="69"/>
      <c r="O8162" s="68"/>
      <c r="P8162" s="68"/>
      <c r="Q8162" s="69"/>
      <c r="S8162" s="68"/>
      <c r="T8162" s="68"/>
      <c r="U8162" s="69"/>
      <c r="W8162" s="68"/>
      <c r="X8162" s="68"/>
      <c r="Y8162" s="69"/>
      <c r="AA8162" s="68"/>
      <c r="AB8162" s="68"/>
      <c r="AC8162" s="69"/>
      <c r="AE8162" s="68"/>
      <c r="AF8162" s="68"/>
      <c r="AG8162" s="69"/>
    </row>
    <row r="8163" spans="1:33" ht="60" hidden="1" outlineLevel="1">
      <c r="A8163" s="1"/>
      <c r="B8163" s="5" t="s">
        <v>61</v>
      </c>
      <c r="C8163" s="5" t="s">
        <v>62</v>
      </c>
      <c r="D8163" s="5" t="s">
        <v>63</v>
      </c>
      <c r="E8163" s="11" t="s">
        <v>64</v>
      </c>
      <c r="F8163" s="16" t="s">
        <v>65</v>
      </c>
      <c r="K8163" s="17" t="s">
        <v>66</v>
      </c>
      <c r="L8163" s="70" t="s">
        <v>28</v>
      </c>
      <c r="M8163" s="71"/>
      <c r="O8163" s="17" t="s">
        <v>66</v>
      </c>
      <c r="P8163" s="70" t="s">
        <v>28</v>
      </c>
      <c r="Q8163" s="71"/>
      <c r="S8163" s="17" t="s">
        <v>66</v>
      </c>
      <c r="T8163" s="70" t="s">
        <v>28</v>
      </c>
      <c r="U8163" s="71"/>
      <c r="W8163" s="17" t="s">
        <v>66</v>
      </c>
      <c r="X8163" s="70" t="s">
        <v>28</v>
      </c>
      <c r="Y8163" s="71"/>
      <c r="AA8163" s="17" t="s">
        <v>66</v>
      </c>
      <c r="AB8163" s="70" t="s">
        <v>28</v>
      </c>
      <c r="AC8163" s="71"/>
      <c r="AE8163" s="17" t="s">
        <v>66</v>
      </c>
      <c r="AF8163" s="70" t="s">
        <v>28</v>
      </c>
      <c r="AG8163" s="71"/>
    </row>
    <row r="8164" spans="1:33" hidden="1" outlineLevel="1">
      <c r="A8164" s="6" t="s">
        <v>9353</v>
      </c>
      <c r="B8164" s="7" t="s">
        <v>2832</v>
      </c>
      <c r="C8164" s="7" t="s">
        <v>9158</v>
      </c>
      <c r="D8164" s="7"/>
      <c r="E8164" s="23" t="s">
        <v>320</v>
      </c>
      <c r="F8164" s="18">
        <v>8</v>
      </c>
      <c r="K8164" s="19">
        <v>133</v>
      </c>
      <c r="L8164" s="52">
        <v>1064</v>
      </c>
      <c r="M8164" s="53"/>
      <c r="O8164" s="19">
        <v>228</v>
      </c>
      <c r="P8164" s="52">
        <v>1824</v>
      </c>
      <c r="Q8164" s="53"/>
      <c r="S8164" s="19">
        <v>185</v>
      </c>
      <c r="T8164" s="52">
        <v>1480</v>
      </c>
      <c r="U8164" s="53"/>
      <c r="W8164" s="19">
        <v>144</v>
      </c>
      <c r="X8164" s="52">
        <v>1152</v>
      </c>
      <c r="Y8164" s="53"/>
      <c r="AA8164" s="19">
        <v>245.71</v>
      </c>
      <c r="AB8164" s="52">
        <v>1965.68</v>
      </c>
      <c r="AC8164" s="53"/>
      <c r="AE8164" s="19">
        <v>220</v>
      </c>
      <c r="AF8164" s="52">
        <v>1760</v>
      </c>
      <c r="AG8164" s="53"/>
    </row>
    <row r="8165" spans="1:33" hidden="1" outlineLevel="1">
      <c r="A8165" s="1"/>
      <c r="B8165" s="5" t="s">
        <v>34</v>
      </c>
      <c r="C8165" s="5" t="s">
        <v>35</v>
      </c>
      <c r="K8165" s="68"/>
      <c r="L8165" s="68"/>
      <c r="M8165" s="69"/>
      <c r="O8165" s="68"/>
      <c r="P8165" s="68"/>
      <c r="Q8165" s="69"/>
      <c r="S8165" s="68"/>
      <c r="T8165" s="68"/>
      <c r="U8165" s="69"/>
      <c r="W8165" s="68"/>
      <c r="X8165" s="68"/>
      <c r="Y8165" s="69"/>
      <c r="AA8165" s="68"/>
      <c r="AB8165" s="68"/>
      <c r="AC8165" s="69"/>
      <c r="AE8165" s="68"/>
      <c r="AF8165" s="68"/>
      <c r="AG8165" s="69"/>
    </row>
    <row r="8166" spans="1:33" ht="30" hidden="1" outlineLevel="1">
      <c r="A8166" s="6" t="s">
        <v>9354</v>
      </c>
      <c r="B8166" s="7" t="s">
        <v>37</v>
      </c>
      <c r="C8166" s="7" t="s">
        <v>9355</v>
      </c>
      <c r="K8166" s="68"/>
      <c r="L8166" s="68"/>
      <c r="M8166" s="69"/>
      <c r="O8166" s="68"/>
      <c r="P8166" s="68"/>
      <c r="Q8166" s="69"/>
      <c r="S8166" s="68"/>
      <c r="T8166" s="68"/>
      <c r="U8166" s="69"/>
      <c r="W8166" s="68"/>
      <c r="X8166" s="68"/>
      <c r="Y8166" s="69"/>
      <c r="AA8166" s="68"/>
      <c r="AB8166" s="68"/>
      <c r="AC8166" s="69"/>
      <c r="AE8166" s="68"/>
      <c r="AF8166" s="68"/>
      <c r="AG8166" s="69"/>
    </row>
    <row r="8167" spans="1:33" ht="60" hidden="1" outlineLevel="1">
      <c r="A8167" s="1"/>
      <c r="B8167" s="5" t="s">
        <v>61</v>
      </c>
      <c r="C8167" s="5" t="s">
        <v>62</v>
      </c>
      <c r="D8167" s="5" t="s">
        <v>63</v>
      </c>
      <c r="E8167" s="11" t="s">
        <v>64</v>
      </c>
      <c r="F8167" s="16" t="s">
        <v>65</v>
      </c>
      <c r="K8167" s="17" t="s">
        <v>66</v>
      </c>
      <c r="L8167" s="70" t="s">
        <v>28</v>
      </c>
      <c r="M8167" s="71"/>
      <c r="O8167" s="17" t="s">
        <v>66</v>
      </c>
      <c r="P8167" s="70" t="s">
        <v>28</v>
      </c>
      <c r="Q8167" s="71"/>
      <c r="S8167" s="17" t="s">
        <v>66</v>
      </c>
      <c r="T8167" s="70" t="s">
        <v>28</v>
      </c>
      <c r="U8167" s="71"/>
      <c r="W8167" s="17" t="s">
        <v>66</v>
      </c>
      <c r="X8167" s="70" t="s">
        <v>28</v>
      </c>
      <c r="Y8167" s="71"/>
      <c r="AA8167" s="17" t="s">
        <v>66</v>
      </c>
      <c r="AB8167" s="70" t="s">
        <v>28</v>
      </c>
      <c r="AC8167" s="71"/>
      <c r="AE8167" s="17" t="s">
        <v>66</v>
      </c>
      <c r="AF8167" s="70" t="s">
        <v>28</v>
      </c>
      <c r="AG8167" s="71"/>
    </row>
    <row r="8168" spans="1:33" hidden="1" outlineLevel="1">
      <c r="A8168" s="6" t="s">
        <v>9356</v>
      </c>
      <c r="B8168" s="7" t="s">
        <v>2843</v>
      </c>
      <c r="C8168" s="7" t="s">
        <v>9357</v>
      </c>
      <c r="D8168" s="7"/>
      <c r="E8168" s="23" t="s">
        <v>70</v>
      </c>
      <c r="F8168" s="18">
        <v>1</v>
      </c>
      <c r="K8168" s="19">
        <v>5550</v>
      </c>
      <c r="L8168" s="52">
        <v>5550</v>
      </c>
      <c r="M8168" s="53"/>
      <c r="O8168" s="19">
        <v>5700</v>
      </c>
      <c r="P8168" s="52">
        <v>5700</v>
      </c>
      <c r="Q8168" s="53"/>
      <c r="S8168" s="19">
        <v>2000</v>
      </c>
      <c r="T8168" s="52">
        <v>2000</v>
      </c>
      <c r="U8168" s="53"/>
      <c r="W8168" s="19">
        <v>5750</v>
      </c>
      <c r="X8168" s="52">
        <v>5750</v>
      </c>
      <c r="Y8168" s="53"/>
      <c r="AA8168" s="19">
        <v>35956.839999999997</v>
      </c>
      <c r="AB8168" s="52">
        <v>35956.839999999997</v>
      </c>
      <c r="AC8168" s="53"/>
      <c r="AE8168" s="19">
        <v>50000</v>
      </c>
      <c r="AF8168" s="52">
        <v>50000</v>
      </c>
      <c r="AG8168" s="53"/>
    </row>
    <row r="8169" spans="1:33" hidden="1" outlineLevel="1">
      <c r="A8169" s="1"/>
      <c r="B8169" s="5" t="s">
        <v>34</v>
      </c>
      <c r="C8169" s="5" t="s">
        <v>35</v>
      </c>
      <c r="K8169" s="68"/>
      <c r="L8169" s="68"/>
      <c r="M8169" s="69"/>
      <c r="O8169" s="68"/>
      <c r="P8169" s="68"/>
      <c r="Q8169" s="69"/>
      <c r="S8169" s="68"/>
      <c r="T8169" s="68"/>
      <c r="U8169" s="69"/>
      <c r="W8169" s="68"/>
      <c r="X8169" s="68"/>
      <c r="Y8169" s="69"/>
      <c r="AA8169" s="68"/>
      <c r="AB8169" s="68"/>
      <c r="AC8169" s="69"/>
      <c r="AE8169" s="68"/>
      <c r="AF8169" s="68"/>
      <c r="AG8169" s="69"/>
    </row>
    <row r="8170" spans="1:33" hidden="1" outlineLevel="1">
      <c r="A8170" s="6" t="s">
        <v>9358</v>
      </c>
      <c r="B8170" s="7" t="s">
        <v>37</v>
      </c>
      <c r="C8170" s="7" t="s">
        <v>8083</v>
      </c>
      <c r="K8170" s="68"/>
      <c r="L8170" s="68"/>
      <c r="M8170" s="69"/>
      <c r="O8170" s="68"/>
      <c r="P8170" s="68"/>
      <c r="Q8170" s="69"/>
      <c r="S8170" s="68"/>
      <c r="T8170" s="68"/>
      <c r="U8170" s="69"/>
      <c r="W8170" s="68"/>
      <c r="X8170" s="68"/>
      <c r="Y8170" s="69"/>
      <c r="AA8170" s="68"/>
      <c r="AB8170" s="68"/>
      <c r="AC8170" s="69"/>
      <c r="AE8170" s="68"/>
      <c r="AF8170" s="68"/>
      <c r="AG8170" s="69"/>
    </row>
    <row r="8171" spans="1:33" ht="30" hidden="1" outlineLevel="1">
      <c r="A8171" s="6" t="s">
        <v>9359</v>
      </c>
      <c r="B8171" s="7" t="s">
        <v>37</v>
      </c>
      <c r="C8171" s="7" t="s">
        <v>8716</v>
      </c>
      <c r="K8171" s="68"/>
      <c r="L8171" s="68"/>
      <c r="M8171" s="69"/>
      <c r="O8171" s="68"/>
      <c r="P8171" s="68"/>
      <c r="Q8171" s="69"/>
      <c r="S8171" s="68"/>
      <c r="T8171" s="68"/>
      <c r="U8171" s="69"/>
      <c r="W8171" s="68"/>
      <c r="X8171" s="68"/>
      <c r="Y8171" s="69"/>
      <c r="AA8171" s="68"/>
      <c r="AB8171" s="68"/>
      <c r="AC8171" s="69"/>
      <c r="AE8171" s="68"/>
      <c r="AF8171" s="68"/>
      <c r="AG8171" s="69"/>
    </row>
    <row r="8172" spans="1:33" ht="60" hidden="1" outlineLevel="1">
      <c r="A8172" s="1"/>
      <c r="B8172" s="5" t="s">
        <v>61</v>
      </c>
      <c r="C8172" s="5" t="s">
        <v>62</v>
      </c>
      <c r="D8172" s="5" t="s">
        <v>63</v>
      </c>
      <c r="E8172" s="11" t="s">
        <v>64</v>
      </c>
      <c r="F8172" s="16" t="s">
        <v>65</v>
      </c>
      <c r="K8172" s="17" t="s">
        <v>66</v>
      </c>
      <c r="L8172" s="70" t="s">
        <v>28</v>
      </c>
      <c r="M8172" s="71"/>
      <c r="O8172" s="17" t="s">
        <v>66</v>
      </c>
      <c r="P8172" s="70" t="s">
        <v>28</v>
      </c>
      <c r="Q8172" s="71"/>
      <c r="S8172" s="17" t="s">
        <v>66</v>
      </c>
      <c r="T8172" s="70" t="s">
        <v>28</v>
      </c>
      <c r="U8172" s="71"/>
      <c r="W8172" s="17" t="s">
        <v>66</v>
      </c>
      <c r="X8172" s="70" t="s">
        <v>28</v>
      </c>
      <c r="Y8172" s="71"/>
      <c r="AA8172" s="17" t="s">
        <v>66</v>
      </c>
      <c r="AB8172" s="70" t="s">
        <v>28</v>
      </c>
      <c r="AC8172" s="71"/>
      <c r="AE8172" s="17" t="s">
        <v>66</v>
      </c>
      <c r="AF8172" s="70" t="s">
        <v>28</v>
      </c>
      <c r="AG8172" s="71"/>
    </row>
    <row r="8173" spans="1:33" hidden="1" outlineLevel="1">
      <c r="A8173" s="6" t="s">
        <v>9360</v>
      </c>
      <c r="B8173" s="7" t="s">
        <v>2836</v>
      </c>
      <c r="C8173" s="7" t="s">
        <v>9168</v>
      </c>
      <c r="D8173" s="7"/>
      <c r="E8173" s="23" t="s">
        <v>429</v>
      </c>
      <c r="F8173" s="18">
        <v>12</v>
      </c>
      <c r="K8173" s="19">
        <v>38</v>
      </c>
      <c r="L8173" s="52">
        <v>456</v>
      </c>
      <c r="M8173" s="53"/>
      <c r="O8173" s="19">
        <v>39.9</v>
      </c>
      <c r="P8173" s="52">
        <v>478.8</v>
      </c>
      <c r="Q8173" s="53"/>
      <c r="S8173" s="19">
        <v>40</v>
      </c>
      <c r="T8173" s="52">
        <v>480</v>
      </c>
      <c r="U8173" s="53"/>
      <c r="W8173" s="19">
        <v>46</v>
      </c>
      <c r="X8173" s="52">
        <v>552</v>
      </c>
      <c r="Y8173" s="53"/>
      <c r="AA8173" s="19">
        <v>65.92</v>
      </c>
      <c r="AB8173" s="52">
        <v>791.04</v>
      </c>
      <c r="AC8173" s="53"/>
      <c r="AE8173" s="19">
        <v>50</v>
      </c>
      <c r="AF8173" s="52">
        <v>600</v>
      </c>
      <c r="AG8173" s="53"/>
    </row>
    <row r="8174" spans="1:33" hidden="1" outlineLevel="1">
      <c r="A8174" s="1"/>
      <c r="B8174" s="5" t="s">
        <v>34</v>
      </c>
      <c r="C8174" s="5" t="s">
        <v>35</v>
      </c>
      <c r="K8174" s="68"/>
      <c r="L8174" s="68"/>
      <c r="M8174" s="69"/>
      <c r="O8174" s="68"/>
      <c r="P8174" s="68"/>
      <c r="Q8174" s="69"/>
      <c r="S8174" s="68"/>
      <c r="T8174" s="68"/>
      <c r="U8174" s="69"/>
      <c r="W8174" s="68"/>
      <c r="X8174" s="68"/>
      <c r="Y8174" s="69"/>
      <c r="AA8174" s="68"/>
      <c r="AB8174" s="68"/>
      <c r="AC8174" s="69"/>
      <c r="AE8174" s="68"/>
      <c r="AF8174" s="68"/>
      <c r="AG8174" s="69"/>
    </row>
    <row r="8175" spans="1:33" hidden="1" outlineLevel="1">
      <c r="A8175" s="6" t="s">
        <v>9361</v>
      </c>
      <c r="B8175" s="7" t="s">
        <v>37</v>
      </c>
      <c r="C8175" s="7" t="s">
        <v>322</v>
      </c>
      <c r="K8175" s="68"/>
      <c r="L8175" s="68"/>
      <c r="M8175" s="69"/>
      <c r="O8175" s="68"/>
      <c r="P8175" s="68"/>
      <c r="Q8175" s="69"/>
      <c r="S8175" s="68"/>
      <c r="T8175" s="68"/>
      <c r="U8175" s="69"/>
      <c r="W8175" s="68"/>
      <c r="X8175" s="68"/>
      <c r="Y8175" s="69"/>
      <c r="AA8175" s="68"/>
      <c r="AB8175" s="68"/>
      <c r="AC8175" s="69"/>
      <c r="AE8175" s="68"/>
      <c r="AF8175" s="68"/>
      <c r="AG8175" s="69"/>
    </row>
    <row r="8176" spans="1:33" ht="60" hidden="1" outlineLevel="1">
      <c r="A8176" s="1"/>
      <c r="B8176" s="5" t="s">
        <v>61</v>
      </c>
      <c r="C8176" s="5" t="s">
        <v>62</v>
      </c>
      <c r="D8176" s="5" t="s">
        <v>63</v>
      </c>
      <c r="E8176" s="11" t="s">
        <v>64</v>
      </c>
      <c r="F8176" s="16" t="s">
        <v>65</v>
      </c>
      <c r="K8176" s="17" t="s">
        <v>66</v>
      </c>
      <c r="L8176" s="70" t="s">
        <v>28</v>
      </c>
      <c r="M8176" s="71"/>
      <c r="O8176" s="17" t="s">
        <v>66</v>
      </c>
      <c r="P8176" s="70" t="s">
        <v>28</v>
      </c>
      <c r="Q8176" s="71"/>
      <c r="S8176" s="17" t="s">
        <v>66</v>
      </c>
      <c r="T8176" s="70" t="s">
        <v>28</v>
      </c>
      <c r="U8176" s="71"/>
      <c r="W8176" s="17" t="s">
        <v>66</v>
      </c>
      <c r="X8176" s="70" t="s">
        <v>28</v>
      </c>
      <c r="Y8176" s="71"/>
      <c r="AA8176" s="17" t="s">
        <v>66</v>
      </c>
      <c r="AB8176" s="70" t="s">
        <v>28</v>
      </c>
      <c r="AC8176" s="71"/>
      <c r="AE8176" s="17" t="s">
        <v>66</v>
      </c>
      <c r="AF8176" s="70" t="s">
        <v>28</v>
      </c>
      <c r="AG8176" s="71"/>
    </row>
    <row r="8177" spans="1:33" ht="135" hidden="1" outlineLevel="1">
      <c r="A8177" s="6" t="s">
        <v>9362</v>
      </c>
      <c r="B8177" s="7" t="s">
        <v>324</v>
      </c>
      <c r="C8177" s="7" t="s">
        <v>1100</v>
      </c>
      <c r="D8177" s="7"/>
      <c r="E8177" s="23" t="s">
        <v>70</v>
      </c>
      <c r="F8177" s="18">
        <v>1</v>
      </c>
      <c r="K8177" s="19">
        <v>0</v>
      </c>
      <c r="L8177" s="52">
        <v>0</v>
      </c>
      <c r="M8177" s="53"/>
      <c r="O8177" s="19">
        <v>0</v>
      </c>
      <c r="P8177" s="52">
        <v>0</v>
      </c>
      <c r="Q8177" s="53"/>
      <c r="S8177" s="19">
        <v>0</v>
      </c>
      <c r="T8177" s="52">
        <v>0</v>
      </c>
      <c r="U8177" s="53"/>
      <c r="W8177" s="19">
        <v>0</v>
      </c>
      <c r="X8177" s="52">
        <v>0</v>
      </c>
      <c r="Y8177" s="53"/>
      <c r="AA8177" s="19">
        <v>0</v>
      </c>
      <c r="AB8177" s="52">
        <v>0</v>
      </c>
      <c r="AC8177" s="53"/>
      <c r="AE8177" s="19">
        <v>0</v>
      </c>
      <c r="AF8177" s="52">
        <v>0</v>
      </c>
      <c r="AG8177" s="53"/>
    </row>
    <row r="8178" spans="1:33" hidden="1" outlineLevel="1">
      <c r="A8178" s="1"/>
      <c r="B8178" s="5" t="s">
        <v>34</v>
      </c>
      <c r="C8178" s="5" t="s">
        <v>35</v>
      </c>
      <c r="K8178" s="68"/>
      <c r="L8178" s="68"/>
      <c r="M8178" s="69"/>
      <c r="O8178" s="68"/>
      <c r="P8178" s="68"/>
      <c r="Q8178" s="69"/>
      <c r="S8178" s="68"/>
      <c r="T8178" s="68"/>
      <c r="U8178" s="69"/>
      <c r="W8178" s="68"/>
      <c r="X8178" s="68"/>
      <c r="Y8178" s="69"/>
      <c r="AA8178" s="68"/>
      <c r="AB8178" s="68"/>
      <c r="AC8178" s="69"/>
      <c r="AE8178" s="68"/>
      <c r="AF8178" s="68"/>
      <c r="AG8178" s="69"/>
    </row>
    <row r="8179" spans="1:33" ht="75" hidden="1" outlineLevel="1">
      <c r="A8179" s="6" t="s">
        <v>9363</v>
      </c>
      <c r="B8179" s="7" t="s">
        <v>37</v>
      </c>
      <c r="C8179" s="7" t="s">
        <v>298</v>
      </c>
      <c r="I8179" s="35"/>
      <c r="J8179" s="35"/>
      <c r="K8179" s="68"/>
      <c r="L8179" s="68"/>
      <c r="M8179" s="69"/>
      <c r="O8179" s="68"/>
      <c r="P8179" s="68"/>
      <c r="Q8179" s="69"/>
      <c r="S8179" s="68"/>
      <c r="T8179" s="68"/>
      <c r="U8179" s="69"/>
      <c r="W8179" s="68"/>
      <c r="X8179" s="68"/>
      <c r="Y8179" s="69"/>
      <c r="AA8179" s="68"/>
      <c r="AB8179" s="68"/>
      <c r="AC8179" s="69"/>
      <c r="AE8179" s="68"/>
      <c r="AF8179" s="68"/>
      <c r="AG8179" s="69"/>
    </row>
    <row r="8180" spans="1:33" collapsed="1">
      <c r="A8180" s="55" t="s">
        <v>9364</v>
      </c>
      <c r="B8180" s="55"/>
      <c r="C8180" s="55"/>
      <c r="D8180" s="55"/>
      <c r="E8180" s="55"/>
      <c r="F8180" s="55"/>
      <c r="I8180" s="36"/>
      <c r="J8180" s="36">
        <v>10000</v>
      </c>
      <c r="K8180" s="30" t="s">
        <v>1578</v>
      </c>
      <c r="L8180" s="52">
        <v>24000</v>
      </c>
      <c r="M8180" s="53"/>
      <c r="O8180" s="15" t="s">
        <v>1578</v>
      </c>
      <c r="P8180" s="52">
        <v>11400</v>
      </c>
      <c r="Q8180" s="53"/>
      <c r="S8180" s="15" t="s">
        <v>1578</v>
      </c>
      <c r="T8180" s="52">
        <v>1000</v>
      </c>
      <c r="U8180" s="53"/>
      <c r="W8180" s="15" t="s">
        <v>1578</v>
      </c>
      <c r="X8180" s="52">
        <v>37500</v>
      </c>
      <c r="Y8180" s="53"/>
      <c r="AA8180" s="15" t="s">
        <v>1578</v>
      </c>
      <c r="AB8180" s="52">
        <v>89892.1</v>
      </c>
      <c r="AC8180" s="53"/>
      <c r="AE8180" s="15" t="s">
        <v>1578</v>
      </c>
      <c r="AF8180" s="52">
        <v>50000</v>
      </c>
      <c r="AG8180" s="53"/>
    </row>
    <row r="8181" spans="1:33" hidden="1">
      <c r="A8181" s="1"/>
      <c r="B8181" s="5" t="s">
        <v>34</v>
      </c>
      <c r="C8181" s="5" t="s">
        <v>35</v>
      </c>
      <c r="K8181" s="68"/>
      <c r="L8181" s="68"/>
      <c r="M8181" s="69"/>
      <c r="O8181" s="68"/>
      <c r="P8181" s="68"/>
      <c r="Q8181" s="69"/>
      <c r="S8181" s="68"/>
      <c r="T8181" s="68"/>
      <c r="U8181" s="69"/>
      <c r="W8181" s="68"/>
      <c r="X8181" s="68"/>
      <c r="Y8181" s="69"/>
      <c r="AA8181" s="68"/>
      <c r="AB8181" s="68"/>
      <c r="AC8181" s="69"/>
      <c r="AE8181" s="68"/>
      <c r="AF8181" s="68"/>
      <c r="AG8181" s="69"/>
    </row>
    <row r="8182" spans="1:33" hidden="1" outlineLevel="1">
      <c r="A8182" s="6" t="s">
        <v>9365</v>
      </c>
      <c r="B8182" s="7" t="s">
        <v>37</v>
      </c>
      <c r="C8182" s="7" t="s">
        <v>733</v>
      </c>
      <c r="K8182" s="68"/>
      <c r="L8182" s="68"/>
      <c r="M8182" s="69"/>
      <c r="O8182" s="68"/>
      <c r="P8182" s="68"/>
      <c r="Q8182" s="69"/>
      <c r="S8182" s="68"/>
      <c r="T8182" s="68"/>
      <c r="U8182" s="69"/>
      <c r="W8182" s="68"/>
      <c r="X8182" s="68"/>
      <c r="Y8182" s="69"/>
      <c r="AA8182" s="68"/>
      <c r="AB8182" s="68"/>
      <c r="AC8182" s="69"/>
      <c r="AE8182" s="68"/>
      <c r="AF8182" s="68"/>
      <c r="AG8182" s="69"/>
    </row>
    <row r="8183" spans="1:33" ht="45" hidden="1" outlineLevel="1">
      <c r="A8183" s="6" t="s">
        <v>9366</v>
      </c>
      <c r="B8183" s="7" t="s">
        <v>37</v>
      </c>
      <c r="C8183" s="7" t="s">
        <v>8748</v>
      </c>
      <c r="K8183" s="68"/>
      <c r="L8183" s="68"/>
      <c r="M8183" s="69"/>
      <c r="O8183" s="68"/>
      <c r="P8183" s="68"/>
      <c r="Q8183" s="69"/>
      <c r="S8183" s="68"/>
      <c r="T8183" s="68"/>
      <c r="U8183" s="69"/>
      <c r="W8183" s="68"/>
      <c r="X8183" s="68"/>
      <c r="Y8183" s="69"/>
      <c r="AA8183" s="68"/>
      <c r="AB8183" s="68"/>
      <c r="AC8183" s="69"/>
      <c r="AE8183" s="68"/>
      <c r="AF8183" s="68"/>
      <c r="AG8183" s="69"/>
    </row>
    <row r="8184" spans="1:33" ht="60" hidden="1" outlineLevel="1">
      <c r="A8184" s="1"/>
      <c r="B8184" s="5" t="s">
        <v>61</v>
      </c>
      <c r="C8184" s="5" t="s">
        <v>62</v>
      </c>
      <c r="D8184" s="5" t="s">
        <v>63</v>
      </c>
      <c r="E8184" s="11" t="s">
        <v>64</v>
      </c>
      <c r="F8184" s="16" t="s">
        <v>65</v>
      </c>
      <c r="K8184" s="17" t="s">
        <v>66</v>
      </c>
      <c r="L8184" s="70" t="s">
        <v>28</v>
      </c>
      <c r="M8184" s="71"/>
      <c r="O8184" s="17" t="s">
        <v>66</v>
      </c>
      <c r="P8184" s="70" t="s">
        <v>28</v>
      </c>
      <c r="Q8184" s="71"/>
      <c r="S8184" s="17" t="s">
        <v>66</v>
      </c>
      <c r="T8184" s="70" t="s">
        <v>28</v>
      </c>
      <c r="U8184" s="71"/>
      <c r="W8184" s="17" t="s">
        <v>66</v>
      </c>
      <c r="X8184" s="70" t="s">
        <v>28</v>
      </c>
      <c r="Y8184" s="71"/>
      <c r="AA8184" s="17" t="s">
        <v>66</v>
      </c>
      <c r="AB8184" s="70" t="s">
        <v>28</v>
      </c>
      <c r="AC8184" s="71"/>
      <c r="AE8184" s="17" t="s">
        <v>66</v>
      </c>
      <c r="AF8184" s="70" t="s">
        <v>28</v>
      </c>
      <c r="AG8184" s="71"/>
    </row>
    <row r="8185" spans="1:33" hidden="1" outlineLevel="1">
      <c r="A8185" s="6" t="s">
        <v>9367</v>
      </c>
      <c r="B8185" s="7" t="s">
        <v>2854</v>
      </c>
      <c r="C8185" s="7" t="s">
        <v>9176</v>
      </c>
      <c r="D8185" s="7"/>
      <c r="E8185" s="23" t="s">
        <v>70</v>
      </c>
      <c r="F8185" s="18">
        <v>1</v>
      </c>
      <c r="K8185" s="19">
        <v>24000</v>
      </c>
      <c r="L8185" s="52">
        <v>24000</v>
      </c>
      <c r="M8185" s="53"/>
      <c r="O8185" s="19">
        <v>11400</v>
      </c>
      <c r="P8185" s="52">
        <v>11400</v>
      </c>
      <c r="Q8185" s="53"/>
      <c r="S8185" s="19">
        <v>1000</v>
      </c>
      <c r="T8185" s="52">
        <v>1000</v>
      </c>
      <c r="U8185" s="53"/>
      <c r="W8185" s="19">
        <v>37500</v>
      </c>
      <c r="X8185" s="52">
        <v>37500</v>
      </c>
      <c r="Y8185" s="53"/>
      <c r="AA8185" s="19">
        <v>89892.1</v>
      </c>
      <c r="AB8185" s="52">
        <v>89892.1</v>
      </c>
      <c r="AC8185" s="53"/>
      <c r="AE8185" s="19">
        <v>50000</v>
      </c>
      <c r="AF8185" s="52">
        <v>50000</v>
      </c>
      <c r="AG8185" s="53"/>
    </row>
    <row r="8186" spans="1:33" hidden="1" outlineLevel="1">
      <c r="A8186" s="1"/>
      <c r="B8186" s="5" t="s">
        <v>34</v>
      </c>
      <c r="C8186" s="5" t="s">
        <v>35</v>
      </c>
      <c r="K8186" s="68"/>
      <c r="L8186" s="68"/>
      <c r="M8186" s="69"/>
      <c r="O8186" s="68"/>
      <c r="P8186" s="68"/>
      <c r="Q8186" s="69"/>
      <c r="S8186" s="68"/>
      <c r="T8186" s="68"/>
      <c r="U8186" s="69"/>
      <c r="W8186" s="68"/>
      <c r="X8186" s="68"/>
      <c r="Y8186" s="69"/>
      <c r="AA8186" s="68"/>
      <c r="AB8186" s="68"/>
      <c r="AC8186" s="69"/>
      <c r="AE8186" s="68"/>
      <c r="AF8186" s="68"/>
      <c r="AG8186" s="69"/>
    </row>
    <row r="8187" spans="1:33" hidden="1" outlineLevel="1">
      <c r="A8187" s="6" t="s">
        <v>9368</v>
      </c>
      <c r="B8187" s="7" t="s">
        <v>37</v>
      </c>
      <c r="C8187" s="7" t="s">
        <v>322</v>
      </c>
      <c r="K8187" s="68"/>
      <c r="L8187" s="68"/>
      <c r="M8187" s="69"/>
      <c r="O8187" s="68"/>
      <c r="P8187" s="68"/>
      <c r="Q8187" s="69"/>
      <c r="S8187" s="68"/>
      <c r="T8187" s="68"/>
      <c r="U8187" s="69"/>
      <c r="W8187" s="68"/>
      <c r="X8187" s="68"/>
      <c r="Y8187" s="69"/>
      <c r="AA8187" s="68"/>
      <c r="AB8187" s="68"/>
      <c r="AC8187" s="69"/>
      <c r="AE8187" s="68"/>
      <c r="AF8187" s="68"/>
      <c r="AG8187" s="69"/>
    </row>
    <row r="8188" spans="1:33" ht="60" hidden="1" outlineLevel="1">
      <c r="A8188" s="1"/>
      <c r="B8188" s="5" t="s">
        <v>61</v>
      </c>
      <c r="C8188" s="5" t="s">
        <v>62</v>
      </c>
      <c r="D8188" s="5" t="s">
        <v>63</v>
      </c>
      <c r="E8188" s="11" t="s">
        <v>64</v>
      </c>
      <c r="F8188" s="16" t="s">
        <v>65</v>
      </c>
      <c r="K8188" s="17" t="s">
        <v>66</v>
      </c>
      <c r="L8188" s="70" t="s">
        <v>28</v>
      </c>
      <c r="M8188" s="71"/>
      <c r="O8188" s="17" t="s">
        <v>66</v>
      </c>
      <c r="P8188" s="70" t="s">
        <v>28</v>
      </c>
      <c r="Q8188" s="71"/>
      <c r="S8188" s="17" t="s">
        <v>66</v>
      </c>
      <c r="T8188" s="70" t="s">
        <v>28</v>
      </c>
      <c r="U8188" s="71"/>
      <c r="W8188" s="17" t="s">
        <v>66</v>
      </c>
      <c r="X8188" s="70" t="s">
        <v>28</v>
      </c>
      <c r="Y8188" s="71"/>
      <c r="AA8188" s="17" t="s">
        <v>66</v>
      </c>
      <c r="AB8188" s="70" t="s">
        <v>28</v>
      </c>
      <c r="AC8188" s="71"/>
      <c r="AE8188" s="17" t="s">
        <v>66</v>
      </c>
      <c r="AF8188" s="70" t="s">
        <v>28</v>
      </c>
      <c r="AG8188" s="71"/>
    </row>
    <row r="8189" spans="1:33" ht="135" hidden="1" outlineLevel="1">
      <c r="A8189" s="6" t="s">
        <v>9369</v>
      </c>
      <c r="B8189" s="7" t="s">
        <v>324</v>
      </c>
      <c r="C8189" s="7" t="s">
        <v>1100</v>
      </c>
      <c r="D8189" s="7"/>
      <c r="E8189" s="23" t="s">
        <v>70</v>
      </c>
      <c r="F8189" s="18">
        <v>1</v>
      </c>
      <c r="K8189" s="19">
        <v>0</v>
      </c>
      <c r="L8189" s="52">
        <v>0</v>
      </c>
      <c r="M8189" s="53"/>
      <c r="O8189" s="19">
        <v>0</v>
      </c>
      <c r="P8189" s="52">
        <v>0</v>
      </c>
      <c r="Q8189" s="53"/>
      <c r="S8189" s="19">
        <v>0</v>
      </c>
      <c r="T8189" s="52">
        <v>0</v>
      </c>
      <c r="U8189" s="53"/>
      <c r="W8189" s="19">
        <v>0</v>
      </c>
      <c r="X8189" s="52">
        <v>0</v>
      </c>
      <c r="Y8189" s="53"/>
      <c r="AA8189" s="19">
        <v>0</v>
      </c>
      <c r="AB8189" s="52">
        <v>0</v>
      </c>
      <c r="AC8189" s="53"/>
      <c r="AE8189" s="19">
        <v>0</v>
      </c>
      <c r="AF8189" s="52">
        <v>0</v>
      </c>
      <c r="AG8189" s="53"/>
    </row>
    <row r="8190" spans="1:33" hidden="1" outlineLevel="1">
      <c r="A8190" s="1"/>
      <c r="B8190" s="5" t="s">
        <v>34</v>
      </c>
      <c r="C8190" s="5" t="s">
        <v>35</v>
      </c>
      <c r="K8190" s="68"/>
      <c r="L8190" s="68"/>
      <c r="M8190" s="69"/>
      <c r="O8190" s="68"/>
      <c r="P8190" s="68"/>
      <c r="Q8190" s="69"/>
      <c r="S8190" s="68"/>
      <c r="T8190" s="68"/>
      <c r="U8190" s="69"/>
      <c r="W8190" s="68"/>
      <c r="X8190" s="68"/>
      <c r="Y8190" s="69"/>
      <c r="AA8190" s="68"/>
      <c r="AB8190" s="68"/>
      <c r="AC8190" s="69"/>
      <c r="AE8190" s="68"/>
      <c r="AF8190" s="68"/>
      <c r="AG8190" s="69"/>
    </row>
    <row r="8191" spans="1:33" ht="75" hidden="1" outlineLevel="1">
      <c r="A8191" s="6" t="s">
        <v>9370</v>
      </c>
      <c r="B8191" s="7" t="s">
        <v>37</v>
      </c>
      <c r="C8191" s="7" t="s">
        <v>298</v>
      </c>
      <c r="I8191" s="35"/>
      <c r="J8191" s="35"/>
      <c r="K8191" s="68"/>
      <c r="L8191" s="68"/>
      <c r="M8191" s="69"/>
      <c r="O8191" s="68"/>
      <c r="P8191" s="68"/>
      <c r="Q8191" s="69"/>
      <c r="S8191" s="68"/>
      <c r="T8191" s="68"/>
      <c r="U8191" s="69"/>
      <c r="W8191" s="68"/>
      <c r="X8191" s="68"/>
      <c r="Y8191" s="69"/>
      <c r="AA8191" s="68"/>
      <c r="AB8191" s="68"/>
      <c r="AC8191" s="69"/>
      <c r="AE8191" s="68"/>
      <c r="AF8191" s="68"/>
      <c r="AG8191" s="69"/>
    </row>
    <row r="8192" spans="1:33" collapsed="1">
      <c r="A8192" s="55" t="s">
        <v>9371</v>
      </c>
      <c r="B8192" s="55"/>
      <c r="C8192" s="55"/>
      <c r="D8192" s="55"/>
      <c r="E8192" s="55"/>
      <c r="F8192" s="55"/>
      <c r="I8192" s="36"/>
      <c r="J8192" s="36">
        <v>1525000</v>
      </c>
      <c r="K8192" s="30" t="s">
        <v>2223</v>
      </c>
      <c r="L8192" s="52">
        <v>159650</v>
      </c>
      <c r="M8192" s="53"/>
      <c r="O8192" s="15" t="s">
        <v>2223</v>
      </c>
      <c r="P8192" s="52">
        <v>1835400</v>
      </c>
      <c r="Q8192" s="53"/>
      <c r="S8192" s="15" t="s">
        <v>2223</v>
      </c>
      <c r="T8192" s="52">
        <v>865000</v>
      </c>
      <c r="U8192" s="53"/>
      <c r="W8192" s="15" t="s">
        <v>2223</v>
      </c>
      <c r="X8192" s="52">
        <v>675000</v>
      </c>
      <c r="Y8192" s="53"/>
      <c r="AA8192" s="15" t="s">
        <v>2223</v>
      </c>
      <c r="AB8192" s="52">
        <v>1636036.16</v>
      </c>
      <c r="AC8192" s="53"/>
      <c r="AE8192" s="15" t="s">
        <v>2223</v>
      </c>
      <c r="AF8192" s="52">
        <v>10050000</v>
      </c>
      <c r="AG8192" s="53"/>
    </row>
    <row r="8193" spans="1:33" hidden="1">
      <c r="A8193" s="1"/>
      <c r="B8193" s="5" t="s">
        <v>34</v>
      </c>
      <c r="C8193" s="5" t="s">
        <v>35</v>
      </c>
      <c r="K8193" s="68"/>
      <c r="L8193" s="68"/>
      <c r="M8193" s="69"/>
      <c r="O8193" s="68"/>
      <c r="P8193" s="68"/>
      <c r="Q8193" s="69"/>
      <c r="S8193" s="68"/>
      <c r="T8193" s="68"/>
      <c r="U8193" s="69"/>
      <c r="W8193" s="68"/>
      <c r="X8193" s="68"/>
      <c r="Y8193" s="69"/>
      <c r="AA8193" s="68"/>
      <c r="AB8193" s="68"/>
      <c r="AC8193" s="69"/>
      <c r="AE8193" s="68"/>
      <c r="AF8193" s="68"/>
      <c r="AG8193" s="69"/>
    </row>
    <row r="8194" spans="1:33" hidden="1" outlineLevel="1">
      <c r="A8194" s="6" t="s">
        <v>9372</v>
      </c>
      <c r="B8194" s="7" t="s">
        <v>37</v>
      </c>
      <c r="C8194" s="7" t="s">
        <v>8177</v>
      </c>
      <c r="K8194" s="68"/>
      <c r="L8194" s="68"/>
      <c r="M8194" s="69"/>
      <c r="O8194" s="68"/>
      <c r="P8194" s="68"/>
      <c r="Q8194" s="69"/>
      <c r="S8194" s="68"/>
      <c r="T8194" s="68"/>
      <c r="U8194" s="69"/>
      <c r="W8194" s="68"/>
      <c r="X8194" s="68"/>
      <c r="Y8194" s="69"/>
      <c r="AA8194" s="68"/>
      <c r="AB8194" s="68"/>
      <c r="AC8194" s="69"/>
      <c r="AE8194" s="68"/>
      <c r="AF8194" s="68"/>
      <c r="AG8194" s="69"/>
    </row>
    <row r="8195" spans="1:33" ht="45" hidden="1" outlineLevel="1">
      <c r="A8195" s="6" t="s">
        <v>9373</v>
      </c>
      <c r="B8195" s="7" t="s">
        <v>37</v>
      </c>
      <c r="C8195" s="7" t="s">
        <v>1810</v>
      </c>
      <c r="K8195" s="68"/>
      <c r="L8195" s="68"/>
      <c r="M8195" s="69"/>
      <c r="O8195" s="68"/>
      <c r="P8195" s="68"/>
      <c r="Q8195" s="69"/>
      <c r="S8195" s="68"/>
      <c r="T8195" s="68"/>
      <c r="U8195" s="69"/>
      <c r="W8195" s="68"/>
      <c r="X8195" s="68"/>
      <c r="Y8195" s="69"/>
      <c r="AA8195" s="68"/>
      <c r="AB8195" s="68"/>
      <c r="AC8195" s="69"/>
      <c r="AE8195" s="68"/>
      <c r="AF8195" s="68"/>
      <c r="AG8195" s="69"/>
    </row>
    <row r="8196" spans="1:33" ht="60" hidden="1" outlineLevel="1">
      <c r="A8196" s="1"/>
      <c r="B8196" s="5" t="s">
        <v>61</v>
      </c>
      <c r="C8196" s="5" t="s">
        <v>62</v>
      </c>
      <c r="D8196" s="5" t="s">
        <v>63</v>
      </c>
      <c r="E8196" s="11" t="s">
        <v>64</v>
      </c>
      <c r="F8196" s="16" t="s">
        <v>65</v>
      </c>
      <c r="K8196" s="17" t="s">
        <v>66</v>
      </c>
      <c r="L8196" s="70" t="s">
        <v>28</v>
      </c>
      <c r="M8196" s="71"/>
      <c r="O8196" s="17" t="s">
        <v>66</v>
      </c>
      <c r="P8196" s="70" t="s">
        <v>28</v>
      </c>
      <c r="Q8196" s="71"/>
      <c r="S8196" s="17" t="s">
        <v>66</v>
      </c>
      <c r="T8196" s="70" t="s">
        <v>28</v>
      </c>
      <c r="U8196" s="71"/>
      <c r="W8196" s="17" t="s">
        <v>66</v>
      </c>
      <c r="X8196" s="70" t="s">
        <v>28</v>
      </c>
      <c r="Y8196" s="71"/>
      <c r="AA8196" s="17" t="s">
        <v>66</v>
      </c>
      <c r="AB8196" s="70" t="s">
        <v>28</v>
      </c>
      <c r="AC8196" s="71"/>
      <c r="AE8196" s="17" t="s">
        <v>66</v>
      </c>
      <c r="AF8196" s="70" t="s">
        <v>28</v>
      </c>
      <c r="AG8196" s="71"/>
    </row>
    <row r="8197" spans="1:33" ht="30" hidden="1" outlineLevel="1">
      <c r="A8197" s="6" t="s">
        <v>9374</v>
      </c>
      <c r="B8197" s="7" t="s">
        <v>2932</v>
      </c>
      <c r="C8197" s="7" t="s">
        <v>9375</v>
      </c>
      <c r="D8197" s="7"/>
      <c r="E8197" s="23" t="s">
        <v>70</v>
      </c>
      <c r="F8197" s="18">
        <v>1</v>
      </c>
      <c r="K8197" s="19">
        <v>5150</v>
      </c>
      <c r="L8197" s="52">
        <v>5150</v>
      </c>
      <c r="M8197" s="53"/>
      <c r="O8197" s="19">
        <v>11400</v>
      </c>
      <c r="P8197" s="52">
        <v>11400</v>
      </c>
      <c r="Q8197" s="53"/>
      <c r="S8197" s="19">
        <v>15000</v>
      </c>
      <c r="T8197" s="52">
        <v>15000</v>
      </c>
      <c r="U8197" s="53"/>
      <c r="W8197" s="19">
        <v>0</v>
      </c>
      <c r="X8197" s="52">
        <v>0</v>
      </c>
      <c r="Y8197" s="53"/>
      <c r="AA8197" s="19">
        <v>17978.419999999998</v>
      </c>
      <c r="AB8197" s="52">
        <v>17978.419999999998</v>
      </c>
      <c r="AC8197" s="53"/>
      <c r="AE8197" s="19">
        <v>50000</v>
      </c>
      <c r="AF8197" s="52">
        <v>50000</v>
      </c>
      <c r="AG8197" s="53"/>
    </row>
    <row r="8198" spans="1:33" hidden="1" outlineLevel="1">
      <c r="A8198" s="1"/>
      <c r="B8198" s="5" t="s">
        <v>34</v>
      </c>
      <c r="C8198" s="5" t="s">
        <v>35</v>
      </c>
      <c r="K8198" s="68"/>
      <c r="L8198" s="68"/>
      <c r="M8198" s="69"/>
      <c r="O8198" s="68"/>
      <c r="P8198" s="68"/>
      <c r="Q8198" s="69"/>
      <c r="S8198" s="68"/>
      <c r="T8198" s="68"/>
      <c r="U8198" s="69"/>
      <c r="W8198" s="68"/>
      <c r="X8198" s="68"/>
      <c r="Y8198" s="69"/>
      <c r="AA8198" s="68"/>
      <c r="AB8198" s="68"/>
      <c r="AC8198" s="69"/>
      <c r="AE8198" s="68"/>
      <c r="AF8198" s="68"/>
      <c r="AG8198" s="69"/>
    </row>
    <row r="8199" spans="1:33" ht="60" hidden="1" outlineLevel="1">
      <c r="A8199" s="6" t="s">
        <v>9376</v>
      </c>
      <c r="B8199" s="7" t="s">
        <v>37</v>
      </c>
      <c r="C8199" s="7" t="s">
        <v>8759</v>
      </c>
      <c r="K8199" s="68"/>
      <c r="L8199" s="68"/>
      <c r="M8199" s="69"/>
      <c r="O8199" s="68"/>
      <c r="P8199" s="68"/>
      <c r="Q8199" s="69"/>
      <c r="S8199" s="68"/>
      <c r="T8199" s="68"/>
      <c r="U8199" s="69"/>
      <c r="W8199" s="68"/>
      <c r="X8199" s="68"/>
      <c r="Y8199" s="69"/>
      <c r="AA8199" s="68"/>
      <c r="AB8199" s="68"/>
      <c r="AC8199" s="69"/>
      <c r="AE8199" s="68"/>
      <c r="AF8199" s="68"/>
      <c r="AG8199" s="69"/>
    </row>
    <row r="8200" spans="1:33" ht="60" hidden="1" outlineLevel="1">
      <c r="A8200" s="1"/>
      <c r="B8200" s="5" t="s">
        <v>61</v>
      </c>
      <c r="C8200" s="5" t="s">
        <v>62</v>
      </c>
      <c r="D8200" s="5" t="s">
        <v>63</v>
      </c>
      <c r="E8200" s="11" t="s">
        <v>64</v>
      </c>
      <c r="F8200" s="16" t="s">
        <v>65</v>
      </c>
      <c r="K8200" s="17" t="s">
        <v>66</v>
      </c>
      <c r="L8200" s="70" t="s">
        <v>28</v>
      </c>
      <c r="M8200" s="71"/>
      <c r="O8200" s="17" t="s">
        <v>66</v>
      </c>
      <c r="P8200" s="70" t="s">
        <v>28</v>
      </c>
      <c r="Q8200" s="71"/>
      <c r="S8200" s="17" t="s">
        <v>66</v>
      </c>
      <c r="T8200" s="70" t="s">
        <v>28</v>
      </c>
      <c r="U8200" s="71"/>
      <c r="W8200" s="17" t="s">
        <v>66</v>
      </c>
      <c r="X8200" s="70" t="s">
        <v>28</v>
      </c>
      <c r="Y8200" s="71"/>
      <c r="AA8200" s="17" t="s">
        <v>66</v>
      </c>
      <c r="AB8200" s="70" t="s">
        <v>28</v>
      </c>
      <c r="AC8200" s="71"/>
      <c r="AE8200" s="17" t="s">
        <v>66</v>
      </c>
      <c r="AF8200" s="70" t="s">
        <v>28</v>
      </c>
      <c r="AG8200" s="71"/>
    </row>
    <row r="8201" spans="1:33" ht="30" hidden="1" outlineLevel="1">
      <c r="A8201" s="6" t="s">
        <v>9377</v>
      </c>
      <c r="B8201" s="7" t="s">
        <v>2934</v>
      </c>
      <c r="C8201" s="7" t="s">
        <v>9378</v>
      </c>
      <c r="D8201" s="7"/>
      <c r="E8201" s="23" t="s">
        <v>70</v>
      </c>
      <c r="F8201" s="18">
        <v>1</v>
      </c>
      <c r="K8201" s="19">
        <v>154500</v>
      </c>
      <c r="L8201" s="52">
        <v>154500</v>
      </c>
      <c r="M8201" s="53"/>
      <c r="O8201" s="19">
        <v>1824000</v>
      </c>
      <c r="P8201" s="52">
        <v>1824000</v>
      </c>
      <c r="Q8201" s="53"/>
      <c r="S8201" s="19">
        <v>850000</v>
      </c>
      <c r="T8201" s="52">
        <v>850000</v>
      </c>
      <c r="U8201" s="53"/>
      <c r="W8201" s="19">
        <v>0</v>
      </c>
      <c r="X8201" s="52">
        <v>0</v>
      </c>
      <c r="Y8201" s="53"/>
      <c r="AA8201" s="19">
        <v>1618057.74</v>
      </c>
      <c r="AB8201" s="52">
        <v>1618057.74</v>
      </c>
      <c r="AC8201" s="53"/>
      <c r="AE8201" s="19">
        <v>10000000</v>
      </c>
      <c r="AF8201" s="52">
        <v>10000000</v>
      </c>
      <c r="AG8201" s="53"/>
    </row>
    <row r="8202" spans="1:33" hidden="1" outlineLevel="1">
      <c r="A8202" s="1"/>
      <c r="B8202" s="5" t="s">
        <v>34</v>
      </c>
      <c r="C8202" s="5" t="s">
        <v>35</v>
      </c>
      <c r="K8202" s="68"/>
      <c r="L8202" s="68"/>
      <c r="M8202" s="69"/>
      <c r="O8202" s="68"/>
      <c r="P8202" s="68"/>
      <c r="Q8202" s="69"/>
      <c r="S8202" s="68"/>
      <c r="T8202" s="68"/>
      <c r="U8202" s="69"/>
      <c r="W8202" s="68"/>
      <c r="X8202" s="68"/>
      <c r="Y8202" s="69"/>
      <c r="AA8202" s="68"/>
      <c r="AB8202" s="68"/>
      <c r="AC8202" s="69"/>
      <c r="AE8202" s="68"/>
      <c r="AF8202" s="68"/>
      <c r="AG8202" s="69"/>
    </row>
    <row r="8203" spans="1:33" hidden="1" outlineLevel="1">
      <c r="A8203" s="6" t="s">
        <v>9379</v>
      </c>
      <c r="B8203" s="7" t="s">
        <v>37</v>
      </c>
      <c r="C8203" s="7" t="s">
        <v>322</v>
      </c>
      <c r="K8203" s="68"/>
      <c r="L8203" s="68"/>
      <c r="M8203" s="69"/>
      <c r="O8203" s="68"/>
      <c r="P8203" s="68"/>
      <c r="Q8203" s="69"/>
      <c r="S8203" s="68"/>
      <c r="T8203" s="68"/>
      <c r="U8203" s="69"/>
      <c r="W8203" s="68"/>
      <c r="X8203" s="68"/>
      <c r="Y8203" s="69"/>
      <c r="AA8203" s="68"/>
      <c r="AB8203" s="68"/>
      <c r="AC8203" s="69"/>
      <c r="AE8203" s="68"/>
      <c r="AF8203" s="68"/>
      <c r="AG8203" s="69"/>
    </row>
    <row r="8204" spans="1:33" ht="60" hidden="1" outlineLevel="1">
      <c r="A8204" s="1"/>
      <c r="B8204" s="5" t="s">
        <v>61</v>
      </c>
      <c r="C8204" s="5" t="s">
        <v>62</v>
      </c>
      <c r="D8204" s="5" t="s">
        <v>63</v>
      </c>
      <c r="E8204" s="11" t="s">
        <v>64</v>
      </c>
      <c r="F8204" s="16" t="s">
        <v>65</v>
      </c>
      <c r="K8204" s="17" t="s">
        <v>66</v>
      </c>
      <c r="L8204" s="70" t="s">
        <v>28</v>
      </c>
      <c r="M8204" s="71"/>
      <c r="O8204" s="17" t="s">
        <v>66</v>
      </c>
      <c r="P8204" s="70" t="s">
        <v>28</v>
      </c>
      <c r="Q8204" s="71"/>
      <c r="S8204" s="17" t="s">
        <v>66</v>
      </c>
      <c r="T8204" s="70" t="s">
        <v>28</v>
      </c>
      <c r="U8204" s="71"/>
      <c r="W8204" s="17" t="s">
        <v>66</v>
      </c>
      <c r="X8204" s="70" t="s">
        <v>28</v>
      </c>
      <c r="Y8204" s="71"/>
      <c r="AA8204" s="17" t="s">
        <v>66</v>
      </c>
      <c r="AB8204" s="70" t="s">
        <v>28</v>
      </c>
      <c r="AC8204" s="71"/>
      <c r="AE8204" s="17" t="s">
        <v>66</v>
      </c>
      <c r="AF8204" s="70" t="s">
        <v>28</v>
      </c>
      <c r="AG8204" s="71"/>
    </row>
    <row r="8205" spans="1:33" ht="135" hidden="1" outlineLevel="1">
      <c r="A8205" s="6" t="s">
        <v>9380</v>
      </c>
      <c r="B8205" s="7" t="s">
        <v>324</v>
      </c>
      <c r="C8205" s="7" t="s">
        <v>1100</v>
      </c>
      <c r="D8205" s="7"/>
      <c r="E8205" s="23" t="s">
        <v>70</v>
      </c>
      <c r="F8205" s="18">
        <v>1</v>
      </c>
      <c r="K8205" s="19">
        <v>0</v>
      </c>
      <c r="L8205" s="52">
        <v>0</v>
      </c>
      <c r="M8205" s="53"/>
      <c r="O8205" s="19">
        <v>0</v>
      </c>
      <c r="P8205" s="52">
        <v>0</v>
      </c>
      <c r="Q8205" s="53"/>
      <c r="S8205" s="19">
        <v>0</v>
      </c>
      <c r="T8205" s="52">
        <v>0</v>
      </c>
      <c r="U8205" s="53"/>
      <c r="W8205" s="19">
        <v>675000</v>
      </c>
      <c r="X8205" s="52">
        <v>675000</v>
      </c>
      <c r="Y8205" s="53"/>
      <c r="AA8205" s="19">
        <v>0</v>
      </c>
      <c r="AB8205" s="52">
        <v>0</v>
      </c>
      <c r="AC8205" s="53"/>
      <c r="AE8205" s="19">
        <v>0</v>
      </c>
      <c r="AF8205" s="52">
        <v>0</v>
      </c>
      <c r="AG8205" s="53"/>
    </row>
    <row r="8206" spans="1:33" hidden="1" outlineLevel="1">
      <c r="A8206" s="1"/>
      <c r="B8206" s="5" t="s">
        <v>34</v>
      </c>
      <c r="C8206" s="5" t="s">
        <v>35</v>
      </c>
      <c r="K8206" s="68"/>
      <c r="L8206" s="68"/>
      <c r="M8206" s="69"/>
      <c r="O8206" s="68"/>
      <c r="P8206" s="68"/>
      <c r="Q8206" s="69"/>
      <c r="S8206" s="68"/>
      <c r="T8206" s="68"/>
      <c r="U8206" s="69"/>
      <c r="W8206" s="68"/>
      <c r="X8206" s="68"/>
      <c r="Y8206" s="69"/>
      <c r="AA8206" s="68"/>
      <c r="AB8206" s="68"/>
      <c r="AC8206" s="69"/>
      <c r="AE8206" s="68"/>
      <c r="AF8206" s="68"/>
      <c r="AG8206" s="69"/>
    </row>
    <row r="8207" spans="1:33" ht="75" hidden="1" outlineLevel="1">
      <c r="A8207" s="6" t="s">
        <v>9381</v>
      </c>
      <c r="B8207" s="7" t="s">
        <v>37</v>
      </c>
      <c r="C8207" s="7" t="s">
        <v>298</v>
      </c>
      <c r="I8207" s="35"/>
      <c r="J8207" s="35"/>
      <c r="K8207" s="68"/>
      <c r="L8207" s="68"/>
      <c r="M8207" s="69"/>
      <c r="O8207" s="68"/>
      <c r="P8207" s="68"/>
      <c r="Q8207" s="69"/>
      <c r="S8207" s="68"/>
      <c r="T8207" s="68"/>
      <c r="U8207" s="69"/>
      <c r="W8207" s="68"/>
      <c r="X8207" s="68"/>
      <c r="Y8207" s="69"/>
      <c r="AA8207" s="68"/>
      <c r="AB8207" s="68"/>
      <c r="AC8207" s="69"/>
      <c r="AE8207" s="68"/>
      <c r="AF8207" s="68"/>
      <c r="AG8207" s="69"/>
    </row>
    <row r="8208" spans="1:33" collapsed="1">
      <c r="A8208" s="55" t="s">
        <v>9382</v>
      </c>
      <c r="B8208" s="55"/>
      <c r="C8208" s="55"/>
      <c r="D8208" s="55"/>
      <c r="E8208" s="55"/>
      <c r="F8208" s="55"/>
      <c r="I8208" s="36"/>
      <c r="J8208" s="36">
        <v>4850</v>
      </c>
      <c r="K8208" s="30" t="s">
        <v>1798</v>
      </c>
      <c r="L8208" s="52">
        <v>12100</v>
      </c>
      <c r="M8208" s="53"/>
      <c r="O8208" s="15" t="s">
        <v>1798</v>
      </c>
      <c r="P8208" s="52">
        <v>54606</v>
      </c>
      <c r="Q8208" s="53"/>
      <c r="S8208" s="15" t="s">
        <v>1798</v>
      </c>
      <c r="T8208" s="52">
        <v>6440</v>
      </c>
      <c r="U8208" s="53"/>
      <c r="W8208" s="15" t="s">
        <v>1798</v>
      </c>
      <c r="X8208" s="52">
        <v>0</v>
      </c>
      <c r="Y8208" s="53"/>
      <c r="AA8208" s="15" t="s">
        <v>1798</v>
      </c>
      <c r="AB8208" s="52">
        <v>159534.82999999999</v>
      </c>
      <c r="AC8208" s="53"/>
      <c r="AE8208" s="15" t="s">
        <v>1798</v>
      </c>
      <c r="AF8208" s="52">
        <v>330000</v>
      </c>
      <c r="AG8208" s="53"/>
    </row>
    <row r="8209" spans="1:33" hidden="1">
      <c r="A8209" s="1"/>
      <c r="B8209" s="5" t="s">
        <v>34</v>
      </c>
      <c r="C8209" s="5" t="s">
        <v>35</v>
      </c>
      <c r="K8209" s="68"/>
      <c r="L8209" s="68"/>
      <c r="M8209" s="69"/>
      <c r="O8209" s="68"/>
      <c r="P8209" s="68"/>
      <c r="Q8209" s="69"/>
      <c r="S8209" s="68"/>
      <c r="T8209" s="68"/>
      <c r="U8209" s="69"/>
      <c r="W8209" s="68"/>
      <c r="X8209" s="68"/>
      <c r="Y8209" s="69"/>
      <c r="AA8209" s="68"/>
      <c r="AB8209" s="68"/>
      <c r="AC8209" s="69"/>
      <c r="AE8209" s="68"/>
      <c r="AF8209" s="68"/>
      <c r="AG8209" s="69"/>
    </row>
    <row r="8210" spans="1:33" ht="30" hidden="1" outlineLevel="1">
      <c r="A8210" s="6" t="s">
        <v>9383</v>
      </c>
      <c r="B8210" s="7" t="s">
        <v>37</v>
      </c>
      <c r="C8210" s="7" t="s">
        <v>8222</v>
      </c>
      <c r="K8210" s="68"/>
      <c r="L8210" s="68"/>
      <c r="M8210" s="69"/>
      <c r="O8210" s="68"/>
      <c r="P8210" s="68"/>
      <c r="Q8210" s="69"/>
      <c r="S8210" s="68"/>
      <c r="T8210" s="68"/>
      <c r="U8210" s="69"/>
      <c r="W8210" s="68"/>
      <c r="X8210" s="68"/>
      <c r="Y8210" s="69"/>
      <c r="AA8210" s="68"/>
      <c r="AB8210" s="68"/>
      <c r="AC8210" s="69"/>
      <c r="AE8210" s="68"/>
      <c r="AF8210" s="68"/>
      <c r="AG8210" s="69"/>
    </row>
    <row r="8211" spans="1:33" ht="30" hidden="1" outlineLevel="1">
      <c r="A8211" s="6" t="s">
        <v>9384</v>
      </c>
      <c r="B8211" s="7" t="s">
        <v>37</v>
      </c>
      <c r="C8211" s="7" t="s">
        <v>8224</v>
      </c>
      <c r="K8211" s="68"/>
      <c r="L8211" s="68"/>
      <c r="M8211" s="69"/>
      <c r="O8211" s="68"/>
      <c r="P8211" s="68"/>
      <c r="Q8211" s="69"/>
      <c r="S8211" s="68"/>
      <c r="T8211" s="68"/>
      <c r="U8211" s="69"/>
      <c r="W8211" s="68"/>
      <c r="X8211" s="68"/>
      <c r="Y8211" s="69"/>
      <c r="AA8211" s="68"/>
      <c r="AB8211" s="68"/>
      <c r="AC8211" s="69"/>
      <c r="AE8211" s="68"/>
      <c r="AF8211" s="68"/>
      <c r="AG8211" s="69"/>
    </row>
    <row r="8212" spans="1:33" ht="30" hidden="1" outlineLevel="1">
      <c r="A8212" s="6" t="s">
        <v>9385</v>
      </c>
      <c r="B8212" s="7" t="s">
        <v>37</v>
      </c>
      <c r="C8212" s="7" t="s">
        <v>8226</v>
      </c>
      <c r="K8212" s="68"/>
      <c r="L8212" s="68"/>
      <c r="M8212" s="69"/>
      <c r="O8212" s="68"/>
      <c r="P8212" s="68"/>
      <c r="Q8212" s="69"/>
      <c r="S8212" s="68"/>
      <c r="T8212" s="68"/>
      <c r="U8212" s="69"/>
      <c r="W8212" s="68"/>
      <c r="X8212" s="68"/>
      <c r="Y8212" s="69"/>
      <c r="AA8212" s="68"/>
      <c r="AB8212" s="68"/>
      <c r="AC8212" s="69"/>
      <c r="AE8212" s="68"/>
      <c r="AF8212" s="68"/>
      <c r="AG8212" s="69"/>
    </row>
    <row r="8213" spans="1:33" ht="30" hidden="1" outlineLevel="1">
      <c r="A8213" s="6" t="s">
        <v>9386</v>
      </c>
      <c r="B8213" s="7" t="s">
        <v>37</v>
      </c>
      <c r="C8213" s="7" t="s">
        <v>8228</v>
      </c>
      <c r="K8213" s="68"/>
      <c r="L8213" s="68"/>
      <c r="M8213" s="69"/>
      <c r="O8213" s="68"/>
      <c r="P8213" s="68"/>
      <c r="Q8213" s="69"/>
      <c r="S8213" s="68"/>
      <c r="T8213" s="68"/>
      <c r="U8213" s="69"/>
      <c r="W8213" s="68"/>
      <c r="X8213" s="68"/>
      <c r="Y8213" s="69"/>
      <c r="AA8213" s="68"/>
      <c r="AB8213" s="68"/>
      <c r="AC8213" s="69"/>
      <c r="AE8213" s="68"/>
      <c r="AF8213" s="68"/>
      <c r="AG8213" s="69"/>
    </row>
    <row r="8214" spans="1:33" ht="45" hidden="1" outlineLevel="1">
      <c r="A8214" s="6" t="s">
        <v>9387</v>
      </c>
      <c r="B8214" s="7" t="s">
        <v>37</v>
      </c>
      <c r="C8214" s="7" t="s">
        <v>8230</v>
      </c>
      <c r="K8214" s="68"/>
      <c r="L8214" s="68"/>
      <c r="M8214" s="69"/>
      <c r="O8214" s="68"/>
      <c r="P8214" s="68"/>
      <c r="Q8214" s="69"/>
      <c r="S8214" s="68"/>
      <c r="T8214" s="68"/>
      <c r="U8214" s="69"/>
      <c r="W8214" s="68"/>
      <c r="X8214" s="68"/>
      <c r="Y8214" s="69"/>
      <c r="AA8214" s="68"/>
      <c r="AB8214" s="68"/>
      <c r="AC8214" s="69"/>
      <c r="AE8214" s="68"/>
      <c r="AF8214" s="68"/>
      <c r="AG8214" s="69"/>
    </row>
    <row r="8215" spans="1:33" ht="45" hidden="1" outlineLevel="1">
      <c r="A8215" s="6" t="s">
        <v>9388</v>
      </c>
      <c r="B8215" s="7" t="s">
        <v>37</v>
      </c>
      <c r="C8215" s="7" t="s">
        <v>8232</v>
      </c>
      <c r="K8215" s="68"/>
      <c r="L8215" s="68"/>
      <c r="M8215" s="69"/>
      <c r="O8215" s="68"/>
      <c r="P8215" s="68"/>
      <c r="Q8215" s="69"/>
      <c r="S8215" s="68"/>
      <c r="T8215" s="68"/>
      <c r="U8215" s="69"/>
      <c r="W8215" s="68"/>
      <c r="X8215" s="68"/>
      <c r="Y8215" s="69"/>
      <c r="AA8215" s="68"/>
      <c r="AB8215" s="68"/>
      <c r="AC8215" s="69"/>
      <c r="AE8215" s="68"/>
      <c r="AF8215" s="68"/>
      <c r="AG8215" s="69"/>
    </row>
    <row r="8216" spans="1:33" ht="60" hidden="1" outlineLevel="1">
      <c r="A8216" s="6" t="s">
        <v>9389</v>
      </c>
      <c r="B8216" s="7" t="s">
        <v>37</v>
      </c>
      <c r="C8216" s="7" t="s">
        <v>8234</v>
      </c>
      <c r="K8216" s="68"/>
      <c r="L8216" s="68"/>
      <c r="M8216" s="69"/>
      <c r="O8216" s="68"/>
      <c r="P8216" s="68"/>
      <c r="Q8216" s="69"/>
      <c r="S8216" s="68"/>
      <c r="T8216" s="68"/>
      <c r="U8216" s="69"/>
      <c r="W8216" s="68"/>
      <c r="X8216" s="68"/>
      <c r="Y8216" s="69"/>
      <c r="AA8216" s="68"/>
      <c r="AB8216" s="68"/>
      <c r="AC8216" s="69"/>
      <c r="AE8216" s="68"/>
      <c r="AF8216" s="68"/>
      <c r="AG8216" s="69"/>
    </row>
    <row r="8217" spans="1:33" ht="45" hidden="1" outlineLevel="1">
      <c r="A8217" s="6" t="s">
        <v>9390</v>
      </c>
      <c r="B8217" s="7" t="s">
        <v>37</v>
      </c>
      <c r="C8217" s="7" t="s">
        <v>8236</v>
      </c>
      <c r="K8217" s="68"/>
      <c r="L8217" s="68"/>
      <c r="M8217" s="69"/>
      <c r="O8217" s="68"/>
      <c r="P8217" s="68"/>
      <c r="Q8217" s="69"/>
      <c r="S8217" s="68"/>
      <c r="T8217" s="68"/>
      <c r="U8217" s="69"/>
      <c r="W8217" s="68"/>
      <c r="X8217" s="68"/>
      <c r="Y8217" s="69"/>
      <c r="AA8217" s="68"/>
      <c r="AB8217" s="68"/>
      <c r="AC8217" s="69"/>
      <c r="AE8217" s="68"/>
      <c r="AF8217" s="68"/>
      <c r="AG8217" s="69"/>
    </row>
    <row r="8218" spans="1:33" hidden="1" outlineLevel="1">
      <c r="A8218" s="6" t="s">
        <v>9391</v>
      </c>
      <c r="B8218" s="7" t="s">
        <v>37</v>
      </c>
      <c r="C8218" s="7" t="s">
        <v>886</v>
      </c>
      <c r="K8218" s="68"/>
      <c r="L8218" s="68"/>
      <c r="M8218" s="69"/>
      <c r="O8218" s="68"/>
      <c r="P8218" s="68"/>
      <c r="Q8218" s="69"/>
      <c r="S8218" s="68"/>
      <c r="T8218" s="68"/>
      <c r="U8218" s="69"/>
      <c r="W8218" s="68"/>
      <c r="X8218" s="68"/>
      <c r="Y8218" s="69"/>
      <c r="AA8218" s="68"/>
      <c r="AB8218" s="68"/>
      <c r="AC8218" s="69"/>
      <c r="AE8218" s="68"/>
      <c r="AF8218" s="68"/>
      <c r="AG8218" s="69"/>
    </row>
    <row r="8219" spans="1:33" ht="105" hidden="1" outlineLevel="1">
      <c r="A8219" s="6" t="s">
        <v>9392</v>
      </c>
      <c r="B8219" s="7" t="s">
        <v>37</v>
      </c>
      <c r="C8219" s="7" t="s">
        <v>888</v>
      </c>
      <c r="K8219" s="68"/>
      <c r="L8219" s="68"/>
      <c r="M8219" s="69"/>
      <c r="O8219" s="68"/>
      <c r="P8219" s="68"/>
      <c r="Q8219" s="69"/>
      <c r="S8219" s="68"/>
      <c r="T8219" s="68"/>
      <c r="U8219" s="69"/>
      <c r="W8219" s="68"/>
      <c r="X8219" s="68"/>
      <c r="Y8219" s="69"/>
      <c r="AA8219" s="68"/>
      <c r="AB8219" s="68"/>
      <c r="AC8219" s="69"/>
      <c r="AE8219" s="68"/>
      <c r="AF8219" s="68"/>
      <c r="AG8219" s="69"/>
    </row>
    <row r="8220" spans="1:33" ht="60" hidden="1" outlineLevel="1">
      <c r="A8220" s="1"/>
      <c r="B8220" s="5" t="s">
        <v>61</v>
      </c>
      <c r="C8220" s="5" t="s">
        <v>62</v>
      </c>
      <c r="D8220" s="5" t="s">
        <v>63</v>
      </c>
      <c r="E8220" s="11" t="s">
        <v>64</v>
      </c>
      <c r="F8220" s="16" t="s">
        <v>65</v>
      </c>
      <c r="K8220" s="17" t="s">
        <v>66</v>
      </c>
      <c r="L8220" s="70" t="s">
        <v>28</v>
      </c>
      <c r="M8220" s="71"/>
      <c r="O8220" s="17" t="s">
        <v>66</v>
      </c>
      <c r="P8220" s="70" t="s">
        <v>28</v>
      </c>
      <c r="Q8220" s="71"/>
      <c r="S8220" s="17" t="s">
        <v>66</v>
      </c>
      <c r="T8220" s="70" t="s">
        <v>28</v>
      </c>
      <c r="U8220" s="71"/>
      <c r="W8220" s="17" t="s">
        <v>66</v>
      </c>
      <c r="X8220" s="70" t="s">
        <v>28</v>
      </c>
      <c r="Y8220" s="71"/>
      <c r="AA8220" s="17" t="s">
        <v>66</v>
      </c>
      <c r="AB8220" s="70" t="s">
        <v>28</v>
      </c>
      <c r="AC8220" s="71"/>
      <c r="AE8220" s="17" t="s">
        <v>66</v>
      </c>
      <c r="AF8220" s="70" t="s">
        <v>28</v>
      </c>
      <c r="AG8220" s="71"/>
    </row>
    <row r="8221" spans="1:33" hidden="1" outlineLevel="1">
      <c r="A8221" s="6" t="s">
        <v>9393</v>
      </c>
      <c r="B8221" s="7" t="s">
        <v>3040</v>
      </c>
      <c r="C8221" s="7" t="s">
        <v>9205</v>
      </c>
      <c r="D8221" s="7"/>
      <c r="E8221" s="23" t="s">
        <v>429</v>
      </c>
      <c r="F8221" s="18">
        <v>10</v>
      </c>
      <c r="K8221" s="19">
        <v>0</v>
      </c>
      <c r="L8221" s="52">
        <v>0</v>
      </c>
      <c r="M8221" s="53"/>
      <c r="O8221" s="19">
        <v>627</v>
      </c>
      <c r="P8221" s="52">
        <v>6270</v>
      </c>
      <c r="Q8221" s="53"/>
      <c r="S8221" s="19">
        <v>125</v>
      </c>
      <c r="T8221" s="52">
        <v>1250</v>
      </c>
      <c r="U8221" s="53"/>
      <c r="W8221" s="19">
        <v>0</v>
      </c>
      <c r="X8221" s="52">
        <v>0</v>
      </c>
      <c r="Y8221" s="53"/>
      <c r="AA8221" s="19">
        <v>136.26</v>
      </c>
      <c r="AB8221" s="52">
        <v>1362.6</v>
      </c>
      <c r="AC8221" s="53"/>
      <c r="AE8221" s="19">
        <v>0</v>
      </c>
      <c r="AF8221" s="52">
        <v>0</v>
      </c>
      <c r="AG8221" s="53"/>
    </row>
    <row r="8222" spans="1:33" hidden="1" outlineLevel="1">
      <c r="A8222" s="1"/>
      <c r="B8222" s="5" t="s">
        <v>34</v>
      </c>
      <c r="C8222" s="5" t="s">
        <v>35</v>
      </c>
      <c r="K8222" s="68"/>
      <c r="L8222" s="68"/>
      <c r="M8222" s="69"/>
      <c r="O8222" s="68"/>
      <c r="P8222" s="68"/>
      <c r="Q8222" s="69"/>
      <c r="S8222" s="68"/>
      <c r="T8222" s="68"/>
      <c r="U8222" s="69"/>
      <c r="W8222" s="68"/>
      <c r="X8222" s="68"/>
      <c r="Y8222" s="69"/>
      <c r="AA8222" s="68"/>
      <c r="AB8222" s="68"/>
      <c r="AC8222" s="69"/>
      <c r="AE8222" s="68"/>
      <c r="AF8222" s="68"/>
      <c r="AG8222" s="69"/>
    </row>
    <row r="8223" spans="1:33" hidden="1" outlineLevel="1">
      <c r="A8223" s="6" t="s">
        <v>9394</v>
      </c>
      <c r="B8223" s="7" t="s">
        <v>37</v>
      </c>
      <c r="C8223" s="7" t="s">
        <v>1012</v>
      </c>
      <c r="K8223" s="68"/>
      <c r="L8223" s="68"/>
      <c r="M8223" s="69"/>
      <c r="O8223" s="68"/>
      <c r="P8223" s="68"/>
      <c r="Q8223" s="69"/>
      <c r="S8223" s="68"/>
      <c r="T8223" s="68"/>
      <c r="U8223" s="69"/>
      <c r="W8223" s="68"/>
      <c r="X8223" s="68"/>
      <c r="Y8223" s="69"/>
      <c r="AA8223" s="68"/>
      <c r="AB8223" s="68"/>
      <c r="AC8223" s="69"/>
      <c r="AE8223" s="68"/>
      <c r="AF8223" s="68"/>
      <c r="AG8223" s="69"/>
    </row>
    <row r="8224" spans="1:33" ht="45" hidden="1" outlineLevel="1">
      <c r="A8224" s="6" t="s">
        <v>9395</v>
      </c>
      <c r="B8224" s="7" t="s">
        <v>37</v>
      </c>
      <c r="C8224" s="7" t="s">
        <v>1014</v>
      </c>
      <c r="K8224" s="68"/>
      <c r="L8224" s="68"/>
      <c r="M8224" s="69"/>
      <c r="O8224" s="68"/>
      <c r="P8224" s="68"/>
      <c r="Q8224" s="69"/>
      <c r="S8224" s="68"/>
      <c r="T8224" s="68"/>
      <c r="U8224" s="69"/>
      <c r="W8224" s="68"/>
      <c r="X8224" s="68"/>
      <c r="Y8224" s="69"/>
      <c r="AA8224" s="68"/>
      <c r="AB8224" s="68"/>
      <c r="AC8224" s="69"/>
      <c r="AE8224" s="68"/>
      <c r="AF8224" s="68"/>
      <c r="AG8224" s="69"/>
    </row>
    <row r="8225" spans="1:33" ht="60" hidden="1" outlineLevel="1">
      <c r="A8225" s="1"/>
      <c r="B8225" s="5" t="s">
        <v>61</v>
      </c>
      <c r="C8225" s="5" t="s">
        <v>62</v>
      </c>
      <c r="D8225" s="5" t="s">
        <v>63</v>
      </c>
      <c r="E8225" s="11" t="s">
        <v>64</v>
      </c>
      <c r="F8225" s="16" t="s">
        <v>65</v>
      </c>
      <c r="K8225" s="17" t="s">
        <v>66</v>
      </c>
      <c r="L8225" s="70" t="s">
        <v>28</v>
      </c>
      <c r="M8225" s="71"/>
      <c r="O8225" s="17" t="s">
        <v>66</v>
      </c>
      <c r="P8225" s="70" t="s">
        <v>28</v>
      </c>
      <c r="Q8225" s="71"/>
      <c r="S8225" s="17" t="s">
        <v>66</v>
      </c>
      <c r="T8225" s="70" t="s">
        <v>28</v>
      </c>
      <c r="U8225" s="71"/>
      <c r="W8225" s="17" t="s">
        <v>66</v>
      </c>
      <c r="X8225" s="70" t="s">
        <v>28</v>
      </c>
      <c r="Y8225" s="71"/>
      <c r="AA8225" s="17" t="s">
        <v>66</v>
      </c>
      <c r="AB8225" s="70" t="s">
        <v>28</v>
      </c>
      <c r="AC8225" s="71"/>
      <c r="AE8225" s="17" t="s">
        <v>66</v>
      </c>
      <c r="AF8225" s="70" t="s">
        <v>28</v>
      </c>
      <c r="AG8225" s="71"/>
    </row>
    <row r="8226" spans="1:33" hidden="1" outlineLevel="1">
      <c r="A8226" s="6" t="s">
        <v>9396</v>
      </c>
      <c r="B8226" s="7" t="s">
        <v>3042</v>
      </c>
      <c r="C8226" s="7" t="s">
        <v>2538</v>
      </c>
      <c r="D8226" s="7"/>
      <c r="E8226" s="23" t="s">
        <v>438</v>
      </c>
      <c r="F8226" s="18">
        <v>1</v>
      </c>
      <c r="K8226" s="19">
        <v>0</v>
      </c>
      <c r="L8226" s="52">
        <v>0</v>
      </c>
      <c r="M8226" s="53"/>
      <c r="O8226" s="19">
        <v>228</v>
      </c>
      <c r="P8226" s="52">
        <v>228</v>
      </c>
      <c r="Q8226" s="53"/>
      <c r="S8226" s="19">
        <v>400</v>
      </c>
      <c r="T8226" s="52">
        <v>400</v>
      </c>
      <c r="U8226" s="53"/>
      <c r="W8226" s="19">
        <v>0</v>
      </c>
      <c r="X8226" s="52">
        <v>0</v>
      </c>
      <c r="Y8226" s="53"/>
      <c r="AA8226" s="19">
        <v>454.19</v>
      </c>
      <c r="AB8226" s="52">
        <v>454.19</v>
      </c>
      <c r="AC8226" s="53"/>
      <c r="AE8226" s="19">
        <v>0</v>
      </c>
      <c r="AF8226" s="52">
        <v>0</v>
      </c>
      <c r="AG8226" s="53"/>
    </row>
    <row r="8227" spans="1:33" hidden="1" outlineLevel="1">
      <c r="A8227" s="6" t="s">
        <v>9397</v>
      </c>
      <c r="B8227" s="7" t="s">
        <v>3044</v>
      </c>
      <c r="C8227" s="7" t="s">
        <v>2541</v>
      </c>
      <c r="D8227" s="7"/>
      <c r="E8227" s="23" t="s">
        <v>438</v>
      </c>
      <c r="F8227" s="18">
        <v>2</v>
      </c>
      <c r="K8227" s="19">
        <v>0</v>
      </c>
      <c r="L8227" s="52">
        <v>0</v>
      </c>
      <c r="M8227" s="53"/>
      <c r="O8227" s="19">
        <v>285</v>
      </c>
      <c r="P8227" s="52">
        <v>570</v>
      </c>
      <c r="Q8227" s="53"/>
      <c r="S8227" s="19">
        <v>420</v>
      </c>
      <c r="T8227" s="52">
        <v>840</v>
      </c>
      <c r="U8227" s="53"/>
      <c r="W8227" s="19">
        <v>0</v>
      </c>
      <c r="X8227" s="52">
        <v>0</v>
      </c>
      <c r="Y8227" s="53"/>
      <c r="AA8227" s="19">
        <v>510.97</v>
      </c>
      <c r="AB8227" s="52">
        <v>1021.94</v>
      </c>
      <c r="AC8227" s="53"/>
      <c r="AE8227" s="19">
        <v>0</v>
      </c>
      <c r="AF8227" s="52">
        <v>0</v>
      </c>
      <c r="AG8227" s="53"/>
    </row>
    <row r="8228" spans="1:33" hidden="1" outlineLevel="1">
      <c r="A8228" s="6" t="s">
        <v>9398</v>
      </c>
      <c r="B8228" s="7" t="s">
        <v>3047</v>
      </c>
      <c r="C8228" s="7" t="s">
        <v>9212</v>
      </c>
      <c r="D8228" s="7"/>
      <c r="E8228" s="23" t="s">
        <v>438</v>
      </c>
      <c r="F8228" s="18">
        <v>1</v>
      </c>
      <c r="K8228" s="19">
        <v>0</v>
      </c>
      <c r="L8228" s="52">
        <v>0</v>
      </c>
      <c r="M8228" s="53"/>
      <c r="O8228" s="19">
        <v>28500</v>
      </c>
      <c r="P8228" s="52">
        <v>28500</v>
      </c>
      <c r="Q8228" s="53"/>
      <c r="S8228" s="19">
        <v>1800</v>
      </c>
      <c r="T8228" s="52">
        <v>1800</v>
      </c>
      <c r="U8228" s="53"/>
      <c r="W8228" s="19">
        <v>0</v>
      </c>
      <c r="X8228" s="52">
        <v>0</v>
      </c>
      <c r="Y8228" s="53"/>
      <c r="AA8228" s="19">
        <v>9083.83</v>
      </c>
      <c r="AB8228" s="52">
        <v>9083.83</v>
      </c>
      <c r="AC8228" s="53"/>
      <c r="AE8228" s="19">
        <v>0</v>
      </c>
      <c r="AF8228" s="52">
        <v>0</v>
      </c>
      <c r="AG8228" s="53"/>
    </row>
    <row r="8229" spans="1:33" hidden="1" outlineLevel="1">
      <c r="A8229" s="1"/>
      <c r="B8229" s="5" t="s">
        <v>34</v>
      </c>
      <c r="C8229" s="5" t="s">
        <v>35</v>
      </c>
      <c r="K8229" s="68"/>
      <c r="L8229" s="68"/>
      <c r="M8229" s="69"/>
      <c r="O8229" s="68"/>
      <c r="P8229" s="68"/>
      <c r="Q8229" s="69"/>
      <c r="S8229" s="68"/>
      <c r="T8229" s="68"/>
      <c r="U8229" s="69"/>
      <c r="W8229" s="68"/>
      <c r="X8229" s="68"/>
      <c r="Y8229" s="69"/>
      <c r="AA8229" s="68"/>
      <c r="AB8229" s="68"/>
      <c r="AC8229" s="69"/>
      <c r="AE8229" s="68"/>
      <c r="AF8229" s="68"/>
      <c r="AG8229" s="69"/>
    </row>
    <row r="8230" spans="1:33" hidden="1" outlineLevel="1">
      <c r="A8230" s="6" t="s">
        <v>9399</v>
      </c>
      <c r="B8230" s="7" t="s">
        <v>37</v>
      </c>
      <c r="C8230" s="7" t="s">
        <v>1058</v>
      </c>
      <c r="K8230" s="68"/>
      <c r="L8230" s="68"/>
      <c r="M8230" s="69"/>
      <c r="O8230" s="68"/>
      <c r="P8230" s="68"/>
      <c r="Q8230" s="69"/>
      <c r="S8230" s="68"/>
      <c r="T8230" s="68"/>
      <c r="U8230" s="69"/>
      <c r="W8230" s="68"/>
      <c r="X8230" s="68"/>
      <c r="Y8230" s="69"/>
      <c r="AA8230" s="68"/>
      <c r="AB8230" s="68"/>
      <c r="AC8230" s="69"/>
      <c r="AE8230" s="68"/>
      <c r="AF8230" s="68"/>
      <c r="AG8230" s="69"/>
    </row>
    <row r="8231" spans="1:33" ht="60" hidden="1" outlineLevel="1">
      <c r="A8231" s="1"/>
      <c r="B8231" s="5" t="s">
        <v>61</v>
      </c>
      <c r="C8231" s="5" t="s">
        <v>62</v>
      </c>
      <c r="D8231" s="5" t="s">
        <v>63</v>
      </c>
      <c r="E8231" s="11" t="s">
        <v>64</v>
      </c>
      <c r="F8231" s="16" t="s">
        <v>65</v>
      </c>
      <c r="K8231" s="17" t="s">
        <v>66</v>
      </c>
      <c r="L8231" s="70" t="s">
        <v>28</v>
      </c>
      <c r="M8231" s="71"/>
      <c r="O8231" s="17" t="s">
        <v>66</v>
      </c>
      <c r="P8231" s="70" t="s">
        <v>28</v>
      </c>
      <c r="Q8231" s="71"/>
      <c r="S8231" s="17" t="s">
        <v>66</v>
      </c>
      <c r="T8231" s="70" t="s">
        <v>28</v>
      </c>
      <c r="U8231" s="71"/>
      <c r="W8231" s="17" t="s">
        <v>66</v>
      </c>
      <c r="X8231" s="70" t="s">
        <v>28</v>
      </c>
      <c r="Y8231" s="71"/>
      <c r="AA8231" s="17" t="s">
        <v>66</v>
      </c>
      <c r="AB8231" s="70" t="s">
        <v>28</v>
      </c>
      <c r="AC8231" s="71"/>
      <c r="AE8231" s="17" t="s">
        <v>66</v>
      </c>
      <c r="AF8231" s="70" t="s">
        <v>28</v>
      </c>
      <c r="AG8231" s="71"/>
    </row>
    <row r="8232" spans="1:33" hidden="1" outlineLevel="1">
      <c r="A8232" s="6" t="s">
        <v>9400</v>
      </c>
      <c r="B8232" s="7" t="s">
        <v>3053</v>
      </c>
      <c r="C8232" s="7" t="s">
        <v>1061</v>
      </c>
      <c r="D8232" s="7"/>
      <c r="E8232" s="23" t="s">
        <v>70</v>
      </c>
      <c r="F8232" s="18">
        <v>1</v>
      </c>
      <c r="K8232" s="19">
        <v>0</v>
      </c>
      <c r="L8232" s="52">
        <v>0</v>
      </c>
      <c r="M8232" s="53"/>
      <c r="O8232" s="19">
        <v>1254</v>
      </c>
      <c r="P8232" s="52">
        <v>1254</v>
      </c>
      <c r="Q8232" s="53"/>
      <c r="S8232" s="19">
        <v>100</v>
      </c>
      <c r="T8232" s="52">
        <v>100</v>
      </c>
      <c r="U8232" s="53"/>
      <c r="W8232" s="19">
        <v>0</v>
      </c>
      <c r="X8232" s="52">
        <v>0</v>
      </c>
      <c r="Y8232" s="53"/>
      <c r="AA8232" s="19">
        <v>11354.79</v>
      </c>
      <c r="AB8232" s="52">
        <v>11354.79</v>
      </c>
      <c r="AC8232" s="53"/>
      <c r="AE8232" s="19">
        <v>0</v>
      </c>
      <c r="AF8232" s="52">
        <v>0</v>
      </c>
      <c r="AG8232" s="53"/>
    </row>
    <row r="8233" spans="1:33" ht="30" hidden="1" outlineLevel="1">
      <c r="A8233" s="6" t="s">
        <v>9401</v>
      </c>
      <c r="B8233" s="7" t="s">
        <v>3059</v>
      </c>
      <c r="C8233" s="7" t="s">
        <v>1064</v>
      </c>
      <c r="D8233" s="7"/>
      <c r="E8233" s="23" t="s">
        <v>70</v>
      </c>
      <c r="F8233" s="18">
        <v>1</v>
      </c>
      <c r="K8233" s="19">
        <v>0</v>
      </c>
      <c r="L8233" s="52">
        <v>0</v>
      </c>
      <c r="M8233" s="53"/>
      <c r="O8233" s="19">
        <v>1254</v>
      </c>
      <c r="P8233" s="52">
        <v>1254</v>
      </c>
      <c r="Q8233" s="53"/>
      <c r="S8233" s="19">
        <v>100</v>
      </c>
      <c r="T8233" s="52">
        <v>100</v>
      </c>
      <c r="U8233" s="53"/>
      <c r="W8233" s="19">
        <v>0</v>
      </c>
      <c r="X8233" s="52">
        <v>0</v>
      </c>
      <c r="Y8233" s="53"/>
      <c r="AA8233" s="19">
        <v>11354.79</v>
      </c>
      <c r="AB8233" s="52">
        <v>11354.79</v>
      </c>
      <c r="AC8233" s="53"/>
      <c r="AE8233" s="19">
        <v>0</v>
      </c>
      <c r="AF8233" s="52">
        <v>0</v>
      </c>
      <c r="AG8233" s="53"/>
    </row>
    <row r="8234" spans="1:33" hidden="1" outlineLevel="1">
      <c r="A8234" s="6" t="s">
        <v>9402</v>
      </c>
      <c r="B8234" s="7" t="s">
        <v>3062</v>
      </c>
      <c r="C8234" s="7" t="s">
        <v>1067</v>
      </c>
      <c r="D8234" s="7"/>
      <c r="E8234" s="23" t="s">
        <v>70</v>
      </c>
      <c r="F8234" s="18">
        <v>1</v>
      </c>
      <c r="K8234" s="19">
        <v>0</v>
      </c>
      <c r="L8234" s="52">
        <v>0</v>
      </c>
      <c r="M8234" s="53"/>
      <c r="O8234" s="19">
        <v>1254</v>
      </c>
      <c r="P8234" s="52">
        <v>1254</v>
      </c>
      <c r="Q8234" s="53"/>
      <c r="S8234" s="19">
        <v>100</v>
      </c>
      <c r="T8234" s="52">
        <v>100</v>
      </c>
      <c r="U8234" s="53"/>
      <c r="W8234" s="19">
        <v>0</v>
      </c>
      <c r="X8234" s="52">
        <v>0</v>
      </c>
      <c r="Y8234" s="53"/>
      <c r="AA8234" s="19">
        <v>11354.79</v>
      </c>
      <c r="AB8234" s="52">
        <v>11354.79</v>
      </c>
      <c r="AC8234" s="53"/>
      <c r="AE8234" s="19">
        <v>0</v>
      </c>
      <c r="AF8234" s="52">
        <v>0</v>
      </c>
      <c r="AG8234" s="53"/>
    </row>
    <row r="8235" spans="1:33" hidden="1" outlineLevel="1">
      <c r="A8235" s="6" t="s">
        <v>9403</v>
      </c>
      <c r="B8235" s="7" t="s">
        <v>3069</v>
      </c>
      <c r="C8235" s="7" t="s">
        <v>1070</v>
      </c>
      <c r="D8235" s="7"/>
      <c r="E8235" s="23" t="s">
        <v>70</v>
      </c>
      <c r="F8235" s="18">
        <v>1</v>
      </c>
      <c r="K8235" s="19">
        <v>0</v>
      </c>
      <c r="L8235" s="52">
        <v>0</v>
      </c>
      <c r="M8235" s="53"/>
      <c r="O8235" s="19">
        <v>1254</v>
      </c>
      <c r="P8235" s="52">
        <v>1254</v>
      </c>
      <c r="Q8235" s="53"/>
      <c r="S8235" s="19">
        <v>100</v>
      </c>
      <c r="T8235" s="52">
        <v>100</v>
      </c>
      <c r="U8235" s="53"/>
      <c r="W8235" s="19">
        <v>0</v>
      </c>
      <c r="X8235" s="52">
        <v>0</v>
      </c>
      <c r="Y8235" s="53"/>
      <c r="AA8235" s="19">
        <v>11354.79</v>
      </c>
      <c r="AB8235" s="52">
        <v>11354.79</v>
      </c>
      <c r="AC8235" s="53"/>
      <c r="AE8235" s="19">
        <v>0</v>
      </c>
      <c r="AF8235" s="52">
        <v>0</v>
      </c>
      <c r="AG8235" s="53"/>
    </row>
    <row r="8236" spans="1:33" hidden="1" outlineLevel="1">
      <c r="A8236" s="6" t="s">
        <v>9404</v>
      </c>
      <c r="B8236" s="7" t="s">
        <v>3074</v>
      </c>
      <c r="C8236" s="7" t="s">
        <v>1073</v>
      </c>
      <c r="D8236" s="7"/>
      <c r="E8236" s="23" t="s">
        <v>70</v>
      </c>
      <c r="F8236" s="18">
        <v>1</v>
      </c>
      <c r="K8236" s="19">
        <v>0</v>
      </c>
      <c r="L8236" s="52">
        <v>0</v>
      </c>
      <c r="M8236" s="53"/>
      <c r="O8236" s="19">
        <v>1254</v>
      </c>
      <c r="P8236" s="52">
        <v>1254</v>
      </c>
      <c r="Q8236" s="53"/>
      <c r="S8236" s="19">
        <v>50</v>
      </c>
      <c r="T8236" s="52">
        <v>50</v>
      </c>
      <c r="U8236" s="53"/>
      <c r="W8236" s="19">
        <v>0</v>
      </c>
      <c r="X8236" s="52">
        <v>0</v>
      </c>
      <c r="Y8236" s="53"/>
      <c r="AA8236" s="19">
        <v>11354.79</v>
      </c>
      <c r="AB8236" s="52">
        <v>11354.79</v>
      </c>
      <c r="AC8236" s="53"/>
      <c r="AE8236" s="19">
        <v>0</v>
      </c>
      <c r="AF8236" s="52">
        <v>0</v>
      </c>
      <c r="AG8236" s="53"/>
    </row>
    <row r="8237" spans="1:33" hidden="1" outlineLevel="1">
      <c r="A8237" s="6" t="s">
        <v>9405</v>
      </c>
      <c r="B8237" s="7" t="s">
        <v>3078</v>
      </c>
      <c r="C8237" s="7" t="s">
        <v>1076</v>
      </c>
      <c r="D8237" s="7"/>
      <c r="E8237" s="23" t="s">
        <v>70</v>
      </c>
      <c r="F8237" s="18">
        <v>1</v>
      </c>
      <c r="K8237" s="19">
        <v>0</v>
      </c>
      <c r="L8237" s="52">
        <v>0</v>
      </c>
      <c r="M8237" s="53"/>
      <c r="O8237" s="19">
        <v>1254</v>
      </c>
      <c r="P8237" s="52">
        <v>1254</v>
      </c>
      <c r="Q8237" s="53"/>
      <c r="S8237" s="19">
        <v>100</v>
      </c>
      <c r="T8237" s="52">
        <v>100</v>
      </c>
      <c r="U8237" s="53"/>
      <c r="W8237" s="19">
        <v>0</v>
      </c>
      <c r="X8237" s="52">
        <v>0</v>
      </c>
      <c r="Y8237" s="53"/>
      <c r="AA8237" s="19">
        <v>11354.79</v>
      </c>
      <c r="AB8237" s="52">
        <v>11354.79</v>
      </c>
      <c r="AC8237" s="53"/>
      <c r="AE8237" s="19">
        <v>0</v>
      </c>
      <c r="AF8237" s="52">
        <v>0</v>
      </c>
      <c r="AG8237" s="53"/>
    </row>
    <row r="8238" spans="1:33" hidden="1" outlineLevel="1">
      <c r="A8238" s="6" t="s">
        <v>9406</v>
      </c>
      <c r="B8238" s="7" t="s">
        <v>3082</v>
      </c>
      <c r="C8238" s="7" t="s">
        <v>1079</v>
      </c>
      <c r="D8238" s="7"/>
      <c r="E8238" s="23" t="s">
        <v>70</v>
      </c>
      <c r="F8238" s="18">
        <v>1</v>
      </c>
      <c r="K8238" s="19">
        <v>0</v>
      </c>
      <c r="L8238" s="52">
        <v>0</v>
      </c>
      <c r="M8238" s="53"/>
      <c r="O8238" s="19">
        <v>1254</v>
      </c>
      <c r="P8238" s="52">
        <v>1254</v>
      </c>
      <c r="Q8238" s="53"/>
      <c r="S8238" s="19">
        <v>100</v>
      </c>
      <c r="T8238" s="52">
        <v>100</v>
      </c>
      <c r="U8238" s="53"/>
      <c r="W8238" s="19">
        <v>0</v>
      </c>
      <c r="X8238" s="52">
        <v>0</v>
      </c>
      <c r="Y8238" s="53"/>
      <c r="AA8238" s="19">
        <v>11354.79</v>
      </c>
      <c r="AB8238" s="52">
        <v>11354.79</v>
      </c>
      <c r="AC8238" s="53"/>
      <c r="AE8238" s="19">
        <v>0</v>
      </c>
      <c r="AF8238" s="52">
        <v>0</v>
      </c>
      <c r="AG8238" s="53"/>
    </row>
    <row r="8239" spans="1:33" ht="30" hidden="1" outlineLevel="1">
      <c r="A8239" s="6" t="s">
        <v>9407</v>
      </c>
      <c r="B8239" s="7" t="s">
        <v>3085</v>
      </c>
      <c r="C8239" s="7" t="s">
        <v>1082</v>
      </c>
      <c r="D8239" s="7"/>
      <c r="E8239" s="23" t="s">
        <v>70</v>
      </c>
      <c r="F8239" s="18">
        <v>1</v>
      </c>
      <c r="K8239" s="19">
        <v>0</v>
      </c>
      <c r="L8239" s="52">
        <v>0</v>
      </c>
      <c r="M8239" s="53"/>
      <c r="O8239" s="19">
        <v>1254</v>
      </c>
      <c r="P8239" s="52">
        <v>1254</v>
      </c>
      <c r="Q8239" s="53"/>
      <c r="S8239" s="19">
        <v>100</v>
      </c>
      <c r="T8239" s="52">
        <v>100</v>
      </c>
      <c r="U8239" s="53"/>
      <c r="W8239" s="19">
        <v>0</v>
      </c>
      <c r="X8239" s="52">
        <v>0</v>
      </c>
      <c r="Y8239" s="53"/>
      <c r="AA8239" s="19">
        <v>11354.79</v>
      </c>
      <c r="AB8239" s="52">
        <v>11354.79</v>
      </c>
      <c r="AC8239" s="53"/>
      <c r="AE8239" s="19">
        <v>0</v>
      </c>
      <c r="AF8239" s="52">
        <v>0</v>
      </c>
      <c r="AG8239" s="53"/>
    </row>
    <row r="8240" spans="1:33" ht="30" hidden="1" outlineLevel="1">
      <c r="A8240" s="6" t="s">
        <v>9408</v>
      </c>
      <c r="B8240" s="7" t="s">
        <v>3088</v>
      </c>
      <c r="C8240" s="7" t="s">
        <v>1085</v>
      </c>
      <c r="D8240" s="7"/>
      <c r="E8240" s="23" t="s">
        <v>70</v>
      </c>
      <c r="F8240" s="18">
        <v>1</v>
      </c>
      <c r="K8240" s="19">
        <v>0</v>
      </c>
      <c r="L8240" s="52">
        <v>0</v>
      </c>
      <c r="M8240" s="53"/>
      <c r="O8240" s="19">
        <v>1254</v>
      </c>
      <c r="P8240" s="52">
        <v>1254</v>
      </c>
      <c r="Q8240" s="53"/>
      <c r="S8240" s="19">
        <v>100</v>
      </c>
      <c r="T8240" s="52">
        <v>100</v>
      </c>
      <c r="U8240" s="53"/>
      <c r="W8240" s="19">
        <v>0</v>
      </c>
      <c r="X8240" s="52">
        <v>0</v>
      </c>
      <c r="Y8240" s="53"/>
      <c r="AA8240" s="19">
        <v>11354.79</v>
      </c>
      <c r="AB8240" s="52">
        <v>11354.79</v>
      </c>
      <c r="AC8240" s="53"/>
      <c r="AE8240" s="19">
        <v>0</v>
      </c>
      <c r="AF8240" s="52">
        <v>0</v>
      </c>
      <c r="AG8240" s="53"/>
    </row>
    <row r="8241" spans="1:33" hidden="1" outlineLevel="1">
      <c r="A8241" s="6" t="s">
        <v>9409</v>
      </c>
      <c r="B8241" s="7" t="s">
        <v>3091</v>
      </c>
      <c r="C8241" s="7" t="s">
        <v>1088</v>
      </c>
      <c r="D8241" s="7"/>
      <c r="E8241" s="23" t="s">
        <v>70</v>
      </c>
      <c r="F8241" s="18">
        <v>1</v>
      </c>
      <c r="K8241" s="19">
        <v>0</v>
      </c>
      <c r="L8241" s="52">
        <v>0</v>
      </c>
      <c r="M8241" s="53"/>
      <c r="O8241" s="19">
        <v>1254</v>
      </c>
      <c r="P8241" s="52">
        <v>1254</v>
      </c>
      <c r="Q8241" s="53"/>
      <c r="S8241" s="19">
        <v>100</v>
      </c>
      <c r="T8241" s="52">
        <v>100</v>
      </c>
      <c r="U8241" s="53"/>
      <c r="W8241" s="19">
        <v>0</v>
      </c>
      <c r="X8241" s="52">
        <v>0</v>
      </c>
      <c r="Y8241" s="53"/>
      <c r="AA8241" s="19">
        <v>11354.79</v>
      </c>
      <c r="AB8241" s="52">
        <v>11354.79</v>
      </c>
      <c r="AC8241" s="53"/>
      <c r="AE8241" s="19">
        <v>0</v>
      </c>
      <c r="AF8241" s="52">
        <v>0</v>
      </c>
      <c r="AG8241" s="53"/>
    </row>
    <row r="8242" spans="1:33" hidden="1" outlineLevel="1">
      <c r="A8242" s="6" t="s">
        <v>9410</v>
      </c>
      <c r="B8242" s="7" t="s">
        <v>3094</v>
      </c>
      <c r="C8242" s="7" t="s">
        <v>1091</v>
      </c>
      <c r="D8242" s="7"/>
      <c r="E8242" s="23" t="s">
        <v>70</v>
      </c>
      <c r="F8242" s="18">
        <v>1</v>
      </c>
      <c r="K8242" s="19">
        <v>0</v>
      </c>
      <c r="L8242" s="52">
        <v>0</v>
      </c>
      <c r="M8242" s="53"/>
      <c r="O8242" s="19">
        <v>1254</v>
      </c>
      <c r="P8242" s="52">
        <v>1254</v>
      </c>
      <c r="Q8242" s="53"/>
      <c r="S8242" s="19">
        <v>100</v>
      </c>
      <c r="T8242" s="52">
        <v>100</v>
      </c>
      <c r="U8242" s="53"/>
      <c r="W8242" s="19">
        <v>0</v>
      </c>
      <c r="X8242" s="52">
        <v>0</v>
      </c>
      <c r="Y8242" s="53"/>
      <c r="AA8242" s="19">
        <v>11354.79</v>
      </c>
      <c r="AB8242" s="52">
        <v>11354.79</v>
      </c>
      <c r="AC8242" s="53"/>
      <c r="AE8242" s="19">
        <v>0</v>
      </c>
      <c r="AF8242" s="52">
        <v>0</v>
      </c>
      <c r="AG8242" s="53"/>
    </row>
    <row r="8243" spans="1:33" ht="30" hidden="1" outlineLevel="1">
      <c r="A8243" s="6" t="s">
        <v>9411</v>
      </c>
      <c r="B8243" s="7" t="s">
        <v>9412</v>
      </c>
      <c r="C8243" s="7" t="s">
        <v>1094</v>
      </c>
      <c r="D8243" s="7"/>
      <c r="E8243" s="23" t="s">
        <v>70</v>
      </c>
      <c r="F8243" s="18">
        <v>1</v>
      </c>
      <c r="K8243" s="19">
        <v>0</v>
      </c>
      <c r="L8243" s="52">
        <v>0</v>
      </c>
      <c r="M8243" s="53"/>
      <c r="O8243" s="19">
        <v>1254</v>
      </c>
      <c r="P8243" s="52">
        <v>1254</v>
      </c>
      <c r="Q8243" s="53"/>
      <c r="S8243" s="19">
        <v>100</v>
      </c>
      <c r="T8243" s="52">
        <v>100</v>
      </c>
      <c r="U8243" s="53"/>
      <c r="W8243" s="19">
        <v>0</v>
      </c>
      <c r="X8243" s="52">
        <v>0</v>
      </c>
      <c r="Y8243" s="53"/>
      <c r="AA8243" s="19">
        <v>11354.79</v>
      </c>
      <c r="AB8243" s="52">
        <v>11354.79</v>
      </c>
      <c r="AC8243" s="53"/>
      <c r="AE8243" s="19">
        <v>0</v>
      </c>
      <c r="AF8243" s="52">
        <v>0</v>
      </c>
      <c r="AG8243" s="53"/>
    </row>
    <row r="8244" spans="1:33" hidden="1" outlineLevel="1">
      <c r="A8244" s="6" t="s">
        <v>9413</v>
      </c>
      <c r="B8244" s="7" t="s">
        <v>9414</v>
      </c>
      <c r="C8244" s="7" t="s">
        <v>1097</v>
      </c>
      <c r="D8244" s="7"/>
      <c r="E8244" s="23" t="s">
        <v>70</v>
      </c>
      <c r="F8244" s="18">
        <v>1</v>
      </c>
      <c r="K8244" s="19">
        <v>12100</v>
      </c>
      <c r="L8244" s="52">
        <v>12100</v>
      </c>
      <c r="M8244" s="53"/>
      <c r="O8244" s="19">
        <v>3990</v>
      </c>
      <c r="P8244" s="52">
        <v>3990</v>
      </c>
      <c r="Q8244" s="53"/>
      <c r="S8244" s="19">
        <v>1000</v>
      </c>
      <c r="T8244" s="52">
        <v>1000</v>
      </c>
      <c r="U8244" s="53"/>
      <c r="W8244" s="19">
        <v>0</v>
      </c>
      <c r="X8244" s="52">
        <v>0</v>
      </c>
      <c r="Y8244" s="53"/>
      <c r="AA8244" s="19">
        <v>11354.79</v>
      </c>
      <c r="AB8244" s="52">
        <v>11354.79</v>
      </c>
      <c r="AC8244" s="53"/>
      <c r="AE8244" s="19">
        <v>0</v>
      </c>
      <c r="AF8244" s="52">
        <v>0</v>
      </c>
      <c r="AG8244" s="53"/>
    </row>
    <row r="8245" spans="1:33" hidden="1" outlineLevel="1">
      <c r="A8245" s="1"/>
      <c r="B8245" s="5" t="s">
        <v>34</v>
      </c>
      <c r="C8245" s="5" t="s">
        <v>35</v>
      </c>
      <c r="K8245" s="68"/>
      <c r="L8245" s="68"/>
      <c r="M8245" s="69"/>
      <c r="O8245" s="68"/>
      <c r="P8245" s="68"/>
      <c r="Q8245" s="69"/>
      <c r="S8245" s="68"/>
      <c r="T8245" s="68"/>
      <c r="U8245" s="69"/>
      <c r="W8245" s="68"/>
      <c r="X8245" s="68"/>
      <c r="Y8245" s="69"/>
      <c r="AA8245" s="68"/>
      <c r="AB8245" s="68"/>
      <c r="AC8245" s="69"/>
      <c r="AE8245" s="68"/>
      <c r="AF8245" s="68"/>
      <c r="AG8245" s="69"/>
    </row>
    <row r="8246" spans="1:33" hidden="1" outlineLevel="1">
      <c r="A8246" s="6" t="s">
        <v>9415</v>
      </c>
      <c r="B8246" s="7" t="s">
        <v>37</v>
      </c>
      <c r="C8246" s="7" t="s">
        <v>322</v>
      </c>
      <c r="K8246" s="68"/>
      <c r="L8246" s="68"/>
      <c r="M8246" s="69"/>
      <c r="O8246" s="68"/>
      <c r="P8246" s="68"/>
      <c r="Q8246" s="69"/>
      <c r="S8246" s="68"/>
      <c r="T8246" s="68"/>
      <c r="U8246" s="69"/>
      <c r="W8246" s="68"/>
      <c r="X8246" s="68"/>
      <c r="Y8246" s="69"/>
      <c r="AA8246" s="68"/>
      <c r="AB8246" s="68"/>
      <c r="AC8246" s="69"/>
      <c r="AE8246" s="68"/>
      <c r="AF8246" s="68"/>
      <c r="AG8246" s="69"/>
    </row>
    <row r="8247" spans="1:33" ht="60" hidden="1" outlineLevel="1">
      <c r="A8247" s="1"/>
      <c r="B8247" s="5" t="s">
        <v>61</v>
      </c>
      <c r="C8247" s="5" t="s">
        <v>62</v>
      </c>
      <c r="D8247" s="5" t="s">
        <v>63</v>
      </c>
      <c r="E8247" s="11" t="s">
        <v>64</v>
      </c>
      <c r="F8247" s="16" t="s">
        <v>65</v>
      </c>
      <c r="K8247" s="17" t="s">
        <v>66</v>
      </c>
      <c r="L8247" s="70" t="s">
        <v>28</v>
      </c>
      <c r="M8247" s="71"/>
      <c r="O8247" s="17" t="s">
        <v>66</v>
      </c>
      <c r="P8247" s="70" t="s">
        <v>28</v>
      </c>
      <c r="Q8247" s="71"/>
      <c r="S8247" s="17" t="s">
        <v>66</v>
      </c>
      <c r="T8247" s="70" t="s">
        <v>28</v>
      </c>
      <c r="U8247" s="71"/>
      <c r="W8247" s="17" t="s">
        <v>66</v>
      </c>
      <c r="X8247" s="70" t="s">
        <v>28</v>
      </c>
      <c r="Y8247" s="71"/>
      <c r="AA8247" s="17" t="s">
        <v>66</v>
      </c>
      <c r="AB8247" s="70" t="s">
        <v>28</v>
      </c>
      <c r="AC8247" s="71"/>
      <c r="AE8247" s="17" t="s">
        <v>66</v>
      </c>
      <c r="AF8247" s="70" t="s">
        <v>28</v>
      </c>
      <c r="AG8247" s="71"/>
    </row>
    <row r="8248" spans="1:33" ht="135" hidden="1" outlineLevel="1">
      <c r="A8248" s="6" t="s">
        <v>9416</v>
      </c>
      <c r="B8248" s="7" t="s">
        <v>324</v>
      </c>
      <c r="C8248" s="7" t="s">
        <v>1100</v>
      </c>
      <c r="D8248" s="7"/>
      <c r="E8248" s="23" t="s">
        <v>70</v>
      </c>
      <c r="F8248" s="18">
        <v>1</v>
      </c>
      <c r="K8248" s="19">
        <v>0</v>
      </c>
      <c r="L8248" s="52">
        <v>0</v>
      </c>
      <c r="M8248" s="53"/>
      <c r="O8248" s="19">
        <v>0</v>
      </c>
      <c r="P8248" s="52">
        <v>0</v>
      </c>
      <c r="Q8248" s="53"/>
      <c r="S8248" s="19">
        <v>0</v>
      </c>
      <c r="T8248" s="52">
        <v>0</v>
      </c>
      <c r="U8248" s="53"/>
      <c r="W8248" s="19">
        <v>0</v>
      </c>
      <c r="X8248" s="52">
        <v>0</v>
      </c>
      <c r="Y8248" s="53"/>
      <c r="AA8248" s="19">
        <v>0</v>
      </c>
      <c r="AB8248" s="52">
        <v>0</v>
      </c>
      <c r="AC8248" s="53"/>
      <c r="AE8248" s="19">
        <v>330000</v>
      </c>
      <c r="AF8248" s="52">
        <v>330000</v>
      </c>
      <c r="AG8248" s="53"/>
    </row>
    <row r="8249" spans="1:33" hidden="1" outlineLevel="1">
      <c r="A8249" s="1"/>
      <c r="B8249" s="5" t="s">
        <v>34</v>
      </c>
      <c r="C8249" s="5" t="s">
        <v>35</v>
      </c>
      <c r="K8249" s="68"/>
      <c r="L8249" s="68"/>
      <c r="M8249" s="69"/>
      <c r="O8249" s="68"/>
      <c r="P8249" s="68"/>
      <c r="Q8249" s="69"/>
      <c r="S8249" s="68"/>
      <c r="T8249" s="68"/>
      <c r="U8249" s="69"/>
      <c r="W8249" s="68"/>
      <c r="X8249" s="68"/>
      <c r="Y8249" s="69"/>
      <c r="AA8249" s="68"/>
      <c r="AB8249" s="68"/>
      <c r="AC8249" s="69"/>
      <c r="AE8249" s="68"/>
      <c r="AF8249" s="68"/>
      <c r="AG8249" s="69"/>
    </row>
    <row r="8250" spans="1:33" ht="75" hidden="1" outlineLevel="1">
      <c r="A8250" s="6" t="s">
        <v>9417</v>
      </c>
      <c r="B8250" s="7" t="s">
        <v>37</v>
      </c>
      <c r="C8250" s="7" t="s">
        <v>298</v>
      </c>
      <c r="I8250" s="35"/>
      <c r="J8250" s="35"/>
      <c r="K8250" s="68"/>
      <c r="L8250" s="68"/>
      <c r="M8250" s="69"/>
      <c r="O8250" s="68"/>
      <c r="P8250" s="68"/>
      <c r="Q8250" s="69"/>
      <c r="S8250" s="68"/>
      <c r="T8250" s="68"/>
      <c r="U8250" s="69"/>
      <c r="W8250" s="68"/>
      <c r="X8250" s="68"/>
      <c r="Y8250" s="69"/>
      <c r="AA8250" s="68"/>
      <c r="AB8250" s="68"/>
      <c r="AC8250" s="69"/>
      <c r="AE8250" s="68"/>
      <c r="AF8250" s="68"/>
      <c r="AG8250" s="69"/>
    </row>
    <row r="8251" spans="1:33" collapsed="1">
      <c r="A8251" s="55" t="s">
        <v>9418</v>
      </c>
      <c r="B8251" s="55"/>
      <c r="C8251" s="55"/>
      <c r="D8251" s="55"/>
      <c r="E8251" s="55"/>
      <c r="F8251" s="55"/>
      <c r="I8251" s="36"/>
      <c r="J8251" s="36">
        <v>22060</v>
      </c>
      <c r="K8251" s="30" t="s">
        <v>2927</v>
      </c>
      <c r="L8251" s="52">
        <v>73646</v>
      </c>
      <c r="M8251" s="53"/>
      <c r="O8251" s="15" t="s">
        <v>2927</v>
      </c>
      <c r="P8251" s="52">
        <v>88190.399999999994</v>
      </c>
      <c r="Q8251" s="53"/>
      <c r="S8251" s="15" t="s">
        <v>2927</v>
      </c>
      <c r="T8251" s="52">
        <v>64810</v>
      </c>
      <c r="U8251" s="53"/>
      <c r="W8251" s="15" t="s">
        <v>2927</v>
      </c>
      <c r="X8251" s="52">
        <v>0</v>
      </c>
      <c r="Y8251" s="53"/>
      <c r="AA8251" s="15" t="s">
        <v>2927</v>
      </c>
      <c r="AB8251" s="52">
        <v>201717.9</v>
      </c>
      <c r="AC8251" s="53"/>
      <c r="AE8251" s="15" t="s">
        <v>2927</v>
      </c>
      <c r="AF8251" s="52">
        <v>432000</v>
      </c>
      <c r="AG8251" s="53"/>
    </row>
    <row r="8252" spans="1:33" hidden="1">
      <c r="A8252" s="1"/>
      <c r="B8252" s="5" t="s">
        <v>34</v>
      </c>
      <c r="C8252" s="5" t="s">
        <v>35</v>
      </c>
      <c r="K8252" s="68"/>
      <c r="L8252" s="68"/>
      <c r="M8252" s="69"/>
      <c r="O8252" s="68"/>
      <c r="P8252" s="68"/>
      <c r="Q8252" s="69"/>
      <c r="S8252" s="68"/>
      <c r="T8252" s="68"/>
      <c r="U8252" s="69"/>
      <c r="W8252" s="68"/>
      <c r="X8252" s="68"/>
      <c r="Y8252" s="69"/>
      <c r="AA8252" s="68"/>
      <c r="AB8252" s="68"/>
      <c r="AC8252" s="69"/>
      <c r="AE8252" s="68"/>
      <c r="AF8252" s="68"/>
      <c r="AG8252" s="69"/>
    </row>
    <row r="8253" spans="1:33" hidden="1" outlineLevel="1">
      <c r="A8253" s="6" t="s">
        <v>9419</v>
      </c>
      <c r="B8253" s="7" t="s">
        <v>37</v>
      </c>
      <c r="C8253" s="7" t="s">
        <v>1177</v>
      </c>
      <c r="K8253" s="68"/>
      <c r="L8253" s="68"/>
      <c r="M8253" s="69"/>
      <c r="O8253" s="68"/>
      <c r="P8253" s="68"/>
      <c r="Q8253" s="69"/>
      <c r="S8253" s="68"/>
      <c r="T8253" s="68"/>
      <c r="U8253" s="69"/>
      <c r="W8253" s="68"/>
      <c r="X8253" s="68"/>
      <c r="Y8253" s="69"/>
      <c r="AA8253" s="68"/>
      <c r="AB8253" s="68"/>
      <c r="AC8253" s="69"/>
      <c r="AE8253" s="68"/>
      <c r="AF8253" s="68"/>
      <c r="AG8253" s="69"/>
    </row>
    <row r="8254" spans="1:33" ht="75" hidden="1" outlineLevel="1">
      <c r="A8254" s="6" t="s">
        <v>9420</v>
      </c>
      <c r="B8254" s="7" t="s">
        <v>37</v>
      </c>
      <c r="C8254" s="7" t="s">
        <v>1179</v>
      </c>
      <c r="K8254" s="68"/>
      <c r="L8254" s="68"/>
      <c r="M8254" s="69"/>
      <c r="O8254" s="68"/>
      <c r="P8254" s="68"/>
      <c r="Q8254" s="69"/>
      <c r="S8254" s="68"/>
      <c r="T8254" s="68"/>
      <c r="U8254" s="69"/>
      <c r="W8254" s="68"/>
      <c r="X8254" s="68"/>
      <c r="Y8254" s="69"/>
      <c r="AA8254" s="68"/>
      <c r="AB8254" s="68"/>
      <c r="AC8254" s="69"/>
      <c r="AE8254" s="68"/>
      <c r="AF8254" s="68"/>
      <c r="AG8254" s="69"/>
    </row>
    <row r="8255" spans="1:33" ht="60" hidden="1" outlineLevel="1">
      <c r="A8255" s="1"/>
      <c r="B8255" s="5" t="s">
        <v>61</v>
      </c>
      <c r="C8255" s="5" t="s">
        <v>62</v>
      </c>
      <c r="D8255" s="5" t="s">
        <v>63</v>
      </c>
      <c r="E8255" s="11" t="s">
        <v>64</v>
      </c>
      <c r="F8255" s="16" t="s">
        <v>65</v>
      </c>
      <c r="K8255" s="17" t="s">
        <v>66</v>
      </c>
      <c r="L8255" s="70" t="s">
        <v>28</v>
      </c>
      <c r="M8255" s="71"/>
      <c r="O8255" s="17" t="s">
        <v>66</v>
      </c>
      <c r="P8255" s="70" t="s">
        <v>28</v>
      </c>
      <c r="Q8255" s="71"/>
      <c r="S8255" s="17" t="s">
        <v>66</v>
      </c>
      <c r="T8255" s="70" t="s">
        <v>28</v>
      </c>
      <c r="U8255" s="71"/>
      <c r="W8255" s="17" t="s">
        <v>66</v>
      </c>
      <c r="X8255" s="70" t="s">
        <v>28</v>
      </c>
      <c r="Y8255" s="71"/>
      <c r="AA8255" s="17" t="s">
        <v>66</v>
      </c>
      <c r="AB8255" s="70" t="s">
        <v>28</v>
      </c>
      <c r="AC8255" s="71"/>
      <c r="AE8255" s="17" t="s">
        <v>66</v>
      </c>
      <c r="AF8255" s="70" t="s">
        <v>28</v>
      </c>
      <c r="AG8255" s="71"/>
    </row>
    <row r="8256" spans="1:33" hidden="1" outlineLevel="1">
      <c r="A8256" s="6" t="s">
        <v>9421</v>
      </c>
      <c r="B8256" s="7" t="s">
        <v>3105</v>
      </c>
      <c r="C8256" s="7" t="s">
        <v>1182</v>
      </c>
      <c r="D8256" s="7"/>
      <c r="E8256" s="23" t="s">
        <v>438</v>
      </c>
      <c r="F8256" s="18">
        <v>1</v>
      </c>
      <c r="K8256" s="19">
        <v>73646</v>
      </c>
      <c r="L8256" s="52">
        <v>73646</v>
      </c>
      <c r="M8256" s="53"/>
      <c r="O8256" s="19">
        <v>969</v>
      </c>
      <c r="P8256" s="52">
        <v>969</v>
      </c>
      <c r="Q8256" s="53"/>
      <c r="S8256" s="19">
        <v>450</v>
      </c>
      <c r="T8256" s="52">
        <v>450</v>
      </c>
      <c r="U8256" s="53"/>
      <c r="W8256" s="19">
        <v>0</v>
      </c>
      <c r="X8256" s="52">
        <v>0</v>
      </c>
      <c r="Y8256" s="53"/>
      <c r="AA8256" s="19">
        <v>965.16</v>
      </c>
      <c r="AB8256" s="52">
        <v>965.16</v>
      </c>
      <c r="AC8256" s="53"/>
      <c r="AE8256" s="19">
        <v>0</v>
      </c>
      <c r="AF8256" s="52">
        <v>0</v>
      </c>
      <c r="AG8256" s="53"/>
    </row>
    <row r="8257" spans="1:33" hidden="1" outlineLevel="1">
      <c r="A8257" s="1"/>
      <c r="B8257" s="5" t="s">
        <v>34</v>
      </c>
      <c r="C8257" s="5" t="s">
        <v>35</v>
      </c>
      <c r="K8257" s="68"/>
      <c r="L8257" s="68"/>
      <c r="M8257" s="69"/>
      <c r="O8257" s="68"/>
      <c r="P8257" s="68"/>
      <c r="Q8257" s="69"/>
      <c r="S8257" s="68"/>
      <c r="T8257" s="68"/>
      <c r="U8257" s="69"/>
      <c r="W8257" s="68"/>
      <c r="X8257" s="68"/>
      <c r="Y8257" s="69"/>
      <c r="AA8257" s="68"/>
      <c r="AB8257" s="68"/>
      <c r="AC8257" s="69"/>
      <c r="AE8257" s="68"/>
      <c r="AF8257" s="68"/>
      <c r="AG8257" s="69"/>
    </row>
    <row r="8258" spans="1:33" hidden="1" outlineLevel="1">
      <c r="A8258" s="6" t="s">
        <v>9422</v>
      </c>
      <c r="B8258" s="7" t="s">
        <v>37</v>
      </c>
      <c r="C8258" s="7" t="s">
        <v>1217</v>
      </c>
      <c r="K8258" s="68"/>
      <c r="L8258" s="68"/>
      <c r="M8258" s="69"/>
      <c r="O8258" s="68"/>
      <c r="P8258" s="68"/>
      <c r="Q8258" s="69"/>
      <c r="S8258" s="68"/>
      <c r="T8258" s="68"/>
      <c r="U8258" s="69"/>
      <c r="W8258" s="68"/>
      <c r="X8258" s="68"/>
      <c r="Y8258" s="69"/>
      <c r="AA8258" s="68"/>
      <c r="AB8258" s="68"/>
      <c r="AC8258" s="69"/>
      <c r="AE8258" s="68"/>
      <c r="AF8258" s="68"/>
      <c r="AG8258" s="69"/>
    </row>
    <row r="8259" spans="1:33" ht="60" hidden="1" outlineLevel="1">
      <c r="A8259" s="6" t="s">
        <v>9423</v>
      </c>
      <c r="B8259" s="7" t="s">
        <v>37</v>
      </c>
      <c r="C8259" s="7" t="s">
        <v>1219</v>
      </c>
      <c r="K8259" s="68"/>
      <c r="L8259" s="68"/>
      <c r="M8259" s="69"/>
      <c r="O8259" s="68"/>
      <c r="P8259" s="68"/>
      <c r="Q8259" s="69"/>
      <c r="S8259" s="68"/>
      <c r="T8259" s="68"/>
      <c r="U8259" s="69"/>
      <c r="W8259" s="68"/>
      <c r="X8259" s="68"/>
      <c r="Y8259" s="69"/>
      <c r="AA8259" s="68"/>
      <c r="AB8259" s="68"/>
      <c r="AC8259" s="69"/>
      <c r="AE8259" s="68"/>
      <c r="AF8259" s="68"/>
      <c r="AG8259" s="69"/>
    </row>
    <row r="8260" spans="1:33" ht="60" hidden="1" outlineLevel="1">
      <c r="A8260" s="1"/>
      <c r="B8260" s="5" t="s">
        <v>61</v>
      </c>
      <c r="C8260" s="5" t="s">
        <v>62</v>
      </c>
      <c r="D8260" s="5" t="s">
        <v>63</v>
      </c>
      <c r="E8260" s="11" t="s">
        <v>64</v>
      </c>
      <c r="F8260" s="16" t="s">
        <v>65</v>
      </c>
      <c r="K8260" s="17" t="s">
        <v>66</v>
      </c>
      <c r="L8260" s="70" t="s">
        <v>28</v>
      </c>
      <c r="M8260" s="71"/>
      <c r="O8260" s="17" t="s">
        <v>66</v>
      </c>
      <c r="P8260" s="70" t="s">
        <v>28</v>
      </c>
      <c r="Q8260" s="71"/>
      <c r="S8260" s="17" t="s">
        <v>66</v>
      </c>
      <c r="T8260" s="70" t="s">
        <v>28</v>
      </c>
      <c r="U8260" s="71"/>
      <c r="W8260" s="17" t="s">
        <v>66</v>
      </c>
      <c r="X8260" s="70" t="s">
        <v>28</v>
      </c>
      <c r="Y8260" s="71"/>
      <c r="AA8260" s="17" t="s">
        <v>66</v>
      </c>
      <c r="AB8260" s="70" t="s">
        <v>28</v>
      </c>
      <c r="AC8260" s="71"/>
      <c r="AE8260" s="17" t="s">
        <v>66</v>
      </c>
      <c r="AF8260" s="70" t="s">
        <v>28</v>
      </c>
      <c r="AG8260" s="71"/>
    </row>
    <row r="8261" spans="1:33" hidden="1" outlineLevel="1">
      <c r="A8261" s="6" t="s">
        <v>9424</v>
      </c>
      <c r="B8261" s="7" t="s">
        <v>3111</v>
      </c>
      <c r="C8261" s="7" t="s">
        <v>2040</v>
      </c>
      <c r="D8261" s="7"/>
      <c r="E8261" s="23" t="s">
        <v>438</v>
      </c>
      <c r="F8261" s="18">
        <v>8</v>
      </c>
      <c r="K8261" s="19">
        <v>0</v>
      </c>
      <c r="L8261" s="52">
        <v>0</v>
      </c>
      <c r="M8261" s="53"/>
      <c r="O8261" s="19">
        <v>1390.8</v>
      </c>
      <c r="P8261" s="52">
        <v>11126.4</v>
      </c>
      <c r="Q8261" s="53"/>
      <c r="S8261" s="19">
        <v>1500</v>
      </c>
      <c r="T8261" s="52">
        <v>12000</v>
      </c>
      <c r="U8261" s="53"/>
      <c r="W8261" s="19">
        <v>0</v>
      </c>
      <c r="X8261" s="52">
        <v>0</v>
      </c>
      <c r="Y8261" s="53"/>
      <c r="AA8261" s="19">
        <v>908.38</v>
      </c>
      <c r="AB8261" s="52">
        <v>7267.04</v>
      </c>
      <c r="AC8261" s="53"/>
      <c r="AE8261" s="19">
        <v>0</v>
      </c>
      <c r="AF8261" s="52">
        <v>0</v>
      </c>
      <c r="AG8261" s="53"/>
    </row>
    <row r="8262" spans="1:33" hidden="1" outlineLevel="1">
      <c r="A8262" s="1"/>
      <c r="B8262" s="5" t="s">
        <v>34</v>
      </c>
      <c r="C8262" s="5" t="s">
        <v>35</v>
      </c>
      <c r="K8262" s="68"/>
      <c r="L8262" s="68"/>
      <c r="M8262" s="69"/>
      <c r="O8262" s="68"/>
      <c r="P8262" s="68"/>
      <c r="Q8262" s="69"/>
      <c r="S8262" s="68"/>
      <c r="T8262" s="68"/>
      <c r="U8262" s="69"/>
      <c r="W8262" s="68"/>
      <c r="X8262" s="68"/>
      <c r="Y8262" s="69"/>
      <c r="AA8262" s="68"/>
      <c r="AB8262" s="68"/>
      <c r="AC8262" s="69"/>
      <c r="AE8262" s="68"/>
      <c r="AF8262" s="68"/>
      <c r="AG8262" s="69"/>
    </row>
    <row r="8263" spans="1:33" hidden="1" outlineLevel="1">
      <c r="A8263" s="6" t="s">
        <v>9425</v>
      </c>
      <c r="B8263" s="7" t="s">
        <v>37</v>
      </c>
      <c r="C8263" s="7" t="s">
        <v>1404</v>
      </c>
      <c r="K8263" s="68"/>
      <c r="L8263" s="68"/>
      <c r="M8263" s="69"/>
      <c r="O8263" s="68"/>
      <c r="P8263" s="68"/>
      <c r="Q8263" s="69"/>
      <c r="S8263" s="68"/>
      <c r="T8263" s="68"/>
      <c r="U8263" s="69"/>
      <c r="W8263" s="68"/>
      <c r="X8263" s="68"/>
      <c r="Y8263" s="69"/>
      <c r="AA8263" s="68"/>
      <c r="AB8263" s="68"/>
      <c r="AC8263" s="69"/>
      <c r="AE8263" s="68"/>
      <c r="AF8263" s="68"/>
      <c r="AG8263" s="69"/>
    </row>
    <row r="8264" spans="1:33" ht="60" hidden="1" outlineLevel="1">
      <c r="A8264" s="6" t="s">
        <v>9426</v>
      </c>
      <c r="B8264" s="7" t="s">
        <v>37</v>
      </c>
      <c r="C8264" s="7" t="s">
        <v>1406</v>
      </c>
      <c r="K8264" s="68"/>
      <c r="L8264" s="68"/>
      <c r="M8264" s="69"/>
      <c r="O8264" s="68"/>
      <c r="P8264" s="68"/>
      <c r="Q8264" s="69"/>
      <c r="S8264" s="68"/>
      <c r="T8264" s="68"/>
      <c r="U8264" s="69"/>
      <c r="W8264" s="68"/>
      <c r="X8264" s="68"/>
      <c r="Y8264" s="69"/>
      <c r="AA8264" s="68"/>
      <c r="AB8264" s="68"/>
      <c r="AC8264" s="69"/>
      <c r="AE8264" s="68"/>
      <c r="AF8264" s="68"/>
      <c r="AG8264" s="69"/>
    </row>
    <row r="8265" spans="1:33" ht="60" hidden="1" outlineLevel="1">
      <c r="A8265" s="1"/>
      <c r="B8265" s="5" t="s">
        <v>61</v>
      </c>
      <c r="C8265" s="5" t="s">
        <v>62</v>
      </c>
      <c r="D8265" s="5" t="s">
        <v>63</v>
      </c>
      <c r="E8265" s="11" t="s">
        <v>64</v>
      </c>
      <c r="F8265" s="16" t="s">
        <v>65</v>
      </c>
      <c r="K8265" s="17" t="s">
        <v>66</v>
      </c>
      <c r="L8265" s="70" t="s">
        <v>28</v>
      </c>
      <c r="M8265" s="71"/>
      <c r="O8265" s="17" t="s">
        <v>66</v>
      </c>
      <c r="P8265" s="70" t="s">
        <v>28</v>
      </c>
      <c r="Q8265" s="71"/>
      <c r="S8265" s="17" t="s">
        <v>66</v>
      </c>
      <c r="T8265" s="70" t="s">
        <v>28</v>
      </c>
      <c r="U8265" s="71"/>
      <c r="W8265" s="17" t="s">
        <v>66</v>
      </c>
      <c r="X8265" s="70" t="s">
        <v>28</v>
      </c>
      <c r="Y8265" s="71"/>
      <c r="AA8265" s="17" t="s">
        <v>66</v>
      </c>
      <c r="AB8265" s="70" t="s">
        <v>28</v>
      </c>
      <c r="AC8265" s="71"/>
      <c r="AE8265" s="17" t="s">
        <v>66</v>
      </c>
      <c r="AF8265" s="70" t="s">
        <v>28</v>
      </c>
      <c r="AG8265" s="71"/>
    </row>
    <row r="8266" spans="1:33" hidden="1" outlineLevel="1">
      <c r="A8266" s="6" t="s">
        <v>9427</v>
      </c>
      <c r="B8266" s="7" t="s">
        <v>3114</v>
      </c>
      <c r="C8266" s="7" t="s">
        <v>1409</v>
      </c>
      <c r="D8266" s="7"/>
      <c r="E8266" s="23" t="s">
        <v>70</v>
      </c>
      <c r="F8266" s="18">
        <v>1</v>
      </c>
      <c r="K8266" s="19">
        <v>0</v>
      </c>
      <c r="L8266" s="52">
        <v>0</v>
      </c>
      <c r="M8266" s="53"/>
      <c r="O8266" s="19">
        <v>5700</v>
      </c>
      <c r="P8266" s="52">
        <v>5700</v>
      </c>
      <c r="Q8266" s="53"/>
      <c r="S8266" s="19">
        <v>5000</v>
      </c>
      <c r="T8266" s="52">
        <v>5000</v>
      </c>
      <c r="U8266" s="53"/>
      <c r="W8266" s="19">
        <v>0</v>
      </c>
      <c r="X8266" s="52">
        <v>0</v>
      </c>
      <c r="Y8266" s="53"/>
      <c r="AA8266" s="19">
        <v>17032.189999999999</v>
      </c>
      <c r="AB8266" s="52">
        <v>17032.189999999999</v>
      </c>
      <c r="AC8266" s="53"/>
      <c r="AE8266" s="19">
        <v>0</v>
      </c>
      <c r="AF8266" s="52">
        <v>0</v>
      </c>
      <c r="AG8266" s="53"/>
    </row>
    <row r="8267" spans="1:33" ht="30" hidden="1" outlineLevel="1">
      <c r="A8267" s="6" t="s">
        <v>9428</v>
      </c>
      <c r="B8267" s="7" t="s">
        <v>3117</v>
      </c>
      <c r="C8267" s="7" t="s">
        <v>8480</v>
      </c>
      <c r="D8267" s="7"/>
      <c r="E8267" s="23" t="s">
        <v>70</v>
      </c>
      <c r="F8267" s="18">
        <v>1</v>
      </c>
      <c r="K8267" s="19">
        <v>0</v>
      </c>
      <c r="L8267" s="52">
        <v>0</v>
      </c>
      <c r="M8267" s="53"/>
      <c r="O8267" s="19">
        <v>9120</v>
      </c>
      <c r="P8267" s="52">
        <v>9120</v>
      </c>
      <c r="Q8267" s="53"/>
      <c r="S8267" s="19">
        <v>1000</v>
      </c>
      <c r="T8267" s="52">
        <v>1000</v>
      </c>
      <c r="U8267" s="53"/>
      <c r="W8267" s="19">
        <v>0</v>
      </c>
      <c r="X8267" s="52">
        <v>0</v>
      </c>
      <c r="Y8267" s="53"/>
      <c r="AA8267" s="19">
        <v>14193.49</v>
      </c>
      <c r="AB8267" s="52">
        <v>14193.49</v>
      </c>
      <c r="AC8267" s="53"/>
      <c r="AE8267" s="19">
        <v>0</v>
      </c>
      <c r="AF8267" s="52">
        <v>0</v>
      </c>
      <c r="AG8267" s="53"/>
    </row>
    <row r="8268" spans="1:33" hidden="1" outlineLevel="1">
      <c r="A8268" s="6" t="s">
        <v>9429</v>
      </c>
      <c r="B8268" s="7" t="s">
        <v>3120</v>
      </c>
      <c r="C8268" s="7" t="s">
        <v>1415</v>
      </c>
      <c r="D8268" s="7"/>
      <c r="E8268" s="23" t="s">
        <v>70</v>
      </c>
      <c r="F8268" s="18">
        <v>1</v>
      </c>
      <c r="K8268" s="19">
        <v>0</v>
      </c>
      <c r="L8268" s="52">
        <v>0</v>
      </c>
      <c r="M8268" s="53"/>
      <c r="O8268" s="19">
        <v>2280</v>
      </c>
      <c r="P8268" s="52">
        <v>2280</v>
      </c>
      <c r="Q8268" s="53"/>
      <c r="S8268" s="19">
        <v>800</v>
      </c>
      <c r="T8268" s="52">
        <v>800</v>
      </c>
      <c r="U8268" s="53"/>
      <c r="W8268" s="19">
        <v>0</v>
      </c>
      <c r="X8268" s="52">
        <v>0</v>
      </c>
      <c r="Y8268" s="53"/>
      <c r="AA8268" s="19">
        <v>5677.4</v>
      </c>
      <c r="AB8268" s="52">
        <v>5677.4</v>
      </c>
      <c r="AC8268" s="53"/>
      <c r="AE8268" s="19">
        <v>0</v>
      </c>
      <c r="AF8268" s="52">
        <v>0</v>
      </c>
      <c r="AG8268" s="53"/>
    </row>
    <row r="8269" spans="1:33" hidden="1" outlineLevel="1">
      <c r="A8269" s="6" t="s">
        <v>9430</v>
      </c>
      <c r="B8269" s="7" t="s">
        <v>3123</v>
      </c>
      <c r="C8269" s="7" t="s">
        <v>1418</v>
      </c>
      <c r="D8269" s="7"/>
      <c r="E8269" s="23" t="s">
        <v>70</v>
      </c>
      <c r="F8269" s="18">
        <v>1</v>
      </c>
      <c r="K8269" s="19">
        <v>0</v>
      </c>
      <c r="L8269" s="52">
        <v>0</v>
      </c>
      <c r="M8269" s="53"/>
      <c r="O8269" s="19">
        <v>4560</v>
      </c>
      <c r="P8269" s="52">
        <v>4560</v>
      </c>
      <c r="Q8269" s="53"/>
      <c r="S8269" s="19">
        <v>600</v>
      </c>
      <c r="T8269" s="52">
        <v>600</v>
      </c>
      <c r="U8269" s="53"/>
      <c r="W8269" s="19">
        <v>0</v>
      </c>
      <c r="X8269" s="52">
        <v>0</v>
      </c>
      <c r="Y8269" s="53"/>
      <c r="AA8269" s="19">
        <v>5677.4</v>
      </c>
      <c r="AB8269" s="52">
        <v>5677.4</v>
      </c>
      <c r="AC8269" s="53"/>
      <c r="AE8269" s="19">
        <v>0</v>
      </c>
      <c r="AF8269" s="52">
        <v>0</v>
      </c>
      <c r="AG8269" s="53"/>
    </row>
    <row r="8270" spans="1:33" hidden="1" outlineLevel="1">
      <c r="A8270" s="6" t="s">
        <v>9431</v>
      </c>
      <c r="B8270" s="7" t="s">
        <v>3126</v>
      </c>
      <c r="C8270" s="7" t="s">
        <v>1421</v>
      </c>
      <c r="D8270" s="7"/>
      <c r="E8270" s="23" t="s">
        <v>70</v>
      </c>
      <c r="F8270" s="18">
        <v>1</v>
      </c>
      <c r="K8270" s="19">
        <v>0</v>
      </c>
      <c r="L8270" s="52">
        <v>0</v>
      </c>
      <c r="M8270" s="53"/>
      <c r="O8270" s="19">
        <v>1368</v>
      </c>
      <c r="P8270" s="52">
        <v>1368</v>
      </c>
      <c r="Q8270" s="53"/>
      <c r="S8270" s="19">
        <v>600</v>
      </c>
      <c r="T8270" s="52">
        <v>600</v>
      </c>
      <c r="U8270" s="53"/>
      <c r="W8270" s="19">
        <v>0</v>
      </c>
      <c r="X8270" s="52">
        <v>0</v>
      </c>
      <c r="Y8270" s="53"/>
      <c r="AA8270" s="19">
        <v>10219.31</v>
      </c>
      <c r="AB8270" s="52">
        <v>10219.31</v>
      </c>
      <c r="AC8270" s="53"/>
      <c r="AE8270" s="19">
        <v>0</v>
      </c>
      <c r="AF8270" s="52">
        <v>0</v>
      </c>
      <c r="AG8270" s="53"/>
    </row>
    <row r="8271" spans="1:33" hidden="1" outlineLevel="1">
      <c r="A8271" s="6" t="s">
        <v>9432</v>
      </c>
      <c r="B8271" s="7" t="s">
        <v>3129</v>
      </c>
      <c r="C8271" s="7" t="s">
        <v>1424</v>
      </c>
      <c r="D8271" s="7"/>
      <c r="E8271" s="23" t="s">
        <v>70</v>
      </c>
      <c r="F8271" s="18">
        <v>1</v>
      </c>
      <c r="K8271" s="19">
        <v>0</v>
      </c>
      <c r="L8271" s="52">
        <v>0</v>
      </c>
      <c r="M8271" s="53"/>
      <c r="O8271" s="19">
        <v>7980</v>
      </c>
      <c r="P8271" s="52">
        <v>7980</v>
      </c>
      <c r="Q8271" s="53"/>
      <c r="S8271" s="19">
        <v>4100</v>
      </c>
      <c r="T8271" s="52">
        <v>4100</v>
      </c>
      <c r="U8271" s="53"/>
      <c r="W8271" s="19">
        <v>0</v>
      </c>
      <c r="X8271" s="52">
        <v>0</v>
      </c>
      <c r="Y8271" s="53"/>
      <c r="AA8271" s="19">
        <v>5677.4</v>
      </c>
      <c r="AB8271" s="52">
        <v>5677.4</v>
      </c>
      <c r="AC8271" s="53"/>
      <c r="AE8271" s="19">
        <v>0</v>
      </c>
      <c r="AF8271" s="52">
        <v>0</v>
      </c>
      <c r="AG8271" s="53"/>
    </row>
    <row r="8272" spans="1:33" ht="30" hidden="1" outlineLevel="1">
      <c r="A8272" s="6" t="s">
        <v>9433</v>
      </c>
      <c r="B8272" s="7" t="s">
        <v>3132</v>
      </c>
      <c r="C8272" s="7" t="s">
        <v>1427</v>
      </c>
      <c r="D8272" s="7"/>
      <c r="E8272" s="23" t="s">
        <v>70</v>
      </c>
      <c r="F8272" s="18">
        <v>1</v>
      </c>
      <c r="K8272" s="19">
        <v>0</v>
      </c>
      <c r="L8272" s="52">
        <v>0</v>
      </c>
      <c r="M8272" s="53"/>
      <c r="O8272" s="19">
        <v>11400</v>
      </c>
      <c r="P8272" s="52">
        <v>11400</v>
      </c>
      <c r="Q8272" s="53"/>
      <c r="S8272" s="19">
        <v>4500</v>
      </c>
      <c r="T8272" s="52">
        <v>4500</v>
      </c>
      <c r="U8272" s="53"/>
      <c r="W8272" s="19">
        <v>0</v>
      </c>
      <c r="X8272" s="52">
        <v>0</v>
      </c>
      <c r="Y8272" s="53"/>
      <c r="AA8272" s="19">
        <v>9651.57</v>
      </c>
      <c r="AB8272" s="52">
        <v>9651.57</v>
      </c>
      <c r="AC8272" s="53"/>
      <c r="AE8272" s="19">
        <v>0</v>
      </c>
      <c r="AF8272" s="52">
        <v>0</v>
      </c>
      <c r="AG8272" s="53"/>
    </row>
    <row r="8273" spans="1:33" hidden="1" outlineLevel="1">
      <c r="A8273" s="1"/>
      <c r="B8273" s="5" t="s">
        <v>34</v>
      </c>
      <c r="C8273" s="5" t="s">
        <v>35</v>
      </c>
      <c r="K8273" s="68"/>
      <c r="L8273" s="68"/>
      <c r="M8273" s="69"/>
      <c r="O8273" s="68"/>
      <c r="P8273" s="68"/>
      <c r="Q8273" s="69"/>
      <c r="S8273" s="68"/>
      <c r="T8273" s="68"/>
      <c r="U8273" s="69"/>
      <c r="W8273" s="68"/>
      <c r="X8273" s="68"/>
      <c r="Y8273" s="69"/>
      <c r="AA8273" s="68"/>
      <c r="AB8273" s="68"/>
      <c r="AC8273" s="69"/>
      <c r="AE8273" s="68"/>
      <c r="AF8273" s="68"/>
      <c r="AG8273" s="69"/>
    </row>
    <row r="8274" spans="1:33" hidden="1" outlineLevel="1">
      <c r="A8274" s="6" t="s">
        <v>9434</v>
      </c>
      <c r="B8274" s="7" t="s">
        <v>37</v>
      </c>
      <c r="C8274" s="7" t="s">
        <v>1365</v>
      </c>
      <c r="K8274" s="68"/>
      <c r="L8274" s="68"/>
      <c r="M8274" s="69"/>
      <c r="O8274" s="68"/>
      <c r="P8274" s="68"/>
      <c r="Q8274" s="69"/>
      <c r="S8274" s="68"/>
      <c r="T8274" s="68"/>
      <c r="U8274" s="69"/>
      <c r="W8274" s="68"/>
      <c r="X8274" s="68"/>
      <c r="Y8274" s="69"/>
      <c r="AA8274" s="68"/>
      <c r="AB8274" s="68"/>
      <c r="AC8274" s="69"/>
      <c r="AE8274" s="68"/>
      <c r="AF8274" s="68"/>
      <c r="AG8274" s="69"/>
    </row>
    <row r="8275" spans="1:33" ht="60" hidden="1" outlineLevel="1">
      <c r="A8275" s="6" t="s">
        <v>9435</v>
      </c>
      <c r="B8275" s="7" t="s">
        <v>37</v>
      </c>
      <c r="C8275" s="7" t="s">
        <v>1367</v>
      </c>
      <c r="K8275" s="68"/>
      <c r="L8275" s="68"/>
      <c r="M8275" s="69"/>
      <c r="O8275" s="68"/>
      <c r="P8275" s="68"/>
      <c r="Q8275" s="69"/>
      <c r="S8275" s="68"/>
      <c r="T8275" s="68"/>
      <c r="U8275" s="69"/>
      <c r="W8275" s="68"/>
      <c r="X8275" s="68"/>
      <c r="Y8275" s="69"/>
      <c r="AA8275" s="68"/>
      <c r="AB8275" s="68"/>
      <c r="AC8275" s="69"/>
      <c r="AE8275" s="68"/>
      <c r="AF8275" s="68"/>
      <c r="AG8275" s="69"/>
    </row>
    <row r="8276" spans="1:33" ht="150" hidden="1" outlineLevel="1">
      <c r="A8276" s="6" t="s">
        <v>9436</v>
      </c>
      <c r="B8276" s="7" t="s">
        <v>37</v>
      </c>
      <c r="C8276" s="7" t="s">
        <v>1369</v>
      </c>
      <c r="K8276" s="68"/>
      <c r="L8276" s="68"/>
      <c r="M8276" s="69"/>
      <c r="O8276" s="68"/>
      <c r="P8276" s="68"/>
      <c r="Q8276" s="69"/>
      <c r="S8276" s="68"/>
      <c r="T8276" s="68"/>
      <c r="U8276" s="69"/>
      <c r="W8276" s="68"/>
      <c r="X8276" s="68"/>
      <c r="Y8276" s="69"/>
      <c r="AA8276" s="68"/>
      <c r="AB8276" s="68"/>
      <c r="AC8276" s="69"/>
      <c r="AE8276" s="68"/>
      <c r="AF8276" s="68"/>
      <c r="AG8276" s="69"/>
    </row>
    <row r="8277" spans="1:33" ht="60" hidden="1" outlineLevel="1">
      <c r="A8277" s="1"/>
      <c r="B8277" s="5" t="s">
        <v>61</v>
      </c>
      <c r="C8277" s="5" t="s">
        <v>62</v>
      </c>
      <c r="D8277" s="5" t="s">
        <v>63</v>
      </c>
      <c r="E8277" s="11" t="s">
        <v>64</v>
      </c>
      <c r="F8277" s="16" t="s">
        <v>65</v>
      </c>
      <c r="K8277" s="17" t="s">
        <v>66</v>
      </c>
      <c r="L8277" s="70" t="s">
        <v>28</v>
      </c>
      <c r="M8277" s="71"/>
      <c r="O8277" s="17" t="s">
        <v>66</v>
      </c>
      <c r="P8277" s="70" t="s">
        <v>28</v>
      </c>
      <c r="Q8277" s="71"/>
      <c r="S8277" s="17" t="s">
        <v>66</v>
      </c>
      <c r="T8277" s="70" t="s">
        <v>28</v>
      </c>
      <c r="U8277" s="71"/>
      <c r="W8277" s="17" t="s">
        <v>66</v>
      </c>
      <c r="X8277" s="70" t="s">
        <v>28</v>
      </c>
      <c r="Y8277" s="71"/>
      <c r="AA8277" s="17" t="s">
        <v>66</v>
      </c>
      <c r="AB8277" s="70" t="s">
        <v>28</v>
      </c>
      <c r="AC8277" s="71"/>
      <c r="AE8277" s="17" t="s">
        <v>66</v>
      </c>
      <c r="AF8277" s="70" t="s">
        <v>28</v>
      </c>
      <c r="AG8277" s="71"/>
    </row>
    <row r="8278" spans="1:33" ht="30" hidden="1" outlineLevel="1">
      <c r="A8278" s="6" t="s">
        <v>9437</v>
      </c>
      <c r="B8278" s="7" t="s">
        <v>3135</v>
      </c>
      <c r="C8278" s="7" t="s">
        <v>1372</v>
      </c>
      <c r="D8278" s="7"/>
      <c r="E8278" s="23" t="s">
        <v>438</v>
      </c>
      <c r="F8278" s="18">
        <v>2</v>
      </c>
      <c r="K8278" s="19">
        <v>0</v>
      </c>
      <c r="L8278" s="52">
        <v>0</v>
      </c>
      <c r="M8278" s="53"/>
      <c r="O8278" s="19">
        <v>1710</v>
      </c>
      <c r="P8278" s="52">
        <v>3420</v>
      </c>
      <c r="Q8278" s="53"/>
      <c r="S8278" s="19">
        <v>6000</v>
      </c>
      <c r="T8278" s="52">
        <v>12000</v>
      </c>
      <c r="U8278" s="53"/>
      <c r="W8278" s="19">
        <v>0</v>
      </c>
      <c r="X8278" s="52">
        <v>0</v>
      </c>
      <c r="Y8278" s="53"/>
      <c r="AA8278" s="19">
        <v>9083.83</v>
      </c>
      <c r="AB8278" s="52">
        <v>18167.66</v>
      </c>
      <c r="AC8278" s="53"/>
      <c r="AE8278" s="19">
        <v>0</v>
      </c>
      <c r="AF8278" s="52">
        <v>0</v>
      </c>
      <c r="AG8278" s="53"/>
    </row>
    <row r="8279" spans="1:33" ht="60" hidden="1" outlineLevel="1">
      <c r="A8279" s="6" t="s">
        <v>9438</v>
      </c>
      <c r="B8279" s="7" t="s">
        <v>3138</v>
      </c>
      <c r="C8279" s="7" t="s">
        <v>1390</v>
      </c>
      <c r="D8279" s="7"/>
      <c r="E8279" s="23" t="s">
        <v>70</v>
      </c>
      <c r="F8279" s="18">
        <v>1</v>
      </c>
      <c r="K8279" s="19">
        <v>0</v>
      </c>
      <c r="L8279" s="52">
        <v>0</v>
      </c>
      <c r="M8279" s="53"/>
      <c r="O8279" s="19">
        <v>5700</v>
      </c>
      <c r="P8279" s="52">
        <v>5700</v>
      </c>
      <c r="Q8279" s="53"/>
      <c r="S8279" s="19">
        <v>2500</v>
      </c>
      <c r="T8279" s="52">
        <v>2500</v>
      </c>
      <c r="U8279" s="53"/>
      <c r="W8279" s="19">
        <v>0</v>
      </c>
      <c r="X8279" s="52">
        <v>0</v>
      </c>
      <c r="Y8279" s="53"/>
      <c r="AA8279" s="19">
        <v>17032.189999999999</v>
      </c>
      <c r="AB8279" s="52">
        <v>17032.189999999999</v>
      </c>
      <c r="AC8279" s="53"/>
      <c r="AE8279" s="19">
        <v>0</v>
      </c>
      <c r="AF8279" s="52">
        <v>0</v>
      </c>
      <c r="AG8279" s="53"/>
    </row>
    <row r="8280" spans="1:33" hidden="1" outlineLevel="1">
      <c r="A8280" s="1"/>
      <c r="B8280" s="5" t="s">
        <v>34</v>
      </c>
      <c r="C8280" s="5" t="s">
        <v>35</v>
      </c>
      <c r="K8280" s="68"/>
      <c r="L8280" s="68"/>
      <c r="M8280" s="69"/>
      <c r="O8280" s="68"/>
      <c r="P8280" s="68"/>
      <c r="Q8280" s="69"/>
      <c r="S8280" s="68"/>
      <c r="T8280" s="68"/>
      <c r="U8280" s="69"/>
      <c r="W8280" s="68"/>
      <c r="X8280" s="68"/>
      <c r="Y8280" s="69"/>
      <c r="AA8280" s="68"/>
      <c r="AB8280" s="68"/>
      <c r="AC8280" s="69"/>
      <c r="AE8280" s="68"/>
      <c r="AF8280" s="68"/>
      <c r="AG8280" s="69"/>
    </row>
    <row r="8281" spans="1:33" hidden="1" outlineLevel="1">
      <c r="A8281" s="6" t="s">
        <v>9439</v>
      </c>
      <c r="B8281" s="7" t="s">
        <v>37</v>
      </c>
      <c r="C8281" s="7" t="s">
        <v>1293</v>
      </c>
      <c r="K8281" s="68"/>
      <c r="L8281" s="68"/>
      <c r="M8281" s="69"/>
      <c r="O8281" s="68"/>
      <c r="P8281" s="68"/>
      <c r="Q8281" s="69"/>
      <c r="S8281" s="68"/>
      <c r="T8281" s="68"/>
      <c r="U8281" s="69"/>
      <c r="W8281" s="68"/>
      <c r="X8281" s="68"/>
      <c r="Y8281" s="69"/>
      <c r="AA8281" s="68"/>
      <c r="AB8281" s="68"/>
      <c r="AC8281" s="69"/>
      <c r="AE8281" s="68"/>
      <c r="AF8281" s="68"/>
      <c r="AG8281" s="69"/>
    </row>
    <row r="8282" spans="1:33" hidden="1" outlineLevel="1">
      <c r="A8282" s="6" t="s">
        <v>9440</v>
      </c>
      <c r="B8282" s="7" t="s">
        <v>37</v>
      </c>
      <c r="C8282" s="7" t="s">
        <v>1295</v>
      </c>
      <c r="K8282" s="68"/>
      <c r="L8282" s="68"/>
      <c r="M8282" s="69"/>
      <c r="O8282" s="68"/>
      <c r="P8282" s="68"/>
      <c r="Q8282" s="69"/>
      <c r="S8282" s="68"/>
      <c r="T8282" s="68"/>
      <c r="U8282" s="69"/>
      <c r="W8282" s="68"/>
      <c r="X8282" s="68"/>
      <c r="Y8282" s="69"/>
      <c r="AA8282" s="68"/>
      <c r="AB8282" s="68"/>
      <c r="AC8282" s="69"/>
      <c r="AE8282" s="68"/>
      <c r="AF8282" s="68"/>
      <c r="AG8282" s="69"/>
    </row>
    <row r="8283" spans="1:33" ht="90" hidden="1" outlineLevel="1">
      <c r="A8283" s="6" t="s">
        <v>9441</v>
      </c>
      <c r="B8283" s="7" t="s">
        <v>37</v>
      </c>
      <c r="C8283" s="7" t="s">
        <v>1297</v>
      </c>
      <c r="K8283" s="68"/>
      <c r="L8283" s="68"/>
      <c r="M8283" s="69"/>
      <c r="O8283" s="68"/>
      <c r="P8283" s="68"/>
      <c r="Q8283" s="69"/>
      <c r="S8283" s="68"/>
      <c r="T8283" s="68"/>
      <c r="U8283" s="69"/>
      <c r="W8283" s="68"/>
      <c r="X8283" s="68"/>
      <c r="Y8283" s="69"/>
      <c r="AA8283" s="68"/>
      <c r="AB8283" s="68"/>
      <c r="AC8283" s="69"/>
      <c r="AE8283" s="68"/>
      <c r="AF8283" s="68"/>
      <c r="AG8283" s="69"/>
    </row>
    <row r="8284" spans="1:33" ht="60" hidden="1" outlineLevel="1">
      <c r="A8284" s="1"/>
      <c r="B8284" s="5" t="s">
        <v>61</v>
      </c>
      <c r="C8284" s="5" t="s">
        <v>62</v>
      </c>
      <c r="D8284" s="5" t="s">
        <v>63</v>
      </c>
      <c r="E8284" s="11" t="s">
        <v>64</v>
      </c>
      <c r="F8284" s="16" t="s">
        <v>65</v>
      </c>
      <c r="K8284" s="17" t="s">
        <v>66</v>
      </c>
      <c r="L8284" s="70" t="s">
        <v>28</v>
      </c>
      <c r="M8284" s="71"/>
      <c r="O8284" s="17" t="s">
        <v>66</v>
      </c>
      <c r="P8284" s="70" t="s">
        <v>28</v>
      </c>
      <c r="Q8284" s="71"/>
      <c r="S8284" s="17" t="s">
        <v>66</v>
      </c>
      <c r="T8284" s="70" t="s">
        <v>28</v>
      </c>
      <c r="U8284" s="71"/>
      <c r="W8284" s="17" t="s">
        <v>66</v>
      </c>
      <c r="X8284" s="70" t="s">
        <v>28</v>
      </c>
      <c r="Y8284" s="71"/>
      <c r="AA8284" s="17" t="s">
        <v>66</v>
      </c>
      <c r="AB8284" s="70" t="s">
        <v>28</v>
      </c>
      <c r="AC8284" s="71"/>
      <c r="AE8284" s="17" t="s">
        <v>66</v>
      </c>
      <c r="AF8284" s="70" t="s">
        <v>28</v>
      </c>
      <c r="AG8284" s="71"/>
    </row>
    <row r="8285" spans="1:33" hidden="1" outlineLevel="1">
      <c r="A8285" s="6" t="s">
        <v>9442</v>
      </c>
      <c r="B8285" s="7" t="s">
        <v>3141</v>
      </c>
      <c r="C8285" s="7" t="s">
        <v>1303</v>
      </c>
      <c r="D8285" s="7"/>
      <c r="E8285" s="23" t="s">
        <v>438</v>
      </c>
      <c r="F8285" s="18">
        <v>3</v>
      </c>
      <c r="K8285" s="19">
        <v>0</v>
      </c>
      <c r="L8285" s="52">
        <v>0</v>
      </c>
      <c r="M8285" s="53"/>
      <c r="O8285" s="19">
        <v>399</v>
      </c>
      <c r="P8285" s="52">
        <v>1197</v>
      </c>
      <c r="Q8285" s="53"/>
      <c r="S8285" s="19">
        <v>720</v>
      </c>
      <c r="T8285" s="52">
        <v>2160</v>
      </c>
      <c r="U8285" s="53"/>
      <c r="W8285" s="19">
        <v>0</v>
      </c>
      <c r="X8285" s="52">
        <v>0</v>
      </c>
      <c r="Y8285" s="53"/>
      <c r="AA8285" s="19">
        <v>908.38</v>
      </c>
      <c r="AB8285" s="52">
        <v>2725.14</v>
      </c>
      <c r="AC8285" s="53"/>
      <c r="AE8285" s="19">
        <v>0</v>
      </c>
      <c r="AF8285" s="52">
        <v>0</v>
      </c>
      <c r="AG8285" s="53"/>
    </row>
    <row r="8286" spans="1:33" ht="45" hidden="1" outlineLevel="1">
      <c r="A8286" s="6" t="s">
        <v>9443</v>
      </c>
      <c r="B8286" s="7" t="s">
        <v>3144</v>
      </c>
      <c r="C8286" s="7" t="s">
        <v>1291</v>
      </c>
      <c r="D8286" s="7"/>
      <c r="E8286" s="23" t="s">
        <v>70</v>
      </c>
      <c r="F8286" s="18">
        <v>1</v>
      </c>
      <c r="K8286" s="19">
        <v>0</v>
      </c>
      <c r="L8286" s="52">
        <v>0</v>
      </c>
      <c r="M8286" s="53"/>
      <c r="O8286" s="19">
        <v>5700</v>
      </c>
      <c r="P8286" s="52">
        <v>5700</v>
      </c>
      <c r="Q8286" s="53"/>
      <c r="S8286" s="19">
        <v>5000</v>
      </c>
      <c r="T8286" s="52">
        <v>5000</v>
      </c>
      <c r="U8286" s="53"/>
      <c r="W8286" s="19">
        <v>0</v>
      </c>
      <c r="X8286" s="52">
        <v>0</v>
      </c>
      <c r="Y8286" s="53"/>
      <c r="AA8286" s="19">
        <v>13625.75</v>
      </c>
      <c r="AB8286" s="52">
        <v>13625.75</v>
      </c>
      <c r="AC8286" s="53"/>
      <c r="AE8286" s="19">
        <v>0</v>
      </c>
      <c r="AF8286" s="52">
        <v>0</v>
      </c>
      <c r="AG8286" s="53"/>
    </row>
    <row r="8287" spans="1:33" hidden="1" outlineLevel="1">
      <c r="A8287" s="1"/>
      <c r="B8287" s="5" t="s">
        <v>34</v>
      </c>
      <c r="C8287" s="5" t="s">
        <v>35</v>
      </c>
      <c r="K8287" s="68"/>
      <c r="L8287" s="68"/>
      <c r="M8287" s="69"/>
      <c r="O8287" s="68"/>
      <c r="P8287" s="68"/>
      <c r="Q8287" s="69"/>
      <c r="S8287" s="68"/>
      <c r="T8287" s="68"/>
      <c r="U8287" s="69"/>
      <c r="W8287" s="68"/>
      <c r="X8287" s="68"/>
      <c r="Y8287" s="69"/>
      <c r="AA8287" s="68"/>
      <c r="AB8287" s="68"/>
      <c r="AC8287" s="69"/>
      <c r="AE8287" s="68"/>
      <c r="AF8287" s="68"/>
      <c r="AG8287" s="69"/>
    </row>
    <row r="8288" spans="1:33" hidden="1" outlineLevel="1">
      <c r="A8288" s="6" t="s">
        <v>9444</v>
      </c>
      <c r="B8288" s="7" t="s">
        <v>37</v>
      </c>
      <c r="C8288" s="7" t="s">
        <v>1058</v>
      </c>
      <c r="K8288" s="68"/>
      <c r="L8288" s="68"/>
      <c r="M8288" s="69"/>
      <c r="O8288" s="68"/>
      <c r="P8288" s="68"/>
      <c r="Q8288" s="69"/>
      <c r="S8288" s="68"/>
      <c r="T8288" s="68"/>
      <c r="U8288" s="69"/>
      <c r="W8288" s="68"/>
      <c r="X8288" s="68"/>
      <c r="Y8288" s="69"/>
      <c r="AA8288" s="68"/>
      <c r="AB8288" s="68"/>
      <c r="AC8288" s="69"/>
      <c r="AE8288" s="68"/>
      <c r="AF8288" s="68"/>
      <c r="AG8288" s="69"/>
    </row>
    <row r="8289" spans="1:33" ht="60" hidden="1" outlineLevel="1">
      <c r="A8289" s="1"/>
      <c r="B8289" s="5" t="s">
        <v>61</v>
      </c>
      <c r="C8289" s="5" t="s">
        <v>62</v>
      </c>
      <c r="D8289" s="5" t="s">
        <v>63</v>
      </c>
      <c r="E8289" s="11" t="s">
        <v>64</v>
      </c>
      <c r="F8289" s="16" t="s">
        <v>65</v>
      </c>
      <c r="K8289" s="17" t="s">
        <v>66</v>
      </c>
      <c r="L8289" s="70" t="s">
        <v>28</v>
      </c>
      <c r="M8289" s="71"/>
      <c r="O8289" s="17" t="s">
        <v>66</v>
      </c>
      <c r="P8289" s="70" t="s">
        <v>28</v>
      </c>
      <c r="Q8289" s="71"/>
      <c r="S8289" s="17" t="s">
        <v>66</v>
      </c>
      <c r="T8289" s="70" t="s">
        <v>28</v>
      </c>
      <c r="U8289" s="71"/>
      <c r="W8289" s="17" t="s">
        <v>66</v>
      </c>
      <c r="X8289" s="70" t="s">
        <v>28</v>
      </c>
      <c r="Y8289" s="71"/>
      <c r="AA8289" s="17" t="s">
        <v>66</v>
      </c>
      <c r="AB8289" s="70" t="s">
        <v>28</v>
      </c>
      <c r="AC8289" s="71"/>
      <c r="AE8289" s="17" t="s">
        <v>66</v>
      </c>
      <c r="AF8289" s="70" t="s">
        <v>28</v>
      </c>
      <c r="AG8289" s="71"/>
    </row>
    <row r="8290" spans="1:33" hidden="1" outlineLevel="1">
      <c r="A8290" s="6" t="s">
        <v>9445</v>
      </c>
      <c r="B8290" s="7" t="s">
        <v>3147</v>
      </c>
      <c r="C8290" s="7" t="s">
        <v>1061</v>
      </c>
      <c r="D8290" s="7"/>
      <c r="E8290" s="23" t="s">
        <v>70</v>
      </c>
      <c r="F8290" s="18">
        <v>1</v>
      </c>
      <c r="K8290" s="19">
        <v>0</v>
      </c>
      <c r="L8290" s="52">
        <v>0</v>
      </c>
      <c r="M8290" s="53"/>
      <c r="O8290" s="19">
        <v>1140</v>
      </c>
      <c r="P8290" s="52">
        <v>1140</v>
      </c>
      <c r="Q8290" s="53"/>
      <c r="S8290" s="19">
        <v>1000</v>
      </c>
      <c r="T8290" s="52">
        <v>1000</v>
      </c>
      <c r="U8290" s="53"/>
      <c r="W8290" s="19">
        <v>0</v>
      </c>
      <c r="X8290" s="52">
        <v>0</v>
      </c>
      <c r="Y8290" s="53"/>
      <c r="AA8290" s="19">
        <v>5677.4</v>
      </c>
      <c r="AB8290" s="52">
        <v>5677.4</v>
      </c>
      <c r="AC8290" s="53"/>
      <c r="AE8290" s="19">
        <v>0</v>
      </c>
      <c r="AF8290" s="52">
        <v>0</v>
      </c>
      <c r="AG8290" s="53"/>
    </row>
    <row r="8291" spans="1:33" ht="30" hidden="1" outlineLevel="1">
      <c r="A8291" s="6" t="s">
        <v>9446</v>
      </c>
      <c r="B8291" s="7" t="s">
        <v>3150</v>
      </c>
      <c r="C8291" s="7" t="s">
        <v>1064</v>
      </c>
      <c r="D8291" s="7"/>
      <c r="E8291" s="23" t="s">
        <v>70</v>
      </c>
      <c r="F8291" s="18">
        <v>1</v>
      </c>
      <c r="K8291" s="19">
        <v>0</v>
      </c>
      <c r="L8291" s="52">
        <v>0</v>
      </c>
      <c r="M8291" s="53"/>
      <c r="O8291" s="19">
        <v>1140</v>
      </c>
      <c r="P8291" s="52">
        <v>1140</v>
      </c>
      <c r="Q8291" s="53"/>
      <c r="S8291" s="19">
        <v>1000</v>
      </c>
      <c r="T8291" s="52">
        <v>1000</v>
      </c>
      <c r="U8291" s="53"/>
      <c r="W8291" s="19">
        <v>0</v>
      </c>
      <c r="X8291" s="52">
        <v>0</v>
      </c>
      <c r="Y8291" s="53"/>
      <c r="AA8291" s="19">
        <v>5677.4</v>
      </c>
      <c r="AB8291" s="52">
        <v>5677.4</v>
      </c>
      <c r="AC8291" s="53"/>
      <c r="AE8291" s="19">
        <v>0</v>
      </c>
      <c r="AF8291" s="52">
        <v>0</v>
      </c>
      <c r="AG8291" s="53"/>
    </row>
    <row r="8292" spans="1:33" hidden="1" outlineLevel="1">
      <c r="A8292" s="6" t="s">
        <v>9447</v>
      </c>
      <c r="B8292" s="7" t="s">
        <v>3153</v>
      </c>
      <c r="C8292" s="7" t="s">
        <v>1067</v>
      </c>
      <c r="D8292" s="7"/>
      <c r="E8292" s="23" t="s">
        <v>70</v>
      </c>
      <c r="F8292" s="18">
        <v>1</v>
      </c>
      <c r="K8292" s="19">
        <v>0</v>
      </c>
      <c r="L8292" s="52">
        <v>0</v>
      </c>
      <c r="M8292" s="53"/>
      <c r="O8292" s="19">
        <v>1140</v>
      </c>
      <c r="P8292" s="52">
        <v>1140</v>
      </c>
      <c r="Q8292" s="53"/>
      <c r="S8292" s="19">
        <v>500</v>
      </c>
      <c r="T8292" s="52">
        <v>500</v>
      </c>
      <c r="U8292" s="53"/>
      <c r="W8292" s="19">
        <v>0</v>
      </c>
      <c r="X8292" s="52">
        <v>0</v>
      </c>
      <c r="Y8292" s="53"/>
      <c r="AA8292" s="19">
        <v>5677.4</v>
      </c>
      <c r="AB8292" s="52">
        <v>5677.4</v>
      </c>
      <c r="AC8292" s="53"/>
      <c r="AE8292" s="19">
        <v>0</v>
      </c>
      <c r="AF8292" s="52">
        <v>0</v>
      </c>
      <c r="AG8292" s="53"/>
    </row>
    <row r="8293" spans="1:33" hidden="1" outlineLevel="1">
      <c r="A8293" s="6" t="s">
        <v>9448</v>
      </c>
      <c r="B8293" s="7" t="s">
        <v>3156</v>
      </c>
      <c r="C8293" s="7" t="s">
        <v>1070</v>
      </c>
      <c r="D8293" s="7"/>
      <c r="E8293" s="23" t="s">
        <v>70</v>
      </c>
      <c r="F8293" s="18">
        <v>1</v>
      </c>
      <c r="K8293" s="19">
        <v>0</v>
      </c>
      <c r="L8293" s="52">
        <v>0</v>
      </c>
      <c r="M8293" s="53"/>
      <c r="O8293" s="19">
        <v>1140</v>
      </c>
      <c r="P8293" s="52">
        <v>1140</v>
      </c>
      <c r="Q8293" s="53"/>
      <c r="S8293" s="19">
        <v>500</v>
      </c>
      <c r="T8293" s="52">
        <v>500</v>
      </c>
      <c r="U8293" s="53"/>
      <c r="W8293" s="19">
        <v>0</v>
      </c>
      <c r="X8293" s="52">
        <v>0</v>
      </c>
      <c r="Y8293" s="53"/>
      <c r="AA8293" s="19">
        <v>5677.4</v>
      </c>
      <c r="AB8293" s="52">
        <v>5677.4</v>
      </c>
      <c r="AC8293" s="53"/>
      <c r="AE8293" s="19">
        <v>0</v>
      </c>
      <c r="AF8293" s="52">
        <v>0</v>
      </c>
      <c r="AG8293" s="53"/>
    </row>
    <row r="8294" spans="1:33" hidden="1" outlineLevel="1">
      <c r="A8294" s="6" t="s">
        <v>9449</v>
      </c>
      <c r="B8294" s="7" t="s">
        <v>3159</v>
      </c>
      <c r="C8294" s="7" t="s">
        <v>1073</v>
      </c>
      <c r="D8294" s="7"/>
      <c r="E8294" s="23" t="s">
        <v>70</v>
      </c>
      <c r="F8294" s="18">
        <v>1</v>
      </c>
      <c r="K8294" s="19">
        <v>0</v>
      </c>
      <c r="L8294" s="52">
        <v>0</v>
      </c>
      <c r="M8294" s="53"/>
      <c r="O8294" s="19">
        <v>1140</v>
      </c>
      <c r="P8294" s="52">
        <v>1140</v>
      </c>
      <c r="Q8294" s="53"/>
      <c r="S8294" s="19">
        <v>100</v>
      </c>
      <c r="T8294" s="52">
        <v>100</v>
      </c>
      <c r="U8294" s="53"/>
      <c r="W8294" s="19">
        <v>0</v>
      </c>
      <c r="X8294" s="52">
        <v>0</v>
      </c>
      <c r="Y8294" s="53"/>
      <c r="AA8294" s="19">
        <v>5677.4</v>
      </c>
      <c r="AB8294" s="52">
        <v>5677.4</v>
      </c>
      <c r="AC8294" s="53"/>
      <c r="AE8294" s="19">
        <v>0</v>
      </c>
      <c r="AF8294" s="52">
        <v>0</v>
      </c>
      <c r="AG8294" s="53"/>
    </row>
    <row r="8295" spans="1:33" hidden="1" outlineLevel="1">
      <c r="A8295" s="6" t="s">
        <v>9450</v>
      </c>
      <c r="B8295" s="7" t="s">
        <v>3162</v>
      </c>
      <c r="C8295" s="7" t="s">
        <v>1076</v>
      </c>
      <c r="D8295" s="7"/>
      <c r="E8295" s="23" t="s">
        <v>70</v>
      </c>
      <c r="F8295" s="18">
        <v>1</v>
      </c>
      <c r="K8295" s="19">
        <v>0</v>
      </c>
      <c r="L8295" s="52">
        <v>0</v>
      </c>
      <c r="M8295" s="53"/>
      <c r="O8295" s="19">
        <v>1140</v>
      </c>
      <c r="P8295" s="52">
        <v>1140</v>
      </c>
      <c r="Q8295" s="53"/>
      <c r="S8295" s="19">
        <v>1000</v>
      </c>
      <c r="T8295" s="52">
        <v>1000</v>
      </c>
      <c r="U8295" s="53"/>
      <c r="W8295" s="19">
        <v>0</v>
      </c>
      <c r="X8295" s="52">
        <v>0</v>
      </c>
      <c r="Y8295" s="53"/>
      <c r="AA8295" s="19">
        <v>5677.4</v>
      </c>
      <c r="AB8295" s="52">
        <v>5677.4</v>
      </c>
      <c r="AC8295" s="53"/>
      <c r="AE8295" s="19">
        <v>0</v>
      </c>
      <c r="AF8295" s="52">
        <v>0</v>
      </c>
      <c r="AG8295" s="53"/>
    </row>
    <row r="8296" spans="1:33" hidden="1" outlineLevel="1">
      <c r="A8296" s="6" t="s">
        <v>9451</v>
      </c>
      <c r="B8296" s="7" t="s">
        <v>9452</v>
      </c>
      <c r="C8296" s="7" t="s">
        <v>1079</v>
      </c>
      <c r="D8296" s="7"/>
      <c r="E8296" s="23" t="s">
        <v>70</v>
      </c>
      <c r="F8296" s="18">
        <v>1</v>
      </c>
      <c r="K8296" s="19">
        <v>0</v>
      </c>
      <c r="L8296" s="52">
        <v>0</v>
      </c>
      <c r="M8296" s="53"/>
      <c r="O8296" s="19">
        <v>1140</v>
      </c>
      <c r="P8296" s="52">
        <v>1140</v>
      </c>
      <c r="Q8296" s="53"/>
      <c r="S8296" s="19">
        <v>500</v>
      </c>
      <c r="T8296" s="52">
        <v>500</v>
      </c>
      <c r="U8296" s="53"/>
      <c r="W8296" s="19">
        <v>0</v>
      </c>
      <c r="X8296" s="52">
        <v>0</v>
      </c>
      <c r="Y8296" s="53"/>
      <c r="AA8296" s="19">
        <v>5677.4</v>
      </c>
      <c r="AB8296" s="52">
        <v>5677.4</v>
      </c>
      <c r="AC8296" s="53"/>
      <c r="AE8296" s="19">
        <v>0</v>
      </c>
      <c r="AF8296" s="52">
        <v>0</v>
      </c>
      <c r="AG8296" s="53"/>
    </row>
    <row r="8297" spans="1:33" ht="30" hidden="1" outlineLevel="1">
      <c r="A8297" s="6" t="s">
        <v>9453</v>
      </c>
      <c r="B8297" s="7" t="s">
        <v>9454</v>
      </c>
      <c r="C8297" s="7" t="s">
        <v>1082</v>
      </c>
      <c r="D8297" s="7"/>
      <c r="E8297" s="23" t="s">
        <v>70</v>
      </c>
      <c r="F8297" s="18">
        <v>1</v>
      </c>
      <c r="K8297" s="19">
        <v>0</v>
      </c>
      <c r="L8297" s="52">
        <v>0</v>
      </c>
      <c r="M8297" s="53"/>
      <c r="O8297" s="19">
        <v>1140</v>
      </c>
      <c r="P8297" s="52">
        <v>1140</v>
      </c>
      <c r="Q8297" s="53"/>
      <c r="S8297" s="19">
        <v>1000</v>
      </c>
      <c r="T8297" s="52">
        <v>1000</v>
      </c>
      <c r="U8297" s="53"/>
      <c r="W8297" s="19">
        <v>0</v>
      </c>
      <c r="X8297" s="52">
        <v>0</v>
      </c>
      <c r="Y8297" s="53"/>
      <c r="AA8297" s="19">
        <v>5677.4</v>
      </c>
      <c r="AB8297" s="52">
        <v>5677.4</v>
      </c>
      <c r="AC8297" s="53"/>
      <c r="AE8297" s="19">
        <v>0</v>
      </c>
      <c r="AF8297" s="52">
        <v>0</v>
      </c>
      <c r="AG8297" s="53"/>
    </row>
    <row r="8298" spans="1:33" ht="30" hidden="1" outlineLevel="1">
      <c r="A8298" s="6" t="s">
        <v>9455</v>
      </c>
      <c r="B8298" s="7" t="s">
        <v>9456</v>
      </c>
      <c r="C8298" s="7" t="s">
        <v>1085</v>
      </c>
      <c r="D8298" s="7"/>
      <c r="E8298" s="23" t="s">
        <v>70</v>
      </c>
      <c r="F8298" s="18">
        <v>1</v>
      </c>
      <c r="K8298" s="19">
        <v>0</v>
      </c>
      <c r="L8298" s="52">
        <v>0</v>
      </c>
      <c r="M8298" s="53"/>
      <c r="O8298" s="19">
        <v>1140</v>
      </c>
      <c r="P8298" s="52">
        <v>1140</v>
      </c>
      <c r="Q8298" s="53"/>
      <c r="S8298" s="19">
        <v>1000</v>
      </c>
      <c r="T8298" s="52">
        <v>1000</v>
      </c>
      <c r="U8298" s="53"/>
      <c r="W8298" s="19">
        <v>0</v>
      </c>
      <c r="X8298" s="52">
        <v>0</v>
      </c>
      <c r="Y8298" s="53"/>
      <c r="AA8298" s="19">
        <v>5677.4</v>
      </c>
      <c r="AB8298" s="52">
        <v>5677.4</v>
      </c>
      <c r="AC8298" s="53"/>
      <c r="AE8298" s="19">
        <v>0</v>
      </c>
      <c r="AF8298" s="52">
        <v>0</v>
      </c>
      <c r="AG8298" s="53"/>
    </row>
    <row r="8299" spans="1:33" hidden="1" outlineLevel="1">
      <c r="A8299" s="6" t="s">
        <v>9457</v>
      </c>
      <c r="B8299" s="7" t="s">
        <v>9458</v>
      </c>
      <c r="C8299" s="7" t="s">
        <v>1088</v>
      </c>
      <c r="D8299" s="7"/>
      <c r="E8299" s="23" t="s">
        <v>70</v>
      </c>
      <c r="F8299" s="18">
        <v>1</v>
      </c>
      <c r="K8299" s="19">
        <v>0</v>
      </c>
      <c r="L8299" s="52">
        <v>0</v>
      </c>
      <c r="M8299" s="53"/>
      <c r="O8299" s="19">
        <v>1140</v>
      </c>
      <c r="P8299" s="52">
        <v>1140</v>
      </c>
      <c r="Q8299" s="53"/>
      <c r="S8299" s="19">
        <v>500</v>
      </c>
      <c r="T8299" s="52">
        <v>500</v>
      </c>
      <c r="U8299" s="53"/>
      <c r="W8299" s="19">
        <v>0</v>
      </c>
      <c r="X8299" s="52">
        <v>0</v>
      </c>
      <c r="Y8299" s="53"/>
      <c r="AA8299" s="19">
        <v>5677.4</v>
      </c>
      <c r="AB8299" s="52">
        <v>5677.4</v>
      </c>
      <c r="AC8299" s="53"/>
      <c r="AE8299" s="19">
        <v>0</v>
      </c>
      <c r="AF8299" s="52">
        <v>0</v>
      </c>
      <c r="AG8299" s="53"/>
    </row>
    <row r="8300" spans="1:33" hidden="1" outlineLevel="1">
      <c r="A8300" s="6" t="s">
        <v>9459</v>
      </c>
      <c r="B8300" s="7" t="s">
        <v>9460</v>
      </c>
      <c r="C8300" s="7" t="s">
        <v>1091</v>
      </c>
      <c r="D8300" s="7"/>
      <c r="E8300" s="23" t="s">
        <v>70</v>
      </c>
      <c r="F8300" s="18">
        <v>1</v>
      </c>
      <c r="K8300" s="19">
        <v>0</v>
      </c>
      <c r="L8300" s="52">
        <v>0</v>
      </c>
      <c r="M8300" s="53"/>
      <c r="O8300" s="19">
        <v>1140</v>
      </c>
      <c r="P8300" s="52">
        <v>1140</v>
      </c>
      <c r="Q8300" s="53"/>
      <c r="S8300" s="19">
        <v>500</v>
      </c>
      <c r="T8300" s="52">
        <v>500</v>
      </c>
      <c r="U8300" s="53"/>
      <c r="W8300" s="19">
        <v>0</v>
      </c>
      <c r="X8300" s="52">
        <v>0</v>
      </c>
      <c r="Y8300" s="53"/>
      <c r="AA8300" s="19">
        <v>5677.4</v>
      </c>
      <c r="AB8300" s="52">
        <v>5677.4</v>
      </c>
      <c r="AC8300" s="53"/>
      <c r="AE8300" s="19">
        <v>0</v>
      </c>
      <c r="AF8300" s="52">
        <v>0</v>
      </c>
      <c r="AG8300" s="53"/>
    </row>
    <row r="8301" spans="1:33" ht="30" hidden="1" outlineLevel="1">
      <c r="A8301" s="6" t="s">
        <v>9461</v>
      </c>
      <c r="B8301" s="7" t="s">
        <v>9462</v>
      </c>
      <c r="C8301" s="7" t="s">
        <v>1094</v>
      </c>
      <c r="D8301" s="7"/>
      <c r="E8301" s="23" t="s">
        <v>70</v>
      </c>
      <c r="F8301" s="18">
        <v>1</v>
      </c>
      <c r="K8301" s="19">
        <v>0</v>
      </c>
      <c r="L8301" s="52">
        <v>0</v>
      </c>
      <c r="M8301" s="53"/>
      <c r="O8301" s="19">
        <v>1140</v>
      </c>
      <c r="P8301" s="52">
        <v>1140</v>
      </c>
      <c r="Q8301" s="53"/>
      <c r="S8301" s="19">
        <v>1500</v>
      </c>
      <c r="T8301" s="52">
        <v>1500</v>
      </c>
      <c r="U8301" s="53"/>
      <c r="W8301" s="19">
        <v>0</v>
      </c>
      <c r="X8301" s="52">
        <v>0</v>
      </c>
      <c r="Y8301" s="53"/>
      <c r="AA8301" s="19">
        <v>5677.4</v>
      </c>
      <c r="AB8301" s="52">
        <v>5677.4</v>
      </c>
      <c r="AC8301" s="53"/>
      <c r="AE8301" s="19">
        <v>0</v>
      </c>
      <c r="AF8301" s="52">
        <v>0</v>
      </c>
      <c r="AG8301" s="53"/>
    </row>
    <row r="8302" spans="1:33" hidden="1" outlineLevel="1">
      <c r="A8302" s="6" t="s">
        <v>9463</v>
      </c>
      <c r="B8302" s="7" t="s">
        <v>9464</v>
      </c>
      <c r="C8302" s="7" t="s">
        <v>1097</v>
      </c>
      <c r="D8302" s="7"/>
      <c r="E8302" s="23" t="s">
        <v>70</v>
      </c>
      <c r="F8302" s="18">
        <v>1</v>
      </c>
      <c r="K8302" s="19">
        <v>0</v>
      </c>
      <c r="L8302" s="52">
        <v>0</v>
      </c>
      <c r="M8302" s="53"/>
      <c r="O8302" s="19">
        <v>3990</v>
      </c>
      <c r="P8302" s="52">
        <v>3990</v>
      </c>
      <c r="Q8302" s="53"/>
      <c r="S8302" s="19">
        <v>5000</v>
      </c>
      <c r="T8302" s="52">
        <v>5000</v>
      </c>
      <c r="U8302" s="53"/>
      <c r="W8302" s="19">
        <v>0</v>
      </c>
      <c r="X8302" s="52">
        <v>0</v>
      </c>
      <c r="Y8302" s="53"/>
      <c r="AA8302" s="19">
        <v>5677.4</v>
      </c>
      <c r="AB8302" s="52">
        <v>5677.4</v>
      </c>
      <c r="AC8302" s="53"/>
      <c r="AE8302" s="19">
        <v>0</v>
      </c>
      <c r="AF8302" s="52">
        <v>0</v>
      </c>
      <c r="AG8302" s="53"/>
    </row>
    <row r="8303" spans="1:33" hidden="1" outlineLevel="1">
      <c r="A8303" s="1"/>
      <c r="B8303" s="5" t="s">
        <v>34</v>
      </c>
      <c r="C8303" s="5" t="s">
        <v>35</v>
      </c>
      <c r="K8303" s="68"/>
      <c r="L8303" s="68"/>
      <c r="M8303" s="69"/>
      <c r="O8303" s="68"/>
      <c r="P8303" s="68"/>
      <c r="Q8303" s="69"/>
      <c r="S8303" s="68"/>
      <c r="T8303" s="68"/>
      <c r="U8303" s="69"/>
      <c r="W8303" s="68"/>
      <c r="X8303" s="68"/>
      <c r="Y8303" s="69"/>
      <c r="AA8303" s="68"/>
      <c r="AB8303" s="68"/>
      <c r="AC8303" s="69"/>
      <c r="AE8303" s="68"/>
      <c r="AF8303" s="68"/>
      <c r="AG8303" s="69"/>
    </row>
    <row r="8304" spans="1:33" hidden="1" outlineLevel="1">
      <c r="A8304" s="6" t="s">
        <v>9465</v>
      </c>
      <c r="B8304" s="7" t="s">
        <v>37</v>
      </c>
      <c r="C8304" s="7" t="s">
        <v>322</v>
      </c>
      <c r="K8304" s="68"/>
      <c r="L8304" s="68"/>
      <c r="M8304" s="69"/>
      <c r="O8304" s="68"/>
      <c r="P8304" s="68"/>
      <c r="Q8304" s="69"/>
      <c r="S8304" s="68"/>
      <c r="T8304" s="68"/>
      <c r="U8304" s="69"/>
      <c r="W8304" s="68"/>
      <c r="X8304" s="68"/>
      <c r="Y8304" s="69"/>
      <c r="AA8304" s="68"/>
      <c r="AB8304" s="68"/>
      <c r="AC8304" s="69"/>
      <c r="AE8304" s="68"/>
      <c r="AF8304" s="68"/>
      <c r="AG8304" s="69"/>
    </row>
    <row r="8305" spans="1:33" ht="60" hidden="1" outlineLevel="1">
      <c r="A8305" s="1"/>
      <c r="B8305" s="5" t="s">
        <v>61</v>
      </c>
      <c r="C8305" s="5" t="s">
        <v>62</v>
      </c>
      <c r="D8305" s="5" t="s">
        <v>63</v>
      </c>
      <c r="E8305" s="11" t="s">
        <v>64</v>
      </c>
      <c r="F8305" s="16" t="s">
        <v>65</v>
      </c>
      <c r="K8305" s="17" t="s">
        <v>66</v>
      </c>
      <c r="L8305" s="70" t="s">
        <v>28</v>
      </c>
      <c r="M8305" s="71"/>
      <c r="O8305" s="17" t="s">
        <v>66</v>
      </c>
      <c r="P8305" s="70" t="s">
        <v>28</v>
      </c>
      <c r="Q8305" s="71"/>
      <c r="S8305" s="17" t="s">
        <v>66</v>
      </c>
      <c r="T8305" s="70" t="s">
        <v>28</v>
      </c>
      <c r="U8305" s="71"/>
      <c r="W8305" s="17" t="s">
        <v>66</v>
      </c>
      <c r="X8305" s="70" t="s">
        <v>28</v>
      </c>
      <c r="Y8305" s="71"/>
      <c r="AA8305" s="17" t="s">
        <v>66</v>
      </c>
      <c r="AB8305" s="70" t="s">
        <v>28</v>
      </c>
      <c r="AC8305" s="71"/>
      <c r="AE8305" s="17" t="s">
        <v>66</v>
      </c>
      <c r="AF8305" s="70" t="s">
        <v>28</v>
      </c>
      <c r="AG8305" s="71"/>
    </row>
    <row r="8306" spans="1:33" ht="135" hidden="1" outlineLevel="1">
      <c r="A8306" s="6" t="s">
        <v>9466</v>
      </c>
      <c r="B8306" s="7" t="s">
        <v>324</v>
      </c>
      <c r="C8306" s="7" t="s">
        <v>1100</v>
      </c>
      <c r="D8306" s="7"/>
      <c r="E8306" s="23" t="s">
        <v>70</v>
      </c>
      <c r="F8306" s="18">
        <v>1</v>
      </c>
      <c r="K8306" s="19">
        <v>0</v>
      </c>
      <c r="L8306" s="52">
        <v>0</v>
      </c>
      <c r="M8306" s="53"/>
      <c r="O8306" s="19">
        <v>0</v>
      </c>
      <c r="P8306" s="52">
        <v>0</v>
      </c>
      <c r="Q8306" s="53"/>
      <c r="S8306" s="19">
        <v>0</v>
      </c>
      <c r="T8306" s="52">
        <v>0</v>
      </c>
      <c r="U8306" s="53"/>
      <c r="W8306" s="19">
        <v>0</v>
      </c>
      <c r="X8306" s="52">
        <v>0</v>
      </c>
      <c r="Y8306" s="53"/>
      <c r="AA8306" s="19">
        <v>0</v>
      </c>
      <c r="AB8306" s="52">
        <v>0</v>
      </c>
      <c r="AC8306" s="53"/>
      <c r="AE8306" s="19">
        <v>432000</v>
      </c>
      <c r="AF8306" s="52">
        <v>432000</v>
      </c>
      <c r="AG8306" s="53"/>
    </row>
    <row r="8307" spans="1:33" hidden="1" outlineLevel="1">
      <c r="A8307" s="1"/>
      <c r="B8307" s="5" t="s">
        <v>34</v>
      </c>
      <c r="C8307" s="5" t="s">
        <v>35</v>
      </c>
      <c r="K8307" s="68"/>
      <c r="L8307" s="68"/>
      <c r="M8307" s="69"/>
      <c r="O8307" s="68"/>
      <c r="P8307" s="68"/>
      <c r="Q8307" s="69"/>
      <c r="S8307" s="68"/>
      <c r="T8307" s="68"/>
      <c r="U8307" s="69"/>
      <c r="W8307" s="68"/>
      <c r="X8307" s="68"/>
      <c r="Y8307" s="69"/>
      <c r="AA8307" s="68"/>
      <c r="AB8307" s="68"/>
      <c r="AC8307" s="69"/>
      <c r="AE8307" s="68"/>
      <c r="AF8307" s="68"/>
      <c r="AG8307" s="69"/>
    </row>
    <row r="8308" spans="1:33" ht="75" hidden="1" outlineLevel="1">
      <c r="A8308" s="6" t="s">
        <v>9467</v>
      </c>
      <c r="B8308" s="7" t="s">
        <v>37</v>
      </c>
      <c r="C8308" s="7" t="s">
        <v>298</v>
      </c>
      <c r="I8308" s="35"/>
      <c r="J8308" s="35"/>
      <c r="K8308" s="68"/>
      <c r="L8308" s="68"/>
      <c r="M8308" s="69"/>
      <c r="O8308" s="68"/>
      <c r="P8308" s="68"/>
      <c r="Q8308" s="69"/>
      <c r="S8308" s="68"/>
      <c r="T8308" s="68"/>
      <c r="U8308" s="69"/>
      <c r="W8308" s="68"/>
      <c r="X8308" s="68"/>
      <c r="Y8308" s="69"/>
      <c r="AA8308" s="68"/>
      <c r="AB8308" s="68"/>
      <c r="AC8308" s="69"/>
      <c r="AE8308" s="68"/>
      <c r="AF8308" s="68"/>
      <c r="AG8308" s="69"/>
    </row>
    <row r="8309" spans="1:33" collapsed="1">
      <c r="A8309" s="72" t="s">
        <v>9468</v>
      </c>
      <c r="B8309" s="72"/>
      <c r="C8309" s="72"/>
      <c r="D8309" s="55"/>
      <c r="E8309" s="72"/>
      <c r="F8309" s="72"/>
      <c r="I8309" s="37"/>
      <c r="J8309" s="37">
        <f>J8310+J8339+J8372+J8389+J8401+J8432+J8456+J8511+J8529+J8545+J8626</f>
        <v>145740</v>
      </c>
      <c r="K8309" s="32"/>
      <c r="L8309" s="50">
        <f>L8310+L8339+L8372+L8389+L8401+L8432+L8456+L8511+L8529+L8545+L8626</f>
        <v>317566</v>
      </c>
      <c r="M8309" s="51"/>
      <c r="O8309" s="15" t="s">
        <v>31</v>
      </c>
      <c r="P8309" s="50">
        <f>P8310+P8339+P8372+P8389+P8401+P8432+P8456+P8511+P8529+P8545+P8626</f>
        <v>410132.1</v>
      </c>
      <c r="Q8309" s="51"/>
      <c r="S8309" s="15" t="s">
        <v>31</v>
      </c>
      <c r="T8309" s="50">
        <f>T8310+T8339+T8372+T8389+T8401+T8432+T8456+T8511+T8529+T8545+T8626</f>
        <v>293790</v>
      </c>
      <c r="U8309" s="51"/>
      <c r="W8309" s="15" t="s">
        <v>31</v>
      </c>
      <c r="X8309" s="50">
        <f>X8310+X8339+X8372+X8389+X8401+X8432+X8456+X8511+X8529+X8545+X8626</f>
        <v>209305.75</v>
      </c>
      <c r="Y8309" s="51"/>
      <c r="AA8309" s="15" t="s">
        <v>31</v>
      </c>
      <c r="AB8309" s="50">
        <f>AB8310+AB8339+AB8372+AB8389+AB8401+AB8432+AB8456+AB8511+AB8529+AB8545+AB8626</f>
        <v>605764.06000000006</v>
      </c>
      <c r="AC8309" s="51"/>
      <c r="AD8309" s="27"/>
      <c r="AE8309" s="24" t="s">
        <v>31</v>
      </c>
      <c r="AF8309" s="50">
        <f>AF8310+AF8339+AF8372+AF8389+AF8401+AF8432+AF8456+AF8511+AF8529+AF8545+AF8626</f>
        <v>255613</v>
      </c>
      <c r="AG8309" s="51"/>
    </row>
    <row r="8310" spans="1:33">
      <c r="A8310" s="55" t="s">
        <v>9469</v>
      </c>
      <c r="B8310" s="55"/>
      <c r="C8310" s="55"/>
      <c r="D8310" s="55"/>
      <c r="E8310" s="55"/>
      <c r="F8310" s="55"/>
      <c r="I8310" s="36"/>
      <c r="J8310" s="36">
        <v>1534</v>
      </c>
      <c r="K8310" s="30" t="s">
        <v>1591</v>
      </c>
      <c r="L8310" s="73">
        <v>21256</v>
      </c>
      <c r="M8310" s="74"/>
      <c r="O8310" s="15" t="s">
        <v>1591</v>
      </c>
      <c r="P8310" s="52">
        <v>4233.96</v>
      </c>
      <c r="Q8310" s="53"/>
      <c r="S8310" s="15" t="s">
        <v>1591</v>
      </c>
      <c r="T8310" s="52">
        <v>1881</v>
      </c>
      <c r="U8310" s="53"/>
      <c r="W8310" s="15" t="s">
        <v>1591</v>
      </c>
      <c r="X8310" s="52">
        <v>2241</v>
      </c>
      <c r="Y8310" s="53"/>
      <c r="AA8310" s="15" t="s">
        <v>1591</v>
      </c>
      <c r="AB8310" s="52">
        <v>3255.14</v>
      </c>
      <c r="AC8310" s="53"/>
      <c r="AE8310" s="15" t="s">
        <v>1591</v>
      </c>
      <c r="AF8310" s="52">
        <v>14408</v>
      </c>
      <c r="AG8310" s="53"/>
    </row>
    <row r="8311" spans="1:33" hidden="1">
      <c r="A8311" s="1"/>
      <c r="B8311" s="5" t="s">
        <v>34</v>
      </c>
      <c r="C8311" s="5" t="s">
        <v>35</v>
      </c>
      <c r="K8311" s="68"/>
      <c r="L8311" s="68"/>
      <c r="M8311" s="69"/>
      <c r="O8311" s="68"/>
      <c r="P8311" s="68"/>
      <c r="Q8311" s="69"/>
      <c r="S8311" s="68"/>
      <c r="T8311" s="68"/>
      <c r="U8311" s="69"/>
      <c r="W8311" s="68"/>
      <c r="X8311" s="68"/>
      <c r="Y8311" s="69"/>
      <c r="AA8311" s="68"/>
      <c r="AB8311" s="68"/>
      <c r="AC8311" s="69"/>
      <c r="AE8311" s="68"/>
      <c r="AF8311" s="68"/>
      <c r="AG8311" s="69"/>
    </row>
    <row r="8312" spans="1:33" hidden="1" outlineLevel="1">
      <c r="A8312" s="6" t="s">
        <v>9470</v>
      </c>
      <c r="B8312" s="7" t="s">
        <v>37</v>
      </c>
      <c r="C8312" s="7" t="s">
        <v>6111</v>
      </c>
      <c r="K8312" s="68"/>
      <c r="L8312" s="68"/>
      <c r="M8312" s="69"/>
      <c r="O8312" s="68"/>
      <c r="P8312" s="68"/>
      <c r="Q8312" s="69"/>
      <c r="S8312" s="68"/>
      <c r="T8312" s="68"/>
      <c r="U8312" s="69"/>
      <c r="W8312" s="68"/>
      <c r="X8312" s="68"/>
      <c r="Y8312" s="69"/>
      <c r="AA8312" s="68"/>
      <c r="AB8312" s="68"/>
      <c r="AC8312" s="69"/>
      <c r="AE8312" s="68"/>
      <c r="AF8312" s="68"/>
      <c r="AG8312" s="69"/>
    </row>
    <row r="8313" spans="1:33" ht="60" hidden="1" outlineLevel="1">
      <c r="A8313" s="1"/>
      <c r="B8313" s="5" t="s">
        <v>61</v>
      </c>
      <c r="C8313" s="5" t="s">
        <v>62</v>
      </c>
      <c r="D8313" s="5" t="s">
        <v>63</v>
      </c>
      <c r="E8313" s="11" t="s">
        <v>64</v>
      </c>
      <c r="F8313" s="16" t="s">
        <v>65</v>
      </c>
      <c r="K8313" s="17" t="s">
        <v>66</v>
      </c>
      <c r="L8313" s="70" t="s">
        <v>28</v>
      </c>
      <c r="M8313" s="71"/>
      <c r="O8313" s="17" t="s">
        <v>66</v>
      </c>
      <c r="P8313" s="70" t="s">
        <v>28</v>
      </c>
      <c r="Q8313" s="71"/>
      <c r="S8313" s="17" t="s">
        <v>66</v>
      </c>
      <c r="T8313" s="70" t="s">
        <v>28</v>
      </c>
      <c r="U8313" s="71"/>
      <c r="W8313" s="17" t="s">
        <v>66</v>
      </c>
      <c r="X8313" s="70" t="s">
        <v>28</v>
      </c>
      <c r="Y8313" s="71"/>
      <c r="AA8313" s="17" t="s">
        <v>66</v>
      </c>
      <c r="AB8313" s="70" t="s">
        <v>28</v>
      </c>
      <c r="AC8313" s="71"/>
      <c r="AE8313" s="17" t="s">
        <v>66</v>
      </c>
      <c r="AF8313" s="70" t="s">
        <v>28</v>
      </c>
      <c r="AG8313" s="71"/>
    </row>
    <row r="8314" spans="1:33" hidden="1" outlineLevel="1">
      <c r="A8314" s="6" t="s">
        <v>9471</v>
      </c>
      <c r="B8314" s="7" t="s">
        <v>9472</v>
      </c>
      <c r="C8314" s="7" t="s">
        <v>7858</v>
      </c>
      <c r="D8314" s="7"/>
      <c r="E8314" s="23" t="s">
        <v>320</v>
      </c>
      <c r="F8314" s="18">
        <v>22</v>
      </c>
      <c r="K8314" s="19">
        <v>5</v>
      </c>
      <c r="L8314" s="52">
        <v>110</v>
      </c>
      <c r="M8314" s="53"/>
      <c r="O8314" s="19">
        <v>28.5</v>
      </c>
      <c r="P8314" s="52">
        <v>627</v>
      </c>
      <c r="Q8314" s="53"/>
      <c r="S8314" s="19">
        <v>10</v>
      </c>
      <c r="T8314" s="52">
        <v>220</v>
      </c>
      <c r="U8314" s="53"/>
      <c r="W8314" s="19">
        <v>10</v>
      </c>
      <c r="X8314" s="52">
        <v>220</v>
      </c>
      <c r="Y8314" s="53"/>
      <c r="AA8314" s="19">
        <v>9.59</v>
      </c>
      <c r="AB8314" s="52">
        <v>210.98</v>
      </c>
      <c r="AC8314" s="53"/>
      <c r="AE8314" s="19">
        <v>50</v>
      </c>
      <c r="AF8314" s="52">
        <v>1100</v>
      </c>
      <c r="AG8314" s="53"/>
    </row>
    <row r="8315" spans="1:33" hidden="1" outlineLevel="1">
      <c r="A8315" s="1"/>
      <c r="B8315" s="5" t="s">
        <v>34</v>
      </c>
      <c r="C8315" s="5" t="s">
        <v>35</v>
      </c>
      <c r="K8315" s="68"/>
      <c r="L8315" s="68"/>
      <c r="M8315" s="69"/>
      <c r="O8315" s="68"/>
      <c r="P8315" s="68"/>
      <c r="Q8315" s="69"/>
      <c r="S8315" s="68"/>
      <c r="T8315" s="68"/>
      <c r="U8315" s="69"/>
      <c r="W8315" s="68"/>
      <c r="X8315" s="68"/>
      <c r="Y8315" s="69"/>
      <c r="AA8315" s="68"/>
      <c r="AB8315" s="68"/>
      <c r="AC8315" s="69"/>
      <c r="AE8315" s="68"/>
      <c r="AF8315" s="68"/>
      <c r="AG8315" s="69"/>
    </row>
    <row r="8316" spans="1:33" hidden="1" outlineLevel="1">
      <c r="A8316" s="6" t="s">
        <v>9473</v>
      </c>
      <c r="B8316" s="7" t="s">
        <v>37</v>
      </c>
      <c r="C8316" s="7" t="s">
        <v>303</v>
      </c>
      <c r="K8316" s="68"/>
      <c r="L8316" s="68"/>
      <c r="M8316" s="69"/>
      <c r="O8316" s="68"/>
      <c r="P8316" s="68"/>
      <c r="Q8316" s="69"/>
      <c r="S8316" s="68"/>
      <c r="T8316" s="68"/>
      <c r="U8316" s="69"/>
      <c r="W8316" s="68"/>
      <c r="X8316" s="68"/>
      <c r="Y8316" s="69"/>
      <c r="AA8316" s="68"/>
      <c r="AB8316" s="68"/>
      <c r="AC8316" s="69"/>
      <c r="AE8316" s="68"/>
      <c r="AF8316" s="68"/>
      <c r="AG8316" s="69"/>
    </row>
    <row r="8317" spans="1:33" ht="60" hidden="1" outlineLevel="1">
      <c r="A8317" s="1"/>
      <c r="B8317" s="5" t="s">
        <v>61</v>
      </c>
      <c r="C8317" s="5" t="s">
        <v>62</v>
      </c>
      <c r="D8317" s="5" t="s">
        <v>63</v>
      </c>
      <c r="E8317" s="11" t="s">
        <v>64</v>
      </c>
      <c r="F8317" s="16" t="s">
        <v>65</v>
      </c>
      <c r="K8317" s="17" t="s">
        <v>66</v>
      </c>
      <c r="L8317" s="70" t="s">
        <v>28</v>
      </c>
      <c r="M8317" s="71"/>
      <c r="O8317" s="17" t="s">
        <v>66</v>
      </c>
      <c r="P8317" s="70" t="s">
        <v>28</v>
      </c>
      <c r="Q8317" s="71"/>
      <c r="S8317" s="17" t="s">
        <v>66</v>
      </c>
      <c r="T8317" s="70" t="s">
        <v>28</v>
      </c>
      <c r="U8317" s="71"/>
      <c r="W8317" s="17" t="s">
        <v>66</v>
      </c>
      <c r="X8317" s="70" t="s">
        <v>28</v>
      </c>
      <c r="Y8317" s="71"/>
      <c r="AA8317" s="17" t="s">
        <v>66</v>
      </c>
      <c r="AB8317" s="70" t="s">
        <v>28</v>
      </c>
      <c r="AC8317" s="71"/>
      <c r="AE8317" s="17" t="s">
        <v>66</v>
      </c>
      <c r="AF8317" s="70" t="s">
        <v>28</v>
      </c>
      <c r="AG8317" s="71"/>
    </row>
    <row r="8318" spans="1:33" ht="30" hidden="1" outlineLevel="1">
      <c r="A8318" s="6" t="s">
        <v>9474</v>
      </c>
      <c r="B8318" s="7" t="s">
        <v>9475</v>
      </c>
      <c r="C8318" s="7" t="s">
        <v>306</v>
      </c>
      <c r="D8318" s="7"/>
      <c r="E8318" s="23" t="s">
        <v>307</v>
      </c>
      <c r="F8318" s="18">
        <v>32</v>
      </c>
      <c r="K8318" s="19">
        <v>18</v>
      </c>
      <c r="L8318" s="52">
        <v>576</v>
      </c>
      <c r="M8318" s="53"/>
      <c r="O8318" s="19">
        <v>45.6</v>
      </c>
      <c r="P8318" s="52">
        <v>1459.2</v>
      </c>
      <c r="Q8318" s="53"/>
      <c r="S8318" s="19">
        <v>15</v>
      </c>
      <c r="T8318" s="52">
        <v>480</v>
      </c>
      <c r="U8318" s="53"/>
      <c r="W8318" s="19">
        <v>28</v>
      </c>
      <c r="X8318" s="52">
        <v>896</v>
      </c>
      <c r="Y8318" s="53"/>
      <c r="AA8318" s="19">
        <v>41.95</v>
      </c>
      <c r="AB8318" s="52">
        <v>1342.4</v>
      </c>
      <c r="AC8318" s="53"/>
      <c r="AE8318" s="19">
        <v>40</v>
      </c>
      <c r="AF8318" s="52">
        <v>1280</v>
      </c>
      <c r="AG8318" s="53"/>
    </row>
    <row r="8319" spans="1:33" hidden="1" outlineLevel="1">
      <c r="A8319" s="1"/>
      <c r="B8319" s="5" t="s">
        <v>34</v>
      </c>
      <c r="C8319" s="5" t="s">
        <v>35</v>
      </c>
      <c r="K8319" s="68"/>
      <c r="L8319" s="68"/>
      <c r="M8319" s="69"/>
      <c r="O8319" s="68"/>
      <c r="P8319" s="68"/>
      <c r="Q8319" s="69"/>
      <c r="S8319" s="68"/>
      <c r="T8319" s="68"/>
      <c r="U8319" s="69"/>
      <c r="W8319" s="68"/>
      <c r="X8319" s="68"/>
      <c r="Y8319" s="69"/>
      <c r="AA8319" s="68"/>
      <c r="AB8319" s="68"/>
      <c r="AC8319" s="69"/>
      <c r="AE8319" s="68"/>
      <c r="AF8319" s="68"/>
      <c r="AG8319" s="69"/>
    </row>
    <row r="8320" spans="1:33" hidden="1" outlineLevel="1">
      <c r="A8320" s="6" t="s">
        <v>9476</v>
      </c>
      <c r="B8320" s="7" t="s">
        <v>37</v>
      </c>
      <c r="C8320" s="7" t="s">
        <v>6116</v>
      </c>
      <c r="K8320" s="68"/>
      <c r="L8320" s="68"/>
      <c r="M8320" s="69"/>
      <c r="O8320" s="68"/>
      <c r="P8320" s="68"/>
      <c r="Q8320" s="69"/>
      <c r="S8320" s="68"/>
      <c r="T8320" s="68"/>
      <c r="U8320" s="69"/>
      <c r="W8320" s="68"/>
      <c r="X8320" s="68"/>
      <c r="Y8320" s="69"/>
      <c r="AA8320" s="68"/>
      <c r="AB8320" s="68"/>
      <c r="AC8320" s="69"/>
      <c r="AE8320" s="68"/>
      <c r="AF8320" s="68"/>
      <c r="AG8320" s="69"/>
    </row>
    <row r="8321" spans="1:33" ht="30" hidden="1" outlineLevel="1">
      <c r="A8321" s="6" t="s">
        <v>9477</v>
      </c>
      <c r="B8321" s="7" t="s">
        <v>37</v>
      </c>
      <c r="C8321" s="7" t="s">
        <v>5165</v>
      </c>
      <c r="K8321" s="68"/>
      <c r="L8321" s="68"/>
      <c r="M8321" s="69"/>
      <c r="O8321" s="68"/>
      <c r="P8321" s="68"/>
      <c r="Q8321" s="69"/>
      <c r="S8321" s="68"/>
      <c r="T8321" s="68"/>
      <c r="U8321" s="69"/>
      <c r="W8321" s="68"/>
      <c r="X8321" s="68"/>
      <c r="Y8321" s="69"/>
      <c r="AA8321" s="68"/>
      <c r="AB8321" s="68"/>
      <c r="AC8321" s="69"/>
      <c r="AE8321" s="68"/>
      <c r="AF8321" s="68"/>
      <c r="AG8321" s="69"/>
    </row>
    <row r="8322" spans="1:33" ht="60" hidden="1" outlineLevel="1">
      <c r="A8322" s="1"/>
      <c r="B8322" s="5" t="s">
        <v>61</v>
      </c>
      <c r="C8322" s="5" t="s">
        <v>62</v>
      </c>
      <c r="D8322" s="5" t="s">
        <v>63</v>
      </c>
      <c r="E8322" s="11" t="s">
        <v>64</v>
      </c>
      <c r="F8322" s="16" t="s">
        <v>65</v>
      </c>
      <c r="K8322" s="17" t="s">
        <v>66</v>
      </c>
      <c r="L8322" s="70" t="s">
        <v>28</v>
      </c>
      <c r="M8322" s="71"/>
      <c r="O8322" s="17" t="s">
        <v>66</v>
      </c>
      <c r="P8322" s="70" t="s">
        <v>28</v>
      </c>
      <c r="Q8322" s="71"/>
      <c r="S8322" s="17" t="s">
        <v>66</v>
      </c>
      <c r="T8322" s="70" t="s">
        <v>28</v>
      </c>
      <c r="U8322" s="71"/>
      <c r="W8322" s="17" t="s">
        <v>66</v>
      </c>
      <c r="X8322" s="70" t="s">
        <v>28</v>
      </c>
      <c r="Y8322" s="71"/>
      <c r="AA8322" s="17" t="s">
        <v>66</v>
      </c>
      <c r="AB8322" s="70" t="s">
        <v>28</v>
      </c>
      <c r="AC8322" s="71"/>
      <c r="AE8322" s="17" t="s">
        <v>66</v>
      </c>
      <c r="AF8322" s="70" t="s">
        <v>28</v>
      </c>
      <c r="AG8322" s="71"/>
    </row>
    <row r="8323" spans="1:33" hidden="1" outlineLevel="1">
      <c r="A8323" s="6" t="s">
        <v>9478</v>
      </c>
      <c r="B8323" s="7" t="s">
        <v>9479</v>
      </c>
      <c r="C8323" s="7" t="s">
        <v>5168</v>
      </c>
      <c r="D8323" s="7"/>
      <c r="E8323" s="23" t="s">
        <v>70</v>
      </c>
      <c r="F8323" s="18">
        <v>1</v>
      </c>
      <c r="K8323" s="19">
        <v>19796</v>
      </c>
      <c r="L8323" s="52">
        <v>19796</v>
      </c>
      <c r="M8323" s="53"/>
      <c r="O8323" s="19">
        <v>570</v>
      </c>
      <c r="P8323" s="52">
        <v>570</v>
      </c>
      <c r="Q8323" s="53"/>
      <c r="S8323" s="19">
        <v>300</v>
      </c>
      <c r="T8323" s="52">
        <v>300</v>
      </c>
      <c r="U8323" s="53"/>
      <c r="W8323" s="19">
        <v>260</v>
      </c>
      <c r="X8323" s="52">
        <v>260</v>
      </c>
      <c r="Y8323" s="53"/>
      <c r="AA8323" s="19">
        <v>239.71</v>
      </c>
      <c r="AB8323" s="52">
        <v>239.71</v>
      </c>
      <c r="AC8323" s="53"/>
      <c r="AE8323" s="19">
        <v>10000</v>
      </c>
      <c r="AF8323" s="52">
        <v>10000</v>
      </c>
      <c r="AG8323" s="53"/>
    </row>
    <row r="8324" spans="1:33" hidden="1" outlineLevel="1">
      <c r="A8324" s="1"/>
      <c r="B8324" s="5" t="s">
        <v>34</v>
      </c>
      <c r="C8324" s="5" t="s">
        <v>35</v>
      </c>
      <c r="K8324" s="68"/>
      <c r="L8324" s="68"/>
      <c r="M8324" s="69"/>
      <c r="O8324" s="68"/>
      <c r="P8324" s="68"/>
      <c r="Q8324" s="69"/>
      <c r="S8324" s="68"/>
      <c r="T8324" s="68"/>
      <c r="U8324" s="69"/>
      <c r="W8324" s="68"/>
      <c r="X8324" s="68"/>
      <c r="Y8324" s="69"/>
      <c r="AA8324" s="68"/>
      <c r="AB8324" s="68"/>
      <c r="AC8324" s="69"/>
      <c r="AE8324" s="68"/>
      <c r="AF8324" s="68"/>
      <c r="AG8324" s="69"/>
    </row>
    <row r="8325" spans="1:33" hidden="1" outlineLevel="1">
      <c r="A8325" s="6" t="s">
        <v>9480</v>
      </c>
      <c r="B8325" s="7" t="s">
        <v>37</v>
      </c>
      <c r="C8325" s="7" t="s">
        <v>309</v>
      </c>
      <c r="K8325" s="68"/>
      <c r="L8325" s="68"/>
      <c r="M8325" s="69"/>
      <c r="O8325" s="68"/>
      <c r="P8325" s="68"/>
      <c r="Q8325" s="69"/>
      <c r="S8325" s="68"/>
      <c r="T8325" s="68"/>
      <c r="U8325" s="69"/>
      <c r="W8325" s="68"/>
      <c r="X8325" s="68"/>
      <c r="Y8325" s="69"/>
      <c r="AA8325" s="68"/>
      <c r="AB8325" s="68"/>
      <c r="AC8325" s="69"/>
      <c r="AE8325" s="68"/>
      <c r="AF8325" s="68"/>
      <c r="AG8325" s="69"/>
    </row>
    <row r="8326" spans="1:33" ht="60" hidden="1" outlineLevel="1">
      <c r="A8326" s="1"/>
      <c r="B8326" s="5" t="s">
        <v>61</v>
      </c>
      <c r="C8326" s="5" t="s">
        <v>62</v>
      </c>
      <c r="D8326" s="5" t="s">
        <v>63</v>
      </c>
      <c r="E8326" s="11" t="s">
        <v>64</v>
      </c>
      <c r="F8326" s="16" t="s">
        <v>65</v>
      </c>
      <c r="K8326" s="17" t="s">
        <v>66</v>
      </c>
      <c r="L8326" s="70" t="s">
        <v>28</v>
      </c>
      <c r="M8326" s="71"/>
      <c r="O8326" s="17" t="s">
        <v>66</v>
      </c>
      <c r="P8326" s="70" t="s">
        <v>28</v>
      </c>
      <c r="Q8326" s="71"/>
      <c r="S8326" s="17" t="s">
        <v>66</v>
      </c>
      <c r="T8326" s="70" t="s">
        <v>28</v>
      </c>
      <c r="U8326" s="71"/>
      <c r="W8326" s="17" t="s">
        <v>66</v>
      </c>
      <c r="X8326" s="70" t="s">
        <v>28</v>
      </c>
      <c r="Y8326" s="71"/>
      <c r="AA8326" s="17" t="s">
        <v>66</v>
      </c>
      <c r="AB8326" s="70" t="s">
        <v>28</v>
      </c>
      <c r="AC8326" s="71"/>
      <c r="AE8326" s="17" t="s">
        <v>66</v>
      </c>
      <c r="AF8326" s="70" t="s">
        <v>28</v>
      </c>
      <c r="AG8326" s="71"/>
    </row>
    <row r="8327" spans="1:33" ht="30" hidden="1" outlineLevel="1">
      <c r="A8327" s="6" t="s">
        <v>9481</v>
      </c>
      <c r="B8327" s="7" t="s">
        <v>9482</v>
      </c>
      <c r="C8327" s="7" t="s">
        <v>4080</v>
      </c>
      <c r="D8327" s="7"/>
      <c r="E8327" s="23" t="s">
        <v>307</v>
      </c>
      <c r="F8327" s="18">
        <v>22</v>
      </c>
      <c r="K8327" s="19">
        <v>18</v>
      </c>
      <c r="L8327" s="52">
        <v>396</v>
      </c>
      <c r="M8327" s="53"/>
      <c r="O8327" s="19">
        <v>45.6</v>
      </c>
      <c r="P8327" s="52">
        <v>1003.2</v>
      </c>
      <c r="Q8327" s="53"/>
      <c r="S8327" s="19">
        <v>20</v>
      </c>
      <c r="T8327" s="52">
        <v>440</v>
      </c>
      <c r="U8327" s="53"/>
      <c r="W8327" s="19">
        <v>25</v>
      </c>
      <c r="X8327" s="52">
        <v>550</v>
      </c>
      <c r="Y8327" s="53"/>
      <c r="AA8327" s="19">
        <v>52.74</v>
      </c>
      <c r="AB8327" s="52">
        <v>1160.28</v>
      </c>
      <c r="AC8327" s="53"/>
      <c r="AE8327" s="19">
        <v>75</v>
      </c>
      <c r="AF8327" s="52">
        <v>1650</v>
      </c>
      <c r="AG8327" s="53"/>
    </row>
    <row r="8328" spans="1:33" hidden="1" outlineLevel="1">
      <c r="A8328" s="1"/>
      <c r="B8328" s="5" t="s">
        <v>34</v>
      </c>
      <c r="C8328" s="5" t="s">
        <v>35</v>
      </c>
      <c r="K8328" s="68"/>
      <c r="L8328" s="68"/>
      <c r="M8328" s="69"/>
      <c r="O8328" s="68"/>
      <c r="P8328" s="68"/>
      <c r="Q8328" s="69"/>
      <c r="S8328" s="68"/>
      <c r="T8328" s="68"/>
      <c r="U8328" s="69"/>
      <c r="W8328" s="68"/>
      <c r="X8328" s="68"/>
      <c r="Y8328" s="69"/>
      <c r="AA8328" s="68"/>
      <c r="AB8328" s="68"/>
      <c r="AC8328" s="69"/>
      <c r="AE8328" s="68"/>
      <c r="AF8328" s="68"/>
      <c r="AG8328" s="69"/>
    </row>
    <row r="8329" spans="1:33" hidden="1" outlineLevel="1">
      <c r="A8329" s="6" t="s">
        <v>9483</v>
      </c>
      <c r="B8329" s="7" t="s">
        <v>37</v>
      </c>
      <c r="C8329" s="7" t="s">
        <v>314</v>
      </c>
      <c r="K8329" s="68"/>
      <c r="L8329" s="68"/>
      <c r="M8329" s="69"/>
      <c r="O8329" s="68"/>
      <c r="P8329" s="68"/>
      <c r="Q8329" s="69"/>
      <c r="S8329" s="68"/>
      <c r="T8329" s="68"/>
      <c r="U8329" s="69"/>
      <c r="W8329" s="68"/>
      <c r="X8329" s="68"/>
      <c r="Y8329" s="69"/>
      <c r="AA8329" s="68"/>
      <c r="AB8329" s="68"/>
      <c r="AC8329" s="69"/>
      <c r="AE8329" s="68"/>
      <c r="AF8329" s="68"/>
      <c r="AG8329" s="69"/>
    </row>
    <row r="8330" spans="1:33" ht="60" hidden="1" outlineLevel="1">
      <c r="A8330" s="6" t="s">
        <v>9484</v>
      </c>
      <c r="B8330" s="7" t="s">
        <v>37</v>
      </c>
      <c r="C8330" s="7" t="s">
        <v>316</v>
      </c>
      <c r="K8330" s="68"/>
      <c r="L8330" s="68"/>
      <c r="M8330" s="69"/>
      <c r="O8330" s="68"/>
      <c r="P8330" s="68"/>
      <c r="Q8330" s="69"/>
      <c r="S8330" s="68"/>
      <c r="T8330" s="68"/>
      <c r="U8330" s="69"/>
      <c r="W8330" s="68"/>
      <c r="X8330" s="68"/>
      <c r="Y8330" s="69"/>
      <c r="AA8330" s="68"/>
      <c r="AB8330" s="68"/>
      <c r="AC8330" s="69"/>
      <c r="AE8330" s="68"/>
      <c r="AF8330" s="68"/>
      <c r="AG8330" s="69"/>
    </row>
    <row r="8331" spans="1:33" ht="60" hidden="1" outlineLevel="1">
      <c r="A8331" s="1"/>
      <c r="B8331" s="5" t="s">
        <v>61</v>
      </c>
      <c r="C8331" s="5" t="s">
        <v>62</v>
      </c>
      <c r="D8331" s="5" t="s">
        <v>63</v>
      </c>
      <c r="E8331" s="11" t="s">
        <v>64</v>
      </c>
      <c r="F8331" s="16" t="s">
        <v>65</v>
      </c>
      <c r="K8331" s="17" t="s">
        <v>66</v>
      </c>
      <c r="L8331" s="70" t="s">
        <v>28</v>
      </c>
      <c r="M8331" s="71"/>
      <c r="O8331" s="17" t="s">
        <v>66</v>
      </c>
      <c r="P8331" s="70" t="s">
        <v>28</v>
      </c>
      <c r="Q8331" s="71"/>
      <c r="S8331" s="17" t="s">
        <v>66</v>
      </c>
      <c r="T8331" s="70" t="s">
        <v>28</v>
      </c>
      <c r="U8331" s="71"/>
      <c r="W8331" s="17" t="s">
        <v>66</v>
      </c>
      <c r="X8331" s="70" t="s">
        <v>28</v>
      </c>
      <c r="Y8331" s="71"/>
      <c r="AA8331" s="17" t="s">
        <v>66</v>
      </c>
      <c r="AB8331" s="70" t="s">
        <v>28</v>
      </c>
      <c r="AC8331" s="71"/>
      <c r="AE8331" s="17" t="s">
        <v>66</v>
      </c>
      <c r="AF8331" s="70" t="s">
        <v>28</v>
      </c>
      <c r="AG8331" s="71"/>
    </row>
    <row r="8332" spans="1:33" hidden="1" outlineLevel="1">
      <c r="A8332" s="6" t="s">
        <v>9485</v>
      </c>
      <c r="B8332" s="7" t="s">
        <v>9486</v>
      </c>
      <c r="C8332" s="7" t="s">
        <v>319</v>
      </c>
      <c r="D8332" s="7"/>
      <c r="E8332" s="23" t="s">
        <v>320</v>
      </c>
      <c r="F8332" s="18">
        <v>63</v>
      </c>
      <c r="K8332" s="19">
        <v>6</v>
      </c>
      <c r="L8332" s="52">
        <v>378</v>
      </c>
      <c r="M8332" s="53"/>
      <c r="O8332" s="19">
        <v>9.1199999999999992</v>
      </c>
      <c r="P8332" s="52">
        <v>574.55999999999995</v>
      </c>
      <c r="Q8332" s="53"/>
      <c r="S8332" s="19">
        <v>7</v>
      </c>
      <c r="T8332" s="52">
        <v>441</v>
      </c>
      <c r="U8332" s="53"/>
      <c r="W8332" s="19">
        <v>5</v>
      </c>
      <c r="X8332" s="52">
        <v>315</v>
      </c>
      <c r="Y8332" s="53"/>
      <c r="AA8332" s="19">
        <v>4.79</v>
      </c>
      <c r="AB8332" s="52">
        <v>301.77</v>
      </c>
      <c r="AC8332" s="53"/>
      <c r="AE8332" s="19">
        <v>6</v>
      </c>
      <c r="AF8332" s="52">
        <v>378</v>
      </c>
      <c r="AG8332" s="53"/>
    </row>
    <row r="8333" spans="1:33" hidden="1" outlineLevel="1">
      <c r="A8333" s="1"/>
      <c r="B8333" s="5" t="s">
        <v>34</v>
      </c>
      <c r="C8333" s="5" t="s">
        <v>35</v>
      </c>
      <c r="K8333" s="68"/>
      <c r="L8333" s="68"/>
      <c r="M8333" s="69"/>
      <c r="O8333" s="68"/>
      <c r="P8333" s="68"/>
      <c r="Q8333" s="69"/>
      <c r="S8333" s="68"/>
      <c r="T8333" s="68"/>
      <c r="U8333" s="69"/>
      <c r="W8333" s="68"/>
      <c r="X8333" s="68"/>
      <c r="Y8333" s="69"/>
      <c r="AA8333" s="68"/>
      <c r="AB8333" s="68"/>
      <c r="AC8333" s="69"/>
      <c r="AE8333" s="68"/>
      <c r="AF8333" s="68"/>
      <c r="AG8333" s="69"/>
    </row>
    <row r="8334" spans="1:33" hidden="1" outlineLevel="1">
      <c r="A8334" s="6" t="s">
        <v>9487</v>
      </c>
      <c r="B8334" s="7" t="s">
        <v>37</v>
      </c>
      <c r="C8334" s="7" t="s">
        <v>322</v>
      </c>
      <c r="K8334" s="68"/>
      <c r="L8334" s="68"/>
      <c r="M8334" s="69"/>
      <c r="O8334" s="68"/>
      <c r="P8334" s="68"/>
      <c r="Q8334" s="69"/>
      <c r="S8334" s="68"/>
      <c r="T8334" s="68"/>
      <c r="U8334" s="69"/>
      <c r="W8334" s="68"/>
      <c r="X8334" s="68"/>
      <c r="Y8334" s="69"/>
      <c r="AA8334" s="68"/>
      <c r="AB8334" s="68"/>
      <c r="AC8334" s="69"/>
      <c r="AE8334" s="68"/>
      <c r="AF8334" s="68"/>
      <c r="AG8334" s="69"/>
    </row>
    <row r="8335" spans="1:33" ht="60" hidden="1" outlineLevel="1">
      <c r="A8335" s="1"/>
      <c r="B8335" s="5" t="s">
        <v>61</v>
      </c>
      <c r="C8335" s="5" t="s">
        <v>62</v>
      </c>
      <c r="D8335" s="5" t="s">
        <v>63</v>
      </c>
      <c r="E8335" s="11" t="s">
        <v>64</v>
      </c>
      <c r="F8335" s="16" t="s">
        <v>65</v>
      </c>
      <c r="K8335" s="17" t="s">
        <v>66</v>
      </c>
      <c r="L8335" s="70" t="s">
        <v>28</v>
      </c>
      <c r="M8335" s="71"/>
      <c r="O8335" s="17" t="s">
        <v>66</v>
      </c>
      <c r="P8335" s="70" t="s">
        <v>28</v>
      </c>
      <c r="Q8335" s="71"/>
      <c r="S8335" s="17" t="s">
        <v>66</v>
      </c>
      <c r="T8335" s="70" t="s">
        <v>28</v>
      </c>
      <c r="U8335" s="71"/>
      <c r="W8335" s="17" t="s">
        <v>66</v>
      </c>
      <c r="X8335" s="70" t="s">
        <v>28</v>
      </c>
      <c r="Y8335" s="71"/>
      <c r="AA8335" s="17" t="s">
        <v>66</v>
      </c>
      <c r="AB8335" s="70" t="s">
        <v>28</v>
      </c>
      <c r="AC8335" s="71"/>
      <c r="AE8335" s="17" t="s">
        <v>66</v>
      </c>
      <c r="AF8335" s="70" t="s">
        <v>28</v>
      </c>
      <c r="AG8335" s="71"/>
    </row>
    <row r="8336" spans="1:33" ht="135" hidden="1" outlineLevel="1">
      <c r="A8336" s="6" t="s">
        <v>9488</v>
      </c>
      <c r="B8336" s="7" t="s">
        <v>324</v>
      </c>
      <c r="C8336" s="7" t="s">
        <v>1100</v>
      </c>
      <c r="D8336" s="7"/>
      <c r="E8336" s="23" t="s">
        <v>70</v>
      </c>
      <c r="F8336" s="18">
        <v>1</v>
      </c>
      <c r="K8336" s="19">
        <v>0</v>
      </c>
      <c r="L8336" s="52">
        <v>0</v>
      </c>
      <c r="M8336" s="53"/>
      <c r="O8336" s="19">
        <v>0</v>
      </c>
      <c r="P8336" s="52">
        <v>0</v>
      </c>
      <c r="Q8336" s="53"/>
      <c r="S8336" s="19">
        <v>0</v>
      </c>
      <c r="T8336" s="52">
        <v>0</v>
      </c>
      <c r="U8336" s="53"/>
      <c r="W8336" s="19">
        <v>0</v>
      </c>
      <c r="X8336" s="52">
        <v>0</v>
      </c>
      <c r="Y8336" s="53"/>
      <c r="AA8336" s="19">
        <v>0</v>
      </c>
      <c r="AB8336" s="52">
        <v>0</v>
      </c>
      <c r="AC8336" s="53"/>
      <c r="AE8336" s="19">
        <v>0</v>
      </c>
      <c r="AF8336" s="52">
        <v>0</v>
      </c>
      <c r="AG8336" s="53"/>
    </row>
    <row r="8337" spans="1:33" hidden="1" outlineLevel="1">
      <c r="A8337" s="1"/>
      <c r="B8337" s="5" t="s">
        <v>34</v>
      </c>
      <c r="C8337" s="5" t="s">
        <v>35</v>
      </c>
      <c r="K8337" s="68"/>
      <c r="L8337" s="68"/>
      <c r="M8337" s="69"/>
      <c r="O8337" s="68"/>
      <c r="P8337" s="68"/>
      <c r="Q8337" s="69"/>
      <c r="S8337" s="68"/>
      <c r="T8337" s="68"/>
      <c r="U8337" s="69"/>
      <c r="W8337" s="68"/>
      <c r="X8337" s="68"/>
      <c r="Y8337" s="69"/>
      <c r="AA8337" s="68"/>
      <c r="AB8337" s="68"/>
      <c r="AC8337" s="69"/>
      <c r="AE8337" s="68"/>
      <c r="AF8337" s="68"/>
      <c r="AG8337" s="69"/>
    </row>
    <row r="8338" spans="1:33" ht="75" hidden="1" outlineLevel="1">
      <c r="A8338" s="6" t="s">
        <v>9489</v>
      </c>
      <c r="B8338" s="7" t="s">
        <v>37</v>
      </c>
      <c r="C8338" s="7" t="s">
        <v>298</v>
      </c>
      <c r="I8338" s="35"/>
      <c r="J8338" s="35"/>
      <c r="K8338" s="68"/>
      <c r="L8338" s="68"/>
      <c r="M8338" s="69"/>
      <c r="O8338" s="68"/>
      <c r="P8338" s="68"/>
      <c r="Q8338" s="69"/>
      <c r="S8338" s="68"/>
      <c r="T8338" s="68"/>
      <c r="U8338" s="69"/>
      <c r="W8338" s="68"/>
      <c r="X8338" s="68"/>
      <c r="Y8338" s="69"/>
      <c r="AA8338" s="68"/>
      <c r="AB8338" s="68"/>
      <c r="AC8338" s="69"/>
      <c r="AE8338" s="68"/>
      <c r="AF8338" s="68"/>
      <c r="AG8338" s="69"/>
    </row>
    <row r="8339" spans="1:33" collapsed="1">
      <c r="A8339" s="55" t="s">
        <v>9490</v>
      </c>
      <c r="B8339" s="55"/>
      <c r="C8339" s="55"/>
      <c r="D8339" s="55"/>
      <c r="E8339" s="55"/>
      <c r="F8339" s="55"/>
      <c r="I8339" s="36"/>
      <c r="J8339" s="36">
        <v>30030</v>
      </c>
      <c r="K8339" s="30" t="s">
        <v>2425</v>
      </c>
      <c r="L8339" s="52">
        <v>35904</v>
      </c>
      <c r="M8339" s="53"/>
      <c r="O8339" s="15" t="s">
        <v>2425</v>
      </c>
      <c r="P8339" s="52">
        <v>45942</v>
      </c>
      <c r="Q8339" s="53"/>
      <c r="S8339" s="15" t="s">
        <v>2425</v>
      </c>
      <c r="T8339" s="52">
        <v>33530</v>
      </c>
      <c r="U8339" s="53"/>
      <c r="W8339" s="15" t="s">
        <v>2425</v>
      </c>
      <c r="X8339" s="52">
        <v>42769</v>
      </c>
      <c r="Y8339" s="53"/>
      <c r="AA8339" s="15" t="s">
        <v>2425</v>
      </c>
      <c r="AB8339" s="52">
        <v>61345.93</v>
      </c>
      <c r="AC8339" s="53"/>
      <c r="AE8339" s="15" t="s">
        <v>2425</v>
      </c>
      <c r="AF8339" s="52">
        <v>47900</v>
      </c>
      <c r="AG8339" s="53"/>
    </row>
    <row r="8340" spans="1:33" hidden="1">
      <c r="A8340" s="1"/>
      <c r="B8340" s="5" t="s">
        <v>34</v>
      </c>
      <c r="C8340" s="5" t="s">
        <v>35</v>
      </c>
      <c r="K8340" s="68"/>
      <c r="L8340" s="68"/>
      <c r="M8340" s="69"/>
      <c r="O8340" s="68"/>
      <c r="P8340" s="68"/>
      <c r="Q8340" s="69"/>
      <c r="S8340" s="68"/>
      <c r="T8340" s="68"/>
      <c r="U8340" s="69"/>
      <c r="W8340" s="68"/>
      <c r="X8340" s="68"/>
      <c r="Y8340" s="69"/>
      <c r="AA8340" s="68"/>
      <c r="AB8340" s="68"/>
      <c r="AC8340" s="69"/>
      <c r="AE8340" s="68"/>
      <c r="AF8340" s="68"/>
      <c r="AG8340" s="69"/>
    </row>
    <row r="8341" spans="1:33" hidden="1" outlineLevel="1">
      <c r="A8341" s="6" t="s">
        <v>9491</v>
      </c>
      <c r="B8341" s="7" t="s">
        <v>37</v>
      </c>
      <c r="C8341" s="7" t="s">
        <v>330</v>
      </c>
      <c r="K8341" s="68"/>
      <c r="L8341" s="68"/>
      <c r="M8341" s="69"/>
      <c r="O8341" s="68"/>
      <c r="P8341" s="68"/>
      <c r="Q8341" s="69"/>
      <c r="S8341" s="68"/>
      <c r="T8341" s="68"/>
      <c r="U8341" s="69"/>
      <c r="W8341" s="68"/>
      <c r="X8341" s="68"/>
      <c r="Y8341" s="69"/>
      <c r="AA8341" s="68"/>
      <c r="AB8341" s="68"/>
      <c r="AC8341" s="69"/>
      <c r="AE8341" s="68"/>
      <c r="AF8341" s="68"/>
      <c r="AG8341" s="69"/>
    </row>
    <row r="8342" spans="1:33" hidden="1" outlineLevel="1">
      <c r="A8342" s="6" t="s">
        <v>9492</v>
      </c>
      <c r="B8342" s="7" t="s">
        <v>37</v>
      </c>
      <c r="C8342" s="7" t="s">
        <v>332</v>
      </c>
      <c r="K8342" s="68"/>
      <c r="L8342" s="68"/>
      <c r="M8342" s="69"/>
      <c r="O8342" s="68"/>
      <c r="P8342" s="68"/>
      <c r="Q8342" s="69"/>
      <c r="S8342" s="68"/>
      <c r="T8342" s="68"/>
      <c r="U8342" s="69"/>
      <c r="W8342" s="68"/>
      <c r="X8342" s="68"/>
      <c r="Y8342" s="69"/>
      <c r="AA8342" s="68"/>
      <c r="AB8342" s="68"/>
      <c r="AC8342" s="69"/>
      <c r="AE8342" s="68"/>
      <c r="AF8342" s="68"/>
      <c r="AG8342" s="69"/>
    </row>
    <row r="8343" spans="1:33" ht="30" hidden="1" outlineLevel="1">
      <c r="A8343" s="6" t="s">
        <v>9493</v>
      </c>
      <c r="B8343" s="7" t="s">
        <v>37</v>
      </c>
      <c r="C8343" s="7" t="s">
        <v>334</v>
      </c>
      <c r="K8343" s="68"/>
      <c r="L8343" s="68"/>
      <c r="M8343" s="69"/>
      <c r="O8343" s="68"/>
      <c r="P8343" s="68"/>
      <c r="Q8343" s="69"/>
      <c r="S8343" s="68"/>
      <c r="T8343" s="68"/>
      <c r="U8343" s="69"/>
      <c r="W8343" s="68"/>
      <c r="X8343" s="68"/>
      <c r="Y8343" s="69"/>
      <c r="AA8343" s="68"/>
      <c r="AB8343" s="68"/>
      <c r="AC8343" s="69"/>
      <c r="AE8343" s="68"/>
      <c r="AF8343" s="68"/>
      <c r="AG8343" s="69"/>
    </row>
    <row r="8344" spans="1:33" ht="60" hidden="1" outlineLevel="1">
      <c r="A8344" s="1"/>
      <c r="B8344" s="5" t="s">
        <v>61</v>
      </c>
      <c r="C8344" s="5" t="s">
        <v>62</v>
      </c>
      <c r="D8344" s="5" t="s">
        <v>63</v>
      </c>
      <c r="E8344" s="11" t="s">
        <v>64</v>
      </c>
      <c r="F8344" s="16" t="s">
        <v>65</v>
      </c>
      <c r="K8344" s="17" t="s">
        <v>66</v>
      </c>
      <c r="L8344" s="70" t="s">
        <v>28</v>
      </c>
      <c r="M8344" s="71"/>
      <c r="O8344" s="17" t="s">
        <v>66</v>
      </c>
      <c r="P8344" s="70" t="s">
        <v>28</v>
      </c>
      <c r="Q8344" s="71"/>
      <c r="S8344" s="17" t="s">
        <v>66</v>
      </c>
      <c r="T8344" s="70" t="s">
        <v>28</v>
      </c>
      <c r="U8344" s="71"/>
      <c r="W8344" s="17" t="s">
        <v>66</v>
      </c>
      <c r="X8344" s="70" t="s">
        <v>28</v>
      </c>
      <c r="Y8344" s="71"/>
      <c r="AA8344" s="17" t="s">
        <v>66</v>
      </c>
      <c r="AB8344" s="70" t="s">
        <v>28</v>
      </c>
      <c r="AC8344" s="71"/>
      <c r="AE8344" s="17" t="s">
        <v>66</v>
      </c>
      <c r="AF8344" s="70" t="s">
        <v>28</v>
      </c>
      <c r="AG8344" s="71"/>
    </row>
    <row r="8345" spans="1:33" hidden="1" outlineLevel="1">
      <c r="A8345" s="6" t="s">
        <v>9494</v>
      </c>
      <c r="B8345" s="7" t="s">
        <v>9495</v>
      </c>
      <c r="C8345" s="7" t="s">
        <v>5188</v>
      </c>
      <c r="D8345" s="7"/>
      <c r="E8345" s="23" t="s">
        <v>307</v>
      </c>
      <c r="F8345" s="18">
        <v>2</v>
      </c>
      <c r="K8345" s="19">
        <v>460</v>
      </c>
      <c r="L8345" s="52">
        <v>920</v>
      </c>
      <c r="M8345" s="53"/>
      <c r="O8345" s="19">
        <v>798</v>
      </c>
      <c r="P8345" s="52">
        <v>1596</v>
      </c>
      <c r="Q8345" s="53"/>
      <c r="S8345" s="19">
        <v>385</v>
      </c>
      <c r="T8345" s="52">
        <v>770</v>
      </c>
      <c r="U8345" s="53"/>
      <c r="W8345" s="19">
        <v>413</v>
      </c>
      <c r="X8345" s="52">
        <v>826</v>
      </c>
      <c r="Y8345" s="53"/>
      <c r="AA8345" s="19">
        <v>496.2</v>
      </c>
      <c r="AB8345" s="52">
        <v>992.4</v>
      </c>
      <c r="AC8345" s="53"/>
      <c r="AE8345" s="19">
        <v>600</v>
      </c>
      <c r="AF8345" s="52">
        <v>1200</v>
      </c>
      <c r="AG8345" s="53"/>
    </row>
    <row r="8346" spans="1:33" hidden="1" outlineLevel="1">
      <c r="A8346" s="6" t="s">
        <v>9496</v>
      </c>
      <c r="B8346" s="7" t="s">
        <v>9497</v>
      </c>
      <c r="C8346" s="7" t="s">
        <v>5190</v>
      </c>
      <c r="D8346" s="7"/>
      <c r="E8346" s="23" t="s">
        <v>307</v>
      </c>
      <c r="F8346" s="18">
        <v>2</v>
      </c>
      <c r="K8346" s="19">
        <v>23</v>
      </c>
      <c r="L8346" s="52">
        <v>46</v>
      </c>
      <c r="M8346" s="53"/>
      <c r="O8346" s="19">
        <v>798</v>
      </c>
      <c r="P8346" s="52">
        <v>1596</v>
      </c>
      <c r="Q8346" s="53"/>
      <c r="S8346" s="19">
        <v>385</v>
      </c>
      <c r="T8346" s="52">
        <v>770</v>
      </c>
      <c r="U8346" s="53"/>
      <c r="W8346" s="19">
        <v>413</v>
      </c>
      <c r="X8346" s="52">
        <v>826</v>
      </c>
      <c r="Y8346" s="53"/>
      <c r="AA8346" s="19">
        <v>496.2</v>
      </c>
      <c r="AB8346" s="52">
        <v>992.4</v>
      </c>
      <c r="AC8346" s="53"/>
      <c r="AE8346" s="19">
        <v>600</v>
      </c>
      <c r="AF8346" s="52">
        <v>1200</v>
      </c>
      <c r="AG8346" s="53"/>
    </row>
    <row r="8347" spans="1:33" hidden="1" outlineLevel="1">
      <c r="A8347" s="1"/>
      <c r="B8347" s="5" t="s">
        <v>34</v>
      </c>
      <c r="C8347" s="5" t="s">
        <v>35</v>
      </c>
      <c r="K8347" s="68"/>
      <c r="L8347" s="68"/>
      <c r="M8347" s="69"/>
      <c r="O8347" s="68"/>
      <c r="P8347" s="68"/>
      <c r="Q8347" s="69"/>
      <c r="S8347" s="68"/>
      <c r="T8347" s="68"/>
      <c r="U8347" s="69"/>
      <c r="W8347" s="68"/>
      <c r="X8347" s="68"/>
      <c r="Y8347" s="69"/>
      <c r="AA8347" s="68"/>
      <c r="AB8347" s="68"/>
      <c r="AC8347" s="69"/>
      <c r="AE8347" s="68"/>
      <c r="AF8347" s="68"/>
      <c r="AG8347" s="69"/>
    </row>
    <row r="8348" spans="1:33" ht="45" hidden="1" outlineLevel="1">
      <c r="A8348" s="6" t="s">
        <v>9498</v>
      </c>
      <c r="B8348" s="7" t="s">
        <v>37</v>
      </c>
      <c r="C8348" s="7" t="s">
        <v>1522</v>
      </c>
      <c r="K8348" s="68"/>
      <c r="L8348" s="68"/>
      <c r="M8348" s="69"/>
      <c r="O8348" s="68"/>
      <c r="P8348" s="68"/>
      <c r="Q8348" s="69"/>
      <c r="S8348" s="68"/>
      <c r="T8348" s="68"/>
      <c r="U8348" s="69"/>
      <c r="W8348" s="68"/>
      <c r="X8348" s="68"/>
      <c r="Y8348" s="69"/>
      <c r="AA8348" s="68"/>
      <c r="AB8348" s="68"/>
      <c r="AC8348" s="69"/>
      <c r="AE8348" s="68"/>
      <c r="AF8348" s="68"/>
      <c r="AG8348" s="69"/>
    </row>
    <row r="8349" spans="1:33" ht="60" hidden="1" outlineLevel="1">
      <c r="A8349" s="1"/>
      <c r="B8349" s="5" t="s">
        <v>61</v>
      </c>
      <c r="C8349" s="5" t="s">
        <v>62</v>
      </c>
      <c r="D8349" s="5" t="s">
        <v>63</v>
      </c>
      <c r="E8349" s="11" t="s">
        <v>64</v>
      </c>
      <c r="F8349" s="16" t="s">
        <v>65</v>
      </c>
      <c r="K8349" s="17" t="s">
        <v>66</v>
      </c>
      <c r="L8349" s="70" t="s">
        <v>28</v>
      </c>
      <c r="M8349" s="71"/>
      <c r="O8349" s="17" t="s">
        <v>66</v>
      </c>
      <c r="P8349" s="70" t="s">
        <v>28</v>
      </c>
      <c r="Q8349" s="71"/>
      <c r="S8349" s="17" t="s">
        <v>66</v>
      </c>
      <c r="T8349" s="70" t="s">
        <v>28</v>
      </c>
      <c r="U8349" s="71"/>
      <c r="W8349" s="17" t="s">
        <v>66</v>
      </c>
      <c r="X8349" s="70" t="s">
        <v>28</v>
      </c>
      <c r="Y8349" s="71"/>
      <c r="AA8349" s="17" t="s">
        <v>66</v>
      </c>
      <c r="AB8349" s="70" t="s">
        <v>28</v>
      </c>
      <c r="AC8349" s="71"/>
      <c r="AE8349" s="17" t="s">
        <v>66</v>
      </c>
      <c r="AF8349" s="70" t="s">
        <v>28</v>
      </c>
      <c r="AG8349" s="71"/>
    </row>
    <row r="8350" spans="1:33" hidden="1" outlineLevel="1">
      <c r="A8350" s="6" t="s">
        <v>9499</v>
      </c>
      <c r="B8350" s="7" t="s">
        <v>9500</v>
      </c>
      <c r="C8350" s="7" t="s">
        <v>2170</v>
      </c>
      <c r="D8350" s="7"/>
      <c r="E8350" s="23" t="s">
        <v>307</v>
      </c>
      <c r="F8350" s="18">
        <v>4</v>
      </c>
      <c r="K8350" s="19">
        <v>1334</v>
      </c>
      <c r="L8350" s="52">
        <v>5336</v>
      </c>
      <c r="M8350" s="53"/>
      <c r="O8350" s="19">
        <v>1710</v>
      </c>
      <c r="P8350" s="52">
        <v>6840</v>
      </c>
      <c r="Q8350" s="53"/>
      <c r="S8350" s="19">
        <v>925</v>
      </c>
      <c r="T8350" s="52">
        <v>3700</v>
      </c>
      <c r="U8350" s="53"/>
      <c r="W8350" s="19">
        <v>951</v>
      </c>
      <c r="X8350" s="52">
        <v>3804</v>
      </c>
      <c r="Y8350" s="53"/>
      <c r="AA8350" s="19">
        <v>1549.74</v>
      </c>
      <c r="AB8350" s="52">
        <v>6198.96</v>
      </c>
      <c r="AC8350" s="53"/>
      <c r="AE8350" s="19">
        <v>1300</v>
      </c>
      <c r="AF8350" s="52">
        <v>5200</v>
      </c>
      <c r="AG8350" s="53"/>
    </row>
    <row r="8351" spans="1:33" hidden="1" outlineLevel="1">
      <c r="A8351" s="6" t="s">
        <v>9501</v>
      </c>
      <c r="B8351" s="7" t="s">
        <v>9502</v>
      </c>
      <c r="C8351" s="7" t="s">
        <v>5194</v>
      </c>
      <c r="D8351" s="7"/>
      <c r="E8351" s="23" t="s">
        <v>307</v>
      </c>
      <c r="F8351" s="18">
        <v>4</v>
      </c>
      <c r="K8351" s="19">
        <v>1440</v>
      </c>
      <c r="L8351" s="52">
        <v>5760</v>
      </c>
      <c r="M8351" s="53"/>
      <c r="O8351" s="19">
        <v>1710</v>
      </c>
      <c r="P8351" s="52">
        <v>6840</v>
      </c>
      <c r="Q8351" s="53"/>
      <c r="S8351" s="19">
        <v>1160</v>
      </c>
      <c r="T8351" s="52">
        <v>4640</v>
      </c>
      <c r="U8351" s="53"/>
      <c r="W8351" s="19">
        <v>1398</v>
      </c>
      <c r="X8351" s="52">
        <v>5592</v>
      </c>
      <c r="Y8351" s="53"/>
      <c r="AA8351" s="19">
        <v>2174.19</v>
      </c>
      <c r="AB8351" s="52">
        <v>8696.76</v>
      </c>
      <c r="AC8351" s="53"/>
      <c r="AE8351" s="19">
        <v>1500</v>
      </c>
      <c r="AF8351" s="52">
        <v>6000</v>
      </c>
      <c r="AG8351" s="53"/>
    </row>
    <row r="8352" spans="1:33" hidden="1" outlineLevel="1">
      <c r="A8352" s="6" t="s">
        <v>9503</v>
      </c>
      <c r="B8352" s="7" t="s">
        <v>9504</v>
      </c>
      <c r="C8352" s="7" t="s">
        <v>5198</v>
      </c>
      <c r="D8352" s="7"/>
      <c r="E8352" s="23" t="s">
        <v>307</v>
      </c>
      <c r="F8352" s="18">
        <v>1</v>
      </c>
      <c r="K8352" s="19">
        <v>1479</v>
      </c>
      <c r="L8352" s="52">
        <v>1479</v>
      </c>
      <c r="M8352" s="53"/>
      <c r="O8352" s="19">
        <v>1710</v>
      </c>
      <c r="P8352" s="52">
        <v>1710</v>
      </c>
      <c r="Q8352" s="53"/>
      <c r="S8352" s="19">
        <v>2050</v>
      </c>
      <c r="T8352" s="52">
        <v>2050</v>
      </c>
      <c r="U8352" s="53"/>
      <c r="W8352" s="19">
        <v>2655</v>
      </c>
      <c r="X8352" s="52">
        <v>2655</v>
      </c>
      <c r="Y8352" s="53"/>
      <c r="AA8352" s="19">
        <v>2475.0300000000002</v>
      </c>
      <c r="AB8352" s="52">
        <v>2475.0300000000002</v>
      </c>
      <c r="AC8352" s="53"/>
      <c r="AE8352" s="19">
        <v>1900</v>
      </c>
      <c r="AF8352" s="52">
        <v>1900</v>
      </c>
      <c r="AG8352" s="53"/>
    </row>
    <row r="8353" spans="1:33" hidden="1" outlineLevel="1">
      <c r="A8353" s="6" t="s">
        <v>9505</v>
      </c>
      <c r="B8353" s="7" t="s">
        <v>9506</v>
      </c>
      <c r="C8353" s="7" t="s">
        <v>7883</v>
      </c>
      <c r="D8353" s="7"/>
      <c r="E8353" s="23" t="s">
        <v>307</v>
      </c>
      <c r="F8353" s="18">
        <v>3</v>
      </c>
      <c r="K8353" s="19">
        <v>1149</v>
      </c>
      <c r="L8353" s="52">
        <v>3447</v>
      </c>
      <c r="M8353" s="53"/>
      <c r="O8353" s="19">
        <v>1710</v>
      </c>
      <c r="P8353" s="52">
        <v>5130</v>
      </c>
      <c r="Q8353" s="53"/>
      <c r="S8353" s="19">
        <v>700</v>
      </c>
      <c r="T8353" s="52">
        <v>2100</v>
      </c>
      <c r="U8353" s="53"/>
      <c r="W8353" s="19">
        <v>567</v>
      </c>
      <c r="X8353" s="52">
        <v>1701</v>
      </c>
      <c r="Y8353" s="53"/>
      <c r="AA8353" s="19">
        <v>835.4</v>
      </c>
      <c r="AB8353" s="52">
        <v>2506.1999999999998</v>
      </c>
      <c r="AC8353" s="53"/>
      <c r="AE8353" s="19">
        <v>1400</v>
      </c>
      <c r="AF8353" s="52">
        <v>4200</v>
      </c>
      <c r="AG8353" s="53"/>
    </row>
    <row r="8354" spans="1:33" hidden="1" outlineLevel="1">
      <c r="A8354" s="1"/>
      <c r="B8354" s="5" t="s">
        <v>34</v>
      </c>
      <c r="C8354" s="5" t="s">
        <v>35</v>
      </c>
      <c r="K8354" s="68"/>
      <c r="L8354" s="68"/>
      <c r="M8354" s="69"/>
      <c r="O8354" s="68"/>
      <c r="P8354" s="68"/>
      <c r="Q8354" s="69"/>
      <c r="S8354" s="68"/>
      <c r="T8354" s="68"/>
      <c r="U8354" s="69"/>
      <c r="W8354" s="68"/>
      <c r="X8354" s="68"/>
      <c r="Y8354" s="69"/>
      <c r="AA8354" s="68"/>
      <c r="AB8354" s="68"/>
      <c r="AC8354" s="69"/>
      <c r="AE8354" s="68"/>
      <c r="AF8354" s="68"/>
      <c r="AG8354" s="69"/>
    </row>
    <row r="8355" spans="1:33" hidden="1" outlineLevel="1">
      <c r="A8355" s="6" t="s">
        <v>9507</v>
      </c>
      <c r="B8355" s="7" t="s">
        <v>37</v>
      </c>
      <c r="C8355" s="7" t="s">
        <v>359</v>
      </c>
      <c r="K8355" s="68"/>
      <c r="L8355" s="68"/>
      <c r="M8355" s="69"/>
      <c r="O8355" s="68"/>
      <c r="P8355" s="68"/>
      <c r="Q8355" s="69"/>
      <c r="S8355" s="68"/>
      <c r="T8355" s="68"/>
      <c r="U8355" s="69"/>
      <c r="W8355" s="68"/>
      <c r="X8355" s="68"/>
      <c r="Y8355" s="69"/>
      <c r="AA8355" s="68"/>
      <c r="AB8355" s="68"/>
      <c r="AC8355" s="69"/>
      <c r="AE8355" s="68"/>
      <c r="AF8355" s="68"/>
      <c r="AG8355" s="69"/>
    </row>
    <row r="8356" spans="1:33" ht="45" hidden="1" outlineLevel="1">
      <c r="A8356" s="6" t="s">
        <v>9508</v>
      </c>
      <c r="B8356" s="7" t="s">
        <v>37</v>
      </c>
      <c r="C8356" s="7" t="s">
        <v>1533</v>
      </c>
      <c r="K8356" s="68"/>
      <c r="L8356" s="68"/>
      <c r="M8356" s="69"/>
      <c r="O8356" s="68"/>
      <c r="P8356" s="68"/>
      <c r="Q8356" s="69"/>
      <c r="S8356" s="68"/>
      <c r="T8356" s="68"/>
      <c r="U8356" s="69"/>
      <c r="W8356" s="68"/>
      <c r="X8356" s="68"/>
      <c r="Y8356" s="69"/>
      <c r="AA8356" s="68"/>
      <c r="AB8356" s="68"/>
      <c r="AC8356" s="69"/>
      <c r="AE8356" s="68"/>
      <c r="AF8356" s="68"/>
      <c r="AG8356" s="69"/>
    </row>
    <row r="8357" spans="1:33" ht="60" hidden="1" outlineLevel="1">
      <c r="A8357" s="1"/>
      <c r="B8357" s="5" t="s">
        <v>61</v>
      </c>
      <c r="C8357" s="5" t="s">
        <v>62</v>
      </c>
      <c r="D8357" s="5" t="s">
        <v>63</v>
      </c>
      <c r="E8357" s="11" t="s">
        <v>64</v>
      </c>
      <c r="F8357" s="16" t="s">
        <v>65</v>
      </c>
      <c r="K8357" s="17" t="s">
        <v>66</v>
      </c>
      <c r="L8357" s="70" t="s">
        <v>28</v>
      </c>
      <c r="M8357" s="71"/>
      <c r="O8357" s="17" t="s">
        <v>66</v>
      </c>
      <c r="P8357" s="70" t="s">
        <v>28</v>
      </c>
      <c r="Q8357" s="71"/>
      <c r="S8357" s="17" t="s">
        <v>66</v>
      </c>
      <c r="T8357" s="70" t="s">
        <v>28</v>
      </c>
      <c r="U8357" s="71"/>
      <c r="W8357" s="17" t="s">
        <v>66</v>
      </c>
      <c r="X8357" s="70" t="s">
        <v>28</v>
      </c>
      <c r="Y8357" s="71"/>
      <c r="AA8357" s="17" t="s">
        <v>66</v>
      </c>
      <c r="AB8357" s="70" t="s">
        <v>28</v>
      </c>
      <c r="AC8357" s="71"/>
      <c r="AE8357" s="17" t="s">
        <v>66</v>
      </c>
      <c r="AF8357" s="70" t="s">
        <v>28</v>
      </c>
      <c r="AG8357" s="71"/>
    </row>
    <row r="8358" spans="1:33" hidden="1" outlineLevel="1">
      <c r="A8358" s="6" t="s">
        <v>9509</v>
      </c>
      <c r="B8358" s="7" t="s">
        <v>9510</v>
      </c>
      <c r="C8358" s="7" t="s">
        <v>2192</v>
      </c>
      <c r="D8358" s="7"/>
      <c r="E8358" s="23" t="s">
        <v>307</v>
      </c>
      <c r="F8358" s="18">
        <v>2</v>
      </c>
      <c r="K8358" s="19">
        <v>1460</v>
      </c>
      <c r="L8358" s="52">
        <v>2920</v>
      </c>
      <c r="M8358" s="53"/>
      <c r="O8358" s="19">
        <v>1710</v>
      </c>
      <c r="P8358" s="52">
        <v>3420</v>
      </c>
      <c r="Q8358" s="53"/>
      <c r="S8358" s="19">
        <v>1950</v>
      </c>
      <c r="T8358" s="52">
        <v>3900</v>
      </c>
      <c r="U8358" s="53"/>
      <c r="W8358" s="19">
        <v>2116</v>
      </c>
      <c r="X8358" s="52">
        <v>4232</v>
      </c>
      <c r="Y8358" s="53"/>
      <c r="AA8358" s="19">
        <v>3004.79</v>
      </c>
      <c r="AB8358" s="52">
        <v>6009.58</v>
      </c>
      <c r="AC8358" s="53"/>
      <c r="AE8358" s="19">
        <v>1600</v>
      </c>
      <c r="AF8358" s="52">
        <v>3200</v>
      </c>
      <c r="AG8358" s="53"/>
    </row>
    <row r="8359" spans="1:33" hidden="1" outlineLevel="1">
      <c r="A8359" s="6" t="s">
        <v>9511</v>
      </c>
      <c r="B8359" s="7" t="s">
        <v>9512</v>
      </c>
      <c r="C8359" s="7" t="s">
        <v>2189</v>
      </c>
      <c r="D8359" s="7"/>
      <c r="E8359" s="23" t="s">
        <v>307</v>
      </c>
      <c r="F8359" s="18">
        <v>2</v>
      </c>
      <c r="K8359" s="19">
        <v>1447</v>
      </c>
      <c r="L8359" s="52">
        <v>2894</v>
      </c>
      <c r="M8359" s="53"/>
      <c r="O8359" s="19">
        <v>1710</v>
      </c>
      <c r="P8359" s="52">
        <v>3420</v>
      </c>
      <c r="Q8359" s="53"/>
      <c r="S8359" s="19">
        <v>1410</v>
      </c>
      <c r="T8359" s="52">
        <v>2820</v>
      </c>
      <c r="U8359" s="53"/>
      <c r="W8359" s="19">
        <v>1992</v>
      </c>
      <c r="X8359" s="52">
        <v>3984</v>
      </c>
      <c r="Y8359" s="53"/>
      <c r="AA8359" s="19">
        <v>2798.64</v>
      </c>
      <c r="AB8359" s="52">
        <v>5597.28</v>
      </c>
      <c r="AC8359" s="53"/>
      <c r="AE8359" s="19">
        <v>1500</v>
      </c>
      <c r="AF8359" s="52">
        <v>3000</v>
      </c>
      <c r="AG8359" s="53"/>
    </row>
    <row r="8360" spans="1:33" hidden="1" outlineLevel="1">
      <c r="A8360" s="6" t="s">
        <v>9513</v>
      </c>
      <c r="B8360" s="7" t="s">
        <v>9514</v>
      </c>
      <c r="C8360" s="7" t="s">
        <v>2186</v>
      </c>
      <c r="D8360" s="7"/>
      <c r="E8360" s="23" t="s">
        <v>307</v>
      </c>
      <c r="F8360" s="18">
        <v>3</v>
      </c>
      <c r="K8360" s="19">
        <v>1328</v>
      </c>
      <c r="L8360" s="52">
        <v>3984</v>
      </c>
      <c r="M8360" s="53"/>
      <c r="O8360" s="19">
        <v>1710</v>
      </c>
      <c r="P8360" s="52">
        <v>5130</v>
      </c>
      <c r="Q8360" s="53"/>
      <c r="S8360" s="19">
        <v>1460</v>
      </c>
      <c r="T8360" s="52">
        <v>4380</v>
      </c>
      <c r="U8360" s="53"/>
      <c r="W8360" s="19">
        <v>1405</v>
      </c>
      <c r="X8360" s="52">
        <v>4215</v>
      </c>
      <c r="Y8360" s="53"/>
      <c r="AA8360" s="19">
        <v>2196.96</v>
      </c>
      <c r="AB8360" s="52">
        <v>6590.88</v>
      </c>
      <c r="AC8360" s="53"/>
      <c r="AE8360" s="19">
        <v>1400</v>
      </c>
      <c r="AF8360" s="52">
        <v>4200</v>
      </c>
      <c r="AG8360" s="53"/>
    </row>
    <row r="8361" spans="1:33" hidden="1" outlineLevel="1">
      <c r="A8361" s="6" t="s">
        <v>9515</v>
      </c>
      <c r="B8361" s="7" t="s">
        <v>9516</v>
      </c>
      <c r="C8361" s="7" t="s">
        <v>2770</v>
      </c>
      <c r="D8361" s="7"/>
      <c r="E8361" s="23" t="s">
        <v>307</v>
      </c>
      <c r="F8361" s="18">
        <v>6</v>
      </c>
      <c r="K8361" s="19">
        <v>1328</v>
      </c>
      <c r="L8361" s="52">
        <v>7968</v>
      </c>
      <c r="M8361" s="53"/>
      <c r="O8361" s="19">
        <v>1710</v>
      </c>
      <c r="P8361" s="52">
        <v>10260</v>
      </c>
      <c r="Q8361" s="53"/>
      <c r="S8361" s="19">
        <v>1400</v>
      </c>
      <c r="T8361" s="52">
        <v>8400</v>
      </c>
      <c r="U8361" s="53"/>
      <c r="W8361" s="19">
        <v>1914</v>
      </c>
      <c r="X8361" s="52">
        <v>11484</v>
      </c>
      <c r="Y8361" s="53"/>
      <c r="AA8361" s="19">
        <v>2798.64</v>
      </c>
      <c r="AB8361" s="52">
        <v>16791.84</v>
      </c>
      <c r="AC8361" s="53"/>
      <c r="AE8361" s="19">
        <v>1300</v>
      </c>
      <c r="AF8361" s="52">
        <v>7800</v>
      </c>
      <c r="AG8361" s="53"/>
    </row>
    <row r="8362" spans="1:33" hidden="1" outlineLevel="1">
      <c r="A8362" s="1"/>
      <c r="B8362" s="5" t="s">
        <v>34</v>
      </c>
      <c r="C8362" s="5" t="s">
        <v>35</v>
      </c>
      <c r="K8362" s="68"/>
      <c r="L8362" s="68"/>
      <c r="M8362" s="69"/>
      <c r="O8362" s="68"/>
      <c r="P8362" s="68"/>
      <c r="Q8362" s="69"/>
      <c r="S8362" s="68"/>
      <c r="T8362" s="68"/>
      <c r="U8362" s="69"/>
      <c r="W8362" s="68"/>
      <c r="X8362" s="68"/>
      <c r="Y8362" s="69"/>
      <c r="AA8362" s="68"/>
      <c r="AB8362" s="68"/>
      <c r="AC8362" s="69"/>
      <c r="AE8362" s="68"/>
      <c r="AF8362" s="68"/>
      <c r="AG8362" s="69"/>
    </row>
    <row r="8363" spans="1:33" hidden="1" outlineLevel="1">
      <c r="A8363" s="6" t="s">
        <v>9517</v>
      </c>
      <c r="B8363" s="7" t="s">
        <v>37</v>
      </c>
      <c r="C8363" s="7" t="s">
        <v>387</v>
      </c>
      <c r="K8363" s="68"/>
      <c r="L8363" s="68"/>
      <c r="M8363" s="69"/>
      <c r="O8363" s="68"/>
      <c r="P8363" s="68"/>
      <c r="Q8363" s="69"/>
      <c r="S8363" s="68"/>
      <c r="T8363" s="68"/>
      <c r="U8363" s="69"/>
      <c r="W8363" s="68"/>
      <c r="X8363" s="68"/>
      <c r="Y8363" s="69"/>
      <c r="AA8363" s="68"/>
      <c r="AB8363" s="68"/>
      <c r="AC8363" s="69"/>
      <c r="AE8363" s="68"/>
      <c r="AF8363" s="68"/>
      <c r="AG8363" s="69"/>
    </row>
    <row r="8364" spans="1:33" ht="60" hidden="1" outlineLevel="1">
      <c r="A8364" s="1"/>
      <c r="B8364" s="5" t="s">
        <v>61</v>
      </c>
      <c r="C8364" s="5" t="s">
        <v>62</v>
      </c>
      <c r="D8364" s="5" t="s">
        <v>63</v>
      </c>
      <c r="E8364" s="11" t="s">
        <v>64</v>
      </c>
      <c r="F8364" s="16" t="s">
        <v>65</v>
      </c>
      <c r="K8364" s="17" t="s">
        <v>66</v>
      </c>
      <c r="L8364" s="70" t="s">
        <v>28</v>
      </c>
      <c r="M8364" s="71"/>
      <c r="O8364" s="17" t="s">
        <v>66</v>
      </c>
      <c r="P8364" s="70" t="s">
        <v>28</v>
      </c>
      <c r="Q8364" s="71"/>
      <c r="S8364" s="17" t="s">
        <v>66</v>
      </c>
      <c r="T8364" s="70" t="s">
        <v>28</v>
      </c>
      <c r="U8364" s="71"/>
      <c r="W8364" s="17" t="s">
        <v>66</v>
      </c>
      <c r="X8364" s="70" t="s">
        <v>28</v>
      </c>
      <c r="Y8364" s="71"/>
      <c r="AA8364" s="17" t="s">
        <v>66</v>
      </c>
      <c r="AB8364" s="70" t="s">
        <v>28</v>
      </c>
      <c r="AC8364" s="71"/>
      <c r="AE8364" s="17" t="s">
        <v>66</v>
      </c>
      <c r="AF8364" s="70" t="s">
        <v>28</v>
      </c>
      <c r="AG8364" s="71"/>
    </row>
    <row r="8365" spans="1:33" ht="30" hidden="1" outlineLevel="1">
      <c r="A8365" s="6" t="s">
        <v>9518</v>
      </c>
      <c r="B8365" s="7" t="s">
        <v>9519</v>
      </c>
      <c r="C8365" s="7" t="s">
        <v>390</v>
      </c>
      <c r="D8365" s="7"/>
      <c r="E8365" s="23" t="s">
        <v>70</v>
      </c>
      <c r="F8365" s="18">
        <v>1</v>
      </c>
      <c r="K8365" s="19">
        <v>1150</v>
      </c>
      <c r="L8365" s="52">
        <v>1150</v>
      </c>
      <c r="M8365" s="53"/>
      <c r="O8365" s="19">
        <v>0</v>
      </c>
      <c r="P8365" s="52">
        <v>0</v>
      </c>
      <c r="Q8365" s="53"/>
      <c r="S8365" s="19">
        <v>0</v>
      </c>
      <c r="T8365" s="52">
        <v>0</v>
      </c>
      <c r="U8365" s="53"/>
      <c r="W8365" s="19">
        <v>3450</v>
      </c>
      <c r="X8365" s="52">
        <v>3450</v>
      </c>
      <c r="Y8365" s="53"/>
      <c r="AA8365" s="19">
        <v>4494.6000000000004</v>
      </c>
      <c r="AB8365" s="52">
        <v>4494.6000000000004</v>
      </c>
      <c r="AC8365" s="53"/>
      <c r="AE8365" s="19">
        <v>10000</v>
      </c>
      <c r="AF8365" s="52">
        <v>10000</v>
      </c>
      <c r="AG8365" s="53"/>
    </row>
    <row r="8366" spans="1:33" hidden="1" outlineLevel="1">
      <c r="A8366" s="1"/>
      <c r="B8366" s="5" t="s">
        <v>34</v>
      </c>
      <c r="C8366" s="5" t="s">
        <v>35</v>
      </c>
      <c r="K8366" s="68"/>
      <c r="L8366" s="68"/>
      <c r="M8366" s="69"/>
      <c r="O8366" s="68"/>
      <c r="P8366" s="68"/>
      <c r="Q8366" s="69"/>
      <c r="S8366" s="68"/>
      <c r="T8366" s="68"/>
      <c r="U8366" s="69"/>
      <c r="W8366" s="68"/>
      <c r="X8366" s="68"/>
      <c r="Y8366" s="69"/>
      <c r="AA8366" s="68"/>
      <c r="AB8366" s="68"/>
      <c r="AC8366" s="69"/>
      <c r="AE8366" s="68"/>
      <c r="AF8366" s="68"/>
      <c r="AG8366" s="69"/>
    </row>
    <row r="8367" spans="1:33" hidden="1" outlineLevel="1">
      <c r="A8367" s="6" t="s">
        <v>9520</v>
      </c>
      <c r="B8367" s="7" t="s">
        <v>37</v>
      </c>
      <c r="C8367" s="7" t="s">
        <v>322</v>
      </c>
      <c r="K8367" s="68"/>
      <c r="L8367" s="68"/>
      <c r="M8367" s="69"/>
      <c r="O8367" s="68"/>
      <c r="P8367" s="68"/>
      <c r="Q8367" s="69"/>
      <c r="S8367" s="68"/>
      <c r="T8367" s="68"/>
      <c r="U8367" s="69"/>
      <c r="W8367" s="68"/>
      <c r="X8367" s="68"/>
      <c r="Y8367" s="69"/>
      <c r="AA8367" s="68"/>
      <c r="AB8367" s="68"/>
      <c r="AC8367" s="69"/>
      <c r="AE8367" s="68"/>
      <c r="AF8367" s="68"/>
      <c r="AG8367" s="69"/>
    </row>
    <row r="8368" spans="1:33" ht="60" hidden="1" outlineLevel="1">
      <c r="A8368" s="1"/>
      <c r="B8368" s="5" t="s">
        <v>61</v>
      </c>
      <c r="C8368" s="5" t="s">
        <v>62</v>
      </c>
      <c r="D8368" s="5" t="s">
        <v>63</v>
      </c>
      <c r="E8368" s="11" t="s">
        <v>64</v>
      </c>
      <c r="F8368" s="16" t="s">
        <v>65</v>
      </c>
      <c r="K8368" s="17" t="s">
        <v>66</v>
      </c>
      <c r="L8368" s="70" t="s">
        <v>28</v>
      </c>
      <c r="M8368" s="71"/>
      <c r="O8368" s="17" t="s">
        <v>66</v>
      </c>
      <c r="P8368" s="70" t="s">
        <v>28</v>
      </c>
      <c r="Q8368" s="71"/>
      <c r="S8368" s="17" t="s">
        <v>66</v>
      </c>
      <c r="T8368" s="70" t="s">
        <v>28</v>
      </c>
      <c r="U8368" s="71"/>
      <c r="W8368" s="17" t="s">
        <v>66</v>
      </c>
      <c r="X8368" s="70" t="s">
        <v>28</v>
      </c>
      <c r="Y8368" s="71"/>
      <c r="AA8368" s="17" t="s">
        <v>66</v>
      </c>
      <c r="AB8368" s="70" t="s">
        <v>28</v>
      </c>
      <c r="AC8368" s="71"/>
      <c r="AE8368" s="17" t="s">
        <v>66</v>
      </c>
      <c r="AF8368" s="70" t="s">
        <v>28</v>
      </c>
      <c r="AG8368" s="71"/>
    </row>
    <row r="8369" spans="1:33" ht="135" hidden="1" outlineLevel="1">
      <c r="A8369" s="6" t="s">
        <v>9521</v>
      </c>
      <c r="B8369" s="7" t="s">
        <v>324</v>
      </c>
      <c r="C8369" s="7" t="s">
        <v>1100</v>
      </c>
      <c r="D8369" s="7"/>
      <c r="E8369" s="23" t="s">
        <v>70</v>
      </c>
      <c r="F8369" s="18">
        <v>1</v>
      </c>
      <c r="K8369" s="19">
        <v>0</v>
      </c>
      <c r="L8369" s="52">
        <v>0</v>
      </c>
      <c r="M8369" s="53"/>
      <c r="O8369" s="19">
        <v>0</v>
      </c>
      <c r="P8369" s="52">
        <v>0</v>
      </c>
      <c r="Q8369" s="53"/>
      <c r="S8369" s="19">
        <v>0</v>
      </c>
      <c r="T8369" s="52">
        <v>0</v>
      </c>
      <c r="U8369" s="53"/>
      <c r="W8369" s="19">
        <v>0</v>
      </c>
      <c r="X8369" s="52">
        <v>0</v>
      </c>
      <c r="Y8369" s="53"/>
      <c r="AA8369" s="19">
        <v>0</v>
      </c>
      <c r="AB8369" s="52">
        <v>0</v>
      </c>
      <c r="AC8369" s="53"/>
      <c r="AE8369" s="19">
        <v>0</v>
      </c>
      <c r="AF8369" s="52">
        <v>0</v>
      </c>
      <c r="AG8369" s="53"/>
    </row>
    <row r="8370" spans="1:33" hidden="1" outlineLevel="1">
      <c r="A8370" s="1"/>
      <c r="B8370" s="5" t="s">
        <v>34</v>
      </c>
      <c r="C8370" s="5" t="s">
        <v>35</v>
      </c>
      <c r="K8370" s="68"/>
      <c r="L8370" s="68"/>
      <c r="M8370" s="69"/>
      <c r="O8370" s="68"/>
      <c r="P8370" s="68"/>
      <c r="Q8370" s="69"/>
      <c r="S8370" s="68"/>
      <c r="T8370" s="68"/>
      <c r="U8370" s="69"/>
      <c r="W8370" s="68"/>
      <c r="X8370" s="68"/>
      <c r="Y8370" s="69"/>
      <c r="AA8370" s="68"/>
      <c r="AB8370" s="68"/>
      <c r="AC8370" s="69"/>
      <c r="AE8370" s="68"/>
      <c r="AF8370" s="68"/>
      <c r="AG8370" s="69"/>
    </row>
    <row r="8371" spans="1:33" ht="75" hidden="1" outlineLevel="1">
      <c r="A8371" s="6" t="s">
        <v>9522</v>
      </c>
      <c r="B8371" s="7" t="s">
        <v>37</v>
      </c>
      <c r="C8371" s="7" t="s">
        <v>298</v>
      </c>
      <c r="I8371" s="35"/>
      <c r="J8371" s="35"/>
      <c r="K8371" s="68"/>
      <c r="L8371" s="68"/>
      <c r="M8371" s="69"/>
      <c r="O8371" s="68"/>
      <c r="P8371" s="68"/>
      <c r="Q8371" s="69"/>
      <c r="S8371" s="68"/>
      <c r="T8371" s="68"/>
      <c r="U8371" s="69"/>
      <c r="W8371" s="68"/>
      <c r="X8371" s="68"/>
      <c r="Y8371" s="69"/>
      <c r="AA8371" s="68"/>
      <c r="AB8371" s="68"/>
      <c r="AC8371" s="69"/>
      <c r="AE8371" s="68"/>
      <c r="AF8371" s="68"/>
      <c r="AG8371" s="69"/>
    </row>
    <row r="8372" spans="1:33" collapsed="1">
      <c r="A8372" s="55" t="s">
        <v>9523</v>
      </c>
      <c r="B8372" s="55"/>
      <c r="C8372" s="55"/>
      <c r="D8372" s="55"/>
      <c r="E8372" s="55"/>
      <c r="F8372" s="55"/>
      <c r="I8372" s="36"/>
      <c r="J8372" s="36">
        <v>7300</v>
      </c>
      <c r="K8372" s="30" t="s">
        <v>301</v>
      </c>
      <c r="L8372" s="52">
        <v>6988</v>
      </c>
      <c r="M8372" s="53"/>
      <c r="O8372" s="15" t="s">
        <v>301</v>
      </c>
      <c r="P8372" s="52">
        <v>9775.5</v>
      </c>
      <c r="Q8372" s="53"/>
      <c r="S8372" s="15" t="s">
        <v>301</v>
      </c>
      <c r="T8372" s="52">
        <v>11092</v>
      </c>
      <c r="U8372" s="53"/>
      <c r="W8372" s="15" t="s">
        <v>301</v>
      </c>
      <c r="X8372" s="52">
        <v>8276</v>
      </c>
      <c r="Y8372" s="53"/>
      <c r="AA8372" s="15" t="s">
        <v>301</v>
      </c>
      <c r="AB8372" s="52">
        <v>10823.19</v>
      </c>
      <c r="AC8372" s="53"/>
      <c r="AE8372" s="15" t="s">
        <v>301</v>
      </c>
      <c r="AF8372" s="52">
        <v>10480</v>
      </c>
      <c r="AG8372" s="53"/>
    </row>
    <row r="8373" spans="1:33" hidden="1">
      <c r="A8373" s="1"/>
      <c r="B8373" s="5" t="s">
        <v>34</v>
      </c>
      <c r="C8373" s="5" t="s">
        <v>35</v>
      </c>
      <c r="K8373" s="68"/>
      <c r="L8373" s="68"/>
      <c r="M8373" s="69"/>
      <c r="O8373" s="68"/>
      <c r="P8373" s="68"/>
      <c r="Q8373" s="69"/>
      <c r="S8373" s="68"/>
      <c r="T8373" s="68"/>
      <c r="U8373" s="69"/>
      <c r="W8373" s="68"/>
      <c r="X8373" s="68"/>
      <c r="Y8373" s="69"/>
      <c r="AA8373" s="68"/>
      <c r="AB8373" s="68"/>
      <c r="AC8373" s="69"/>
      <c r="AE8373" s="68"/>
      <c r="AF8373" s="68"/>
      <c r="AG8373" s="69"/>
    </row>
    <row r="8374" spans="1:33" hidden="1" outlineLevel="1">
      <c r="A8374" s="6" t="s">
        <v>9524</v>
      </c>
      <c r="B8374" s="7" t="s">
        <v>37</v>
      </c>
      <c r="C8374" s="7" t="s">
        <v>7903</v>
      </c>
      <c r="K8374" s="68"/>
      <c r="L8374" s="68"/>
      <c r="M8374" s="69"/>
      <c r="O8374" s="68"/>
      <c r="P8374" s="68"/>
      <c r="Q8374" s="69"/>
      <c r="S8374" s="68"/>
      <c r="T8374" s="68"/>
      <c r="U8374" s="69"/>
      <c r="W8374" s="68"/>
      <c r="X8374" s="68"/>
      <c r="Y8374" s="69"/>
      <c r="AA8374" s="68"/>
      <c r="AB8374" s="68"/>
      <c r="AC8374" s="69"/>
      <c r="AE8374" s="68"/>
      <c r="AF8374" s="68"/>
      <c r="AG8374" s="69"/>
    </row>
    <row r="8375" spans="1:33" ht="105" hidden="1" outlineLevel="1">
      <c r="A8375" s="6" t="s">
        <v>9525</v>
      </c>
      <c r="B8375" s="7" t="s">
        <v>37</v>
      </c>
      <c r="C8375" s="7" t="s">
        <v>5239</v>
      </c>
      <c r="K8375" s="68"/>
      <c r="L8375" s="68"/>
      <c r="M8375" s="69"/>
      <c r="O8375" s="68"/>
      <c r="P8375" s="68"/>
      <c r="Q8375" s="69"/>
      <c r="S8375" s="68"/>
      <c r="T8375" s="68"/>
      <c r="U8375" s="69"/>
      <c r="W8375" s="68"/>
      <c r="X8375" s="68"/>
      <c r="Y8375" s="69"/>
      <c r="AA8375" s="68"/>
      <c r="AB8375" s="68"/>
      <c r="AC8375" s="69"/>
      <c r="AE8375" s="68"/>
      <c r="AF8375" s="68"/>
      <c r="AG8375" s="69"/>
    </row>
    <row r="8376" spans="1:33" ht="60" hidden="1" outlineLevel="1">
      <c r="A8376" s="1"/>
      <c r="B8376" s="5" t="s">
        <v>61</v>
      </c>
      <c r="C8376" s="5" t="s">
        <v>62</v>
      </c>
      <c r="D8376" s="5" t="s">
        <v>63</v>
      </c>
      <c r="E8376" s="11" t="s">
        <v>64</v>
      </c>
      <c r="F8376" s="16" t="s">
        <v>65</v>
      </c>
      <c r="K8376" s="17" t="s">
        <v>66</v>
      </c>
      <c r="L8376" s="70" t="s">
        <v>28</v>
      </c>
      <c r="M8376" s="71"/>
      <c r="O8376" s="17" t="s">
        <v>66</v>
      </c>
      <c r="P8376" s="70" t="s">
        <v>28</v>
      </c>
      <c r="Q8376" s="71"/>
      <c r="S8376" s="17" t="s">
        <v>66</v>
      </c>
      <c r="T8376" s="70" t="s">
        <v>28</v>
      </c>
      <c r="U8376" s="71"/>
      <c r="W8376" s="17" t="s">
        <v>66</v>
      </c>
      <c r="X8376" s="70" t="s">
        <v>28</v>
      </c>
      <c r="Y8376" s="71"/>
      <c r="AA8376" s="17" t="s">
        <v>66</v>
      </c>
      <c r="AB8376" s="70" t="s">
        <v>28</v>
      </c>
      <c r="AC8376" s="71"/>
      <c r="AE8376" s="17" t="s">
        <v>66</v>
      </c>
      <c r="AF8376" s="70" t="s">
        <v>28</v>
      </c>
      <c r="AG8376" s="71"/>
    </row>
    <row r="8377" spans="1:33" hidden="1" outlineLevel="1">
      <c r="A8377" s="6" t="s">
        <v>9526</v>
      </c>
      <c r="B8377" s="7" t="s">
        <v>9527</v>
      </c>
      <c r="C8377" s="7" t="s">
        <v>7906</v>
      </c>
      <c r="D8377" s="7"/>
      <c r="E8377" s="23" t="s">
        <v>320</v>
      </c>
      <c r="F8377" s="18">
        <v>38</v>
      </c>
      <c r="K8377" s="19">
        <v>110</v>
      </c>
      <c r="L8377" s="52">
        <v>4180</v>
      </c>
      <c r="M8377" s="53"/>
      <c r="O8377" s="19">
        <v>153.9</v>
      </c>
      <c r="P8377" s="52">
        <v>5848.2</v>
      </c>
      <c r="Q8377" s="53"/>
      <c r="S8377" s="19">
        <v>192</v>
      </c>
      <c r="T8377" s="52">
        <v>7296</v>
      </c>
      <c r="U8377" s="53"/>
      <c r="W8377" s="19">
        <v>135</v>
      </c>
      <c r="X8377" s="52">
        <v>5130</v>
      </c>
      <c r="Y8377" s="53"/>
      <c r="AA8377" s="19">
        <v>161.81</v>
      </c>
      <c r="AB8377" s="52">
        <v>6148.78</v>
      </c>
      <c r="AC8377" s="53"/>
      <c r="AE8377" s="19">
        <v>180</v>
      </c>
      <c r="AF8377" s="52">
        <v>6840</v>
      </c>
      <c r="AG8377" s="53"/>
    </row>
    <row r="8378" spans="1:33" hidden="1" outlineLevel="1">
      <c r="A8378" s="1"/>
      <c r="B8378" s="5" t="s">
        <v>34</v>
      </c>
      <c r="C8378" s="5" t="s">
        <v>35</v>
      </c>
      <c r="K8378" s="68"/>
      <c r="L8378" s="68"/>
      <c r="M8378" s="69"/>
      <c r="O8378" s="68"/>
      <c r="P8378" s="68"/>
      <c r="Q8378" s="69"/>
      <c r="S8378" s="68"/>
      <c r="T8378" s="68"/>
      <c r="U8378" s="69"/>
      <c r="W8378" s="68"/>
      <c r="X8378" s="68"/>
      <c r="Y8378" s="69"/>
      <c r="AA8378" s="68"/>
      <c r="AB8378" s="68"/>
      <c r="AC8378" s="69"/>
      <c r="AE8378" s="68"/>
      <c r="AF8378" s="68"/>
      <c r="AG8378" s="69"/>
    </row>
    <row r="8379" spans="1:33" ht="105" hidden="1" outlineLevel="1">
      <c r="A8379" s="6" t="s">
        <v>9528</v>
      </c>
      <c r="B8379" s="7" t="s">
        <v>37</v>
      </c>
      <c r="C8379" s="7" t="s">
        <v>2780</v>
      </c>
      <c r="K8379" s="68"/>
      <c r="L8379" s="68"/>
      <c r="M8379" s="69"/>
      <c r="O8379" s="68"/>
      <c r="P8379" s="68"/>
      <c r="Q8379" s="69"/>
      <c r="S8379" s="68"/>
      <c r="T8379" s="68"/>
      <c r="U8379" s="69"/>
      <c r="W8379" s="68"/>
      <c r="X8379" s="68"/>
      <c r="Y8379" s="69"/>
      <c r="AA8379" s="68"/>
      <c r="AB8379" s="68"/>
      <c r="AC8379" s="69"/>
      <c r="AE8379" s="68"/>
      <c r="AF8379" s="68"/>
      <c r="AG8379" s="69"/>
    </row>
    <row r="8380" spans="1:33" ht="60" hidden="1" outlineLevel="1">
      <c r="A8380" s="1"/>
      <c r="B8380" s="5" t="s">
        <v>61</v>
      </c>
      <c r="C8380" s="5" t="s">
        <v>62</v>
      </c>
      <c r="D8380" s="5" t="s">
        <v>63</v>
      </c>
      <c r="E8380" s="11" t="s">
        <v>64</v>
      </c>
      <c r="F8380" s="16" t="s">
        <v>65</v>
      </c>
      <c r="K8380" s="17" t="s">
        <v>66</v>
      </c>
      <c r="L8380" s="70" t="s">
        <v>28</v>
      </c>
      <c r="M8380" s="71"/>
      <c r="O8380" s="17" t="s">
        <v>66</v>
      </c>
      <c r="P8380" s="70" t="s">
        <v>28</v>
      </c>
      <c r="Q8380" s="71"/>
      <c r="S8380" s="17" t="s">
        <v>66</v>
      </c>
      <c r="T8380" s="70" t="s">
        <v>28</v>
      </c>
      <c r="U8380" s="71"/>
      <c r="W8380" s="17" t="s">
        <v>66</v>
      </c>
      <c r="X8380" s="70" t="s">
        <v>28</v>
      </c>
      <c r="Y8380" s="71"/>
      <c r="AA8380" s="17" t="s">
        <v>66</v>
      </c>
      <c r="AB8380" s="70" t="s">
        <v>28</v>
      </c>
      <c r="AC8380" s="71"/>
      <c r="AE8380" s="17" t="s">
        <v>66</v>
      </c>
      <c r="AF8380" s="70" t="s">
        <v>28</v>
      </c>
      <c r="AG8380" s="71"/>
    </row>
    <row r="8381" spans="1:33" hidden="1" outlineLevel="1">
      <c r="A8381" s="6" t="s">
        <v>9529</v>
      </c>
      <c r="B8381" s="7" t="s">
        <v>9530</v>
      </c>
      <c r="C8381" s="7" t="s">
        <v>9531</v>
      </c>
      <c r="D8381" s="7"/>
      <c r="E8381" s="23" t="s">
        <v>320</v>
      </c>
      <c r="F8381" s="18">
        <v>13</v>
      </c>
      <c r="K8381" s="19">
        <v>81</v>
      </c>
      <c r="L8381" s="52">
        <v>1053</v>
      </c>
      <c r="M8381" s="53"/>
      <c r="O8381" s="19">
        <v>131.1</v>
      </c>
      <c r="P8381" s="52">
        <v>1704.3</v>
      </c>
      <c r="Q8381" s="53"/>
      <c r="S8381" s="19">
        <v>92</v>
      </c>
      <c r="T8381" s="52">
        <v>1196</v>
      </c>
      <c r="U8381" s="53"/>
      <c r="W8381" s="19">
        <v>90</v>
      </c>
      <c r="X8381" s="52">
        <v>1170</v>
      </c>
      <c r="Y8381" s="53"/>
      <c r="AA8381" s="19">
        <v>113.86</v>
      </c>
      <c r="AB8381" s="52">
        <v>1480.18</v>
      </c>
      <c r="AC8381" s="53"/>
      <c r="AE8381" s="19">
        <v>120</v>
      </c>
      <c r="AF8381" s="52">
        <v>1560</v>
      </c>
      <c r="AG8381" s="53"/>
    </row>
    <row r="8382" spans="1:33" hidden="1" outlineLevel="1">
      <c r="A8382" s="6" t="s">
        <v>9532</v>
      </c>
      <c r="B8382" s="7" t="s">
        <v>9533</v>
      </c>
      <c r="C8382" s="7" t="s">
        <v>8586</v>
      </c>
      <c r="D8382" s="7"/>
      <c r="E8382" s="23" t="s">
        <v>320</v>
      </c>
      <c r="F8382" s="18">
        <v>13</v>
      </c>
      <c r="K8382" s="19">
        <v>135</v>
      </c>
      <c r="L8382" s="52">
        <v>1755</v>
      </c>
      <c r="M8382" s="53"/>
      <c r="O8382" s="19">
        <v>171</v>
      </c>
      <c r="P8382" s="52">
        <v>2223</v>
      </c>
      <c r="Q8382" s="53"/>
      <c r="S8382" s="19">
        <v>200</v>
      </c>
      <c r="T8382" s="52">
        <v>2600</v>
      </c>
      <c r="U8382" s="53"/>
      <c r="W8382" s="19">
        <v>152</v>
      </c>
      <c r="X8382" s="52">
        <v>1976</v>
      </c>
      <c r="Y8382" s="53"/>
      <c r="AA8382" s="19">
        <v>245.71</v>
      </c>
      <c r="AB8382" s="52">
        <v>3194.23</v>
      </c>
      <c r="AC8382" s="53"/>
      <c r="AE8382" s="19">
        <v>160</v>
      </c>
      <c r="AF8382" s="52">
        <v>2080</v>
      </c>
      <c r="AG8382" s="53"/>
    </row>
    <row r="8383" spans="1:33" hidden="1" outlineLevel="1">
      <c r="A8383" s="1"/>
      <c r="B8383" s="5" t="s">
        <v>34</v>
      </c>
      <c r="C8383" s="5" t="s">
        <v>35</v>
      </c>
      <c r="K8383" s="68"/>
      <c r="L8383" s="68"/>
      <c r="M8383" s="69"/>
      <c r="O8383" s="68"/>
      <c r="P8383" s="68"/>
      <c r="Q8383" s="69"/>
      <c r="S8383" s="68"/>
      <c r="T8383" s="68"/>
      <c r="U8383" s="69"/>
      <c r="W8383" s="68"/>
      <c r="X8383" s="68"/>
      <c r="Y8383" s="69"/>
      <c r="AA8383" s="68"/>
      <c r="AB8383" s="68"/>
      <c r="AC8383" s="69"/>
      <c r="AE8383" s="68"/>
      <c r="AF8383" s="68"/>
      <c r="AG8383" s="69"/>
    </row>
    <row r="8384" spans="1:33" hidden="1" outlineLevel="1">
      <c r="A8384" s="6" t="s">
        <v>9534</v>
      </c>
      <c r="B8384" s="7" t="s">
        <v>37</v>
      </c>
      <c r="C8384" s="7" t="s">
        <v>322</v>
      </c>
      <c r="K8384" s="68"/>
      <c r="L8384" s="68"/>
      <c r="M8384" s="69"/>
      <c r="O8384" s="68"/>
      <c r="P8384" s="68"/>
      <c r="Q8384" s="69"/>
      <c r="S8384" s="68"/>
      <c r="T8384" s="68"/>
      <c r="U8384" s="69"/>
      <c r="W8384" s="68"/>
      <c r="X8384" s="68"/>
      <c r="Y8384" s="69"/>
      <c r="AA8384" s="68"/>
      <c r="AB8384" s="68"/>
      <c r="AC8384" s="69"/>
      <c r="AE8384" s="68"/>
      <c r="AF8384" s="68"/>
      <c r="AG8384" s="69"/>
    </row>
    <row r="8385" spans="1:33" ht="60" hidden="1" outlineLevel="1">
      <c r="A8385" s="1"/>
      <c r="B8385" s="5" t="s">
        <v>61</v>
      </c>
      <c r="C8385" s="5" t="s">
        <v>62</v>
      </c>
      <c r="D8385" s="5" t="s">
        <v>63</v>
      </c>
      <c r="E8385" s="11" t="s">
        <v>64</v>
      </c>
      <c r="F8385" s="16" t="s">
        <v>65</v>
      </c>
      <c r="K8385" s="17" t="s">
        <v>66</v>
      </c>
      <c r="L8385" s="70" t="s">
        <v>28</v>
      </c>
      <c r="M8385" s="71"/>
      <c r="O8385" s="17" t="s">
        <v>66</v>
      </c>
      <c r="P8385" s="70" t="s">
        <v>28</v>
      </c>
      <c r="Q8385" s="71"/>
      <c r="S8385" s="17" t="s">
        <v>66</v>
      </c>
      <c r="T8385" s="70" t="s">
        <v>28</v>
      </c>
      <c r="U8385" s="71"/>
      <c r="W8385" s="17" t="s">
        <v>66</v>
      </c>
      <c r="X8385" s="70" t="s">
        <v>28</v>
      </c>
      <c r="Y8385" s="71"/>
      <c r="AA8385" s="17" t="s">
        <v>66</v>
      </c>
      <c r="AB8385" s="70" t="s">
        <v>28</v>
      </c>
      <c r="AC8385" s="71"/>
      <c r="AE8385" s="17" t="s">
        <v>66</v>
      </c>
      <c r="AF8385" s="70" t="s">
        <v>28</v>
      </c>
      <c r="AG8385" s="71"/>
    </row>
    <row r="8386" spans="1:33" ht="135" hidden="1" outlineLevel="1">
      <c r="A8386" s="6" t="s">
        <v>9535</v>
      </c>
      <c r="B8386" s="7" t="s">
        <v>324</v>
      </c>
      <c r="C8386" s="7" t="s">
        <v>1100</v>
      </c>
      <c r="D8386" s="7"/>
      <c r="E8386" s="23" t="s">
        <v>70</v>
      </c>
      <c r="F8386" s="18">
        <v>1</v>
      </c>
      <c r="K8386" s="19">
        <v>0</v>
      </c>
      <c r="L8386" s="52">
        <v>0</v>
      </c>
      <c r="M8386" s="53"/>
      <c r="O8386" s="19">
        <v>0</v>
      </c>
      <c r="P8386" s="52">
        <v>0</v>
      </c>
      <c r="Q8386" s="53"/>
      <c r="S8386" s="19">
        <v>0</v>
      </c>
      <c r="T8386" s="52">
        <v>0</v>
      </c>
      <c r="U8386" s="53"/>
      <c r="W8386" s="19">
        <v>0</v>
      </c>
      <c r="X8386" s="52">
        <v>0</v>
      </c>
      <c r="Y8386" s="53"/>
      <c r="AA8386" s="19">
        <v>0</v>
      </c>
      <c r="AB8386" s="52">
        <v>0</v>
      </c>
      <c r="AC8386" s="53"/>
      <c r="AE8386" s="19">
        <v>0</v>
      </c>
      <c r="AF8386" s="52">
        <v>0</v>
      </c>
      <c r="AG8386" s="53"/>
    </row>
    <row r="8387" spans="1:33" hidden="1" outlineLevel="1">
      <c r="A8387" s="1"/>
      <c r="B8387" s="5" t="s">
        <v>34</v>
      </c>
      <c r="C8387" s="5" t="s">
        <v>35</v>
      </c>
      <c r="K8387" s="68"/>
      <c r="L8387" s="68"/>
      <c r="M8387" s="69"/>
      <c r="O8387" s="68"/>
      <c r="P8387" s="68"/>
      <c r="Q8387" s="69"/>
      <c r="S8387" s="68"/>
      <c r="T8387" s="68"/>
      <c r="U8387" s="69"/>
      <c r="W8387" s="68"/>
      <c r="X8387" s="68"/>
      <c r="Y8387" s="69"/>
      <c r="AA8387" s="68"/>
      <c r="AB8387" s="68"/>
      <c r="AC8387" s="69"/>
      <c r="AE8387" s="68"/>
      <c r="AF8387" s="68"/>
      <c r="AG8387" s="69"/>
    </row>
    <row r="8388" spans="1:33" ht="75" hidden="1" outlineLevel="1">
      <c r="A8388" s="6" t="s">
        <v>9536</v>
      </c>
      <c r="B8388" s="7" t="s">
        <v>37</v>
      </c>
      <c r="C8388" s="7" t="s">
        <v>298</v>
      </c>
      <c r="I8388" s="35"/>
      <c r="J8388" s="35"/>
      <c r="K8388" s="68"/>
      <c r="L8388" s="68"/>
      <c r="M8388" s="69"/>
      <c r="O8388" s="68"/>
      <c r="P8388" s="68"/>
      <c r="Q8388" s="69"/>
      <c r="S8388" s="68"/>
      <c r="T8388" s="68"/>
      <c r="U8388" s="69"/>
      <c r="W8388" s="68"/>
      <c r="X8388" s="68"/>
      <c r="Y8388" s="69"/>
      <c r="AA8388" s="68"/>
      <c r="AB8388" s="68"/>
      <c r="AC8388" s="69"/>
      <c r="AE8388" s="68"/>
      <c r="AF8388" s="68"/>
      <c r="AG8388" s="69"/>
    </row>
    <row r="8389" spans="1:33" collapsed="1">
      <c r="A8389" s="55" t="s">
        <v>9537</v>
      </c>
      <c r="B8389" s="55"/>
      <c r="C8389" s="55"/>
      <c r="D8389" s="55"/>
      <c r="E8389" s="55"/>
      <c r="F8389" s="55"/>
      <c r="I8389" s="36"/>
      <c r="J8389" s="36">
        <v>7000</v>
      </c>
      <c r="K8389" s="30" t="s">
        <v>1578</v>
      </c>
      <c r="L8389" s="52">
        <v>5500</v>
      </c>
      <c r="M8389" s="53"/>
      <c r="O8389" s="15" t="s">
        <v>1578</v>
      </c>
      <c r="P8389" s="52">
        <v>4560</v>
      </c>
      <c r="Q8389" s="53"/>
      <c r="S8389" s="15" t="s">
        <v>1578</v>
      </c>
      <c r="T8389" s="52">
        <v>10500</v>
      </c>
      <c r="U8389" s="53"/>
      <c r="W8389" s="15" t="s">
        <v>1578</v>
      </c>
      <c r="X8389" s="52">
        <v>6900</v>
      </c>
      <c r="Y8389" s="53"/>
      <c r="AA8389" s="15" t="s">
        <v>1578</v>
      </c>
      <c r="AB8389" s="52">
        <v>8389.93</v>
      </c>
      <c r="AC8389" s="53"/>
      <c r="AE8389" s="15" t="s">
        <v>1578</v>
      </c>
      <c r="AF8389" s="52">
        <v>10000</v>
      </c>
      <c r="AG8389" s="53"/>
    </row>
    <row r="8390" spans="1:33" hidden="1">
      <c r="A8390" s="1"/>
      <c r="B8390" s="5" t="s">
        <v>34</v>
      </c>
      <c r="C8390" s="5" t="s">
        <v>35</v>
      </c>
      <c r="K8390" s="68"/>
      <c r="L8390" s="68"/>
      <c r="M8390" s="69"/>
      <c r="O8390" s="68"/>
      <c r="P8390" s="68"/>
      <c r="Q8390" s="69"/>
      <c r="S8390" s="68"/>
      <c r="T8390" s="68"/>
      <c r="U8390" s="69"/>
      <c r="W8390" s="68"/>
      <c r="X8390" s="68"/>
      <c r="Y8390" s="69"/>
      <c r="AA8390" s="68"/>
      <c r="AB8390" s="68"/>
      <c r="AC8390" s="69"/>
      <c r="AE8390" s="68"/>
      <c r="AF8390" s="68"/>
      <c r="AG8390" s="69"/>
    </row>
    <row r="8391" spans="1:33" hidden="1" outlineLevel="1">
      <c r="A8391" s="6" t="s">
        <v>9538</v>
      </c>
      <c r="B8391" s="7" t="s">
        <v>37</v>
      </c>
      <c r="C8391" s="7" t="s">
        <v>2815</v>
      </c>
      <c r="K8391" s="68"/>
      <c r="L8391" s="68"/>
      <c r="M8391" s="69"/>
      <c r="O8391" s="68"/>
      <c r="P8391" s="68"/>
      <c r="Q8391" s="69"/>
      <c r="S8391" s="68"/>
      <c r="T8391" s="68"/>
      <c r="U8391" s="69"/>
      <c r="W8391" s="68"/>
      <c r="X8391" s="68"/>
      <c r="Y8391" s="69"/>
      <c r="AA8391" s="68"/>
      <c r="AB8391" s="68"/>
      <c r="AC8391" s="69"/>
      <c r="AE8391" s="68"/>
      <c r="AF8391" s="68"/>
      <c r="AG8391" s="69"/>
    </row>
    <row r="8392" spans="1:33" ht="45" hidden="1" outlineLevel="1">
      <c r="A8392" s="6" t="s">
        <v>9539</v>
      </c>
      <c r="B8392" s="7" t="s">
        <v>37</v>
      </c>
      <c r="C8392" s="7" t="s">
        <v>9540</v>
      </c>
      <c r="K8392" s="68"/>
      <c r="L8392" s="68"/>
      <c r="M8392" s="69"/>
      <c r="O8392" s="68"/>
      <c r="P8392" s="68"/>
      <c r="Q8392" s="69"/>
      <c r="S8392" s="68"/>
      <c r="T8392" s="68"/>
      <c r="U8392" s="69"/>
      <c r="W8392" s="68"/>
      <c r="X8392" s="68"/>
      <c r="Y8392" s="69"/>
      <c r="AA8392" s="68"/>
      <c r="AB8392" s="68"/>
      <c r="AC8392" s="69"/>
      <c r="AE8392" s="68"/>
      <c r="AF8392" s="68"/>
      <c r="AG8392" s="69"/>
    </row>
    <row r="8393" spans="1:33" ht="60" hidden="1" outlineLevel="1">
      <c r="A8393" s="1"/>
      <c r="B8393" s="5" t="s">
        <v>61</v>
      </c>
      <c r="C8393" s="5" t="s">
        <v>62</v>
      </c>
      <c r="D8393" s="5" t="s">
        <v>63</v>
      </c>
      <c r="E8393" s="11" t="s">
        <v>64</v>
      </c>
      <c r="F8393" s="16" t="s">
        <v>65</v>
      </c>
      <c r="K8393" s="17" t="s">
        <v>66</v>
      </c>
      <c r="L8393" s="70" t="s">
        <v>28</v>
      </c>
      <c r="M8393" s="71"/>
      <c r="O8393" s="17" t="s">
        <v>66</v>
      </c>
      <c r="P8393" s="70" t="s">
        <v>28</v>
      </c>
      <c r="Q8393" s="71"/>
      <c r="S8393" s="17" t="s">
        <v>66</v>
      </c>
      <c r="T8393" s="70" t="s">
        <v>28</v>
      </c>
      <c r="U8393" s="71"/>
      <c r="W8393" s="17" t="s">
        <v>66</v>
      </c>
      <c r="X8393" s="70" t="s">
        <v>28</v>
      </c>
      <c r="Y8393" s="71"/>
      <c r="AA8393" s="17" t="s">
        <v>66</v>
      </c>
      <c r="AB8393" s="70" t="s">
        <v>28</v>
      </c>
      <c r="AC8393" s="71"/>
      <c r="AE8393" s="17" t="s">
        <v>66</v>
      </c>
      <c r="AF8393" s="70" t="s">
        <v>28</v>
      </c>
      <c r="AG8393" s="71"/>
    </row>
    <row r="8394" spans="1:33" hidden="1" outlineLevel="1">
      <c r="A8394" s="6" t="s">
        <v>9541</v>
      </c>
      <c r="B8394" s="7" t="s">
        <v>9542</v>
      </c>
      <c r="C8394" s="7" t="s">
        <v>9543</v>
      </c>
      <c r="D8394" s="7"/>
      <c r="E8394" s="23" t="s">
        <v>438</v>
      </c>
      <c r="F8394" s="18">
        <v>1</v>
      </c>
      <c r="K8394" s="19">
        <v>5500</v>
      </c>
      <c r="L8394" s="52">
        <v>5500</v>
      </c>
      <c r="M8394" s="53"/>
      <c r="O8394" s="19">
        <v>4560</v>
      </c>
      <c r="P8394" s="52">
        <v>4560</v>
      </c>
      <c r="Q8394" s="53"/>
      <c r="S8394" s="19">
        <v>10500</v>
      </c>
      <c r="T8394" s="52">
        <v>10500</v>
      </c>
      <c r="U8394" s="53"/>
      <c r="W8394" s="19">
        <v>6900</v>
      </c>
      <c r="X8394" s="52">
        <v>6900</v>
      </c>
      <c r="Y8394" s="53"/>
      <c r="AA8394" s="19">
        <v>8389.93</v>
      </c>
      <c r="AB8394" s="52">
        <v>8389.93</v>
      </c>
      <c r="AC8394" s="53"/>
      <c r="AE8394" s="19">
        <v>10000</v>
      </c>
      <c r="AF8394" s="52">
        <v>10000</v>
      </c>
      <c r="AG8394" s="53"/>
    </row>
    <row r="8395" spans="1:33" hidden="1" outlineLevel="1">
      <c r="A8395" s="1"/>
      <c r="B8395" s="5" t="s">
        <v>34</v>
      </c>
      <c r="C8395" s="5" t="s">
        <v>35</v>
      </c>
      <c r="K8395" s="68"/>
      <c r="L8395" s="68"/>
      <c r="M8395" s="69"/>
      <c r="O8395" s="68"/>
      <c r="P8395" s="68"/>
      <c r="Q8395" s="69"/>
      <c r="S8395" s="68"/>
      <c r="T8395" s="68"/>
      <c r="U8395" s="69"/>
      <c r="W8395" s="68"/>
      <c r="X8395" s="68"/>
      <c r="Y8395" s="69"/>
      <c r="AA8395" s="68"/>
      <c r="AB8395" s="68"/>
      <c r="AC8395" s="69"/>
      <c r="AE8395" s="68"/>
      <c r="AF8395" s="68"/>
      <c r="AG8395" s="69"/>
    </row>
    <row r="8396" spans="1:33" hidden="1" outlineLevel="1">
      <c r="A8396" s="6" t="s">
        <v>9544</v>
      </c>
      <c r="B8396" s="7" t="s">
        <v>37</v>
      </c>
      <c r="C8396" s="7" t="s">
        <v>322</v>
      </c>
      <c r="K8396" s="68"/>
      <c r="L8396" s="68"/>
      <c r="M8396" s="69"/>
      <c r="O8396" s="68"/>
      <c r="P8396" s="68"/>
      <c r="Q8396" s="69"/>
      <c r="S8396" s="68"/>
      <c r="T8396" s="68"/>
      <c r="U8396" s="69"/>
      <c r="W8396" s="68"/>
      <c r="X8396" s="68"/>
      <c r="Y8396" s="69"/>
      <c r="AA8396" s="68"/>
      <c r="AB8396" s="68"/>
      <c r="AC8396" s="69"/>
      <c r="AE8396" s="68"/>
      <c r="AF8396" s="68"/>
      <c r="AG8396" s="69"/>
    </row>
    <row r="8397" spans="1:33" ht="60" hidden="1" outlineLevel="1">
      <c r="A8397" s="1"/>
      <c r="B8397" s="5" t="s">
        <v>61</v>
      </c>
      <c r="C8397" s="5" t="s">
        <v>62</v>
      </c>
      <c r="D8397" s="5" t="s">
        <v>63</v>
      </c>
      <c r="E8397" s="11" t="s">
        <v>64</v>
      </c>
      <c r="F8397" s="16" t="s">
        <v>65</v>
      </c>
      <c r="K8397" s="17" t="s">
        <v>66</v>
      </c>
      <c r="L8397" s="70" t="s">
        <v>28</v>
      </c>
      <c r="M8397" s="71"/>
      <c r="O8397" s="17" t="s">
        <v>66</v>
      </c>
      <c r="P8397" s="70" t="s">
        <v>28</v>
      </c>
      <c r="Q8397" s="71"/>
      <c r="S8397" s="17" t="s">
        <v>66</v>
      </c>
      <c r="T8397" s="70" t="s">
        <v>28</v>
      </c>
      <c r="U8397" s="71"/>
      <c r="W8397" s="17" t="s">
        <v>66</v>
      </c>
      <c r="X8397" s="70" t="s">
        <v>28</v>
      </c>
      <c r="Y8397" s="71"/>
      <c r="AA8397" s="17" t="s">
        <v>66</v>
      </c>
      <c r="AB8397" s="70" t="s">
        <v>28</v>
      </c>
      <c r="AC8397" s="71"/>
      <c r="AE8397" s="17" t="s">
        <v>66</v>
      </c>
      <c r="AF8397" s="70" t="s">
        <v>28</v>
      </c>
      <c r="AG8397" s="71"/>
    </row>
    <row r="8398" spans="1:33" ht="135" hidden="1" outlineLevel="1">
      <c r="A8398" s="6" t="s">
        <v>9545</v>
      </c>
      <c r="B8398" s="7" t="s">
        <v>324</v>
      </c>
      <c r="C8398" s="7" t="s">
        <v>1100</v>
      </c>
      <c r="D8398" s="7"/>
      <c r="E8398" s="23" t="s">
        <v>70</v>
      </c>
      <c r="F8398" s="18">
        <v>1</v>
      </c>
      <c r="K8398" s="19">
        <v>0</v>
      </c>
      <c r="L8398" s="52">
        <v>0</v>
      </c>
      <c r="M8398" s="53"/>
      <c r="O8398" s="19">
        <v>0</v>
      </c>
      <c r="P8398" s="52">
        <v>0</v>
      </c>
      <c r="Q8398" s="53"/>
      <c r="S8398" s="19">
        <v>0</v>
      </c>
      <c r="T8398" s="52">
        <v>0</v>
      </c>
      <c r="U8398" s="53"/>
      <c r="W8398" s="19">
        <v>0</v>
      </c>
      <c r="X8398" s="52">
        <v>0</v>
      </c>
      <c r="Y8398" s="53"/>
      <c r="AA8398" s="19">
        <v>0</v>
      </c>
      <c r="AB8398" s="52">
        <v>0</v>
      </c>
      <c r="AC8398" s="53"/>
      <c r="AE8398" s="19">
        <v>0</v>
      </c>
      <c r="AF8398" s="52">
        <v>0</v>
      </c>
      <c r="AG8398" s="53"/>
    </row>
    <row r="8399" spans="1:33" hidden="1" outlineLevel="1">
      <c r="A8399" s="1"/>
      <c r="B8399" s="5" t="s">
        <v>34</v>
      </c>
      <c r="C8399" s="5" t="s">
        <v>35</v>
      </c>
      <c r="K8399" s="68"/>
      <c r="L8399" s="68"/>
      <c r="M8399" s="69"/>
      <c r="O8399" s="68"/>
      <c r="P8399" s="68"/>
      <c r="Q8399" s="69"/>
      <c r="S8399" s="68"/>
      <c r="T8399" s="68"/>
      <c r="U8399" s="69"/>
      <c r="W8399" s="68"/>
      <c r="X8399" s="68"/>
      <c r="Y8399" s="69"/>
      <c r="AA8399" s="68"/>
      <c r="AB8399" s="68"/>
      <c r="AC8399" s="69"/>
      <c r="AE8399" s="68"/>
      <c r="AF8399" s="68"/>
      <c r="AG8399" s="69"/>
    </row>
    <row r="8400" spans="1:33" ht="75" hidden="1" outlineLevel="1">
      <c r="A8400" s="6" t="s">
        <v>9546</v>
      </c>
      <c r="B8400" s="7" t="s">
        <v>37</v>
      </c>
      <c r="C8400" s="7" t="s">
        <v>298</v>
      </c>
      <c r="I8400" s="35"/>
      <c r="J8400" s="35"/>
      <c r="K8400" s="68"/>
      <c r="L8400" s="68"/>
      <c r="M8400" s="69"/>
      <c r="O8400" s="68"/>
      <c r="P8400" s="68"/>
      <c r="Q8400" s="69"/>
      <c r="S8400" s="68"/>
      <c r="T8400" s="68"/>
      <c r="U8400" s="69"/>
      <c r="W8400" s="68"/>
      <c r="X8400" s="68"/>
      <c r="Y8400" s="69"/>
      <c r="AA8400" s="68"/>
      <c r="AB8400" s="68"/>
      <c r="AC8400" s="69"/>
      <c r="AE8400" s="68"/>
      <c r="AF8400" s="68"/>
      <c r="AG8400" s="69"/>
    </row>
    <row r="8401" spans="1:33" collapsed="1">
      <c r="A8401" s="55" t="s">
        <v>9547</v>
      </c>
      <c r="B8401" s="55"/>
      <c r="C8401" s="55"/>
      <c r="D8401" s="55"/>
      <c r="E8401" s="55"/>
      <c r="F8401" s="55"/>
      <c r="I8401" s="36"/>
      <c r="J8401" s="36">
        <v>6500</v>
      </c>
      <c r="K8401" s="30" t="s">
        <v>443</v>
      </c>
      <c r="L8401" s="52">
        <v>7855</v>
      </c>
      <c r="M8401" s="53"/>
      <c r="O8401" s="15" t="s">
        <v>443</v>
      </c>
      <c r="P8401" s="52">
        <v>19357.2</v>
      </c>
      <c r="Q8401" s="53"/>
      <c r="S8401" s="15" t="s">
        <v>443</v>
      </c>
      <c r="T8401" s="52">
        <v>8717</v>
      </c>
      <c r="U8401" s="53"/>
      <c r="W8401" s="15" t="s">
        <v>443</v>
      </c>
      <c r="X8401" s="52">
        <v>12452</v>
      </c>
      <c r="Y8401" s="53"/>
      <c r="AA8401" s="15" t="s">
        <v>443</v>
      </c>
      <c r="AB8401" s="52">
        <v>17818.82</v>
      </c>
      <c r="AC8401" s="53"/>
      <c r="AE8401" s="15" t="s">
        <v>443</v>
      </c>
      <c r="AF8401" s="52">
        <v>11995</v>
      </c>
      <c r="AG8401" s="53"/>
    </row>
    <row r="8402" spans="1:33" hidden="1">
      <c r="A8402" s="1"/>
      <c r="B8402" s="5" t="s">
        <v>34</v>
      </c>
      <c r="C8402" s="5" t="s">
        <v>35</v>
      </c>
      <c r="K8402" s="68"/>
      <c r="L8402" s="68"/>
      <c r="M8402" s="69"/>
      <c r="O8402" s="68"/>
      <c r="P8402" s="68"/>
      <c r="Q8402" s="69"/>
      <c r="S8402" s="68"/>
      <c r="T8402" s="68"/>
      <c r="U8402" s="69"/>
      <c r="W8402" s="68"/>
      <c r="X8402" s="68"/>
      <c r="Y8402" s="69"/>
      <c r="AA8402" s="68"/>
      <c r="AB8402" s="68"/>
      <c r="AC8402" s="69"/>
      <c r="AE8402" s="68"/>
      <c r="AF8402" s="68"/>
      <c r="AG8402" s="69"/>
    </row>
    <row r="8403" spans="1:33" hidden="1" outlineLevel="1">
      <c r="A8403" s="6" t="s">
        <v>9548</v>
      </c>
      <c r="B8403" s="7" t="s">
        <v>37</v>
      </c>
      <c r="C8403" s="7" t="s">
        <v>445</v>
      </c>
      <c r="K8403" s="68"/>
      <c r="L8403" s="68"/>
      <c r="M8403" s="69"/>
      <c r="O8403" s="68"/>
      <c r="P8403" s="68"/>
      <c r="Q8403" s="69"/>
      <c r="S8403" s="68"/>
      <c r="T8403" s="68"/>
      <c r="U8403" s="69"/>
      <c r="W8403" s="68"/>
      <c r="X8403" s="68"/>
      <c r="Y8403" s="69"/>
      <c r="AA8403" s="68"/>
      <c r="AB8403" s="68"/>
      <c r="AC8403" s="69"/>
      <c r="AE8403" s="68"/>
      <c r="AF8403" s="68"/>
      <c r="AG8403" s="69"/>
    </row>
    <row r="8404" spans="1:33" ht="45" hidden="1" outlineLevel="1">
      <c r="A8404" s="6" t="s">
        <v>9549</v>
      </c>
      <c r="B8404" s="7" t="s">
        <v>37</v>
      </c>
      <c r="C8404" s="7" t="s">
        <v>5299</v>
      </c>
      <c r="K8404" s="68"/>
      <c r="L8404" s="68"/>
      <c r="M8404" s="69"/>
      <c r="O8404" s="68"/>
      <c r="P8404" s="68"/>
      <c r="Q8404" s="69"/>
      <c r="S8404" s="68"/>
      <c r="T8404" s="68"/>
      <c r="U8404" s="69"/>
      <c r="W8404" s="68"/>
      <c r="X8404" s="68"/>
      <c r="Y8404" s="69"/>
      <c r="AA8404" s="68"/>
      <c r="AB8404" s="68"/>
      <c r="AC8404" s="69"/>
      <c r="AE8404" s="68"/>
      <c r="AF8404" s="68"/>
      <c r="AG8404" s="69"/>
    </row>
    <row r="8405" spans="1:33" ht="60" hidden="1" outlineLevel="1">
      <c r="A8405" s="1"/>
      <c r="B8405" s="5" t="s">
        <v>61</v>
      </c>
      <c r="C8405" s="5" t="s">
        <v>62</v>
      </c>
      <c r="D8405" s="5" t="s">
        <v>63</v>
      </c>
      <c r="E8405" s="11" t="s">
        <v>64</v>
      </c>
      <c r="F8405" s="16" t="s">
        <v>65</v>
      </c>
      <c r="K8405" s="17" t="s">
        <v>66</v>
      </c>
      <c r="L8405" s="70" t="s">
        <v>28</v>
      </c>
      <c r="M8405" s="71"/>
      <c r="O8405" s="17" t="s">
        <v>66</v>
      </c>
      <c r="P8405" s="70" t="s">
        <v>28</v>
      </c>
      <c r="Q8405" s="71"/>
      <c r="S8405" s="17" t="s">
        <v>66</v>
      </c>
      <c r="T8405" s="70" t="s">
        <v>28</v>
      </c>
      <c r="U8405" s="71"/>
      <c r="W8405" s="17" t="s">
        <v>66</v>
      </c>
      <c r="X8405" s="70" t="s">
        <v>28</v>
      </c>
      <c r="Y8405" s="71"/>
      <c r="AA8405" s="17" t="s">
        <v>66</v>
      </c>
      <c r="AB8405" s="70" t="s">
        <v>28</v>
      </c>
      <c r="AC8405" s="71"/>
      <c r="AE8405" s="17" t="s">
        <v>66</v>
      </c>
      <c r="AF8405" s="70" t="s">
        <v>28</v>
      </c>
      <c r="AG8405" s="71"/>
    </row>
    <row r="8406" spans="1:33" hidden="1" outlineLevel="1">
      <c r="A8406" s="6" t="s">
        <v>9550</v>
      </c>
      <c r="B8406" s="7" t="s">
        <v>9551</v>
      </c>
      <c r="C8406" s="7" t="s">
        <v>7947</v>
      </c>
      <c r="D8406" s="7"/>
      <c r="E8406" s="23" t="s">
        <v>320</v>
      </c>
      <c r="F8406" s="18">
        <v>95</v>
      </c>
      <c r="K8406" s="19">
        <v>10</v>
      </c>
      <c r="L8406" s="52">
        <v>950</v>
      </c>
      <c r="M8406" s="53"/>
      <c r="O8406" s="19">
        <v>136.80000000000001</v>
      </c>
      <c r="P8406" s="52">
        <v>12996</v>
      </c>
      <c r="Q8406" s="53"/>
      <c r="S8406" s="19">
        <v>10</v>
      </c>
      <c r="T8406" s="52">
        <v>950</v>
      </c>
      <c r="U8406" s="53"/>
      <c r="W8406" s="19">
        <v>72</v>
      </c>
      <c r="X8406" s="52">
        <v>6840</v>
      </c>
      <c r="Y8406" s="53"/>
      <c r="AA8406" s="19">
        <v>104.27</v>
      </c>
      <c r="AB8406" s="52">
        <v>9905.65</v>
      </c>
      <c r="AC8406" s="53"/>
      <c r="AE8406" s="19">
        <v>35</v>
      </c>
      <c r="AF8406" s="52">
        <v>3325</v>
      </c>
      <c r="AG8406" s="53"/>
    </row>
    <row r="8407" spans="1:33" hidden="1" outlineLevel="1">
      <c r="A8407" s="1"/>
      <c r="B8407" s="5" t="s">
        <v>34</v>
      </c>
      <c r="C8407" s="5" t="s">
        <v>35</v>
      </c>
      <c r="K8407" s="68"/>
      <c r="L8407" s="68"/>
      <c r="M8407" s="69"/>
      <c r="O8407" s="68"/>
      <c r="P8407" s="68"/>
      <c r="Q8407" s="69"/>
      <c r="S8407" s="68"/>
      <c r="T8407" s="68"/>
      <c r="U8407" s="69"/>
      <c r="W8407" s="68"/>
      <c r="X8407" s="68"/>
      <c r="Y8407" s="69"/>
      <c r="AA8407" s="68"/>
      <c r="AB8407" s="68"/>
      <c r="AC8407" s="69"/>
      <c r="AE8407" s="68"/>
      <c r="AF8407" s="68"/>
      <c r="AG8407" s="69"/>
    </row>
    <row r="8408" spans="1:33" ht="30" hidden="1" outlineLevel="1">
      <c r="A8408" s="6" t="s">
        <v>9552</v>
      </c>
      <c r="B8408" s="7" t="s">
        <v>37</v>
      </c>
      <c r="C8408" s="7" t="s">
        <v>452</v>
      </c>
      <c r="K8408" s="68"/>
      <c r="L8408" s="68"/>
      <c r="M8408" s="69"/>
      <c r="O8408" s="68"/>
      <c r="P8408" s="68"/>
      <c r="Q8408" s="69"/>
      <c r="S8408" s="68"/>
      <c r="T8408" s="68"/>
      <c r="U8408" s="69"/>
      <c r="W8408" s="68"/>
      <c r="X8408" s="68"/>
      <c r="Y8408" s="69"/>
      <c r="AA8408" s="68"/>
      <c r="AB8408" s="68"/>
      <c r="AC8408" s="69"/>
      <c r="AE8408" s="68"/>
      <c r="AF8408" s="68"/>
      <c r="AG8408" s="69"/>
    </row>
    <row r="8409" spans="1:33" ht="60" hidden="1" outlineLevel="1">
      <c r="A8409" s="1"/>
      <c r="B8409" s="5" t="s">
        <v>61</v>
      </c>
      <c r="C8409" s="5" t="s">
        <v>62</v>
      </c>
      <c r="D8409" s="5" t="s">
        <v>63</v>
      </c>
      <c r="E8409" s="11" t="s">
        <v>64</v>
      </c>
      <c r="F8409" s="16" t="s">
        <v>65</v>
      </c>
      <c r="K8409" s="17" t="s">
        <v>66</v>
      </c>
      <c r="L8409" s="70" t="s">
        <v>28</v>
      </c>
      <c r="M8409" s="71"/>
      <c r="O8409" s="17" t="s">
        <v>66</v>
      </c>
      <c r="P8409" s="70" t="s">
        <v>28</v>
      </c>
      <c r="Q8409" s="71"/>
      <c r="S8409" s="17" t="s">
        <v>66</v>
      </c>
      <c r="T8409" s="70" t="s">
        <v>28</v>
      </c>
      <c r="U8409" s="71"/>
      <c r="W8409" s="17" t="s">
        <v>66</v>
      </c>
      <c r="X8409" s="70" t="s">
        <v>28</v>
      </c>
      <c r="Y8409" s="71"/>
      <c r="AA8409" s="17" t="s">
        <v>66</v>
      </c>
      <c r="AB8409" s="70" t="s">
        <v>28</v>
      </c>
      <c r="AC8409" s="71"/>
      <c r="AE8409" s="17" t="s">
        <v>66</v>
      </c>
      <c r="AF8409" s="70" t="s">
        <v>28</v>
      </c>
      <c r="AG8409" s="71"/>
    </row>
    <row r="8410" spans="1:33" hidden="1" outlineLevel="1">
      <c r="A8410" s="6" t="s">
        <v>9553</v>
      </c>
      <c r="B8410" s="7" t="s">
        <v>9554</v>
      </c>
      <c r="C8410" s="7" t="s">
        <v>455</v>
      </c>
      <c r="D8410" s="7"/>
      <c r="E8410" s="23" t="s">
        <v>320</v>
      </c>
      <c r="F8410" s="18">
        <v>50</v>
      </c>
      <c r="K8410" s="19">
        <v>5</v>
      </c>
      <c r="L8410" s="52">
        <v>250</v>
      </c>
      <c r="M8410" s="53"/>
      <c r="O8410" s="19">
        <v>13.68</v>
      </c>
      <c r="P8410" s="52">
        <v>684</v>
      </c>
      <c r="Q8410" s="53"/>
      <c r="S8410" s="19">
        <v>7</v>
      </c>
      <c r="T8410" s="52">
        <v>350</v>
      </c>
      <c r="U8410" s="53"/>
      <c r="W8410" s="19">
        <v>4</v>
      </c>
      <c r="X8410" s="52">
        <v>200</v>
      </c>
      <c r="Y8410" s="53"/>
      <c r="AA8410" s="19">
        <v>4.4400000000000004</v>
      </c>
      <c r="AB8410" s="52">
        <v>222</v>
      </c>
      <c r="AC8410" s="53"/>
      <c r="AE8410" s="19">
        <v>35</v>
      </c>
      <c r="AF8410" s="52">
        <v>1750</v>
      </c>
      <c r="AG8410" s="53"/>
    </row>
    <row r="8411" spans="1:33" hidden="1" outlineLevel="1">
      <c r="A8411" s="1"/>
      <c r="B8411" s="5" t="s">
        <v>34</v>
      </c>
      <c r="C8411" s="5" t="s">
        <v>35</v>
      </c>
      <c r="K8411" s="68"/>
      <c r="L8411" s="68"/>
      <c r="M8411" s="69"/>
      <c r="O8411" s="68"/>
      <c r="P8411" s="68"/>
      <c r="Q8411" s="69"/>
      <c r="S8411" s="68"/>
      <c r="T8411" s="68"/>
      <c r="U8411" s="69"/>
      <c r="W8411" s="68"/>
      <c r="X8411" s="68"/>
      <c r="Y8411" s="69"/>
      <c r="AA8411" s="68"/>
      <c r="AB8411" s="68"/>
      <c r="AC8411" s="69"/>
      <c r="AE8411" s="68"/>
      <c r="AF8411" s="68"/>
      <c r="AG8411" s="69"/>
    </row>
    <row r="8412" spans="1:33" hidden="1" outlineLevel="1">
      <c r="A8412" s="6" t="s">
        <v>9555</v>
      </c>
      <c r="B8412" s="7" t="s">
        <v>37</v>
      </c>
      <c r="C8412" s="7" t="s">
        <v>3813</v>
      </c>
      <c r="K8412" s="68"/>
      <c r="L8412" s="68"/>
      <c r="M8412" s="69"/>
      <c r="O8412" s="68"/>
      <c r="P8412" s="68"/>
      <c r="Q8412" s="69"/>
      <c r="S8412" s="68"/>
      <c r="T8412" s="68"/>
      <c r="U8412" s="69"/>
      <c r="W8412" s="68"/>
      <c r="X8412" s="68"/>
      <c r="Y8412" s="69"/>
      <c r="AA8412" s="68"/>
      <c r="AB8412" s="68"/>
      <c r="AC8412" s="69"/>
      <c r="AE8412" s="68"/>
      <c r="AF8412" s="68"/>
      <c r="AG8412" s="69"/>
    </row>
    <row r="8413" spans="1:33" ht="30" hidden="1" outlineLevel="1">
      <c r="A8413" s="6" t="s">
        <v>9556</v>
      </c>
      <c r="B8413" s="7" t="s">
        <v>37</v>
      </c>
      <c r="C8413" s="7" t="s">
        <v>5321</v>
      </c>
      <c r="K8413" s="68"/>
      <c r="L8413" s="68"/>
      <c r="M8413" s="69"/>
      <c r="O8413" s="68"/>
      <c r="P8413" s="68"/>
      <c r="Q8413" s="69"/>
      <c r="S8413" s="68"/>
      <c r="T8413" s="68"/>
      <c r="U8413" s="69"/>
      <c r="W8413" s="68"/>
      <c r="X8413" s="68"/>
      <c r="Y8413" s="69"/>
      <c r="AA8413" s="68"/>
      <c r="AB8413" s="68"/>
      <c r="AC8413" s="69"/>
      <c r="AE8413" s="68"/>
      <c r="AF8413" s="68"/>
      <c r="AG8413" s="69"/>
    </row>
    <row r="8414" spans="1:33" ht="60" hidden="1" outlineLevel="1">
      <c r="A8414" s="1"/>
      <c r="B8414" s="5" t="s">
        <v>61</v>
      </c>
      <c r="C8414" s="5" t="s">
        <v>62</v>
      </c>
      <c r="D8414" s="5" t="s">
        <v>63</v>
      </c>
      <c r="E8414" s="11" t="s">
        <v>64</v>
      </c>
      <c r="F8414" s="16" t="s">
        <v>65</v>
      </c>
      <c r="K8414" s="17" t="s">
        <v>66</v>
      </c>
      <c r="L8414" s="70" t="s">
        <v>28</v>
      </c>
      <c r="M8414" s="71"/>
      <c r="O8414" s="17" t="s">
        <v>66</v>
      </c>
      <c r="P8414" s="70" t="s">
        <v>28</v>
      </c>
      <c r="Q8414" s="71"/>
      <c r="S8414" s="17" t="s">
        <v>66</v>
      </c>
      <c r="T8414" s="70" t="s">
        <v>28</v>
      </c>
      <c r="U8414" s="71"/>
      <c r="W8414" s="17" t="s">
        <v>66</v>
      </c>
      <c r="X8414" s="70" t="s">
        <v>28</v>
      </c>
      <c r="Y8414" s="71"/>
      <c r="AA8414" s="17" t="s">
        <v>66</v>
      </c>
      <c r="AB8414" s="70" t="s">
        <v>28</v>
      </c>
      <c r="AC8414" s="71"/>
      <c r="AE8414" s="17" t="s">
        <v>66</v>
      </c>
      <c r="AF8414" s="70" t="s">
        <v>28</v>
      </c>
      <c r="AG8414" s="71"/>
    </row>
    <row r="8415" spans="1:33" hidden="1" outlineLevel="1">
      <c r="A8415" s="6" t="s">
        <v>9557</v>
      </c>
      <c r="B8415" s="7" t="s">
        <v>9558</v>
      </c>
      <c r="C8415" s="7" t="s">
        <v>7956</v>
      </c>
      <c r="D8415" s="7"/>
      <c r="E8415" s="23" t="s">
        <v>320</v>
      </c>
      <c r="F8415" s="18">
        <v>21</v>
      </c>
      <c r="K8415" s="19">
        <v>275</v>
      </c>
      <c r="L8415" s="52">
        <v>5775</v>
      </c>
      <c r="M8415" s="53"/>
      <c r="O8415" s="19">
        <v>171</v>
      </c>
      <c r="P8415" s="52">
        <v>3591</v>
      </c>
      <c r="Q8415" s="53"/>
      <c r="S8415" s="19">
        <v>275</v>
      </c>
      <c r="T8415" s="52">
        <v>5775</v>
      </c>
      <c r="U8415" s="53"/>
      <c r="W8415" s="19">
        <v>242</v>
      </c>
      <c r="X8415" s="52">
        <v>5082</v>
      </c>
      <c r="Y8415" s="53"/>
      <c r="AA8415" s="19">
        <v>251.7</v>
      </c>
      <c r="AB8415" s="52">
        <v>5285.7</v>
      </c>
      <c r="AC8415" s="53"/>
      <c r="AE8415" s="19">
        <v>250</v>
      </c>
      <c r="AF8415" s="52">
        <v>5250</v>
      </c>
      <c r="AG8415" s="53"/>
    </row>
    <row r="8416" spans="1:33" hidden="1" outlineLevel="1">
      <c r="A8416" s="6" t="s">
        <v>9559</v>
      </c>
      <c r="B8416" s="7" t="s">
        <v>9560</v>
      </c>
      <c r="C8416" s="7" t="s">
        <v>470</v>
      </c>
      <c r="D8416" s="7"/>
      <c r="E8416" s="23" t="s">
        <v>429</v>
      </c>
      <c r="F8416" s="18">
        <v>19</v>
      </c>
      <c r="K8416" s="19">
        <v>28</v>
      </c>
      <c r="L8416" s="52">
        <v>532</v>
      </c>
      <c r="M8416" s="53"/>
      <c r="O8416" s="19">
        <v>68.400000000000006</v>
      </c>
      <c r="P8416" s="52">
        <v>1299.5999999999999</v>
      </c>
      <c r="Q8416" s="53"/>
      <c r="S8416" s="19">
        <v>70</v>
      </c>
      <c r="T8416" s="52">
        <v>1330</v>
      </c>
      <c r="U8416" s="53"/>
      <c r="W8416" s="19">
        <v>0</v>
      </c>
      <c r="X8416" s="52">
        <v>0</v>
      </c>
      <c r="Y8416" s="53"/>
      <c r="AA8416" s="19">
        <v>89.89</v>
      </c>
      <c r="AB8416" s="52">
        <v>1707.91</v>
      </c>
      <c r="AC8416" s="53"/>
      <c r="AE8416" s="19">
        <v>50</v>
      </c>
      <c r="AF8416" s="52">
        <v>950</v>
      </c>
      <c r="AG8416" s="53"/>
    </row>
    <row r="8417" spans="1:33" hidden="1" outlineLevel="1">
      <c r="A8417" s="1"/>
      <c r="B8417" s="5" t="s">
        <v>34</v>
      </c>
      <c r="C8417" s="5" t="s">
        <v>35</v>
      </c>
      <c r="K8417" s="68"/>
      <c r="L8417" s="68"/>
      <c r="M8417" s="69"/>
      <c r="O8417" s="68"/>
      <c r="P8417" s="68"/>
      <c r="Q8417" s="69"/>
      <c r="S8417" s="68"/>
      <c r="T8417" s="68"/>
      <c r="U8417" s="69"/>
      <c r="W8417" s="68"/>
      <c r="X8417" s="68"/>
      <c r="Y8417" s="69"/>
      <c r="AA8417" s="68"/>
      <c r="AB8417" s="68"/>
      <c r="AC8417" s="69"/>
      <c r="AE8417" s="68"/>
      <c r="AF8417" s="68"/>
      <c r="AG8417" s="69"/>
    </row>
    <row r="8418" spans="1:33" hidden="1" outlineLevel="1">
      <c r="A8418" s="6" t="s">
        <v>9561</v>
      </c>
      <c r="B8418" s="7" t="s">
        <v>37</v>
      </c>
      <c r="C8418" s="7" t="s">
        <v>472</v>
      </c>
      <c r="K8418" s="68"/>
      <c r="L8418" s="68"/>
      <c r="M8418" s="69"/>
      <c r="O8418" s="68"/>
      <c r="P8418" s="68"/>
      <c r="Q8418" s="69"/>
      <c r="S8418" s="68"/>
      <c r="T8418" s="68"/>
      <c r="U8418" s="69"/>
      <c r="W8418" s="68"/>
      <c r="X8418" s="68"/>
      <c r="Y8418" s="69"/>
      <c r="AA8418" s="68"/>
      <c r="AB8418" s="68"/>
      <c r="AC8418" s="69"/>
      <c r="AE8418" s="68"/>
      <c r="AF8418" s="68"/>
      <c r="AG8418" s="69"/>
    </row>
    <row r="8419" spans="1:33" ht="30" hidden="1" outlineLevel="1">
      <c r="A8419" s="6" t="s">
        <v>9562</v>
      </c>
      <c r="B8419" s="7" t="s">
        <v>37</v>
      </c>
      <c r="C8419" s="7" t="s">
        <v>464</v>
      </c>
      <c r="K8419" s="68"/>
      <c r="L8419" s="68"/>
      <c r="M8419" s="69"/>
      <c r="O8419" s="68"/>
      <c r="P8419" s="68"/>
      <c r="Q8419" s="69"/>
      <c r="S8419" s="68"/>
      <c r="T8419" s="68"/>
      <c r="U8419" s="69"/>
      <c r="W8419" s="68"/>
      <c r="X8419" s="68"/>
      <c r="Y8419" s="69"/>
      <c r="AA8419" s="68"/>
      <c r="AB8419" s="68"/>
      <c r="AC8419" s="69"/>
      <c r="AE8419" s="68"/>
      <c r="AF8419" s="68"/>
      <c r="AG8419" s="69"/>
    </row>
    <row r="8420" spans="1:33" ht="60" hidden="1" outlineLevel="1">
      <c r="A8420" s="1"/>
      <c r="B8420" s="5" t="s">
        <v>61</v>
      </c>
      <c r="C8420" s="5" t="s">
        <v>62</v>
      </c>
      <c r="D8420" s="5" t="s">
        <v>63</v>
      </c>
      <c r="E8420" s="11" t="s">
        <v>64</v>
      </c>
      <c r="F8420" s="16" t="s">
        <v>65</v>
      </c>
      <c r="K8420" s="17" t="s">
        <v>66</v>
      </c>
      <c r="L8420" s="70" t="s">
        <v>28</v>
      </c>
      <c r="M8420" s="71"/>
      <c r="O8420" s="17" t="s">
        <v>66</v>
      </c>
      <c r="P8420" s="70" t="s">
        <v>28</v>
      </c>
      <c r="Q8420" s="71"/>
      <c r="S8420" s="17" t="s">
        <v>66</v>
      </c>
      <c r="T8420" s="70" t="s">
        <v>28</v>
      </c>
      <c r="U8420" s="71"/>
      <c r="W8420" s="17" t="s">
        <v>66</v>
      </c>
      <c r="X8420" s="70" t="s">
        <v>28</v>
      </c>
      <c r="Y8420" s="71"/>
      <c r="AA8420" s="17" t="s">
        <v>66</v>
      </c>
      <c r="AB8420" s="70" t="s">
        <v>28</v>
      </c>
      <c r="AC8420" s="71"/>
      <c r="AE8420" s="17" t="s">
        <v>66</v>
      </c>
      <c r="AF8420" s="70" t="s">
        <v>28</v>
      </c>
      <c r="AG8420" s="71"/>
    </row>
    <row r="8421" spans="1:33" hidden="1" outlineLevel="1">
      <c r="A8421" s="6" t="s">
        <v>9563</v>
      </c>
      <c r="B8421" s="7" t="s">
        <v>9564</v>
      </c>
      <c r="C8421" s="7" t="s">
        <v>8649</v>
      </c>
      <c r="D8421" s="7"/>
      <c r="E8421" s="23" t="s">
        <v>320</v>
      </c>
      <c r="F8421" s="18">
        <v>6</v>
      </c>
      <c r="K8421" s="19">
        <v>36</v>
      </c>
      <c r="L8421" s="52">
        <v>216</v>
      </c>
      <c r="M8421" s="53"/>
      <c r="O8421" s="19">
        <v>114</v>
      </c>
      <c r="P8421" s="52">
        <v>684</v>
      </c>
      <c r="Q8421" s="53"/>
      <c r="S8421" s="19">
        <v>30</v>
      </c>
      <c r="T8421" s="52">
        <v>180</v>
      </c>
      <c r="U8421" s="53"/>
      <c r="W8421" s="19">
        <v>55</v>
      </c>
      <c r="X8421" s="52">
        <v>330</v>
      </c>
      <c r="Y8421" s="53"/>
      <c r="AA8421" s="19">
        <v>57.53</v>
      </c>
      <c r="AB8421" s="52">
        <v>345.18</v>
      </c>
      <c r="AC8421" s="53"/>
      <c r="AE8421" s="19">
        <v>85</v>
      </c>
      <c r="AF8421" s="52">
        <v>510</v>
      </c>
      <c r="AG8421" s="53"/>
    </row>
    <row r="8422" spans="1:33" hidden="1" outlineLevel="1">
      <c r="A8422" s="1"/>
      <c r="B8422" s="5" t="s">
        <v>34</v>
      </c>
      <c r="C8422" s="5" t="s">
        <v>35</v>
      </c>
      <c r="K8422" s="68"/>
      <c r="L8422" s="68"/>
      <c r="M8422" s="69"/>
      <c r="O8422" s="68"/>
      <c r="P8422" s="68"/>
      <c r="Q8422" s="69"/>
      <c r="S8422" s="68"/>
      <c r="T8422" s="68"/>
      <c r="U8422" s="69"/>
      <c r="W8422" s="68"/>
      <c r="X8422" s="68"/>
      <c r="Y8422" s="69"/>
      <c r="AA8422" s="68"/>
      <c r="AB8422" s="68"/>
      <c r="AC8422" s="69"/>
      <c r="AE8422" s="68"/>
      <c r="AF8422" s="68"/>
      <c r="AG8422" s="69"/>
    </row>
    <row r="8423" spans="1:33" ht="30" hidden="1" outlineLevel="1">
      <c r="A8423" s="6" t="s">
        <v>9565</v>
      </c>
      <c r="B8423" s="7" t="s">
        <v>37</v>
      </c>
      <c r="C8423" s="7" t="s">
        <v>5334</v>
      </c>
      <c r="K8423" s="68"/>
      <c r="L8423" s="68"/>
      <c r="M8423" s="69"/>
      <c r="O8423" s="68"/>
      <c r="P8423" s="68"/>
      <c r="Q8423" s="69"/>
      <c r="S8423" s="68"/>
      <c r="T8423" s="68"/>
      <c r="U8423" s="69"/>
      <c r="W8423" s="68"/>
      <c r="X8423" s="68"/>
      <c r="Y8423" s="69"/>
      <c r="AA8423" s="68"/>
      <c r="AB8423" s="68"/>
      <c r="AC8423" s="69"/>
      <c r="AE8423" s="68"/>
      <c r="AF8423" s="68"/>
      <c r="AG8423" s="69"/>
    </row>
    <row r="8424" spans="1:33" ht="60" hidden="1" outlineLevel="1">
      <c r="A8424" s="1"/>
      <c r="B8424" s="5" t="s">
        <v>61</v>
      </c>
      <c r="C8424" s="5" t="s">
        <v>62</v>
      </c>
      <c r="D8424" s="5" t="s">
        <v>63</v>
      </c>
      <c r="E8424" s="11" t="s">
        <v>64</v>
      </c>
      <c r="F8424" s="16" t="s">
        <v>65</v>
      </c>
      <c r="K8424" s="17" t="s">
        <v>66</v>
      </c>
      <c r="L8424" s="70" t="s">
        <v>28</v>
      </c>
      <c r="M8424" s="71"/>
      <c r="O8424" s="17" t="s">
        <v>66</v>
      </c>
      <c r="P8424" s="70" t="s">
        <v>28</v>
      </c>
      <c r="Q8424" s="71"/>
      <c r="S8424" s="17" t="s">
        <v>66</v>
      </c>
      <c r="T8424" s="70" t="s">
        <v>28</v>
      </c>
      <c r="U8424" s="71"/>
      <c r="W8424" s="17" t="s">
        <v>66</v>
      </c>
      <c r="X8424" s="70" t="s">
        <v>28</v>
      </c>
      <c r="Y8424" s="71"/>
      <c r="AA8424" s="17" t="s">
        <v>66</v>
      </c>
      <c r="AB8424" s="70" t="s">
        <v>28</v>
      </c>
      <c r="AC8424" s="71"/>
      <c r="AE8424" s="17" t="s">
        <v>66</v>
      </c>
      <c r="AF8424" s="70" t="s">
        <v>28</v>
      </c>
      <c r="AG8424" s="71"/>
    </row>
    <row r="8425" spans="1:33" hidden="1" outlineLevel="1">
      <c r="A8425" s="6" t="s">
        <v>9566</v>
      </c>
      <c r="B8425" s="7" t="s">
        <v>9564</v>
      </c>
      <c r="C8425" s="7" t="s">
        <v>6252</v>
      </c>
      <c r="D8425" s="7"/>
      <c r="E8425" s="23" t="s">
        <v>320</v>
      </c>
      <c r="F8425" s="18">
        <v>6</v>
      </c>
      <c r="K8425" s="19">
        <v>22</v>
      </c>
      <c r="L8425" s="52">
        <v>132</v>
      </c>
      <c r="M8425" s="53"/>
      <c r="O8425" s="19">
        <v>17.100000000000001</v>
      </c>
      <c r="P8425" s="52">
        <v>102.6</v>
      </c>
      <c r="Q8425" s="53"/>
      <c r="S8425" s="19">
        <v>22</v>
      </c>
      <c r="T8425" s="52">
        <v>132</v>
      </c>
      <c r="U8425" s="53"/>
      <c r="W8425" s="19">
        <v>0</v>
      </c>
      <c r="X8425" s="52">
        <v>0</v>
      </c>
      <c r="Y8425" s="53"/>
      <c r="AA8425" s="19">
        <v>58.73</v>
      </c>
      <c r="AB8425" s="52">
        <v>352.38</v>
      </c>
      <c r="AC8425" s="53"/>
      <c r="AE8425" s="19">
        <v>35</v>
      </c>
      <c r="AF8425" s="52">
        <v>210</v>
      </c>
      <c r="AG8425" s="53"/>
    </row>
    <row r="8426" spans="1:33" hidden="1" outlineLevel="1">
      <c r="A8426" s="1"/>
      <c r="B8426" s="5" t="s">
        <v>34</v>
      </c>
      <c r="C8426" s="5" t="s">
        <v>35</v>
      </c>
      <c r="K8426" s="68"/>
      <c r="L8426" s="68"/>
      <c r="M8426" s="69"/>
      <c r="O8426" s="68"/>
      <c r="P8426" s="68"/>
      <c r="Q8426" s="69"/>
      <c r="S8426" s="68"/>
      <c r="T8426" s="68"/>
      <c r="U8426" s="69"/>
      <c r="W8426" s="68"/>
      <c r="X8426" s="68"/>
      <c r="Y8426" s="69"/>
      <c r="AA8426" s="68"/>
      <c r="AB8426" s="68"/>
      <c r="AC8426" s="69"/>
      <c r="AE8426" s="68"/>
      <c r="AF8426" s="68"/>
      <c r="AG8426" s="69"/>
    </row>
    <row r="8427" spans="1:33" hidden="1" outlineLevel="1">
      <c r="A8427" s="6" t="s">
        <v>9567</v>
      </c>
      <c r="B8427" s="7" t="s">
        <v>37</v>
      </c>
      <c r="C8427" s="7" t="s">
        <v>322</v>
      </c>
      <c r="K8427" s="68"/>
      <c r="L8427" s="68"/>
      <c r="M8427" s="69"/>
      <c r="O8427" s="68"/>
      <c r="P8427" s="68"/>
      <c r="Q8427" s="69"/>
      <c r="S8427" s="68"/>
      <c r="T8427" s="68"/>
      <c r="U8427" s="69"/>
      <c r="W8427" s="68"/>
      <c r="X8427" s="68"/>
      <c r="Y8427" s="69"/>
      <c r="AA8427" s="68"/>
      <c r="AB8427" s="68"/>
      <c r="AC8427" s="69"/>
      <c r="AE8427" s="68"/>
      <c r="AF8427" s="68"/>
      <c r="AG8427" s="69"/>
    </row>
    <row r="8428" spans="1:33" ht="60" hidden="1" outlineLevel="1">
      <c r="A8428" s="1"/>
      <c r="B8428" s="5" t="s">
        <v>61</v>
      </c>
      <c r="C8428" s="5" t="s">
        <v>62</v>
      </c>
      <c r="D8428" s="5" t="s">
        <v>63</v>
      </c>
      <c r="E8428" s="11" t="s">
        <v>64</v>
      </c>
      <c r="F8428" s="16" t="s">
        <v>65</v>
      </c>
      <c r="K8428" s="17" t="s">
        <v>66</v>
      </c>
      <c r="L8428" s="70" t="s">
        <v>28</v>
      </c>
      <c r="M8428" s="71"/>
      <c r="O8428" s="17" t="s">
        <v>66</v>
      </c>
      <c r="P8428" s="70" t="s">
        <v>28</v>
      </c>
      <c r="Q8428" s="71"/>
      <c r="S8428" s="17" t="s">
        <v>66</v>
      </c>
      <c r="T8428" s="70" t="s">
        <v>28</v>
      </c>
      <c r="U8428" s="71"/>
      <c r="W8428" s="17" t="s">
        <v>66</v>
      </c>
      <c r="X8428" s="70" t="s">
        <v>28</v>
      </c>
      <c r="Y8428" s="71"/>
      <c r="AA8428" s="17" t="s">
        <v>66</v>
      </c>
      <c r="AB8428" s="70" t="s">
        <v>28</v>
      </c>
      <c r="AC8428" s="71"/>
      <c r="AE8428" s="17" t="s">
        <v>66</v>
      </c>
      <c r="AF8428" s="70" t="s">
        <v>28</v>
      </c>
      <c r="AG8428" s="71"/>
    </row>
    <row r="8429" spans="1:33" ht="135" hidden="1" outlineLevel="1">
      <c r="A8429" s="6" t="s">
        <v>9568</v>
      </c>
      <c r="B8429" s="7" t="s">
        <v>324</v>
      </c>
      <c r="C8429" s="7" t="s">
        <v>1100</v>
      </c>
      <c r="D8429" s="7"/>
      <c r="E8429" s="23" t="s">
        <v>70</v>
      </c>
      <c r="F8429" s="18">
        <v>1</v>
      </c>
      <c r="K8429" s="19">
        <v>0</v>
      </c>
      <c r="L8429" s="52">
        <v>0</v>
      </c>
      <c r="M8429" s="53"/>
      <c r="O8429" s="19">
        <v>0</v>
      </c>
      <c r="P8429" s="52">
        <v>0</v>
      </c>
      <c r="Q8429" s="53"/>
      <c r="S8429" s="19">
        <v>0</v>
      </c>
      <c r="T8429" s="52">
        <v>0</v>
      </c>
      <c r="U8429" s="53"/>
      <c r="W8429" s="19">
        <v>0</v>
      </c>
      <c r="X8429" s="52">
        <v>0</v>
      </c>
      <c r="Y8429" s="53"/>
      <c r="AA8429" s="19">
        <v>0</v>
      </c>
      <c r="AB8429" s="52">
        <v>0</v>
      </c>
      <c r="AC8429" s="53"/>
      <c r="AE8429" s="19">
        <v>0</v>
      </c>
      <c r="AF8429" s="52">
        <v>0</v>
      </c>
      <c r="AG8429" s="53"/>
    </row>
    <row r="8430" spans="1:33" hidden="1" outlineLevel="1">
      <c r="A8430" s="1"/>
      <c r="B8430" s="5" t="s">
        <v>34</v>
      </c>
      <c r="C8430" s="5" t="s">
        <v>35</v>
      </c>
      <c r="K8430" s="68"/>
      <c r="L8430" s="68"/>
      <c r="M8430" s="69"/>
      <c r="O8430" s="68"/>
      <c r="P8430" s="68"/>
      <c r="Q8430" s="69"/>
      <c r="S8430" s="68"/>
      <c r="T8430" s="68"/>
      <c r="U8430" s="69"/>
      <c r="W8430" s="68"/>
      <c r="X8430" s="68"/>
      <c r="Y8430" s="69"/>
      <c r="AA8430" s="68"/>
      <c r="AB8430" s="68"/>
      <c r="AC8430" s="69"/>
      <c r="AE8430" s="68"/>
      <c r="AF8430" s="68"/>
      <c r="AG8430" s="69"/>
    </row>
    <row r="8431" spans="1:33" ht="75" hidden="1" outlineLevel="1">
      <c r="A8431" s="6" t="s">
        <v>9569</v>
      </c>
      <c r="B8431" s="7" t="s">
        <v>37</v>
      </c>
      <c r="C8431" s="7" t="s">
        <v>298</v>
      </c>
      <c r="I8431" s="35"/>
      <c r="J8431" s="35"/>
      <c r="K8431" s="68"/>
      <c r="L8431" s="68"/>
      <c r="M8431" s="69"/>
      <c r="O8431" s="68"/>
      <c r="P8431" s="68"/>
      <c r="Q8431" s="69"/>
      <c r="S8431" s="68"/>
      <c r="T8431" s="68"/>
      <c r="U8431" s="69"/>
      <c r="W8431" s="68"/>
      <c r="X8431" s="68"/>
      <c r="Y8431" s="69"/>
      <c r="AA8431" s="68"/>
      <c r="AB8431" s="68"/>
      <c r="AC8431" s="69"/>
      <c r="AE8431" s="68"/>
      <c r="AF8431" s="68"/>
      <c r="AG8431" s="69"/>
    </row>
    <row r="8432" spans="1:33" collapsed="1">
      <c r="A8432" s="55" t="s">
        <v>9570</v>
      </c>
      <c r="B8432" s="55"/>
      <c r="C8432" s="55"/>
      <c r="D8432" s="55"/>
      <c r="E8432" s="55"/>
      <c r="F8432" s="55"/>
      <c r="I8432" s="36"/>
      <c r="J8432" s="36">
        <v>13148</v>
      </c>
      <c r="K8432" s="30" t="s">
        <v>1591</v>
      </c>
      <c r="L8432" s="52">
        <v>15400</v>
      </c>
      <c r="M8432" s="53"/>
      <c r="O8432" s="15" t="s">
        <v>1591</v>
      </c>
      <c r="P8432" s="52">
        <v>18354</v>
      </c>
      <c r="Q8432" s="53"/>
      <c r="S8432" s="15" t="s">
        <v>1591</v>
      </c>
      <c r="T8432" s="52">
        <v>21260</v>
      </c>
      <c r="U8432" s="53"/>
      <c r="W8432" s="15" t="s">
        <v>1591</v>
      </c>
      <c r="X8432" s="52">
        <v>19686</v>
      </c>
      <c r="Y8432" s="53"/>
      <c r="AA8432" s="15" t="s">
        <v>1591</v>
      </c>
      <c r="AB8432" s="52">
        <v>29964.03</v>
      </c>
      <c r="AC8432" s="53"/>
      <c r="AE8432" s="15" t="s">
        <v>1591</v>
      </c>
      <c r="AF8432" s="52">
        <v>29500</v>
      </c>
      <c r="AG8432" s="53"/>
    </row>
    <row r="8433" spans="1:33" hidden="1">
      <c r="A8433" s="1"/>
      <c r="B8433" s="5" t="s">
        <v>34</v>
      </c>
      <c r="C8433" s="5" t="s">
        <v>35</v>
      </c>
      <c r="K8433" s="68"/>
      <c r="L8433" s="68"/>
      <c r="M8433" s="69"/>
      <c r="O8433" s="68"/>
      <c r="P8433" s="68"/>
      <c r="Q8433" s="69"/>
      <c r="S8433" s="68"/>
      <c r="T8433" s="68"/>
      <c r="U8433" s="69"/>
      <c r="W8433" s="68"/>
      <c r="X8433" s="68"/>
      <c r="Y8433" s="69"/>
      <c r="AA8433" s="68"/>
      <c r="AB8433" s="68"/>
      <c r="AC8433" s="69"/>
      <c r="AE8433" s="68"/>
      <c r="AF8433" s="68"/>
      <c r="AG8433" s="69"/>
    </row>
    <row r="8434" spans="1:33" hidden="1" outlineLevel="1">
      <c r="A8434" s="6" t="s">
        <v>9571</v>
      </c>
      <c r="B8434" s="7" t="s">
        <v>37</v>
      </c>
      <c r="C8434" s="7" t="s">
        <v>497</v>
      </c>
      <c r="K8434" s="68"/>
      <c r="L8434" s="68"/>
      <c r="M8434" s="69"/>
      <c r="O8434" s="68"/>
      <c r="P8434" s="68"/>
      <c r="Q8434" s="69"/>
      <c r="S8434" s="68"/>
      <c r="T8434" s="68"/>
      <c r="U8434" s="69"/>
      <c r="W8434" s="68"/>
      <c r="X8434" s="68"/>
      <c r="Y8434" s="69"/>
      <c r="AA8434" s="68"/>
      <c r="AB8434" s="68"/>
      <c r="AC8434" s="69"/>
      <c r="AE8434" s="68"/>
      <c r="AF8434" s="68"/>
      <c r="AG8434" s="69"/>
    </row>
    <row r="8435" spans="1:33" ht="60" hidden="1" outlineLevel="1">
      <c r="A8435" s="6" t="s">
        <v>9572</v>
      </c>
      <c r="B8435" s="7" t="s">
        <v>37</v>
      </c>
      <c r="C8435" s="7" t="s">
        <v>6273</v>
      </c>
      <c r="K8435" s="68"/>
      <c r="L8435" s="68"/>
      <c r="M8435" s="69"/>
      <c r="O8435" s="68"/>
      <c r="P8435" s="68"/>
      <c r="Q8435" s="69"/>
      <c r="S8435" s="68"/>
      <c r="T8435" s="68"/>
      <c r="U8435" s="69"/>
      <c r="W8435" s="68"/>
      <c r="X8435" s="68"/>
      <c r="Y8435" s="69"/>
      <c r="AA8435" s="68"/>
      <c r="AB8435" s="68"/>
      <c r="AC8435" s="69"/>
      <c r="AE8435" s="68"/>
      <c r="AF8435" s="68"/>
      <c r="AG8435" s="69"/>
    </row>
    <row r="8436" spans="1:33" ht="60" hidden="1" outlineLevel="1">
      <c r="A8436" s="1"/>
      <c r="B8436" s="5" t="s">
        <v>61</v>
      </c>
      <c r="C8436" s="5" t="s">
        <v>62</v>
      </c>
      <c r="D8436" s="5" t="s">
        <v>63</v>
      </c>
      <c r="E8436" s="11" t="s">
        <v>64</v>
      </c>
      <c r="F8436" s="16" t="s">
        <v>65</v>
      </c>
      <c r="K8436" s="17" t="s">
        <v>66</v>
      </c>
      <c r="L8436" s="70" t="s">
        <v>28</v>
      </c>
      <c r="M8436" s="71"/>
      <c r="O8436" s="17" t="s">
        <v>66</v>
      </c>
      <c r="P8436" s="70" t="s">
        <v>28</v>
      </c>
      <c r="Q8436" s="71"/>
      <c r="S8436" s="17" t="s">
        <v>66</v>
      </c>
      <c r="T8436" s="70" t="s">
        <v>28</v>
      </c>
      <c r="U8436" s="71"/>
      <c r="W8436" s="17" t="s">
        <v>66</v>
      </c>
      <c r="X8436" s="70" t="s">
        <v>28</v>
      </c>
      <c r="Y8436" s="71"/>
      <c r="AA8436" s="17" t="s">
        <v>66</v>
      </c>
      <c r="AB8436" s="70" t="s">
        <v>28</v>
      </c>
      <c r="AC8436" s="71"/>
      <c r="AE8436" s="17" t="s">
        <v>66</v>
      </c>
      <c r="AF8436" s="70" t="s">
        <v>28</v>
      </c>
      <c r="AG8436" s="71"/>
    </row>
    <row r="8437" spans="1:33" hidden="1" outlineLevel="1">
      <c r="A8437" s="6" t="s">
        <v>9573</v>
      </c>
      <c r="B8437" s="7" t="s">
        <v>9574</v>
      </c>
      <c r="C8437" s="7" t="s">
        <v>9575</v>
      </c>
      <c r="D8437" s="7"/>
      <c r="E8437" s="23" t="s">
        <v>438</v>
      </c>
      <c r="F8437" s="18">
        <v>1</v>
      </c>
      <c r="K8437" s="19">
        <v>5610</v>
      </c>
      <c r="L8437" s="52">
        <v>5610</v>
      </c>
      <c r="M8437" s="53"/>
      <c r="O8437" s="19">
        <v>7410</v>
      </c>
      <c r="P8437" s="52">
        <v>7410</v>
      </c>
      <c r="Q8437" s="53"/>
      <c r="S8437" s="19">
        <v>7500</v>
      </c>
      <c r="T8437" s="52">
        <v>7500</v>
      </c>
      <c r="U8437" s="53"/>
      <c r="W8437" s="19">
        <v>7744</v>
      </c>
      <c r="X8437" s="52">
        <v>7744</v>
      </c>
      <c r="Y8437" s="53"/>
      <c r="AA8437" s="19">
        <v>10787.05</v>
      </c>
      <c r="AB8437" s="52">
        <v>10787.05</v>
      </c>
      <c r="AC8437" s="53"/>
      <c r="AE8437" s="19">
        <v>12000</v>
      </c>
      <c r="AF8437" s="52">
        <v>12000</v>
      </c>
      <c r="AG8437" s="53"/>
    </row>
    <row r="8438" spans="1:33" hidden="1" outlineLevel="1">
      <c r="A8438" s="1"/>
      <c r="B8438" s="5" t="s">
        <v>34</v>
      </c>
      <c r="C8438" s="5" t="s">
        <v>35</v>
      </c>
      <c r="K8438" s="68"/>
      <c r="L8438" s="68"/>
      <c r="M8438" s="69"/>
      <c r="O8438" s="68"/>
      <c r="P8438" s="68"/>
      <c r="Q8438" s="69"/>
      <c r="S8438" s="68"/>
      <c r="T8438" s="68"/>
      <c r="U8438" s="69"/>
      <c r="W8438" s="68"/>
      <c r="X8438" s="68"/>
      <c r="Y8438" s="69"/>
      <c r="AA8438" s="68"/>
      <c r="AB8438" s="68"/>
      <c r="AC8438" s="69"/>
      <c r="AE8438" s="68"/>
      <c r="AF8438" s="68"/>
      <c r="AG8438" s="69"/>
    </row>
    <row r="8439" spans="1:33" hidden="1" outlineLevel="1">
      <c r="A8439" s="6" t="s">
        <v>9576</v>
      </c>
      <c r="B8439" s="7" t="s">
        <v>37</v>
      </c>
      <c r="C8439" s="7" t="s">
        <v>7977</v>
      </c>
      <c r="K8439" s="68"/>
      <c r="L8439" s="68"/>
      <c r="M8439" s="69"/>
      <c r="O8439" s="68"/>
      <c r="P8439" s="68"/>
      <c r="Q8439" s="69"/>
      <c r="S8439" s="68"/>
      <c r="T8439" s="68"/>
      <c r="U8439" s="69"/>
      <c r="W8439" s="68"/>
      <c r="X8439" s="68"/>
      <c r="Y8439" s="69"/>
      <c r="AA8439" s="68"/>
      <c r="AB8439" s="68"/>
      <c r="AC8439" s="69"/>
      <c r="AE8439" s="68"/>
      <c r="AF8439" s="68"/>
      <c r="AG8439" s="69"/>
    </row>
    <row r="8440" spans="1:33" ht="75" hidden="1" outlineLevel="1">
      <c r="A8440" s="6" t="s">
        <v>9577</v>
      </c>
      <c r="B8440" s="7" t="s">
        <v>37</v>
      </c>
      <c r="C8440" s="7" t="s">
        <v>7979</v>
      </c>
      <c r="K8440" s="68"/>
      <c r="L8440" s="68"/>
      <c r="M8440" s="69"/>
      <c r="O8440" s="68"/>
      <c r="P8440" s="68"/>
      <c r="Q8440" s="69"/>
      <c r="S8440" s="68"/>
      <c r="T8440" s="68"/>
      <c r="U8440" s="69"/>
      <c r="W8440" s="68"/>
      <c r="X8440" s="68"/>
      <c r="Y8440" s="69"/>
      <c r="AA8440" s="68"/>
      <c r="AB8440" s="68"/>
      <c r="AC8440" s="69"/>
      <c r="AE8440" s="68"/>
      <c r="AF8440" s="68"/>
      <c r="AG8440" s="69"/>
    </row>
    <row r="8441" spans="1:33" ht="60" hidden="1" outlineLevel="1">
      <c r="A8441" s="1"/>
      <c r="B8441" s="5" t="s">
        <v>61</v>
      </c>
      <c r="C8441" s="5" t="s">
        <v>62</v>
      </c>
      <c r="D8441" s="5" t="s">
        <v>63</v>
      </c>
      <c r="E8441" s="11" t="s">
        <v>64</v>
      </c>
      <c r="F8441" s="16" t="s">
        <v>65</v>
      </c>
      <c r="K8441" s="17" t="s">
        <v>66</v>
      </c>
      <c r="L8441" s="70" t="s">
        <v>28</v>
      </c>
      <c r="M8441" s="71"/>
      <c r="O8441" s="17" t="s">
        <v>66</v>
      </c>
      <c r="P8441" s="70" t="s">
        <v>28</v>
      </c>
      <c r="Q8441" s="71"/>
      <c r="S8441" s="17" t="s">
        <v>66</v>
      </c>
      <c r="T8441" s="70" t="s">
        <v>28</v>
      </c>
      <c r="U8441" s="71"/>
      <c r="W8441" s="17" t="s">
        <v>66</v>
      </c>
      <c r="X8441" s="70" t="s">
        <v>28</v>
      </c>
      <c r="Y8441" s="71"/>
      <c r="AA8441" s="17" t="s">
        <v>66</v>
      </c>
      <c r="AB8441" s="70" t="s">
        <v>28</v>
      </c>
      <c r="AC8441" s="71"/>
      <c r="AE8441" s="17" t="s">
        <v>66</v>
      </c>
      <c r="AF8441" s="70" t="s">
        <v>28</v>
      </c>
      <c r="AG8441" s="71"/>
    </row>
    <row r="8442" spans="1:33" hidden="1" outlineLevel="1">
      <c r="A8442" s="6" t="s">
        <v>9578</v>
      </c>
      <c r="B8442" s="7" t="s">
        <v>9579</v>
      </c>
      <c r="C8442" s="7" t="s">
        <v>9580</v>
      </c>
      <c r="D8442" s="7"/>
      <c r="E8442" s="23" t="s">
        <v>438</v>
      </c>
      <c r="F8442" s="18">
        <v>1</v>
      </c>
      <c r="K8442" s="19">
        <v>2662</v>
      </c>
      <c r="L8442" s="52">
        <v>2662</v>
      </c>
      <c r="M8442" s="53"/>
      <c r="O8442" s="19">
        <v>3420</v>
      </c>
      <c r="P8442" s="52">
        <v>3420</v>
      </c>
      <c r="Q8442" s="53"/>
      <c r="S8442" s="19">
        <v>4600</v>
      </c>
      <c r="T8442" s="52">
        <v>4600</v>
      </c>
      <c r="U8442" s="53"/>
      <c r="W8442" s="19">
        <v>3388</v>
      </c>
      <c r="X8442" s="52">
        <v>3388</v>
      </c>
      <c r="Y8442" s="53"/>
      <c r="AA8442" s="19">
        <v>4794.25</v>
      </c>
      <c r="AB8442" s="52">
        <v>4794.25</v>
      </c>
      <c r="AC8442" s="53"/>
      <c r="AE8442" s="19">
        <v>6000</v>
      </c>
      <c r="AF8442" s="52">
        <v>6000</v>
      </c>
      <c r="AG8442" s="53"/>
    </row>
    <row r="8443" spans="1:33" hidden="1" outlineLevel="1">
      <c r="A8443" s="1"/>
      <c r="B8443" s="5" t="s">
        <v>34</v>
      </c>
      <c r="C8443" s="5" t="s">
        <v>35</v>
      </c>
      <c r="K8443" s="68"/>
      <c r="L8443" s="68"/>
      <c r="M8443" s="69"/>
      <c r="O8443" s="68"/>
      <c r="P8443" s="68"/>
      <c r="Q8443" s="69"/>
      <c r="S8443" s="68"/>
      <c r="T8443" s="68"/>
      <c r="U8443" s="69"/>
      <c r="W8443" s="68"/>
      <c r="X8443" s="68"/>
      <c r="Y8443" s="69"/>
      <c r="AA8443" s="68"/>
      <c r="AB8443" s="68"/>
      <c r="AC8443" s="69"/>
      <c r="AE8443" s="68"/>
      <c r="AF8443" s="68"/>
      <c r="AG8443" s="69"/>
    </row>
    <row r="8444" spans="1:33" hidden="1" outlineLevel="1">
      <c r="A8444" s="6" t="s">
        <v>9581</v>
      </c>
      <c r="B8444" s="7" t="s">
        <v>37</v>
      </c>
      <c r="C8444" s="7" t="s">
        <v>8001</v>
      </c>
      <c r="K8444" s="68"/>
      <c r="L8444" s="68"/>
      <c r="M8444" s="69"/>
      <c r="O8444" s="68"/>
      <c r="P8444" s="68"/>
      <c r="Q8444" s="69"/>
      <c r="S8444" s="68"/>
      <c r="T8444" s="68"/>
      <c r="U8444" s="69"/>
      <c r="W8444" s="68"/>
      <c r="X8444" s="68"/>
      <c r="Y8444" s="69"/>
      <c r="AA8444" s="68"/>
      <c r="AB8444" s="68"/>
      <c r="AC8444" s="69"/>
      <c r="AE8444" s="68"/>
      <c r="AF8444" s="68"/>
      <c r="AG8444" s="69"/>
    </row>
    <row r="8445" spans="1:33" ht="60" hidden="1" outlineLevel="1">
      <c r="A8445" s="6" t="s">
        <v>9582</v>
      </c>
      <c r="B8445" s="7" t="s">
        <v>37</v>
      </c>
      <c r="C8445" s="7" t="s">
        <v>5366</v>
      </c>
      <c r="K8445" s="68"/>
      <c r="L8445" s="68"/>
      <c r="M8445" s="69"/>
      <c r="O8445" s="68"/>
      <c r="P8445" s="68"/>
      <c r="Q8445" s="69"/>
      <c r="S8445" s="68"/>
      <c r="T8445" s="68"/>
      <c r="U8445" s="69"/>
      <c r="W8445" s="68"/>
      <c r="X8445" s="68"/>
      <c r="Y8445" s="69"/>
      <c r="AA8445" s="68"/>
      <c r="AB8445" s="68"/>
      <c r="AC8445" s="69"/>
      <c r="AE8445" s="68"/>
      <c r="AF8445" s="68"/>
      <c r="AG8445" s="69"/>
    </row>
    <row r="8446" spans="1:33" ht="60" hidden="1" outlineLevel="1">
      <c r="A8446" s="1"/>
      <c r="B8446" s="5" t="s">
        <v>61</v>
      </c>
      <c r="C8446" s="5" t="s">
        <v>62</v>
      </c>
      <c r="D8446" s="5" t="s">
        <v>63</v>
      </c>
      <c r="E8446" s="11" t="s">
        <v>64</v>
      </c>
      <c r="F8446" s="16" t="s">
        <v>65</v>
      </c>
      <c r="K8446" s="17" t="s">
        <v>66</v>
      </c>
      <c r="L8446" s="70" t="s">
        <v>28</v>
      </c>
      <c r="M8446" s="71"/>
      <c r="O8446" s="17" t="s">
        <v>66</v>
      </c>
      <c r="P8446" s="70" t="s">
        <v>28</v>
      </c>
      <c r="Q8446" s="71"/>
      <c r="S8446" s="17" t="s">
        <v>66</v>
      </c>
      <c r="T8446" s="70" t="s">
        <v>28</v>
      </c>
      <c r="U8446" s="71"/>
      <c r="W8446" s="17" t="s">
        <v>66</v>
      </c>
      <c r="X8446" s="70" t="s">
        <v>28</v>
      </c>
      <c r="Y8446" s="71"/>
      <c r="AA8446" s="17" t="s">
        <v>66</v>
      </c>
      <c r="AB8446" s="70" t="s">
        <v>28</v>
      </c>
      <c r="AC8446" s="71"/>
      <c r="AE8446" s="17" t="s">
        <v>66</v>
      </c>
      <c r="AF8446" s="70" t="s">
        <v>28</v>
      </c>
      <c r="AG8446" s="71"/>
    </row>
    <row r="8447" spans="1:33" hidden="1" outlineLevel="1">
      <c r="A8447" s="6" t="s">
        <v>9583</v>
      </c>
      <c r="B8447" s="7" t="s">
        <v>9584</v>
      </c>
      <c r="C8447" s="7" t="s">
        <v>9585</v>
      </c>
      <c r="D8447" s="7"/>
      <c r="E8447" s="23" t="s">
        <v>438</v>
      </c>
      <c r="F8447" s="18">
        <v>1</v>
      </c>
      <c r="K8447" s="19">
        <v>2640</v>
      </c>
      <c r="L8447" s="52">
        <v>2640</v>
      </c>
      <c r="M8447" s="53"/>
      <c r="O8447" s="19">
        <v>2508</v>
      </c>
      <c r="P8447" s="52">
        <v>2508</v>
      </c>
      <c r="Q8447" s="53"/>
      <c r="S8447" s="19">
        <v>2700</v>
      </c>
      <c r="T8447" s="52">
        <v>2700</v>
      </c>
      <c r="U8447" s="53"/>
      <c r="W8447" s="19">
        <v>3168</v>
      </c>
      <c r="X8447" s="52">
        <v>3168</v>
      </c>
      <c r="Y8447" s="53"/>
      <c r="AA8447" s="19">
        <v>4794.25</v>
      </c>
      <c r="AB8447" s="52">
        <v>4794.25</v>
      </c>
      <c r="AC8447" s="53"/>
      <c r="AE8447" s="19">
        <v>4500</v>
      </c>
      <c r="AF8447" s="52">
        <v>4500</v>
      </c>
      <c r="AG8447" s="53"/>
    </row>
    <row r="8448" spans="1:33" hidden="1" outlineLevel="1">
      <c r="A8448" s="6" t="s">
        <v>9586</v>
      </c>
      <c r="B8448" s="7" t="s">
        <v>9587</v>
      </c>
      <c r="C8448" s="7" t="s">
        <v>9588</v>
      </c>
      <c r="D8448" s="7"/>
      <c r="E8448" s="23" t="s">
        <v>438</v>
      </c>
      <c r="F8448" s="18">
        <v>2</v>
      </c>
      <c r="K8448" s="19">
        <v>1320</v>
      </c>
      <c r="L8448" s="52">
        <v>2640</v>
      </c>
      <c r="M8448" s="53"/>
      <c r="O8448" s="19">
        <v>1368</v>
      </c>
      <c r="P8448" s="52">
        <v>2736</v>
      </c>
      <c r="Q8448" s="53"/>
      <c r="S8448" s="19">
        <v>1300</v>
      </c>
      <c r="T8448" s="52">
        <v>2600</v>
      </c>
      <c r="U8448" s="53"/>
      <c r="W8448" s="19">
        <v>1584</v>
      </c>
      <c r="X8448" s="52">
        <v>3168</v>
      </c>
      <c r="Y8448" s="53"/>
      <c r="AA8448" s="19">
        <v>2636.83</v>
      </c>
      <c r="AB8448" s="52">
        <v>5273.66</v>
      </c>
      <c r="AC8448" s="53"/>
      <c r="AE8448" s="19">
        <v>2000</v>
      </c>
      <c r="AF8448" s="52">
        <v>4000</v>
      </c>
      <c r="AG8448" s="53"/>
    </row>
    <row r="8449" spans="1:33" hidden="1" outlineLevel="1">
      <c r="A8449" s="6" t="s">
        <v>9589</v>
      </c>
      <c r="B8449" s="7" t="s">
        <v>9590</v>
      </c>
      <c r="C8449" s="7" t="s">
        <v>9591</v>
      </c>
      <c r="D8449" s="7"/>
      <c r="E8449" s="23" t="s">
        <v>438</v>
      </c>
      <c r="F8449" s="18">
        <v>2</v>
      </c>
      <c r="K8449" s="19">
        <v>924</v>
      </c>
      <c r="L8449" s="52">
        <v>1848</v>
      </c>
      <c r="M8449" s="53"/>
      <c r="O8449" s="19">
        <v>1140</v>
      </c>
      <c r="P8449" s="52">
        <v>2280</v>
      </c>
      <c r="Q8449" s="53"/>
      <c r="S8449" s="19">
        <v>1930</v>
      </c>
      <c r="T8449" s="52">
        <v>3860</v>
      </c>
      <c r="U8449" s="53"/>
      <c r="W8449" s="19">
        <v>1109</v>
      </c>
      <c r="X8449" s="52">
        <v>2218</v>
      </c>
      <c r="Y8449" s="53"/>
      <c r="AA8449" s="19">
        <v>2157.41</v>
      </c>
      <c r="AB8449" s="52">
        <v>4314.82</v>
      </c>
      <c r="AC8449" s="53"/>
      <c r="AE8449" s="19">
        <v>1500</v>
      </c>
      <c r="AF8449" s="52">
        <v>3000</v>
      </c>
      <c r="AG8449" s="53"/>
    </row>
    <row r="8450" spans="1:33" hidden="1" outlineLevel="1">
      <c r="A8450" s="1"/>
      <c r="B8450" s="5" t="s">
        <v>34</v>
      </c>
      <c r="C8450" s="5" t="s">
        <v>35</v>
      </c>
      <c r="K8450" s="68"/>
      <c r="L8450" s="68"/>
      <c r="M8450" s="69"/>
      <c r="O8450" s="68"/>
      <c r="P8450" s="68"/>
      <c r="Q8450" s="69"/>
      <c r="S8450" s="68"/>
      <c r="T8450" s="68"/>
      <c r="U8450" s="69"/>
      <c r="W8450" s="68"/>
      <c r="X8450" s="68"/>
      <c r="Y8450" s="69"/>
      <c r="AA8450" s="68"/>
      <c r="AB8450" s="68"/>
      <c r="AC8450" s="69"/>
      <c r="AE8450" s="68"/>
      <c r="AF8450" s="68"/>
      <c r="AG8450" s="69"/>
    </row>
    <row r="8451" spans="1:33" hidden="1" outlineLevel="1">
      <c r="A8451" s="6" t="s">
        <v>9592</v>
      </c>
      <c r="B8451" s="7" t="s">
        <v>37</v>
      </c>
      <c r="C8451" s="7" t="s">
        <v>322</v>
      </c>
      <c r="K8451" s="68"/>
      <c r="L8451" s="68"/>
      <c r="M8451" s="69"/>
      <c r="O8451" s="68"/>
      <c r="P8451" s="68"/>
      <c r="Q8451" s="69"/>
      <c r="S8451" s="68"/>
      <c r="T8451" s="68"/>
      <c r="U8451" s="69"/>
      <c r="W8451" s="68"/>
      <c r="X8451" s="68"/>
      <c r="Y8451" s="69"/>
      <c r="AA8451" s="68"/>
      <c r="AB8451" s="68"/>
      <c r="AC8451" s="69"/>
      <c r="AE8451" s="68"/>
      <c r="AF8451" s="68"/>
      <c r="AG8451" s="69"/>
    </row>
    <row r="8452" spans="1:33" ht="60" hidden="1" outlineLevel="1">
      <c r="A8452" s="1"/>
      <c r="B8452" s="5" t="s">
        <v>61</v>
      </c>
      <c r="C8452" s="5" t="s">
        <v>62</v>
      </c>
      <c r="D8452" s="5" t="s">
        <v>63</v>
      </c>
      <c r="E8452" s="11" t="s">
        <v>64</v>
      </c>
      <c r="F8452" s="16" t="s">
        <v>65</v>
      </c>
      <c r="K8452" s="17" t="s">
        <v>66</v>
      </c>
      <c r="L8452" s="70" t="s">
        <v>28</v>
      </c>
      <c r="M8452" s="71"/>
      <c r="O8452" s="17" t="s">
        <v>66</v>
      </c>
      <c r="P8452" s="70" t="s">
        <v>28</v>
      </c>
      <c r="Q8452" s="71"/>
      <c r="S8452" s="17" t="s">
        <v>66</v>
      </c>
      <c r="T8452" s="70" t="s">
        <v>28</v>
      </c>
      <c r="U8452" s="71"/>
      <c r="W8452" s="17" t="s">
        <v>66</v>
      </c>
      <c r="X8452" s="70" t="s">
        <v>28</v>
      </c>
      <c r="Y8452" s="71"/>
      <c r="AA8452" s="17" t="s">
        <v>66</v>
      </c>
      <c r="AB8452" s="70" t="s">
        <v>28</v>
      </c>
      <c r="AC8452" s="71"/>
      <c r="AE8452" s="17" t="s">
        <v>66</v>
      </c>
      <c r="AF8452" s="70" t="s">
        <v>28</v>
      </c>
      <c r="AG8452" s="71"/>
    </row>
    <row r="8453" spans="1:33" ht="135" hidden="1" outlineLevel="1">
      <c r="A8453" s="6" t="s">
        <v>9593</v>
      </c>
      <c r="B8453" s="7" t="s">
        <v>324</v>
      </c>
      <c r="C8453" s="7" t="s">
        <v>1100</v>
      </c>
      <c r="D8453" s="7"/>
      <c r="E8453" s="23" t="s">
        <v>70</v>
      </c>
      <c r="F8453" s="18">
        <v>1</v>
      </c>
      <c r="K8453" s="19">
        <v>0</v>
      </c>
      <c r="L8453" s="52">
        <v>0</v>
      </c>
      <c r="M8453" s="53"/>
      <c r="O8453" s="19">
        <v>0</v>
      </c>
      <c r="P8453" s="52">
        <v>0</v>
      </c>
      <c r="Q8453" s="53"/>
      <c r="S8453" s="19">
        <v>0</v>
      </c>
      <c r="T8453" s="52">
        <v>0</v>
      </c>
      <c r="U8453" s="53"/>
      <c r="W8453" s="19">
        <v>0</v>
      </c>
      <c r="X8453" s="52">
        <v>0</v>
      </c>
      <c r="Y8453" s="53"/>
      <c r="AA8453" s="19">
        <v>0</v>
      </c>
      <c r="AB8453" s="52">
        <v>0</v>
      </c>
      <c r="AC8453" s="53"/>
      <c r="AE8453" s="19">
        <v>0</v>
      </c>
      <c r="AF8453" s="52">
        <v>0</v>
      </c>
      <c r="AG8453" s="53"/>
    </row>
    <row r="8454" spans="1:33" hidden="1" outlineLevel="1">
      <c r="A8454" s="1"/>
      <c r="B8454" s="5" t="s">
        <v>34</v>
      </c>
      <c r="C8454" s="5" t="s">
        <v>35</v>
      </c>
      <c r="K8454" s="68"/>
      <c r="L8454" s="68"/>
      <c r="M8454" s="69"/>
      <c r="O8454" s="68"/>
      <c r="P8454" s="68"/>
      <c r="Q8454" s="69"/>
      <c r="S8454" s="68"/>
      <c r="T8454" s="68"/>
      <c r="U8454" s="69"/>
      <c r="W8454" s="68"/>
      <c r="X8454" s="68"/>
      <c r="Y8454" s="69"/>
      <c r="AA8454" s="68"/>
      <c r="AB8454" s="68"/>
      <c r="AC8454" s="69"/>
      <c r="AE8454" s="68"/>
      <c r="AF8454" s="68"/>
      <c r="AG8454" s="69"/>
    </row>
    <row r="8455" spans="1:33" ht="75" hidden="1" outlineLevel="1">
      <c r="A8455" s="6" t="s">
        <v>9594</v>
      </c>
      <c r="B8455" s="7" t="s">
        <v>37</v>
      </c>
      <c r="C8455" s="7" t="s">
        <v>298</v>
      </c>
      <c r="I8455" s="35"/>
      <c r="J8455" s="35"/>
      <c r="K8455" s="68"/>
      <c r="L8455" s="68"/>
      <c r="M8455" s="69"/>
      <c r="O8455" s="68"/>
      <c r="P8455" s="68"/>
      <c r="Q8455" s="69"/>
      <c r="S8455" s="68"/>
      <c r="T8455" s="68"/>
      <c r="U8455" s="69"/>
      <c r="W8455" s="68"/>
      <c r="X8455" s="68"/>
      <c r="Y8455" s="69"/>
      <c r="AA8455" s="68"/>
      <c r="AB8455" s="68"/>
      <c r="AC8455" s="69"/>
      <c r="AE8455" s="68"/>
      <c r="AF8455" s="68"/>
      <c r="AG8455" s="69"/>
    </row>
    <row r="8456" spans="1:33" collapsed="1">
      <c r="A8456" s="55" t="s">
        <v>9595</v>
      </c>
      <c r="B8456" s="55"/>
      <c r="C8456" s="55"/>
      <c r="D8456" s="55"/>
      <c r="E8456" s="55"/>
      <c r="F8456" s="55"/>
      <c r="I8456" s="36"/>
      <c r="J8456" s="36">
        <v>19218</v>
      </c>
      <c r="K8456" s="30" t="s">
        <v>1512</v>
      </c>
      <c r="L8456" s="52">
        <v>21404</v>
      </c>
      <c r="M8456" s="53"/>
      <c r="O8456" s="15" t="s">
        <v>1512</v>
      </c>
      <c r="P8456" s="52">
        <v>48684.84</v>
      </c>
      <c r="Q8456" s="53"/>
      <c r="S8456" s="15" t="s">
        <v>1512</v>
      </c>
      <c r="T8456" s="52">
        <v>20270</v>
      </c>
      <c r="U8456" s="53"/>
      <c r="W8456" s="15" t="s">
        <v>1512</v>
      </c>
      <c r="X8456" s="52">
        <v>20778</v>
      </c>
      <c r="Y8456" s="53"/>
      <c r="AA8456" s="15" t="s">
        <v>1512</v>
      </c>
      <c r="AB8456" s="52">
        <v>45773.440000000002</v>
      </c>
      <c r="AC8456" s="53"/>
      <c r="AE8456" s="15" t="s">
        <v>1512</v>
      </c>
      <c r="AF8456" s="52">
        <v>36330</v>
      </c>
      <c r="AG8456" s="53"/>
    </row>
    <row r="8457" spans="1:33" hidden="1">
      <c r="A8457" s="1"/>
      <c r="B8457" s="5" t="s">
        <v>34</v>
      </c>
      <c r="C8457" s="5" t="s">
        <v>35</v>
      </c>
      <c r="K8457" s="68"/>
      <c r="L8457" s="68"/>
      <c r="M8457" s="69"/>
      <c r="O8457" s="68"/>
      <c r="P8457" s="68"/>
      <c r="Q8457" s="69"/>
      <c r="S8457" s="68"/>
      <c r="T8457" s="68"/>
      <c r="U8457" s="69"/>
      <c r="W8457" s="68"/>
      <c r="X8457" s="68"/>
      <c r="Y8457" s="69"/>
      <c r="AA8457" s="68"/>
      <c r="AB8457" s="68"/>
      <c r="AC8457" s="69"/>
      <c r="AE8457" s="68"/>
      <c r="AF8457" s="68"/>
      <c r="AG8457" s="69"/>
    </row>
    <row r="8458" spans="1:33" hidden="1" outlineLevel="1">
      <c r="A8458" s="6" t="s">
        <v>9596</v>
      </c>
      <c r="B8458" s="7" t="s">
        <v>37</v>
      </c>
      <c r="C8458" s="7" t="s">
        <v>8015</v>
      </c>
      <c r="K8458" s="68"/>
      <c r="L8458" s="68"/>
      <c r="M8458" s="69"/>
      <c r="O8458" s="68"/>
      <c r="P8458" s="68"/>
      <c r="Q8458" s="69"/>
      <c r="S8458" s="68"/>
      <c r="T8458" s="68"/>
      <c r="U8458" s="69"/>
      <c r="W8458" s="68"/>
      <c r="X8458" s="68"/>
      <c r="Y8458" s="69"/>
      <c r="AA8458" s="68"/>
      <c r="AB8458" s="68"/>
      <c r="AC8458" s="69"/>
      <c r="AE8458" s="68"/>
      <c r="AF8458" s="68"/>
      <c r="AG8458" s="69"/>
    </row>
    <row r="8459" spans="1:33" ht="45" hidden="1" outlineLevel="1">
      <c r="A8459" s="6" t="s">
        <v>9597</v>
      </c>
      <c r="B8459" s="7" t="s">
        <v>37</v>
      </c>
      <c r="C8459" s="7" t="s">
        <v>9598</v>
      </c>
      <c r="K8459" s="68"/>
      <c r="L8459" s="68"/>
      <c r="M8459" s="69"/>
      <c r="O8459" s="68"/>
      <c r="P8459" s="68"/>
      <c r="Q8459" s="69"/>
      <c r="S8459" s="68"/>
      <c r="T8459" s="68"/>
      <c r="U8459" s="69"/>
      <c r="W8459" s="68"/>
      <c r="X8459" s="68"/>
      <c r="Y8459" s="69"/>
      <c r="AA8459" s="68"/>
      <c r="AB8459" s="68"/>
      <c r="AC8459" s="69"/>
      <c r="AE8459" s="68"/>
      <c r="AF8459" s="68"/>
      <c r="AG8459" s="69"/>
    </row>
    <row r="8460" spans="1:33" ht="60" hidden="1" outlineLevel="1">
      <c r="A8460" s="1"/>
      <c r="B8460" s="5" t="s">
        <v>61</v>
      </c>
      <c r="C8460" s="5" t="s">
        <v>62</v>
      </c>
      <c r="D8460" s="5" t="s">
        <v>63</v>
      </c>
      <c r="E8460" s="11" t="s">
        <v>64</v>
      </c>
      <c r="F8460" s="16" t="s">
        <v>65</v>
      </c>
      <c r="K8460" s="17" t="s">
        <v>66</v>
      </c>
      <c r="L8460" s="70" t="s">
        <v>28</v>
      </c>
      <c r="M8460" s="71"/>
      <c r="O8460" s="17" t="s">
        <v>66</v>
      </c>
      <c r="P8460" s="70" t="s">
        <v>28</v>
      </c>
      <c r="Q8460" s="71"/>
      <c r="S8460" s="17" t="s">
        <v>66</v>
      </c>
      <c r="T8460" s="70" t="s">
        <v>28</v>
      </c>
      <c r="U8460" s="71"/>
      <c r="W8460" s="17" t="s">
        <v>66</v>
      </c>
      <c r="X8460" s="70" t="s">
        <v>28</v>
      </c>
      <c r="Y8460" s="71"/>
      <c r="AA8460" s="17" t="s">
        <v>66</v>
      </c>
      <c r="AB8460" s="70" t="s">
        <v>28</v>
      </c>
      <c r="AC8460" s="71"/>
      <c r="AE8460" s="17" t="s">
        <v>66</v>
      </c>
      <c r="AF8460" s="70" t="s">
        <v>28</v>
      </c>
      <c r="AG8460" s="71"/>
    </row>
    <row r="8461" spans="1:33" hidden="1" outlineLevel="1">
      <c r="A8461" s="6" t="s">
        <v>9599</v>
      </c>
      <c r="B8461" s="7" t="s">
        <v>9600</v>
      </c>
      <c r="C8461" s="7" t="s">
        <v>9601</v>
      </c>
      <c r="D8461" s="7"/>
      <c r="E8461" s="23" t="s">
        <v>320</v>
      </c>
      <c r="F8461" s="18">
        <v>120</v>
      </c>
      <c r="K8461" s="19">
        <v>45</v>
      </c>
      <c r="L8461" s="52">
        <v>5400</v>
      </c>
      <c r="M8461" s="53"/>
      <c r="O8461" s="19">
        <v>91.2</v>
      </c>
      <c r="P8461" s="52">
        <v>10944</v>
      </c>
      <c r="Q8461" s="53"/>
      <c r="S8461" s="19">
        <v>30</v>
      </c>
      <c r="T8461" s="52">
        <v>3600</v>
      </c>
      <c r="U8461" s="53"/>
      <c r="W8461" s="19">
        <v>46</v>
      </c>
      <c r="X8461" s="52">
        <v>5520</v>
      </c>
      <c r="Y8461" s="53"/>
      <c r="AA8461" s="19">
        <v>65.92</v>
      </c>
      <c r="AB8461" s="52">
        <v>7910.4</v>
      </c>
      <c r="AC8461" s="53"/>
      <c r="AE8461" s="19">
        <v>130</v>
      </c>
      <c r="AF8461" s="52">
        <v>15600</v>
      </c>
      <c r="AG8461" s="53"/>
    </row>
    <row r="8462" spans="1:33" hidden="1" outlineLevel="1">
      <c r="A8462" s="1"/>
      <c r="B8462" s="5" t="s">
        <v>34</v>
      </c>
      <c r="C8462" s="5" t="s">
        <v>35</v>
      </c>
      <c r="K8462" s="68"/>
      <c r="L8462" s="68"/>
      <c r="M8462" s="69"/>
      <c r="O8462" s="68"/>
      <c r="P8462" s="68"/>
      <c r="Q8462" s="69"/>
      <c r="S8462" s="68"/>
      <c r="T8462" s="68"/>
      <c r="U8462" s="69"/>
      <c r="W8462" s="68"/>
      <c r="X8462" s="68"/>
      <c r="Y8462" s="69"/>
      <c r="AA8462" s="68"/>
      <c r="AB8462" s="68"/>
      <c r="AC8462" s="69"/>
      <c r="AE8462" s="68"/>
      <c r="AF8462" s="68"/>
      <c r="AG8462" s="69"/>
    </row>
    <row r="8463" spans="1:33" hidden="1" outlineLevel="1">
      <c r="A8463" s="6" t="s">
        <v>9602</v>
      </c>
      <c r="B8463" s="7" t="s">
        <v>37</v>
      </c>
      <c r="C8463" s="7" t="s">
        <v>566</v>
      </c>
      <c r="K8463" s="68"/>
      <c r="L8463" s="68"/>
      <c r="M8463" s="69"/>
      <c r="O8463" s="68"/>
      <c r="P8463" s="68"/>
      <c r="Q8463" s="69"/>
      <c r="S8463" s="68"/>
      <c r="T8463" s="68"/>
      <c r="U8463" s="69"/>
      <c r="W8463" s="68"/>
      <c r="X8463" s="68"/>
      <c r="Y8463" s="69"/>
      <c r="AA8463" s="68"/>
      <c r="AB8463" s="68"/>
      <c r="AC8463" s="69"/>
      <c r="AE8463" s="68"/>
      <c r="AF8463" s="68"/>
      <c r="AG8463" s="69"/>
    </row>
    <row r="8464" spans="1:33" ht="45" hidden="1" outlineLevel="1">
      <c r="A8464" s="6" t="s">
        <v>9603</v>
      </c>
      <c r="B8464" s="7" t="s">
        <v>37</v>
      </c>
      <c r="C8464" s="7" t="s">
        <v>8031</v>
      </c>
      <c r="K8464" s="68"/>
      <c r="L8464" s="68"/>
      <c r="M8464" s="69"/>
      <c r="O8464" s="68"/>
      <c r="P8464" s="68"/>
      <c r="Q8464" s="69"/>
      <c r="S8464" s="68"/>
      <c r="T8464" s="68"/>
      <c r="U8464" s="69"/>
      <c r="W8464" s="68"/>
      <c r="X8464" s="68"/>
      <c r="Y8464" s="69"/>
      <c r="AA8464" s="68"/>
      <c r="AB8464" s="68"/>
      <c r="AC8464" s="69"/>
      <c r="AE8464" s="68"/>
      <c r="AF8464" s="68"/>
      <c r="AG8464" s="69"/>
    </row>
    <row r="8465" spans="1:33" ht="60" hidden="1" outlineLevel="1">
      <c r="A8465" s="1"/>
      <c r="B8465" s="5" t="s">
        <v>61</v>
      </c>
      <c r="C8465" s="5" t="s">
        <v>62</v>
      </c>
      <c r="D8465" s="5" t="s">
        <v>63</v>
      </c>
      <c r="E8465" s="11" t="s">
        <v>64</v>
      </c>
      <c r="F8465" s="16" t="s">
        <v>65</v>
      </c>
      <c r="K8465" s="17" t="s">
        <v>66</v>
      </c>
      <c r="L8465" s="70" t="s">
        <v>28</v>
      </c>
      <c r="M8465" s="71"/>
      <c r="O8465" s="17" t="s">
        <v>66</v>
      </c>
      <c r="P8465" s="70" t="s">
        <v>28</v>
      </c>
      <c r="Q8465" s="71"/>
      <c r="S8465" s="17" t="s">
        <v>66</v>
      </c>
      <c r="T8465" s="70" t="s">
        <v>28</v>
      </c>
      <c r="U8465" s="71"/>
      <c r="W8465" s="17" t="s">
        <v>66</v>
      </c>
      <c r="X8465" s="70" t="s">
        <v>28</v>
      </c>
      <c r="Y8465" s="71"/>
      <c r="AA8465" s="17" t="s">
        <v>66</v>
      </c>
      <c r="AB8465" s="70" t="s">
        <v>28</v>
      </c>
      <c r="AC8465" s="71"/>
      <c r="AE8465" s="17" t="s">
        <v>66</v>
      </c>
      <c r="AF8465" s="70" t="s">
        <v>28</v>
      </c>
      <c r="AG8465" s="71"/>
    </row>
    <row r="8466" spans="1:33" hidden="1" outlineLevel="1">
      <c r="A8466" s="6" t="s">
        <v>9604</v>
      </c>
      <c r="B8466" s="7" t="s">
        <v>9605</v>
      </c>
      <c r="C8466" s="7" t="s">
        <v>596</v>
      </c>
      <c r="D8466" s="7"/>
      <c r="E8466" s="23" t="s">
        <v>320</v>
      </c>
      <c r="F8466" s="18">
        <v>17</v>
      </c>
      <c r="K8466" s="19">
        <v>133</v>
      </c>
      <c r="L8466" s="52">
        <v>2261</v>
      </c>
      <c r="M8466" s="53"/>
      <c r="O8466" s="19">
        <v>171</v>
      </c>
      <c r="P8466" s="52">
        <v>2907</v>
      </c>
      <c r="Q8466" s="53"/>
      <c r="S8466" s="19">
        <v>165</v>
      </c>
      <c r="T8466" s="52">
        <v>2805</v>
      </c>
      <c r="U8466" s="53"/>
      <c r="W8466" s="19">
        <v>118</v>
      </c>
      <c r="X8466" s="52">
        <v>2006</v>
      </c>
      <c r="Y8466" s="53"/>
      <c r="AA8466" s="19">
        <v>233.72</v>
      </c>
      <c r="AB8466" s="52">
        <v>3973.24</v>
      </c>
      <c r="AC8466" s="53"/>
      <c r="AE8466" s="19">
        <v>220</v>
      </c>
      <c r="AF8466" s="52">
        <v>3740</v>
      </c>
      <c r="AG8466" s="53"/>
    </row>
    <row r="8467" spans="1:33" hidden="1" outlineLevel="1">
      <c r="A8467" s="1"/>
      <c r="B8467" s="5" t="s">
        <v>34</v>
      </c>
      <c r="C8467" s="5" t="s">
        <v>35</v>
      </c>
      <c r="K8467" s="68"/>
      <c r="L8467" s="68"/>
      <c r="M8467" s="69"/>
      <c r="O8467" s="68"/>
      <c r="P8467" s="68"/>
      <c r="Q8467" s="69"/>
      <c r="S8467" s="68"/>
      <c r="T8467" s="68"/>
      <c r="U8467" s="69"/>
      <c r="W8467" s="68"/>
      <c r="X8467" s="68"/>
      <c r="Y8467" s="69"/>
      <c r="AA8467" s="68"/>
      <c r="AB8467" s="68"/>
      <c r="AC8467" s="69"/>
      <c r="AE8467" s="68"/>
      <c r="AF8467" s="68"/>
      <c r="AG8467" s="69"/>
    </row>
    <row r="8468" spans="1:33" ht="45" hidden="1" outlineLevel="1">
      <c r="A8468" s="6" t="s">
        <v>9606</v>
      </c>
      <c r="B8468" s="7" t="s">
        <v>37</v>
      </c>
      <c r="C8468" s="7" t="s">
        <v>8699</v>
      </c>
      <c r="K8468" s="68"/>
      <c r="L8468" s="68"/>
      <c r="M8468" s="69"/>
      <c r="O8468" s="68"/>
      <c r="P8468" s="68"/>
      <c r="Q8468" s="69"/>
      <c r="S8468" s="68"/>
      <c r="T8468" s="68"/>
      <c r="U8468" s="69"/>
      <c r="W8468" s="68"/>
      <c r="X8468" s="68"/>
      <c r="Y8468" s="69"/>
      <c r="AA8468" s="68"/>
      <c r="AB8468" s="68"/>
      <c r="AC8468" s="69"/>
      <c r="AE8468" s="68"/>
      <c r="AF8468" s="68"/>
      <c r="AG8468" s="69"/>
    </row>
    <row r="8469" spans="1:33" ht="60" hidden="1" outlineLevel="1">
      <c r="A8469" s="1"/>
      <c r="B8469" s="5" t="s">
        <v>61</v>
      </c>
      <c r="C8469" s="5" t="s">
        <v>62</v>
      </c>
      <c r="D8469" s="5" t="s">
        <v>63</v>
      </c>
      <c r="E8469" s="11" t="s">
        <v>64</v>
      </c>
      <c r="F8469" s="16" t="s">
        <v>65</v>
      </c>
      <c r="K8469" s="17" t="s">
        <v>66</v>
      </c>
      <c r="L8469" s="70" t="s">
        <v>28</v>
      </c>
      <c r="M8469" s="71"/>
      <c r="O8469" s="17" t="s">
        <v>66</v>
      </c>
      <c r="P8469" s="70" t="s">
        <v>28</v>
      </c>
      <c r="Q8469" s="71"/>
      <c r="S8469" s="17" t="s">
        <v>66</v>
      </c>
      <c r="T8469" s="70" t="s">
        <v>28</v>
      </c>
      <c r="U8469" s="71"/>
      <c r="W8469" s="17" t="s">
        <v>66</v>
      </c>
      <c r="X8469" s="70" t="s">
        <v>28</v>
      </c>
      <c r="Y8469" s="71"/>
      <c r="AA8469" s="17" t="s">
        <v>66</v>
      </c>
      <c r="AB8469" s="70" t="s">
        <v>28</v>
      </c>
      <c r="AC8469" s="71"/>
      <c r="AE8469" s="17" t="s">
        <v>66</v>
      </c>
      <c r="AF8469" s="70" t="s">
        <v>28</v>
      </c>
      <c r="AG8469" s="71"/>
    </row>
    <row r="8470" spans="1:33" hidden="1" outlineLevel="1">
      <c r="A8470" s="6" t="s">
        <v>9607</v>
      </c>
      <c r="B8470" s="7" t="s">
        <v>9608</v>
      </c>
      <c r="C8470" s="7" t="s">
        <v>8701</v>
      </c>
      <c r="D8470" s="7"/>
      <c r="E8470" s="23" t="s">
        <v>320</v>
      </c>
      <c r="F8470" s="18">
        <v>52</v>
      </c>
      <c r="K8470" s="19">
        <v>15</v>
      </c>
      <c r="L8470" s="52">
        <v>780</v>
      </c>
      <c r="M8470" s="53"/>
      <c r="O8470" s="19">
        <v>22.8</v>
      </c>
      <c r="P8470" s="52">
        <v>1185.5999999999999</v>
      </c>
      <c r="Q8470" s="53"/>
      <c r="S8470" s="19">
        <v>20</v>
      </c>
      <c r="T8470" s="52">
        <v>1040</v>
      </c>
      <c r="U8470" s="53"/>
      <c r="W8470" s="19">
        <v>18</v>
      </c>
      <c r="X8470" s="52">
        <v>936</v>
      </c>
      <c r="Y8470" s="53"/>
      <c r="AA8470" s="19">
        <v>26.37</v>
      </c>
      <c r="AB8470" s="52">
        <v>1371.24</v>
      </c>
      <c r="AC8470" s="53"/>
      <c r="AE8470" s="19">
        <v>55</v>
      </c>
      <c r="AF8470" s="52">
        <v>2860</v>
      </c>
      <c r="AG8470" s="53"/>
    </row>
    <row r="8471" spans="1:33" hidden="1" outlineLevel="1">
      <c r="A8471" s="1"/>
      <c r="B8471" s="5" t="s">
        <v>34</v>
      </c>
      <c r="C8471" s="5" t="s">
        <v>35</v>
      </c>
      <c r="K8471" s="68"/>
      <c r="L8471" s="68"/>
      <c r="M8471" s="69"/>
      <c r="O8471" s="68"/>
      <c r="P8471" s="68"/>
      <c r="Q8471" s="69"/>
      <c r="S8471" s="68"/>
      <c r="T8471" s="68"/>
      <c r="U8471" s="69"/>
      <c r="W8471" s="68"/>
      <c r="X8471" s="68"/>
      <c r="Y8471" s="69"/>
      <c r="AA8471" s="68"/>
      <c r="AB8471" s="68"/>
      <c r="AC8471" s="69"/>
      <c r="AE8471" s="68"/>
      <c r="AF8471" s="68"/>
      <c r="AG8471" s="69"/>
    </row>
    <row r="8472" spans="1:33" ht="30" hidden="1" outlineLevel="1">
      <c r="A8472" s="6" t="s">
        <v>9609</v>
      </c>
      <c r="B8472" s="7" t="s">
        <v>37</v>
      </c>
      <c r="C8472" s="7" t="s">
        <v>9610</v>
      </c>
      <c r="K8472" s="68"/>
      <c r="L8472" s="68"/>
      <c r="M8472" s="69"/>
      <c r="O8472" s="68"/>
      <c r="P8472" s="68"/>
      <c r="Q8472" s="69"/>
      <c r="S8472" s="68"/>
      <c r="T8472" s="68"/>
      <c r="U8472" s="69"/>
      <c r="W8472" s="68"/>
      <c r="X8472" s="68"/>
      <c r="Y8472" s="69"/>
      <c r="AA8472" s="68"/>
      <c r="AB8472" s="68"/>
      <c r="AC8472" s="69"/>
      <c r="AE8472" s="68"/>
      <c r="AF8472" s="68"/>
      <c r="AG8472" s="69"/>
    </row>
    <row r="8473" spans="1:33" ht="60" hidden="1" outlineLevel="1">
      <c r="A8473" s="1"/>
      <c r="B8473" s="5" t="s">
        <v>61</v>
      </c>
      <c r="C8473" s="5" t="s">
        <v>62</v>
      </c>
      <c r="D8473" s="5" t="s">
        <v>63</v>
      </c>
      <c r="E8473" s="11" t="s">
        <v>64</v>
      </c>
      <c r="F8473" s="16" t="s">
        <v>65</v>
      </c>
      <c r="K8473" s="17" t="s">
        <v>66</v>
      </c>
      <c r="L8473" s="70" t="s">
        <v>28</v>
      </c>
      <c r="M8473" s="71"/>
      <c r="O8473" s="17" t="s">
        <v>66</v>
      </c>
      <c r="P8473" s="70" t="s">
        <v>28</v>
      </c>
      <c r="Q8473" s="71"/>
      <c r="S8473" s="17" t="s">
        <v>66</v>
      </c>
      <c r="T8473" s="70" t="s">
        <v>28</v>
      </c>
      <c r="U8473" s="71"/>
      <c r="W8473" s="17" t="s">
        <v>66</v>
      </c>
      <c r="X8473" s="70" t="s">
        <v>28</v>
      </c>
      <c r="Y8473" s="71"/>
      <c r="AA8473" s="17" t="s">
        <v>66</v>
      </c>
      <c r="AB8473" s="70" t="s">
        <v>28</v>
      </c>
      <c r="AC8473" s="71"/>
      <c r="AE8473" s="17" t="s">
        <v>66</v>
      </c>
      <c r="AF8473" s="70" t="s">
        <v>28</v>
      </c>
      <c r="AG8473" s="71"/>
    </row>
    <row r="8474" spans="1:33" hidden="1" outlineLevel="1">
      <c r="A8474" s="6" t="s">
        <v>9611</v>
      </c>
      <c r="B8474" s="7" t="s">
        <v>9612</v>
      </c>
      <c r="C8474" s="7" t="s">
        <v>601</v>
      </c>
      <c r="D8474" s="7"/>
      <c r="E8474" s="23" t="s">
        <v>320</v>
      </c>
      <c r="F8474" s="18">
        <v>6</v>
      </c>
      <c r="K8474" s="19">
        <v>12</v>
      </c>
      <c r="L8474" s="52">
        <v>72</v>
      </c>
      <c r="M8474" s="53"/>
      <c r="O8474" s="19">
        <v>17.100000000000001</v>
      </c>
      <c r="P8474" s="52">
        <v>102.6</v>
      </c>
      <c r="Q8474" s="53"/>
      <c r="S8474" s="19">
        <v>10</v>
      </c>
      <c r="T8474" s="52">
        <v>60</v>
      </c>
      <c r="U8474" s="53"/>
      <c r="W8474" s="19">
        <v>16</v>
      </c>
      <c r="X8474" s="52">
        <v>96</v>
      </c>
      <c r="Y8474" s="53"/>
      <c r="AA8474" s="19">
        <v>41.95</v>
      </c>
      <c r="AB8474" s="52">
        <v>251.7</v>
      </c>
      <c r="AC8474" s="53"/>
      <c r="AE8474" s="19">
        <v>15</v>
      </c>
      <c r="AF8474" s="52">
        <v>90</v>
      </c>
      <c r="AG8474" s="53"/>
    </row>
    <row r="8475" spans="1:33" hidden="1" outlineLevel="1">
      <c r="A8475" s="1"/>
      <c r="B8475" s="5" t="s">
        <v>34</v>
      </c>
      <c r="C8475" s="5" t="s">
        <v>35</v>
      </c>
      <c r="K8475" s="68"/>
      <c r="L8475" s="68"/>
      <c r="M8475" s="69"/>
      <c r="O8475" s="68"/>
      <c r="P8475" s="68"/>
      <c r="Q8475" s="69"/>
      <c r="S8475" s="68"/>
      <c r="T8475" s="68"/>
      <c r="U8475" s="69"/>
      <c r="W8475" s="68"/>
      <c r="X8475" s="68"/>
      <c r="Y8475" s="69"/>
      <c r="AA8475" s="68"/>
      <c r="AB8475" s="68"/>
      <c r="AC8475" s="69"/>
      <c r="AE8475" s="68"/>
      <c r="AF8475" s="68"/>
      <c r="AG8475" s="69"/>
    </row>
    <row r="8476" spans="1:33" hidden="1" outlineLevel="1">
      <c r="A8476" s="6" t="s">
        <v>9613</v>
      </c>
      <c r="B8476" s="7" t="s">
        <v>37</v>
      </c>
      <c r="C8476" s="7" t="s">
        <v>603</v>
      </c>
      <c r="K8476" s="68"/>
      <c r="L8476" s="68"/>
      <c r="M8476" s="69"/>
      <c r="O8476" s="68"/>
      <c r="P8476" s="68"/>
      <c r="Q8476" s="69"/>
      <c r="S8476" s="68"/>
      <c r="T8476" s="68"/>
      <c r="U8476" s="69"/>
      <c r="W8476" s="68"/>
      <c r="X8476" s="68"/>
      <c r="Y8476" s="69"/>
      <c r="AA8476" s="68"/>
      <c r="AB8476" s="68"/>
      <c r="AC8476" s="69"/>
      <c r="AE8476" s="68"/>
      <c r="AF8476" s="68"/>
      <c r="AG8476" s="69"/>
    </row>
    <row r="8477" spans="1:33" ht="45" hidden="1" outlineLevel="1">
      <c r="A8477" s="6" t="s">
        <v>9614</v>
      </c>
      <c r="B8477" s="7" t="s">
        <v>37</v>
      </c>
      <c r="C8477" s="7" t="s">
        <v>8709</v>
      </c>
      <c r="K8477" s="68"/>
      <c r="L8477" s="68"/>
      <c r="M8477" s="69"/>
      <c r="O8477" s="68"/>
      <c r="P8477" s="68"/>
      <c r="Q8477" s="69"/>
      <c r="S8477" s="68"/>
      <c r="T8477" s="68"/>
      <c r="U8477" s="69"/>
      <c r="W8477" s="68"/>
      <c r="X8477" s="68"/>
      <c r="Y8477" s="69"/>
      <c r="AA8477" s="68"/>
      <c r="AB8477" s="68"/>
      <c r="AC8477" s="69"/>
      <c r="AE8477" s="68"/>
      <c r="AF8477" s="68"/>
      <c r="AG8477" s="69"/>
    </row>
    <row r="8478" spans="1:33" ht="60" hidden="1" outlineLevel="1">
      <c r="A8478" s="1"/>
      <c r="B8478" s="5" t="s">
        <v>61</v>
      </c>
      <c r="C8478" s="5" t="s">
        <v>62</v>
      </c>
      <c r="D8478" s="5" t="s">
        <v>63</v>
      </c>
      <c r="E8478" s="11" t="s">
        <v>64</v>
      </c>
      <c r="F8478" s="16" t="s">
        <v>65</v>
      </c>
      <c r="K8478" s="17" t="s">
        <v>66</v>
      </c>
      <c r="L8478" s="70" t="s">
        <v>28</v>
      </c>
      <c r="M8478" s="71"/>
      <c r="O8478" s="17" t="s">
        <v>66</v>
      </c>
      <c r="P8478" s="70" t="s">
        <v>28</v>
      </c>
      <c r="Q8478" s="71"/>
      <c r="S8478" s="17" t="s">
        <v>66</v>
      </c>
      <c r="T8478" s="70" t="s">
        <v>28</v>
      </c>
      <c r="U8478" s="71"/>
      <c r="W8478" s="17" t="s">
        <v>66</v>
      </c>
      <c r="X8478" s="70" t="s">
        <v>28</v>
      </c>
      <c r="Y8478" s="71"/>
      <c r="AA8478" s="17" t="s">
        <v>66</v>
      </c>
      <c r="AB8478" s="70" t="s">
        <v>28</v>
      </c>
      <c r="AC8478" s="71"/>
      <c r="AE8478" s="17" t="s">
        <v>66</v>
      </c>
      <c r="AF8478" s="70" t="s">
        <v>28</v>
      </c>
      <c r="AG8478" s="71"/>
    </row>
    <row r="8479" spans="1:33" hidden="1" outlineLevel="1">
      <c r="A8479" s="6" t="s">
        <v>9615</v>
      </c>
      <c r="B8479" s="7" t="s">
        <v>9616</v>
      </c>
      <c r="C8479" s="7" t="s">
        <v>9617</v>
      </c>
      <c r="D8479" s="7"/>
      <c r="E8479" s="23" t="s">
        <v>320</v>
      </c>
      <c r="F8479" s="18">
        <v>17</v>
      </c>
      <c r="K8479" s="19">
        <v>139</v>
      </c>
      <c r="L8479" s="52">
        <v>2363</v>
      </c>
      <c r="M8479" s="53"/>
      <c r="O8479" s="19">
        <v>182.4</v>
      </c>
      <c r="P8479" s="52">
        <v>3100.8</v>
      </c>
      <c r="Q8479" s="53"/>
      <c r="S8479" s="19">
        <v>185</v>
      </c>
      <c r="T8479" s="52">
        <v>3145</v>
      </c>
      <c r="U8479" s="53"/>
      <c r="W8479" s="19">
        <v>162</v>
      </c>
      <c r="X8479" s="52">
        <v>2754</v>
      </c>
      <c r="Y8479" s="53"/>
      <c r="AA8479" s="19">
        <v>221.73</v>
      </c>
      <c r="AB8479" s="52">
        <v>3769.41</v>
      </c>
      <c r="AC8479" s="53"/>
      <c r="AE8479" s="19">
        <v>200</v>
      </c>
      <c r="AF8479" s="52">
        <v>3400</v>
      </c>
      <c r="AG8479" s="53"/>
    </row>
    <row r="8480" spans="1:33" hidden="1" outlineLevel="1">
      <c r="A8480" s="1"/>
      <c r="B8480" s="5" t="s">
        <v>34</v>
      </c>
      <c r="C8480" s="5" t="s">
        <v>35</v>
      </c>
      <c r="K8480" s="68"/>
      <c r="L8480" s="68"/>
      <c r="M8480" s="69"/>
      <c r="O8480" s="68"/>
      <c r="P8480" s="68"/>
      <c r="Q8480" s="69"/>
      <c r="S8480" s="68"/>
      <c r="T8480" s="68"/>
      <c r="U8480" s="69"/>
      <c r="W8480" s="68"/>
      <c r="X8480" s="68"/>
      <c r="Y8480" s="69"/>
      <c r="AA8480" s="68"/>
      <c r="AB8480" s="68"/>
      <c r="AC8480" s="69"/>
      <c r="AE8480" s="68"/>
      <c r="AF8480" s="68"/>
      <c r="AG8480" s="69"/>
    </row>
    <row r="8481" spans="1:33" hidden="1" outlineLevel="1">
      <c r="A8481" s="6" t="s">
        <v>9618</v>
      </c>
      <c r="B8481" s="7" t="s">
        <v>37</v>
      </c>
      <c r="C8481" s="7" t="s">
        <v>8083</v>
      </c>
      <c r="K8481" s="68"/>
      <c r="L8481" s="68"/>
      <c r="M8481" s="69"/>
      <c r="O8481" s="68"/>
      <c r="P8481" s="68"/>
      <c r="Q8481" s="69"/>
      <c r="S8481" s="68"/>
      <c r="T8481" s="68"/>
      <c r="U8481" s="69"/>
      <c r="W8481" s="68"/>
      <c r="X8481" s="68"/>
      <c r="Y8481" s="69"/>
      <c r="AA8481" s="68"/>
      <c r="AB8481" s="68"/>
      <c r="AC8481" s="69"/>
      <c r="AE8481" s="68"/>
      <c r="AF8481" s="68"/>
      <c r="AG8481" s="69"/>
    </row>
    <row r="8482" spans="1:33" ht="30" hidden="1" outlineLevel="1">
      <c r="A8482" s="6" t="s">
        <v>9619</v>
      </c>
      <c r="B8482" s="7" t="s">
        <v>37</v>
      </c>
      <c r="C8482" s="7" t="s">
        <v>8716</v>
      </c>
      <c r="K8482" s="68"/>
      <c r="L8482" s="68"/>
      <c r="M8482" s="69"/>
      <c r="O8482" s="68"/>
      <c r="P8482" s="68"/>
      <c r="Q8482" s="69"/>
      <c r="S8482" s="68"/>
      <c r="T8482" s="68"/>
      <c r="U8482" s="69"/>
      <c r="W8482" s="68"/>
      <c r="X8482" s="68"/>
      <c r="Y8482" s="69"/>
      <c r="AA8482" s="68"/>
      <c r="AB8482" s="68"/>
      <c r="AC8482" s="69"/>
      <c r="AE8482" s="68"/>
      <c r="AF8482" s="68"/>
      <c r="AG8482" s="69"/>
    </row>
    <row r="8483" spans="1:33" ht="60" hidden="1" outlineLevel="1">
      <c r="A8483" s="1"/>
      <c r="B8483" s="5" t="s">
        <v>61</v>
      </c>
      <c r="C8483" s="5" t="s">
        <v>62</v>
      </c>
      <c r="D8483" s="5" t="s">
        <v>63</v>
      </c>
      <c r="E8483" s="11" t="s">
        <v>64</v>
      </c>
      <c r="F8483" s="16" t="s">
        <v>65</v>
      </c>
      <c r="K8483" s="17" t="s">
        <v>66</v>
      </c>
      <c r="L8483" s="70" t="s">
        <v>28</v>
      </c>
      <c r="M8483" s="71"/>
      <c r="O8483" s="17" t="s">
        <v>66</v>
      </c>
      <c r="P8483" s="70" t="s">
        <v>28</v>
      </c>
      <c r="Q8483" s="71"/>
      <c r="S8483" s="17" t="s">
        <v>66</v>
      </c>
      <c r="T8483" s="70" t="s">
        <v>28</v>
      </c>
      <c r="U8483" s="71"/>
      <c r="W8483" s="17" t="s">
        <v>66</v>
      </c>
      <c r="X8483" s="70" t="s">
        <v>28</v>
      </c>
      <c r="Y8483" s="71"/>
      <c r="AA8483" s="17" t="s">
        <v>66</v>
      </c>
      <c r="AB8483" s="70" t="s">
        <v>28</v>
      </c>
      <c r="AC8483" s="71"/>
      <c r="AE8483" s="17" t="s">
        <v>66</v>
      </c>
      <c r="AF8483" s="70" t="s">
        <v>28</v>
      </c>
      <c r="AG8483" s="71"/>
    </row>
    <row r="8484" spans="1:33" hidden="1" outlineLevel="1">
      <c r="A8484" s="6" t="s">
        <v>9620</v>
      </c>
      <c r="B8484" s="7" t="s">
        <v>9621</v>
      </c>
      <c r="C8484" s="7" t="s">
        <v>9622</v>
      </c>
      <c r="D8484" s="7"/>
      <c r="E8484" s="23" t="s">
        <v>429</v>
      </c>
      <c r="F8484" s="18">
        <v>16</v>
      </c>
      <c r="K8484" s="19">
        <v>38</v>
      </c>
      <c r="L8484" s="52">
        <v>608</v>
      </c>
      <c r="M8484" s="53"/>
      <c r="O8484" s="19">
        <v>34.200000000000003</v>
      </c>
      <c r="P8484" s="52">
        <v>547.20000000000005</v>
      </c>
      <c r="Q8484" s="53"/>
      <c r="S8484" s="19">
        <v>40</v>
      </c>
      <c r="T8484" s="52">
        <v>640</v>
      </c>
      <c r="U8484" s="53"/>
      <c r="W8484" s="19">
        <v>37</v>
      </c>
      <c r="X8484" s="52">
        <v>592</v>
      </c>
      <c r="Y8484" s="53"/>
      <c r="AA8484" s="19">
        <v>41.95</v>
      </c>
      <c r="AB8484" s="52">
        <v>671.2</v>
      </c>
      <c r="AC8484" s="53"/>
      <c r="AE8484" s="19">
        <v>35</v>
      </c>
      <c r="AF8484" s="52">
        <v>560</v>
      </c>
      <c r="AG8484" s="53"/>
    </row>
    <row r="8485" spans="1:33" hidden="1" outlineLevel="1">
      <c r="A8485" s="1"/>
      <c r="B8485" s="5" t="s">
        <v>34</v>
      </c>
      <c r="C8485" s="5" t="s">
        <v>35</v>
      </c>
      <c r="K8485" s="68"/>
      <c r="L8485" s="68"/>
      <c r="M8485" s="69"/>
      <c r="O8485" s="68"/>
      <c r="P8485" s="68"/>
      <c r="Q8485" s="69"/>
      <c r="S8485" s="68"/>
      <c r="T8485" s="68"/>
      <c r="U8485" s="69"/>
      <c r="W8485" s="68"/>
      <c r="X8485" s="68"/>
      <c r="Y8485" s="69"/>
      <c r="AA8485" s="68"/>
      <c r="AB8485" s="68"/>
      <c r="AC8485" s="69"/>
      <c r="AE8485" s="68"/>
      <c r="AF8485" s="68"/>
      <c r="AG8485" s="69"/>
    </row>
    <row r="8486" spans="1:33" hidden="1" outlineLevel="1">
      <c r="A8486" s="6" t="s">
        <v>9623</v>
      </c>
      <c r="B8486" s="7" t="s">
        <v>37</v>
      </c>
      <c r="C8486" s="7" t="s">
        <v>636</v>
      </c>
      <c r="K8486" s="68"/>
      <c r="L8486" s="68"/>
      <c r="M8486" s="69"/>
      <c r="O8486" s="68"/>
      <c r="P8486" s="68"/>
      <c r="Q8486" s="69"/>
      <c r="S8486" s="68"/>
      <c r="T8486" s="68"/>
      <c r="U8486" s="69"/>
      <c r="W8486" s="68"/>
      <c r="X8486" s="68"/>
      <c r="Y8486" s="69"/>
      <c r="AA8486" s="68"/>
      <c r="AB8486" s="68"/>
      <c r="AC8486" s="69"/>
      <c r="AE8486" s="68"/>
      <c r="AF8486" s="68"/>
      <c r="AG8486" s="69"/>
    </row>
    <row r="8487" spans="1:33" ht="45" hidden="1" outlineLevel="1">
      <c r="A8487" s="6" t="s">
        <v>9624</v>
      </c>
      <c r="B8487" s="7" t="s">
        <v>37</v>
      </c>
      <c r="C8487" s="7" t="s">
        <v>9625</v>
      </c>
      <c r="K8487" s="68"/>
      <c r="L8487" s="68"/>
      <c r="M8487" s="69"/>
      <c r="O8487" s="68"/>
      <c r="P8487" s="68"/>
      <c r="Q8487" s="69"/>
      <c r="S8487" s="68"/>
      <c r="T8487" s="68"/>
      <c r="U8487" s="69"/>
      <c r="W8487" s="68"/>
      <c r="X8487" s="68"/>
      <c r="Y8487" s="69"/>
      <c r="AA8487" s="68"/>
      <c r="AB8487" s="68"/>
      <c r="AC8487" s="69"/>
      <c r="AE8487" s="68"/>
      <c r="AF8487" s="68"/>
      <c r="AG8487" s="69"/>
    </row>
    <row r="8488" spans="1:33" ht="60" hidden="1" outlineLevel="1">
      <c r="A8488" s="1"/>
      <c r="B8488" s="5" t="s">
        <v>61</v>
      </c>
      <c r="C8488" s="5" t="s">
        <v>62</v>
      </c>
      <c r="D8488" s="5" t="s">
        <v>63</v>
      </c>
      <c r="E8488" s="11" t="s">
        <v>64</v>
      </c>
      <c r="F8488" s="16" t="s">
        <v>65</v>
      </c>
      <c r="K8488" s="17" t="s">
        <v>66</v>
      </c>
      <c r="L8488" s="70" t="s">
        <v>28</v>
      </c>
      <c r="M8488" s="71"/>
      <c r="O8488" s="17" t="s">
        <v>66</v>
      </c>
      <c r="P8488" s="70" t="s">
        <v>28</v>
      </c>
      <c r="Q8488" s="71"/>
      <c r="S8488" s="17" t="s">
        <v>66</v>
      </c>
      <c r="T8488" s="70" t="s">
        <v>28</v>
      </c>
      <c r="U8488" s="71"/>
      <c r="W8488" s="17" t="s">
        <v>66</v>
      </c>
      <c r="X8488" s="70" t="s">
        <v>28</v>
      </c>
      <c r="Y8488" s="71"/>
      <c r="AA8488" s="17" t="s">
        <v>66</v>
      </c>
      <c r="AB8488" s="70" t="s">
        <v>28</v>
      </c>
      <c r="AC8488" s="71"/>
      <c r="AE8488" s="17" t="s">
        <v>66</v>
      </c>
      <c r="AF8488" s="70" t="s">
        <v>28</v>
      </c>
      <c r="AG8488" s="71"/>
    </row>
    <row r="8489" spans="1:33" hidden="1" outlineLevel="1">
      <c r="A8489" s="6" t="s">
        <v>9626</v>
      </c>
      <c r="B8489" s="7" t="s">
        <v>9627</v>
      </c>
      <c r="C8489" s="7" t="s">
        <v>8725</v>
      </c>
      <c r="D8489" s="7"/>
      <c r="E8489" s="23" t="s">
        <v>320</v>
      </c>
      <c r="F8489" s="18">
        <v>11</v>
      </c>
      <c r="K8489" s="19">
        <v>15</v>
      </c>
      <c r="L8489" s="52">
        <v>165</v>
      </c>
      <c r="M8489" s="53"/>
      <c r="O8489" s="19">
        <v>22.8</v>
      </c>
      <c r="P8489" s="52">
        <v>250.8</v>
      </c>
      <c r="Q8489" s="53"/>
      <c r="S8489" s="19">
        <v>25</v>
      </c>
      <c r="T8489" s="52">
        <v>275</v>
      </c>
      <c r="U8489" s="53"/>
      <c r="W8489" s="19">
        <v>18</v>
      </c>
      <c r="X8489" s="52">
        <v>198</v>
      </c>
      <c r="Y8489" s="53"/>
      <c r="AA8489" s="19">
        <v>26.37</v>
      </c>
      <c r="AB8489" s="52">
        <v>290.07</v>
      </c>
      <c r="AC8489" s="53"/>
      <c r="AE8489" s="19">
        <v>55</v>
      </c>
      <c r="AF8489" s="52">
        <v>605</v>
      </c>
      <c r="AG8489" s="53"/>
    </row>
    <row r="8490" spans="1:33" hidden="1" outlineLevel="1">
      <c r="A8490" s="1"/>
      <c r="B8490" s="5" t="s">
        <v>34</v>
      </c>
      <c r="C8490" s="5" t="s">
        <v>35</v>
      </c>
      <c r="K8490" s="68"/>
      <c r="L8490" s="68"/>
      <c r="M8490" s="69"/>
      <c r="O8490" s="68"/>
      <c r="P8490" s="68"/>
      <c r="Q8490" s="69"/>
      <c r="S8490" s="68"/>
      <c r="T8490" s="68"/>
      <c r="U8490" s="69"/>
      <c r="W8490" s="68"/>
      <c r="X8490" s="68"/>
      <c r="Y8490" s="69"/>
      <c r="AA8490" s="68"/>
      <c r="AB8490" s="68"/>
      <c r="AC8490" s="69"/>
      <c r="AE8490" s="68"/>
      <c r="AF8490" s="68"/>
      <c r="AG8490" s="69"/>
    </row>
    <row r="8491" spans="1:33" ht="30" hidden="1" outlineLevel="1">
      <c r="A8491" s="6" t="s">
        <v>9628</v>
      </c>
      <c r="B8491" s="7" t="s">
        <v>37</v>
      </c>
      <c r="C8491" s="7" t="s">
        <v>9610</v>
      </c>
      <c r="K8491" s="68"/>
      <c r="L8491" s="68"/>
      <c r="M8491" s="69"/>
      <c r="O8491" s="68"/>
      <c r="P8491" s="68"/>
      <c r="Q8491" s="69"/>
      <c r="S8491" s="68"/>
      <c r="T8491" s="68"/>
      <c r="U8491" s="69"/>
      <c r="W8491" s="68"/>
      <c r="X8491" s="68"/>
      <c r="Y8491" s="69"/>
      <c r="AA8491" s="68"/>
      <c r="AB8491" s="68"/>
      <c r="AC8491" s="69"/>
      <c r="AE8491" s="68"/>
      <c r="AF8491" s="68"/>
      <c r="AG8491" s="69"/>
    </row>
    <row r="8492" spans="1:33" ht="60" hidden="1" outlineLevel="1">
      <c r="A8492" s="1"/>
      <c r="B8492" s="5" t="s">
        <v>61</v>
      </c>
      <c r="C8492" s="5" t="s">
        <v>62</v>
      </c>
      <c r="D8492" s="5" t="s">
        <v>63</v>
      </c>
      <c r="E8492" s="11" t="s">
        <v>64</v>
      </c>
      <c r="F8492" s="16" t="s">
        <v>65</v>
      </c>
      <c r="K8492" s="17" t="s">
        <v>66</v>
      </c>
      <c r="L8492" s="70" t="s">
        <v>28</v>
      </c>
      <c r="M8492" s="71"/>
      <c r="O8492" s="17" t="s">
        <v>66</v>
      </c>
      <c r="P8492" s="70" t="s">
        <v>28</v>
      </c>
      <c r="Q8492" s="71"/>
      <c r="S8492" s="17" t="s">
        <v>66</v>
      </c>
      <c r="T8492" s="70" t="s">
        <v>28</v>
      </c>
      <c r="U8492" s="71"/>
      <c r="W8492" s="17" t="s">
        <v>66</v>
      </c>
      <c r="X8492" s="70" t="s">
        <v>28</v>
      </c>
      <c r="Y8492" s="71"/>
      <c r="AA8492" s="17" t="s">
        <v>66</v>
      </c>
      <c r="AB8492" s="70" t="s">
        <v>28</v>
      </c>
      <c r="AC8492" s="71"/>
      <c r="AE8492" s="17" t="s">
        <v>66</v>
      </c>
      <c r="AF8492" s="70" t="s">
        <v>28</v>
      </c>
      <c r="AG8492" s="71"/>
    </row>
    <row r="8493" spans="1:33" hidden="1" outlineLevel="1">
      <c r="A8493" s="6" t="s">
        <v>9629</v>
      </c>
      <c r="B8493" s="7" t="s">
        <v>9630</v>
      </c>
      <c r="C8493" s="7" t="s">
        <v>661</v>
      </c>
      <c r="D8493" s="7"/>
      <c r="E8493" s="23" t="s">
        <v>320</v>
      </c>
      <c r="F8493" s="18">
        <v>6</v>
      </c>
      <c r="K8493" s="19">
        <v>12</v>
      </c>
      <c r="L8493" s="52">
        <v>72</v>
      </c>
      <c r="M8493" s="53"/>
      <c r="O8493" s="19">
        <v>17.100000000000001</v>
      </c>
      <c r="P8493" s="52">
        <v>102.6</v>
      </c>
      <c r="Q8493" s="53"/>
      <c r="S8493" s="19">
        <v>15</v>
      </c>
      <c r="T8493" s="52">
        <v>90</v>
      </c>
      <c r="U8493" s="53"/>
      <c r="W8493" s="19">
        <v>16</v>
      </c>
      <c r="X8493" s="52">
        <v>96</v>
      </c>
      <c r="Y8493" s="53"/>
      <c r="AA8493" s="19">
        <v>41.95</v>
      </c>
      <c r="AB8493" s="52">
        <v>251.7</v>
      </c>
      <c r="AC8493" s="53"/>
      <c r="AE8493" s="19">
        <v>15</v>
      </c>
      <c r="AF8493" s="52">
        <v>90</v>
      </c>
      <c r="AG8493" s="53"/>
    </row>
    <row r="8494" spans="1:33" hidden="1" outlineLevel="1">
      <c r="A8494" s="1"/>
      <c r="B8494" s="5" t="s">
        <v>34</v>
      </c>
      <c r="C8494" s="5" t="s">
        <v>35</v>
      </c>
      <c r="K8494" s="68"/>
      <c r="L8494" s="68"/>
      <c r="M8494" s="69"/>
      <c r="O8494" s="68"/>
      <c r="P8494" s="68"/>
      <c r="Q8494" s="69"/>
      <c r="S8494" s="68"/>
      <c r="T8494" s="68"/>
      <c r="U8494" s="69"/>
      <c r="W8494" s="68"/>
      <c r="X8494" s="68"/>
      <c r="Y8494" s="69"/>
      <c r="AA8494" s="68"/>
      <c r="AB8494" s="68"/>
      <c r="AC8494" s="69"/>
      <c r="AE8494" s="68"/>
      <c r="AF8494" s="68"/>
      <c r="AG8494" s="69"/>
    </row>
    <row r="8495" spans="1:33" ht="45" hidden="1" outlineLevel="1">
      <c r="A8495" s="6" t="s">
        <v>9631</v>
      </c>
      <c r="B8495" s="7" t="s">
        <v>37</v>
      </c>
      <c r="C8495" s="7" t="s">
        <v>9632</v>
      </c>
      <c r="K8495" s="68"/>
      <c r="L8495" s="68"/>
      <c r="M8495" s="69"/>
      <c r="O8495" s="68"/>
      <c r="P8495" s="68"/>
      <c r="Q8495" s="69"/>
      <c r="S8495" s="68"/>
      <c r="T8495" s="68"/>
      <c r="U8495" s="69"/>
      <c r="W8495" s="68"/>
      <c r="X8495" s="68"/>
      <c r="Y8495" s="69"/>
      <c r="AA8495" s="68"/>
      <c r="AB8495" s="68"/>
      <c r="AC8495" s="69"/>
      <c r="AE8495" s="68"/>
      <c r="AF8495" s="68"/>
      <c r="AG8495" s="69"/>
    </row>
    <row r="8496" spans="1:33" ht="60" hidden="1" outlineLevel="1">
      <c r="A8496" s="1"/>
      <c r="B8496" s="5" t="s">
        <v>61</v>
      </c>
      <c r="C8496" s="5" t="s">
        <v>62</v>
      </c>
      <c r="D8496" s="5" t="s">
        <v>63</v>
      </c>
      <c r="E8496" s="11" t="s">
        <v>64</v>
      </c>
      <c r="F8496" s="16" t="s">
        <v>65</v>
      </c>
      <c r="K8496" s="17" t="s">
        <v>66</v>
      </c>
      <c r="L8496" s="70" t="s">
        <v>28</v>
      </c>
      <c r="M8496" s="71"/>
      <c r="O8496" s="17" t="s">
        <v>66</v>
      </c>
      <c r="P8496" s="70" t="s">
        <v>28</v>
      </c>
      <c r="Q8496" s="71"/>
      <c r="S8496" s="17" t="s">
        <v>66</v>
      </c>
      <c r="T8496" s="70" t="s">
        <v>28</v>
      </c>
      <c r="U8496" s="71"/>
      <c r="W8496" s="17" t="s">
        <v>66</v>
      </c>
      <c r="X8496" s="70" t="s">
        <v>28</v>
      </c>
      <c r="Y8496" s="71"/>
      <c r="AA8496" s="17" t="s">
        <v>66</v>
      </c>
      <c r="AB8496" s="70" t="s">
        <v>28</v>
      </c>
      <c r="AC8496" s="71"/>
      <c r="AE8496" s="17" t="s">
        <v>66</v>
      </c>
      <c r="AF8496" s="70" t="s">
        <v>28</v>
      </c>
      <c r="AG8496" s="71"/>
    </row>
    <row r="8497" spans="1:33" hidden="1" outlineLevel="1">
      <c r="A8497" s="6" t="s">
        <v>9633</v>
      </c>
      <c r="B8497" s="7" t="s">
        <v>9634</v>
      </c>
      <c r="C8497" s="7" t="s">
        <v>9635</v>
      </c>
      <c r="D8497" s="7"/>
      <c r="E8497" s="23" t="s">
        <v>320</v>
      </c>
      <c r="F8497" s="18">
        <v>6</v>
      </c>
      <c r="K8497" s="19">
        <v>150</v>
      </c>
      <c r="L8497" s="52">
        <v>900</v>
      </c>
      <c r="M8497" s="53"/>
      <c r="O8497" s="19">
        <v>182.4</v>
      </c>
      <c r="P8497" s="52">
        <v>1094.4000000000001</v>
      </c>
      <c r="Q8497" s="53"/>
      <c r="S8497" s="19">
        <v>110</v>
      </c>
      <c r="T8497" s="52">
        <v>660</v>
      </c>
      <c r="U8497" s="53"/>
      <c r="W8497" s="19">
        <v>184</v>
      </c>
      <c r="X8497" s="52">
        <v>1104</v>
      </c>
      <c r="Y8497" s="53"/>
      <c r="AA8497" s="19">
        <v>275.67</v>
      </c>
      <c r="AB8497" s="52">
        <v>1654.02</v>
      </c>
      <c r="AC8497" s="53"/>
      <c r="AE8497" s="19">
        <v>250</v>
      </c>
      <c r="AF8497" s="52">
        <v>1500</v>
      </c>
      <c r="AG8497" s="53"/>
    </row>
    <row r="8498" spans="1:33" hidden="1" outlineLevel="1">
      <c r="A8498" s="1"/>
      <c r="B8498" s="5" t="s">
        <v>34</v>
      </c>
      <c r="C8498" s="5" t="s">
        <v>35</v>
      </c>
      <c r="K8498" s="68"/>
      <c r="L8498" s="68"/>
      <c r="M8498" s="69"/>
      <c r="O8498" s="68"/>
      <c r="P8498" s="68"/>
      <c r="Q8498" s="69"/>
      <c r="S8498" s="68"/>
      <c r="T8498" s="68"/>
      <c r="U8498" s="69"/>
      <c r="W8498" s="68"/>
      <c r="X8498" s="68"/>
      <c r="Y8498" s="69"/>
      <c r="AA8498" s="68"/>
      <c r="AB8498" s="68"/>
      <c r="AC8498" s="69"/>
      <c r="AE8498" s="68"/>
      <c r="AF8498" s="68"/>
      <c r="AG8498" s="69"/>
    </row>
    <row r="8499" spans="1:33" hidden="1" outlineLevel="1">
      <c r="A8499" s="6" t="s">
        <v>9636</v>
      </c>
      <c r="B8499" s="7" t="s">
        <v>37</v>
      </c>
      <c r="C8499" s="7" t="s">
        <v>663</v>
      </c>
      <c r="K8499" s="68"/>
      <c r="L8499" s="68"/>
      <c r="M8499" s="69"/>
      <c r="O8499" s="68"/>
      <c r="P8499" s="68"/>
      <c r="Q8499" s="69"/>
      <c r="S8499" s="68"/>
      <c r="T8499" s="68"/>
      <c r="U8499" s="69"/>
      <c r="W8499" s="68"/>
      <c r="X8499" s="68"/>
      <c r="Y8499" s="69"/>
      <c r="AA8499" s="68"/>
      <c r="AB8499" s="68"/>
      <c r="AC8499" s="69"/>
      <c r="AE8499" s="68"/>
      <c r="AF8499" s="68"/>
      <c r="AG8499" s="69"/>
    </row>
    <row r="8500" spans="1:33" ht="60" hidden="1" outlineLevel="1">
      <c r="A8500" s="6" t="s">
        <v>9637</v>
      </c>
      <c r="B8500" s="7" t="s">
        <v>37</v>
      </c>
      <c r="C8500" s="7" t="s">
        <v>665</v>
      </c>
      <c r="K8500" s="68"/>
      <c r="L8500" s="68"/>
      <c r="M8500" s="69"/>
      <c r="O8500" s="68"/>
      <c r="P8500" s="68"/>
      <c r="Q8500" s="69"/>
      <c r="S8500" s="68"/>
      <c r="T8500" s="68"/>
      <c r="U8500" s="69"/>
      <c r="W8500" s="68"/>
      <c r="X8500" s="68"/>
      <c r="Y8500" s="69"/>
      <c r="AA8500" s="68"/>
      <c r="AB8500" s="68"/>
      <c r="AC8500" s="69"/>
      <c r="AE8500" s="68"/>
      <c r="AF8500" s="68"/>
      <c r="AG8500" s="69"/>
    </row>
    <row r="8501" spans="1:33" ht="60" hidden="1" outlineLevel="1">
      <c r="A8501" s="1"/>
      <c r="B8501" s="5" t="s">
        <v>61</v>
      </c>
      <c r="C8501" s="5" t="s">
        <v>62</v>
      </c>
      <c r="D8501" s="5" t="s">
        <v>63</v>
      </c>
      <c r="E8501" s="11" t="s">
        <v>64</v>
      </c>
      <c r="F8501" s="16" t="s">
        <v>65</v>
      </c>
      <c r="K8501" s="17" t="s">
        <v>66</v>
      </c>
      <c r="L8501" s="70" t="s">
        <v>28</v>
      </c>
      <c r="M8501" s="71"/>
      <c r="O8501" s="17" t="s">
        <v>66</v>
      </c>
      <c r="P8501" s="70" t="s">
        <v>28</v>
      </c>
      <c r="Q8501" s="71"/>
      <c r="S8501" s="17" t="s">
        <v>66</v>
      </c>
      <c r="T8501" s="70" t="s">
        <v>28</v>
      </c>
      <c r="U8501" s="71"/>
      <c r="W8501" s="17" t="s">
        <v>66</v>
      </c>
      <c r="X8501" s="70" t="s">
        <v>28</v>
      </c>
      <c r="Y8501" s="71"/>
      <c r="AA8501" s="17" t="s">
        <v>66</v>
      </c>
      <c r="AB8501" s="70" t="s">
        <v>28</v>
      </c>
      <c r="AC8501" s="71"/>
      <c r="AE8501" s="17" t="s">
        <v>66</v>
      </c>
      <c r="AF8501" s="70" t="s">
        <v>28</v>
      </c>
      <c r="AG8501" s="71"/>
    </row>
    <row r="8502" spans="1:33" hidden="1" outlineLevel="1">
      <c r="A8502" s="6" t="s">
        <v>9638</v>
      </c>
      <c r="B8502" s="7" t="s">
        <v>9639</v>
      </c>
      <c r="C8502" s="7" t="s">
        <v>1743</v>
      </c>
      <c r="D8502" s="7"/>
      <c r="E8502" s="23" t="s">
        <v>320</v>
      </c>
      <c r="F8502" s="18">
        <v>57</v>
      </c>
      <c r="K8502" s="19">
        <v>39</v>
      </c>
      <c r="L8502" s="52">
        <v>2223</v>
      </c>
      <c r="M8502" s="53"/>
      <c r="O8502" s="19">
        <v>148.19999999999999</v>
      </c>
      <c r="P8502" s="52">
        <v>8447.4</v>
      </c>
      <c r="Q8502" s="53"/>
      <c r="S8502" s="19">
        <v>35</v>
      </c>
      <c r="T8502" s="52">
        <v>1995</v>
      </c>
      <c r="U8502" s="53"/>
      <c r="W8502" s="19">
        <v>36</v>
      </c>
      <c r="X8502" s="52">
        <v>2052</v>
      </c>
      <c r="Y8502" s="53"/>
      <c r="AA8502" s="19">
        <v>113.86</v>
      </c>
      <c r="AB8502" s="52">
        <v>6490.02</v>
      </c>
      <c r="AC8502" s="53"/>
      <c r="AE8502" s="19">
        <v>35</v>
      </c>
      <c r="AF8502" s="52">
        <v>1995</v>
      </c>
      <c r="AG8502" s="53"/>
    </row>
    <row r="8503" spans="1:33" hidden="1" outlineLevel="1">
      <c r="A8503" s="6" t="s">
        <v>9640</v>
      </c>
      <c r="B8503" s="7" t="s">
        <v>9641</v>
      </c>
      <c r="C8503" s="7" t="s">
        <v>6319</v>
      </c>
      <c r="D8503" s="7"/>
      <c r="E8503" s="23" t="s">
        <v>320</v>
      </c>
      <c r="F8503" s="18">
        <v>14</v>
      </c>
      <c r="K8503" s="19">
        <v>40</v>
      </c>
      <c r="L8503" s="52">
        <v>560</v>
      </c>
      <c r="M8503" s="53"/>
      <c r="O8503" s="19">
        <v>158.46</v>
      </c>
      <c r="P8503" s="52">
        <v>2218.44</v>
      </c>
      <c r="Q8503" s="53"/>
      <c r="S8503" s="19">
        <v>40</v>
      </c>
      <c r="T8503" s="52">
        <v>560</v>
      </c>
      <c r="U8503" s="53"/>
      <c r="W8503" s="19">
        <v>36</v>
      </c>
      <c r="X8503" s="52">
        <v>504</v>
      </c>
      <c r="Y8503" s="53"/>
      <c r="AA8503" s="19">
        <v>113.86</v>
      </c>
      <c r="AB8503" s="52">
        <v>1594.04</v>
      </c>
      <c r="AC8503" s="53"/>
      <c r="AE8503" s="19">
        <v>35</v>
      </c>
      <c r="AF8503" s="52">
        <v>490</v>
      </c>
      <c r="AG8503" s="53"/>
    </row>
    <row r="8504" spans="1:33" hidden="1" outlineLevel="1">
      <c r="A8504" s="6" t="s">
        <v>9642</v>
      </c>
      <c r="B8504" s="7" t="s">
        <v>9643</v>
      </c>
      <c r="C8504" s="7" t="s">
        <v>7045</v>
      </c>
      <c r="D8504" s="7"/>
      <c r="E8504" s="23" t="s">
        <v>320</v>
      </c>
      <c r="F8504" s="18">
        <v>120</v>
      </c>
      <c r="K8504" s="19">
        <v>50</v>
      </c>
      <c r="L8504" s="52">
        <v>6000</v>
      </c>
      <c r="M8504" s="53"/>
      <c r="O8504" s="19">
        <v>148.19999999999999</v>
      </c>
      <c r="P8504" s="52">
        <v>17784</v>
      </c>
      <c r="Q8504" s="53"/>
      <c r="S8504" s="19">
        <v>45</v>
      </c>
      <c r="T8504" s="52">
        <v>5400</v>
      </c>
      <c r="U8504" s="53"/>
      <c r="W8504" s="19">
        <v>41</v>
      </c>
      <c r="X8504" s="52">
        <v>4920</v>
      </c>
      <c r="Y8504" s="53"/>
      <c r="AA8504" s="19">
        <v>146.22</v>
      </c>
      <c r="AB8504" s="52">
        <v>17546.400000000001</v>
      </c>
      <c r="AC8504" s="53"/>
      <c r="AE8504" s="19">
        <v>45</v>
      </c>
      <c r="AF8504" s="52">
        <v>5400</v>
      </c>
      <c r="AG8504" s="53"/>
    </row>
    <row r="8505" spans="1:33" hidden="1" outlineLevel="1">
      <c r="A8505" s="1"/>
      <c r="B8505" s="5" t="s">
        <v>34</v>
      </c>
      <c r="C8505" s="5" t="s">
        <v>35</v>
      </c>
      <c r="K8505" s="68"/>
      <c r="L8505" s="68"/>
      <c r="M8505" s="69"/>
      <c r="O8505" s="68"/>
      <c r="P8505" s="68"/>
      <c r="Q8505" s="69"/>
      <c r="S8505" s="68"/>
      <c r="T8505" s="68"/>
      <c r="U8505" s="69"/>
      <c r="W8505" s="68"/>
      <c r="X8505" s="68"/>
      <c r="Y8505" s="69"/>
      <c r="AA8505" s="68"/>
      <c r="AB8505" s="68"/>
      <c r="AC8505" s="69"/>
      <c r="AE8505" s="68"/>
      <c r="AF8505" s="68"/>
      <c r="AG8505" s="69"/>
    </row>
    <row r="8506" spans="1:33" hidden="1" outlineLevel="1">
      <c r="A8506" s="6" t="s">
        <v>9644</v>
      </c>
      <c r="B8506" s="7" t="s">
        <v>37</v>
      </c>
      <c r="C8506" s="7" t="s">
        <v>322</v>
      </c>
      <c r="K8506" s="68"/>
      <c r="L8506" s="68"/>
      <c r="M8506" s="69"/>
      <c r="O8506" s="68"/>
      <c r="P8506" s="68"/>
      <c r="Q8506" s="69"/>
      <c r="S8506" s="68"/>
      <c r="T8506" s="68"/>
      <c r="U8506" s="69"/>
      <c r="W8506" s="68"/>
      <c r="X8506" s="68"/>
      <c r="Y8506" s="69"/>
      <c r="AA8506" s="68"/>
      <c r="AB8506" s="68"/>
      <c r="AC8506" s="69"/>
      <c r="AE8506" s="68"/>
      <c r="AF8506" s="68"/>
      <c r="AG8506" s="69"/>
    </row>
    <row r="8507" spans="1:33" ht="60" hidden="1" outlineLevel="1">
      <c r="A8507" s="1"/>
      <c r="B8507" s="5" t="s">
        <v>61</v>
      </c>
      <c r="C8507" s="5" t="s">
        <v>62</v>
      </c>
      <c r="D8507" s="5" t="s">
        <v>63</v>
      </c>
      <c r="E8507" s="11" t="s">
        <v>64</v>
      </c>
      <c r="F8507" s="16" t="s">
        <v>65</v>
      </c>
      <c r="K8507" s="17" t="s">
        <v>66</v>
      </c>
      <c r="L8507" s="70" t="s">
        <v>28</v>
      </c>
      <c r="M8507" s="71"/>
      <c r="O8507" s="17" t="s">
        <v>66</v>
      </c>
      <c r="P8507" s="70" t="s">
        <v>28</v>
      </c>
      <c r="Q8507" s="71"/>
      <c r="S8507" s="17" t="s">
        <v>66</v>
      </c>
      <c r="T8507" s="70" t="s">
        <v>28</v>
      </c>
      <c r="U8507" s="71"/>
      <c r="W8507" s="17" t="s">
        <v>66</v>
      </c>
      <c r="X8507" s="70" t="s">
        <v>28</v>
      </c>
      <c r="Y8507" s="71"/>
      <c r="AA8507" s="17" t="s">
        <v>66</v>
      </c>
      <c r="AB8507" s="70" t="s">
        <v>28</v>
      </c>
      <c r="AC8507" s="71"/>
      <c r="AE8507" s="17" t="s">
        <v>66</v>
      </c>
      <c r="AF8507" s="70" t="s">
        <v>28</v>
      </c>
      <c r="AG8507" s="71"/>
    </row>
    <row r="8508" spans="1:33" ht="135" hidden="1" outlineLevel="1">
      <c r="A8508" s="6" t="s">
        <v>9645</v>
      </c>
      <c r="B8508" s="7" t="s">
        <v>324</v>
      </c>
      <c r="C8508" s="7" t="s">
        <v>1100</v>
      </c>
      <c r="D8508" s="7"/>
      <c r="E8508" s="23" t="s">
        <v>70</v>
      </c>
      <c r="F8508" s="18">
        <v>1</v>
      </c>
      <c r="K8508" s="19">
        <v>0</v>
      </c>
      <c r="L8508" s="52">
        <v>0</v>
      </c>
      <c r="M8508" s="53"/>
      <c r="O8508" s="19">
        <v>0</v>
      </c>
      <c r="P8508" s="52">
        <v>0</v>
      </c>
      <c r="Q8508" s="53"/>
      <c r="S8508" s="19">
        <v>0</v>
      </c>
      <c r="T8508" s="52">
        <v>0</v>
      </c>
      <c r="U8508" s="53"/>
      <c r="W8508" s="19">
        <v>0</v>
      </c>
      <c r="X8508" s="52">
        <v>0</v>
      </c>
      <c r="Y8508" s="53"/>
      <c r="AA8508" s="19">
        <v>0</v>
      </c>
      <c r="AB8508" s="52">
        <v>0</v>
      </c>
      <c r="AC8508" s="53"/>
      <c r="AE8508" s="19">
        <v>0</v>
      </c>
      <c r="AF8508" s="52">
        <v>0</v>
      </c>
      <c r="AG8508" s="53"/>
    </row>
    <row r="8509" spans="1:33" hidden="1" outlineLevel="1">
      <c r="A8509" s="1"/>
      <c r="B8509" s="5" t="s">
        <v>34</v>
      </c>
      <c r="C8509" s="5" t="s">
        <v>35</v>
      </c>
      <c r="K8509" s="68"/>
      <c r="L8509" s="68"/>
      <c r="M8509" s="69"/>
      <c r="O8509" s="68"/>
      <c r="P8509" s="68"/>
      <c r="Q8509" s="69"/>
      <c r="S8509" s="68"/>
      <c r="T8509" s="68"/>
      <c r="U8509" s="69"/>
      <c r="W8509" s="68"/>
      <c r="X8509" s="68"/>
      <c r="Y8509" s="69"/>
      <c r="AA8509" s="68"/>
      <c r="AB8509" s="68"/>
      <c r="AC8509" s="69"/>
      <c r="AE8509" s="68"/>
      <c r="AF8509" s="68"/>
      <c r="AG8509" s="69"/>
    </row>
    <row r="8510" spans="1:33" ht="75" hidden="1" outlineLevel="1">
      <c r="A8510" s="6" t="s">
        <v>9646</v>
      </c>
      <c r="B8510" s="7" t="s">
        <v>37</v>
      </c>
      <c r="C8510" s="7" t="s">
        <v>298</v>
      </c>
      <c r="I8510" s="35"/>
      <c r="J8510" s="35"/>
      <c r="K8510" s="68"/>
      <c r="L8510" s="68"/>
      <c r="M8510" s="69"/>
      <c r="O8510" s="68"/>
      <c r="P8510" s="68"/>
      <c r="Q8510" s="69"/>
      <c r="S8510" s="68"/>
      <c r="T8510" s="68"/>
      <c r="U8510" s="69"/>
      <c r="W8510" s="68"/>
      <c r="X8510" s="68"/>
      <c r="Y8510" s="69"/>
      <c r="AA8510" s="68"/>
      <c r="AB8510" s="68"/>
      <c r="AC8510" s="69"/>
      <c r="AE8510" s="68"/>
      <c r="AF8510" s="68"/>
      <c r="AG8510" s="69"/>
    </row>
    <row r="8511" spans="1:33" collapsed="1">
      <c r="A8511" s="55" t="s">
        <v>9647</v>
      </c>
      <c r="B8511" s="55"/>
      <c r="C8511" s="55"/>
      <c r="D8511" s="55"/>
      <c r="E8511" s="55"/>
      <c r="F8511" s="55"/>
      <c r="I8511" s="36"/>
      <c r="J8511" s="36">
        <v>4600</v>
      </c>
      <c r="K8511" s="30" t="s">
        <v>301</v>
      </c>
      <c r="L8511" s="73">
        <v>20066</v>
      </c>
      <c r="M8511" s="74"/>
      <c r="O8511" s="15" t="s">
        <v>301</v>
      </c>
      <c r="P8511" s="52">
        <v>5700</v>
      </c>
      <c r="Q8511" s="53"/>
      <c r="S8511" s="15" t="s">
        <v>301</v>
      </c>
      <c r="T8511" s="52">
        <v>9000</v>
      </c>
      <c r="U8511" s="53"/>
      <c r="W8511" s="15" t="s">
        <v>301</v>
      </c>
      <c r="X8511" s="52">
        <v>43250</v>
      </c>
      <c r="Y8511" s="53"/>
      <c r="AA8511" s="15" t="s">
        <v>301</v>
      </c>
      <c r="AB8511" s="52">
        <v>14382.73</v>
      </c>
      <c r="AC8511" s="53"/>
      <c r="AE8511" s="15" t="s">
        <v>301</v>
      </c>
      <c r="AF8511" s="52">
        <v>15000</v>
      </c>
      <c r="AG8511" s="53"/>
    </row>
    <row r="8512" spans="1:33" hidden="1">
      <c r="A8512" s="1"/>
      <c r="B8512" s="5" t="s">
        <v>34</v>
      </c>
      <c r="C8512" s="5" t="s">
        <v>35</v>
      </c>
      <c r="K8512" s="68"/>
      <c r="L8512" s="68"/>
      <c r="M8512" s="69"/>
      <c r="O8512" s="68"/>
      <c r="P8512" s="68"/>
      <c r="Q8512" s="69"/>
      <c r="S8512" s="68"/>
      <c r="T8512" s="68"/>
      <c r="U8512" s="69"/>
      <c r="W8512" s="68"/>
      <c r="X8512" s="68"/>
      <c r="Y8512" s="69"/>
      <c r="AA8512" s="68"/>
      <c r="AB8512" s="68"/>
      <c r="AC8512" s="69"/>
      <c r="AE8512" s="68"/>
      <c r="AF8512" s="68"/>
      <c r="AG8512" s="69"/>
    </row>
    <row r="8513" spans="1:33" hidden="1" outlineLevel="1">
      <c r="A8513" s="6" t="s">
        <v>9648</v>
      </c>
      <c r="B8513" s="7" t="s">
        <v>37</v>
      </c>
      <c r="C8513" s="7" t="s">
        <v>6327</v>
      </c>
      <c r="K8513" s="68"/>
      <c r="L8513" s="68"/>
      <c r="M8513" s="69"/>
      <c r="O8513" s="68"/>
      <c r="P8513" s="68"/>
      <c r="Q8513" s="69"/>
      <c r="S8513" s="68"/>
      <c r="T8513" s="68"/>
      <c r="U8513" s="69"/>
      <c r="W8513" s="68"/>
      <c r="X8513" s="68"/>
      <c r="Y8513" s="69"/>
      <c r="AA8513" s="68"/>
      <c r="AB8513" s="68"/>
      <c r="AC8513" s="69"/>
      <c r="AE8513" s="68"/>
      <c r="AF8513" s="68"/>
      <c r="AG8513" s="69"/>
    </row>
    <row r="8514" spans="1:33" ht="45" hidden="1" outlineLevel="1">
      <c r="A8514" s="6" t="s">
        <v>9649</v>
      </c>
      <c r="B8514" s="7" t="s">
        <v>37</v>
      </c>
      <c r="C8514" s="7" t="s">
        <v>8130</v>
      </c>
      <c r="K8514" s="68"/>
      <c r="L8514" s="68"/>
      <c r="M8514" s="69"/>
      <c r="O8514" s="68"/>
      <c r="P8514" s="68"/>
      <c r="Q8514" s="69"/>
      <c r="S8514" s="68"/>
      <c r="T8514" s="68"/>
      <c r="U8514" s="69"/>
      <c r="W8514" s="68"/>
      <c r="X8514" s="68"/>
      <c r="Y8514" s="69"/>
      <c r="AA8514" s="68"/>
      <c r="AB8514" s="68"/>
      <c r="AC8514" s="69"/>
      <c r="AE8514" s="68"/>
      <c r="AF8514" s="68"/>
      <c r="AG8514" s="69"/>
    </row>
    <row r="8515" spans="1:33" ht="60" hidden="1" outlineLevel="1">
      <c r="A8515" s="1"/>
      <c r="B8515" s="5" t="s">
        <v>61</v>
      </c>
      <c r="C8515" s="5" t="s">
        <v>62</v>
      </c>
      <c r="D8515" s="5" t="s">
        <v>63</v>
      </c>
      <c r="E8515" s="11" t="s">
        <v>64</v>
      </c>
      <c r="F8515" s="16" t="s">
        <v>65</v>
      </c>
      <c r="K8515" s="17" t="s">
        <v>66</v>
      </c>
      <c r="L8515" s="70" t="s">
        <v>28</v>
      </c>
      <c r="M8515" s="71"/>
      <c r="O8515" s="17" t="s">
        <v>66</v>
      </c>
      <c r="P8515" s="70" t="s">
        <v>28</v>
      </c>
      <c r="Q8515" s="71"/>
      <c r="S8515" s="17" t="s">
        <v>66</v>
      </c>
      <c r="T8515" s="70" t="s">
        <v>28</v>
      </c>
      <c r="U8515" s="71"/>
      <c r="W8515" s="17" t="s">
        <v>66</v>
      </c>
      <c r="X8515" s="70" t="s">
        <v>28</v>
      </c>
      <c r="Y8515" s="71"/>
      <c r="AA8515" s="17" t="s">
        <v>66</v>
      </c>
      <c r="AB8515" s="70" t="s">
        <v>28</v>
      </c>
      <c r="AC8515" s="71"/>
      <c r="AE8515" s="17" t="s">
        <v>66</v>
      </c>
      <c r="AF8515" s="70" t="s">
        <v>28</v>
      </c>
      <c r="AG8515" s="71"/>
    </row>
    <row r="8516" spans="1:33" hidden="1" outlineLevel="1">
      <c r="A8516" s="6" t="s">
        <v>9650</v>
      </c>
      <c r="B8516" s="7" t="s">
        <v>9651</v>
      </c>
      <c r="C8516" s="7" t="s">
        <v>1757</v>
      </c>
      <c r="D8516" s="7"/>
      <c r="E8516" s="23" t="s">
        <v>429</v>
      </c>
      <c r="F8516" s="18">
        <v>2</v>
      </c>
      <c r="K8516" s="19">
        <v>1284</v>
      </c>
      <c r="L8516" s="52">
        <v>2568</v>
      </c>
      <c r="M8516" s="53"/>
      <c r="O8516" s="19">
        <v>1140</v>
      </c>
      <c r="P8516" s="52">
        <v>2280</v>
      </c>
      <c r="Q8516" s="53"/>
      <c r="S8516" s="19">
        <v>3000</v>
      </c>
      <c r="T8516" s="52">
        <v>6000</v>
      </c>
      <c r="U8516" s="53"/>
      <c r="W8516" s="19">
        <v>1750</v>
      </c>
      <c r="X8516" s="52">
        <v>3500</v>
      </c>
      <c r="Y8516" s="53"/>
      <c r="AA8516" s="19">
        <v>2397.12</v>
      </c>
      <c r="AB8516" s="52">
        <v>4794.24</v>
      </c>
      <c r="AC8516" s="53"/>
      <c r="AE8516" s="19">
        <v>4000</v>
      </c>
      <c r="AF8516" s="52">
        <v>8000</v>
      </c>
      <c r="AG8516" s="53"/>
    </row>
    <row r="8517" spans="1:33" hidden="1" outlineLevel="1">
      <c r="A8517" s="6" t="s">
        <v>9652</v>
      </c>
      <c r="B8517" s="7" t="s">
        <v>9653</v>
      </c>
      <c r="C8517" s="7" t="s">
        <v>1760</v>
      </c>
      <c r="D8517" s="7"/>
      <c r="E8517" s="23" t="s">
        <v>429</v>
      </c>
      <c r="F8517" s="18">
        <v>2</v>
      </c>
      <c r="K8517" s="19">
        <v>749</v>
      </c>
      <c r="L8517" s="52">
        <v>1498</v>
      </c>
      <c r="M8517" s="53"/>
      <c r="O8517" s="19">
        <v>1140</v>
      </c>
      <c r="P8517" s="52">
        <v>2280</v>
      </c>
      <c r="Q8517" s="53"/>
      <c r="S8517" s="19">
        <v>1000</v>
      </c>
      <c r="T8517" s="52">
        <v>2000</v>
      </c>
      <c r="U8517" s="53"/>
      <c r="W8517" s="19">
        <v>1125</v>
      </c>
      <c r="X8517" s="52">
        <v>2250</v>
      </c>
      <c r="Y8517" s="53"/>
      <c r="AA8517" s="19">
        <v>1797.84</v>
      </c>
      <c r="AB8517" s="52">
        <v>3595.68</v>
      </c>
      <c r="AC8517" s="53"/>
      <c r="AE8517" s="19">
        <v>2000</v>
      </c>
      <c r="AF8517" s="52">
        <v>4000</v>
      </c>
      <c r="AG8517" s="53"/>
    </row>
    <row r="8518" spans="1:33" hidden="1" outlineLevel="1">
      <c r="A8518" s="1"/>
      <c r="B8518" s="5" t="s">
        <v>34</v>
      </c>
      <c r="C8518" s="5" t="s">
        <v>35</v>
      </c>
      <c r="K8518" s="68"/>
      <c r="L8518" s="68"/>
      <c r="M8518" s="69"/>
      <c r="O8518" s="68"/>
      <c r="P8518" s="68"/>
      <c r="Q8518" s="69"/>
      <c r="S8518" s="68"/>
      <c r="T8518" s="68"/>
      <c r="U8518" s="69"/>
      <c r="W8518" s="68"/>
      <c r="X8518" s="68"/>
      <c r="Y8518" s="69"/>
      <c r="AA8518" s="68"/>
      <c r="AB8518" s="68"/>
      <c r="AC8518" s="69"/>
      <c r="AE8518" s="68"/>
      <c r="AF8518" s="68"/>
      <c r="AG8518" s="69"/>
    </row>
    <row r="8519" spans="1:33" hidden="1" outlineLevel="1">
      <c r="A8519" s="6" t="s">
        <v>9654</v>
      </c>
      <c r="B8519" s="7" t="s">
        <v>37</v>
      </c>
      <c r="C8519" s="7" t="s">
        <v>9655</v>
      </c>
      <c r="K8519" s="68"/>
      <c r="L8519" s="68"/>
      <c r="M8519" s="69"/>
      <c r="O8519" s="68"/>
      <c r="P8519" s="68"/>
      <c r="Q8519" s="69"/>
      <c r="S8519" s="68"/>
      <c r="T8519" s="68"/>
      <c r="U8519" s="69"/>
      <c r="W8519" s="68"/>
      <c r="X8519" s="68"/>
      <c r="Y8519" s="69"/>
      <c r="AA8519" s="68"/>
      <c r="AB8519" s="68"/>
      <c r="AC8519" s="69"/>
      <c r="AE8519" s="68"/>
      <c r="AF8519" s="68"/>
      <c r="AG8519" s="69"/>
    </row>
    <row r="8520" spans="1:33" ht="45" hidden="1" outlineLevel="1">
      <c r="A8520" s="6" t="s">
        <v>9656</v>
      </c>
      <c r="B8520" s="7" t="s">
        <v>37</v>
      </c>
      <c r="C8520" s="7" t="s">
        <v>735</v>
      </c>
      <c r="K8520" s="68"/>
      <c r="L8520" s="68"/>
      <c r="M8520" s="69"/>
      <c r="O8520" s="68"/>
      <c r="P8520" s="68"/>
      <c r="Q8520" s="69"/>
      <c r="S8520" s="68"/>
      <c r="T8520" s="68"/>
      <c r="U8520" s="69"/>
      <c r="W8520" s="68"/>
      <c r="X8520" s="68"/>
      <c r="Y8520" s="69"/>
      <c r="AA8520" s="68"/>
      <c r="AB8520" s="68"/>
      <c r="AC8520" s="69"/>
      <c r="AE8520" s="68"/>
      <c r="AF8520" s="68"/>
      <c r="AG8520" s="69"/>
    </row>
    <row r="8521" spans="1:33" ht="60" hidden="1" outlineLevel="1">
      <c r="A8521" s="1"/>
      <c r="B8521" s="5" t="s">
        <v>61</v>
      </c>
      <c r="C8521" s="5" t="s">
        <v>62</v>
      </c>
      <c r="D8521" s="5" t="s">
        <v>63</v>
      </c>
      <c r="E8521" s="11" t="s">
        <v>64</v>
      </c>
      <c r="F8521" s="16" t="s">
        <v>65</v>
      </c>
      <c r="K8521" s="17" t="s">
        <v>66</v>
      </c>
      <c r="L8521" s="70" t="s">
        <v>28</v>
      </c>
      <c r="M8521" s="71"/>
      <c r="O8521" s="17" t="s">
        <v>66</v>
      </c>
      <c r="P8521" s="70" t="s">
        <v>28</v>
      </c>
      <c r="Q8521" s="71"/>
      <c r="S8521" s="17" t="s">
        <v>66</v>
      </c>
      <c r="T8521" s="70" t="s">
        <v>28</v>
      </c>
      <c r="U8521" s="71"/>
      <c r="W8521" s="17" t="s">
        <v>66</v>
      </c>
      <c r="X8521" s="70" t="s">
        <v>28</v>
      </c>
      <c r="Y8521" s="71"/>
      <c r="AA8521" s="17" t="s">
        <v>66</v>
      </c>
      <c r="AB8521" s="70" t="s">
        <v>28</v>
      </c>
      <c r="AC8521" s="71"/>
      <c r="AE8521" s="17" t="s">
        <v>66</v>
      </c>
      <c r="AF8521" s="70" t="s">
        <v>28</v>
      </c>
      <c r="AG8521" s="71"/>
    </row>
    <row r="8522" spans="1:33" hidden="1" outlineLevel="1">
      <c r="A8522" s="6" t="s">
        <v>9657</v>
      </c>
      <c r="B8522" s="7" t="s">
        <v>9658</v>
      </c>
      <c r="C8522" s="7" t="s">
        <v>8750</v>
      </c>
      <c r="D8522" s="7"/>
      <c r="E8522" s="23" t="s">
        <v>70</v>
      </c>
      <c r="F8522" s="18">
        <v>1</v>
      </c>
      <c r="K8522" s="19">
        <v>16000</v>
      </c>
      <c r="L8522" s="52">
        <v>16000</v>
      </c>
      <c r="M8522" s="53"/>
      <c r="O8522" s="19">
        <v>1140</v>
      </c>
      <c r="P8522" s="52">
        <v>1140</v>
      </c>
      <c r="Q8522" s="53"/>
      <c r="S8522" s="19">
        <v>1000</v>
      </c>
      <c r="T8522" s="52">
        <v>1000</v>
      </c>
      <c r="U8522" s="53"/>
      <c r="W8522" s="19">
        <v>37500</v>
      </c>
      <c r="X8522" s="52">
        <v>37500</v>
      </c>
      <c r="Y8522" s="53"/>
      <c r="AA8522" s="19">
        <v>5992.81</v>
      </c>
      <c r="AB8522" s="52">
        <v>5992.81</v>
      </c>
      <c r="AC8522" s="53"/>
      <c r="AE8522" s="19">
        <v>3000</v>
      </c>
      <c r="AF8522" s="52">
        <v>3000</v>
      </c>
      <c r="AG8522" s="53"/>
    </row>
    <row r="8523" spans="1:33" hidden="1" outlineLevel="1">
      <c r="A8523" s="1"/>
      <c r="B8523" s="5" t="s">
        <v>34</v>
      </c>
      <c r="C8523" s="5" t="s">
        <v>35</v>
      </c>
      <c r="K8523" s="68"/>
      <c r="L8523" s="68"/>
      <c r="M8523" s="69"/>
      <c r="O8523" s="68"/>
      <c r="P8523" s="68"/>
      <c r="Q8523" s="69"/>
      <c r="S8523" s="68"/>
      <c r="T8523" s="68"/>
      <c r="U8523" s="69"/>
      <c r="W8523" s="68"/>
      <c r="X8523" s="68"/>
      <c r="Y8523" s="69"/>
      <c r="AA8523" s="68"/>
      <c r="AB8523" s="68"/>
      <c r="AC8523" s="69"/>
      <c r="AE8523" s="68"/>
      <c r="AF8523" s="68"/>
      <c r="AG8523" s="69"/>
    </row>
    <row r="8524" spans="1:33" hidden="1" outlineLevel="1">
      <c r="A8524" s="6" t="s">
        <v>9659</v>
      </c>
      <c r="B8524" s="7" t="s">
        <v>37</v>
      </c>
      <c r="C8524" s="7" t="s">
        <v>322</v>
      </c>
      <c r="K8524" s="68"/>
      <c r="L8524" s="68"/>
      <c r="M8524" s="69"/>
      <c r="O8524" s="68"/>
      <c r="P8524" s="68"/>
      <c r="Q8524" s="69"/>
      <c r="S8524" s="68"/>
      <c r="T8524" s="68"/>
      <c r="U8524" s="69"/>
      <c r="W8524" s="68"/>
      <c r="X8524" s="68"/>
      <c r="Y8524" s="69"/>
      <c r="AA8524" s="68"/>
      <c r="AB8524" s="68"/>
      <c r="AC8524" s="69"/>
      <c r="AE8524" s="68"/>
      <c r="AF8524" s="68"/>
      <c r="AG8524" s="69"/>
    </row>
    <row r="8525" spans="1:33" ht="60" hidden="1" outlineLevel="1">
      <c r="A8525" s="1"/>
      <c r="B8525" s="5" t="s">
        <v>61</v>
      </c>
      <c r="C8525" s="5" t="s">
        <v>62</v>
      </c>
      <c r="D8525" s="5" t="s">
        <v>63</v>
      </c>
      <c r="E8525" s="11" t="s">
        <v>64</v>
      </c>
      <c r="F8525" s="16" t="s">
        <v>65</v>
      </c>
      <c r="K8525" s="17" t="s">
        <v>66</v>
      </c>
      <c r="L8525" s="70" t="s">
        <v>28</v>
      </c>
      <c r="M8525" s="71"/>
      <c r="O8525" s="17" t="s">
        <v>66</v>
      </c>
      <c r="P8525" s="70" t="s">
        <v>28</v>
      </c>
      <c r="Q8525" s="71"/>
      <c r="S8525" s="17" t="s">
        <v>66</v>
      </c>
      <c r="T8525" s="70" t="s">
        <v>28</v>
      </c>
      <c r="U8525" s="71"/>
      <c r="W8525" s="17" t="s">
        <v>66</v>
      </c>
      <c r="X8525" s="70" t="s">
        <v>28</v>
      </c>
      <c r="Y8525" s="71"/>
      <c r="AA8525" s="17" t="s">
        <v>66</v>
      </c>
      <c r="AB8525" s="70" t="s">
        <v>28</v>
      </c>
      <c r="AC8525" s="71"/>
      <c r="AE8525" s="17" t="s">
        <v>66</v>
      </c>
      <c r="AF8525" s="70" t="s">
        <v>28</v>
      </c>
      <c r="AG8525" s="71"/>
    </row>
    <row r="8526" spans="1:33" ht="135" hidden="1" outlineLevel="1">
      <c r="A8526" s="6" t="s">
        <v>9660</v>
      </c>
      <c r="B8526" s="7" t="s">
        <v>324</v>
      </c>
      <c r="C8526" s="7" t="s">
        <v>1100</v>
      </c>
      <c r="D8526" s="7"/>
      <c r="E8526" s="23" t="s">
        <v>70</v>
      </c>
      <c r="F8526" s="18">
        <v>1</v>
      </c>
      <c r="K8526" s="19">
        <v>0</v>
      </c>
      <c r="L8526" s="52">
        <v>0</v>
      </c>
      <c r="M8526" s="53"/>
      <c r="O8526" s="19">
        <v>0</v>
      </c>
      <c r="P8526" s="52">
        <v>0</v>
      </c>
      <c r="Q8526" s="53"/>
      <c r="S8526" s="19">
        <v>0</v>
      </c>
      <c r="T8526" s="52">
        <v>0</v>
      </c>
      <c r="U8526" s="53"/>
      <c r="W8526" s="19">
        <v>0</v>
      </c>
      <c r="X8526" s="52">
        <v>0</v>
      </c>
      <c r="Y8526" s="53"/>
      <c r="AA8526" s="19">
        <v>0</v>
      </c>
      <c r="AB8526" s="52">
        <v>0</v>
      </c>
      <c r="AC8526" s="53"/>
      <c r="AE8526" s="19">
        <v>0</v>
      </c>
      <c r="AF8526" s="52">
        <v>0</v>
      </c>
      <c r="AG8526" s="53"/>
    </row>
    <row r="8527" spans="1:33" hidden="1" outlineLevel="1">
      <c r="A8527" s="1"/>
      <c r="B8527" s="5" t="s">
        <v>34</v>
      </c>
      <c r="C8527" s="5" t="s">
        <v>35</v>
      </c>
      <c r="K8527" s="68"/>
      <c r="L8527" s="68"/>
      <c r="M8527" s="69"/>
      <c r="O8527" s="68"/>
      <c r="P8527" s="68"/>
      <c r="Q8527" s="69"/>
      <c r="S8527" s="68"/>
      <c r="T8527" s="68"/>
      <c r="U8527" s="69"/>
      <c r="W8527" s="68"/>
      <c r="X8527" s="68"/>
      <c r="Y8527" s="69"/>
      <c r="AA8527" s="68"/>
      <c r="AB8527" s="68"/>
      <c r="AC8527" s="69"/>
      <c r="AE8527" s="68"/>
      <c r="AF8527" s="68"/>
      <c r="AG8527" s="69"/>
    </row>
    <row r="8528" spans="1:33" ht="75" hidden="1" outlineLevel="1">
      <c r="A8528" s="6" t="s">
        <v>9661</v>
      </c>
      <c r="B8528" s="7" t="s">
        <v>37</v>
      </c>
      <c r="C8528" s="7" t="s">
        <v>298</v>
      </c>
      <c r="I8528" s="35"/>
      <c r="J8528" s="35"/>
      <c r="K8528" s="68"/>
      <c r="L8528" s="68"/>
      <c r="M8528" s="69"/>
      <c r="O8528" s="68"/>
      <c r="P8528" s="68"/>
      <c r="Q8528" s="69"/>
      <c r="S8528" s="68"/>
      <c r="T8528" s="68"/>
      <c r="U8528" s="69"/>
      <c r="W8528" s="68"/>
      <c r="X8528" s="68"/>
      <c r="Y8528" s="69"/>
      <c r="AA8528" s="68"/>
      <c r="AB8528" s="68"/>
      <c r="AC8528" s="69"/>
      <c r="AE8528" s="68"/>
      <c r="AF8528" s="68"/>
      <c r="AG8528" s="69"/>
    </row>
    <row r="8529" spans="1:33" collapsed="1">
      <c r="A8529" s="55" t="s">
        <v>9662</v>
      </c>
      <c r="B8529" s="55"/>
      <c r="C8529" s="55"/>
      <c r="D8529" s="55"/>
      <c r="E8529" s="55"/>
      <c r="F8529" s="55"/>
      <c r="I8529" s="36"/>
      <c r="J8529" s="36">
        <v>10000</v>
      </c>
      <c r="K8529" s="30" t="s">
        <v>2223</v>
      </c>
      <c r="L8529" s="52">
        <v>8240</v>
      </c>
      <c r="M8529" s="53"/>
      <c r="O8529" s="15" t="s">
        <v>2223</v>
      </c>
      <c r="P8529" s="52">
        <v>8550</v>
      </c>
      <c r="Q8529" s="53"/>
      <c r="S8529" s="15" t="s">
        <v>2223</v>
      </c>
      <c r="T8529" s="52">
        <v>5000</v>
      </c>
      <c r="U8529" s="53"/>
      <c r="W8529" s="15" t="s">
        <v>2223</v>
      </c>
      <c r="X8529" s="52">
        <v>52953.75</v>
      </c>
      <c r="Y8529" s="53"/>
      <c r="AA8529" s="15" t="s">
        <v>2223</v>
      </c>
      <c r="AB8529" s="52">
        <v>17978.419999999998</v>
      </c>
      <c r="AC8529" s="53"/>
      <c r="AE8529" s="15" t="s">
        <v>2223</v>
      </c>
      <c r="AF8529" s="52">
        <v>10000</v>
      </c>
      <c r="AG8529" s="53"/>
    </row>
    <row r="8530" spans="1:33" hidden="1">
      <c r="A8530" s="1"/>
      <c r="B8530" s="5" t="s">
        <v>34</v>
      </c>
      <c r="C8530" s="5" t="s">
        <v>35</v>
      </c>
      <c r="K8530" s="68"/>
      <c r="L8530" s="68"/>
      <c r="M8530" s="69"/>
      <c r="O8530" s="68"/>
      <c r="P8530" s="68"/>
      <c r="Q8530" s="69"/>
      <c r="S8530" s="68"/>
      <c r="T8530" s="68"/>
      <c r="U8530" s="69"/>
      <c r="W8530" s="68"/>
      <c r="X8530" s="68"/>
      <c r="Y8530" s="69"/>
      <c r="AA8530" s="68"/>
      <c r="AB8530" s="68"/>
      <c r="AC8530" s="69"/>
      <c r="AE8530" s="68"/>
      <c r="AF8530" s="68"/>
      <c r="AG8530" s="69"/>
    </row>
    <row r="8531" spans="1:33" hidden="1" outlineLevel="1">
      <c r="A8531" s="6" t="s">
        <v>9663</v>
      </c>
      <c r="B8531" s="7" t="s">
        <v>37</v>
      </c>
      <c r="C8531" s="7" t="s">
        <v>8177</v>
      </c>
      <c r="K8531" s="68"/>
      <c r="L8531" s="68"/>
      <c r="M8531" s="69"/>
      <c r="O8531" s="68"/>
      <c r="P8531" s="68"/>
      <c r="Q8531" s="69"/>
      <c r="S8531" s="68"/>
      <c r="T8531" s="68"/>
      <c r="U8531" s="69"/>
      <c r="W8531" s="68"/>
      <c r="X8531" s="68"/>
      <c r="Y8531" s="69"/>
      <c r="AA8531" s="68"/>
      <c r="AB8531" s="68"/>
      <c r="AC8531" s="69"/>
      <c r="AE8531" s="68"/>
      <c r="AF8531" s="68"/>
      <c r="AG8531" s="69"/>
    </row>
    <row r="8532" spans="1:33" ht="45" hidden="1" outlineLevel="1">
      <c r="A8532" s="6" t="s">
        <v>9664</v>
      </c>
      <c r="B8532" s="7" t="s">
        <v>37</v>
      </c>
      <c r="C8532" s="7" t="s">
        <v>1810</v>
      </c>
      <c r="K8532" s="68"/>
      <c r="L8532" s="68"/>
      <c r="M8532" s="69"/>
      <c r="O8532" s="68"/>
      <c r="P8532" s="68"/>
      <c r="Q8532" s="69"/>
      <c r="S8532" s="68"/>
      <c r="T8532" s="68"/>
      <c r="U8532" s="69"/>
      <c r="W8532" s="68"/>
      <c r="X8532" s="68"/>
      <c r="Y8532" s="69"/>
      <c r="AA8532" s="68"/>
      <c r="AB8532" s="68"/>
      <c r="AC8532" s="69"/>
      <c r="AE8532" s="68"/>
      <c r="AF8532" s="68"/>
      <c r="AG8532" s="69"/>
    </row>
    <row r="8533" spans="1:33" ht="60" hidden="1" outlineLevel="1">
      <c r="A8533" s="1"/>
      <c r="B8533" s="5" t="s">
        <v>61</v>
      </c>
      <c r="C8533" s="5" t="s">
        <v>62</v>
      </c>
      <c r="D8533" s="5" t="s">
        <v>63</v>
      </c>
      <c r="E8533" s="11" t="s">
        <v>64</v>
      </c>
      <c r="F8533" s="16" t="s">
        <v>65</v>
      </c>
      <c r="K8533" s="17" t="s">
        <v>66</v>
      </c>
      <c r="L8533" s="70" t="s">
        <v>28</v>
      </c>
      <c r="M8533" s="71"/>
      <c r="O8533" s="17" t="s">
        <v>66</v>
      </c>
      <c r="P8533" s="70" t="s">
        <v>28</v>
      </c>
      <c r="Q8533" s="71"/>
      <c r="S8533" s="17" t="s">
        <v>66</v>
      </c>
      <c r="T8533" s="70" t="s">
        <v>28</v>
      </c>
      <c r="U8533" s="71"/>
      <c r="W8533" s="17" t="s">
        <v>66</v>
      </c>
      <c r="X8533" s="70" t="s">
        <v>28</v>
      </c>
      <c r="Y8533" s="71"/>
      <c r="AA8533" s="17" t="s">
        <v>66</v>
      </c>
      <c r="AB8533" s="70" t="s">
        <v>28</v>
      </c>
      <c r="AC8533" s="71"/>
      <c r="AE8533" s="17" t="s">
        <v>66</v>
      </c>
      <c r="AF8533" s="70" t="s">
        <v>28</v>
      </c>
      <c r="AG8533" s="71"/>
    </row>
    <row r="8534" spans="1:33" hidden="1" outlineLevel="1">
      <c r="A8534" s="6" t="s">
        <v>9665</v>
      </c>
      <c r="B8534" s="7" t="s">
        <v>9666</v>
      </c>
      <c r="C8534" s="7" t="s">
        <v>6342</v>
      </c>
      <c r="D8534" s="7"/>
      <c r="E8534" s="23" t="s">
        <v>70</v>
      </c>
      <c r="F8534" s="18">
        <v>1</v>
      </c>
      <c r="K8534" s="19">
        <v>5150</v>
      </c>
      <c r="L8534" s="52">
        <v>5150</v>
      </c>
      <c r="M8534" s="53"/>
      <c r="O8534" s="19">
        <v>3990</v>
      </c>
      <c r="P8534" s="52">
        <v>3990</v>
      </c>
      <c r="Q8534" s="53"/>
      <c r="S8534" s="19">
        <v>2500</v>
      </c>
      <c r="T8534" s="52">
        <v>2500</v>
      </c>
      <c r="U8534" s="53"/>
      <c r="W8534" s="19">
        <v>0</v>
      </c>
      <c r="X8534" s="52">
        <v>0</v>
      </c>
      <c r="Y8534" s="53"/>
      <c r="AA8534" s="19">
        <v>5992.81</v>
      </c>
      <c r="AB8534" s="52">
        <v>5992.81</v>
      </c>
      <c r="AC8534" s="53"/>
      <c r="AE8534" s="19">
        <v>5000</v>
      </c>
      <c r="AF8534" s="52">
        <v>5000</v>
      </c>
      <c r="AG8534" s="53"/>
    </row>
    <row r="8535" spans="1:33" hidden="1" outlineLevel="1">
      <c r="A8535" s="1"/>
      <c r="B8535" s="5" t="s">
        <v>34</v>
      </c>
      <c r="C8535" s="5" t="s">
        <v>35</v>
      </c>
      <c r="K8535" s="68"/>
      <c r="L8535" s="68"/>
      <c r="M8535" s="69"/>
      <c r="O8535" s="68"/>
      <c r="P8535" s="68"/>
      <c r="Q8535" s="69"/>
      <c r="S8535" s="68"/>
      <c r="T8535" s="68"/>
      <c r="U8535" s="69"/>
      <c r="W8535" s="68"/>
      <c r="X8535" s="68"/>
      <c r="Y8535" s="69"/>
      <c r="AA8535" s="68"/>
      <c r="AB8535" s="68"/>
      <c r="AC8535" s="69"/>
      <c r="AE8535" s="68"/>
      <c r="AF8535" s="68"/>
      <c r="AG8535" s="69"/>
    </row>
    <row r="8536" spans="1:33" ht="45" hidden="1" outlineLevel="1">
      <c r="A8536" s="6" t="s">
        <v>9667</v>
      </c>
      <c r="B8536" s="7" t="s">
        <v>37</v>
      </c>
      <c r="C8536" s="7" t="s">
        <v>9668</v>
      </c>
      <c r="K8536" s="68"/>
      <c r="L8536" s="68"/>
      <c r="M8536" s="69"/>
      <c r="O8536" s="68"/>
      <c r="P8536" s="68"/>
      <c r="Q8536" s="69"/>
      <c r="S8536" s="68"/>
      <c r="T8536" s="68"/>
      <c r="U8536" s="69"/>
      <c r="W8536" s="68"/>
      <c r="X8536" s="68"/>
      <c r="Y8536" s="69"/>
      <c r="AA8536" s="68"/>
      <c r="AB8536" s="68"/>
      <c r="AC8536" s="69"/>
      <c r="AE8536" s="68"/>
      <c r="AF8536" s="68"/>
      <c r="AG8536" s="69"/>
    </row>
    <row r="8537" spans="1:33" ht="60" hidden="1" outlineLevel="1">
      <c r="A8537" s="1"/>
      <c r="B8537" s="5" t="s">
        <v>61</v>
      </c>
      <c r="C8537" s="5" t="s">
        <v>62</v>
      </c>
      <c r="D8537" s="5" t="s">
        <v>63</v>
      </c>
      <c r="E8537" s="11" t="s">
        <v>64</v>
      </c>
      <c r="F8537" s="16" t="s">
        <v>65</v>
      </c>
      <c r="K8537" s="17" t="s">
        <v>66</v>
      </c>
      <c r="L8537" s="70" t="s">
        <v>28</v>
      </c>
      <c r="M8537" s="71"/>
      <c r="O8537" s="17" t="s">
        <v>66</v>
      </c>
      <c r="P8537" s="70" t="s">
        <v>28</v>
      </c>
      <c r="Q8537" s="71"/>
      <c r="S8537" s="17" t="s">
        <v>66</v>
      </c>
      <c r="T8537" s="70" t="s">
        <v>28</v>
      </c>
      <c r="U8537" s="71"/>
      <c r="W8537" s="17" t="s">
        <v>66</v>
      </c>
      <c r="X8537" s="70" t="s">
        <v>28</v>
      </c>
      <c r="Y8537" s="71"/>
      <c r="AA8537" s="17" t="s">
        <v>66</v>
      </c>
      <c r="AB8537" s="70" t="s">
        <v>28</v>
      </c>
      <c r="AC8537" s="71"/>
      <c r="AE8537" s="17" t="s">
        <v>66</v>
      </c>
      <c r="AF8537" s="70" t="s">
        <v>28</v>
      </c>
      <c r="AG8537" s="71"/>
    </row>
    <row r="8538" spans="1:33" hidden="1" outlineLevel="1">
      <c r="A8538" s="6" t="s">
        <v>9669</v>
      </c>
      <c r="B8538" s="7" t="s">
        <v>9670</v>
      </c>
      <c r="C8538" s="7" t="s">
        <v>9671</v>
      </c>
      <c r="D8538" s="7"/>
      <c r="E8538" s="23" t="s">
        <v>70</v>
      </c>
      <c r="F8538" s="18">
        <v>1</v>
      </c>
      <c r="K8538" s="19">
        <v>3090</v>
      </c>
      <c r="L8538" s="52">
        <v>3090</v>
      </c>
      <c r="M8538" s="53"/>
      <c r="O8538" s="19">
        <v>4560</v>
      </c>
      <c r="P8538" s="52">
        <v>4560</v>
      </c>
      <c r="Q8538" s="53"/>
      <c r="S8538" s="19">
        <v>2500</v>
      </c>
      <c r="T8538" s="52">
        <v>2500</v>
      </c>
      <c r="U8538" s="53"/>
      <c r="W8538" s="19">
        <v>0</v>
      </c>
      <c r="X8538" s="52">
        <v>0</v>
      </c>
      <c r="Y8538" s="53"/>
      <c r="AA8538" s="19">
        <v>11985.61</v>
      </c>
      <c r="AB8538" s="52">
        <v>11985.61</v>
      </c>
      <c r="AC8538" s="53"/>
      <c r="AE8538" s="19">
        <v>5000</v>
      </c>
      <c r="AF8538" s="52">
        <v>5000</v>
      </c>
      <c r="AG8538" s="53"/>
    </row>
    <row r="8539" spans="1:33" hidden="1" outlineLevel="1">
      <c r="A8539" s="1"/>
      <c r="B8539" s="5" t="s">
        <v>34</v>
      </c>
      <c r="C8539" s="5" t="s">
        <v>35</v>
      </c>
      <c r="K8539" s="68"/>
      <c r="L8539" s="68"/>
      <c r="M8539" s="69"/>
      <c r="O8539" s="68"/>
      <c r="P8539" s="68"/>
      <c r="Q8539" s="69"/>
      <c r="S8539" s="68"/>
      <c r="T8539" s="68"/>
      <c r="U8539" s="69"/>
      <c r="W8539" s="68"/>
      <c r="X8539" s="68"/>
      <c r="Y8539" s="69"/>
      <c r="AA8539" s="68"/>
      <c r="AB8539" s="68"/>
      <c r="AC8539" s="69"/>
      <c r="AE8539" s="68"/>
      <c r="AF8539" s="68"/>
      <c r="AG8539" s="69"/>
    </row>
    <row r="8540" spans="1:33" hidden="1" outlineLevel="1">
      <c r="A8540" s="6" t="s">
        <v>9672</v>
      </c>
      <c r="B8540" s="7" t="s">
        <v>37</v>
      </c>
      <c r="C8540" s="7" t="s">
        <v>322</v>
      </c>
      <c r="K8540" s="68"/>
      <c r="L8540" s="68"/>
      <c r="M8540" s="69"/>
      <c r="O8540" s="68"/>
      <c r="P8540" s="68"/>
      <c r="Q8540" s="69"/>
      <c r="S8540" s="68"/>
      <c r="T8540" s="68"/>
      <c r="U8540" s="69"/>
      <c r="W8540" s="68"/>
      <c r="X8540" s="68"/>
      <c r="Y8540" s="69"/>
      <c r="AA8540" s="68"/>
      <c r="AB8540" s="68"/>
      <c r="AC8540" s="69"/>
      <c r="AE8540" s="68"/>
      <c r="AF8540" s="68"/>
      <c r="AG8540" s="69"/>
    </row>
    <row r="8541" spans="1:33" ht="60" hidden="1" outlineLevel="1">
      <c r="A8541" s="1"/>
      <c r="B8541" s="5" t="s">
        <v>61</v>
      </c>
      <c r="C8541" s="5" t="s">
        <v>62</v>
      </c>
      <c r="D8541" s="5" t="s">
        <v>63</v>
      </c>
      <c r="E8541" s="11" t="s">
        <v>64</v>
      </c>
      <c r="F8541" s="16" t="s">
        <v>65</v>
      </c>
      <c r="K8541" s="17" t="s">
        <v>66</v>
      </c>
      <c r="L8541" s="70" t="s">
        <v>28</v>
      </c>
      <c r="M8541" s="71"/>
      <c r="O8541" s="17" t="s">
        <v>66</v>
      </c>
      <c r="P8541" s="70" t="s">
        <v>28</v>
      </c>
      <c r="Q8541" s="71"/>
      <c r="S8541" s="17" t="s">
        <v>66</v>
      </c>
      <c r="T8541" s="70" t="s">
        <v>28</v>
      </c>
      <c r="U8541" s="71"/>
      <c r="W8541" s="17" t="s">
        <v>66</v>
      </c>
      <c r="X8541" s="70" t="s">
        <v>28</v>
      </c>
      <c r="Y8541" s="71"/>
      <c r="AA8541" s="17" t="s">
        <v>66</v>
      </c>
      <c r="AB8541" s="70" t="s">
        <v>28</v>
      </c>
      <c r="AC8541" s="71"/>
      <c r="AE8541" s="17" t="s">
        <v>66</v>
      </c>
      <c r="AF8541" s="70" t="s">
        <v>28</v>
      </c>
      <c r="AG8541" s="71"/>
    </row>
    <row r="8542" spans="1:33" ht="135" hidden="1" outlineLevel="1">
      <c r="A8542" s="6" t="s">
        <v>9673</v>
      </c>
      <c r="B8542" s="7" t="s">
        <v>324</v>
      </c>
      <c r="C8542" s="7" t="s">
        <v>1100</v>
      </c>
      <c r="D8542" s="7"/>
      <c r="E8542" s="23" t="s">
        <v>70</v>
      </c>
      <c r="F8542" s="18">
        <v>1</v>
      </c>
      <c r="K8542" s="19">
        <v>0</v>
      </c>
      <c r="L8542" s="52">
        <v>0</v>
      </c>
      <c r="M8542" s="53"/>
      <c r="O8542" s="19">
        <v>0</v>
      </c>
      <c r="P8542" s="52">
        <v>0</v>
      </c>
      <c r="Q8542" s="53"/>
      <c r="S8542" s="19">
        <v>0</v>
      </c>
      <c r="T8542" s="52">
        <v>0</v>
      </c>
      <c r="U8542" s="53"/>
      <c r="W8542" s="19">
        <v>52953.75</v>
      </c>
      <c r="X8542" s="52">
        <v>52953.75</v>
      </c>
      <c r="Y8542" s="53"/>
      <c r="AA8542" s="19">
        <v>0</v>
      </c>
      <c r="AB8542" s="52">
        <v>0</v>
      </c>
      <c r="AC8542" s="53"/>
      <c r="AE8542" s="19">
        <v>0</v>
      </c>
      <c r="AF8542" s="52">
        <v>0</v>
      </c>
      <c r="AG8542" s="53"/>
    </row>
    <row r="8543" spans="1:33" hidden="1" outlineLevel="1">
      <c r="A8543" s="1"/>
      <c r="B8543" s="5" t="s">
        <v>34</v>
      </c>
      <c r="C8543" s="5" t="s">
        <v>35</v>
      </c>
      <c r="K8543" s="68"/>
      <c r="L8543" s="68"/>
      <c r="M8543" s="69"/>
      <c r="O8543" s="68"/>
      <c r="P8543" s="68"/>
      <c r="Q8543" s="69"/>
      <c r="S8543" s="68"/>
      <c r="T8543" s="68"/>
      <c r="U8543" s="69"/>
      <c r="W8543" s="68"/>
      <c r="X8543" s="68"/>
      <c r="Y8543" s="69"/>
      <c r="AA8543" s="68"/>
      <c r="AB8543" s="68"/>
      <c r="AC8543" s="69"/>
      <c r="AE8543" s="68"/>
      <c r="AF8543" s="68"/>
      <c r="AG8543" s="69"/>
    </row>
    <row r="8544" spans="1:33" ht="75" hidden="1" outlineLevel="1">
      <c r="A8544" s="6" t="s">
        <v>9674</v>
      </c>
      <c r="B8544" s="7" t="s">
        <v>37</v>
      </c>
      <c r="C8544" s="7" t="s">
        <v>298</v>
      </c>
      <c r="I8544" s="35"/>
      <c r="J8544" s="35"/>
      <c r="K8544" s="68"/>
      <c r="L8544" s="68"/>
      <c r="M8544" s="69"/>
      <c r="O8544" s="68"/>
      <c r="P8544" s="68"/>
      <c r="Q8544" s="69"/>
      <c r="S8544" s="68"/>
      <c r="T8544" s="68"/>
      <c r="U8544" s="69"/>
      <c r="W8544" s="68"/>
      <c r="X8544" s="68"/>
      <c r="Y8544" s="69"/>
      <c r="AA8544" s="68"/>
      <c r="AB8544" s="68"/>
      <c r="AC8544" s="69"/>
      <c r="AE8544" s="68"/>
      <c r="AF8544" s="68"/>
      <c r="AG8544" s="69"/>
    </row>
    <row r="8545" spans="1:33" collapsed="1">
      <c r="A8545" s="55" t="s">
        <v>9675</v>
      </c>
      <c r="B8545" s="55"/>
      <c r="C8545" s="55"/>
      <c r="D8545" s="55"/>
      <c r="E8545" s="55"/>
      <c r="F8545" s="55"/>
      <c r="I8545" s="36"/>
      <c r="J8545" s="36">
        <v>24060</v>
      </c>
      <c r="K8545" s="30" t="s">
        <v>5032</v>
      </c>
      <c r="L8545" s="52">
        <v>95536</v>
      </c>
      <c r="M8545" s="53"/>
      <c r="O8545" s="15" t="s">
        <v>5032</v>
      </c>
      <c r="P8545" s="52">
        <v>121854.6</v>
      </c>
      <c r="Q8545" s="53"/>
      <c r="S8545" s="15" t="s">
        <v>5032</v>
      </c>
      <c r="T8545" s="52">
        <v>101990</v>
      </c>
      <c r="U8545" s="53"/>
      <c r="W8545" s="15" t="s">
        <v>5032</v>
      </c>
      <c r="X8545" s="52">
        <v>0</v>
      </c>
      <c r="Y8545" s="53"/>
      <c r="AA8545" s="15" t="s">
        <v>5032</v>
      </c>
      <c r="AB8545" s="52">
        <v>175522.32</v>
      </c>
      <c r="AC8545" s="53"/>
      <c r="AE8545" s="15" t="s">
        <v>5032</v>
      </c>
      <c r="AF8545" s="52">
        <v>40000</v>
      </c>
      <c r="AG8545" s="53"/>
    </row>
    <row r="8546" spans="1:33" hidden="1">
      <c r="A8546" s="1"/>
      <c r="B8546" s="5" t="s">
        <v>34</v>
      </c>
      <c r="C8546" s="5" t="s">
        <v>35</v>
      </c>
      <c r="K8546" s="68"/>
      <c r="L8546" s="68"/>
      <c r="M8546" s="69"/>
      <c r="O8546" s="68"/>
      <c r="P8546" s="68"/>
      <c r="Q8546" s="69"/>
      <c r="S8546" s="68"/>
      <c r="T8546" s="68"/>
      <c r="U8546" s="69"/>
      <c r="W8546" s="68"/>
      <c r="X8546" s="68"/>
      <c r="Y8546" s="69"/>
      <c r="AA8546" s="68"/>
      <c r="AB8546" s="68"/>
      <c r="AC8546" s="69"/>
      <c r="AE8546" s="68"/>
      <c r="AF8546" s="68"/>
      <c r="AG8546" s="69"/>
    </row>
    <row r="8547" spans="1:33" ht="30" hidden="1" outlineLevel="1">
      <c r="A8547" s="6" t="s">
        <v>9676</v>
      </c>
      <c r="B8547" s="7" t="s">
        <v>37</v>
      </c>
      <c r="C8547" s="7" t="s">
        <v>8222</v>
      </c>
      <c r="K8547" s="68"/>
      <c r="L8547" s="68"/>
      <c r="M8547" s="69"/>
      <c r="O8547" s="68"/>
      <c r="P8547" s="68"/>
      <c r="Q8547" s="69"/>
      <c r="S8547" s="68"/>
      <c r="T8547" s="68"/>
      <c r="U8547" s="69"/>
      <c r="W8547" s="68"/>
      <c r="X8547" s="68"/>
      <c r="Y8547" s="69"/>
      <c r="AA8547" s="68"/>
      <c r="AB8547" s="68"/>
      <c r="AC8547" s="69"/>
      <c r="AE8547" s="68"/>
      <c r="AF8547" s="68"/>
      <c r="AG8547" s="69"/>
    </row>
    <row r="8548" spans="1:33" ht="30" hidden="1" outlineLevel="1">
      <c r="A8548" s="6" t="s">
        <v>9677</v>
      </c>
      <c r="B8548" s="7" t="s">
        <v>37</v>
      </c>
      <c r="C8548" s="7" t="s">
        <v>8224</v>
      </c>
      <c r="K8548" s="68"/>
      <c r="L8548" s="68"/>
      <c r="M8548" s="69"/>
      <c r="O8548" s="68"/>
      <c r="P8548" s="68"/>
      <c r="Q8548" s="69"/>
      <c r="S8548" s="68"/>
      <c r="T8548" s="68"/>
      <c r="U8548" s="69"/>
      <c r="W8548" s="68"/>
      <c r="X8548" s="68"/>
      <c r="Y8548" s="69"/>
      <c r="AA8548" s="68"/>
      <c r="AB8548" s="68"/>
      <c r="AC8548" s="69"/>
      <c r="AE8548" s="68"/>
      <c r="AF8548" s="68"/>
      <c r="AG8548" s="69"/>
    </row>
    <row r="8549" spans="1:33" ht="30" hidden="1" outlineLevel="1">
      <c r="A8549" s="6" t="s">
        <v>9678</v>
      </c>
      <c r="B8549" s="7" t="s">
        <v>37</v>
      </c>
      <c r="C8549" s="7" t="s">
        <v>8226</v>
      </c>
      <c r="K8549" s="68"/>
      <c r="L8549" s="68"/>
      <c r="M8549" s="69"/>
      <c r="O8549" s="68"/>
      <c r="P8549" s="68"/>
      <c r="Q8549" s="69"/>
      <c r="S8549" s="68"/>
      <c r="T8549" s="68"/>
      <c r="U8549" s="69"/>
      <c r="W8549" s="68"/>
      <c r="X8549" s="68"/>
      <c r="Y8549" s="69"/>
      <c r="AA8549" s="68"/>
      <c r="AB8549" s="68"/>
      <c r="AC8549" s="69"/>
      <c r="AE8549" s="68"/>
      <c r="AF8549" s="68"/>
      <c r="AG8549" s="69"/>
    </row>
    <row r="8550" spans="1:33" ht="30" hidden="1" outlineLevel="1">
      <c r="A8550" s="6" t="s">
        <v>9679</v>
      </c>
      <c r="B8550" s="7" t="s">
        <v>37</v>
      </c>
      <c r="C8550" s="7" t="s">
        <v>8228</v>
      </c>
      <c r="K8550" s="68"/>
      <c r="L8550" s="68"/>
      <c r="M8550" s="69"/>
      <c r="O8550" s="68"/>
      <c r="P8550" s="68"/>
      <c r="Q8550" s="69"/>
      <c r="S8550" s="68"/>
      <c r="T8550" s="68"/>
      <c r="U8550" s="69"/>
      <c r="W8550" s="68"/>
      <c r="X8550" s="68"/>
      <c r="Y8550" s="69"/>
      <c r="AA8550" s="68"/>
      <c r="AB8550" s="68"/>
      <c r="AC8550" s="69"/>
      <c r="AE8550" s="68"/>
      <c r="AF8550" s="68"/>
      <c r="AG8550" s="69"/>
    </row>
    <row r="8551" spans="1:33" ht="45" hidden="1" outlineLevel="1">
      <c r="A8551" s="6" t="s">
        <v>9680</v>
      </c>
      <c r="B8551" s="7" t="s">
        <v>37</v>
      </c>
      <c r="C8551" s="7" t="s">
        <v>8230</v>
      </c>
      <c r="K8551" s="68"/>
      <c r="L8551" s="68"/>
      <c r="M8551" s="69"/>
      <c r="O8551" s="68"/>
      <c r="P8551" s="68"/>
      <c r="Q8551" s="69"/>
      <c r="S8551" s="68"/>
      <c r="T8551" s="68"/>
      <c r="U8551" s="69"/>
      <c r="W8551" s="68"/>
      <c r="X8551" s="68"/>
      <c r="Y8551" s="69"/>
      <c r="AA8551" s="68"/>
      <c r="AB8551" s="68"/>
      <c r="AC8551" s="69"/>
      <c r="AE8551" s="68"/>
      <c r="AF8551" s="68"/>
      <c r="AG8551" s="69"/>
    </row>
    <row r="8552" spans="1:33" ht="45" hidden="1" outlineLevel="1">
      <c r="A8552" s="6" t="s">
        <v>9681</v>
      </c>
      <c r="B8552" s="7" t="s">
        <v>37</v>
      </c>
      <c r="C8552" s="7" t="s">
        <v>8232</v>
      </c>
      <c r="K8552" s="68"/>
      <c r="L8552" s="68"/>
      <c r="M8552" s="69"/>
      <c r="O8552" s="68"/>
      <c r="P8552" s="68"/>
      <c r="Q8552" s="69"/>
      <c r="S8552" s="68"/>
      <c r="T8552" s="68"/>
      <c r="U8552" s="69"/>
      <c r="W8552" s="68"/>
      <c r="X8552" s="68"/>
      <c r="Y8552" s="69"/>
      <c r="AA8552" s="68"/>
      <c r="AB8552" s="68"/>
      <c r="AC8552" s="69"/>
      <c r="AE8552" s="68"/>
      <c r="AF8552" s="68"/>
      <c r="AG8552" s="69"/>
    </row>
    <row r="8553" spans="1:33" ht="60" hidden="1" outlineLevel="1">
      <c r="A8553" s="6" t="s">
        <v>9682</v>
      </c>
      <c r="B8553" s="7" t="s">
        <v>37</v>
      </c>
      <c r="C8553" s="7" t="s">
        <v>8234</v>
      </c>
      <c r="K8553" s="68"/>
      <c r="L8553" s="68"/>
      <c r="M8553" s="69"/>
      <c r="O8553" s="68"/>
      <c r="P8553" s="68"/>
      <c r="Q8553" s="69"/>
      <c r="S8553" s="68"/>
      <c r="T8553" s="68"/>
      <c r="U8553" s="69"/>
      <c r="W8553" s="68"/>
      <c r="X8553" s="68"/>
      <c r="Y8553" s="69"/>
      <c r="AA8553" s="68"/>
      <c r="AB8553" s="68"/>
      <c r="AC8553" s="69"/>
      <c r="AE8553" s="68"/>
      <c r="AF8553" s="68"/>
      <c r="AG8553" s="69"/>
    </row>
    <row r="8554" spans="1:33" ht="45" hidden="1" outlineLevel="1">
      <c r="A8554" s="6" t="s">
        <v>9683</v>
      </c>
      <c r="B8554" s="7" t="s">
        <v>37</v>
      </c>
      <c r="C8554" s="7" t="s">
        <v>8236</v>
      </c>
      <c r="K8554" s="68"/>
      <c r="L8554" s="68"/>
      <c r="M8554" s="69"/>
      <c r="O8554" s="68"/>
      <c r="P8554" s="68"/>
      <c r="Q8554" s="69"/>
      <c r="S8554" s="68"/>
      <c r="T8554" s="68"/>
      <c r="U8554" s="69"/>
      <c r="W8554" s="68"/>
      <c r="X8554" s="68"/>
      <c r="Y8554" s="69"/>
      <c r="AA8554" s="68"/>
      <c r="AB8554" s="68"/>
      <c r="AC8554" s="69"/>
      <c r="AE8554" s="68"/>
      <c r="AF8554" s="68"/>
      <c r="AG8554" s="69"/>
    </row>
    <row r="8555" spans="1:33" hidden="1" outlineLevel="1">
      <c r="A8555" s="6" t="s">
        <v>9684</v>
      </c>
      <c r="B8555" s="7" t="s">
        <v>37</v>
      </c>
      <c r="C8555" s="7" t="s">
        <v>816</v>
      </c>
      <c r="K8555" s="68"/>
      <c r="L8555" s="68"/>
      <c r="M8555" s="69"/>
      <c r="O8555" s="68"/>
      <c r="P8555" s="68"/>
      <c r="Q8555" s="69"/>
      <c r="S8555" s="68"/>
      <c r="T8555" s="68"/>
      <c r="U8555" s="69"/>
      <c r="W8555" s="68"/>
      <c r="X8555" s="68"/>
      <c r="Y8555" s="69"/>
      <c r="AA8555" s="68"/>
      <c r="AB8555" s="68"/>
      <c r="AC8555" s="69"/>
      <c r="AE8555" s="68"/>
      <c r="AF8555" s="68"/>
      <c r="AG8555" s="69"/>
    </row>
    <row r="8556" spans="1:33" ht="150" hidden="1" outlineLevel="1">
      <c r="A8556" s="6" t="s">
        <v>9685</v>
      </c>
      <c r="B8556" s="7" t="s">
        <v>37</v>
      </c>
      <c r="C8556" s="7" t="s">
        <v>2466</v>
      </c>
      <c r="K8556" s="68"/>
      <c r="L8556" s="68"/>
      <c r="M8556" s="69"/>
      <c r="O8556" s="68"/>
      <c r="P8556" s="68"/>
      <c r="Q8556" s="69"/>
      <c r="S8556" s="68"/>
      <c r="T8556" s="68"/>
      <c r="U8556" s="69"/>
      <c r="W8556" s="68"/>
      <c r="X8556" s="68"/>
      <c r="Y8556" s="69"/>
      <c r="AA8556" s="68"/>
      <c r="AB8556" s="68"/>
      <c r="AC8556" s="69"/>
      <c r="AE8556" s="68"/>
      <c r="AF8556" s="68"/>
      <c r="AG8556" s="69"/>
    </row>
    <row r="8557" spans="1:33" ht="60" hidden="1" outlineLevel="1">
      <c r="A8557" s="1"/>
      <c r="B8557" s="5" t="s">
        <v>61</v>
      </c>
      <c r="C8557" s="5" t="s">
        <v>62</v>
      </c>
      <c r="D8557" s="5" t="s">
        <v>63</v>
      </c>
      <c r="E8557" s="11" t="s">
        <v>64</v>
      </c>
      <c r="F8557" s="16" t="s">
        <v>65</v>
      </c>
      <c r="K8557" s="17" t="s">
        <v>66</v>
      </c>
      <c r="L8557" s="70" t="s">
        <v>28</v>
      </c>
      <c r="M8557" s="71"/>
      <c r="O8557" s="17" t="s">
        <v>66</v>
      </c>
      <c r="P8557" s="70" t="s">
        <v>28</v>
      </c>
      <c r="Q8557" s="71"/>
      <c r="S8557" s="17" t="s">
        <v>66</v>
      </c>
      <c r="T8557" s="70" t="s">
        <v>28</v>
      </c>
      <c r="U8557" s="71"/>
      <c r="W8557" s="17" t="s">
        <v>66</v>
      </c>
      <c r="X8557" s="70" t="s">
        <v>28</v>
      </c>
      <c r="Y8557" s="71"/>
      <c r="AA8557" s="17" t="s">
        <v>66</v>
      </c>
      <c r="AB8557" s="70" t="s">
        <v>28</v>
      </c>
      <c r="AC8557" s="71"/>
      <c r="AE8557" s="17" t="s">
        <v>66</v>
      </c>
      <c r="AF8557" s="70" t="s">
        <v>28</v>
      </c>
      <c r="AG8557" s="71"/>
    </row>
    <row r="8558" spans="1:33" hidden="1" outlineLevel="1">
      <c r="A8558" s="6" t="s">
        <v>9686</v>
      </c>
      <c r="B8558" s="7" t="s">
        <v>9687</v>
      </c>
      <c r="C8558" s="7" t="s">
        <v>9688</v>
      </c>
      <c r="D8558" s="7"/>
      <c r="E8558" s="23" t="s">
        <v>438</v>
      </c>
      <c r="F8558" s="18">
        <v>1</v>
      </c>
      <c r="K8558" s="19">
        <v>0</v>
      </c>
      <c r="L8558" s="52">
        <v>0</v>
      </c>
      <c r="M8558" s="53"/>
      <c r="O8558" s="19">
        <v>7410</v>
      </c>
      <c r="P8558" s="52">
        <v>7410</v>
      </c>
      <c r="Q8558" s="53"/>
      <c r="S8558" s="19">
        <v>10200</v>
      </c>
      <c r="T8558" s="52">
        <v>10200</v>
      </c>
      <c r="U8558" s="53"/>
      <c r="W8558" s="19">
        <v>0</v>
      </c>
      <c r="X8558" s="52">
        <v>0</v>
      </c>
      <c r="Y8558" s="53"/>
      <c r="AA8558" s="19">
        <v>17032.189999999999</v>
      </c>
      <c r="AB8558" s="52">
        <v>17032.189999999999</v>
      </c>
      <c r="AC8558" s="53"/>
      <c r="AE8558" s="19">
        <v>0</v>
      </c>
      <c r="AF8558" s="52">
        <v>0</v>
      </c>
      <c r="AG8558" s="53"/>
    </row>
    <row r="8559" spans="1:33" hidden="1" outlineLevel="1">
      <c r="A8559" s="6" t="s">
        <v>9689</v>
      </c>
      <c r="B8559" s="7" t="s">
        <v>9690</v>
      </c>
      <c r="C8559" s="7" t="s">
        <v>8247</v>
      </c>
      <c r="D8559" s="7"/>
      <c r="E8559" s="23" t="s">
        <v>438</v>
      </c>
      <c r="F8559" s="18">
        <v>2</v>
      </c>
      <c r="K8559" s="19">
        <v>0</v>
      </c>
      <c r="L8559" s="52">
        <v>0</v>
      </c>
      <c r="M8559" s="53"/>
      <c r="O8559" s="19">
        <v>2850</v>
      </c>
      <c r="P8559" s="52">
        <v>5700</v>
      </c>
      <c r="Q8559" s="53"/>
      <c r="S8559" s="19">
        <v>240</v>
      </c>
      <c r="T8559" s="52">
        <v>480</v>
      </c>
      <c r="U8559" s="53"/>
      <c r="W8559" s="19">
        <v>0</v>
      </c>
      <c r="X8559" s="52">
        <v>0</v>
      </c>
      <c r="Y8559" s="53"/>
      <c r="AA8559" s="19">
        <v>5677.4</v>
      </c>
      <c r="AB8559" s="52">
        <v>11354.8</v>
      </c>
      <c r="AC8559" s="53"/>
      <c r="AE8559" s="19">
        <v>0</v>
      </c>
      <c r="AF8559" s="52">
        <v>0</v>
      </c>
      <c r="AG8559" s="53"/>
    </row>
    <row r="8560" spans="1:33" hidden="1" outlineLevel="1">
      <c r="A8560" s="6" t="s">
        <v>9691</v>
      </c>
      <c r="B8560" s="7" t="s">
        <v>9692</v>
      </c>
      <c r="C8560" s="7" t="s">
        <v>3189</v>
      </c>
      <c r="D8560" s="7"/>
      <c r="E8560" s="23" t="s">
        <v>320</v>
      </c>
      <c r="F8560" s="18">
        <v>10</v>
      </c>
      <c r="K8560" s="19">
        <v>0</v>
      </c>
      <c r="L8560" s="52">
        <v>0</v>
      </c>
      <c r="M8560" s="53"/>
      <c r="O8560" s="19">
        <v>285</v>
      </c>
      <c r="P8560" s="52">
        <v>2850</v>
      </c>
      <c r="Q8560" s="53"/>
      <c r="S8560" s="19">
        <v>300</v>
      </c>
      <c r="T8560" s="52">
        <v>3000</v>
      </c>
      <c r="U8560" s="53"/>
      <c r="W8560" s="19">
        <v>0</v>
      </c>
      <c r="X8560" s="52">
        <v>0</v>
      </c>
      <c r="Y8560" s="53"/>
      <c r="AA8560" s="19">
        <v>340.64</v>
      </c>
      <c r="AB8560" s="52">
        <v>3406.4</v>
      </c>
      <c r="AC8560" s="53"/>
      <c r="AE8560" s="19">
        <v>0</v>
      </c>
      <c r="AF8560" s="52">
        <v>0</v>
      </c>
      <c r="AG8560" s="53"/>
    </row>
    <row r="8561" spans="1:33" hidden="1" outlineLevel="1">
      <c r="A8561" s="6" t="s">
        <v>9693</v>
      </c>
      <c r="B8561" s="7" t="s">
        <v>9694</v>
      </c>
      <c r="C8561" s="7" t="s">
        <v>9695</v>
      </c>
      <c r="D8561" s="7"/>
      <c r="E8561" s="23" t="s">
        <v>70</v>
      </c>
      <c r="F8561" s="18">
        <v>1</v>
      </c>
      <c r="K8561" s="19">
        <v>0</v>
      </c>
      <c r="L8561" s="52">
        <v>0</v>
      </c>
      <c r="M8561" s="53"/>
      <c r="O8561" s="19">
        <v>433.2</v>
      </c>
      <c r="P8561" s="52">
        <v>433.2</v>
      </c>
      <c r="Q8561" s="53"/>
      <c r="S8561" s="19">
        <v>2160</v>
      </c>
      <c r="T8561" s="52">
        <v>2160</v>
      </c>
      <c r="U8561" s="53"/>
      <c r="W8561" s="19">
        <v>0</v>
      </c>
      <c r="X8561" s="52">
        <v>0</v>
      </c>
      <c r="Y8561" s="53"/>
      <c r="AA8561" s="19">
        <v>1703.22</v>
      </c>
      <c r="AB8561" s="52">
        <v>1703.22</v>
      </c>
      <c r="AC8561" s="53"/>
      <c r="AE8561" s="19">
        <v>0</v>
      </c>
      <c r="AF8561" s="52">
        <v>0</v>
      </c>
      <c r="AG8561" s="53"/>
    </row>
    <row r="8562" spans="1:33" hidden="1" outlineLevel="1">
      <c r="A8562" s="6" t="s">
        <v>9696</v>
      </c>
      <c r="B8562" s="7" t="s">
        <v>9697</v>
      </c>
      <c r="C8562" s="7" t="s">
        <v>9698</v>
      </c>
      <c r="D8562" s="7"/>
      <c r="E8562" s="23" t="s">
        <v>438</v>
      </c>
      <c r="F8562" s="18">
        <v>1</v>
      </c>
      <c r="K8562" s="19">
        <v>0</v>
      </c>
      <c r="L8562" s="52">
        <v>0</v>
      </c>
      <c r="M8562" s="53"/>
      <c r="O8562" s="19">
        <v>912</v>
      </c>
      <c r="P8562" s="52">
        <v>912</v>
      </c>
      <c r="Q8562" s="53"/>
      <c r="S8562" s="19">
        <v>745</v>
      </c>
      <c r="T8562" s="52">
        <v>745</v>
      </c>
      <c r="U8562" s="53"/>
      <c r="W8562" s="19">
        <v>0</v>
      </c>
      <c r="X8562" s="52">
        <v>0</v>
      </c>
      <c r="Y8562" s="53"/>
      <c r="AA8562" s="19">
        <v>1703.22</v>
      </c>
      <c r="AB8562" s="52">
        <v>1703.22</v>
      </c>
      <c r="AC8562" s="53"/>
      <c r="AE8562" s="19">
        <v>0</v>
      </c>
      <c r="AF8562" s="52">
        <v>0</v>
      </c>
      <c r="AG8562" s="53"/>
    </row>
    <row r="8563" spans="1:33" hidden="1" outlineLevel="1">
      <c r="A8563" s="6" t="s">
        <v>9699</v>
      </c>
      <c r="B8563" s="7" t="s">
        <v>9700</v>
      </c>
      <c r="C8563" s="7" t="s">
        <v>1884</v>
      </c>
      <c r="D8563" s="7"/>
      <c r="E8563" s="23" t="s">
        <v>438</v>
      </c>
      <c r="F8563" s="18">
        <v>1</v>
      </c>
      <c r="K8563" s="19">
        <v>0</v>
      </c>
      <c r="L8563" s="52">
        <v>0</v>
      </c>
      <c r="M8563" s="53"/>
      <c r="O8563" s="19">
        <v>4560</v>
      </c>
      <c r="P8563" s="52">
        <v>4560</v>
      </c>
      <c r="Q8563" s="53"/>
      <c r="S8563" s="19">
        <v>5400</v>
      </c>
      <c r="T8563" s="52">
        <v>5400</v>
      </c>
      <c r="U8563" s="53"/>
      <c r="W8563" s="19">
        <v>0</v>
      </c>
      <c r="X8563" s="52">
        <v>0</v>
      </c>
      <c r="Y8563" s="53"/>
      <c r="AA8563" s="19">
        <v>14193.49</v>
      </c>
      <c r="AB8563" s="52">
        <v>14193.49</v>
      </c>
      <c r="AC8563" s="53"/>
      <c r="AE8563" s="19">
        <v>0</v>
      </c>
      <c r="AF8563" s="52">
        <v>0</v>
      </c>
      <c r="AG8563" s="53"/>
    </row>
    <row r="8564" spans="1:33" hidden="1" outlineLevel="1">
      <c r="A8564" s="6" t="s">
        <v>9701</v>
      </c>
      <c r="B8564" s="7" t="s">
        <v>9700</v>
      </c>
      <c r="C8564" s="7" t="s">
        <v>9702</v>
      </c>
      <c r="D8564" s="7"/>
      <c r="E8564" s="23" t="s">
        <v>438</v>
      </c>
      <c r="F8564" s="18">
        <v>1</v>
      </c>
      <c r="K8564" s="19">
        <v>0</v>
      </c>
      <c r="L8564" s="52">
        <v>0</v>
      </c>
      <c r="M8564" s="53"/>
      <c r="O8564" s="19">
        <v>570</v>
      </c>
      <c r="P8564" s="52">
        <v>570</v>
      </c>
      <c r="Q8564" s="53"/>
      <c r="S8564" s="19">
        <v>2160</v>
      </c>
      <c r="T8564" s="52">
        <v>2160</v>
      </c>
      <c r="U8564" s="53"/>
      <c r="W8564" s="19">
        <v>0</v>
      </c>
      <c r="X8564" s="52">
        <v>0</v>
      </c>
      <c r="Y8564" s="53"/>
      <c r="AA8564" s="19">
        <v>2270.96</v>
      </c>
      <c r="AB8564" s="52">
        <v>2270.96</v>
      </c>
      <c r="AC8564" s="53"/>
      <c r="AE8564" s="19">
        <v>0</v>
      </c>
      <c r="AF8564" s="52">
        <v>0</v>
      </c>
      <c r="AG8564" s="53"/>
    </row>
    <row r="8565" spans="1:33" hidden="1" outlineLevel="1">
      <c r="A8565" s="1"/>
      <c r="B8565" s="5" t="s">
        <v>34</v>
      </c>
      <c r="C8565" s="5" t="s">
        <v>35</v>
      </c>
      <c r="K8565" s="68"/>
      <c r="L8565" s="68"/>
      <c r="M8565" s="69"/>
      <c r="O8565" s="68"/>
      <c r="P8565" s="68"/>
      <c r="Q8565" s="69"/>
      <c r="S8565" s="68"/>
      <c r="T8565" s="68"/>
      <c r="U8565" s="69"/>
      <c r="W8565" s="68"/>
      <c r="X8565" s="68"/>
      <c r="Y8565" s="69"/>
      <c r="AA8565" s="68"/>
      <c r="AB8565" s="68"/>
      <c r="AC8565" s="69"/>
      <c r="AE8565" s="68"/>
      <c r="AF8565" s="68"/>
      <c r="AG8565" s="69"/>
    </row>
    <row r="8566" spans="1:33" hidden="1" outlineLevel="1">
      <c r="A8566" s="6" t="s">
        <v>9703</v>
      </c>
      <c r="B8566" s="7" t="s">
        <v>37</v>
      </c>
      <c r="C8566" s="7" t="s">
        <v>886</v>
      </c>
      <c r="K8566" s="68"/>
      <c r="L8566" s="68"/>
      <c r="M8566" s="69"/>
      <c r="O8566" s="68"/>
      <c r="P8566" s="68"/>
      <c r="Q8566" s="69"/>
      <c r="S8566" s="68"/>
      <c r="T8566" s="68"/>
      <c r="U8566" s="69"/>
      <c r="W8566" s="68"/>
      <c r="X8566" s="68"/>
      <c r="Y8566" s="69"/>
      <c r="AA8566" s="68"/>
      <c r="AB8566" s="68"/>
      <c r="AC8566" s="69"/>
      <c r="AE8566" s="68"/>
      <c r="AF8566" s="68"/>
      <c r="AG8566" s="69"/>
    </row>
    <row r="8567" spans="1:33" ht="105" hidden="1" outlineLevel="1">
      <c r="A8567" s="6" t="s">
        <v>9704</v>
      </c>
      <c r="B8567" s="7" t="s">
        <v>37</v>
      </c>
      <c r="C8567" s="7" t="s">
        <v>888</v>
      </c>
      <c r="K8567" s="68"/>
      <c r="L8567" s="68"/>
      <c r="M8567" s="69"/>
      <c r="O8567" s="68"/>
      <c r="P8567" s="68"/>
      <c r="Q8567" s="69"/>
      <c r="S8567" s="68"/>
      <c r="T8567" s="68"/>
      <c r="U8567" s="69"/>
      <c r="W8567" s="68"/>
      <c r="X8567" s="68"/>
      <c r="Y8567" s="69"/>
      <c r="AA8567" s="68"/>
      <c r="AB8567" s="68"/>
      <c r="AC8567" s="69"/>
      <c r="AE8567" s="68"/>
      <c r="AF8567" s="68"/>
      <c r="AG8567" s="69"/>
    </row>
    <row r="8568" spans="1:33" ht="60" hidden="1" outlineLevel="1">
      <c r="A8568" s="1"/>
      <c r="B8568" s="5" t="s">
        <v>61</v>
      </c>
      <c r="C8568" s="5" t="s">
        <v>62</v>
      </c>
      <c r="D8568" s="5" t="s">
        <v>63</v>
      </c>
      <c r="E8568" s="11" t="s">
        <v>64</v>
      </c>
      <c r="F8568" s="16" t="s">
        <v>65</v>
      </c>
      <c r="K8568" s="17" t="s">
        <v>66</v>
      </c>
      <c r="L8568" s="70" t="s">
        <v>28</v>
      </c>
      <c r="M8568" s="71"/>
      <c r="O8568" s="17" t="s">
        <v>66</v>
      </c>
      <c r="P8568" s="70" t="s">
        <v>28</v>
      </c>
      <c r="Q8568" s="71"/>
      <c r="S8568" s="17" t="s">
        <v>66</v>
      </c>
      <c r="T8568" s="70" t="s">
        <v>28</v>
      </c>
      <c r="U8568" s="71"/>
      <c r="W8568" s="17" t="s">
        <v>66</v>
      </c>
      <c r="X8568" s="70" t="s">
        <v>28</v>
      </c>
      <c r="Y8568" s="71"/>
      <c r="AA8568" s="17" t="s">
        <v>66</v>
      </c>
      <c r="AB8568" s="70" t="s">
        <v>28</v>
      </c>
      <c r="AC8568" s="71"/>
      <c r="AE8568" s="17" t="s">
        <v>66</v>
      </c>
      <c r="AF8568" s="70" t="s">
        <v>28</v>
      </c>
      <c r="AG8568" s="71"/>
    </row>
    <row r="8569" spans="1:33" hidden="1" outlineLevel="1">
      <c r="A8569" s="6" t="s">
        <v>9705</v>
      </c>
      <c r="B8569" s="7" t="s">
        <v>9706</v>
      </c>
      <c r="C8569" s="7" t="s">
        <v>8266</v>
      </c>
      <c r="D8569" s="7"/>
      <c r="E8569" s="23" t="s">
        <v>438</v>
      </c>
      <c r="F8569" s="18">
        <v>2</v>
      </c>
      <c r="K8569" s="19">
        <v>0</v>
      </c>
      <c r="L8569" s="52">
        <v>0</v>
      </c>
      <c r="M8569" s="53"/>
      <c r="O8569" s="19">
        <v>513</v>
      </c>
      <c r="P8569" s="52">
        <v>1026</v>
      </c>
      <c r="Q8569" s="53"/>
      <c r="S8569" s="19">
        <v>650</v>
      </c>
      <c r="T8569" s="52">
        <v>1300</v>
      </c>
      <c r="U8569" s="53"/>
      <c r="W8569" s="19">
        <v>0</v>
      </c>
      <c r="X8569" s="52">
        <v>0</v>
      </c>
      <c r="Y8569" s="53"/>
      <c r="AA8569" s="19">
        <v>283.87</v>
      </c>
      <c r="AB8569" s="52">
        <v>567.74</v>
      </c>
      <c r="AC8569" s="53"/>
      <c r="AE8569" s="19">
        <v>0</v>
      </c>
      <c r="AF8569" s="52">
        <v>0</v>
      </c>
      <c r="AG8569" s="53"/>
    </row>
    <row r="8570" spans="1:33" hidden="1" outlineLevel="1">
      <c r="A8570" s="6" t="s">
        <v>9707</v>
      </c>
      <c r="B8570" s="7" t="s">
        <v>9708</v>
      </c>
      <c r="C8570" s="7" t="s">
        <v>2492</v>
      </c>
      <c r="D8570" s="7"/>
      <c r="E8570" s="23" t="s">
        <v>438</v>
      </c>
      <c r="F8570" s="18">
        <v>1</v>
      </c>
      <c r="K8570" s="19">
        <v>0</v>
      </c>
      <c r="L8570" s="52">
        <v>0</v>
      </c>
      <c r="M8570" s="53"/>
      <c r="O8570" s="19">
        <v>513</v>
      </c>
      <c r="P8570" s="52">
        <v>513</v>
      </c>
      <c r="Q8570" s="53"/>
      <c r="S8570" s="19">
        <v>600</v>
      </c>
      <c r="T8570" s="52">
        <v>600</v>
      </c>
      <c r="U8570" s="53"/>
      <c r="W8570" s="19">
        <v>0</v>
      </c>
      <c r="X8570" s="52">
        <v>0</v>
      </c>
      <c r="Y8570" s="53"/>
      <c r="AA8570" s="19">
        <v>567.74</v>
      </c>
      <c r="AB8570" s="52">
        <v>567.74</v>
      </c>
      <c r="AC8570" s="53"/>
      <c r="AE8570" s="19">
        <v>0</v>
      </c>
      <c r="AF8570" s="52">
        <v>0</v>
      </c>
      <c r="AG8570" s="53"/>
    </row>
    <row r="8571" spans="1:33" hidden="1" outlineLevel="1">
      <c r="A8571" s="6" t="s">
        <v>9709</v>
      </c>
      <c r="B8571" s="7" t="s">
        <v>9710</v>
      </c>
      <c r="C8571" s="7" t="s">
        <v>9201</v>
      </c>
      <c r="D8571" s="7"/>
      <c r="E8571" s="23" t="s">
        <v>438</v>
      </c>
      <c r="F8571" s="18">
        <v>1</v>
      </c>
      <c r="K8571" s="19">
        <v>0</v>
      </c>
      <c r="L8571" s="52">
        <v>0</v>
      </c>
      <c r="M8571" s="53"/>
      <c r="O8571" s="19">
        <v>5700</v>
      </c>
      <c r="P8571" s="52">
        <v>5700</v>
      </c>
      <c r="Q8571" s="53"/>
      <c r="S8571" s="19">
        <v>7500</v>
      </c>
      <c r="T8571" s="52">
        <v>7500</v>
      </c>
      <c r="U8571" s="53"/>
      <c r="W8571" s="19">
        <v>0</v>
      </c>
      <c r="X8571" s="52">
        <v>0</v>
      </c>
      <c r="Y8571" s="53"/>
      <c r="AA8571" s="19">
        <v>7380.61</v>
      </c>
      <c r="AB8571" s="52">
        <v>7380.61</v>
      </c>
      <c r="AC8571" s="53"/>
      <c r="AE8571" s="19">
        <v>0</v>
      </c>
      <c r="AF8571" s="52">
        <v>0</v>
      </c>
      <c r="AG8571" s="53"/>
    </row>
    <row r="8572" spans="1:33" hidden="1" outlineLevel="1">
      <c r="A8572" s="6" t="s">
        <v>9711</v>
      </c>
      <c r="B8572" s="7" t="s">
        <v>9712</v>
      </c>
      <c r="C8572" s="7" t="s">
        <v>8272</v>
      </c>
      <c r="D8572" s="7"/>
      <c r="E8572" s="23" t="s">
        <v>438</v>
      </c>
      <c r="F8572" s="18">
        <v>1</v>
      </c>
      <c r="K8572" s="19">
        <v>0</v>
      </c>
      <c r="L8572" s="52">
        <v>0</v>
      </c>
      <c r="M8572" s="53"/>
      <c r="O8572" s="19">
        <v>684</v>
      </c>
      <c r="P8572" s="52">
        <v>684</v>
      </c>
      <c r="Q8572" s="53"/>
      <c r="S8572" s="19">
        <v>1700</v>
      </c>
      <c r="T8572" s="52">
        <v>1700</v>
      </c>
      <c r="U8572" s="53"/>
      <c r="W8572" s="19">
        <v>0</v>
      </c>
      <c r="X8572" s="52">
        <v>0</v>
      </c>
      <c r="Y8572" s="53"/>
      <c r="AA8572" s="19">
        <v>1703.22</v>
      </c>
      <c r="AB8572" s="52">
        <v>1703.22</v>
      </c>
      <c r="AC8572" s="53"/>
      <c r="AE8572" s="19">
        <v>0</v>
      </c>
      <c r="AF8572" s="52">
        <v>0</v>
      </c>
      <c r="AG8572" s="53"/>
    </row>
    <row r="8573" spans="1:33" hidden="1" outlineLevel="1">
      <c r="A8573" s="6" t="s">
        <v>9713</v>
      </c>
      <c r="B8573" s="7" t="s">
        <v>9714</v>
      </c>
      <c r="C8573" s="7" t="s">
        <v>2495</v>
      </c>
      <c r="D8573" s="7"/>
      <c r="E8573" s="23" t="s">
        <v>429</v>
      </c>
      <c r="F8573" s="18">
        <v>5</v>
      </c>
      <c r="K8573" s="19">
        <v>0</v>
      </c>
      <c r="L8573" s="52">
        <v>0</v>
      </c>
      <c r="M8573" s="53"/>
      <c r="O8573" s="19">
        <v>57</v>
      </c>
      <c r="P8573" s="52">
        <v>285</v>
      </c>
      <c r="Q8573" s="53"/>
      <c r="S8573" s="19">
        <v>55</v>
      </c>
      <c r="T8573" s="52">
        <v>275</v>
      </c>
      <c r="U8573" s="53"/>
      <c r="W8573" s="19">
        <v>0</v>
      </c>
      <c r="X8573" s="52">
        <v>0</v>
      </c>
      <c r="Y8573" s="53"/>
      <c r="AA8573" s="19">
        <v>56.77</v>
      </c>
      <c r="AB8573" s="52">
        <v>283.85000000000002</v>
      </c>
      <c r="AC8573" s="53"/>
      <c r="AE8573" s="19">
        <v>0</v>
      </c>
      <c r="AF8573" s="52">
        <v>0</v>
      </c>
      <c r="AG8573" s="53"/>
    </row>
    <row r="8574" spans="1:33" hidden="1" outlineLevel="1">
      <c r="A8574" s="6" t="s">
        <v>9715</v>
      </c>
      <c r="B8574" s="7" t="s">
        <v>9714</v>
      </c>
      <c r="C8574" s="7" t="s">
        <v>2498</v>
      </c>
      <c r="D8574" s="7"/>
      <c r="E8574" s="23" t="s">
        <v>429</v>
      </c>
      <c r="F8574" s="18">
        <v>3</v>
      </c>
      <c r="K8574" s="19">
        <v>0</v>
      </c>
      <c r="L8574" s="52">
        <v>0</v>
      </c>
      <c r="M8574" s="53"/>
      <c r="O8574" s="19">
        <v>91.2</v>
      </c>
      <c r="P8574" s="52">
        <v>273.60000000000002</v>
      </c>
      <c r="Q8574" s="53"/>
      <c r="S8574" s="19">
        <v>75</v>
      </c>
      <c r="T8574" s="52">
        <v>225</v>
      </c>
      <c r="U8574" s="53"/>
      <c r="W8574" s="19">
        <v>0</v>
      </c>
      <c r="X8574" s="52">
        <v>0</v>
      </c>
      <c r="Y8574" s="53"/>
      <c r="AA8574" s="19">
        <v>90.84</v>
      </c>
      <c r="AB8574" s="52">
        <v>272.52</v>
      </c>
      <c r="AC8574" s="53"/>
      <c r="AE8574" s="19">
        <v>0</v>
      </c>
      <c r="AF8574" s="52">
        <v>0</v>
      </c>
      <c r="AG8574" s="53"/>
    </row>
    <row r="8575" spans="1:33" hidden="1" outlineLevel="1">
      <c r="A8575" s="6" t="s">
        <v>9716</v>
      </c>
      <c r="B8575" s="7" t="s">
        <v>9717</v>
      </c>
      <c r="C8575" s="7" t="s">
        <v>5605</v>
      </c>
      <c r="D8575" s="7"/>
      <c r="E8575" s="23" t="s">
        <v>429</v>
      </c>
      <c r="F8575" s="18">
        <v>6</v>
      </c>
      <c r="K8575" s="19">
        <v>0</v>
      </c>
      <c r="L8575" s="52">
        <v>0</v>
      </c>
      <c r="M8575" s="53"/>
      <c r="O8575" s="19">
        <v>85.5</v>
      </c>
      <c r="P8575" s="52">
        <v>513</v>
      </c>
      <c r="Q8575" s="53"/>
      <c r="S8575" s="19">
        <v>70</v>
      </c>
      <c r="T8575" s="52">
        <v>420</v>
      </c>
      <c r="U8575" s="53"/>
      <c r="W8575" s="19">
        <v>0</v>
      </c>
      <c r="X8575" s="52">
        <v>0</v>
      </c>
      <c r="Y8575" s="53"/>
      <c r="AA8575" s="19">
        <v>79.48</v>
      </c>
      <c r="AB8575" s="52">
        <v>476.88</v>
      </c>
      <c r="AC8575" s="53"/>
      <c r="AE8575" s="19">
        <v>0</v>
      </c>
      <c r="AF8575" s="52">
        <v>0</v>
      </c>
      <c r="AG8575" s="53"/>
    </row>
    <row r="8576" spans="1:33" hidden="1" outlineLevel="1">
      <c r="A8576" s="6" t="s">
        <v>9718</v>
      </c>
      <c r="B8576" s="7" t="s">
        <v>9719</v>
      </c>
      <c r="C8576" s="7" t="s">
        <v>2504</v>
      </c>
      <c r="D8576" s="7"/>
      <c r="E8576" s="23" t="s">
        <v>429</v>
      </c>
      <c r="F8576" s="18">
        <v>35</v>
      </c>
      <c r="K8576" s="19">
        <v>0</v>
      </c>
      <c r="L8576" s="52">
        <v>0</v>
      </c>
      <c r="M8576" s="53"/>
      <c r="O8576" s="19">
        <v>125.4</v>
      </c>
      <c r="P8576" s="52">
        <v>4389</v>
      </c>
      <c r="Q8576" s="53"/>
      <c r="S8576" s="19">
        <v>125</v>
      </c>
      <c r="T8576" s="52">
        <v>4375</v>
      </c>
      <c r="U8576" s="53"/>
      <c r="W8576" s="19">
        <v>0</v>
      </c>
      <c r="X8576" s="52">
        <v>0</v>
      </c>
      <c r="Y8576" s="53"/>
      <c r="AA8576" s="19">
        <v>136.26</v>
      </c>
      <c r="AB8576" s="52">
        <v>4769.1000000000004</v>
      </c>
      <c r="AC8576" s="53"/>
      <c r="AE8576" s="19">
        <v>0</v>
      </c>
      <c r="AF8576" s="52">
        <v>0</v>
      </c>
      <c r="AG8576" s="53"/>
    </row>
    <row r="8577" spans="1:33" hidden="1" outlineLevel="1">
      <c r="A8577" s="6" t="s">
        <v>9720</v>
      </c>
      <c r="B8577" s="7" t="s">
        <v>9721</v>
      </c>
      <c r="C8577" s="7" t="s">
        <v>9722</v>
      </c>
      <c r="D8577" s="7"/>
      <c r="E8577" s="23" t="s">
        <v>429</v>
      </c>
      <c r="F8577" s="18">
        <v>20</v>
      </c>
      <c r="K8577" s="19">
        <v>0</v>
      </c>
      <c r="L8577" s="52">
        <v>0</v>
      </c>
      <c r="M8577" s="53"/>
      <c r="O8577" s="19">
        <v>34.200000000000003</v>
      </c>
      <c r="P8577" s="52">
        <v>684</v>
      </c>
      <c r="Q8577" s="53"/>
      <c r="S8577" s="19">
        <v>45</v>
      </c>
      <c r="T8577" s="52">
        <v>900</v>
      </c>
      <c r="U8577" s="53"/>
      <c r="W8577" s="19">
        <v>0</v>
      </c>
      <c r="X8577" s="52">
        <v>0</v>
      </c>
      <c r="Y8577" s="53"/>
      <c r="AA8577" s="19">
        <v>34.06</v>
      </c>
      <c r="AB8577" s="52">
        <v>681.2</v>
      </c>
      <c r="AC8577" s="53"/>
      <c r="AE8577" s="19">
        <v>0</v>
      </c>
      <c r="AF8577" s="52">
        <v>0</v>
      </c>
      <c r="AG8577" s="53"/>
    </row>
    <row r="8578" spans="1:33" hidden="1" outlineLevel="1">
      <c r="A8578" s="1"/>
      <c r="B8578" s="5" t="s">
        <v>34</v>
      </c>
      <c r="C8578" s="5" t="s">
        <v>35</v>
      </c>
      <c r="K8578" s="68"/>
      <c r="L8578" s="68"/>
      <c r="M8578" s="69"/>
      <c r="O8578" s="68"/>
      <c r="P8578" s="68"/>
      <c r="Q8578" s="69"/>
      <c r="S8578" s="68"/>
      <c r="T8578" s="68"/>
      <c r="U8578" s="69"/>
      <c r="W8578" s="68"/>
      <c r="X8578" s="68"/>
      <c r="Y8578" s="69"/>
      <c r="AA8578" s="68"/>
      <c r="AB8578" s="68"/>
      <c r="AC8578" s="69"/>
      <c r="AE8578" s="68"/>
      <c r="AF8578" s="68"/>
      <c r="AG8578" s="69"/>
    </row>
    <row r="8579" spans="1:33" hidden="1" outlineLevel="1">
      <c r="A8579" s="6" t="s">
        <v>9723</v>
      </c>
      <c r="B8579" s="7" t="s">
        <v>37</v>
      </c>
      <c r="C8579" s="7" t="s">
        <v>1903</v>
      </c>
      <c r="K8579" s="68"/>
      <c r="L8579" s="68"/>
      <c r="M8579" s="69"/>
      <c r="O8579" s="68"/>
      <c r="P8579" s="68"/>
      <c r="Q8579" s="69"/>
      <c r="S8579" s="68"/>
      <c r="T8579" s="68"/>
      <c r="U8579" s="69"/>
      <c r="W8579" s="68"/>
      <c r="X8579" s="68"/>
      <c r="Y8579" s="69"/>
      <c r="AA8579" s="68"/>
      <c r="AB8579" s="68"/>
      <c r="AC8579" s="69"/>
      <c r="AE8579" s="68"/>
      <c r="AF8579" s="68"/>
      <c r="AG8579" s="69"/>
    </row>
    <row r="8580" spans="1:33" ht="60" hidden="1" outlineLevel="1">
      <c r="A8580" s="1"/>
      <c r="B8580" s="5" t="s">
        <v>61</v>
      </c>
      <c r="C8580" s="5" t="s">
        <v>62</v>
      </c>
      <c r="D8580" s="5" t="s">
        <v>63</v>
      </c>
      <c r="E8580" s="11" t="s">
        <v>64</v>
      </c>
      <c r="F8580" s="16" t="s">
        <v>65</v>
      </c>
      <c r="K8580" s="17" t="s">
        <v>66</v>
      </c>
      <c r="L8580" s="70" t="s">
        <v>28</v>
      </c>
      <c r="M8580" s="71"/>
      <c r="O8580" s="17" t="s">
        <v>66</v>
      </c>
      <c r="P8580" s="70" t="s">
        <v>28</v>
      </c>
      <c r="Q8580" s="71"/>
      <c r="S8580" s="17" t="s">
        <v>66</v>
      </c>
      <c r="T8580" s="70" t="s">
        <v>28</v>
      </c>
      <c r="U8580" s="71"/>
      <c r="W8580" s="17" t="s">
        <v>66</v>
      </c>
      <c r="X8580" s="70" t="s">
        <v>28</v>
      </c>
      <c r="Y8580" s="71"/>
      <c r="AA8580" s="17" t="s">
        <v>66</v>
      </c>
      <c r="AB8580" s="70" t="s">
        <v>28</v>
      </c>
      <c r="AC8580" s="71"/>
      <c r="AE8580" s="17" t="s">
        <v>66</v>
      </c>
      <c r="AF8580" s="70" t="s">
        <v>28</v>
      </c>
      <c r="AG8580" s="71"/>
    </row>
    <row r="8581" spans="1:33" hidden="1" outlineLevel="1">
      <c r="A8581" s="6" t="s">
        <v>9724</v>
      </c>
      <c r="B8581" s="7" t="s">
        <v>9725</v>
      </c>
      <c r="C8581" s="7" t="s">
        <v>7249</v>
      </c>
      <c r="D8581" s="7"/>
      <c r="E8581" s="23" t="s">
        <v>438</v>
      </c>
      <c r="F8581" s="18">
        <v>1</v>
      </c>
      <c r="K8581" s="19">
        <v>0</v>
      </c>
      <c r="L8581" s="52">
        <v>0</v>
      </c>
      <c r="M8581" s="53"/>
      <c r="O8581" s="19">
        <v>627</v>
      </c>
      <c r="P8581" s="52">
        <v>627</v>
      </c>
      <c r="Q8581" s="53"/>
      <c r="S8581" s="19">
        <v>850</v>
      </c>
      <c r="T8581" s="52">
        <v>850</v>
      </c>
      <c r="U8581" s="53"/>
      <c r="W8581" s="19">
        <v>0</v>
      </c>
      <c r="X8581" s="52">
        <v>0</v>
      </c>
      <c r="Y8581" s="53"/>
      <c r="AA8581" s="19">
        <v>7380.61</v>
      </c>
      <c r="AB8581" s="52">
        <v>7380.61</v>
      </c>
      <c r="AC8581" s="53"/>
      <c r="AE8581" s="19">
        <v>0</v>
      </c>
      <c r="AF8581" s="52">
        <v>0</v>
      </c>
      <c r="AG8581" s="53"/>
    </row>
    <row r="8582" spans="1:33" hidden="1" outlineLevel="1">
      <c r="A8582" s="6" t="s">
        <v>9726</v>
      </c>
      <c r="B8582" s="7" t="s">
        <v>9727</v>
      </c>
      <c r="C8582" s="7" t="s">
        <v>9205</v>
      </c>
      <c r="D8582" s="7"/>
      <c r="E8582" s="23" t="s">
        <v>429</v>
      </c>
      <c r="F8582" s="18">
        <v>6</v>
      </c>
      <c r="K8582" s="19">
        <v>0</v>
      </c>
      <c r="L8582" s="52">
        <v>0</v>
      </c>
      <c r="M8582" s="53"/>
      <c r="O8582" s="19">
        <v>125.4</v>
      </c>
      <c r="P8582" s="52">
        <v>752.4</v>
      </c>
      <c r="Q8582" s="53"/>
      <c r="S8582" s="19">
        <v>125</v>
      </c>
      <c r="T8582" s="52">
        <v>750</v>
      </c>
      <c r="U8582" s="53"/>
      <c r="W8582" s="19">
        <v>0</v>
      </c>
      <c r="X8582" s="52">
        <v>0</v>
      </c>
      <c r="Y8582" s="53"/>
      <c r="AA8582" s="19">
        <v>136.26</v>
      </c>
      <c r="AB8582" s="52">
        <v>817.56</v>
      </c>
      <c r="AC8582" s="53"/>
      <c r="AE8582" s="19">
        <v>0</v>
      </c>
      <c r="AF8582" s="52">
        <v>0</v>
      </c>
      <c r="AG8582" s="53"/>
    </row>
    <row r="8583" spans="1:33" hidden="1" outlineLevel="1">
      <c r="A8583" s="1"/>
      <c r="B8583" s="5" t="s">
        <v>34</v>
      </c>
      <c r="C8583" s="5" t="s">
        <v>35</v>
      </c>
      <c r="K8583" s="68"/>
      <c r="L8583" s="68"/>
      <c r="M8583" s="69"/>
      <c r="O8583" s="68"/>
      <c r="P8583" s="68"/>
      <c r="Q8583" s="69"/>
      <c r="S8583" s="68"/>
      <c r="T8583" s="68"/>
      <c r="U8583" s="69"/>
      <c r="W8583" s="68"/>
      <c r="X8583" s="68"/>
      <c r="Y8583" s="69"/>
      <c r="AA8583" s="68"/>
      <c r="AB8583" s="68"/>
      <c r="AC8583" s="69"/>
      <c r="AE8583" s="68"/>
      <c r="AF8583" s="68"/>
      <c r="AG8583" s="69"/>
    </row>
    <row r="8584" spans="1:33" hidden="1" outlineLevel="1">
      <c r="A8584" s="6" t="s">
        <v>9728</v>
      </c>
      <c r="B8584" s="7" t="s">
        <v>37</v>
      </c>
      <c r="C8584" s="7" t="s">
        <v>945</v>
      </c>
      <c r="K8584" s="68"/>
      <c r="L8584" s="68"/>
      <c r="M8584" s="69"/>
      <c r="O8584" s="68"/>
      <c r="P8584" s="68"/>
      <c r="Q8584" s="69"/>
      <c r="S8584" s="68"/>
      <c r="T8584" s="68"/>
      <c r="U8584" s="69"/>
      <c r="W8584" s="68"/>
      <c r="X8584" s="68"/>
      <c r="Y8584" s="69"/>
      <c r="AA8584" s="68"/>
      <c r="AB8584" s="68"/>
      <c r="AC8584" s="69"/>
      <c r="AE8584" s="68"/>
      <c r="AF8584" s="68"/>
      <c r="AG8584" s="69"/>
    </row>
    <row r="8585" spans="1:33" ht="60" hidden="1" outlineLevel="1">
      <c r="A8585" s="1"/>
      <c r="B8585" s="5" t="s">
        <v>61</v>
      </c>
      <c r="C8585" s="5" t="s">
        <v>62</v>
      </c>
      <c r="D8585" s="5" t="s">
        <v>63</v>
      </c>
      <c r="E8585" s="11" t="s">
        <v>64</v>
      </c>
      <c r="F8585" s="16" t="s">
        <v>65</v>
      </c>
      <c r="K8585" s="17" t="s">
        <v>66</v>
      </c>
      <c r="L8585" s="70" t="s">
        <v>28</v>
      </c>
      <c r="M8585" s="71"/>
      <c r="O8585" s="17" t="s">
        <v>66</v>
      </c>
      <c r="P8585" s="70" t="s">
        <v>28</v>
      </c>
      <c r="Q8585" s="71"/>
      <c r="S8585" s="17" t="s">
        <v>66</v>
      </c>
      <c r="T8585" s="70" t="s">
        <v>28</v>
      </c>
      <c r="U8585" s="71"/>
      <c r="W8585" s="17" t="s">
        <v>66</v>
      </c>
      <c r="X8585" s="70" t="s">
        <v>28</v>
      </c>
      <c r="Y8585" s="71"/>
      <c r="AA8585" s="17" t="s">
        <v>66</v>
      </c>
      <c r="AB8585" s="70" t="s">
        <v>28</v>
      </c>
      <c r="AC8585" s="71"/>
      <c r="AE8585" s="17" t="s">
        <v>66</v>
      </c>
      <c r="AF8585" s="70" t="s">
        <v>28</v>
      </c>
      <c r="AG8585" s="71"/>
    </row>
    <row r="8586" spans="1:33" hidden="1" outlineLevel="1">
      <c r="A8586" s="6" t="s">
        <v>9729</v>
      </c>
      <c r="B8586" s="7" t="s">
        <v>9730</v>
      </c>
      <c r="C8586" s="7" t="s">
        <v>3244</v>
      </c>
      <c r="D8586" s="7"/>
      <c r="E8586" s="23" t="s">
        <v>438</v>
      </c>
      <c r="F8586" s="18">
        <v>1</v>
      </c>
      <c r="K8586" s="19">
        <v>0</v>
      </c>
      <c r="L8586" s="52">
        <v>0</v>
      </c>
      <c r="M8586" s="53"/>
      <c r="O8586" s="19">
        <v>855</v>
      </c>
      <c r="P8586" s="52">
        <v>855</v>
      </c>
      <c r="Q8586" s="53"/>
      <c r="S8586" s="19">
        <v>850</v>
      </c>
      <c r="T8586" s="52">
        <v>850</v>
      </c>
      <c r="U8586" s="53"/>
      <c r="W8586" s="19">
        <v>0</v>
      </c>
      <c r="X8586" s="52">
        <v>0</v>
      </c>
      <c r="Y8586" s="53"/>
      <c r="AA8586" s="19">
        <v>1362.57</v>
      </c>
      <c r="AB8586" s="52">
        <v>1362.57</v>
      </c>
      <c r="AC8586" s="53"/>
      <c r="AE8586" s="19">
        <v>0</v>
      </c>
      <c r="AF8586" s="52">
        <v>0</v>
      </c>
      <c r="AG8586" s="53"/>
    </row>
    <row r="8587" spans="1:33" hidden="1" outlineLevel="1">
      <c r="A8587" s="6" t="s">
        <v>9731</v>
      </c>
      <c r="B8587" s="7" t="s">
        <v>9732</v>
      </c>
      <c r="C8587" s="7" t="s">
        <v>3247</v>
      </c>
      <c r="D8587" s="7"/>
      <c r="E8587" s="23" t="s">
        <v>438</v>
      </c>
      <c r="F8587" s="18">
        <v>1</v>
      </c>
      <c r="K8587" s="19">
        <v>0</v>
      </c>
      <c r="L8587" s="52">
        <v>0</v>
      </c>
      <c r="M8587" s="53"/>
      <c r="O8587" s="19">
        <v>114</v>
      </c>
      <c r="P8587" s="52">
        <v>114</v>
      </c>
      <c r="Q8587" s="53"/>
      <c r="S8587" s="19">
        <v>450</v>
      </c>
      <c r="T8587" s="52">
        <v>450</v>
      </c>
      <c r="U8587" s="53"/>
      <c r="W8587" s="19">
        <v>0</v>
      </c>
      <c r="X8587" s="52">
        <v>0</v>
      </c>
      <c r="Y8587" s="53"/>
      <c r="AA8587" s="19">
        <v>1703.22</v>
      </c>
      <c r="AB8587" s="52">
        <v>1703.22</v>
      </c>
      <c r="AC8587" s="53"/>
      <c r="AE8587" s="19">
        <v>0</v>
      </c>
      <c r="AF8587" s="52">
        <v>0</v>
      </c>
      <c r="AG8587" s="53"/>
    </row>
    <row r="8588" spans="1:33" hidden="1" outlineLevel="1">
      <c r="A8588" s="6" t="s">
        <v>9733</v>
      </c>
      <c r="B8588" s="7" t="s">
        <v>9734</v>
      </c>
      <c r="C8588" s="7" t="s">
        <v>8293</v>
      </c>
      <c r="D8588" s="7"/>
      <c r="E8588" s="23" t="s">
        <v>438</v>
      </c>
      <c r="F8588" s="18">
        <v>1</v>
      </c>
      <c r="K8588" s="19">
        <v>0</v>
      </c>
      <c r="L8588" s="52">
        <v>0</v>
      </c>
      <c r="M8588" s="53"/>
      <c r="O8588" s="19">
        <v>171</v>
      </c>
      <c r="P8588" s="52">
        <v>171</v>
      </c>
      <c r="Q8588" s="53"/>
      <c r="S8588" s="19">
        <v>550</v>
      </c>
      <c r="T8588" s="52">
        <v>550</v>
      </c>
      <c r="U8588" s="53"/>
      <c r="W8588" s="19">
        <v>0</v>
      </c>
      <c r="X8588" s="52">
        <v>0</v>
      </c>
      <c r="Y8588" s="53"/>
      <c r="AA8588" s="19">
        <v>2270.96</v>
      </c>
      <c r="AB8588" s="52">
        <v>2270.96</v>
      </c>
      <c r="AC8588" s="53"/>
      <c r="AE8588" s="19">
        <v>0</v>
      </c>
      <c r="AF8588" s="52">
        <v>0</v>
      </c>
      <c r="AG8588" s="53"/>
    </row>
    <row r="8589" spans="1:33" hidden="1" outlineLevel="1">
      <c r="A8589" s="6" t="s">
        <v>9735</v>
      </c>
      <c r="B8589" s="7" t="s">
        <v>9736</v>
      </c>
      <c r="C8589" s="7" t="s">
        <v>8296</v>
      </c>
      <c r="D8589" s="7"/>
      <c r="E8589" s="23" t="s">
        <v>438</v>
      </c>
      <c r="F8589" s="18">
        <v>1</v>
      </c>
      <c r="K8589" s="19">
        <v>0</v>
      </c>
      <c r="L8589" s="52">
        <v>0</v>
      </c>
      <c r="M8589" s="53"/>
      <c r="O8589" s="19">
        <v>1710</v>
      </c>
      <c r="P8589" s="52">
        <v>1710</v>
      </c>
      <c r="Q8589" s="53"/>
      <c r="S8589" s="19">
        <v>500</v>
      </c>
      <c r="T8589" s="52">
        <v>500</v>
      </c>
      <c r="U8589" s="53"/>
      <c r="W8589" s="19">
        <v>0</v>
      </c>
      <c r="X8589" s="52">
        <v>0</v>
      </c>
      <c r="Y8589" s="53"/>
      <c r="AA8589" s="19">
        <v>908.38</v>
      </c>
      <c r="AB8589" s="52">
        <v>908.38</v>
      </c>
      <c r="AC8589" s="53"/>
      <c r="AE8589" s="19">
        <v>0</v>
      </c>
      <c r="AF8589" s="52">
        <v>0</v>
      </c>
      <c r="AG8589" s="53"/>
    </row>
    <row r="8590" spans="1:33" hidden="1" outlineLevel="1">
      <c r="A8590" s="6" t="s">
        <v>9737</v>
      </c>
      <c r="B8590" s="7" t="s">
        <v>9738</v>
      </c>
      <c r="C8590" s="7" t="s">
        <v>9739</v>
      </c>
      <c r="D8590" s="7"/>
      <c r="E8590" s="23" t="s">
        <v>429</v>
      </c>
      <c r="F8590" s="18">
        <v>8</v>
      </c>
      <c r="K8590" s="19">
        <v>0</v>
      </c>
      <c r="L8590" s="52">
        <v>0</v>
      </c>
      <c r="M8590" s="53"/>
      <c r="O8590" s="19">
        <v>45.6</v>
      </c>
      <c r="P8590" s="52">
        <v>364.8</v>
      </c>
      <c r="Q8590" s="53"/>
      <c r="S8590" s="19">
        <v>55</v>
      </c>
      <c r="T8590" s="52">
        <v>440</v>
      </c>
      <c r="U8590" s="53"/>
      <c r="W8590" s="19">
        <v>0</v>
      </c>
      <c r="X8590" s="52">
        <v>0</v>
      </c>
      <c r="Y8590" s="53"/>
      <c r="AA8590" s="19">
        <v>56.77</v>
      </c>
      <c r="AB8590" s="52">
        <v>454.16</v>
      </c>
      <c r="AC8590" s="53"/>
      <c r="AE8590" s="19">
        <v>0</v>
      </c>
      <c r="AF8590" s="52">
        <v>0</v>
      </c>
      <c r="AG8590" s="53"/>
    </row>
    <row r="8591" spans="1:33" hidden="1" outlineLevel="1">
      <c r="A8591" s="6" t="s">
        <v>9740</v>
      </c>
      <c r="B8591" s="7" t="s">
        <v>9741</v>
      </c>
      <c r="C8591" s="7" t="s">
        <v>9742</v>
      </c>
      <c r="D8591" s="7"/>
      <c r="E8591" s="23" t="s">
        <v>429</v>
      </c>
      <c r="F8591" s="18">
        <v>6</v>
      </c>
      <c r="K8591" s="19">
        <v>0</v>
      </c>
      <c r="L8591" s="52">
        <v>0</v>
      </c>
      <c r="M8591" s="53"/>
      <c r="O8591" s="19">
        <v>45.6</v>
      </c>
      <c r="P8591" s="52">
        <v>273.60000000000002</v>
      </c>
      <c r="Q8591" s="53"/>
      <c r="S8591" s="19">
        <v>65</v>
      </c>
      <c r="T8591" s="52">
        <v>390</v>
      </c>
      <c r="U8591" s="53"/>
      <c r="W8591" s="19">
        <v>0</v>
      </c>
      <c r="X8591" s="52">
        <v>0</v>
      </c>
      <c r="Y8591" s="53"/>
      <c r="AA8591" s="19">
        <v>56.77</v>
      </c>
      <c r="AB8591" s="52">
        <v>340.62</v>
      </c>
      <c r="AC8591" s="53"/>
      <c r="AE8591" s="19">
        <v>0</v>
      </c>
      <c r="AF8591" s="52">
        <v>0</v>
      </c>
      <c r="AG8591" s="53"/>
    </row>
    <row r="8592" spans="1:33" hidden="1" outlineLevel="1">
      <c r="A8592" s="1"/>
      <c r="B8592" s="5" t="s">
        <v>34</v>
      </c>
      <c r="C8592" s="5" t="s">
        <v>35</v>
      </c>
      <c r="K8592" s="68"/>
      <c r="L8592" s="68"/>
      <c r="M8592" s="69"/>
      <c r="O8592" s="68"/>
      <c r="P8592" s="68"/>
      <c r="Q8592" s="69"/>
      <c r="S8592" s="68"/>
      <c r="T8592" s="68"/>
      <c r="U8592" s="69"/>
      <c r="W8592" s="68"/>
      <c r="X8592" s="68"/>
      <c r="Y8592" s="69"/>
      <c r="AA8592" s="68"/>
      <c r="AB8592" s="68"/>
      <c r="AC8592" s="69"/>
      <c r="AE8592" s="68"/>
      <c r="AF8592" s="68"/>
      <c r="AG8592" s="69"/>
    </row>
    <row r="8593" spans="1:33" hidden="1" outlineLevel="1">
      <c r="A8593" s="6" t="s">
        <v>9743</v>
      </c>
      <c r="B8593" s="7" t="s">
        <v>37</v>
      </c>
      <c r="C8593" s="7" t="s">
        <v>1005</v>
      </c>
      <c r="K8593" s="68"/>
      <c r="L8593" s="68"/>
      <c r="M8593" s="69"/>
      <c r="O8593" s="68"/>
      <c r="P8593" s="68"/>
      <c r="Q8593" s="69"/>
      <c r="S8593" s="68"/>
      <c r="T8593" s="68"/>
      <c r="U8593" s="69"/>
      <c r="W8593" s="68"/>
      <c r="X8593" s="68"/>
      <c r="Y8593" s="69"/>
      <c r="AA8593" s="68"/>
      <c r="AB8593" s="68"/>
      <c r="AC8593" s="69"/>
      <c r="AE8593" s="68"/>
      <c r="AF8593" s="68"/>
      <c r="AG8593" s="69"/>
    </row>
    <row r="8594" spans="1:33" ht="45" hidden="1" outlineLevel="1">
      <c r="A8594" s="6" t="s">
        <v>9744</v>
      </c>
      <c r="B8594" s="7" t="s">
        <v>37</v>
      </c>
      <c r="C8594" s="7" t="s">
        <v>5647</v>
      </c>
      <c r="K8594" s="68"/>
      <c r="L8594" s="68"/>
      <c r="M8594" s="69"/>
      <c r="O8594" s="68"/>
      <c r="P8594" s="68"/>
      <c r="Q8594" s="69"/>
      <c r="S8594" s="68"/>
      <c r="T8594" s="68"/>
      <c r="U8594" s="69"/>
      <c r="W8594" s="68"/>
      <c r="X8594" s="68"/>
      <c r="Y8594" s="69"/>
      <c r="AA8594" s="68"/>
      <c r="AB8594" s="68"/>
      <c r="AC8594" s="69"/>
      <c r="AE8594" s="68"/>
      <c r="AF8594" s="68"/>
      <c r="AG8594" s="69"/>
    </row>
    <row r="8595" spans="1:33" ht="60" hidden="1" outlineLevel="1">
      <c r="A8595" s="1"/>
      <c r="B8595" s="5" t="s">
        <v>61</v>
      </c>
      <c r="C8595" s="5" t="s">
        <v>62</v>
      </c>
      <c r="D8595" s="5" t="s">
        <v>63</v>
      </c>
      <c r="E8595" s="11" t="s">
        <v>64</v>
      </c>
      <c r="F8595" s="16" t="s">
        <v>65</v>
      </c>
      <c r="K8595" s="17" t="s">
        <v>66</v>
      </c>
      <c r="L8595" s="70" t="s">
        <v>28</v>
      </c>
      <c r="M8595" s="71"/>
      <c r="O8595" s="17" t="s">
        <v>66</v>
      </c>
      <c r="P8595" s="70" t="s">
        <v>28</v>
      </c>
      <c r="Q8595" s="71"/>
      <c r="S8595" s="17" t="s">
        <v>66</v>
      </c>
      <c r="T8595" s="70" t="s">
        <v>28</v>
      </c>
      <c r="U8595" s="71"/>
      <c r="W8595" s="17" t="s">
        <v>66</v>
      </c>
      <c r="X8595" s="70" t="s">
        <v>28</v>
      </c>
      <c r="Y8595" s="71"/>
      <c r="AA8595" s="17" t="s">
        <v>66</v>
      </c>
      <c r="AB8595" s="70" t="s">
        <v>28</v>
      </c>
      <c r="AC8595" s="71"/>
      <c r="AE8595" s="17" t="s">
        <v>66</v>
      </c>
      <c r="AF8595" s="70" t="s">
        <v>28</v>
      </c>
      <c r="AG8595" s="71"/>
    </row>
    <row r="8596" spans="1:33" hidden="1" outlineLevel="1">
      <c r="A8596" s="6" t="s">
        <v>9745</v>
      </c>
      <c r="B8596" s="7" t="s">
        <v>9746</v>
      </c>
      <c r="C8596" s="7" t="s">
        <v>1010</v>
      </c>
      <c r="D8596" s="7"/>
      <c r="E8596" s="23" t="s">
        <v>70</v>
      </c>
      <c r="F8596" s="18">
        <v>1</v>
      </c>
      <c r="K8596" s="19">
        <v>0</v>
      </c>
      <c r="L8596" s="52">
        <v>0</v>
      </c>
      <c r="M8596" s="53"/>
      <c r="O8596" s="19">
        <v>5472</v>
      </c>
      <c r="P8596" s="52">
        <v>5472</v>
      </c>
      <c r="Q8596" s="53"/>
      <c r="S8596" s="19">
        <v>15000</v>
      </c>
      <c r="T8596" s="52">
        <v>15000</v>
      </c>
      <c r="U8596" s="53"/>
      <c r="W8596" s="19">
        <v>0</v>
      </c>
      <c r="X8596" s="52">
        <v>0</v>
      </c>
      <c r="Y8596" s="53"/>
      <c r="AA8596" s="19">
        <v>11354.79</v>
      </c>
      <c r="AB8596" s="52">
        <v>11354.79</v>
      </c>
      <c r="AC8596" s="53"/>
      <c r="AE8596" s="19">
        <v>0</v>
      </c>
      <c r="AF8596" s="52">
        <v>0</v>
      </c>
      <c r="AG8596" s="53"/>
    </row>
    <row r="8597" spans="1:33" hidden="1" outlineLevel="1">
      <c r="A8597" s="1"/>
      <c r="B8597" s="5" t="s">
        <v>34</v>
      </c>
      <c r="C8597" s="5" t="s">
        <v>35</v>
      </c>
      <c r="K8597" s="68"/>
      <c r="L8597" s="68"/>
      <c r="M8597" s="69"/>
      <c r="O8597" s="68"/>
      <c r="P8597" s="68"/>
      <c r="Q8597" s="69"/>
      <c r="S8597" s="68"/>
      <c r="T8597" s="68"/>
      <c r="U8597" s="69"/>
      <c r="W8597" s="68"/>
      <c r="X8597" s="68"/>
      <c r="Y8597" s="69"/>
      <c r="AA8597" s="68"/>
      <c r="AB8597" s="68"/>
      <c r="AC8597" s="69"/>
      <c r="AE8597" s="68"/>
      <c r="AF8597" s="68"/>
      <c r="AG8597" s="69"/>
    </row>
    <row r="8598" spans="1:33" hidden="1" outlineLevel="1">
      <c r="A8598" s="6" t="s">
        <v>9747</v>
      </c>
      <c r="B8598" s="7" t="s">
        <v>37</v>
      </c>
      <c r="C8598" s="7" t="s">
        <v>1012</v>
      </c>
      <c r="K8598" s="68"/>
      <c r="L8598" s="68"/>
      <c r="M8598" s="69"/>
      <c r="O8598" s="68"/>
      <c r="P8598" s="68"/>
      <c r="Q8598" s="69"/>
      <c r="S8598" s="68"/>
      <c r="T8598" s="68"/>
      <c r="U8598" s="69"/>
      <c r="W8598" s="68"/>
      <c r="X8598" s="68"/>
      <c r="Y8598" s="69"/>
      <c r="AA8598" s="68"/>
      <c r="AB8598" s="68"/>
      <c r="AC8598" s="69"/>
      <c r="AE8598" s="68"/>
      <c r="AF8598" s="68"/>
      <c r="AG8598" s="69"/>
    </row>
    <row r="8599" spans="1:33" ht="45" hidden="1" outlineLevel="1">
      <c r="A8599" s="6" t="s">
        <v>9748</v>
      </c>
      <c r="B8599" s="7" t="s">
        <v>37</v>
      </c>
      <c r="C8599" s="7" t="s">
        <v>1014</v>
      </c>
      <c r="K8599" s="68"/>
      <c r="L8599" s="68"/>
      <c r="M8599" s="69"/>
      <c r="O8599" s="68"/>
      <c r="P8599" s="68"/>
      <c r="Q8599" s="69"/>
      <c r="S8599" s="68"/>
      <c r="T8599" s="68"/>
      <c r="U8599" s="69"/>
      <c r="W8599" s="68"/>
      <c r="X8599" s="68"/>
      <c r="Y8599" s="69"/>
      <c r="AA8599" s="68"/>
      <c r="AB8599" s="68"/>
      <c r="AC8599" s="69"/>
      <c r="AE8599" s="68"/>
      <c r="AF8599" s="68"/>
      <c r="AG8599" s="69"/>
    </row>
    <row r="8600" spans="1:33" ht="60" hidden="1" outlineLevel="1">
      <c r="A8600" s="1"/>
      <c r="B8600" s="5" t="s">
        <v>61</v>
      </c>
      <c r="C8600" s="5" t="s">
        <v>62</v>
      </c>
      <c r="D8600" s="5" t="s">
        <v>63</v>
      </c>
      <c r="E8600" s="11" t="s">
        <v>64</v>
      </c>
      <c r="F8600" s="16" t="s">
        <v>65</v>
      </c>
      <c r="K8600" s="17" t="s">
        <v>66</v>
      </c>
      <c r="L8600" s="70" t="s">
        <v>28</v>
      </c>
      <c r="M8600" s="71"/>
      <c r="O8600" s="17" t="s">
        <v>66</v>
      </c>
      <c r="P8600" s="70" t="s">
        <v>28</v>
      </c>
      <c r="Q8600" s="71"/>
      <c r="S8600" s="17" t="s">
        <v>66</v>
      </c>
      <c r="T8600" s="70" t="s">
        <v>28</v>
      </c>
      <c r="U8600" s="71"/>
      <c r="W8600" s="17" t="s">
        <v>66</v>
      </c>
      <c r="X8600" s="70" t="s">
        <v>28</v>
      </c>
      <c r="Y8600" s="71"/>
      <c r="AA8600" s="17" t="s">
        <v>66</v>
      </c>
      <c r="AB8600" s="70" t="s">
        <v>28</v>
      </c>
      <c r="AC8600" s="71"/>
      <c r="AE8600" s="17" t="s">
        <v>66</v>
      </c>
      <c r="AF8600" s="70" t="s">
        <v>28</v>
      </c>
      <c r="AG8600" s="71"/>
    </row>
    <row r="8601" spans="1:33" hidden="1" outlineLevel="1">
      <c r="A8601" s="6" t="s">
        <v>9749</v>
      </c>
      <c r="B8601" s="7" t="s">
        <v>9750</v>
      </c>
      <c r="C8601" s="7" t="s">
        <v>2538</v>
      </c>
      <c r="D8601" s="7"/>
      <c r="E8601" s="23" t="s">
        <v>438</v>
      </c>
      <c r="F8601" s="18">
        <v>1</v>
      </c>
      <c r="K8601" s="19">
        <v>0</v>
      </c>
      <c r="L8601" s="52">
        <v>0</v>
      </c>
      <c r="M8601" s="53"/>
      <c r="O8601" s="19">
        <v>228</v>
      </c>
      <c r="P8601" s="52">
        <v>228</v>
      </c>
      <c r="Q8601" s="53"/>
      <c r="S8601" s="19">
        <v>400</v>
      </c>
      <c r="T8601" s="52">
        <v>400</v>
      </c>
      <c r="U8601" s="53"/>
      <c r="W8601" s="19">
        <v>0</v>
      </c>
      <c r="X8601" s="52">
        <v>0</v>
      </c>
      <c r="Y8601" s="53"/>
      <c r="AA8601" s="19">
        <v>510.97</v>
      </c>
      <c r="AB8601" s="52">
        <v>510.97</v>
      </c>
      <c r="AC8601" s="53"/>
      <c r="AE8601" s="19">
        <v>0</v>
      </c>
      <c r="AF8601" s="52">
        <v>0</v>
      </c>
      <c r="AG8601" s="53"/>
    </row>
    <row r="8602" spans="1:33" hidden="1" outlineLevel="1">
      <c r="A8602" s="6" t="s">
        <v>9751</v>
      </c>
      <c r="B8602" s="7" t="s">
        <v>9752</v>
      </c>
      <c r="C8602" s="7" t="s">
        <v>2541</v>
      </c>
      <c r="D8602" s="7"/>
      <c r="E8602" s="23" t="s">
        <v>438</v>
      </c>
      <c r="F8602" s="18">
        <v>1</v>
      </c>
      <c r="K8602" s="19">
        <v>0</v>
      </c>
      <c r="L8602" s="52">
        <v>0</v>
      </c>
      <c r="M8602" s="53"/>
      <c r="O8602" s="19">
        <v>285</v>
      </c>
      <c r="P8602" s="52">
        <v>285</v>
      </c>
      <c r="Q8602" s="53"/>
      <c r="S8602" s="19">
        <v>420</v>
      </c>
      <c r="T8602" s="52">
        <v>420</v>
      </c>
      <c r="U8602" s="53"/>
      <c r="W8602" s="19">
        <v>0</v>
      </c>
      <c r="X8602" s="52">
        <v>0</v>
      </c>
      <c r="Y8602" s="53"/>
      <c r="AA8602" s="19">
        <v>567.74</v>
      </c>
      <c r="AB8602" s="52">
        <v>567.74</v>
      </c>
      <c r="AC8602" s="53"/>
      <c r="AE8602" s="19">
        <v>0</v>
      </c>
      <c r="AF8602" s="52">
        <v>0</v>
      </c>
      <c r="AG8602" s="53"/>
    </row>
    <row r="8603" spans="1:33" hidden="1" outlineLevel="1">
      <c r="A8603" s="6" t="s">
        <v>9753</v>
      </c>
      <c r="B8603" s="7" t="s">
        <v>9754</v>
      </c>
      <c r="C8603" s="7" t="s">
        <v>3283</v>
      </c>
      <c r="D8603" s="7"/>
      <c r="E8603" s="23" t="s">
        <v>438</v>
      </c>
      <c r="F8603" s="18">
        <v>1</v>
      </c>
      <c r="K8603" s="19">
        <v>0</v>
      </c>
      <c r="L8603" s="52">
        <v>0</v>
      </c>
      <c r="M8603" s="53"/>
      <c r="O8603" s="19">
        <v>399</v>
      </c>
      <c r="P8603" s="52">
        <v>399</v>
      </c>
      <c r="Q8603" s="53"/>
      <c r="S8603" s="19">
        <v>750</v>
      </c>
      <c r="T8603" s="52">
        <v>750</v>
      </c>
      <c r="U8603" s="53"/>
      <c r="W8603" s="19">
        <v>0</v>
      </c>
      <c r="X8603" s="52">
        <v>0</v>
      </c>
      <c r="Y8603" s="53"/>
      <c r="AA8603" s="19">
        <v>5677.4</v>
      </c>
      <c r="AB8603" s="52">
        <v>5677.4</v>
      </c>
      <c r="AC8603" s="53"/>
      <c r="AE8603" s="19">
        <v>0</v>
      </c>
      <c r="AF8603" s="52">
        <v>0</v>
      </c>
      <c r="AG8603" s="53"/>
    </row>
    <row r="8604" spans="1:33" hidden="1" outlineLevel="1">
      <c r="A8604" s="1"/>
      <c r="B8604" s="5" t="s">
        <v>34</v>
      </c>
      <c r="C8604" s="5" t="s">
        <v>35</v>
      </c>
      <c r="K8604" s="68"/>
      <c r="L8604" s="68"/>
      <c r="M8604" s="69"/>
      <c r="O8604" s="68"/>
      <c r="P8604" s="68"/>
      <c r="Q8604" s="69"/>
      <c r="S8604" s="68"/>
      <c r="T8604" s="68"/>
      <c r="U8604" s="69"/>
      <c r="W8604" s="68"/>
      <c r="X8604" s="68"/>
      <c r="Y8604" s="69"/>
      <c r="AA8604" s="68"/>
      <c r="AB8604" s="68"/>
      <c r="AC8604" s="69"/>
      <c r="AE8604" s="68"/>
      <c r="AF8604" s="68"/>
      <c r="AG8604" s="69"/>
    </row>
    <row r="8605" spans="1:33" hidden="1" outlineLevel="1">
      <c r="A8605" s="6" t="s">
        <v>9755</v>
      </c>
      <c r="B8605" s="7" t="s">
        <v>37</v>
      </c>
      <c r="C8605" s="7" t="s">
        <v>1058</v>
      </c>
      <c r="K8605" s="68"/>
      <c r="L8605" s="68"/>
      <c r="M8605" s="69"/>
      <c r="O8605" s="68"/>
      <c r="P8605" s="68"/>
      <c r="Q8605" s="69"/>
      <c r="S8605" s="68"/>
      <c r="T8605" s="68"/>
      <c r="U8605" s="69"/>
      <c r="W8605" s="68"/>
      <c r="X8605" s="68"/>
      <c r="Y8605" s="69"/>
      <c r="AA8605" s="68"/>
      <c r="AB8605" s="68"/>
      <c r="AC8605" s="69"/>
      <c r="AE8605" s="68"/>
      <c r="AF8605" s="68"/>
      <c r="AG8605" s="69"/>
    </row>
    <row r="8606" spans="1:33" ht="60" hidden="1" outlineLevel="1">
      <c r="A8606" s="1"/>
      <c r="B8606" s="5" t="s">
        <v>61</v>
      </c>
      <c r="C8606" s="5" t="s">
        <v>62</v>
      </c>
      <c r="D8606" s="5" t="s">
        <v>63</v>
      </c>
      <c r="E8606" s="11" t="s">
        <v>64</v>
      </c>
      <c r="F8606" s="16" t="s">
        <v>65</v>
      </c>
      <c r="K8606" s="17" t="s">
        <v>66</v>
      </c>
      <c r="L8606" s="70" t="s">
        <v>28</v>
      </c>
      <c r="M8606" s="71"/>
      <c r="O8606" s="17" t="s">
        <v>66</v>
      </c>
      <c r="P8606" s="70" t="s">
        <v>28</v>
      </c>
      <c r="Q8606" s="71"/>
      <c r="S8606" s="17" t="s">
        <v>66</v>
      </c>
      <c r="T8606" s="70" t="s">
        <v>28</v>
      </c>
      <c r="U8606" s="71"/>
      <c r="W8606" s="17" t="s">
        <v>66</v>
      </c>
      <c r="X8606" s="70" t="s">
        <v>28</v>
      </c>
      <c r="Y8606" s="71"/>
      <c r="AA8606" s="17" t="s">
        <v>66</v>
      </c>
      <c r="AB8606" s="70" t="s">
        <v>28</v>
      </c>
      <c r="AC8606" s="71"/>
      <c r="AE8606" s="17" t="s">
        <v>66</v>
      </c>
      <c r="AF8606" s="70" t="s">
        <v>28</v>
      </c>
      <c r="AG8606" s="71"/>
    </row>
    <row r="8607" spans="1:33" ht="30" hidden="1" outlineLevel="1">
      <c r="A8607" s="6" t="s">
        <v>9756</v>
      </c>
      <c r="B8607" s="7" t="s">
        <v>9757</v>
      </c>
      <c r="C8607" s="7" t="s">
        <v>1061</v>
      </c>
      <c r="D8607" s="7"/>
      <c r="E8607" s="23" t="s">
        <v>70</v>
      </c>
      <c r="F8607" s="18">
        <v>1</v>
      </c>
      <c r="K8607" s="19">
        <v>0</v>
      </c>
      <c r="L8607" s="52">
        <v>0</v>
      </c>
      <c r="M8607" s="53"/>
      <c r="O8607" s="19">
        <v>2280</v>
      </c>
      <c r="P8607" s="52">
        <v>2280</v>
      </c>
      <c r="Q8607" s="53"/>
      <c r="S8607" s="19">
        <v>1000</v>
      </c>
      <c r="T8607" s="52">
        <v>1000</v>
      </c>
      <c r="U8607" s="53"/>
      <c r="W8607" s="19">
        <v>0</v>
      </c>
      <c r="X8607" s="52">
        <v>0</v>
      </c>
      <c r="Y8607" s="53"/>
      <c r="AA8607" s="19">
        <v>5677.4</v>
      </c>
      <c r="AB8607" s="52">
        <v>5677.4</v>
      </c>
      <c r="AC8607" s="53"/>
      <c r="AE8607" s="19">
        <v>0</v>
      </c>
      <c r="AF8607" s="52">
        <v>0</v>
      </c>
      <c r="AG8607" s="53"/>
    </row>
    <row r="8608" spans="1:33" ht="30" hidden="1" outlineLevel="1">
      <c r="A8608" s="6" t="s">
        <v>9758</v>
      </c>
      <c r="B8608" s="7" t="s">
        <v>9759</v>
      </c>
      <c r="C8608" s="7" t="s">
        <v>1064</v>
      </c>
      <c r="D8608" s="7"/>
      <c r="E8608" s="23" t="s">
        <v>70</v>
      </c>
      <c r="F8608" s="18">
        <v>1</v>
      </c>
      <c r="K8608" s="19">
        <v>0</v>
      </c>
      <c r="L8608" s="52">
        <v>0</v>
      </c>
      <c r="M8608" s="53"/>
      <c r="O8608" s="19">
        <v>5700</v>
      </c>
      <c r="P8608" s="52">
        <v>5700</v>
      </c>
      <c r="Q8608" s="53"/>
      <c r="S8608" s="19">
        <v>1000</v>
      </c>
      <c r="T8608" s="52">
        <v>1000</v>
      </c>
      <c r="U8608" s="53"/>
      <c r="W8608" s="19">
        <v>0</v>
      </c>
      <c r="X8608" s="52">
        <v>0</v>
      </c>
      <c r="Y8608" s="53"/>
      <c r="AA8608" s="19">
        <v>5677.4</v>
      </c>
      <c r="AB8608" s="52">
        <v>5677.4</v>
      </c>
      <c r="AC8608" s="53"/>
      <c r="AE8608" s="19">
        <v>0</v>
      </c>
      <c r="AF8608" s="52">
        <v>0</v>
      </c>
      <c r="AG8608" s="53"/>
    </row>
    <row r="8609" spans="1:33" hidden="1" outlineLevel="1">
      <c r="A8609" s="6" t="s">
        <v>9760</v>
      </c>
      <c r="B8609" s="7" t="s">
        <v>9761</v>
      </c>
      <c r="C8609" s="7" t="s">
        <v>1067</v>
      </c>
      <c r="D8609" s="7"/>
      <c r="E8609" s="23" t="s">
        <v>70</v>
      </c>
      <c r="F8609" s="18">
        <v>1</v>
      </c>
      <c r="K8609" s="19">
        <v>0</v>
      </c>
      <c r="L8609" s="52">
        <v>0</v>
      </c>
      <c r="M8609" s="53"/>
      <c r="O8609" s="19">
        <v>3420</v>
      </c>
      <c r="P8609" s="52">
        <v>3420</v>
      </c>
      <c r="Q8609" s="53"/>
      <c r="S8609" s="19">
        <v>500</v>
      </c>
      <c r="T8609" s="52">
        <v>500</v>
      </c>
      <c r="U8609" s="53"/>
      <c r="W8609" s="19">
        <v>0</v>
      </c>
      <c r="X8609" s="52">
        <v>0</v>
      </c>
      <c r="Y8609" s="53"/>
      <c r="AA8609" s="19">
        <v>5677.4</v>
      </c>
      <c r="AB8609" s="52">
        <v>5677.4</v>
      </c>
      <c r="AC8609" s="53"/>
      <c r="AE8609" s="19">
        <v>0</v>
      </c>
      <c r="AF8609" s="52">
        <v>0</v>
      </c>
      <c r="AG8609" s="53"/>
    </row>
    <row r="8610" spans="1:33" hidden="1" outlineLevel="1">
      <c r="A8610" s="6" t="s">
        <v>9762</v>
      </c>
      <c r="B8610" s="7" t="s">
        <v>9763</v>
      </c>
      <c r="C8610" s="7" t="s">
        <v>1070</v>
      </c>
      <c r="D8610" s="7"/>
      <c r="E8610" s="23" t="s">
        <v>70</v>
      </c>
      <c r="F8610" s="18">
        <v>1</v>
      </c>
      <c r="K8610" s="19">
        <v>0</v>
      </c>
      <c r="L8610" s="52">
        <v>0</v>
      </c>
      <c r="M8610" s="53"/>
      <c r="O8610" s="19">
        <v>2280</v>
      </c>
      <c r="P8610" s="52">
        <v>2280</v>
      </c>
      <c r="Q8610" s="53"/>
      <c r="S8610" s="19">
        <v>500</v>
      </c>
      <c r="T8610" s="52">
        <v>500</v>
      </c>
      <c r="U8610" s="53"/>
      <c r="W8610" s="19">
        <v>0</v>
      </c>
      <c r="X8610" s="52">
        <v>0</v>
      </c>
      <c r="Y8610" s="53"/>
      <c r="AA8610" s="19">
        <v>5677.4</v>
      </c>
      <c r="AB8610" s="52">
        <v>5677.4</v>
      </c>
      <c r="AC8610" s="53"/>
      <c r="AE8610" s="19">
        <v>0</v>
      </c>
      <c r="AF8610" s="52">
        <v>0</v>
      </c>
      <c r="AG8610" s="53"/>
    </row>
    <row r="8611" spans="1:33" hidden="1" outlineLevel="1">
      <c r="A8611" s="6" t="s">
        <v>9764</v>
      </c>
      <c r="B8611" s="7" t="s">
        <v>9765</v>
      </c>
      <c r="C8611" s="7" t="s">
        <v>1073</v>
      </c>
      <c r="D8611" s="7"/>
      <c r="E8611" s="23" t="s">
        <v>70</v>
      </c>
      <c r="F8611" s="18">
        <v>1</v>
      </c>
      <c r="K8611" s="19">
        <v>0</v>
      </c>
      <c r="L8611" s="52">
        <v>0</v>
      </c>
      <c r="M8611" s="53"/>
      <c r="O8611" s="19">
        <v>5700</v>
      </c>
      <c r="P8611" s="52">
        <v>5700</v>
      </c>
      <c r="Q8611" s="53"/>
      <c r="S8611" s="19">
        <v>200</v>
      </c>
      <c r="T8611" s="52">
        <v>200</v>
      </c>
      <c r="U8611" s="53"/>
      <c r="W8611" s="19">
        <v>0</v>
      </c>
      <c r="X8611" s="52">
        <v>0</v>
      </c>
      <c r="Y8611" s="53"/>
      <c r="AA8611" s="19">
        <v>5677.4</v>
      </c>
      <c r="AB8611" s="52">
        <v>5677.4</v>
      </c>
      <c r="AC8611" s="53"/>
      <c r="AE8611" s="19">
        <v>0</v>
      </c>
      <c r="AF8611" s="52">
        <v>0</v>
      </c>
      <c r="AG8611" s="53"/>
    </row>
    <row r="8612" spans="1:33" hidden="1" outlineLevel="1">
      <c r="A8612" s="6" t="s">
        <v>9766</v>
      </c>
      <c r="B8612" s="7" t="s">
        <v>9767</v>
      </c>
      <c r="C8612" s="7" t="s">
        <v>1076</v>
      </c>
      <c r="D8612" s="7"/>
      <c r="E8612" s="23" t="s">
        <v>70</v>
      </c>
      <c r="F8612" s="18">
        <v>1</v>
      </c>
      <c r="K8612" s="19">
        <v>0</v>
      </c>
      <c r="L8612" s="52">
        <v>0</v>
      </c>
      <c r="M8612" s="53"/>
      <c r="O8612" s="19">
        <v>11400</v>
      </c>
      <c r="P8612" s="52">
        <v>11400</v>
      </c>
      <c r="Q8612" s="53"/>
      <c r="S8612" s="19">
        <v>1500</v>
      </c>
      <c r="T8612" s="52">
        <v>1500</v>
      </c>
      <c r="U8612" s="53"/>
      <c r="W8612" s="19">
        <v>0</v>
      </c>
      <c r="X8612" s="52">
        <v>0</v>
      </c>
      <c r="Y8612" s="53"/>
      <c r="AA8612" s="19">
        <v>5677.4</v>
      </c>
      <c r="AB8612" s="52">
        <v>5677.4</v>
      </c>
      <c r="AC8612" s="53"/>
      <c r="AE8612" s="19">
        <v>0</v>
      </c>
      <c r="AF8612" s="52">
        <v>0</v>
      </c>
      <c r="AG8612" s="53"/>
    </row>
    <row r="8613" spans="1:33" hidden="1" outlineLevel="1">
      <c r="A8613" s="6" t="s">
        <v>9768</v>
      </c>
      <c r="B8613" s="7" t="s">
        <v>9769</v>
      </c>
      <c r="C8613" s="7" t="s">
        <v>1079</v>
      </c>
      <c r="D8613" s="7"/>
      <c r="E8613" s="23" t="s">
        <v>70</v>
      </c>
      <c r="F8613" s="18">
        <v>1</v>
      </c>
      <c r="K8613" s="19">
        <v>0</v>
      </c>
      <c r="L8613" s="52">
        <v>0</v>
      </c>
      <c r="M8613" s="53"/>
      <c r="O8613" s="19">
        <v>2280</v>
      </c>
      <c r="P8613" s="52">
        <v>2280</v>
      </c>
      <c r="Q8613" s="53"/>
      <c r="S8613" s="19">
        <v>1500</v>
      </c>
      <c r="T8613" s="52">
        <v>1500</v>
      </c>
      <c r="U8613" s="53"/>
      <c r="W8613" s="19">
        <v>0</v>
      </c>
      <c r="X8613" s="52">
        <v>0</v>
      </c>
      <c r="Y8613" s="53"/>
      <c r="AA8613" s="19">
        <v>5677.4</v>
      </c>
      <c r="AB8613" s="52">
        <v>5677.4</v>
      </c>
      <c r="AC8613" s="53"/>
      <c r="AE8613" s="19">
        <v>0</v>
      </c>
      <c r="AF8613" s="52">
        <v>0</v>
      </c>
      <c r="AG8613" s="53"/>
    </row>
    <row r="8614" spans="1:33" ht="30" hidden="1" outlineLevel="1">
      <c r="A8614" s="6" t="s">
        <v>9770</v>
      </c>
      <c r="B8614" s="7" t="s">
        <v>9771</v>
      </c>
      <c r="C8614" s="7" t="s">
        <v>1082</v>
      </c>
      <c r="D8614" s="7"/>
      <c r="E8614" s="23" t="s">
        <v>70</v>
      </c>
      <c r="F8614" s="18">
        <v>1</v>
      </c>
      <c r="K8614" s="19">
        <v>0</v>
      </c>
      <c r="L8614" s="52">
        <v>0</v>
      </c>
      <c r="M8614" s="53"/>
      <c r="O8614" s="19">
        <v>2280</v>
      </c>
      <c r="P8614" s="52">
        <v>2280</v>
      </c>
      <c r="Q8614" s="53"/>
      <c r="S8614" s="19">
        <v>1500</v>
      </c>
      <c r="T8614" s="52">
        <v>1500</v>
      </c>
      <c r="U8614" s="53"/>
      <c r="W8614" s="19">
        <v>0</v>
      </c>
      <c r="X8614" s="52">
        <v>0</v>
      </c>
      <c r="Y8614" s="53"/>
      <c r="AA8614" s="19">
        <v>5677.4</v>
      </c>
      <c r="AB8614" s="52">
        <v>5677.4</v>
      </c>
      <c r="AC8614" s="53"/>
      <c r="AE8614" s="19">
        <v>0</v>
      </c>
      <c r="AF8614" s="52">
        <v>0</v>
      </c>
      <c r="AG8614" s="53"/>
    </row>
    <row r="8615" spans="1:33" ht="30" hidden="1" outlineLevel="1">
      <c r="A8615" s="6" t="s">
        <v>9772</v>
      </c>
      <c r="B8615" s="7" t="s">
        <v>9773</v>
      </c>
      <c r="C8615" s="7" t="s">
        <v>1085</v>
      </c>
      <c r="D8615" s="7"/>
      <c r="E8615" s="23" t="s">
        <v>70</v>
      </c>
      <c r="F8615" s="18">
        <v>1</v>
      </c>
      <c r="K8615" s="19">
        <v>0</v>
      </c>
      <c r="L8615" s="52">
        <v>0</v>
      </c>
      <c r="M8615" s="53"/>
      <c r="O8615" s="19">
        <v>3420</v>
      </c>
      <c r="P8615" s="52">
        <v>3420</v>
      </c>
      <c r="Q8615" s="53"/>
      <c r="S8615" s="19">
        <v>1500</v>
      </c>
      <c r="T8615" s="52">
        <v>1500</v>
      </c>
      <c r="U8615" s="53"/>
      <c r="W8615" s="19">
        <v>0</v>
      </c>
      <c r="X8615" s="52">
        <v>0</v>
      </c>
      <c r="Y8615" s="53"/>
      <c r="AA8615" s="19">
        <v>5677.4</v>
      </c>
      <c r="AB8615" s="52">
        <v>5677.4</v>
      </c>
      <c r="AC8615" s="53"/>
      <c r="AE8615" s="19">
        <v>0</v>
      </c>
      <c r="AF8615" s="52">
        <v>0</v>
      </c>
      <c r="AG8615" s="53"/>
    </row>
    <row r="8616" spans="1:33" hidden="1" outlineLevel="1">
      <c r="A8616" s="6" t="s">
        <v>9774</v>
      </c>
      <c r="B8616" s="7" t="s">
        <v>9775</v>
      </c>
      <c r="C8616" s="7" t="s">
        <v>1088</v>
      </c>
      <c r="D8616" s="7"/>
      <c r="E8616" s="23" t="s">
        <v>70</v>
      </c>
      <c r="F8616" s="18">
        <v>1</v>
      </c>
      <c r="K8616" s="19">
        <v>0</v>
      </c>
      <c r="L8616" s="52">
        <v>0</v>
      </c>
      <c r="M8616" s="53"/>
      <c r="O8616" s="19">
        <v>4560</v>
      </c>
      <c r="P8616" s="52">
        <v>4560</v>
      </c>
      <c r="Q8616" s="53"/>
      <c r="S8616" s="19">
        <v>1000</v>
      </c>
      <c r="T8616" s="52">
        <v>1000</v>
      </c>
      <c r="U8616" s="53"/>
      <c r="W8616" s="19">
        <v>0</v>
      </c>
      <c r="X8616" s="52">
        <v>0</v>
      </c>
      <c r="Y8616" s="53"/>
      <c r="AA8616" s="19">
        <v>5677.4</v>
      </c>
      <c r="AB8616" s="52">
        <v>5677.4</v>
      </c>
      <c r="AC8616" s="53"/>
      <c r="AE8616" s="19">
        <v>0</v>
      </c>
      <c r="AF8616" s="52">
        <v>0</v>
      </c>
      <c r="AG8616" s="53"/>
    </row>
    <row r="8617" spans="1:33" hidden="1" outlineLevel="1">
      <c r="A8617" s="6" t="s">
        <v>9776</v>
      </c>
      <c r="B8617" s="7" t="s">
        <v>9777</v>
      </c>
      <c r="C8617" s="7" t="s">
        <v>1091</v>
      </c>
      <c r="D8617" s="7"/>
      <c r="E8617" s="23" t="s">
        <v>70</v>
      </c>
      <c r="F8617" s="18">
        <v>1</v>
      </c>
      <c r="K8617" s="19">
        <v>0</v>
      </c>
      <c r="L8617" s="52">
        <v>0</v>
      </c>
      <c r="M8617" s="53"/>
      <c r="O8617" s="19">
        <v>4560</v>
      </c>
      <c r="P8617" s="52">
        <v>4560</v>
      </c>
      <c r="Q8617" s="53"/>
      <c r="S8617" s="19">
        <v>1000</v>
      </c>
      <c r="T8617" s="52">
        <v>1000</v>
      </c>
      <c r="U8617" s="53"/>
      <c r="W8617" s="19">
        <v>0</v>
      </c>
      <c r="X8617" s="52">
        <v>0</v>
      </c>
      <c r="Y8617" s="53"/>
      <c r="AA8617" s="19">
        <v>5677.4</v>
      </c>
      <c r="AB8617" s="52">
        <v>5677.4</v>
      </c>
      <c r="AC8617" s="53"/>
      <c r="AE8617" s="19">
        <v>0</v>
      </c>
      <c r="AF8617" s="52">
        <v>0</v>
      </c>
      <c r="AG8617" s="53"/>
    </row>
    <row r="8618" spans="1:33" ht="30" hidden="1" outlineLevel="1">
      <c r="A8618" s="6" t="s">
        <v>9778</v>
      </c>
      <c r="B8618" s="7" t="s">
        <v>9779</v>
      </c>
      <c r="C8618" s="7" t="s">
        <v>1094</v>
      </c>
      <c r="D8618" s="7"/>
      <c r="E8618" s="23" t="s">
        <v>70</v>
      </c>
      <c r="F8618" s="18">
        <v>1</v>
      </c>
      <c r="K8618" s="19">
        <v>0</v>
      </c>
      <c r="L8618" s="52">
        <v>0</v>
      </c>
      <c r="M8618" s="53"/>
      <c r="O8618" s="19">
        <v>17100</v>
      </c>
      <c r="P8618" s="52">
        <v>17100</v>
      </c>
      <c r="Q8618" s="53"/>
      <c r="S8618" s="19">
        <v>3000</v>
      </c>
      <c r="T8618" s="52">
        <v>3000</v>
      </c>
      <c r="U8618" s="53"/>
      <c r="W8618" s="19">
        <v>0</v>
      </c>
      <c r="X8618" s="52">
        <v>0</v>
      </c>
      <c r="Y8618" s="53"/>
      <c r="AA8618" s="19">
        <v>5677.4</v>
      </c>
      <c r="AB8618" s="52">
        <v>5677.4</v>
      </c>
      <c r="AC8618" s="53"/>
      <c r="AE8618" s="19">
        <v>0</v>
      </c>
      <c r="AF8618" s="52">
        <v>0</v>
      </c>
      <c r="AG8618" s="53"/>
    </row>
    <row r="8619" spans="1:33" hidden="1" outlineLevel="1">
      <c r="A8619" s="6" t="s">
        <v>9780</v>
      </c>
      <c r="B8619" s="7" t="s">
        <v>9781</v>
      </c>
      <c r="C8619" s="7" t="s">
        <v>1097</v>
      </c>
      <c r="D8619" s="7"/>
      <c r="E8619" s="23" t="s">
        <v>70</v>
      </c>
      <c r="F8619" s="18">
        <v>1</v>
      </c>
      <c r="K8619" s="19">
        <v>95536</v>
      </c>
      <c r="L8619" s="52">
        <v>95536</v>
      </c>
      <c r="M8619" s="53"/>
      <c r="O8619" s="19">
        <v>9120</v>
      </c>
      <c r="P8619" s="52">
        <v>9120</v>
      </c>
      <c r="Q8619" s="53"/>
      <c r="S8619" s="19">
        <v>25000</v>
      </c>
      <c r="T8619" s="52">
        <v>25000</v>
      </c>
      <c r="U8619" s="53"/>
      <c r="W8619" s="19">
        <v>0</v>
      </c>
      <c r="X8619" s="52">
        <v>0</v>
      </c>
      <c r="Y8619" s="53"/>
      <c r="AA8619" s="19">
        <v>5677.4</v>
      </c>
      <c r="AB8619" s="52">
        <v>5677.4</v>
      </c>
      <c r="AC8619" s="53"/>
      <c r="AE8619" s="19">
        <v>0</v>
      </c>
      <c r="AF8619" s="52">
        <v>0</v>
      </c>
      <c r="AG8619" s="53"/>
    </row>
    <row r="8620" spans="1:33" hidden="1" outlineLevel="1">
      <c r="A8620" s="1"/>
      <c r="B8620" s="5" t="s">
        <v>34</v>
      </c>
      <c r="C8620" s="5" t="s">
        <v>35</v>
      </c>
      <c r="K8620" s="68"/>
      <c r="L8620" s="68"/>
      <c r="M8620" s="69"/>
      <c r="O8620" s="68"/>
      <c r="P8620" s="68"/>
      <c r="Q8620" s="69"/>
      <c r="S8620" s="68"/>
      <c r="T8620" s="68"/>
      <c r="U8620" s="69"/>
      <c r="W8620" s="68"/>
      <c r="X8620" s="68"/>
      <c r="Y8620" s="69"/>
      <c r="AA8620" s="68"/>
      <c r="AB8620" s="68"/>
      <c r="AC8620" s="69"/>
      <c r="AE8620" s="68"/>
      <c r="AF8620" s="68"/>
      <c r="AG8620" s="69"/>
    </row>
    <row r="8621" spans="1:33" hidden="1" outlineLevel="1">
      <c r="A8621" s="6" t="s">
        <v>9782</v>
      </c>
      <c r="B8621" s="7" t="s">
        <v>37</v>
      </c>
      <c r="C8621" s="7" t="s">
        <v>322</v>
      </c>
      <c r="K8621" s="68"/>
      <c r="L8621" s="68"/>
      <c r="M8621" s="69"/>
      <c r="O8621" s="68"/>
      <c r="P8621" s="68"/>
      <c r="Q8621" s="69"/>
      <c r="S8621" s="68"/>
      <c r="T8621" s="68"/>
      <c r="U8621" s="69"/>
      <c r="W8621" s="68"/>
      <c r="X8621" s="68"/>
      <c r="Y8621" s="69"/>
      <c r="AA8621" s="68"/>
      <c r="AB8621" s="68"/>
      <c r="AC8621" s="69"/>
      <c r="AE8621" s="68"/>
      <c r="AF8621" s="68"/>
      <c r="AG8621" s="69"/>
    </row>
    <row r="8622" spans="1:33" ht="60" hidden="1" outlineLevel="1">
      <c r="A8622" s="1"/>
      <c r="B8622" s="5" t="s">
        <v>61</v>
      </c>
      <c r="C8622" s="5" t="s">
        <v>62</v>
      </c>
      <c r="D8622" s="5" t="s">
        <v>63</v>
      </c>
      <c r="E8622" s="11" t="s">
        <v>64</v>
      </c>
      <c r="F8622" s="16" t="s">
        <v>65</v>
      </c>
      <c r="K8622" s="17" t="s">
        <v>66</v>
      </c>
      <c r="L8622" s="70" t="s">
        <v>28</v>
      </c>
      <c r="M8622" s="71"/>
      <c r="O8622" s="17" t="s">
        <v>66</v>
      </c>
      <c r="P8622" s="70" t="s">
        <v>28</v>
      </c>
      <c r="Q8622" s="71"/>
      <c r="S8622" s="17" t="s">
        <v>66</v>
      </c>
      <c r="T8622" s="70" t="s">
        <v>28</v>
      </c>
      <c r="U8622" s="71"/>
      <c r="W8622" s="17" t="s">
        <v>66</v>
      </c>
      <c r="X8622" s="70" t="s">
        <v>28</v>
      </c>
      <c r="Y8622" s="71"/>
      <c r="AA8622" s="17" t="s">
        <v>66</v>
      </c>
      <c r="AB8622" s="70" t="s">
        <v>28</v>
      </c>
      <c r="AC8622" s="71"/>
      <c r="AE8622" s="17" t="s">
        <v>66</v>
      </c>
      <c r="AF8622" s="70" t="s">
        <v>28</v>
      </c>
      <c r="AG8622" s="71"/>
    </row>
    <row r="8623" spans="1:33" ht="135" hidden="1" outlineLevel="1">
      <c r="A8623" s="6" t="s">
        <v>9783</v>
      </c>
      <c r="B8623" s="7" t="s">
        <v>324</v>
      </c>
      <c r="C8623" s="7" t="s">
        <v>1100</v>
      </c>
      <c r="D8623" s="7"/>
      <c r="E8623" s="23" t="s">
        <v>70</v>
      </c>
      <c r="F8623" s="18">
        <v>1</v>
      </c>
      <c r="K8623" s="19">
        <v>0</v>
      </c>
      <c r="L8623" s="52">
        <v>0</v>
      </c>
      <c r="M8623" s="53"/>
      <c r="O8623" s="19">
        <v>0</v>
      </c>
      <c r="P8623" s="52">
        <v>0</v>
      </c>
      <c r="Q8623" s="53"/>
      <c r="S8623" s="19">
        <v>0</v>
      </c>
      <c r="T8623" s="52">
        <v>0</v>
      </c>
      <c r="U8623" s="53"/>
      <c r="W8623" s="19">
        <v>0</v>
      </c>
      <c r="X8623" s="52">
        <v>0</v>
      </c>
      <c r="Y8623" s="53"/>
      <c r="AA8623" s="19">
        <v>0</v>
      </c>
      <c r="AB8623" s="52">
        <v>0</v>
      </c>
      <c r="AC8623" s="53"/>
      <c r="AE8623" s="19">
        <v>40000</v>
      </c>
      <c r="AF8623" s="52">
        <v>40000</v>
      </c>
      <c r="AG8623" s="53"/>
    </row>
    <row r="8624" spans="1:33" hidden="1" outlineLevel="1">
      <c r="A8624" s="1"/>
      <c r="B8624" s="5" t="s">
        <v>34</v>
      </c>
      <c r="C8624" s="5" t="s">
        <v>35</v>
      </c>
      <c r="K8624" s="68"/>
      <c r="L8624" s="68"/>
      <c r="M8624" s="69"/>
      <c r="O8624" s="68"/>
      <c r="P8624" s="68"/>
      <c r="Q8624" s="69"/>
      <c r="S8624" s="68"/>
      <c r="T8624" s="68"/>
      <c r="U8624" s="69"/>
      <c r="W8624" s="68"/>
      <c r="X8624" s="68"/>
      <c r="Y8624" s="69"/>
      <c r="AA8624" s="68"/>
      <c r="AB8624" s="68"/>
      <c r="AC8624" s="69"/>
      <c r="AE8624" s="68"/>
      <c r="AF8624" s="68"/>
      <c r="AG8624" s="69"/>
    </row>
    <row r="8625" spans="1:33" ht="75" hidden="1" outlineLevel="1">
      <c r="A8625" s="6" t="s">
        <v>9784</v>
      </c>
      <c r="B8625" s="7" t="s">
        <v>37</v>
      </c>
      <c r="C8625" s="7" t="s">
        <v>298</v>
      </c>
      <c r="I8625" s="35"/>
      <c r="J8625" s="35"/>
      <c r="K8625" s="68"/>
      <c r="L8625" s="68"/>
      <c r="M8625" s="69"/>
      <c r="O8625" s="68"/>
      <c r="P8625" s="68"/>
      <c r="Q8625" s="69"/>
      <c r="S8625" s="68"/>
      <c r="T8625" s="68"/>
      <c r="U8625" s="69"/>
      <c r="W8625" s="68"/>
      <c r="X8625" s="68"/>
      <c r="Y8625" s="69"/>
      <c r="AA8625" s="68"/>
      <c r="AB8625" s="68"/>
      <c r="AC8625" s="69"/>
      <c r="AE8625" s="68"/>
      <c r="AF8625" s="68"/>
      <c r="AG8625" s="69"/>
    </row>
    <row r="8626" spans="1:33" collapsed="1">
      <c r="A8626" s="55" t="s">
        <v>9785</v>
      </c>
      <c r="B8626" s="55"/>
      <c r="C8626" s="55"/>
      <c r="D8626" s="55"/>
      <c r="E8626" s="55"/>
      <c r="F8626" s="55"/>
      <c r="I8626" s="36"/>
      <c r="J8626" s="36">
        <v>22350</v>
      </c>
      <c r="K8626" s="30" t="s">
        <v>9786</v>
      </c>
      <c r="L8626" s="52">
        <v>79417</v>
      </c>
      <c r="M8626" s="53"/>
      <c r="O8626" s="15" t="s">
        <v>9786</v>
      </c>
      <c r="P8626" s="52">
        <v>123120</v>
      </c>
      <c r="Q8626" s="53"/>
      <c r="S8626" s="15" t="s">
        <v>9786</v>
      </c>
      <c r="T8626" s="52">
        <v>70550</v>
      </c>
      <c r="U8626" s="53"/>
      <c r="W8626" s="15" t="s">
        <v>9786</v>
      </c>
      <c r="X8626" s="52">
        <v>0</v>
      </c>
      <c r="Y8626" s="53"/>
      <c r="AA8626" s="15" t="s">
        <v>9786</v>
      </c>
      <c r="AB8626" s="52">
        <v>220510.11</v>
      </c>
      <c r="AC8626" s="53"/>
      <c r="AE8626" s="15" t="s">
        <v>9786</v>
      </c>
      <c r="AF8626" s="52">
        <v>30000</v>
      </c>
      <c r="AG8626" s="53"/>
    </row>
    <row r="8627" spans="1:33" hidden="1">
      <c r="A8627" s="1"/>
      <c r="B8627" s="5" t="s">
        <v>34</v>
      </c>
      <c r="C8627" s="5" t="s">
        <v>35</v>
      </c>
      <c r="K8627" s="68"/>
      <c r="L8627" s="68"/>
      <c r="M8627" s="69"/>
      <c r="O8627" s="68"/>
      <c r="P8627" s="68"/>
      <c r="Q8627" s="69"/>
      <c r="S8627" s="68"/>
      <c r="T8627" s="68"/>
      <c r="U8627" s="69"/>
      <c r="W8627" s="68"/>
      <c r="X8627" s="68"/>
      <c r="Y8627" s="69"/>
      <c r="AA8627" s="68"/>
      <c r="AB8627" s="68"/>
      <c r="AC8627" s="69"/>
      <c r="AE8627" s="68"/>
      <c r="AF8627" s="68"/>
      <c r="AG8627" s="69"/>
    </row>
    <row r="8628" spans="1:33" hidden="1" outlineLevel="1">
      <c r="A8628" s="6" t="s">
        <v>9787</v>
      </c>
      <c r="B8628" s="7" t="s">
        <v>37</v>
      </c>
      <c r="C8628" s="7" t="s">
        <v>1114</v>
      </c>
      <c r="K8628" s="68"/>
      <c r="L8628" s="68"/>
      <c r="M8628" s="69"/>
      <c r="O8628" s="68"/>
      <c r="P8628" s="68"/>
      <c r="Q8628" s="69"/>
      <c r="S8628" s="68"/>
      <c r="T8628" s="68"/>
      <c r="U8628" s="69"/>
      <c r="W8628" s="68"/>
      <c r="X8628" s="68"/>
      <c r="Y8628" s="69"/>
      <c r="AA8628" s="68"/>
      <c r="AB8628" s="68"/>
      <c r="AC8628" s="69"/>
      <c r="AE8628" s="68"/>
      <c r="AF8628" s="68"/>
      <c r="AG8628" s="69"/>
    </row>
    <row r="8629" spans="1:33" ht="105" hidden="1" outlineLevel="1">
      <c r="A8629" s="6" t="s">
        <v>9788</v>
      </c>
      <c r="B8629" s="7" t="s">
        <v>37</v>
      </c>
      <c r="C8629" s="7" t="s">
        <v>1116</v>
      </c>
      <c r="K8629" s="68"/>
      <c r="L8629" s="68"/>
      <c r="M8629" s="69"/>
      <c r="O8629" s="68"/>
      <c r="P8629" s="68"/>
      <c r="Q8629" s="69"/>
      <c r="S8629" s="68"/>
      <c r="T8629" s="68"/>
      <c r="U8629" s="69"/>
      <c r="W8629" s="68"/>
      <c r="X8629" s="68"/>
      <c r="Y8629" s="69"/>
      <c r="AA8629" s="68"/>
      <c r="AB8629" s="68"/>
      <c r="AC8629" s="69"/>
      <c r="AE8629" s="68"/>
      <c r="AF8629" s="68"/>
      <c r="AG8629" s="69"/>
    </row>
    <row r="8630" spans="1:33" ht="60" hidden="1" outlineLevel="1">
      <c r="A8630" s="1"/>
      <c r="B8630" s="5" t="s">
        <v>61</v>
      </c>
      <c r="C8630" s="5" t="s">
        <v>62</v>
      </c>
      <c r="D8630" s="5" t="s">
        <v>63</v>
      </c>
      <c r="E8630" s="11" t="s">
        <v>64</v>
      </c>
      <c r="F8630" s="16" t="s">
        <v>65</v>
      </c>
      <c r="K8630" s="17" t="s">
        <v>66</v>
      </c>
      <c r="L8630" s="70" t="s">
        <v>28</v>
      </c>
      <c r="M8630" s="71"/>
      <c r="O8630" s="17" t="s">
        <v>66</v>
      </c>
      <c r="P8630" s="70" t="s">
        <v>28</v>
      </c>
      <c r="Q8630" s="71"/>
      <c r="S8630" s="17" t="s">
        <v>66</v>
      </c>
      <c r="T8630" s="70" t="s">
        <v>28</v>
      </c>
      <c r="U8630" s="71"/>
      <c r="W8630" s="17" t="s">
        <v>66</v>
      </c>
      <c r="X8630" s="70" t="s">
        <v>28</v>
      </c>
      <c r="Y8630" s="71"/>
      <c r="AA8630" s="17" t="s">
        <v>66</v>
      </c>
      <c r="AB8630" s="70" t="s">
        <v>28</v>
      </c>
      <c r="AC8630" s="71"/>
      <c r="AE8630" s="17" t="s">
        <v>66</v>
      </c>
      <c r="AF8630" s="70" t="s">
        <v>28</v>
      </c>
      <c r="AG8630" s="71"/>
    </row>
    <row r="8631" spans="1:33" hidden="1" outlineLevel="1">
      <c r="A8631" s="6" t="s">
        <v>9789</v>
      </c>
      <c r="B8631" s="7" t="s">
        <v>9790</v>
      </c>
      <c r="C8631" s="7" t="s">
        <v>9791</v>
      </c>
      <c r="D8631" s="7"/>
      <c r="E8631" s="23" t="s">
        <v>438</v>
      </c>
      <c r="F8631" s="18">
        <v>1</v>
      </c>
      <c r="K8631" s="19">
        <v>79417</v>
      </c>
      <c r="L8631" s="52">
        <v>79417</v>
      </c>
      <c r="M8631" s="53"/>
      <c r="O8631" s="19">
        <v>1938</v>
      </c>
      <c r="P8631" s="52">
        <v>1938</v>
      </c>
      <c r="Q8631" s="53"/>
      <c r="S8631" s="19">
        <v>1500</v>
      </c>
      <c r="T8631" s="52">
        <v>1500</v>
      </c>
      <c r="U8631" s="53"/>
      <c r="W8631" s="19">
        <v>0</v>
      </c>
      <c r="X8631" s="52">
        <v>0</v>
      </c>
      <c r="Y8631" s="53"/>
      <c r="AA8631" s="19">
        <v>6812.87</v>
      </c>
      <c r="AB8631" s="52">
        <v>6812.87</v>
      </c>
      <c r="AC8631" s="53"/>
      <c r="AE8631" s="19">
        <v>0</v>
      </c>
      <c r="AF8631" s="52">
        <v>0</v>
      </c>
      <c r="AG8631" s="53"/>
    </row>
    <row r="8632" spans="1:33" hidden="1" outlineLevel="1">
      <c r="A8632" s="1"/>
      <c r="B8632" s="5" t="s">
        <v>34</v>
      </c>
      <c r="C8632" s="5" t="s">
        <v>35</v>
      </c>
      <c r="K8632" s="68"/>
      <c r="L8632" s="68"/>
      <c r="M8632" s="69"/>
      <c r="O8632" s="68"/>
      <c r="P8632" s="68"/>
      <c r="Q8632" s="69"/>
      <c r="S8632" s="68"/>
      <c r="T8632" s="68"/>
      <c r="U8632" s="69"/>
      <c r="W8632" s="68"/>
      <c r="X8632" s="68"/>
      <c r="Y8632" s="69"/>
      <c r="AA8632" s="68"/>
      <c r="AB8632" s="68"/>
      <c r="AC8632" s="69"/>
      <c r="AE8632" s="68"/>
      <c r="AF8632" s="68"/>
      <c r="AG8632" s="69"/>
    </row>
    <row r="8633" spans="1:33" hidden="1" outlineLevel="1">
      <c r="A8633" s="6" t="s">
        <v>9792</v>
      </c>
      <c r="B8633" s="7" t="s">
        <v>37</v>
      </c>
      <c r="C8633" s="7" t="s">
        <v>1177</v>
      </c>
      <c r="K8633" s="68"/>
      <c r="L8633" s="68"/>
      <c r="M8633" s="69"/>
      <c r="O8633" s="68"/>
      <c r="P8633" s="68"/>
      <c r="Q8633" s="69"/>
      <c r="S8633" s="68"/>
      <c r="T8633" s="68"/>
      <c r="U8633" s="69"/>
      <c r="W8633" s="68"/>
      <c r="X8633" s="68"/>
      <c r="Y8633" s="69"/>
      <c r="AA8633" s="68"/>
      <c r="AB8633" s="68"/>
      <c r="AC8633" s="69"/>
      <c r="AE8633" s="68"/>
      <c r="AF8633" s="68"/>
      <c r="AG8633" s="69"/>
    </row>
    <row r="8634" spans="1:33" ht="75" hidden="1" outlineLevel="1">
      <c r="A8634" s="6" t="s">
        <v>9793</v>
      </c>
      <c r="B8634" s="7" t="s">
        <v>37</v>
      </c>
      <c r="C8634" s="7" t="s">
        <v>1179</v>
      </c>
      <c r="K8634" s="68"/>
      <c r="L8634" s="68"/>
      <c r="M8634" s="69"/>
      <c r="O8634" s="68"/>
      <c r="P8634" s="68"/>
      <c r="Q8634" s="69"/>
      <c r="S8634" s="68"/>
      <c r="T8634" s="68"/>
      <c r="U8634" s="69"/>
      <c r="W8634" s="68"/>
      <c r="X8634" s="68"/>
      <c r="Y8634" s="69"/>
      <c r="AA8634" s="68"/>
      <c r="AB8634" s="68"/>
      <c r="AC8634" s="69"/>
      <c r="AE8634" s="68"/>
      <c r="AF8634" s="68"/>
      <c r="AG8634" s="69"/>
    </row>
    <row r="8635" spans="1:33" ht="60" hidden="1" outlineLevel="1">
      <c r="A8635" s="1"/>
      <c r="B8635" s="5" t="s">
        <v>61</v>
      </c>
      <c r="C8635" s="5" t="s">
        <v>62</v>
      </c>
      <c r="D8635" s="5" t="s">
        <v>63</v>
      </c>
      <c r="E8635" s="11" t="s">
        <v>64</v>
      </c>
      <c r="F8635" s="16" t="s">
        <v>65</v>
      </c>
      <c r="K8635" s="17" t="s">
        <v>66</v>
      </c>
      <c r="L8635" s="70" t="s">
        <v>28</v>
      </c>
      <c r="M8635" s="71"/>
      <c r="O8635" s="17" t="s">
        <v>66</v>
      </c>
      <c r="P8635" s="70" t="s">
        <v>28</v>
      </c>
      <c r="Q8635" s="71"/>
      <c r="S8635" s="17" t="s">
        <v>66</v>
      </c>
      <c r="T8635" s="70" t="s">
        <v>28</v>
      </c>
      <c r="U8635" s="71"/>
      <c r="W8635" s="17" t="s">
        <v>66</v>
      </c>
      <c r="X8635" s="70" t="s">
        <v>28</v>
      </c>
      <c r="Y8635" s="71"/>
      <c r="AA8635" s="17" t="s">
        <v>66</v>
      </c>
      <c r="AB8635" s="70" t="s">
        <v>28</v>
      </c>
      <c r="AC8635" s="71"/>
      <c r="AE8635" s="17" t="s">
        <v>66</v>
      </c>
      <c r="AF8635" s="70" t="s">
        <v>28</v>
      </c>
      <c r="AG8635" s="71"/>
    </row>
    <row r="8636" spans="1:33" hidden="1" outlineLevel="1">
      <c r="A8636" s="6" t="s">
        <v>9794</v>
      </c>
      <c r="B8636" s="7" t="s">
        <v>9795</v>
      </c>
      <c r="C8636" s="7" t="s">
        <v>1182</v>
      </c>
      <c r="D8636" s="7"/>
      <c r="E8636" s="23" t="s">
        <v>438</v>
      </c>
      <c r="F8636" s="18">
        <v>3</v>
      </c>
      <c r="K8636" s="19">
        <v>0</v>
      </c>
      <c r="L8636" s="52">
        <v>0</v>
      </c>
      <c r="M8636" s="53"/>
      <c r="O8636" s="19">
        <v>969</v>
      </c>
      <c r="P8636" s="52">
        <v>2907</v>
      </c>
      <c r="Q8636" s="53"/>
      <c r="S8636" s="19">
        <v>450</v>
      </c>
      <c r="T8636" s="52">
        <v>1350</v>
      </c>
      <c r="U8636" s="53"/>
      <c r="W8636" s="19">
        <v>0</v>
      </c>
      <c r="X8636" s="52">
        <v>0</v>
      </c>
      <c r="Y8636" s="53"/>
      <c r="AA8636" s="19">
        <v>965.16</v>
      </c>
      <c r="AB8636" s="52">
        <v>2895.48</v>
      </c>
      <c r="AC8636" s="53"/>
      <c r="AE8636" s="19">
        <v>0</v>
      </c>
      <c r="AF8636" s="52">
        <v>0</v>
      </c>
      <c r="AG8636" s="53"/>
    </row>
    <row r="8637" spans="1:33" hidden="1" outlineLevel="1">
      <c r="A8637" s="1"/>
      <c r="B8637" s="5" t="s">
        <v>34</v>
      </c>
      <c r="C8637" s="5" t="s">
        <v>35</v>
      </c>
      <c r="K8637" s="68"/>
      <c r="L8637" s="68"/>
      <c r="M8637" s="69"/>
      <c r="O8637" s="68"/>
      <c r="P8637" s="68"/>
      <c r="Q8637" s="69"/>
      <c r="S8637" s="68"/>
      <c r="T8637" s="68"/>
      <c r="U8637" s="69"/>
      <c r="W8637" s="68"/>
      <c r="X8637" s="68"/>
      <c r="Y8637" s="69"/>
      <c r="AA8637" s="68"/>
      <c r="AB8637" s="68"/>
      <c r="AC8637" s="69"/>
      <c r="AE8637" s="68"/>
      <c r="AF8637" s="68"/>
      <c r="AG8637" s="69"/>
    </row>
    <row r="8638" spans="1:33" hidden="1" outlineLevel="1">
      <c r="A8638" s="6" t="s">
        <v>9796</v>
      </c>
      <c r="B8638" s="7" t="s">
        <v>37</v>
      </c>
      <c r="C8638" s="7" t="s">
        <v>1217</v>
      </c>
      <c r="K8638" s="68"/>
      <c r="L8638" s="68"/>
      <c r="M8638" s="69"/>
      <c r="O8638" s="68"/>
      <c r="P8638" s="68"/>
      <c r="Q8638" s="69"/>
      <c r="S8638" s="68"/>
      <c r="T8638" s="68"/>
      <c r="U8638" s="69"/>
      <c r="W8638" s="68"/>
      <c r="X8638" s="68"/>
      <c r="Y8638" s="69"/>
      <c r="AA8638" s="68"/>
      <c r="AB8638" s="68"/>
      <c r="AC8638" s="69"/>
      <c r="AE8638" s="68"/>
      <c r="AF8638" s="68"/>
      <c r="AG8638" s="69"/>
    </row>
    <row r="8639" spans="1:33" ht="60" hidden="1" outlineLevel="1">
      <c r="A8639" s="6" t="s">
        <v>9797</v>
      </c>
      <c r="B8639" s="7" t="s">
        <v>37</v>
      </c>
      <c r="C8639" s="7" t="s">
        <v>1219</v>
      </c>
      <c r="K8639" s="68"/>
      <c r="L8639" s="68"/>
      <c r="M8639" s="69"/>
      <c r="O8639" s="68"/>
      <c r="P8639" s="68"/>
      <c r="Q8639" s="69"/>
      <c r="S8639" s="68"/>
      <c r="T8639" s="68"/>
      <c r="U8639" s="69"/>
      <c r="W8639" s="68"/>
      <c r="X8639" s="68"/>
      <c r="Y8639" s="69"/>
      <c r="AA8639" s="68"/>
      <c r="AB8639" s="68"/>
      <c r="AC8639" s="69"/>
      <c r="AE8639" s="68"/>
      <c r="AF8639" s="68"/>
      <c r="AG8639" s="69"/>
    </row>
    <row r="8640" spans="1:33" ht="60" hidden="1" outlineLevel="1">
      <c r="A8640" s="1"/>
      <c r="B8640" s="5" t="s">
        <v>61</v>
      </c>
      <c r="C8640" s="5" t="s">
        <v>62</v>
      </c>
      <c r="D8640" s="5" t="s">
        <v>63</v>
      </c>
      <c r="E8640" s="11" t="s">
        <v>64</v>
      </c>
      <c r="F8640" s="16" t="s">
        <v>65</v>
      </c>
      <c r="K8640" s="17" t="s">
        <v>66</v>
      </c>
      <c r="L8640" s="70" t="s">
        <v>28</v>
      </c>
      <c r="M8640" s="71"/>
      <c r="O8640" s="17" t="s">
        <v>66</v>
      </c>
      <c r="P8640" s="70" t="s">
        <v>28</v>
      </c>
      <c r="Q8640" s="71"/>
      <c r="S8640" s="17" t="s">
        <v>66</v>
      </c>
      <c r="T8640" s="70" t="s">
        <v>28</v>
      </c>
      <c r="U8640" s="71"/>
      <c r="W8640" s="17" t="s">
        <v>66</v>
      </c>
      <c r="X8640" s="70" t="s">
        <v>28</v>
      </c>
      <c r="Y8640" s="71"/>
      <c r="AA8640" s="17" t="s">
        <v>66</v>
      </c>
      <c r="AB8640" s="70" t="s">
        <v>28</v>
      </c>
      <c r="AC8640" s="71"/>
      <c r="AE8640" s="17" t="s">
        <v>66</v>
      </c>
      <c r="AF8640" s="70" t="s">
        <v>28</v>
      </c>
      <c r="AG8640" s="71"/>
    </row>
    <row r="8641" spans="1:33" hidden="1" outlineLevel="1">
      <c r="A8641" s="6" t="s">
        <v>9798</v>
      </c>
      <c r="B8641" s="7" t="s">
        <v>9799</v>
      </c>
      <c r="C8641" s="7" t="s">
        <v>1222</v>
      </c>
      <c r="D8641" s="7"/>
      <c r="E8641" s="23" t="s">
        <v>438</v>
      </c>
      <c r="F8641" s="18">
        <v>1</v>
      </c>
      <c r="K8641" s="19">
        <v>0</v>
      </c>
      <c r="L8641" s="52">
        <v>0</v>
      </c>
      <c r="M8641" s="53"/>
      <c r="O8641" s="19">
        <v>627</v>
      </c>
      <c r="P8641" s="52">
        <v>627</v>
      </c>
      <c r="Q8641" s="53"/>
      <c r="S8641" s="19">
        <v>970</v>
      </c>
      <c r="T8641" s="52">
        <v>970</v>
      </c>
      <c r="U8641" s="53"/>
      <c r="W8641" s="19">
        <v>0</v>
      </c>
      <c r="X8641" s="52">
        <v>0</v>
      </c>
      <c r="Y8641" s="53"/>
      <c r="AA8641" s="19">
        <v>908.38</v>
      </c>
      <c r="AB8641" s="52">
        <v>908.38</v>
      </c>
      <c r="AC8641" s="53"/>
      <c r="AE8641" s="19">
        <v>0</v>
      </c>
      <c r="AF8641" s="52">
        <v>0</v>
      </c>
      <c r="AG8641" s="53"/>
    </row>
    <row r="8642" spans="1:33" ht="30" hidden="1" outlineLevel="1">
      <c r="A8642" s="6" t="s">
        <v>9800</v>
      </c>
      <c r="B8642" s="7" t="s">
        <v>9801</v>
      </c>
      <c r="C8642" s="7" t="s">
        <v>1225</v>
      </c>
      <c r="D8642" s="7" t="s">
        <v>8376</v>
      </c>
      <c r="E8642" s="23" t="s">
        <v>438</v>
      </c>
      <c r="F8642" s="18">
        <v>2</v>
      </c>
      <c r="K8642" s="19">
        <v>0</v>
      </c>
      <c r="L8642" s="52">
        <v>0</v>
      </c>
      <c r="M8642" s="53"/>
      <c r="O8642" s="19">
        <v>513</v>
      </c>
      <c r="P8642" s="52">
        <v>1026</v>
      </c>
      <c r="Q8642" s="53"/>
      <c r="S8642" s="19">
        <v>880</v>
      </c>
      <c r="T8642" s="52">
        <v>1760</v>
      </c>
      <c r="U8642" s="53"/>
      <c r="W8642" s="19">
        <v>0</v>
      </c>
      <c r="X8642" s="52">
        <v>0</v>
      </c>
      <c r="Y8642" s="53"/>
      <c r="AA8642" s="19">
        <v>1021.93</v>
      </c>
      <c r="AB8642" s="52">
        <v>2043.86</v>
      </c>
      <c r="AC8642" s="53"/>
      <c r="AE8642" s="19">
        <v>0</v>
      </c>
      <c r="AF8642" s="52">
        <v>0</v>
      </c>
      <c r="AG8642" s="53"/>
    </row>
    <row r="8643" spans="1:33" hidden="1" outlineLevel="1">
      <c r="A8643" s="6" t="s">
        <v>9802</v>
      </c>
      <c r="B8643" s="7" t="s">
        <v>9803</v>
      </c>
      <c r="C8643" s="7" t="s">
        <v>2033</v>
      </c>
      <c r="D8643" s="7"/>
      <c r="E8643" s="23" t="s">
        <v>438</v>
      </c>
      <c r="F8643" s="18">
        <v>1</v>
      </c>
      <c r="K8643" s="19">
        <v>0</v>
      </c>
      <c r="L8643" s="52">
        <v>0</v>
      </c>
      <c r="M8643" s="53"/>
      <c r="O8643" s="19">
        <v>456</v>
      </c>
      <c r="P8643" s="52">
        <v>456</v>
      </c>
      <c r="Q8643" s="53"/>
      <c r="S8643" s="19">
        <v>670</v>
      </c>
      <c r="T8643" s="52">
        <v>670</v>
      </c>
      <c r="U8643" s="53"/>
      <c r="W8643" s="19">
        <v>0</v>
      </c>
      <c r="X8643" s="52">
        <v>0</v>
      </c>
      <c r="Y8643" s="53"/>
      <c r="AA8643" s="19">
        <v>851.61</v>
      </c>
      <c r="AB8643" s="52">
        <v>851.61</v>
      </c>
      <c r="AC8643" s="53"/>
      <c r="AE8643" s="19">
        <v>0</v>
      </c>
      <c r="AF8643" s="52">
        <v>0</v>
      </c>
      <c r="AG8643" s="53"/>
    </row>
    <row r="8644" spans="1:33" hidden="1" outlineLevel="1">
      <c r="A8644" s="6" t="s">
        <v>9804</v>
      </c>
      <c r="B8644" s="7" t="s">
        <v>9805</v>
      </c>
      <c r="C8644" s="7" t="s">
        <v>1240</v>
      </c>
      <c r="D8644" s="7"/>
      <c r="E8644" s="23" t="s">
        <v>438</v>
      </c>
      <c r="F8644" s="18">
        <v>1</v>
      </c>
      <c r="K8644" s="19">
        <v>0</v>
      </c>
      <c r="L8644" s="52">
        <v>0</v>
      </c>
      <c r="M8644" s="53"/>
      <c r="O8644" s="19">
        <v>399</v>
      </c>
      <c r="P8644" s="52">
        <v>399</v>
      </c>
      <c r="Q8644" s="53"/>
      <c r="S8644" s="19">
        <v>370</v>
      </c>
      <c r="T8644" s="52">
        <v>370</v>
      </c>
      <c r="U8644" s="53"/>
      <c r="W8644" s="19">
        <v>0</v>
      </c>
      <c r="X8644" s="52">
        <v>0</v>
      </c>
      <c r="Y8644" s="53"/>
      <c r="AA8644" s="19">
        <v>908.38</v>
      </c>
      <c r="AB8644" s="52">
        <v>908.38</v>
      </c>
      <c r="AC8644" s="53"/>
      <c r="AE8644" s="19">
        <v>0</v>
      </c>
      <c r="AF8644" s="52">
        <v>0</v>
      </c>
      <c r="AG8644" s="53"/>
    </row>
    <row r="8645" spans="1:33" hidden="1" outlineLevel="1">
      <c r="A8645" s="6" t="s">
        <v>9806</v>
      </c>
      <c r="B8645" s="7" t="s">
        <v>9807</v>
      </c>
      <c r="C8645" s="7" t="s">
        <v>1247</v>
      </c>
      <c r="D8645" s="7"/>
      <c r="E8645" s="23" t="s">
        <v>438</v>
      </c>
      <c r="F8645" s="18">
        <v>1</v>
      </c>
      <c r="K8645" s="19">
        <v>0</v>
      </c>
      <c r="L8645" s="52">
        <v>0</v>
      </c>
      <c r="M8645" s="53"/>
      <c r="O8645" s="19">
        <v>1390.8</v>
      </c>
      <c r="P8645" s="52">
        <v>1390.8</v>
      </c>
      <c r="Q8645" s="53"/>
      <c r="S8645" s="19">
        <v>2140</v>
      </c>
      <c r="T8645" s="52">
        <v>2140</v>
      </c>
      <c r="U8645" s="53"/>
      <c r="W8645" s="19">
        <v>0</v>
      </c>
      <c r="X8645" s="52">
        <v>0</v>
      </c>
      <c r="Y8645" s="53"/>
      <c r="AA8645" s="19">
        <v>1703.22</v>
      </c>
      <c r="AB8645" s="52">
        <v>1703.22</v>
      </c>
      <c r="AC8645" s="53"/>
      <c r="AE8645" s="19">
        <v>0</v>
      </c>
      <c r="AF8645" s="52">
        <v>0</v>
      </c>
      <c r="AG8645" s="53"/>
    </row>
    <row r="8646" spans="1:33" ht="45" hidden="1" outlineLevel="1">
      <c r="A8646" s="6" t="s">
        <v>9808</v>
      </c>
      <c r="B8646" s="7" t="s">
        <v>9809</v>
      </c>
      <c r="C8646" s="7" t="s">
        <v>1253</v>
      </c>
      <c r="D8646" s="7"/>
      <c r="E8646" s="23" t="s">
        <v>438</v>
      </c>
      <c r="F8646" s="18">
        <v>1</v>
      </c>
      <c r="K8646" s="19">
        <v>0</v>
      </c>
      <c r="L8646" s="52">
        <v>0</v>
      </c>
      <c r="M8646" s="53"/>
      <c r="O8646" s="19">
        <v>478.8</v>
      </c>
      <c r="P8646" s="52">
        <v>478.8</v>
      </c>
      <c r="Q8646" s="53"/>
      <c r="S8646" s="19">
        <v>1320</v>
      </c>
      <c r="T8646" s="52">
        <v>1320</v>
      </c>
      <c r="U8646" s="53"/>
      <c r="W8646" s="19">
        <v>0</v>
      </c>
      <c r="X8646" s="52">
        <v>0</v>
      </c>
      <c r="Y8646" s="53"/>
      <c r="AA8646" s="19">
        <v>1703.22</v>
      </c>
      <c r="AB8646" s="52">
        <v>1703.22</v>
      </c>
      <c r="AC8646" s="53"/>
      <c r="AE8646" s="19">
        <v>0</v>
      </c>
      <c r="AF8646" s="52">
        <v>0</v>
      </c>
      <c r="AG8646" s="53"/>
    </row>
    <row r="8647" spans="1:33" hidden="1" outlineLevel="1">
      <c r="A8647" s="1"/>
      <c r="B8647" s="5" t="s">
        <v>34</v>
      </c>
      <c r="C8647" s="5" t="s">
        <v>35</v>
      </c>
      <c r="K8647" s="68"/>
      <c r="L8647" s="68"/>
      <c r="M8647" s="69"/>
      <c r="O8647" s="68"/>
      <c r="P8647" s="68"/>
      <c r="Q8647" s="69"/>
      <c r="S8647" s="68"/>
      <c r="T8647" s="68"/>
      <c r="U8647" s="69"/>
      <c r="W8647" s="68"/>
      <c r="X8647" s="68"/>
      <c r="Y8647" s="69"/>
      <c r="AA8647" s="68"/>
      <c r="AB8647" s="68"/>
      <c r="AC8647" s="69"/>
      <c r="AE8647" s="68"/>
      <c r="AF8647" s="68"/>
      <c r="AG8647" s="69"/>
    </row>
    <row r="8648" spans="1:33" hidden="1" outlineLevel="1">
      <c r="A8648" s="6" t="s">
        <v>9810</v>
      </c>
      <c r="B8648" s="7" t="s">
        <v>37</v>
      </c>
      <c r="C8648" s="7" t="s">
        <v>1258</v>
      </c>
      <c r="K8648" s="68"/>
      <c r="L8648" s="68"/>
      <c r="M8648" s="69"/>
      <c r="O8648" s="68"/>
      <c r="P8648" s="68"/>
      <c r="Q8648" s="69"/>
      <c r="S8648" s="68"/>
      <c r="T8648" s="68"/>
      <c r="U8648" s="69"/>
      <c r="W8648" s="68"/>
      <c r="X8648" s="68"/>
      <c r="Y8648" s="69"/>
      <c r="AA8648" s="68"/>
      <c r="AB8648" s="68"/>
      <c r="AC8648" s="69"/>
      <c r="AE8648" s="68"/>
      <c r="AF8648" s="68"/>
      <c r="AG8648" s="69"/>
    </row>
    <row r="8649" spans="1:33" ht="60" hidden="1" outlineLevel="1">
      <c r="A8649" s="6" t="s">
        <v>9811</v>
      </c>
      <c r="B8649" s="7" t="s">
        <v>37</v>
      </c>
      <c r="C8649" s="7" t="s">
        <v>1260</v>
      </c>
      <c r="K8649" s="68"/>
      <c r="L8649" s="68"/>
      <c r="M8649" s="69"/>
      <c r="O8649" s="68"/>
      <c r="P8649" s="68"/>
      <c r="Q8649" s="69"/>
      <c r="S8649" s="68"/>
      <c r="T8649" s="68"/>
      <c r="U8649" s="69"/>
      <c r="W8649" s="68"/>
      <c r="X8649" s="68"/>
      <c r="Y8649" s="69"/>
      <c r="AA8649" s="68"/>
      <c r="AB8649" s="68"/>
      <c r="AC8649" s="69"/>
      <c r="AE8649" s="68"/>
      <c r="AF8649" s="68"/>
      <c r="AG8649" s="69"/>
    </row>
    <row r="8650" spans="1:33" ht="60" hidden="1" outlineLevel="1">
      <c r="A8650" s="1"/>
      <c r="B8650" s="5" t="s">
        <v>61</v>
      </c>
      <c r="C8650" s="5" t="s">
        <v>62</v>
      </c>
      <c r="D8650" s="5" t="s">
        <v>63</v>
      </c>
      <c r="E8650" s="11" t="s">
        <v>64</v>
      </c>
      <c r="F8650" s="16" t="s">
        <v>65</v>
      </c>
      <c r="K8650" s="17" t="s">
        <v>66</v>
      </c>
      <c r="L8650" s="70" t="s">
        <v>28</v>
      </c>
      <c r="M8650" s="71"/>
      <c r="O8650" s="17" t="s">
        <v>66</v>
      </c>
      <c r="P8650" s="70" t="s">
        <v>28</v>
      </c>
      <c r="Q8650" s="71"/>
      <c r="S8650" s="17" t="s">
        <v>66</v>
      </c>
      <c r="T8650" s="70" t="s">
        <v>28</v>
      </c>
      <c r="U8650" s="71"/>
      <c r="W8650" s="17" t="s">
        <v>66</v>
      </c>
      <c r="X8650" s="70" t="s">
        <v>28</v>
      </c>
      <c r="Y8650" s="71"/>
      <c r="AA8650" s="17" t="s">
        <v>66</v>
      </c>
      <c r="AB8650" s="70" t="s">
        <v>28</v>
      </c>
      <c r="AC8650" s="71"/>
      <c r="AE8650" s="17" t="s">
        <v>66</v>
      </c>
      <c r="AF8650" s="70" t="s">
        <v>28</v>
      </c>
      <c r="AG8650" s="71"/>
    </row>
    <row r="8651" spans="1:33" hidden="1" outlineLevel="1">
      <c r="A8651" s="6" t="s">
        <v>9812</v>
      </c>
      <c r="B8651" s="7" t="s">
        <v>9813</v>
      </c>
      <c r="C8651" s="7" t="s">
        <v>1263</v>
      </c>
      <c r="D8651" s="7"/>
      <c r="E8651" s="23" t="s">
        <v>438</v>
      </c>
      <c r="F8651" s="18">
        <v>2</v>
      </c>
      <c r="K8651" s="19">
        <v>0</v>
      </c>
      <c r="L8651" s="52">
        <v>0</v>
      </c>
      <c r="M8651" s="53"/>
      <c r="O8651" s="19">
        <v>222.3</v>
      </c>
      <c r="P8651" s="52">
        <v>444.6</v>
      </c>
      <c r="Q8651" s="53"/>
      <c r="S8651" s="19">
        <v>300</v>
      </c>
      <c r="T8651" s="52">
        <v>600</v>
      </c>
      <c r="U8651" s="53"/>
      <c r="W8651" s="19">
        <v>0</v>
      </c>
      <c r="X8651" s="52">
        <v>0</v>
      </c>
      <c r="Y8651" s="53"/>
      <c r="AA8651" s="19">
        <v>851.61</v>
      </c>
      <c r="AB8651" s="52">
        <v>1703.22</v>
      </c>
      <c r="AC8651" s="53"/>
      <c r="AE8651" s="19">
        <v>0</v>
      </c>
      <c r="AF8651" s="52">
        <v>0</v>
      </c>
      <c r="AG8651" s="53"/>
    </row>
    <row r="8652" spans="1:33" hidden="1" outlineLevel="1">
      <c r="A8652" s="6" t="s">
        <v>9814</v>
      </c>
      <c r="B8652" s="7" t="s">
        <v>9815</v>
      </c>
      <c r="C8652" s="7" t="s">
        <v>1269</v>
      </c>
      <c r="D8652" s="7"/>
      <c r="E8652" s="23" t="s">
        <v>438</v>
      </c>
      <c r="F8652" s="18">
        <v>2</v>
      </c>
      <c r="K8652" s="19">
        <v>0</v>
      </c>
      <c r="L8652" s="52">
        <v>0</v>
      </c>
      <c r="M8652" s="53"/>
      <c r="O8652" s="19">
        <v>205.2</v>
      </c>
      <c r="P8652" s="52">
        <v>410.4</v>
      </c>
      <c r="Q8652" s="53"/>
      <c r="S8652" s="19">
        <v>320</v>
      </c>
      <c r="T8652" s="52">
        <v>640</v>
      </c>
      <c r="U8652" s="53"/>
      <c r="W8652" s="19">
        <v>0</v>
      </c>
      <c r="X8652" s="52">
        <v>0</v>
      </c>
      <c r="Y8652" s="53"/>
      <c r="AA8652" s="19">
        <v>738.06</v>
      </c>
      <c r="AB8652" s="52">
        <v>1476.12</v>
      </c>
      <c r="AC8652" s="53"/>
      <c r="AE8652" s="19">
        <v>0</v>
      </c>
      <c r="AF8652" s="52">
        <v>0</v>
      </c>
      <c r="AG8652" s="53"/>
    </row>
    <row r="8653" spans="1:33" hidden="1" outlineLevel="1">
      <c r="A8653" s="1"/>
      <c r="B8653" s="5" t="s">
        <v>34</v>
      </c>
      <c r="C8653" s="5" t="s">
        <v>35</v>
      </c>
      <c r="K8653" s="68"/>
      <c r="L8653" s="68"/>
      <c r="M8653" s="69"/>
      <c r="O8653" s="68"/>
      <c r="P8653" s="68"/>
      <c r="Q8653" s="69"/>
      <c r="S8653" s="68"/>
      <c r="T8653" s="68"/>
      <c r="U8653" s="69"/>
      <c r="W8653" s="68"/>
      <c r="X8653" s="68"/>
      <c r="Y8653" s="69"/>
      <c r="AA8653" s="68"/>
      <c r="AB8653" s="68"/>
      <c r="AC8653" s="69"/>
      <c r="AE8653" s="68"/>
      <c r="AF8653" s="68"/>
      <c r="AG8653" s="69"/>
    </row>
    <row r="8654" spans="1:33" hidden="1" outlineLevel="1">
      <c r="A8654" s="6" t="s">
        <v>9816</v>
      </c>
      <c r="B8654" s="7" t="s">
        <v>37</v>
      </c>
      <c r="C8654" s="7" t="s">
        <v>1187</v>
      </c>
      <c r="K8654" s="68"/>
      <c r="L8654" s="68"/>
      <c r="M8654" s="69"/>
      <c r="O8654" s="68"/>
      <c r="P8654" s="68"/>
      <c r="Q8654" s="69"/>
      <c r="S8654" s="68"/>
      <c r="T8654" s="68"/>
      <c r="U8654" s="69"/>
      <c r="W8654" s="68"/>
      <c r="X8654" s="68"/>
      <c r="Y8654" s="69"/>
      <c r="AA8654" s="68"/>
      <c r="AB8654" s="68"/>
      <c r="AC8654" s="69"/>
      <c r="AE8654" s="68"/>
      <c r="AF8654" s="68"/>
      <c r="AG8654" s="69"/>
    </row>
    <row r="8655" spans="1:33" hidden="1" outlineLevel="1">
      <c r="A8655" s="6" t="s">
        <v>9817</v>
      </c>
      <c r="B8655" s="7" t="s">
        <v>37</v>
      </c>
      <c r="C8655" s="7" t="s">
        <v>1189</v>
      </c>
      <c r="K8655" s="68"/>
      <c r="L8655" s="68"/>
      <c r="M8655" s="69"/>
      <c r="O8655" s="68"/>
      <c r="P8655" s="68"/>
      <c r="Q8655" s="69"/>
      <c r="S8655" s="68"/>
      <c r="T8655" s="68"/>
      <c r="U8655" s="69"/>
      <c r="W8655" s="68"/>
      <c r="X8655" s="68"/>
      <c r="Y8655" s="69"/>
      <c r="AA8655" s="68"/>
      <c r="AB8655" s="68"/>
      <c r="AC8655" s="69"/>
      <c r="AE8655" s="68"/>
      <c r="AF8655" s="68"/>
      <c r="AG8655" s="69"/>
    </row>
    <row r="8656" spans="1:33" ht="105" hidden="1" outlineLevel="1">
      <c r="A8656" s="6" t="s">
        <v>9818</v>
      </c>
      <c r="B8656" s="7" t="s">
        <v>37</v>
      </c>
      <c r="C8656" s="7" t="s">
        <v>1191</v>
      </c>
      <c r="K8656" s="68"/>
      <c r="L8656" s="68"/>
      <c r="M8656" s="69"/>
      <c r="O8656" s="68"/>
      <c r="P8656" s="68"/>
      <c r="Q8656" s="69"/>
      <c r="S8656" s="68"/>
      <c r="T8656" s="68"/>
      <c r="U8656" s="69"/>
      <c r="W8656" s="68"/>
      <c r="X8656" s="68"/>
      <c r="Y8656" s="69"/>
      <c r="AA8656" s="68"/>
      <c r="AB8656" s="68"/>
      <c r="AC8656" s="69"/>
      <c r="AE8656" s="68"/>
      <c r="AF8656" s="68"/>
      <c r="AG8656" s="69"/>
    </row>
    <row r="8657" spans="1:33" ht="60" hidden="1" outlineLevel="1">
      <c r="A8657" s="1"/>
      <c r="B8657" s="5" t="s">
        <v>61</v>
      </c>
      <c r="C8657" s="5" t="s">
        <v>62</v>
      </c>
      <c r="D8657" s="5" t="s">
        <v>63</v>
      </c>
      <c r="E8657" s="11" t="s">
        <v>64</v>
      </c>
      <c r="F8657" s="16" t="s">
        <v>65</v>
      </c>
      <c r="K8657" s="17" t="s">
        <v>66</v>
      </c>
      <c r="L8657" s="70" t="s">
        <v>28</v>
      </c>
      <c r="M8657" s="71"/>
      <c r="O8657" s="17" t="s">
        <v>66</v>
      </c>
      <c r="P8657" s="70" t="s">
        <v>28</v>
      </c>
      <c r="Q8657" s="71"/>
      <c r="S8657" s="17" t="s">
        <v>66</v>
      </c>
      <c r="T8657" s="70" t="s">
        <v>28</v>
      </c>
      <c r="U8657" s="71"/>
      <c r="W8657" s="17" t="s">
        <v>66</v>
      </c>
      <c r="X8657" s="70" t="s">
        <v>28</v>
      </c>
      <c r="Y8657" s="71"/>
      <c r="AA8657" s="17" t="s">
        <v>66</v>
      </c>
      <c r="AB8657" s="70" t="s">
        <v>28</v>
      </c>
      <c r="AC8657" s="71"/>
      <c r="AE8657" s="17" t="s">
        <v>66</v>
      </c>
      <c r="AF8657" s="70" t="s">
        <v>28</v>
      </c>
      <c r="AG8657" s="71"/>
    </row>
    <row r="8658" spans="1:33" hidden="1" outlineLevel="1">
      <c r="A8658" s="6" t="s">
        <v>9819</v>
      </c>
      <c r="B8658" s="7" t="s">
        <v>9820</v>
      </c>
      <c r="C8658" s="7" t="s">
        <v>1194</v>
      </c>
      <c r="D8658" s="7"/>
      <c r="E8658" s="23" t="s">
        <v>438</v>
      </c>
      <c r="F8658" s="18">
        <v>1</v>
      </c>
      <c r="K8658" s="19">
        <v>0</v>
      </c>
      <c r="L8658" s="52">
        <v>0</v>
      </c>
      <c r="M8658" s="53"/>
      <c r="O8658" s="19">
        <v>239.4</v>
      </c>
      <c r="P8658" s="52">
        <v>239.4</v>
      </c>
      <c r="Q8658" s="53"/>
      <c r="S8658" s="19">
        <v>320</v>
      </c>
      <c r="T8658" s="52">
        <v>320</v>
      </c>
      <c r="U8658" s="53"/>
      <c r="W8658" s="19">
        <v>0</v>
      </c>
      <c r="X8658" s="52">
        <v>0</v>
      </c>
      <c r="Y8658" s="53"/>
      <c r="AA8658" s="19">
        <v>681.29</v>
      </c>
      <c r="AB8658" s="52">
        <v>681.29</v>
      </c>
      <c r="AC8658" s="53"/>
      <c r="AE8658" s="19">
        <v>0</v>
      </c>
      <c r="AF8658" s="52">
        <v>0</v>
      </c>
      <c r="AG8658" s="53"/>
    </row>
    <row r="8659" spans="1:33" hidden="1" outlineLevel="1">
      <c r="A8659" s="6" t="s">
        <v>9821</v>
      </c>
      <c r="B8659" s="7" t="s">
        <v>9822</v>
      </c>
      <c r="C8659" s="7" t="s">
        <v>1197</v>
      </c>
      <c r="D8659" s="7"/>
      <c r="E8659" s="23" t="s">
        <v>438</v>
      </c>
      <c r="F8659" s="18">
        <v>3</v>
      </c>
      <c r="K8659" s="19">
        <v>0</v>
      </c>
      <c r="L8659" s="52">
        <v>0</v>
      </c>
      <c r="M8659" s="53"/>
      <c r="O8659" s="19">
        <v>273.60000000000002</v>
      </c>
      <c r="P8659" s="52">
        <v>820.8</v>
      </c>
      <c r="Q8659" s="53"/>
      <c r="S8659" s="19">
        <v>380</v>
      </c>
      <c r="T8659" s="52">
        <v>1140</v>
      </c>
      <c r="U8659" s="53"/>
      <c r="W8659" s="19">
        <v>0</v>
      </c>
      <c r="X8659" s="52">
        <v>0</v>
      </c>
      <c r="Y8659" s="53"/>
      <c r="AA8659" s="19">
        <v>794.84</v>
      </c>
      <c r="AB8659" s="52">
        <v>2384.52</v>
      </c>
      <c r="AC8659" s="53"/>
      <c r="AE8659" s="19">
        <v>0</v>
      </c>
      <c r="AF8659" s="52">
        <v>0</v>
      </c>
      <c r="AG8659" s="53"/>
    </row>
    <row r="8660" spans="1:33" hidden="1" outlineLevel="1">
      <c r="A8660" s="6" t="s">
        <v>9823</v>
      </c>
      <c r="B8660" s="7" t="s">
        <v>9824</v>
      </c>
      <c r="C8660" s="7" t="s">
        <v>9825</v>
      </c>
      <c r="D8660" s="7"/>
      <c r="E8660" s="23" t="s">
        <v>438</v>
      </c>
      <c r="F8660" s="18">
        <v>1</v>
      </c>
      <c r="K8660" s="19">
        <v>0</v>
      </c>
      <c r="L8660" s="52">
        <v>0</v>
      </c>
      <c r="M8660" s="53"/>
      <c r="O8660" s="19">
        <v>319.2</v>
      </c>
      <c r="P8660" s="52">
        <v>319.2</v>
      </c>
      <c r="Q8660" s="53"/>
      <c r="S8660" s="19">
        <v>450</v>
      </c>
      <c r="T8660" s="52">
        <v>450</v>
      </c>
      <c r="U8660" s="53"/>
      <c r="W8660" s="19">
        <v>0</v>
      </c>
      <c r="X8660" s="52">
        <v>0</v>
      </c>
      <c r="Y8660" s="53"/>
      <c r="AA8660" s="19">
        <v>851.61</v>
      </c>
      <c r="AB8660" s="52">
        <v>851.61</v>
      </c>
      <c r="AC8660" s="53"/>
      <c r="AE8660" s="19">
        <v>0</v>
      </c>
      <c r="AF8660" s="52">
        <v>0</v>
      </c>
      <c r="AG8660" s="53"/>
    </row>
    <row r="8661" spans="1:33" ht="30" hidden="1" outlineLevel="1">
      <c r="A8661" s="6" t="s">
        <v>9826</v>
      </c>
      <c r="B8661" s="7" t="s">
        <v>9827</v>
      </c>
      <c r="C8661" s="7" t="s">
        <v>1206</v>
      </c>
      <c r="D8661" s="7"/>
      <c r="E8661" s="23" t="s">
        <v>438</v>
      </c>
      <c r="F8661" s="18">
        <v>1</v>
      </c>
      <c r="K8661" s="19">
        <v>0</v>
      </c>
      <c r="L8661" s="52">
        <v>0</v>
      </c>
      <c r="M8661" s="53"/>
      <c r="O8661" s="19">
        <v>239.4</v>
      </c>
      <c r="P8661" s="52">
        <v>239.4</v>
      </c>
      <c r="Q8661" s="53"/>
      <c r="S8661" s="19">
        <v>380</v>
      </c>
      <c r="T8661" s="52">
        <v>380</v>
      </c>
      <c r="U8661" s="53"/>
      <c r="W8661" s="19">
        <v>0</v>
      </c>
      <c r="X8661" s="52">
        <v>0</v>
      </c>
      <c r="Y8661" s="53"/>
      <c r="AA8661" s="19">
        <v>738.06</v>
      </c>
      <c r="AB8661" s="52">
        <v>738.06</v>
      </c>
      <c r="AC8661" s="53"/>
      <c r="AE8661" s="19">
        <v>0</v>
      </c>
      <c r="AF8661" s="52">
        <v>0</v>
      </c>
      <c r="AG8661" s="53"/>
    </row>
    <row r="8662" spans="1:33" hidden="1" outlineLevel="1">
      <c r="A8662" s="6" t="s">
        <v>9828</v>
      </c>
      <c r="B8662" s="7" t="s">
        <v>9829</v>
      </c>
      <c r="C8662" s="7" t="s">
        <v>9830</v>
      </c>
      <c r="D8662" s="7"/>
      <c r="E8662" s="23" t="s">
        <v>438</v>
      </c>
      <c r="F8662" s="18">
        <v>1</v>
      </c>
      <c r="K8662" s="19">
        <v>0</v>
      </c>
      <c r="L8662" s="52">
        <v>0</v>
      </c>
      <c r="M8662" s="53"/>
      <c r="O8662" s="19">
        <v>250.8</v>
      </c>
      <c r="P8662" s="52">
        <v>250.8</v>
      </c>
      <c r="Q8662" s="53"/>
      <c r="S8662" s="19">
        <v>400</v>
      </c>
      <c r="T8662" s="52">
        <v>400</v>
      </c>
      <c r="U8662" s="53"/>
      <c r="W8662" s="19">
        <v>0</v>
      </c>
      <c r="X8662" s="52">
        <v>0</v>
      </c>
      <c r="Y8662" s="53"/>
      <c r="AA8662" s="19">
        <v>908.38</v>
      </c>
      <c r="AB8662" s="52">
        <v>908.38</v>
      </c>
      <c r="AC8662" s="53"/>
      <c r="AE8662" s="19">
        <v>0</v>
      </c>
      <c r="AF8662" s="52">
        <v>0</v>
      </c>
      <c r="AG8662" s="53"/>
    </row>
    <row r="8663" spans="1:33" hidden="1" outlineLevel="1">
      <c r="A8663" s="6" t="s">
        <v>9831</v>
      </c>
      <c r="B8663" s="7" t="s">
        <v>9832</v>
      </c>
      <c r="C8663" s="7" t="s">
        <v>1212</v>
      </c>
      <c r="D8663" s="7"/>
      <c r="E8663" s="23" t="s">
        <v>438</v>
      </c>
      <c r="F8663" s="18">
        <v>1</v>
      </c>
      <c r="K8663" s="19">
        <v>0</v>
      </c>
      <c r="L8663" s="52">
        <v>0</v>
      </c>
      <c r="M8663" s="53"/>
      <c r="O8663" s="19">
        <v>250.8</v>
      </c>
      <c r="P8663" s="52">
        <v>250.8</v>
      </c>
      <c r="Q8663" s="53"/>
      <c r="S8663" s="19">
        <v>400</v>
      </c>
      <c r="T8663" s="52">
        <v>400</v>
      </c>
      <c r="U8663" s="53"/>
      <c r="W8663" s="19">
        <v>0</v>
      </c>
      <c r="X8663" s="52">
        <v>0</v>
      </c>
      <c r="Y8663" s="53"/>
      <c r="AA8663" s="19">
        <v>908.38</v>
      </c>
      <c r="AB8663" s="52">
        <v>908.38</v>
      </c>
      <c r="AC8663" s="53"/>
      <c r="AE8663" s="19">
        <v>0</v>
      </c>
      <c r="AF8663" s="52">
        <v>0</v>
      </c>
      <c r="AG8663" s="53"/>
    </row>
    <row r="8664" spans="1:33" hidden="1" outlineLevel="1">
      <c r="A8664" s="6" t="s">
        <v>9833</v>
      </c>
      <c r="B8664" s="7" t="s">
        <v>9834</v>
      </c>
      <c r="C8664" s="7" t="s">
        <v>9835</v>
      </c>
      <c r="D8664" s="7"/>
      <c r="E8664" s="23" t="s">
        <v>438</v>
      </c>
      <c r="F8664" s="18">
        <v>1</v>
      </c>
      <c r="K8664" s="19">
        <v>0</v>
      </c>
      <c r="L8664" s="52">
        <v>0</v>
      </c>
      <c r="M8664" s="53"/>
      <c r="O8664" s="19">
        <v>399</v>
      </c>
      <c r="P8664" s="52">
        <v>399</v>
      </c>
      <c r="Q8664" s="53"/>
      <c r="S8664" s="19">
        <v>650</v>
      </c>
      <c r="T8664" s="52">
        <v>650</v>
      </c>
      <c r="U8664" s="53"/>
      <c r="W8664" s="19">
        <v>0</v>
      </c>
      <c r="X8664" s="52">
        <v>0</v>
      </c>
      <c r="Y8664" s="53"/>
      <c r="AA8664" s="19">
        <v>3406.44</v>
      </c>
      <c r="AB8664" s="52">
        <v>3406.44</v>
      </c>
      <c r="AC8664" s="53"/>
      <c r="AE8664" s="19">
        <v>0</v>
      </c>
      <c r="AF8664" s="52">
        <v>0</v>
      </c>
      <c r="AG8664" s="53"/>
    </row>
    <row r="8665" spans="1:33" hidden="1" outlineLevel="1">
      <c r="A8665" s="1"/>
      <c r="B8665" s="5" t="s">
        <v>34</v>
      </c>
      <c r="C8665" s="5" t="s">
        <v>35</v>
      </c>
      <c r="K8665" s="68"/>
      <c r="L8665" s="68"/>
      <c r="M8665" s="69"/>
      <c r="O8665" s="68"/>
      <c r="P8665" s="68"/>
      <c r="Q8665" s="69"/>
      <c r="S8665" s="68"/>
      <c r="T8665" s="68"/>
      <c r="U8665" s="69"/>
      <c r="W8665" s="68"/>
      <c r="X8665" s="68"/>
      <c r="Y8665" s="69"/>
      <c r="AA8665" s="68"/>
      <c r="AB8665" s="68"/>
      <c r="AC8665" s="69"/>
      <c r="AE8665" s="68"/>
      <c r="AF8665" s="68"/>
      <c r="AG8665" s="69"/>
    </row>
    <row r="8666" spans="1:33" hidden="1" outlineLevel="1">
      <c r="A8666" s="6" t="s">
        <v>9836</v>
      </c>
      <c r="B8666" s="7" t="s">
        <v>37</v>
      </c>
      <c r="C8666" s="7" t="s">
        <v>1404</v>
      </c>
      <c r="K8666" s="68"/>
      <c r="L8666" s="68"/>
      <c r="M8666" s="69"/>
      <c r="O8666" s="68"/>
      <c r="P8666" s="68"/>
      <c r="Q8666" s="69"/>
      <c r="S8666" s="68"/>
      <c r="T8666" s="68"/>
      <c r="U8666" s="69"/>
      <c r="W8666" s="68"/>
      <c r="X8666" s="68"/>
      <c r="Y8666" s="69"/>
      <c r="AA8666" s="68"/>
      <c r="AB8666" s="68"/>
      <c r="AC8666" s="69"/>
      <c r="AE8666" s="68"/>
      <c r="AF8666" s="68"/>
      <c r="AG8666" s="69"/>
    </row>
    <row r="8667" spans="1:33" ht="60" hidden="1" outlineLevel="1">
      <c r="A8667" s="6" t="s">
        <v>9837</v>
      </c>
      <c r="B8667" s="7" t="s">
        <v>37</v>
      </c>
      <c r="C8667" s="7" t="s">
        <v>1406</v>
      </c>
      <c r="K8667" s="68"/>
      <c r="L8667" s="68"/>
      <c r="M8667" s="69"/>
      <c r="O8667" s="68"/>
      <c r="P8667" s="68"/>
      <c r="Q8667" s="69"/>
      <c r="S8667" s="68"/>
      <c r="T8667" s="68"/>
      <c r="U8667" s="69"/>
      <c r="W8667" s="68"/>
      <c r="X8667" s="68"/>
      <c r="Y8667" s="69"/>
      <c r="AA8667" s="68"/>
      <c r="AB8667" s="68"/>
      <c r="AC8667" s="69"/>
      <c r="AE8667" s="68"/>
      <c r="AF8667" s="68"/>
      <c r="AG8667" s="69"/>
    </row>
    <row r="8668" spans="1:33" ht="60" hidden="1" outlineLevel="1">
      <c r="A8668" s="1"/>
      <c r="B8668" s="5" t="s">
        <v>61</v>
      </c>
      <c r="C8668" s="5" t="s">
        <v>62</v>
      </c>
      <c r="D8668" s="5" t="s">
        <v>63</v>
      </c>
      <c r="E8668" s="11" t="s">
        <v>64</v>
      </c>
      <c r="F8668" s="16" t="s">
        <v>65</v>
      </c>
      <c r="K8668" s="17" t="s">
        <v>66</v>
      </c>
      <c r="L8668" s="70" t="s">
        <v>28</v>
      </c>
      <c r="M8668" s="71"/>
      <c r="O8668" s="17" t="s">
        <v>66</v>
      </c>
      <c r="P8668" s="70" t="s">
        <v>28</v>
      </c>
      <c r="Q8668" s="71"/>
      <c r="S8668" s="17" t="s">
        <v>66</v>
      </c>
      <c r="T8668" s="70" t="s">
        <v>28</v>
      </c>
      <c r="U8668" s="71"/>
      <c r="W8668" s="17" t="s">
        <v>66</v>
      </c>
      <c r="X8668" s="70" t="s">
        <v>28</v>
      </c>
      <c r="Y8668" s="71"/>
      <c r="AA8668" s="17" t="s">
        <v>66</v>
      </c>
      <c r="AB8668" s="70" t="s">
        <v>28</v>
      </c>
      <c r="AC8668" s="71"/>
      <c r="AE8668" s="17" t="s">
        <v>66</v>
      </c>
      <c r="AF8668" s="70" t="s">
        <v>28</v>
      </c>
      <c r="AG8668" s="71"/>
    </row>
    <row r="8669" spans="1:33" hidden="1" outlineLevel="1">
      <c r="A8669" s="6" t="s">
        <v>9838</v>
      </c>
      <c r="B8669" s="7" t="s">
        <v>9839</v>
      </c>
      <c r="C8669" s="7" t="s">
        <v>1409</v>
      </c>
      <c r="D8669" s="7"/>
      <c r="E8669" s="23" t="s">
        <v>70</v>
      </c>
      <c r="F8669" s="18">
        <v>1</v>
      </c>
      <c r="K8669" s="19">
        <v>0</v>
      </c>
      <c r="L8669" s="52">
        <v>0</v>
      </c>
      <c r="M8669" s="53"/>
      <c r="O8669" s="19">
        <v>5700</v>
      </c>
      <c r="P8669" s="52">
        <v>5700</v>
      </c>
      <c r="Q8669" s="53"/>
      <c r="S8669" s="19">
        <v>5000</v>
      </c>
      <c r="T8669" s="52">
        <v>5000</v>
      </c>
      <c r="U8669" s="53"/>
      <c r="W8669" s="19">
        <v>0</v>
      </c>
      <c r="X8669" s="52">
        <v>0</v>
      </c>
      <c r="Y8669" s="53"/>
      <c r="AA8669" s="19">
        <v>6812.87</v>
      </c>
      <c r="AB8669" s="52">
        <v>6812.87</v>
      </c>
      <c r="AC8669" s="53"/>
      <c r="AE8669" s="19">
        <v>0</v>
      </c>
      <c r="AF8669" s="52">
        <v>0</v>
      </c>
      <c r="AG8669" s="53"/>
    </row>
    <row r="8670" spans="1:33" ht="30" hidden="1" outlineLevel="1">
      <c r="A8670" s="6" t="s">
        <v>9840</v>
      </c>
      <c r="B8670" s="7" t="s">
        <v>9841</v>
      </c>
      <c r="C8670" s="7" t="s">
        <v>8480</v>
      </c>
      <c r="D8670" s="7"/>
      <c r="E8670" s="23" t="s">
        <v>70</v>
      </c>
      <c r="F8670" s="18">
        <v>1</v>
      </c>
      <c r="K8670" s="19">
        <v>0</v>
      </c>
      <c r="L8670" s="52">
        <v>0</v>
      </c>
      <c r="M8670" s="53"/>
      <c r="O8670" s="19">
        <v>9120</v>
      </c>
      <c r="P8670" s="52">
        <v>9120</v>
      </c>
      <c r="Q8670" s="53"/>
      <c r="S8670" s="19">
        <v>1000</v>
      </c>
      <c r="T8670" s="52">
        <v>1000</v>
      </c>
      <c r="U8670" s="53"/>
      <c r="W8670" s="19">
        <v>0</v>
      </c>
      <c r="X8670" s="52">
        <v>0</v>
      </c>
      <c r="Y8670" s="53"/>
      <c r="AA8670" s="19">
        <v>5677.4</v>
      </c>
      <c r="AB8670" s="52">
        <v>5677.4</v>
      </c>
      <c r="AC8670" s="53"/>
      <c r="AE8670" s="19">
        <v>0</v>
      </c>
      <c r="AF8670" s="52">
        <v>0</v>
      </c>
      <c r="AG8670" s="53"/>
    </row>
    <row r="8671" spans="1:33" hidden="1" outlineLevel="1">
      <c r="A8671" s="6" t="s">
        <v>9842</v>
      </c>
      <c r="B8671" s="7" t="s">
        <v>9843</v>
      </c>
      <c r="C8671" s="7" t="s">
        <v>1415</v>
      </c>
      <c r="D8671" s="7"/>
      <c r="E8671" s="23" t="s">
        <v>70</v>
      </c>
      <c r="F8671" s="18">
        <v>1</v>
      </c>
      <c r="K8671" s="19">
        <v>0</v>
      </c>
      <c r="L8671" s="52">
        <v>0</v>
      </c>
      <c r="M8671" s="53"/>
      <c r="O8671" s="19">
        <v>2280</v>
      </c>
      <c r="P8671" s="52">
        <v>2280</v>
      </c>
      <c r="Q8671" s="53"/>
      <c r="S8671" s="19">
        <v>400</v>
      </c>
      <c r="T8671" s="52">
        <v>400</v>
      </c>
      <c r="U8671" s="53"/>
      <c r="W8671" s="19">
        <v>0</v>
      </c>
      <c r="X8671" s="52">
        <v>0</v>
      </c>
      <c r="Y8671" s="53"/>
      <c r="AA8671" s="19">
        <v>5677.4</v>
      </c>
      <c r="AB8671" s="52">
        <v>5677.4</v>
      </c>
      <c r="AC8671" s="53"/>
      <c r="AE8671" s="19">
        <v>0</v>
      </c>
      <c r="AF8671" s="52">
        <v>0</v>
      </c>
      <c r="AG8671" s="53"/>
    </row>
    <row r="8672" spans="1:33" hidden="1" outlineLevel="1">
      <c r="A8672" s="6" t="s">
        <v>9844</v>
      </c>
      <c r="B8672" s="7" t="s">
        <v>9845</v>
      </c>
      <c r="C8672" s="7" t="s">
        <v>1418</v>
      </c>
      <c r="D8672" s="7"/>
      <c r="E8672" s="23" t="s">
        <v>70</v>
      </c>
      <c r="F8672" s="18">
        <v>1</v>
      </c>
      <c r="K8672" s="19">
        <v>0</v>
      </c>
      <c r="L8672" s="52">
        <v>0</v>
      </c>
      <c r="M8672" s="53"/>
      <c r="O8672" s="19">
        <v>4560</v>
      </c>
      <c r="P8672" s="52">
        <v>4560</v>
      </c>
      <c r="Q8672" s="53"/>
      <c r="S8672" s="19">
        <v>1000</v>
      </c>
      <c r="T8672" s="52">
        <v>1000</v>
      </c>
      <c r="U8672" s="53"/>
      <c r="W8672" s="19">
        <v>0</v>
      </c>
      <c r="X8672" s="52">
        <v>0</v>
      </c>
      <c r="Y8672" s="53"/>
      <c r="AA8672" s="19">
        <v>5677.4</v>
      </c>
      <c r="AB8672" s="52">
        <v>5677.4</v>
      </c>
      <c r="AC8672" s="53"/>
      <c r="AE8672" s="19">
        <v>0</v>
      </c>
      <c r="AF8672" s="52">
        <v>0</v>
      </c>
      <c r="AG8672" s="53"/>
    </row>
    <row r="8673" spans="1:33" hidden="1" outlineLevel="1">
      <c r="A8673" s="6" t="s">
        <v>9846</v>
      </c>
      <c r="B8673" s="7" t="s">
        <v>9847</v>
      </c>
      <c r="C8673" s="7" t="s">
        <v>1421</v>
      </c>
      <c r="D8673" s="7"/>
      <c r="E8673" s="23" t="s">
        <v>70</v>
      </c>
      <c r="F8673" s="18">
        <v>1</v>
      </c>
      <c r="K8673" s="19">
        <v>0</v>
      </c>
      <c r="L8673" s="52">
        <v>0</v>
      </c>
      <c r="M8673" s="53"/>
      <c r="O8673" s="19">
        <v>1368</v>
      </c>
      <c r="P8673" s="52">
        <v>1368</v>
      </c>
      <c r="Q8673" s="53"/>
      <c r="S8673" s="19">
        <v>1000</v>
      </c>
      <c r="T8673" s="52">
        <v>1000</v>
      </c>
      <c r="U8673" s="53"/>
      <c r="W8673" s="19">
        <v>0</v>
      </c>
      <c r="X8673" s="52">
        <v>0</v>
      </c>
      <c r="Y8673" s="53"/>
      <c r="AA8673" s="19">
        <v>5109.66</v>
      </c>
      <c r="AB8673" s="52">
        <v>5109.66</v>
      </c>
      <c r="AC8673" s="53"/>
      <c r="AE8673" s="19">
        <v>0</v>
      </c>
      <c r="AF8673" s="52">
        <v>0</v>
      </c>
      <c r="AG8673" s="53"/>
    </row>
    <row r="8674" spans="1:33" hidden="1" outlineLevel="1">
      <c r="A8674" s="6" t="s">
        <v>9848</v>
      </c>
      <c r="B8674" s="7" t="s">
        <v>9849</v>
      </c>
      <c r="C8674" s="7" t="s">
        <v>1424</v>
      </c>
      <c r="D8674" s="7"/>
      <c r="E8674" s="23" t="s">
        <v>70</v>
      </c>
      <c r="F8674" s="18">
        <v>1</v>
      </c>
      <c r="K8674" s="19">
        <v>0</v>
      </c>
      <c r="L8674" s="52">
        <v>0</v>
      </c>
      <c r="M8674" s="53"/>
      <c r="O8674" s="19">
        <v>7980</v>
      </c>
      <c r="P8674" s="52">
        <v>7980</v>
      </c>
      <c r="Q8674" s="53"/>
      <c r="S8674" s="19">
        <v>1100</v>
      </c>
      <c r="T8674" s="52">
        <v>1100</v>
      </c>
      <c r="U8674" s="53"/>
      <c r="W8674" s="19">
        <v>0</v>
      </c>
      <c r="X8674" s="52">
        <v>0</v>
      </c>
      <c r="Y8674" s="53"/>
      <c r="AA8674" s="19">
        <v>1703.22</v>
      </c>
      <c r="AB8674" s="52">
        <v>1703.22</v>
      </c>
      <c r="AC8674" s="53"/>
      <c r="AE8674" s="19">
        <v>0</v>
      </c>
      <c r="AF8674" s="52">
        <v>0</v>
      </c>
      <c r="AG8674" s="53"/>
    </row>
    <row r="8675" spans="1:33" ht="30" hidden="1" outlineLevel="1">
      <c r="A8675" s="6" t="s">
        <v>9850</v>
      </c>
      <c r="B8675" s="7" t="s">
        <v>9851</v>
      </c>
      <c r="C8675" s="7" t="s">
        <v>1427</v>
      </c>
      <c r="D8675" s="7"/>
      <c r="E8675" s="23" t="s">
        <v>70</v>
      </c>
      <c r="F8675" s="18">
        <v>1</v>
      </c>
      <c r="K8675" s="19">
        <v>0</v>
      </c>
      <c r="L8675" s="52">
        <v>0</v>
      </c>
      <c r="M8675" s="53"/>
      <c r="O8675" s="19">
        <v>11400</v>
      </c>
      <c r="P8675" s="52">
        <v>11400</v>
      </c>
      <c r="Q8675" s="53"/>
      <c r="S8675" s="19">
        <v>4000</v>
      </c>
      <c r="T8675" s="52">
        <v>4000</v>
      </c>
      <c r="U8675" s="53"/>
      <c r="W8675" s="19">
        <v>0</v>
      </c>
      <c r="X8675" s="52">
        <v>0</v>
      </c>
      <c r="Y8675" s="53"/>
      <c r="AA8675" s="19">
        <v>5677.4</v>
      </c>
      <c r="AB8675" s="52">
        <v>5677.4</v>
      </c>
      <c r="AC8675" s="53"/>
      <c r="AE8675" s="19">
        <v>0</v>
      </c>
      <c r="AF8675" s="52">
        <v>0</v>
      </c>
      <c r="AG8675" s="53"/>
    </row>
    <row r="8676" spans="1:33" hidden="1" outlineLevel="1">
      <c r="A8676" s="1"/>
      <c r="B8676" s="5" t="s">
        <v>34</v>
      </c>
      <c r="C8676" s="5" t="s">
        <v>35</v>
      </c>
      <c r="K8676" s="68"/>
      <c r="L8676" s="68"/>
      <c r="M8676" s="69"/>
      <c r="O8676" s="68"/>
      <c r="P8676" s="68"/>
      <c r="Q8676" s="69"/>
      <c r="S8676" s="68"/>
      <c r="T8676" s="68"/>
      <c r="U8676" s="69"/>
      <c r="W8676" s="68"/>
      <c r="X8676" s="68"/>
      <c r="Y8676" s="69"/>
      <c r="AA8676" s="68"/>
      <c r="AB8676" s="68"/>
      <c r="AC8676" s="69"/>
      <c r="AE8676" s="68"/>
      <c r="AF8676" s="68"/>
      <c r="AG8676" s="69"/>
    </row>
    <row r="8677" spans="1:33" hidden="1" outlineLevel="1">
      <c r="A8677" s="6" t="s">
        <v>9852</v>
      </c>
      <c r="B8677" s="7" t="s">
        <v>37</v>
      </c>
      <c r="C8677" s="7" t="s">
        <v>1365</v>
      </c>
      <c r="K8677" s="68"/>
      <c r="L8677" s="68"/>
      <c r="M8677" s="69"/>
      <c r="O8677" s="68"/>
      <c r="P8677" s="68"/>
      <c r="Q8677" s="69"/>
      <c r="S8677" s="68"/>
      <c r="T8677" s="68"/>
      <c r="U8677" s="69"/>
      <c r="W8677" s="68"/>
      <c r="X8677" s="68"/>
      <c r="Y8677" s="69"/>
      <c r="AA8677" s="68"/>
      <c r="AB8677" s="68"/>
      <c r="AC8677" s="69"/>
      <c r="AE8677" s="68"/>
      <c r="AF8677" s="68"/>
      <c r="AG8677" s="69"/>
    </row>
    <row r="8678" spans="1:33" ht="60" hidden="1" outlineLevel="1">
      <c r="A8678" s="6" t="s">
        <v>9853</v>
      </c>
      <c r="B8678" s="7" t="s">
        <v>37</v>
      </c>
      <c r="C8678" s="7" t="s">
        <v>1367</v>
      </c>
      <c r="K8678" s="68"/>
      <c r="L8678" s="68"/>
      <c r="M8678" s="69"/>
      <c r="O8678" s="68"/>
      <c r="P8678" s="68"/>
      <c r="Q8678" s="69"/>
      <c r="S8678" s="68"/>
      <c r="T8678" s="68"/>
      <c r="U8678" s="69"/>
      <c r="W8678" s="68"/>
      <c r="X8678" s="68"/>
      <c r="Y8678" s="69"/>
      <c r="AA8678" s="68"/>
      <c r="AB8678" s="68"/>
      <c r="AC8678" s="69"/>
      <c r="AE8678" s="68"/>
      <c r="AF8678" s="68"/>
      <c r="AG8678" s="69"/>
    </row>
    <row r="8679" spans="1:33" ht="60" hidden="1" outlineLevel="1">
      <c r="A8679" s="6" t="s">
        <v>9854</v>
      </c>
      <c r="B8679" s="7" t="s">
        <v>37</v>
      </c>
      <c r="C8679" s="7" t="s">
        <v>8453</v>
      </c>
      <c r="K8679" s="68"/>
      <c r="L8679" s="68"/>
      <c r="M8679" s="69"/>
      <c r="O8679" s="68"/>
      <c r="P8679" s="68"/>
      <c r="Q8679" s="69"/>
      <c r="S8679" s="68"/>
      <c r="T8679" s="68"/>
      <c r="U8679" s="69"/>
      <c r="W8679" s="68"/>
      <c r="X8679" s="68"/>
      <c r="Y8679" s="69"/>
      <c r="AA8679" s="68"/>
      <c r="AB8679" s="68"/>
      <c r="AC8679" s="69"/>
      <c r="AE8679" s="68"/>
      <c r="AF8679" s="68"/>
      <c r="AG8679" s="69"/>
    </row>
    <row r="8680" spans="1:33" ht="60" hidden="1" outlineLevel="1">
      <c r="A8680" s="1"/>
      <c r="B8680" s="5" t="s">
        <v>61</v>
      </c>
      <c r="C8680" s="5" t="s">
        <v>62</v>
      </c>
      <c r="D8680" s="5" t="s">
        <v>63</v>
      </c>
      <c r="E8680" s="11" t="s">
        <v>64</v>
      </c>
      <c r="F8680" s="16" t="s">
        <v>65</v>
      </c>
      <c r="K8680" s="17" t="s">
        <v>66</v>
      </c>
      <c r="L8680" s="70" t="s">
        <v>28</v>
      </c>
      <c r="M8680" s="71"/>
      <c r="O8680" s="17" t="s">
        <v>66</v>
      </c>
      <c r="P8680" s="70" t="s">
        <v>28</v>
      </c>
      <c r="Q8680" s="71"/>
      <c r="S8680" s="17" t="s">
        <v>66</v>
      </c>
      <c r="T8680" s="70" t="s">
        <v>28</v>
      </c>
      <c r="U8680" s="71"/>
      <c r="W8680" s="17" t="s">
        <v>66</v>
      </c>
      <c r="X8680" s="70" t="s">
        <v>28</v>
      </c>
      <c r="Y8680" s="71"/>
      <c r="AA8680" s="17" t="s">
        <v>66</v>
      </c>
      <c r="AB8680" s="70" t="s">
        <v>28</v>
      </c>
      <c r="AC8680" s="71"/>
      <c r="AE8680" s="17" t="s">
        <v>66</v>
      </c>
      <c r="AF8680" s="70" t="s">
        <v>28</v>
      </c>
      <c r="AG8680" s="71"/>
    </row>
    <row r="8681" spans="1:33" ht="30" hidden="1" outlineLevel="1">
      <c r="A8681" s="6" t="s">
        <v>9855</v>
      </c>
      <c r="B8681" s="7" t="s">
        <v>9856</v>
      </c>
      <c r="C8681" s="7" t="s">
        <v>1372</v>
      </c>
      <c r="D8681" s="7"/>
      <c r="E8681" s="23" t="s">
        <v>438</v>
      </c>
      <c r="F8681" s="18">
        <v>1</v>
      </c>
      <c r="K8681" s="19">
        <v>0</v>
      </c>
      <c r="L8681" s="52">
        <v>0</v>
      </c>
      <c r="M8681" s="53"/>
      <c r="O8681" s="19">
        <v>1710</v>
      </c>
      <c r="P8681" s="52">
        <v>1710</v>
      </c>
      <c r="Q8681" s="53"/>
      <c r="S8681" s="19">
        <v>6000</v>
      </c>
      <c r="T8681" s="52">
        <v>6000</v>
      </c>
      <c r="U8681" s="53"/>
      <c r="W8681" s="19">
        <v>0</v>
      </c>
      <c r="X8681" s="52">
        <v>0</v>
      </c>
      <c r="Y8681" s="53"/>
      <c r="AA8681" s="19">
        <v>9083.83</v>
      </c>
      <c r="AB8681" s="52">
        <v>9083.83</v>
      </c>
      <c r="AC8681" s="53"/>
      <c r="AE8681" s="19">
        <v>0</v>
      </c>
      <c r="AF8681" s="52">
        <v>0</v>
      </c>
      <c r="AG8681" s="53"/>
    </row>
    <row r="8682" spans="1:33" ht="60" hidden="1" outlineLevel="1">
      <c r="A8682" s="6" t="s">
        <v>9857</v>
      </c>
      <c r="B8682" s="7" t="s">
        <v>9858</v>
      </c>
      <c r="C8682" s="7" t="s">
        <v>1390</v>
      </c>
      <c r="D8682" s="7"/>
      <c r="E8682" s="23" t="s">
        <v>70</v>
      </c>
      <c r="F8682" s="18">
        <v>1</v>
      </c>
      <c r="K8682" s="19">
        <v>0</v>
      </c>
      <c r="L8682" s="52">
        <v>0</v>
      </c>
      <c r="M8682" s="53"/>
      <c r="O8682" s="19">
        <v>5700</v>
      </c>
      <c r="P8682" s="52">
        <v>5700</v>
      </c>
      <c r="Q8682" s="53"/>
      <c r="S8682" s="19">
        <v>2500</v>
      </c>
      <c r="T8682" s="52">
        <v>2500</v>
      </c>
      <c r="U8682" s="53"/>
      <c r="W8682" s="19">
        <v>0</v>
      </c>
      <c r="X8682" s="52">
        <v>0</v>
      </c>
      <c r="Y8682" s="53"/>
      <c r="AA8682" s="19">
        <v>20438.62</v>
      </c>
      <c r="AB8682" s="52">
        <v>20438.62</v>
      </c>
      <c r="AC8682" s="53"/>
      <c r="AE8682" s="19">
        <v>0</v>
      </c>
      <c r="AF8682" s="52">
        <v>0</v>
      </c>
      <c r="AG8682" s="53"/>
    </row>
    <row r="8683" spans="1:33" hidden="1" outlineLevel="1">
      <c r="A8683" s="1"/>
      <c r="B8683" s="5" t="s">
        <v>34</v>
      </c>
      <c r="C8683" s="5" t="s">
        <v>35</v>
      </c>
      <c r="K8683" s="68"/>
      <c r="L8683" s="68"/>
      <c r="M8683" s="69"/>
      <c r="O8683" s="68"/>
      <c r="P8683" s="68"/>
      <c r="Q8683" s="69"/>
      <c r="S8683" s="68"/>
      <c r="T8683" s="68"/>
      <c r="U8683" s="69"/>
      <c r="W8683" s="68"/>
      <c r="X8683" s="68"/>
      <c r="Y8683" s="69"/>
      <c r="AA8683" s="68"/>
      <c r="AB8683" s="68"/>
      <c r="AC8683" s="69"/>
      <c r="AE8683" s="68"/>
      <c r="AF8683" s="68"/>
      <c r="AG8683" s="69"/>
    </row>
    <row r="8684" spans="1:33" hidden="1" outlineLevel="1">
      <c r="A8684" s="6" t="s">
        <v>9859</v>
      </c>
      <c r="B8684" s="7" t="s">
        <v>37</v>
      </c>
      <c r="C8684" s="7" t="s">
        <v>1293</v>
      </c>
      <c r="K8684" s="68"/>
      <c r="L8684" s="68"/>
      <c r="M8684" s="69"/>
      <c r="O8684" s="68"/>
      <c r="P8684" s="68"/>
      <c r="Q8684" s="69"/>
      <c r="S8684" s="68"/>
      <c r="T8684" s="68"/>
      <c r="U8684" s="69"/>
      <c r="W8684" s="68"/>
      <c r="X8684" s="68"/>
      <c r="Y8684" s="69"/>
      <c r="AA8684" s="68"/>
      <c r="AB8684" s="68"/>
      <c r="AC8684" s="69"/>
      <c r="AE8684" s="68"/>
      <c r="AF8684" s="68"/>
      <c r="AG8684" s="69"/>
    </row>
    <row r="8685" spans="1:33" hidden="1" outlineLevel="1">
      <c r="A8685" s="6" t="s">
        <v>9860</v>
      </c>
      <c r="B8685" s="7" t="s">
        <v>37</v>
      </c>
      <c r="C8685" s="7" t="s">
        <v>1295</v>
      </c>
      <c r="K8685" s="68"/>
      <c r="L8685" s="68"/>
      <c r="M8685" s="69"/>
      <c r="O8685" s="68"/>
      <c r="P8685" s="68"/>
      <c r="Q8685" s="69"/>
      <c r="S8685" s="68"/>
      <c r="T8685" s="68"/>
      <c r="U8685" s="69"/>
      <c r="W8685" s="68"/>
      <c r="X8685" s="68"/>
      <c r="Y8685" s="69"/>
      <c r="AA8685" s="68"/>
      <c r="AB8685" s="68"/>
      <c r="AC8685" s="69"/>
      <c r="AE8685" s="68"/>
      <c r="AF8685" s="68"/>
      <c r="AG8685" s="69"/>
    </row>
    <row r="8686" spans="1:33" ht="90" hidden="1" outlineLevel="1">
      <c r="A8686" s="6" t="s">
        <v>9861</v>
      </c>
      <c r="B8686" s="7" t="s">
        <v>37</v>
      </c>
      <c r="C8686" s="7" t="s">
        <v>1297</v>
      </c>
      <c r="K8686" s="68"/>
      <c r="L8686" s="68"/>
      <c r="M8686" s="69"/>
      <c r="O8686" s="68"/>
      <c r="P8686" s="68"/>
      <c r="Q8686" s="69"/>
      <c r="S8686" s="68"/>
      <c r="T8686" s="68"/>
      <c r="U8686" s="69"/>
      <c r="W8686" s="68"/>
      <c r="X8686" s="68"/>
      <c r="Y8686" s="69"/>
      <c r="AA8686" s="68"/>
      <c r="AB8686" s="68"/>
      <c r="AC8686" s="69"/>
      <c r="AE8686" s="68"/>
      <c r="AF8686" s="68"/>
      <c r="AG8686" s="69"/>
    </row>
    <row r="8687" spans="1:33" ht="60" hidden="1" outlineLevel="1">
      <c r="A8687" s="1"/>
      <c r="B8687" s="5" t="s">
        <v>61</v>
      </c>
      <c r="C8687" s="5" t="s">
        <v>62</v>
      </c>
      <c r="D8687" s="5" t="s">
        <v>63</v>
      </c>
      <c r="E8687" s="11" t="s">
        <v>64</v>
      </c>
      <c r="F8687" s="16" t="s">
        <v>65</v>
      </c>
      <c r="K8687" s="17" t="s">
        <v>66</v>
      </c>
      <c r="L8687" s="70" t="s">
        <v>28</v>
      </c>
      <c r="M8687" s="71"/>
      <c r="O8687" s="17" t="s">
        <v>66</v>
      </c>
      <c r="P8687" s="70" t="s">
        <v>28</v>
      </c>
      <c r="Q8687" s="71"/>
      <c r="S8687" s="17" t="s">
        <v>66</v>
      </c>
      <c r="T8687" s="70" t="s">
        <v>28</v>
      </c>
      <c r="U8687" s="71"/>
      <c r="W8687" s="17" t="s">
        <v>66</v>
      </c>
      <c r="X8687" s="70" t="s">
        <v>28</v>
      </c>
      <c r="Y8687" s="71"/>
      <c r="AA8687" s="17" t="s">
        <v>66</v>
      </c>
      <c r="AB8687" s="70" t="s">
        <v>28</v>
      </c>
      <c r="AC8687" s="71"/>
      <c r="AE8687" s="17" t="s">
        <v>66</v>
      </c>
      <c r="AF8687" s="70" t="s">
        <v>28</v>
      </c>
      <c r="AG8687" s="71"/>
    </row>
    <row r="8688" spans="1:33" hidden="1" outlineLevel="1">
      <c r="A8688" s="6" t="s">
        <v>9862</v>
      </c>
      <c r="B8688" s="7" t="s">
        <v>9863</v>
      </c>
      <c r="C8688" s="7" t="s">
        <v>1303</v>
      </c>
      <c r="D8688" s="7"/>
      <c r="E8688" s="23" t="s">
        <v>438</v>
      </c>
      <c r="F8688" s="18">
        <v>2</v>
      </c>
      <c r="K8688" s="19">
        <v>0</v>
      </c>
      <c r="L8688" s="52">
        <v>0</v>
      </c>
      <c r="M8688" s="53"/>
      <c r="O8688" s="19">
        <v>399</v>
      </c>
      <c r="P8688" s="52">
        <v>798</v>
      </c>
      <c r="Q8688" s="53"/>
      <c r="S8688" s="19">
        <v>720</v>
      </c>
      <c r="T8688" s="52">
        <v>1440</v>
      </c>
      <c r="U8688" s="53"/>
      <c r="W8688" s="19">
        <v>0</v>
      </c>
      <c r="X8688" s="52">
        <v>0</v>
      </c>
      <c r="Y8688" s="53"/>
      <c r="AA8688" s="19">
        <v>908.38</v>
      </c>
      <c r="AB8688" s="52">
        <v>1816.76</v>
      </c>
      <c r="AC8688" s="53"/>
      <c r="AE8688" s="19">
        <v>0</v>
      </c>
      <c r="AF8688" s="52">
        <v>0</v>
      </c>
      <c r="AG8688" s="53"/>
    </row>
    <row r="8689" spans="1:33" ht="45" hidden="1" outlineLevel="1">
      <c r="A8689" s="6" t="s">
        <v>9864</v>
      </c>
      <c r="B8689" s="7" t="s">
        <v>9865</v>
      </c>
      <c r="C8689" s="7" t="s">
        <v>1291</v>
      </c>
      <c r="D8689" s="7"/>
      <c r="E8689" s="23" t="s">
        <v>70</v>
      </c>
      <c r="F8689" s="18">
        <v>1</v>
      </c>
      <c r="K8689" s="19">
        <v>0</v>
      </c>
      <c r="L8689" s="52">
        <v>0</v>
      </c>
      <c r="M8689" s="53"/>
      <c r="O8689" s="19">
        <v>5700</v>
      </c>
      <c r="P8689" s="52">
        <v>5700</v>
      </c>
      <c r="Q8689" s="53"/>
      <c r="S8689" s="19">
        <v>5000</v>
      </c>
      <c r="T8689" s="52">
        <v>5000</v>
      </c>
      <c r="U8689" s="53"/>
      <c r="W8689" s="19">
        <v>0</v>
      </c>
      <c r="X8689" s="52">
        <v>0</v>
      </c>
      <c r="Y8689" s="53"/>
      <c r="AA8689" s="19">
        <v>17032.189999999999</v>
      </c>
      <c r="AB8689" s="52">
        <v>17032.189999999999</v>
      </c>
      <c r="AC8689" s="53"/>
      <c r="AE8689" s="19">
        <v>0</v>
      </c>
      <c r="AF8689" s="52">
        <v>0</v>
      </c>
      <c r="AG8689" s="53"/>
    </row>
    <row r="8690" spans="1:33" hidden="1" outlineLevel="1">
      <c r="A8690" s="1"/>
      <c r="B8690" s="5" t="s">
        <v>34</v>
      </c>
      <c r="C8690" s="5" t="s">
        <v>35</v>
      </c>
      <c r="K8690" s="68"/>
      <c r="L8690" s="68"/>
      <c r="M8690" s="69"/>
      <c r="O8690" s="68"/>
      <c r="P8690" s="68"/>
      <c r="Q8690" s="69"/>
      <c r="S8690" s="68"/>
      <c r="T8690" s="68"/>
      <c r="U8690" s="69"/>
      <c r="W8690" s="68"/>
      <c r="X8690" s="68"/>
      <c r="Y8690" s="69"/>
      <c r="AA8690" s="68"/>
      <c r="AB8690" s="68"/>
      <c r="AC8690" s="69"/>
      <c r="AE8690" s="68"/>
      <c r="AF8690" s="68"/>
      <c r="AG8690" s="69"/>
    </row>
    <row r="8691" spans="1:33" hidden="1" outlineLevel="1">
      <c r="A8691" s="6" t="s">
        <v>9866</v>
      </c>
      <c r="B8691" s="7" t="s">
        <v>37</v>
      </c>
      <c r="C8691" s="7" t="s">
        <v>1429</v>
      </c>
      <c r="K8691" s="68"/>
      <c r="L8691" s="68"/>
      <c r="M8691" s="69"/>
      <c r="O8691" s="68"/>
      <c r="P8691" s="68"/>
      <c r="Q8691" s="69"/>
      <c r="S8691" s="68"/>
      <c r="T8691" s="68"/>
      <c r="U8691" s="69"/>
      <c r="W8691" s="68"/>
      <c r="X8691" s="68"/>
      <c r="Y8691" s="69"/>
      <c r="AA8691" s="68"/>
      <c r="AB8691" s="68"/>
      <c r="AC8691" s="69"/>
      <c r="AE8691" s="68"/>
      <c r="AF8691" s="68"/>
      <c r="AG8691" s="69"/>
    </row>
    <row r="8692" spans="1:33" hidden="1" outlineLevel="1">
      <c r="A8692" s="6" t="s">
        <v>9867</v>
      </c>
      <c r="B8692" s="7" t="s">
        <v>37</v>
      </c>
      <c r="C8692" s="7" t="s">
        <v>1431</v>
      </c>
      <c r="K8692" s="68"/>
      <c r="L8692" s="68"/>
      <c r="M8692" s="69"/>
      <c r="O8692" s="68"/>
      <c r="P8692" s="68"/>
      <c r="Q8692" s="69"/>
      <c r="S8692" s="68"/>
      <c r="T8692" s="68"/>
      <c r="U8692" s="69"/>
      <c r="W8692" s="68"/>
      <c r="X8692" s="68"/>
      <c r="Y8692" s="69"/>
      <c r="AA8692" s="68"/>
      <c r="AB8692" s="68"/>
      <c r="AC8692" s="69"/>
      <c r="AE8692" s="68"/>
      <c r="AF8692" s="68"/>
      <c r="AG8692" s="69"/>
    </row>
    <row r="8693" spans="1:33" hidden="1" outlineLevel="1">
      <c r="A8693" s="6" t="s">
        <v>9868</v>
      </c>
      <c r="B8693" s="7" t="s">
        <v>37</v>
      </c>
      <c r="C8693" s="7" t="s">
        <v>1433</v>
      </c>
      <c r="K8693" s="68"/>
      <c r="L8693" s="68"/>
      <c r="M8693" s="69"/>
      <c r="O8693" s="68"/>
      <c r="P8693" s="68"/>
      <c r="Q8693" s="69"/>
      <c r="S8693" s="68"/>
      <c r="T8693" s="68"/>
      <c r="U8693" s="69"/>
      <c r="W8693" s="68"/>
      <c r="X8693" s="68"/>
      <c r="Y8693" s="69"/>
      <c r="AA8693" s="68"/>
      <c r="AB8693" s="68"/>
      <c r="AC8693" s="69"/>
      <c r="AE8693" s="68"/>
      <c r="AF8693" s="68"/>
      <c r="AG8693" s="69"/>
    </row>
    <row r="8694" spans="1:33" ht="60" hidden="1" outlineLevel="1">
      <c r="A8694" s="6" t="s">
        <v>9869</v>
      </c>
      <c r="B8694" s="7" t="s">
        <v>37</v>
      </c>
      <c r="C8694" s="7" t="s">
        <v>1435</v>
      </c>
      <c r="K8694" s="68"/>
      <c r="L8694" s="68"/>
      <c r="M8694" s="69"/>
      <c r="O8694" s="68"/>
      <c r="P8694" s="68"/>
      <c r="Q8694" s="69"/>
      <c r="S8694" s="68"/>
      <c r="T8694" s="68"/>
      <c r="U8694" s="69"/>
      <c r="W8694" s="68"/>
      <c r="X8694" s="68"/>
      <c r="Y8694" s="69"/>
      <c r="AA8694" s="68"/>
      <c r="AB8694" s="68"/>
      <c r="AC8694" s="69"/>
      <c r="AE8694" s="68"/>
      <c r="AF8694" s="68"/>
      <c r="AG8694" s="69"/>
    </row>
    <row r="8695" spans="1:33" ht="90" hidden="1" outlineLevel="1">
      <c r="A8695" s="6" t="s">
        <v>9870</v>
      </c>
      <c r="B8695" s="7" t="s">
        <v>37</v>
      </c>
      <c r="C8695" s="7" t="s">
        <v>8491</v>
      </c>
      <c r="K8695" s="68"/>
      <c r="L8695" s="68"/>
      <c r="M8695" s="69"/>
      <c r="O8695" s="68"/>
      <c r="P8695" s="68"/>
      <c r="Q8695" s="69"/>
      <c r="S8695" s="68"/>
      <c r="T8695" s="68"/>
      <c r="U8695" s="69"/>
      <c r="W8695" s="68"/>
      <c r="X8695" s="68"/>
      <c r="Y8695" s="69"/>
      <c r="AA8695" s="68"/>
      <c r="AB8695" s="68"/>
      <c r="AC8695" s="69"/>
      <c r="AE8695" s="68"/>
      <c r="AF8695" s="68"/>
      <c r="AG8695" s="69"/>
    </row>
    <row r="8696" spans="1:33" ht="60" hidden="1" outlineLevel="1">
      <c r="A8696" s="1"/>
      <c r="B8696" s="5" t="s">
        <v>61</v>
      </c>
      <c r="C8696" s="5" t="s">
        <v>62</v>
      </c>
      <c r="D8696" s="5" t="s">
        <v>63</v>
      </c>
      <c r="E8696" s="11" t="s">
        <v>64</v>
      </c>
      <c r="F8696" s="16" t="s">
        <v>65</v>
      </c>
      <c r="K8696" s="17" t="s">
        <v>66</v>
      </c>
      <c r="L8696" s="70" t="s">
        <v>28</v>
      </c>
      <c r="M8696" s="71"/>
      <c r="O8696" s="17" t="s">
        <v>66</v>
      </c>
      <c r="P8696" s="70" t="s">
        <v>28</v>
      </c>
      <c r="Q8696" s="71"/>
      <c r="S8696" s="17" t="s">
        <v>66</v>
      </c>
      <c r="T8696" s="70" t="s">
        <v>28</v>
      </c>
      <c r="U8696" s="71"/>
      <c r="W8696" s="17" t="s">
        <v>66</v>
      </c>
      <c r="X8696" s="70" t="s">
        <v>28</v>
      </c>
      <c r="Y8696" s="71"/>
      <c r="AA8696" s="17" t="s">
        <v>66</v>
      </c>
      <c r="AB8696" s="70" t="s">
        <v>28</v>
      </c>
      <c r="AC8696" s="71"/>
      <c r="AE8696" s="17" t="s">
        <v>66</v>
      </c>
      <c r="AF8696" s="70" t="s">
        <v>28</v>
      </c>
      <c r="AG8696" s="71"/>
    </row>
    <row r="8697" spans="1:33" hidden="1" outlineLevel="1">
      <c r="A8697" s="6" t="s">
        <v>9871</v>
      </c>
      <c r="B8697" s="7" t="s">
        <v>9872</v>
      </c>
      <c r="C8697" s="7" t="s">
        <v>1446</v>
      </c>
      <c r="D8697" s="7"/>
      <c r="E8697" s="23" t="s">
        <v>438</v>
      </c>
      <c r="F8697" s="18">
        <v>1</v>
      </c>
      <c r="K8697" s="19">
        <v>0</v>
      </c>
      <c r="L8697" s="52">
        <v>0</v>
      </c>
      <c r="M8697" s="53"/>
      <c r="O8697" s="19">
        <v>399</v>
      </c>
      <c r="P8697" s="52">
        <v>399</v>
      </c>
      <c r="Q8697" s="53"/>
      <c r="S8697" s="19">
        <v>350</v>
      </c>
      <c r="T8697" s="52">
        <v>350</v>
      </c>
      <c r="U8697" s="53"/>
      <c r="W8697" s="19">
        <v>0</v>
      </c>
      <c r="X8697" s="52">
        <v>0</v>
      </c>
      <c r="Y8697" s="53"/>
      <c r="AA8697" s="19">
        <v>1419.35</v>
      </c>
      <c r="AB8697" s="52">
        <v>1419.35</v>
      </c>
      <c r="AC8697" s="53"/>
      <c r="AE8697" s="19">
        <v>0</v>
      </c>
      <c r="AF8697" s="52">
        <v>0</v>
      </c>
      <c r="AG8697" s="53"/>
    </row>
    <row r="8698" spans="1:33" hidden="1" outlineLevel="1">
      <c r="A8698" s="6" t="s">
        <v>9873</v>
      </c>
      <c r="B8698" s="7" t="s">
        <v>9874</v>
      </c>
      <c r="C8698" s="7" t="s">
        <v>1449</v>
      </c>
      <c r="D8698" s="7"/>
      <c r="E8698" s="23" t="s">
        <v>438</v>
      </c>
      <c r="F8698" s="18">
        <v>1</v>
      </c>
      <c r="K8698" s="19">
        <v>0</v>
      </c>
      <c r="L8698" s="52">
        <v>0</v>
      </c>
      <c r="M8698" s="53"/>
      <c r="O8698" s="19">
        <v>399</v>
      </c>
      <c r="P8698" s="52">
        <v>399</v>
      </c>
      <c r="Q8698" s="53"/>
      <c r="S8698" s="19">
        <v>450</v>
      </c>
      <c r="T8698" s="52">
        <v>450</v>
      </c>
      <c r="U8698" s="53"/>
      <c r="W8698" s="19">
        <v>0</v>
      </c>
      <c r="X8698" s="52">
        <v>0</v>
      </c>
      <c r="Y8698" s="53"/>
      <c r="AA8698" s="19">
        <v>1362.57</v>
      </c>
      <c r="AB8698" s="52">
        <v>1362.57</v>
      </c>
      <c r="AC8698" s="53"/>
      <c r="AE8698" s="19">
        <v>0</v>
      </c>
      <c r="AF8698" s="52">
        <v>0</v>
      </c>
      <c r="AG8698" s="53"/>
    </row>
    <row r="8699" spans="1:33" hidden="1" outlineLevel="1">
      <c r="A8699" s="6" t="s">
        <v>9875</v>
      </c>
      <c r="B8699" s="7" t="s">
        <v>9876</v>
      </c>
      <c r="C8699" s="7" t="s">
        <v>1452</v>
      </c>
      <c r="D8699" s="7"/>
      <c r="E8699" s="23" t="s">
        <v>438</v>
      </c>
      <c r="F8699" s="18">
        <v>1</v>
      </c>
      <c r="K8699" s="19">
        <v>0</v>
      </c>
      <c r="L8699" s="52">
        <v>0</v>
      </c>
      <c r="M8699" s="53"/>
      <c r="O8699" s="19">
        <v>399</v>
      </c>
      <c r="P8699" s="52">
        <v>399</v>
      </c>
      <c r="Q8699" s="53"/>
      <c r="S8699" s="19">
        <v>500</v>
      </c>
      <c r="T8699" s="52">
        <v>500</v>
      </c>
      <c r="U8699" s="53"/>
      <c r="W8699" s="19">
        <v>0</v>
      </c>
      <c r="X8699" s="52">
        <v>0</v>
      </c>
      <c r="Y8699" s="53"/>
      <c r="AA8699" s="19">
        <v>1419.35</v>
      </c>
      <c r="AB8699" s="52">
        <v>1419.35</v>
      </c>
      <c r="AC8699" s="53"/>
      <c r="AE8699" s="19">
        <v>0</v>
      </c>
      <c r="AF8699" s="52">
        <v>0</v>
      </c>
      <c r="AG8699" s="53"/>
    </row>
    <row r="8700" spans="1:33" ht="30" hidden="1" outlineLevel="1">
      <c r="A8700" s="6" t="s">
        <v>9877</v>
      </c>
      <c r="B8700" s="7" t="s">
        <v>9878</v>
      </c>
      <c r="C8700" s="7" t="s">
        <v>1455</v>
      </c>
      <c r="D8700" s="7"/>
      <c r="E8700" s="23" t="s">
        <v>438</v>
      </c>
      <c r="F8700" s="18">
        <v>1</v>
      </c>
      <c r="K8700" s="19">
        <v>0</v>
      </c>
      <c r="L8700" s="52">
        <v>0</v>
      </c>
      <c r="M8700" s="53"/>
      <c r="O8700" s="19">
        <v>2280</v>
      </c>
      <c r="P8700" s="52">
        <v>2280</v>
      </c>
      <c r="Q8700" s="53"/>
      <c r="S8700" s="19">
        <v>650</v>
      </c>
      <c r="T8700" s="52">
        <v>650</v>
      </c>
      <c r="U8700" s="53"/>
      <c r="W8700" s="19">
        <v>0</v>
      </c>
      <c r="X8700" s="52">
        <v>0</v>
      </c>
      <c r="Y8700" s="53"/>
      <c r="AA8700" s="19">
        <v>1362.57</v>
      </c>
      <c r="AB8700" s="52">
        <v>1362.57</v>
      </c>
      <c r="AC8700" s="53"/>
      <c r="AE8700" s="19">
        <v>0</v>
      </c>
      <c r="AF8700" s="52">
        <v>0</v>
      </c>
      <c r="AG8700" s="53"/>
    </row>
    <row r="8701" spans="1:33" hidden="1" outlineLevel="1">
      <c r="A8701" s="6" t="s">
        <v>9879</v>
      </c>
      <c r="B8701" s="7" t="s">
        <v>9880</v>
      </c>
      <c r="C8701" s="7" t="s">
        <v>1458</v>
      </c>
      <c r="D8701" s="7"/>
      <c r="E8701" s="23" t="s">
        <v>438</v>
      </c>
      <c r="F8701" s="18">
        <v>1</v>
      </c>
      <c r="K8701" s="19">
        <v>0</v>
      </c>
      <c r="L8701" s="52">
        <v>0</v>
      </c>
      <c r="M8701" s="53"/>
      <c r="O8701" s="19">
        <v>22800</v>
      </c>
      <c r="P8701" s="52">
        <v>22800</v>
      </c>
      <c r="Q8701" s="53"/>
      <c r="S8701" s="19">
        <v>1500</v>
      </c>
      <c r="T8701" s="52">
        <v>1500</v>
      </c>
      <c r="U8701" s="53"/>
      <c r="W8701" s="19">
        <v>0</v>
      </c>
      <c r="X8701" s="52">
        <v>0</v>
      </c>
      <c r="Y8701" s="53"/>
      <c r="AA8701" s="19">
        <v>2838.7</v>
      </c>
      <c r="AB8701" s="52">
        <v>2838.7</v>
      </c>
      <c r="AC8701" s="53"/>
      <c r="AE8701" s="19">
        <v>0</v>
      </c>
      <c r="AF8701" s="52">
        <v>0</v>
      </c>
      <c r="AG8701" s="53"/>
    </row>
    <row r="8702" spans="1:33" ht="30" hidden="1" outlineLevel="1">
      <c r="A8702" s="6" t="s">
        <v>9881</v>
      </c>
      <c r="B8702" s="7" t="s">
        <v>9882</v>
      </c>
      <c r="C8702" s="7" t="s">
        <v>1461</v>
      </c>
      <c r="D8702" s="7"/>
      <c r="E8702" s="23" t="s">
        <v>70</v>
      </c>
      <c r="F8702" s="18">
        <v>1</v>
      </c>
      <c r="K8702" s="19">
        <v>0</v>
      </c>
      <c r="L8702" s="52">
        <v>0</v>
      </c>
      <c r="M8702" s="53"/>
      <c r="O8702" s="19">
        <v>17100</v>
      </c>
      <c r="P8702" s="52">
        <v>17100</v>
      </c>
      <c r="Q8702" s="53"/>
      <c r="S8702" s="19">
        <v>8000</v>
      </c>
      <c r="T8702" s="52">
        <v>8000</v>
      </c>
      <c r="U8702" s="53"/>
      <c r="W8702" s="19">
        <v>0</v>
      </c>
      <c r="X8702" s="52">
        <v>0</v>
      </c>
      <c r="Y8702" s="53"/>
      <c r="AA8702" s="19">
        <v>22709.58</v>
      </c>
      <c r="AB8702" s="52">
        <v>22709.58</v>
      </c>
      <c r="AC8702" s="53"/>
      <c r="AE8702" s="19">
        <v>0</v>
      </c>
      <c r="AF8702" s="52">
        <v>0</v>
      </c>
      <c r="AG8702" s="53"/>
    </row>
    <row r="8703" spans="1:33" hidden="1" outlineLevel="1">
      <c r="A8703" s="1"/>
      <c r="B8703" s="5" t="s">
        <v>34</v>
      </c>
      <c r="C8703" s="5" t="s">
        <v>35</v>
      </c>
      <c r="K8703" s="68"/>
      <c r="L8703" s="68"/>
      <c r="M8703" s="69"/>
      <c r="O8703" s="68"/>
      <c r="P8703" s="68"/>
      <c r="Q8703" s="69"/>
      <c r="S8703" s="68"/>
      <c r="T8703" s="68"/>
      <c r="U8703" s="69"/>
      <c r="W8703" s="68"/>
      <c r="X8703" s="68"/>
      <c r="Y8703" s="69"/>
      <c r="AA8703" s="68"/>
      <c r="AB8703" s="68"/>
      <c r="AC8703" s="69"/>
      <c r="AE8703" s="68"/>
      <c r="AF8703" s="68"/>
      <c r="AG8703" s="69"/>
    </row>
    <row r="8704" spans="1:33" hidden="1" outlineLevel="1">
      <c r="A8704" s="6" t="s">
        <v>9883</v>
      </c>
      <c r="B8704" s="7" t="s">
        <v>37</v>
      </c>
      <c r="C8704" s="7" t="s">
        <v>1058</v>
      </c>
      <c r="K8704" s="68"/>
      <c r="L8704" s="68"/>
      <c r="M8704" s="69"/>
      <c r="O8704" s="68"/>
      <c r="P8704" s="68"/>
      <c r="Q8704" s="69"/>
      <c r="S8704" s="68"/>
      <c r="T8704" s="68"/>
      <c r="U8704" s="69"/>
      <c r="W8704" s="68"/>
      <c r="X8704" s="68"/>
      <c r="Y8704" s="69"/>
      <c r="AA8704" s="68"/>
      <c r="AB8704" s="68"/>
      <c r="AC8704" s="69"/>
      <c r="AE8704" s="68"/>
      <c r="AF8704" s="68"/>
      <c r="AG8704" s="69"/>
    </row>
    <row r="8705" spans="1:33" ht="60" hidden="1" outlineLevel="1">
      <c r="A8705" s="1"/>
      <c r="B8705" s="5" t="s">
        <v>61</v>
      </c>
      <c r="C8705" s="5" t="s">
        <v>62</v>
      </c>
      <c r="D8705" s="5" t="s">
        <v>63</v>
      </c>
      <c r="E8705" s="11" t="s">
        <v>64</v>
      </c>
      <c r="F8705" s="16" t="s">
        <v>65</v>
      </c>
      <c r="K8705" s="17" t="s">
        <v>66</v>
      </c>
      <c r="L8705" s="70" t="s">
        <v>28</v>
      </c>
      <c r="M8705" s="71"/>
      <c r="O8705" s="17" t="s">
        <v>66</v>
      </c>
      <c r="P8705" s="70" t="s">
        <v>28</v>
      </c>
      <c r="Q8705" s="71"/>
      <c r="S8705" s="17" t="s">
        <v>66</v>
      </c>
      <c r="T8705" s="70" t="s">
        <v>28</v>
      </c>
      <c r="U8705" s="71"/>
      <c r="W8705" s="17" t="s">
        <v>66</v>
      </c>
      <c r="X8705" s="70" t="s">
        <v>28</v>
      </c>
      <c r="Y8705" s="71"/>
      <c r="AA8705" s="17" t="s">
        <v>66</v>
      </c>
      <c r="AB8705" s="70" t="s">
        <v>28</v>
      </c>
      <c r="AC8705" s="71"/>
      <c r="AE8705" s="17" t="s">
        <v>66</v>
      </c>
      <c r="AF8705" s="70" t="s">
        <v>28</v>
      </c>
      <c r="AG8705" s="71"/>
    </row>
    <row r="8706" spans="1:33" hidden="1" outlineLevel="1">
      <c r="A8706" s="6" t="s">
        <v>9884</v>
      </c>
      <c r="B8706" s="7" t="s">
        <v>9885</v>
      </c>
      <c r="C8706" s="7" t="s">
        <v>1061</v>
      </c>
      <c r="D8706" s="7"/>
      <c r="E8706" s="23" t="s">
        <v>70</v>
      </c>
      <c r="F8706" s="18">
        <v>1</v>
      </c>
      <c r="K8706" s="19">
        <v>0</v>
      </c>
      <c r="L8706" s="52">
        <v>0</v>
      </c>
      <c r="M8706" s="53"/>
      <c r="O8706" s="19">
        <v>570</v>
      </c>
      <c r="P8706" s="52">
        <v>570</v>
      </c>
      <c r="Q8706" s="53"/>
      <c r="S8706" s="19">
        <v>2000</v>
      </c>
      <c r="T8706" s="52">
        <v>2000</v>
      </c>
      <c r="U8706" s="53"/>
      <c r="W8706" s="19">
        <v>0</v>
      </c>
      <c r="X8706" s="52">
        <v>0</v>
      </c>
      <c r="Y8706" s="53"/>
      <c r="AA8706" s="19">
        <v>5677.4</v>
      </c>
      <c r="AB8706" s="52">
        <v>5677.4</v>
      </c>
      <c r="AC8706" s="53"/>
      <c r="AE8706" s="19">
        <v>0</v>
      </c>
      <c r="AF8706" s="52">
        <v>0</v>
      </c>
      <c r="AG8706" s="53"/>
    </row>
    <row r="8707" spans="1:33" ht="30" hidden="1" outlineLevel="1">
      <c r="A8707" s="6" t="s">
        <v>9886</v>
      </c>
      <c r="B8707" s="7" t="s">
        <v>9887</v>
      </c>
      <c r="C8707" s="7" t="s">
        <v>1064</v>
      </c>
      <c r="D8707" s="7"/>
      <c r="E8707" s="23" t="s">
        <v>70</v>
      </c>
      <c r="F8707" s="18">
        <v>1</v>
      </c>
      <c r="K8707" s="19">
        <v>0</v>
      </c>
      <c r="L8707" s="52">
        <v>0</v>
      </c>
      <c r="M8707" s="53"/>
      <c r="O8707" s="19">
        <v>570</v>
      </c>
      <c r="P8707" s="52">
        <v>570</v>
      </c>
      <c r="Q8707" s="53"/>
      <c r="S8707" s="19">
        <v>1000</v>
      </c>
      <c r="T8707" s="52">
        <v>1000</v>
      </c>
      <c r="U8707" s="53"/>
      <c r="W8707" s="19">
        <v>0</v>
      </c>
      <c r="X8707" s="52">
        <v>0</v>
      </c>
      <c r="Y8707" s="53"/>
      <c r="AA8707" s="19">
        <v>5677.4</v>
      </c>
      <c r="AB8707" s="52">
        <v>5677.4</v>
      </c>
      <c r="AC8707" s="53"/>
      <c r="AE8707" s="19">
        <v>0</v>
      </c>
      <c r="AF8707" s="52">
        <v>0</v>
      </c>
      <c r="AG8707" s="53"/>
    </row>
    <row r="8708" spans="1:33" hidden="1" outlineLevel="1">
      <c r="A8708" s="6" t="s">
        <v>9888</v>
      </c>
      <c r="B8708" s="7" t="s">
        <v>9889</v>
      </c>
      <c r="C8708" s="7" t="s">
        <v>1067</v>
      </c>
      <c r="D8708" s="7"/>
      <c r="E8708" s="23" t="s">
        <v>70</v>
      </c>
      <c r="F8708" s="18">
        <v>1</v>
      </c>
      <c r="K8708" s="19">
        <v>0</v>
      </c>
      <c r="L8708" s="52">
        <v>0</v>
      </c>
      <c r="M8708" s="53"/>
      <c r="O8708" s="19">
        <v>570</v>
      </c>
      <c r="P8708" s="52">
        <v>570</v>
      </c>
      <c r="Q8708" s="53"/>
      <c r="S8708" s="19">
        <v>500</v>
      </c>
      <c r="T8708" s="52">
        <v>500</v>
      </c>
      <c r="U8708" s="53"/>
      <c r="W8708" s="19">
        <v>0</v>
      </c>
      <c r="X8708" s="52">
        <v>0</v>
      </c>
      <c r="Y8708" s="53"/>
      <c r="AA8708" s="19">
        <v>5677.4</v>
      </c>
      <c r="AB8708" s="52">
        <v>5677.4</v>
      </c>
      <c r="AC8708" s="53"/>
      <c r="AE8708" s="19">
        <v>0</v>
      </c>
      <c r="AF8708" s="52">
        <v>0</v>
      </c>
      <c r="AG8708" s="53"/>
    </row>
    <row r="8709" spans="1:33" hidden="1" outlineLevel="1">
      <c r="A8709" s="6" t="s">
        <v>9890</v>
      </c>
      <c r="B8709" s="7" t="s">
        <v>9891</v>
      </c>
      <c r="C8709" s="7" t="s">
        <v>1070</v>
      </c>
      <c r="D8709" s="7"/>
      <c r="E8709" s="23" t="s">
        <v>70</v>
      </c>
      <c r="F8709" s="18">
        <v>1</v>
      </c>
      <c r="K8709" s="19">
        <v>0</v>
      </c>
      <c r="L8709" s="52">
        <v>0</v>
      </c>
      <c r="M8709" s="53"/>
      <c r="O8709" s="19">
        <v>570</v>
      </c>
      <c r="P8709" s="52">
        <v>570</v>
      </c>
      <c r="Q8709" s="53"/>
      <c r="S8709" s="19">
        <v>500</v>
      </c>
      <c r="T8709" s="52">
        <v>500</v>
      </c>
      <c r="U8709" s="53"/>
      <c r="W8709" s="19">
        <v>0</v>
      </c>
      <c r="X8709" s="52">
        <v>0</v>
      </c>
      <c r="Y8709" s="53"/>
      <c r="AA8709" s="19">
        <v>5677.4</v>
      </c>
      <c r="AB8709" s="52">
        <v>5677.4</v>
      </c>
      <c r="AC8709" s="53"/>
      <c r="AE8709" s="19">
        <v>0</v>
      </c>
      <c r="AF8709" s="52">
        <v>0</v>
      </c>
      <c r="AG8709" s="53"/>
    </row>
    <row r="8710" spans="1:33" hidden="1" outlineLevel="1">
      <c r="A8710" s="6" t="s">
        <v>9892</v>
      </c>
      <c r="B8710" s="7" t="s">
        <v>9893</v>
      </c>
      <c r="C8710" s="7" t="s">
        <v>1073</v>
      </c>
      <c r="D8710" s="7"/>
      <c r="E8710" s="23" t="s">
        <v>70</v>
      </c>
      <c r="F8710" s="18">
        <v>1</v>
      </c>
      <c r="K8710" s="19">
        <v>0</v>
      </c>
      <c r="L8710" s="52">
        <v>0</v>
      </c>
      <c r="M8710" s="53"/>
      <c r="O8710" s="19">
        <v>570</v>
      </c>
      <c r="P8710" s="52">
        <v>570</v>
      </c>
      <c r="Q8710" s="53"/>
      <c r="S8710" s="19">
        <v>100</v>
      </c>
      <c r="T8710" s="52">
        <v>100</v>
      </c>
      <c r="U8710" s="53"/>
      <c r="W8710" s="19">
        <v>0</v>
      </c>
      <c r="X8710" s="52">
        <v>0</v>
      </c>
      <c r="Y8710" s="53"/>
      <c r="AA8710" s="19">
        <v>5677.4</v>
      </c>
      <c r="AB8710" s="52">
        <v>5677.4</v>
      </c>
      <c r="AC8710" s="53"/>
      <c r="AE8710" s="19">
        <v>0</v>
      </c>
      <c r="AF8710" s="52">
        <v>0</v>
      </c>
      <c r="AG8710" s="53"/>
    </row>
    <row r="8711" spans="1:33" hidden="1" outlineLevel="1">
      <c r="A8711" s="6" t="s">
        <v>9894</v>
      </c>
      <c r="B8711" s="7" t="s">
        <v>9895</v>
      </c>
      <c r="C8711" s="7" t="s">
        <v>1076</v>
      </c>
      <c r="D8711" s="7"/>
      <c r="E8711" s="23" t="s">
        <v>70</v>
      </c>
      <c r="F8711" s="18">
        <v>1</v>
      </c>
      <c r="K8711" s="19">
        <v>0</v>
      </c>
      <c r="L8711" s="52">
        <v>0</v>
      </c>
      <c r="M8711" s="53"/>
      <c r="O8711" s="19">
        <v>570</v>
      </c>
      <c r="P8711" s="52">
        <v>570</v>
      </c>
      <c r="Q8711" s="53"/>
      <c r="S8711" s="19">
        <v>1000</v>
      </c>
      <c r="T8711" s="52">
        <v>1000</v>
      </c>
      <c r="U8711" s="53"/>
      <c r="W8711" s="19">
        <v>0</v>
      </c>
      <c r="X8711" s="52">
        <v>0</v>
      </c>
      <c r="Y8711" s="53"/>
      <c r="AA8711" s="19">
        <v>5677.4</v>
      </c>
      <c r="AB8711" s="52">
        <v>5677.4</v>
      </c>
      <c r="AC8711" s="53"/>
      <c r="AE8711" s="19">
        <v>0</v>
      </c>
      <c r="AF8711" s="52">
        <v>0</v>
      </c>
      <c r="AG8711" s="53"/>
    </row>
    <row r="8712" spans="1:33" hidden="1" outlineLevel="1">
      <c r="A8712" s="6" t="s">
        <v>9896</v>
      </c>
      <c r="B8712" s="7" t="s">
        <v>9897</v>
      </c>
      <c r="C8712" s="7" t="s">
        <v>1079</v>
      </c>
      <c r="D8712" s="7"/>
      <c r="E8712" s="23" t="s">
        <v>70</v>
      </c>
      <c r="F8712" s="18">
        <v>1</v>
      </c>
      <c r="K8712" s="19">
        <v>0</v>
      </c>
      <c r="L8712" s="52">
        <v>0</v>
      </c>
      <c r="M8712" s="53"/>
      <c r="O8712" s="19">
        <v>570</v>
      </c>
      <c r="P8712" s="52">
        <v>570</v>
      </c>
      <c r="Q8712" s="53"/>
      <c r="S8712" s="19">
        <v>1000</v>
      </c>
      <c r="T8712" s="52">
        <v>1000</v>
      </c>
      <c r="U8712" s="53"/>
      <c r="W8712" s="19">
        <v>0</v>
      </c>
      <c r="X8712" s="52">
        <v>0</v>
      </c>
      <c r="Y8712" s="53"/>
      <c r="AA8712" s="19">
        <v>5677.4</v>
      </c>
      <c r="AB8712" s="52">
        <v>5677.4</v>
      </c>
      <c r="AC8712" s="53"/>
      <c r="AE8712" s="19">
        <v>0</v>
      </c>
      <c r="AF8712" s="52">
        <v>0</v>
      </c>
      <c r="AG8712" s="53"/>
    </row>
    <row r="8713" spans="1:33" ht="30" hidden="1" outlineLevel="1">
      <c r="A8713" s="6" t="s">
        <v>9898</v>
      </c>
      <c r="B8713" s="7" t="s">
        <v>9899</v>
      </c>
      <c r="C8713" s="7" t="s">
        <v>1082</v>
      </c>
      <c r="D8713" s="7"/>
      <c r="E8713" s="23" t="s">
        <v>70</v>
      </c>
      <c r="F8713" s="18">
        <v>1</v>
      </c>
      <c r="K8713" s="19">
        <v>0</v>
      </c>
      <c r="L8713" s="52">
        <v>0</v>
      </c>
      <c r="M8713" s="53"/>
      <c r="O8713" s="19">
        <v>570</v>
      </c>
      <c r="P8713" s="52">
        <v>570</v>
      </c>
      <c r="Q8713" s="53"/>
      <c r="S8713" s="19">
        <v>1000</v>
      </c>
      <c r="T8713" s="52">
        <v>1000</v>
      </c>
      <c r="U8713" s="53"/>
      <c r="W8713" s="19">
        <v>0</v>
      </c>
      <c r="X8713" s="52">
        <v>0</v>
      </c>
      <c r="Y8713" s="53"/>
      <c r="AA8713" s="19">
        <v>5677.4</v>
      </c>
      <c r="AB8713" s="52">
        <v>5677.4</v>
      </c>
      <c r="AC8713" s="53"/>
      <c r="AE8713" s="19">
        <v>0</v>
      </c>
      <c r="AF8713" s="52">
        <v>0</v>
      </c>
      <c r="AG8713" s="53"/>
    </row>
    <row r="8714" spans="1:33" ht="30" hidden="1" outlineLevel="1">
      <c r="A8714" s="6" t="s">
        <v>9900</v>
      </c>
      <c r="B8714" s="7" t="s">
        <v>9901</v>
      </c>
      <c r="C8714" s="7" t="s">
        <v>1085</v>
      </c>
      <c r="D8714" s="7"/>
      <c r="E8714" s="23" t="s">
        <v>70</v>
      </c>
      <c r="F8714" s="18">
        <v>1</v>
      </c>
      <c r="K8714" s="19">
        <v>0</v>
      </c>
      <c r="L8714" s="52">
        <v>0</v>
      </c>
      <c r="M8714" s="53"/>
      <c r="O8714" s="19">
        <v>570</v>
      </c>
      <c r="P8714" s="52">
        <v>570</v>
      </c>
      <c r="Q8714" s="53"/>
      <c r="S8714" s="19">
        <v>1000</v>
      </c>
      <c r="T8714" s="52">
        <v>1000</v>
      </c>
      <c r="U8714" s="53"/>
      <c r="W8714" s="19">
        <v>0</v>
      </c>
      <c r="X8714" s="52">
        <v>0</v>
      </c>
      <c r="Y8714" s="53"/>
      <c r="AA8714" s="19">
        <v>5677.4</v>
      </c>
      <c r="AB8714" s="52">
        <v>5677.4</v>
      </c>
      <c r="AC8714" s="53"/>
      <c r="AE8714" s="19">
        <v>0</v>
      </c>
      <c r="AF8714" s="52">
        <v>0</v>
      </c>
      <c r="AG8714" s="53"/>
    </row>
    <row r="8715" spans="1:33" hidden="1" outlineLevel="1">
      <c r="A8715" s="6" t="s">
        <v>9902</v>
      </c>
      <c r="B8715" s="7" t="s">
        <v>9903</v>
      </c>
      <c r="C8715" s="7" t="s">
        <v>1088</v>
      </c>
      <c r="D8715" s="7"/>
      <c r="E8715" s="23" t="s">
        <v>70</v>
      </c>
      <c r="F8715" s="18">
        <v>1</v>
      </c>
      <c r="K8715" s="19">
        <v>0</v>
      </c>
      <c r="L8715" s="52">
        <v>0</v>
      </c>
      <c r="M8715" s="53"/>
      <c r="O8715" s="19">
        <v>570</v>
      </c>
      <c r="P8715" s="52">
        <v>570</v>
      </c>
      <c r="Q8715" s="53"/>
      <c r="S8715" s="19">
        <v>500</v>
      </c>
      <c r="T8715" s="52">
        <v>500</v>
      </c>
      <c r="U8715" s="53"/>
      <c r="W8715" s="19">
        <v>0</v>
      </c>
      <c r="X8715" s="52">
        <v>0</v>
      </c>
      <c r="Y8715" s="53"/>
      <c r="AA8715" s="19">
        <v>5677.4</v>
      </c>
      <c r="AB8715" s="52">
        <v>5677.4</v>
      </c>
      <c r="AC8715" s="53"/>
      <c r="AE8715" s="19">
        <v>0</v>
      </c>
      <c r="AF8715" s="52">
        <v>0</v>
      </c>
      <c r="AG8715" s="53"/>
    </row>
    <row r="8716" spans="1:33" hidden="1" outlineLevel="1">
      <c r="A8716" s="6" t="s">
        <v>9904</v>
      </c>
      <c r="B8716" s="7" t="s">
        <v>9905</v>
      </c>
      <c r="C8716" s="7" t="s">
        <v>1091</v>
      </c>
      <c r="D8716" s="7"/>
      <c r="E8716" s="23" t="s">
        <v>70</v>
      </c>
      <c r="F8716" s="18">
        <v>1</v>
      </c>
      <c r="K8716" s="19">
        <v>0</v>
      </c>
      <c r="L8716" s="52">
        <v>0</v>
      </c>
      <c r="M8716" s="53"/>
      <c r="O8716" s="19">
        <v>570</v>
      </c>
      <c r="P8716" s="52">
        <v>570</v>
      </c>
      <c r="Q8716" s="53"/>
      <c r="S8716" s="19">
        <v>500</v>
      </c>
      <c r="T8716" s="52">
        <v>500</v>
      </c>
      <c r="U8716" s="53"/>
      <c r="W8716" s="19">
        <v>0</v>
      </c>
      <c r="X8716" s="52">
        <v>0</v>
      </c>
      <c r="Y8716" s="53"/>
      <c r="AA8716" s="19">
        <v>5677.4</v>
      </c>
      <c r="AB8716" s="52">
        <v>5677.4</v>
      </c>
      <c r="AC8716" s="53"/>
      <c r="AE8716" s="19">
        <v>0</v>
      </c>
      <c r="AF8716" s="52">
        <v>0</v>
      </c>
      <c r="AG8716" s="53"/>
    </row>
    <row r="8717" spans="1:33" ht="30" hidden="1" outlineLevel="1">
      <c r="A8717" s="6" t="s">
        <v>9906</v>
      </c>
      <c r="B8717" s="7" t="s">
        <v>9907</v>
      </c>
      <c r="C8717" s="7" t="s">
        <v>1094</v>
      </c>
      <c r="D8717" s="7"/>
      <c r="E8717" s="23" t="s">
        <v>70</v>
      </c>
      <c r="F8717" s="18">
        <v>1</v>
      </c>
      <c r="K8717" s="19">
        <v>0</v>
      </c>
      <c r="L8717" s="52">
        <v>0</v>
      </c>
      <c r="M8717" s="53"/>
      <c r="O8717" s="19">
        <v>570</v>
      </c>
      <c r="P8717" s="52">
        <v>570</v>
      </c>
      <c r="Q8717" s="53"/>
      <c r="S8717" s="19">
        <v>1500</v>
      </c>
      <c r="T8717" s="52">
        <v>1500</v>
      </c>
      <c r="U8717" s="53"/>
      <c r="W8717" s="19">
        <v>0</v>
      </c>
      <c r="X8717" s="52">
        <v>0</v>
      </c>
      <c r="Y8717" s="53"/>
      <c r="AA8717" s="19">
        <v>5677.4</v>
      </c>
      <c r="AB8717" s="52">
        <v>5677.4</v>
      </c>
      <c r="AC8717" s="53"/>
      <c r="AE8717" s="19">
        <v>0</v>
      </c>
      <c r="AF8717" s="52">
        <v>0</v>
      </c>
      <c r="AG8717" s="53"/>
    </row>
    <row r="8718" spans="1:33" hidden="1" outlineLevel="1">
      <c r="A8718" s="6" t="s">
        <v>9908</v>
      </c>
      <c r="B8718" s="7" t="s">
        <v>9909</v>
      </c>
      <c r="C8718" s="7" t="s">
        <v>1097</v>
      </c>
      <c r="D8718" s="7"/>
      <c r="E8718" s="23" t="s">
        <v>70</v>
      </c>
      <c r="F8718" s="18">
        <v>1</v>
      </c>
      <c r="K8718" s="19">
        <v>0</v>
      </c>
      <c r="L8718" s="52">
        <v>0</v>
      </c>
      <c r="M8718" s="53"/>
      <c r="O8718" s="19">
        <v>3990</v>
      </c>
      <c r="P8718" s="52">
        <v>3990</v>
      </c>
      <c r="Q8718" s="53"/>
      <c r="S8718" s="19">
        <v>5000</v>
      </c>
      <c r="T8718" s="52">
        <v>5000</v>
      </c>
      <c r="U8718" s="53"/>
      <c r="W8718" s="19">
        <v>0</v>
      </c>
      <c r="X8718" s="52">
        <v>0</v>
      </c>
      <c r="Y8718" s="53"/>
      <c r="AA8718" s="19">
        <v>5677.4</v>
      </c>
      <c r="AB8718" s="52">
        <v>5677.4</v>
      </c>
      <c r="AC8718" s="53"/>
      <c r="AE8718" s="19">
        <v>0</v>
      </c>
      <c r="AF8718" s="52">
        <v>0</v>
      </c>
      <c r="AG8718" s="53"/>
    </row>
    <row r="8719" spans="1:33" hidden="1" outlineLevel="1">
      <c r="A8719" s="1"/>
      <c r="B8719" s="5" t="s">
        <v>34</v>
      </c>
      <c r="C8719" s="5" t="s">
        <v>35</v>
      </c>
      <c r="K8719" s="68"/>
      <c r="L8719" s="68"/>
      <c r="M8719" s="69"/>
      <c r="O8719" s="68"/>
      <c r="P8719" s="68"/>
      <c r="Q8719" s="69"/>
      <c r="S8719" s="68"/>
      <c r="T8719" s="68"/>
      <c r="U8719" s="69"/>
      <c r="W8719" s="68"/>
      <c r="X8719" s="68"/>
      <c r="Y8719" s="69"/>
      <c r="AA8719" s="68"/>
      <c r="AB8719" s="68"/>
      <c r="AC8719" s="69"/>
      <c r="AE8719" s="68"/>
      <c r="AF8719" s="68"/>
      <c r="AG8719" s="69"/>
    </row>
    <row r="8720" spans="1:33" hidden="1" outlineLevel="1">
      <c r="A8720" s="6" t="s">
        <v>9910</v>
      </c>
      <c r="B8720" s="7" t="s">
        <v>37</v>
      </c>
      <c r="C8720" s="7" t="s">
        <v>322</v>
      </c>
      <c r="K8720" s="68"/>
      <c r="L8720" s="68"/>
      <c r="M8720" s="69"/>
      <c r="O8720" s="68"/>
      <c r="P8720" s="68"/>
      <c r="Q8720" s="69"/>
      <c r="S8720" s="68"/>
      <c r="T8720" s="68"/>
      <c r="U8720" s="69"/>
      <c r="W8720" s="68"/>
      <c r="X8720" s="68"/>
      <c r="Y8720" s="69"/>
      <c r="AA8720" s="68"/>
      <c r="AB8720" s="68"/>
      <c r="AC8720" s="69"/>
      <c r="AE8720" s="68"/>
      <c r="AF8720" s="68"/>
      <c r="AG8720" s="69"/>
    </row>
    <row r="8721" spans="1:33" ht="60" hidden="1" outlineLevel="1">
      <c r="A8721" s="1"/>
      <c r="B8721" s="5" t="s">
        <v>61</v>
      </c>
      <c r="C8721" s="5" t="s">
        <v>62</v>
      </c>
      <c r="D8721" s="5" t="s">
        <v>63</v>
      </c>
      <c r="E8721" s="11" t="s">
        <v>64</v>
      </c>
      <c r="F8721" s="16" t="s">
        <v>65</v>
      </c>
      <c r="K8721" s="17" t="s">
        <v>66</v>
      </c>
      <c r="L8721" s="70" t="s">
        <v>28</v>
      </c>
      <c r="M8721" s="71"/>
      <c r="O8721" s="17" t="s">
        <v>66</v>
      </c>
      <c r="P8721" s="70" t="s">
        <v>28</v>
      </c>
      <c r="Q8721" s="71"/>
      <c r="S8721" s="17" t="s">
        <v>66</v>
      </c>
      <c r="T8721" s="70" t="s">
        <v>28</v>
      </c>
      <c r="U8721" s="71"/>
      <c r="W8721" s="17" t="s">
        <v>66</v>
      </c>
      <c r="X8721" s="70" t="s">
        <v>28</v>
      </c>
      <c r="Y8721" s="71"/>
      <c r="AA8721" s="17" t="s">
        <v>66</v>
      </c>
      <c r="AB8721" s="70" t="s">
        <v>28</v>
      </c>
      <c r="AC8721" s="71"/>
      <c r="AE8721" s="17" t="s">
        <v>66</v>
      </c>
      <c r="AF8721" s="70" t="s">
        <v>28</v>
      </c>
      <c r="AG8721" s="71"/>
    </row>
    <row r="8722" spans="1:33" ht="135" hidden="1" outlineLevel="1">
      <c r="A8722" s="6" t="s">
        <v>9911</v>
      </c>
      <c r="B8722" s="7" t="s">
        <v>324</v>
      </c>
      <c r="C8722" s="7" t="s">
        <v>1100</v>
      </c>
      <c r="D8722" s="7"/>
      <c r="E8722" s="23" t="s">
        <v>70</v>
      </c>
      <c r="F8722" s="18">
        <v>1</v>
      </c>
      <c r="K8722" s="19">
        <v>0</v>
      </c>
      <c r="L8722" s="52">
        <v>0</v>
      </c>
      <c r="M8722" s="53"/>
      <c r="O8722" s="19">
        <v>0</v>
      </c>
      <c r="P8722" s="52">
        <v>0</v>
      </c>
      <c r="Q8722" s="53"/>
      <c r="S8722" s="19">
        <v>0</v>
      </c>
      <c r="T8722" s="52">
        <v>0</v>
      </c>
      <c r="U8722" s="53"/>
      <c r="W8722" s="19">
        <v>0</v>
      </c>
      <c r="X8722" s="52">
        <v>0</v>
      </c>
      <c r="Y8722" s="53"/>
      <c r="AA8722" s="19">
        <v>0</v>
      </c>
      <c r="AB8722" s="52">
        <v>0</v>
      </c>
      <c r="AC8722" s="53"/>
      <c r="AE8722" s="19">
        <v>30000</v>
      </c>
      <c r="AF8722" s="52">
        <v>30000</v>
      </c>
      <c r="AG8722" s="53"/>
    </row>
    <row r="8723" spans="1:33" hidden="1" outlineLevel="1">
      <c r="A8723" s="1"/>
      <c r="B8723" s="5" t="s">
        <v>34</v>
      </c>
      <c r="C8723" s="5" t="s">
        <v>35</v>
      </c>
      <c r="K8723" s="68"/>
      <c r="L8723" s="68"/>
      <c r="M8723" s="69"/>
      <c r="O8723" s="68"/>
      <c r="P8723" s="68"/>
      <c r="Q8723" s="69"/>
      <c r="S8723" s="68"/>
      <c r="T8723" s="68"/>
      <c r="U8723" s="69"/>
      <c r="W8723" s="68"/>
      <c r="X8723" s="68"/>
      <c r="Y8723" s="69"/>
      <c r="AA8723" s="68"/>
      <c r="AB8723" s="68"/>
      <c r="AC8723" s="69"/>
      <c r="AE8723" s="68"/>
      <c r="AF8723" s="68"/>
      <c r="AG8723" s="69"/>
    </row>
    <row r="8724" spans="1:33" ht="75" hidden="1" outlineLevel="1">
      <c r="A8724" s="6" t="s">
        <v>9912</v>
      </c>
      <c r="B8724" s="7" t="s">
        <v>37</v>
      </c>
      <c r="C8724" s="7" t="s">
        <v>298</v>
      </c>
      <c r="I8724" s="35"/>
      <c r="J8724" s="35"/>
      <c r="K8724" s="68"/>
      <c r="L8724" s="68"/>
      <c r="M8724" s="69"/>
      <c r="O8724" s="68"/>
      <c r="P8724" s="68"/>
      <c r="Q8724" s="69"/>
      <c r="S8724" s="68"/>
      <c r="T8724" s="68"/>
      <c r="U8724" s="69"/>
      <c r="W8724" s="68"/>
      <c r="X8724" s="68"/>
      <c r="Y8724" s="69"/>
      <c r="AA8724" s="68"/>
      <c r="AB8724" s="68"/>
      <c r="AC8724" s="69"/>
      <c r="AE8724" s="68"/>
      <c r="AF8724" s="68"/>
      <c r="AG8724" s="69"/>
    </row>
    <row r="8725" spans="1:33" collapsed="1">
      <c r="A8725" s="86" t="s">
        <v>9916</v>
      </c>
      <c r="B8725" s="86"/>
      <c r="C8725" s="86"/>
      <c r="D8725" s="83"/>
      <c r="E8725" s="86"/>
      <c r="F8725" s="86"/>
      <c r="I8725" s="37"/>
      <c r="J8725" s="37">
        <f>J8726+J8755+J8792+J8810+J8833+J8871+J8895+J8938+J8955+J9016+J9129+J9287</f>
        <v>5492716</v>
      </c>
      <c r="K8725" s="32"/>
      <c r="L8725" s="81">
        <f>L8726+L8755+L8792+L8810+L8833+L8871+L8895+L8938+L8955+L9016+L9129+L9287</f>
        <v>5759738</v>
      </c>
      <c r="M8725" s="82"/>
      <c r="N8725" s="27"/>
      <c r="O8725" s="24" t="s">
        <v>31</v>
      </c>
      <c r="P8725" s="81">
        <f>P8726+P8755+P8792+P8810+P8833+P8871+P8895+P8938+P8955+P9016+P9129+P9287</f>
        <v>7976074.5</v>
      </c>
      <c r="Q8725" s="82"/>
      <c r="R8725" s="27"/>
      <c r="S8725" s="24" t="s">
        <v>31</v>
      </c>
      <c r="T8725" s="81">
        <f>T8726+T8755+T8792+T8810+T8833+T8871+T8895+T8938+T8955+T9016+T9129++T9287</f>
        <v>7838468</v>
      </c>
      <c r="U8725" s="82"/>
      <c r="V8725" s="27"/>
      <c r="W8725" s="24" t="s">
        <v>31</v>
      </c>
      <c r="X8725" s="81">
        <f>X8726+X8755+X8792+X8810+X8833+X8871+X8895+X8938+X8955+X9016+X9129+X9287</f>
        <v>5393528</v>
      </c>
      <c r="Y8725" s="82"/>
      <c r="Z8725" s="27"/>
      <c r="AA8725" s="24" t="s">
        <v>31</v>
      </c>
      <c r="AB8725" s="81">
        <f>AB8726+AB8755+AB8792+AB8810+AB8833+AB8871+AB8895+AB8938+AB8955+AB9016+AB9129+AB9287</f>
        <v>11244168.1</v>
      </c>
      <c r="AC8725" s="82"/>
      <c r="AD8725" s="27"/>
      <c r="AE8725" s="24" t="s">
        <v>31</v>
      </c>
      <c r="AF8725" s="81">
        <f>AF8726+AF8755+AF8792+AF8810+AF8833+AF8871+AF8895+AF8938+AF8955+AF9016+AF9129++AF9287</f>
        <v>7917072</v>
      </c>
      <c r="AG8725" s="82"/>
    </row>
    <row r="8726" spans="1:33">
      <c r="A8726" s="83" t="s">
        <v>9917</v>
      </c>
      <c r="B8726" s="83"/>
      <c r="C8726" s="83"/>
      <c r="D8726" s="83"/>
      <c r="E8726" s="83"/>
      <c r="F8726" s="83"/>
      <c r="I8726" s="36"/>
      <c r="J8726" s="36">
        <v>12178</v>
      </c>
      <c r="K8726" s="30" t="s">
        <v>1591</v>
      </c>
      <c r="L8726" s="84">
        <v>30354</v>
      </c>
      <c r="M8726" s="85"/>
      <c r="O8726" s="15" t="s">
        <v>1591</v>
      </c>
      <c r="P8726" s="84">
        <v>33112.44</v>
      </c>
      <c r="Q8726" s="85"/>
      <c r="S8726" s="15" t="s">
        <v>1591</v>
      </c>
      <c r="T8726" s="84">
        <v>15854</v>
      </c>
      <c r="U8726" s="85"/>
      <c r="W8726" s="15" t="s">
        <v>1591</v>
      </c>
      <c r="X8726" s="84">
        <v>17163</v>
      </c>
      <c r="Y8726" s="85"/>
      <c r="AA8726" s="15" t="s">
        <v>1591</v>
      </c>
      <c r="AB8726" s="84">
        <v>33579.11</v>
      </c>
      <c r="AC8726" s="85"/>
      <c r="AE8726" s="15" t="s">
        <v>1591</v>
      </c>
      <c r="AF8726" s="84">
        <v>43862</v>
      </c>
      <c r="AG8726" s="85"/>
    </row>
    <row r="8727" spans="1:33" hidden="1">
      <c r="A8727" s="8"/>
      <c r="B8727" s="9" t="s">
        <v>34</v>
      </c>
      <c r="C8727" s="9" t="s">
        <v>35</v>
      </c>
      <c r="K8727" s="79"/>
      <c r="L8727" s="79"/>
      <c r="M8727" s="80"/>
      <c r="O8727" s="79"/>
      <c r="P8727" s="79"/>
      <c r="Q8727" s="80"/>
      <c r="S8727" s="79"/>
      <c r="T8727" s="79"/>
      <c r="U8727" s="80"/>
      <c r="W8727" s="79"/>
      <c r="X8727" s="79"/>
      <c r="Y8727" s="80"/>
      <c r="AA8727" s="79"/>
      <c r="AB8727" s="79"/>
      <c r="AC8727" s="80"/>
      <c r="AE8727" s="79"/>
      <c r="AF8727" s="79"/>
      <c r="AG8727" s="80"/>
    </row>
    <row r="8728" spans="1:33" hidden="1" outlineLevel="1">
      <c r="A8728" s="6" t="s">
        <v>9918</v>
      </c>
      <c r="B8728" s="7" t="s">
        <v>37</v>
      </c>
      <c r="C8728" s="7" t="s">
        <v>6111</v>
      </c>
      <c r="K8728" s="79"/>
      <c r="L8728" s="79"/>
      <c r="M8728" s="80"/>
      <c r="O8728" s="79"/>
      <c r="P8728" s="79"/>
      <c r="Q8728" s="80"/>
      <c r="S8728" s="79"/>
      <c r="T8728" s="79"/>
      <c r="U8728" s="80"/>
      <c r="W8728" s="79"/>
      <c r="X8728" s="79"/>
      <c r="Y8728" s="80"/>
      <c r="AA8728" s="79"/>
      <c r="AB8728" s="79"/>
      <c r="AC8728" s="80"/>
      <c r="AE8728" s="79"/>
      <c r="AF8728" s="79"/>
      <c r="AG8728" s="80"/>
    </row>
    <row r="8729" spans="1:33" ht="60" hidden="1" outlineLevel="1">
      <c r="A8729" s="8"/>
      <c r="B8729" s="9" t="s">
        <v>61</v>
      </c>
      <c r="C8729" s="9" t="s">
        <v>62</v>
      </c>
      <c r="D8729" s="9" t="s">
        <v>63</v>
      </c>
      <c r="E8729" s="12" t="s">
        <v>64</v>
      </c>
      <c r="F8729" s="20" t="s">
        <v>65</v>
      </c>
      <c r="K8729" s="21" t="s">
        <v>66</v>
      </c>
      <c r="L8729" s="87" t="s">
        <v>28</v>
      </c>
      <c r="M8729" s="88"/>
      <c r="O8729" s="21" t="s">
        <v>66</v>
      </c>
      <c r="P8729" s="87" t="s">
        <v>28</v>
      </c>
      <c r="Q8729" s="88"/>
      <c r="S8729" s="21" t="s">
        <v>66</v>
      </c>
      <c r="T8729" s="87" t="s">
        <v>28</v>
      </c>
      <c r="U8729" s="88"/>
      <c r="W8729" s="21" t="s">
        <v>66</v>
      </c>
      <c r="X8729" s="87" t="s">
        <v>28</v>
      </c>
      <c r="Y8729" s="88"/>
      <c r="AA8729" s="21" t="s">
        <v>66</v>
      </c>
      <c r="AB8729" s="87" t="s">
        <v>28</v>
      </c>
      <c r="AC8729" s="88"/>
      <c r="AE8729" s="21" t="s">
        <v>66</v>
      </c>
      <c r="AF8729" s="87" t="s">
        <v>28</v>
      </c>
      <c r="AG8729" s="88"/>
    </row>
    <row r="8730" spans="1:33" hidden="1" outlineLevel="1">
      <c r="A8730" s="6" t="s">
        <v>9919</v>
      </c>
      <c r="B8730" s="7" t="s">
        <v>3723</v>
      </c>
      <c r="C8730" s="7" t="s">
        <v>7858</v>
      </c>
      <c r="D8730" s="7"/>
      <c r="E8730" s="23" t="s">
        <v>320</v>
      </c>
      <c r="F8730" s="18">
        <v>110</v>
      </c>
      <c r="K8730" s="22">
        <v>5</v>
      </c>
      <c r="L8730" s="84">
        <v>550</v>
      </c>
      <c r="M8730" s="85"/>
      <c r="O8730" s="22">
        <v>28.5</v>
      </c>
      <c r="P8730" s="84">
        <v>3135</v>
      </c>
      <c r="Q8730" s="85"/>
      <c r="S8730" s="22">
        <v>10</v>
      </c>
      <c r="T8730" s="84">
        <v>1100</v>
      </c>
      <c r="U8730" s="85"/>
      <c r="W8730" s="22">
        <v>10</v>
      </c>
      <c r="X8730" s="84">
        <v>1100</v>
      </c>
      <c r="Y8730" s="85"/>
      <c r="AA8730" s="22">
        <v>9.59</v>
      </c>
      <c r="AB8730" s="84">
        <v>1054.9000000000001</v>
      </c>
      <c r="AC8730" s="85"/>
      <c r="AE8730" s="22">
        <v>50</v>
      </c>
      <c r="AF8730" s="84">
        <v>5500</v>
      </c>
      <c r="AG8730" s="85"/>
    </row>
    <row r="8731" spans="1:33" hidden="1" outlineLevel="1">
      <c r="A8731" s="8"/>
      <c r="B8731" s="9" t="s">
        <v>34</v>
      </c>
      <c r="C8731" s="9" t="s">
        <v>35</v>
      </c>
      <c r="K8731" s="79"/>
      <c r="L8731" s="79"/>
      <c r="M8731" s="80"/>
      <c r="O8731" s="79"/>
      <c r="P8731" s="79"/>
      <c r="Q8731" s="80"/>
      <c r="S8731" s="79"/>
      <c r="T8731" s="79"/>
      <c r="U8731" s="80"/>
      <c r="W8731" s="79"/>
      <c r="X8731" s="79"/>
      <c r="Y8731" s="80"/>
      <c r="AA8731" s="79"/>
      <c r="AB8731" s="79"/>
      <c r="AC8731" s="80"/>
      <c r="AE8731" s="79"/>
      <c r="AF8731" s="79"/>
      <c r="AG8731" s="80"/>
    </row>
    <row r="8732" spans="1:33" hidden="1" outlineLevel="1">
      <c r="A8732" s="6" t="s">
        <v>9920</v>
      </c>
      <c r="B8732" s="7" t="s">
        <v>37</v>
      </c>
      <c r="C8732" s="7" t="s">
        <v>303</v>
      </c>
      <c r="K8732" s="79"/>
      <c r="L8732" s="79"/>
      <c r="M8732" s="80"/>
      <c r="O8732" s="79"/>
      <c r="P8732" s="79"/>
      <c r="Q8732" s="80"/>
      <c r="S8732" s="79"/>
      <c r="T8732" s="79"/>
      <c r="U8732" s="80"/>
      <c r="W8732" s="79"/>
      <c r="X8732" s="79"/>
      <c r="Y8732" s="80"/>
      <c r="AA8732" s="79"/>
      <c r="AB8732" s="79"/>
      <c r="AC8732" s="80"/>
      <c r="AE8732" s="79"/>
      <c r="AF8732" s="79"/>
      <c r="AG8732" s="80"/>
    </row>
    <row r="8733" spans="1:33" ht="60" hidden="1" outlineLevel="1">
      <c r="A8733" s="8"/>
      <c r="B8733" s="9" t="s">
        <v>61</v>
      </c>
      <c r="C8733" s="9" t="s">
        <v>62</v>
      </c>
      <c r="D8733" s="9" t="s">
        <v>63</v>
      </c>
      <c r="E8733" s="12" t="s">
        <v>64</v>
      </c>
      <c r="F8733" s="20" t="s">
        <v>65</v>
      </c>
      <c r="K8733" s="21" t="s">
        <v>66</v>
      </c>
      <c r="L8733" s="87" t="s">
        <v>28</v>
      </c>
      <c r="M8733" s="88"/>
      <c r="O8733" s="21" t="s">
        <v>66</v>
      </c>
      <c r="P8733" s="87" t="s">
        <v>28</v>
      </c>
      <c r="Q8733" s="88"/>
      <c r="S8733" s="21" t="s">
        <v>66</v>
      </c>
      <c r="T8733" s="87" t="s">
        <v>28</v>
      </c>
      <c r="U8733" s="88"/>
      <c r="W8733" s="21" t="s">
        <v>66</v>
      </c>
      <c r="X8733" s="87" t="s">
        <v>28</v>
      </c>
      <c r="Y8733" s="88"/>
      <c r="AA8733" s="21" t="s">
        <v>66</v>
      </c>
      <c r="AB8733" s="87" t="s">
        <v>28</v>
      </c>
      <c r="AC8733" s="88"/>
      <c r="AE8733" s="21" t="s">
        <v>66</v>
      </c>
      <c r="AF8733" s="87" t="s">
        <v>28</v>
      </c>
      <c r="AG8733" s="88"/>
    </row>
    <row r="8734" spans="1:33" ht="30" hidden="1" outlineLevel="1">
      <c r="A8734" s="6" t="s">
        <v>9921</v>
      </c>
      <c r="B8734" s="7" t="s">
        <v>9922</v>
      </c>
      <c r="C8734" s="7" t="s">
        <v>306</v>
      </c>
      <c r="D8734" s="7"/>
      <c r="E8734" s="23" t="s">
        <v>307</v>
      </c>
      <c r="F8734" s="18">
        <v>285</v>
      </c>
      <c r="K8734" s="22">
        <v>18</v>
      </c>
      <c r="L8734" s="84">
        <v>5130</v>
      </c>
      <c r="M8734" s="85"/>
      <c r="O8734" s="22">
        <v>45.6</v>
      </c>
      <c r="P8734" s="84">
        <v>12996</v>
      </c>
      <c r="Q8734" s="85"/>
      <c r="S8734" s="22">
        <v>15</v>
      </c>
      <c r="T8734" s="84">
        <v>4275</v>
      </c>
      <c r="U8734" s="85"/>
      <c r="W8734" s="22">
        <v>28</v>
      </c>
      <c r="X8734" s="84">
        <v>7980</v>
      </c>
      <c r="Y8734" s="85"/>
      <c r="AA8734" s="22">
        <v>41.95</v>
      </c>
      <c r="AB8734" s="84">
        <v>11955.75</v>
      </c>
      <c r="AC8734" s="85"/>
      <c r="AE8734" s="22">
        <v>40</v>
      </c>
      <c r="AF8734" s="84">
        <v>11400</v>
      </c>
      <c r="AG8734" s="85"/>
    </row>
    <row r="8735" spans="1:33" hidden="1" outlineLevel="1">
      <c r="A8735" s="8"/>
      <c r="B8735" s="9" t="s">
        <v>34</v>
      </c>
      <c r="C8735" s="9" t="s">
        <v>35</v>
      </c>
      <c r="K8735" s="79"/>
      <c r="L8735" s="79"/>
      <c r="M8735" s="80"/>
      <c r="O8735" s="79"/>
      <c r="P8735" s="79"/>
      <c r="Q8735" s="80"/>
      <c r="S8735" s="79"/>
      <c r="T8735" s="79"/>
      <c r="U8735" s="80"/>
      <c r="W8735" s="79"/>
      <c r="X8735" s="79"/>
      <c r="Y8735" s="80"/>
      <c r="AA8735" s="79"/>
      <c r="AB8735" s="79"/>
      <c r="AC8735" s="80"/>
      <c r="AE8735" s="79"/>
      <c r="AF8735" s="79"/>
      <c r="AG8735" s="80"/>
    </row>
    <row r="8736" spans="1:33" hidden="1" outlineLevel="1">
      <c r="A8736" s="6" t="s">
        <v>9923</v>
      </c>
      <c r="B8736" s="7" t="s">
        <v>37</v>
      </c>
      <c r="C8736" s="7" t="s">
        <v>6116</v>
      </c>
      <c r="K8736" s="79"/>
      <c r="L8736" s="79"/>
      <c r="M8736" s="80"/>
      <c r="O8736" s="79"/>
      <c r="P8736" s="79"/>
      <c r="Q8736" s="80"/>
      <c r="S8736" s="79"/>
      <c r="T8736" s="79"/>
      <c r="U8736" s="80"/>
      <c r="W8736" s="79"/>
      <c r="X8736" s="79"/>
      <c r="Y8736" s="80"/>
      <c r="AA8736" s="79"/>
      <c r="AB8736" s="79"/>
      <c r="AC8736" s="80"/>
      <c r="AE8736" s="79"/>
      <c r="AF8736" s="79"/>
      <c r="AG8736" s="80"/>
    </row>
    <row r="8737" spans="1:33" ht="30" hidden="1" outlineLevel="1">
      <c r="A8737" s="6" t="s">
        <v>9924</v>
      </c>
      <c r="B8737" s="7" t="s">
        <v>37</v>
      </c>
      <c r="C8737" s="7" t="s">
        <v>5165</v>
      </c>
      <c r="K8737" s="79"/>
      <c r="L8737" s="79"/>
      <c r="M8737" s="80"/>
      <c r="O8737" s="79"/>
      <c r="P8737" s="79"/>
      <c r="Q8737" s="80"/>
      <c r="S8737" s="79"/>
      <c r="T8737" s="79"/>
      <c r="U8737" s="80"/>
      <c r="W8737" s="79"/>
      <c r="X8737" s="79"/>
      <c r="Y8737" s="80"/>
      <c r="AA8737" s="79"/>
      <c r="AB8737" s="79"/>
      <c r="AC8737" s="80"/>
      <c r="AE8737" s="79"/>
      <c r="AF8737" s="79"/>
      <c r="AG8737" s="80"/>
    </row>
    <row r="8738" spans="1:33" ht="60" hidden="1" outlineLevel="1">
      <c r="A8738" s="8"/>
      <c r="B8738" s="9" t="s">
        <v>61</v>
      </c>
      <c r="C8738" s="9" t="s">
        <v>62</v>
      </c>
      <c r="D8738" s="9" t="s">
        <v>63</v>
      </c>
      <c r="E8738" s="12" t="s">
        <v>64</v>
      </c>
      <c r="F8738" s="20" t="s">
        <v>65</v>
      </c>
      <c r="K8738" s="21" t="s">
        <v>66</v>
      </c>
      <c r="L8738" s="87" t="s">
        <v>28</v>
      </c>
      <c r="M8738" s="88"/>
      <c r="O8738" s="21" t="s">
        <v>66</v>
      </c>
      <c r="P8738" s="87" t="s">
        <v>28</v>
      </c>
      <c r="Q8738" s="88"/>
      <c r="S8738" s="21" t="s">
        <v>66</v>
      </c>
      <c r="T8738" s="87" t="s">
        <v>28</v>
      </c>
      <c r="U8738" s="88"/>
      <c r="W8738" s="21" t="s">
        <v>66</v>
      </c>
      <c r="X8738" s="87" t="s">
        <v>28</v>
      </c>
      <c r="Y8738" s="88"/>
      <c r="AA8738" s="21" t="s">
        <v>66</v>
      </c>
      <c r="AB8738" s="87" t="s">
        <v>28</v>
      </c>
      <c r="AC8738" s="88"/>
      <c r="AE8738" s="21" t="s">
        <v>66</v>
      </c>
      <c r="AF8738" s="87" t="s">
        <v>28</v>
      </c>
      <c r="AG8738" s="88"/>
    </row>
    <row r="8739" spans="1:33" hidden="1" outlineLevel="1">
      <c r="A8739" s="6" t="s">
        <v>9925</v>
      </c>
      <c r="B8739" s="7" t="s">
        <v>3727</v>
      </c>
      <c r="C8739" s="7" t="s">
        <v>5168</v>
      </c>
      <c r="D8739" s="7"/>
      <c r="E8739" s="23" t="s">
        <v>70</v>
      </c>
      <c r="F8739" s="18">
        <v>1</v>
      </c>
      <c r="K8739" s="22">
        <v>19796</v>
      </c>
      <c r="L8739" s="84">
        <v>19796</v>
      </c>
      <c r="M8739" s="85"/>
      <c r="O8739" s="22">
        <v>5700</v>
      </c>
      <c r="P8739" s="84">
        <v>5700</v>
      </c>
      <c r="Q8739" s="85"/>
      <c r="S8739" s="22">
        <v>5000</v>
      </c>
      <c r="T8739" s="84">
        <v>5000</v>
      </c>
      <c r="U8739" s="85"/>
      <c r="W8739" s="22">
        <v>1898</v>
      </c>
      <c r="X8739" s="84">
        <v>1898</v>
      </c>
      <c r="Y8739" s="85"/>
      <c r="AA8739" s="22">
        <v>8539.75</v>
      </c>
      <c r="AB8739" s="84">
        <v>8539.75</v>
      </c>
      <c r="AC8739" s="85"/>
      <c r="AE8739" s="22">
        <v>10000</v>
      </c>
      <c r="AF8739" s="84">
        <v>10000</v>
      </c>
      <c r="AG8739" s="85"/>
    </row>
    <row r="8740" spans="1:33" hidden="1" outlineLevel="1">
      <c r="A8740" s="8"/>
      <c r="B8740" s="9" t="s">
        <v>34</v>
      </c>
      <c r="C8740" s="9" t="s">
        <v>35</v>
      </c>
      <c r="K8740" s="79"/>
      <c r="L8740" s="79"/>
      <c r="M8740" s="80"/>
      <c r="O8740" s="79"/>
      <c r="P8740" s="79"/>
      <c r="Q8740" s="80"/>
      <c r="S8740" s="79"/>
      <c r="T8740" s="79"/>
      <c r="U8740" s="80"/>
      <c r="W8740" s="79"/>
      <c r="X8740" s="79"/>
      <c r="Y8740" s="80"/>
      <c r="AA8740" s="79"/>
      <c r="AB8740" s="79"/>
      <c r="AC8740" s="80"/>
      <c r="AE8740" s="79"/>
      <c r="AF8740" s="79"/>
      <c r="AG8740" s="80"/>
    </row>
    <row r="8741" spans="1:33" hidden="1" outlineLevel="1">
      <c r="A8741" s="6" t="s">
        <v>9926</v>
      </c>
      <c r="B8741" s="7" t="s">
        <v>37</v>
      </c>
      <c r="C8741" s="7" t="s">
        <v>309</v>
      </c>
      <c r="K8741" s="79"/>
      <c r="L8741" s="79"/>
      <c r="M8741" s="80"/>
      <c r="O8741" s="79"/>
      <c r="P8741" s="79"/>
      <c r="Q8741" s="80"/>
      <c r="S8741" s="79"/>
      <c r="T8741" s="79"/>
      <c r="U8741" s="80"/>
      <c r="W8741" s="79"/>
      <c r="X8741" s="79"/>
      <c r="Y8741" s="80"/>
      <c r="AA8741" s="79"/>
      <c r="AB8741" s="79"/>
      <c r="AC8741" s="80"/>
      <c r="AE8741" s="79"/>
      <c r="AF8741" s="79"/>
      <c r="AG8741" s="80"/>
    </row>
    <row r="8742" spans="1:33" ht="60" hidden="1" outlineLevel="1">
      <c r="A8742" s="8"/>
      <c r="B8742" s="9" t="s">
        <v>61</v>
      </c>
      <c r="C8742" s="9" t="s">
        <v>62</v>
      </c>
      <c r="D8742" s="9" t="s">
        <v>63</v>
      </c>
      <c r="E8742" s="12" t="s">
        <v>64</v>
      </c>
      <c r="F8742" s="20" t="s">
        <v>65</v>
      </c>
      <c r="K8742" s="21" t="s">
        <v>66</v>
      </c>
      <c r="L8742" s="87" t="s">
        <v>28</v>
      </c>
      <c r="M8742" s="88"/>
      <c r="O8742" s="21" t="s">
        <v>66</v>
      </c>
      <c r="P8742" s="87" t="s">
        <v>28</v>
      </c>
      <c r="Q8742" s="88"/>
      <c r="S8742" s="21" t="s">
        <v>66</v>
      </c>
      <c r="T8742" s="87" t="s">
        <v>28</v>
      </c>
      <c r="U8742" s="88"/>
      <c r="W8742" s="21" t="s">
        <v>66</v>
      </c>
      <c r="X8742" s="87" t="s">
        <v>28</v>
      </c>
      <c r="Y8742" s="88"/>
      <c r="AA8742" s="21" t="s">
        <v>66</v>
      </c>
      <c r="AB8742" s="87" t="s">
        <v>28</v>
      </c>
      <c r="AC8742" s="88"/>
      <c r="AE8742" s="21" t="s">
        <v>66</v>
      </c>
      <c r="AF8742" s="87" t="s">
        <v>28</v>
      </c>
      <c r="AG8742" s="88"/>
    </row>
    <row r="8743" spans="1:33" ht="30" hidden="1" outlineLevel="1">
      <c r="A8743" s="6" t="s">
        <v>9927</v>
      </c>
      <c r="B8743" s="7" t="s">
        <v>9928</v>
      </c>
      <c r="C8743" s="7" t="s">
        <v>312</v>
      </c>
      <c r="D8743" s="7"/>
      <c r="E8743" s="23" t="s">
        <v>307</v>
      </c>
      <c r="F8743" s="18">
        <v>212</v>
      </c>
      <c r="K8743" s="22">
        <v>18</v>
      </c>
      <c r="L8743" s="84">
        <v>3816</v>
      </c>
      <c r="M8743" s="85"/>
      <c r="O8743" s="22">
        <v>45.6</v>
      </c>
      <c r="P8743" s="84">
        <v>9667.2000000000007</v>
      </c>
      <c r="Q8743" s="85"/>
      <c r="S8743" s="22">
        <v>20</v>
      </c>
      <c r="T8743" s="84">
        <v>4240</v>
      </c>
      <c r="U8743" s="85"/>
      <c r="W8743" s="22">
        <v>25</v>
      </c>
      <c r="X8743" s="84">
        <v>5300</v>
      </c>
      <c r="Y8743" s="85"/>
      <c r="AA8743" s="22">
        <v>52.74</v>
      </c>
      <c r="AB8743" s="84">
        <v>11180.88</v>
      </c>
      <c r="AC8743" s="85"/>
      <c r="AE8743" s="22">
        <v>75</v>
      </c>
      <c r="AF8743" s="84">
        <v>15900</v>
      </c>
      <c r="AG8743" s="85"/>
    </row>
    <row r="8744" spans="1:33" hidden="1" outlineLevel="1">
      <c r="A8744" s="8"/>
      <c r="B8744" s="9" t="s">
        <v>34</v>
      </c>
      <c r="C8744" s="9" t="s">
        <v>35</v>
      </c>
      <c r="K8744" s="79"/>
      <c r="L8744" s="79"/>
      <c r="M8744" s="80"/>
      <c r="O8744" s="79"/>
      <c r="P8744" s="79"/>
      <c r="Q8744" s="80"/>
      <c r="S8744" s="79"/>
      <c r="T8744" s="79"/>
      <c r="U8744" s="80"/>
      <c r="W8744" s="79"/>
      <c r="X8744" s="79"/>
      <c r="Y8744" s="80"/>
      <c r="AA8744" s="79"/>
      <c r="AB8744" s="79"/>
      <c r="AC8744" s="80"/>
      <c r="AE8744" s="79"/>
      <c r="AF8744" s="79"/>
      <c r="AG8744" s="80"/>
    </row>
    <row r="8745" spans="1:33" hidden="1" outlineLevel="1">
      <c r="A8745" s="6" t="s">
        <v>9929</v>
      </c>
      <c r="B8745" s="7" t="s">
        <v>37</v>
      </c>
      <c r="C8745" s="7" t="s">
        <v>314</v>
      </c>
      <c r="K8745" s="79"/>
      <c r="L8745" s="79"/>
      <c r="M8745" s="80"/>
      <c r="O8745" s="79"/>
      <c r="P8745" s="79"/>
      <c r="Q8745" s="80"/>
      <c r="S8745" s="79"/>
      <c r="T8745" s="79"/>
      <c r="U8745" s="80"/>
      <c r="W8745" s="79"/>
      <c r="X8745" s="79"/>
      <c r="Y8745" s="80"/>
      <c r="AA8745" s="79"/>
      <c r="AB8745" s="79"/>
      <c r="AC8745" s="80"/>
      <c r="AE8745" s="79"/>
      <c r="AF8745" s="79"/>
      <c r="AG8745" s="80"/>
    </row>
    <row r="8746" spans="1:33" ht="60" hidden="1" outlineLevel="1">
      <c r="A8746" s="6" t="s">
        <v>9930</v>
      </c>
      <c r="B8746" s="7" t="s">
        <v>37</v>
      </c>
      <c r="C8746" s="7" t="s">
        <v>316</v>
      </c>
      <c r="K8746" s="79"/>
      <c r="L8746" s="79"/>
      <c r="M8746" s="80"/>
      <c r="O8746" s="79"/>
      <c r="P8746" s="79"/>
      <c r="Q8746" s="80"/>
      <c r="S8746" s="79"/>
      <c r="T8746" s="79"/>
      <c r="U8746" s="80"/>
      <c r="W8746" s="79"/>
      <c r="X8746" s="79"/>
      <c r="Y8746" s="80"/>
      <c r="AA8746" s="79"/>
      <c r="AB8746" s="79"/>
      <c r="AC8746" s="80"/>
      <c r="AE8746" s="79"/>
      <c r="AF8746" s="79"/>
      <c r="AG8746" s="80"/>
    </row>
    <row r="8747" spans="1:33" ht="60" hidden="1" outlineLevel="1">
      <c r="A8747" s="8"/>
      <c r="B8747" s="9" t="s">
        <v>61</v>
      </c>
      <c r="C8747" s="9" t="s">
        <v>62</v>
      </c>
      <c r="D8747" s="9" t="s">
        <v>63</v>
      </c>
      <c r="E8747" s="12" t="s">
        <v>64</v>
      </c>
      <c r="F8747" s="20" t="s">
        <v>65</v>
      </c>
      <c r="K8747" s="21" t="s">
        <v>66</v>
      </c>
      <c r="L8747" s="87" t="s">
        <v>28</v>
      </c>
      <c r="M8747" s="88"/>
      <c r="O8747" s="21" t="s">
        <v>66</v>
      </c>
      <c r="P8747" s="87" t="s">
        <v>28</v>
      </c>
      <c r="Q8747" s="88"/>
      <c r="S8747" s="21" t="s">
        <v>66</v>
      </c>
      <c r="T8747" s="87" t="s">
        <v>28</v>
      </c>
      <c r="U8747" s="88"/>
      <c r="W8747" s="21" t="s">
        <v>66</v>
      </c>
      <c r="X8747" s="87" t="s">
        <v>28</v>
      </c>
      <c r="Y8747" s="88"/>
      <c r="AA8747" s="21" t="s">
        <v>66</v>
      </c>
      <c r="AB8747" s="87" t="s">
        <v>28</v>
      </c>
      <c r="AC8747" s="88"/>
      <c r="AE8747" s="21" t="s">
        <v>66</v>
      </c>
      <c r="AF8747" s="87" t="s">
        <v>28</v>
      </c>
      <c r="AG8747" s="88"/>
    </row>
    <row r="8748" spans="1:33" hidden="1" outlineLevel="1">
      <c r="A8748" s="6" t="s">
        <v>9931</v>
      </c>
      <c r="B8748" s="7" t="s">
        <v>9932</v>
      </c>
      <c r="C8748" s="7" t="s">
        <v>319</v>
      </c>
      <c r="D8748" s="7"/>
      <c r="E8748" s="23" t="s">
        <v>320</v>
      </c>
      <c r="F8748" s="18">
        <v>177</v>
      </c>
      <c r="K8748" s="22">
        <v>6</v>
      </c>
      <c r="L8748" s="84">
        <v>1062</v>
      </c>
      <c r="M8748" s="85"/>
      <c r="O8748" s="22">
        <v>9.1199999999999992</v>
      </c>
      <c r="P8748" s="84">
        <v>1614.24</v>
      </c>
      <c r="Q8748" s="85"/>
      <c r="S8748" s="22">
        <v>7</v>
      </c>
      <c r="T8748" s="84">
        <v>1239</v>
      </c>
      <c r="U8748" s="85"/>
      <c r="W8748" s="22">
        <v>5</v>
      </c>
      <c r="X8748" s="84">
        <v>885</v>
      </c>
      <c r="Y8748" s="85"/>
      <c r="AA8748" s="22">
        <v>4.79</v>
      </c>
      <c r="AB8748" s="84">
        <v>847.83</v>
      </c>
      <c r="AC8748" s="85"/>
      <c r="AE8748" s="22">
        <v>6</v>
      </c>
      <c r="AF8748" s="84">
        <v>1062</v>
      </c>
      <c r="AG8748" s="85"/>
    </row>
    <row r="8749" spans="1:33" hidden="1" outlineLevel="1">
      <c r="A8749" s="8"/>
      <c r="B8749" s="9" t="s">
        <v>34</v>
      </c>
      <c r="C8749" s="9" t="s">
        <v>35</v>
      </c>
      <c r="K8749" s="79"/>
      <c r="L8749" s="79"/>
      <c r="M8749" s="80"/>
      <c r="O8749" s="79"/>
      <c r="P8749" s="79"/>
      <c r="Q8749" s="80"/>
      <c r="S8749" s="79"/>
      <c r="T8749" s="79"/>
      <c r="U8749" s="80"/>
      <c r="W8749" s="79"/>
      <c r="X8749" s="79"/>
      <c r="Y8749" s="80"/>
      <c r="AA8749" s="79"/>
      <c r="AB8749" s="79"/>
      <c r="AC8749" s="80"/>
      <c r="AE8749" s="79"/>
      <c r="AF8749" s="79"/>
      <c r="AG8749" s="80"/>
    </row>
    <row r="8750" spans="1:33" hidden="1" outlineLevel="1">
      <c r="A8750" s="6" t="s">
        <v>9933</v>
      </c>
      <c r="B8750" s="7" t="s">
        <v>37</v>
      </c>
      <c r="C8750" s="7" t="s">
        <v>322</v>
      </c>
      <c r="K8750" s="79"/>
      <c r="L8750" s="79"/>
      <c r="M8750" s="80"/>
      <c r="O8750" s="79"/>
      <c r="P8750" s="79"/>
      <c r="Q8750" s="80"/>
      <c r="S8750" s="79"/>
      <c r="T8750" s="79"/>
      <c r="U8750" s="80"/>
      <c r="W8750" s="79"/>
      <c r="X8750" s="79"/>
      <c r="Y8750" s="80"/>
      <c r="AA8750" s="79"/>
      <c r="AB8750" s="79"/>
      <c r="AC8750" s="80"/>
      <c r="AE8750" s="79"/>
      <c r="AF8750" s="79"/>
      <c r="AG8750" s="80"/>
    </row>
    <row r="8751" spans="1:33" ht="60" hidden="1" outlineLevel="1">
      <c r="A8751" s="8"/>
      <c r="B8751" s="9" t="s">
        <v>61</v>
      </c>
      <c r="C8751" s="9" t="s">
        <v>62</v>
      </c>
      <c r="D8751" s="9" t="s">
        <v>63</v>
      </c>
      <c r="E8751" s="12" t="s">
        <v>64</v>
      </c>
      <c r="F8751" s="20" t="s">
        <v>65</v>
      </c>
      <c r="K8751" s="21" t="s">
        <v>66</v>
      </c>
      <c r="L8751" s="87" t="s">
        <v>28</v>
      </c>
      <c r="M8751" s="88"/>
      <c r="O8751" s="21" t="s">
        <v>66</v>
      </c>
      <c r="P8751" s="87" t="s">
        <v>28</v>
      </c>
      <c r="Q8751" s="88"/>
      <c r="S8751" s="21" t="s">
        <v>66</v>
      </c>
      <c r="T8751" s="87" t="s">
        <v>28</v>
      </c>
      <c r="U8751" s="88"/>
      <c r="W8751" s="21" t="s">
        <v>66</v>
      </c>
      <c r="X8751" s="87" t="s">
        <v>28</v>
      </c>
      <c r="Y8751" s="88"/>
      <c r="AA8751" s="21" t="s">
        <v>66</v>
      </c>
      <c r="AB8751" s="87" t="s">
        <v>28</v>
      </c>
      <c r="AC8751" s="88"/>
      <c r="AE8751" s="21" t="s">
        <v>66</v>
      </c>
      <c r="AF8751" s="87" t="s">
        <v>28</v>
      </c>
      <c r="AG8751" s="88"/>
    </row>
    <row r="8752" spans="1:33" ht="135" hidden="1" outlineLevel="1">
      <c r="A8752" s="6" t="s">
        <v>9934</v>
      </c>
      <c r="B8752" s="7" t="s">
        <v>324</v>
      </c>
      <c r="C8752" s="7" t="s">
        <v>1100</v>
      </c>
      <c r="D8752" s="7"/>
      <c r="E8752" s="23" t="s">
        <v>70</v>
      </c>
      <c r="F8752" s="18">
        <v>1</v>
      </c>
      <c r="K8752" s="22">
        <v>0</v>
      </c>
      <c r="L8752" s="84">
        <v>0</v>
      </c>
      <c r="M8752" s="85"/>
      <c r="O8752" s="22">
        <v>0</v>
      </c>
      <c r="P8752" s="84">
        <v>0</v>
      </c>
      <c r="Q8752" s="85"/>
      <c r="S8752" s="22">
        <v>0</v>
      </c>
      <c r="T8752" s="84">
        <v>0</v>
      </c>
      <c r="U8752" s="85"/>
      <c r="W8752" s="22">
        <v>0</v>
      </c>
      <c r="X8752" s="84">
        <v>0</v>
      </c>
      <c r="Y8752" s="85"/>
      <c r="AA8752" s="22">
        <v>0</v>
      </c>
      <c r="AB8752" s="84">
        <v>0</v>
      </c>
      <c r="AC8752" s="85"/>
      <c r="AE8752" s="22">
        <v>0</v>
      </c>
      <c r="AF8752" s="84">
        <v>0</v>
      </c>
      <c r="AG8752" s="85"/>
    </row>
    <row r="8753" spans="1:33" hidden="1" outlineLevel="1">
      <c r="A8753" s="8"/>
      <c r="B8753" s="9" t="s">
        <v>34</v>
      </c>
      <c r="C8753" s="9" t="s">
        <v>35</v>
      </c>
      <c r="K8753" s="79"/>
      <c r="L8753" s="79"/>
      <c r="M8753" s="80"/>
      <c r="O8753" s="79"/>
      <c r="P8753" s="79"/>
      <c r="Q8753" s="80"/>
      <c r="S8753" s="79"/>
      <c r="T8753" s="79"/>
      <c r="U8753" s="80"/>
      <c r="W8753" s="79"/>
      <c r="X8753" s="79"/>
      <c r="Y8753" s="80"/>
      <c r="AA8753" s="79"/>
      <c r="AB8753" s="79"/>
      <c r="AC8753" s="80"/>
      <c r="AE8753" s="79"/>
      <c r="AF8753" s="79"/>
      <c r="AG8753" s="80"/>
    </row>
    <row r="8754" spans="1:33" ht="75" hidden="1" outlineLevel="1">
      <c r="A8754" s="6" t="s">
        <v>9935</v>
      </c>
      <c r="B8754" s="7" t="s">
        <v>37</v>
      </c>
      <c r="C8754" s="7" t="s">
        <v>298</v>
      </c>
      <c r="I8754" s="35"/>
      <c r="J8754" s="35"/>
      <c r="K8754" s="79"/>
      <c r="L8754" s="79"/>
      <c r="M8754" s="80"/>
      <c r="O8754" s="79"/>
      <c r="P8754" s="79"/>
      <c r="Q8754" s="80"/>
      <c r="S8754" s="79"/>
      <c r="T8754" s="79"/>
      <c r="U8754" s="80"/>
      <c r="W8754" s="79"/>
      <c r="X8754" s="79"/>
      <c r="Y8754" s="80"/>
      <c r="AA8754" s="79"/>
      <c r="AB8754" s="79"/>
      <c r="AC8754" s="80"/>
      <c r="AE8754" s="79"/>
      <c r="AF8754" s="79"/>
      <c r="AG8754" s="80"/>
    </row>
    <row r="8755" spans="1:33" collapsed="1">
      <c r="A8755" s="83" t="s">
        <v>9936</v>
      </c>
      <c r="B8755" s="83"/>
      <c r="C8755" s="83"/>
      <c r="D8755" s="83"/>
      <c r="E8755" s="83"/>
      <c r="F8755" s="83"/>
      <c r="I8755" s="36"/>
      <c r="J8755" s="36">
        <v>197800</v>
      </c>
      <c r="K8755" s="30" t="s">
        <v>3034</v>
      </c>
      <c r="L8755" s="84">
        <v>218105</v>
      </c>
      <c r="M8755" s="85"/>
      <c r="O8755" s="15" t="s">
        <v>3034</v>
      </c>
      <c r="P8755" s="84">
        <v>285912</v>
      </c>
      <c r="Q8755" s="85"/>
      <c r="S8755" s="15" t="s">
        <v>3034</v>
      </c>
      <c r="T8755" s="84">
        <v>245410</v>
      </c>
      <c r="U8755" s="85"/>
      <c r="W8755" s="15" t="s">
        <v>3034</v>
      </c>
      <c r="X8755" s="84">
        <v>229541</v>
      </c>
      <c r="Y8755" s="85"/>
      <c r="AA8755" s="15" t="s">
        <v>3034</v>
      </c>
      <c r="AB8755" s="84">
        <v>336744.1</v>
      </c>
      <c r="AC8755" s="85"/>
      <c r="AE8755" s="15" t="s">
        <v>3034</v>
      </c>
      <c r="AF8755" s="84">
        <v>320600</v>
      </c>
      <c r="AG8755" s="85"/>
    </row>
    <row r="8756" spans="1:33" hidden="1">
      <c r="A8756" s="8"/>
      <c r="B8756" s="9" t="s">
        <v>34</v>
      </c>
      <c r="C8756" s="9" t="s">
        <v>35</v>
      </c>
      <c r="K8756" s="79"/>
      <c r="L8756" s="79"/>
      <c r="M8756" s="80"/>
      <c r="O8756" s="79"/>
      <c r="P8756" s="79"/>
      <c r="Q8756" s="80"/>
      <c r="S8756" s="79"/>
      <c r="T8756" s="79"/>
      <c r="U8756" s="80"/>
      <c r="W8756" s="79"/>
      <c r="X8756" s="79"/>
      <c r="Y8756" s="80"/>
      <c r="AA8756" s="79"/>
      <c r="AB8756" s="79"/>
      <c r="AC8756" s="80"/>
      <c r="AE8756" s="79"/>
      <c r="AF8756" s="79"/>
      <c r="AG8756" s="80"/>
    </row>
    <row r="8757" spans="1:33" hidden="1" outlineLevel="1">
      <c r="A8757" s="6" t="s">
        <v>9937</v>
      </c>
      <c r="B8757" s="7" t="s">
        <v>37</v>
      </c>
      <c r="C8757" s="7" t="s">
        <v>330</v>
      </c>
      <c r="K8757" s="79"/>
      <c r="L8757" s="79"/>
      <c r="M8757" s="80"/>
      <c r="O8757" s="79"/>
      <c r="P8757" s="79"/>
      <c r="Q8757" s="80"/>
      <c r="S8757" s="79"/>
      <c r="T8757" s="79"/>
      <c r="U8757" s="80"/>
      <c r="W8757" s="79"/>
      <c r="X8757" s="79"/>
      <c r="Y8757" s="80"/>
      <c r="AA8757" s="79"/>
      <c r="AB8757" s="79"/>
      <c r="AC8757" s="80"/>
      <c r="AE8757" s="79"/>
      <c r="AF8757" s="79"/>
      <c r="AG8757" s="80"/>
    </row>
    <row r="8758" spans="1:33" hidden="1" outlineLevel="1">
      <c r="A8758" s="6" t="s">
        <v>9938</v>
      </c>
      <c r="B8758" s="7" t="s">
        <v>37</v>
      </c>
      <c r="C8758" s="7" t="s">
        <v>332</v>
      </c>
      <c r="K8758" s="79"/>
      <c r="L8758" s="79"/>
      <c r="M8758" s="80"/>
      <c r="O8758" s="79"/>
      <c r="P8758" s="79"/>
      <c r="Q8758" s="80"/>
      <c r="S8758" s="79"/>
      <c r="T8758" s="79"/>
      <c r="U8758" s="80"/>
      <c r="W8758" s="79"/>
      <c r="X8758" s="79"/>
      <c r="Y8758" s="80"/>
      <c r="AA8758" s="79"/>
      <c r="AB8758" s="79"/>
      <c r="AC8758" s="80"/>
      <c r="AE8758" s="79"/>
      <c r="AF8758" s="79"/>
      <c r="AG8758" s="80"/>
    </row>
    <row r="8759" spans="1:33" ht="30" hidden="1" outlineLevel="1">
      <c r="A8759" s="6" t="s">
        <v>9939</v>
      </c>
      <c r="B8759" s="7" t="s">
        <v>37</v>
      </c>
      <c r="C8759" s="7" t="s">
        <v>334</v>
      </c>
      <c r="K8759" s="79"/>
      <c r="L8759" s="79"/>
      <c r="M8759" s="80"/>
      <c r="O8759" s="79"/>
      <c r="P8759" s="79"/>
      <c r="Q8759" s="80"/>
      <c r="S8759" s="79"/>
      <c r="T8759" s="79"/>
      <c r="U8759" s="80"/>
      <c r="W8759" s="79"/>
      <c r="X8759" s="79"/>
      <c r="Y8759" s="80"/>
      <c r="AA8759" s="79"/>
      <c r="AB8759" s="79"/>
      <c r="AC8759" s="80"/>
      <c r="AE8759" s="79"/>
      <c r="AF8759" s="79"/>
      <c r="AG8759" s="80"/>
    </row>
    <row r="8760" spans="1:33" ht="60" hidden="1" outlineLevel="1">
      <c r="A8760" s="8"/>
      <c r="B8760" s="9" t="s">
        <v>61</v>
      </c>
      <c r="C8760" s="9" t="s">
        <v>62</v>
      </c>
      <c r="D8760" s="9" t="s">
        <v>63</v>
      </c>
      <c r="E8760" s="12" t="s">
        <v>64</v>
      </c>
      <c r="F8760" s="20" t="s">
        <v>65</v>
      </c>
      <c r="K8760" s="21" t="s">
        <v>66</v>
      </c>
      <c r="L8760" s="87" t="s">
        <v>28</v>
      </c>
      <c r="M8760" s="88"/>
      <c r="O8760" s="21" t="s">
        <v>66</v>
      </c>
      <c r="P8760" s="87" t="s">
        <v>28</v>
      </c>
      <c r="Q8760" s="88"/>
      <c r="S8760" s="21" t="s">
        <v>66</v>
      </c>
      <c r="T8760" s="87" t="s">
        <v>28</v>
      </c>
      <c r="U8760" s="88"/>
      <c r="W8760" s="21" t="s">
        <v>66</v>
      </c>
      <c r="X8760" s="87" t="s">
        <v>28</v>
      </c>
      <c r="Y8760" s="88"/>
      <c r="AA8760" s="21" t="s">
        <v>66</v>
      </c>
      <c r="AB8760" s="87" t="s">
        <v>28</v>
      </c>
      <c r="AC8760" s="88"/>
      <c r="AE8760" s="21" t="s">
        <v>66</v>
      </c>
      <c r="AF8760" s="87" t="s">
        <v>28</v>
      </c>
      <c r="AG8760" s="88"/>
    </row>
    <row r="8761" spans="1:33" hidden="1" outlineLevel="1">
      <c r="A8761" s="6" t="s">
        <v>9940</v>
      </c>
      <c r="B8761" s="7" t="s">
        <v>3738</v>
      </c>
      <c r="C8761" s="7" t="s">
        <v>5188</v>
      </c>
      <c r="D8761" s="7"/>
      <c r="E8761" s="23" t="s">
        <v>307</v>
      </c>
      <c r="F8761" s="18">
        <v>3</v>
      </c>
      <c r="K8761" s="22">
        <v>460</v>
      </c>
      <c r="L8761" s="84">
        <v>1380</v>
      </c>
      <c r="M8761" s="85"/>
      <c r="O8761" s="22">
        <v>798</v>
      </c>
      <c r="P8761" s="84">
        <v>2394</v>
      </c>
      <c r="Q8761" s="85"/>
      <c r="S8761" s="22">
        <v>385</v>
      </c>
      <c r="T8761" s="84">
        <v>1155</v>
      </c>
      <c r="U8761" s="85"/>
      <c r="W8761" s="22">
        <v>413</v>
      </c>
      <c r="X8761" s="84">
        <v>1239</v>
      </c>
      <c r="Y8761" s="85"/>
      <c r="AA8761" s="22">
        <v>496.2</v>
      </c>
      <c r="AB8761" s="84">
        <v>1488.6</v>
      </c>
      <c r="AC8761" s="85"/>
      <c r="AE8761" s="22">
        <v>600</v>
      </c>
      <c r="AF8761" s="84">
        <v>1800</v>
      </c>
      <c r="AG8761" s="85"/>
    </row>
    <row r="8762" spans="1:33" hidden="1" outlineLevel="1">
      <c r="A8762" s="6" t="s">
        <v>9941</v>
      </c>
      <c r="B8762" s="7" t="s">
        <v>3741</v>
      </c>
      <c r="C8762" s="7" t="s">
        <v>5190</v>
      </c>
      <c r="D8762" s="7"/>
      <c r="E8762" s="23" t="s">
        <v>307</v>
      </c>
      <c r="F8762" s="18">
        <v>11</v>
      </c>
      <c r="K8762" s="22">
        <v>23</v>
      </c>
      <c r="L8762" s="84">
        <v>253</v>
      </c>
      <c r="M8762" s="85"/>
      <c r="O8762" s="22">
        <v>798</v>
      </c>
      <c r="P8762" s="84">
        <v>8778</v>
      </c>
      <c r="Q8762" s="85"/>
      <c r="S8762" s="22">
        <v>385</v>
      </c>
      <c r="T8762" s="84">
        <v>4235</v>
      </c>
      <c r="U8762" s="85"/>
      <c r="W8762" s="22">
        <v>413</v>
      </c>
      <c r="X8762" s="84">
        <v>4543</v>
      </c>
      <c r="Y8762" s="85"/>
      <c r="AA8762" s="22">
        <v>496.2</v>
      </c>
      <c r="AB8762" s="84">
        <v>5458.2</v>
      </c>
      <c r="AC8762" s="85"/>
      <c r="AE8762" s="22">
        <v>600</v>
      </c>
      <c r="AF8762" s="84">
        <v>6600</v>
      </c>
      <c r="AG8762" s="85"/>
    </row>
    <row r="8763" spans="1:33" hidden="1" outlineLevel="1">
      <c r="A8763" s="8"/>
      <c r="B8763" s="9" t="s">
        <v>34</v>
      </c>
      <c r="C8763" s="9" t="s">
        <v>35</v>
      </c>
      <c r="K8763" s="79"/>
      <c r="L8763" s="79"/>
      <c r="M8763" s="80"/>
      <c r="O8763" s="79"/>
      <c r="P8763" s="79"/>
      <c r="Q8763" s="80"/>
      <c r="S8763" s="79"/>
      <c r="T8763" s="79"/>
      <c r="U8763" s="80"/>
      <c r="W8763" s="79"/>
      <c r="X8763" s="79"/>
      <c r="Y8763" s="80"/>
      <c r="AA8763" s="79"/>
      <c r="AB8763" s="79"/>
      <c r="AC8763" s="80"/>
      <c r="AE8763" s="79"/>
      <c r="AF8763" s="79"/>
      <c r="AG8763" s="80"/>
    </row>
    <row r="8764" spans="1:33" ht="45" hidden="1" outlineLevel="1">
      <c r="A8764" s="6" t="s">
        <v>9942</v>
      </c>
      <c r="B8764" s="7" t="s">
        <v>37</v>
      </c>
      <c r="C8764" s="7" t="s">
        <v>1522</v>
      </c>
      <c r="K8764" s="79"/>
      <c r="L8764" s="79"/>
      <c r="M8764" s="80"/>
      <c r="O8764" s="79"/>
      <c r="P8764" s="79"/>
      <c r="Q8764" s="80"/>
      <c r="S8764" s="79"/>
      <c r="T8764" s="79"/>
      <c r="U8764" s="80"/>
      <c r="W8764" s="79"/>
      <c r="X8764" s="79"/>
      <c r="Y8764" s="80"/>
      <c r="AA8764" s="79"/>
      <c r="AB8764" s="79"/>
      <c r="AC8764" s="80"/>
      <c r="AE8764" s="79"/>
      <c r="AF8764" s="79"/>
      <c r="AG8764" s="80"/>
    </row>
    <row r="8765" spans="1:33" ht="60" hidden="1" outlineLevel="1">
      <c r="A8765" s="8"/>
      <c r="B8765" s="9" t="s">
        <v>61</v>
      </c>
      <c r="C8765" s="9" t="s">
        <v>62</v>
      </c>
      <c r="D8765" s="9" t="s">
        <v>63</v>
      </c>
      <c r="E8765" s="12" t="s">
        <v>64</v>
      </c>
      <c r="F8765" s="20" t="s">
        <v>65</v>
      </c>
      <c r="K8765" s="21" t="s">
        <v>66</v>
      </c>
      <c r="L8765" s="87" t="s">
        <v>28</v>
      </c>
      <c r="M8765" s="88"/>
      <c r="O8765" s="21" t="s">
        <v>66</v>
      </c>
      <c r="P8765" s="87" t="s">
        <v>28</v>
      </c>
      <c r="Q8765" s="88"/>
      <c r="S8765" s="21" t="s">
        <v>66</v>
      </c>
      <c r="T8765" s="87" t="s">
        <v>28</v>
      </c>
      <c r="U8765" s="88"/>
      <c r="W8765" s="21" t="s">
        <v>66</v>
      </c>
      <c r="X8765" s="87" t="s">
        <v>28</v>
      </c>
      <c r="Y8765" s="88"/>
      <c r="AA8765" s="21" t="s">
        <v>66</v>
      </c>
      <c r="AB8765" s="87" t="s">
        <v>28</v>
      </c>
      <c r="AC8765" s="88"/>
      <c r="AE8765" s="21" t="s">
        <v>66</v>
      </c>
      <c r="AF8765" s="87" t="s">
        <v>28</v>
      </c>
      <c r="AG8765" s="88"/>
    </row>
    <row r="8766" spans="1:33" hidden="1" outlineLevel="1">
      <c r="A8766" s="6" t="s">
        <v>9943</v>
      </c>
      <c r="B8766" s="7" t="s">
        <v>3743</v>
      </c>
      <c r="C8766" s="7" t="s">
        <v>2170</v>
      </c>
      <c r="D8766" s="7"/>
      <c r="E8766" s="23" t="s">
        <v>307</v>
      </c>
      <c r="F8766" s="18">
        <v>40</v>
      </c>
      <c r="K8766" s="22">
        <v>1334</v>
      </c>
      <c r="L8766" s="84">
        <v>53360</v>
      </c>
      <c r="M8766" s="85"/>
      <c r="O8766" s="22">
        <v>1710</v>
      </c>
      <c r="P8766" s="84">
        <v>68400</v>
      </c>
      <c r="Q8766" s="85"/>
      <c r="S8766" s="22">
        <v>1100</v>
      </c>
      <c r="T8766" s="84">
        <v>44000</v>
      </c>
      <c r="U8766" s="85"/>
      <c r="W8766" s="22">
        <v>951</v>
      </c>
      <c r="X8766" s="84">
        <v>38040</v>
      </c>
      <c r="Y8766" s="85"/>
      <c r="AA8766" s="22">
        <v>1549.74</v>
      </c>
      <c r="AB8766" s="84">
        <v>61989.599999999999</v>
      </c>
      <c r="AC8766" s="85"/>
      <c r="AE8766" s="22">
        <v>1300</v>
      </c>
      <c r="AF8766" s="84">
        <v>52000</v>
      </c>
      <c r="AG8766" s="85"/>
    </row>
    <row r="8767" spans="1:33" hidden="1" outlineLevel="1">
      <c r="A8767" s="6" t="s">
        <v>9944</v>
      </c>
      <c r="B8767" s="7" t="s">
        <v>3748</v>
      </c>
      <c r="C8767" s="7" t="s">
        <v>5194</v>
      </c>
      <c r="D8767" s="7"/>
      <c r="E8767" s="23" t="s">
        <v>307</v>
      </c>
      <c r="F8767" s="18">
        <v>7</v>
      </c>
      <c r="K8767" s="22">
        <v>1440</v>
      </c>
      <c r="L8767" s="84">
        <v>10080</v>
      </c>
      <c r="M8767" s="85"/>
      <c r="O8767" s="22">
        <v>1710</v>
      </c>
      <c r="P8767" s="84">
        <v>11970</v>
      </c>
      <c r="Q8767" s="85"/>
      <c r="S8767" s="22">
        <v>1200</v>
      </c>
      <c r="T8767" s="84">
        <v>8400</v>
      </c>
      <c r="U8767" s="85"/>
      <c r="W8767" s="22">
        <v>1398</v>
      </c>
      <c r="X8767" s="84">
        <v>9786</v>
      </c>
      <c r="Y8767" s="85"/>
      <c r="AA8767" s="22">
        <v>2174.19</v>
      </c>
      <c r="AB8767" s="84">
        <v>15219.33</v>
      </c>
      <c r="AC8767" s="85"/>
      <c r="AE8767" s="22">
        <v>1600</v>
      </c>
      <c r="AF8767" s="84">
        <v>11200</v>
      </c>
      <c r="AG8767" s="85"/>
    </row>
    <row r="8768" spans="1:33" hidden="1" outlineLevel="1">
      <c r="A8768" s="6" t="s">
        <v>9945</v>
      </c>
      <c r="B8768" s="7" t="s">
        <v>3750</v>
      </c>
      <c r="C8768" s="7" t="s">
        <v>5198</v>
      </c>
      <c r="D8768" s="7"/>
      <c r="E8768" s="23" t="s">
        <v>307</v>
      </c>
      <c r="F8768" s="18">
        <v>2</v>
      </c>
      <c r="K8768" s="22">
        <v>1479</v>
      </c>
      <c r="L8768" s="84">
        <v>2958</v>
      </c>
      <c r="M8768" s="85"/>
      <c r="O8768" s="22">
        <v>1710</v>
      </c>
      <c r="P8768" s="84">
        <v>3420</v>
      </c>
      <c r="Q8768" s="85"/>
      <c r="S8768" s="22">
        <v>2000</v>
      </c>
      <c r="T8768" s="84">
        <v>4000</v>
      </c>
      <c r="U8768" s="85"/>
      <c r="W8768" s="22">
        <v>2655</v>
      </c>
      <c r="X8768" s="84">
        <v>5310</v>
      </c>
      <c r="Y8768" s="85"/>
      <c r="AA8768" s="22">
        <v>2475.0300000000002</v>
      </c>
      <c r="AB8768" s="84">
        <v>4950.0600000000004</v>
      </c>
      <c r="AC8768" s="85"/>
      <c r="AE8768" s="22">
        <v>1900</v>
      </c>
      <c r="AF8768" s="84">
        <v>3800</v>
      </c>
      <c r="AG8768" s="85"/>
    </row>
    <row r="8769" spans="1:33" hidden="1" outlineLevel="1">
      <c r="A8769" s="6" t="s">
        <v>9946</v>
      </c>
      <c r="B8769" s="7" t="s">
        <v>3753</v>
      </c>
      <c r="C8769" s="7" t="s">
        <v>9947</v>
      </c>
      <c r="D8769" s="7"/>
      <c r="E8769" s="23" t="s">
        <v>307</v>
      </c>
      <c r="F8769" s="18">
        <v>10</v>
      </c>
      <c r="K8769" s="22">
        <v>1149</v>
      </c>
      <c r="L8769" s="84">
        <v>11490</v>
      </c>
      <c r="M8769" s="85"/>
      <c r="O8769" s="22">
        <v>1710</v>
      </c>
      <c r="P8769" s="84">
        <v>17100</v>
      </c>
      <c r="Q8769" s="85"/>
      <c r="S8769" s="22">
        <v>700</v>
      </c>
      <c r="T8769" s="84">
        <v>7000</v>
      </c>
      <c r="U8769" s="85"/>
      <c r="W8769" s="22">
        <v>567</v>
      </c>
      <c r="X8769" s="84">
        <v>5670</v>
      </c>
      <c r="Y8769" s="85"/>
      <c r="AA8769" s="22">
        <v>835.4</v>
      </c>
      <c r="AB8769" s="84">
        <v>8354</v>
      </c>
      <c r="AC8769" s="85"/>
      <c r="AE8769" s="22">
        <v>1400</v>
      </c>
      <c r="AF8769" s="84">
        <v>14000</v>
      </c>
      <c r="AG8769" s="85"/>
    </row>
    <row r="8770" spans="1:33" hidden="1" outlineLevel="1">
      <c r="A8770" s="6" t="s">
        <v>9948</v>
      </c>
      <c r="B8770" s="7" t="s">
        <v>3756</v>
      </c>
      <c r="C8770" s="7" t="s">
        <v>9949</v>
      </c>
      <c r="D8770" s="7"/>
      <c r="E8770" s="23" t="s">
        <v>307</v>
      </c>
      <c r="F8770" s="18">
        <v>7</v>
      </c>
      <c r="K8770" s="22">
        <v>1215</v>
      </c>
      <c r="L8770" s="84">
        <v>8505</v>
      </c>
      <c r="M8770" s="85"/>
      <c r="O8770" s="22">
        <v>1710</v>
      </c>
      <c r="P8770" s="84">
        <v>11970</v>
      </c>
      <c r="Q8770" s="85"/>
      <c r="S8770" s="22">
        <v>1000</v>
      </c>
      <c r="T8770" s="84">
        <v>7000</v>
      </c>
      <c r="U8770" s="85"/>
      <c r="W8770" s="22">
        <v>1329</v>
      </c>
      <c r="X8770" s="84">
        <v>9303</v>
      </c>
      <c r="Y8770" s="85"/>
      <c r="AA8770" s="22">
        <v>2475.0300000000002</v>
      </c>
      <c r="AB8770" s="84">
        <v>17325.21</v>
      </c>
      <c r="AC8770" s="85"/>
      <c r="AE8770" s="22">
        <v>1600</v>
      </c>
      <c r="AF8770" s="84">
        <v>11200</v>
      </c>
      <c r="AG8770" s="85"/>
    </row>
    <row r="8771" spans="1:33" hidden="1" outlineLevel="1">
      <c r="A8771" s="6" t="s">
        <v>9950</v>
      </c>
      <c r="B8771" s="7" t="s">
        <v>3759</v>
      </c>
      <c r="C8771" s="7" t="s">
        <v>9951</v>
      </c>
      <c r="D8771" s="7"/>
      <c r="E8771" s="23" t="s">
        <v>307</v>
      </c>
      <c r="F8771" s="18">
        <v>37</v>
      </c>
      <c r="K8771" s="22">
        <v>1334</v>
      </c>
      <c r="L8771" s="84">
        <v>49358</v>
      </c>
      <c r="M8771" s="85"/>
      <c r="O8771" s="22">
        <v>1710</v>
      </c>
      <c r="P8771" s="84">
        <v>63270</v>
      </c>
      <c r="Q8771" s="85"/>
      <c r="S8771" s="22">
        <v>2250</v>
      </c>
      <c r="T8771" s="84">
        <v>83250</v>
      </c>
      <c r="U8771" s="85"/>
      <c r="W8771" s="22">
        <v>1374</v>
      </c>
      <c r="X8771" s="84">
        <v>50838</v>
      </c>
      <c r="Y8771" s="85"/>
      <c r="AA8771" s="22">
        <v>2475.0300000000002</v>
      </c>
      <c r="AB8771" s="84">
        <v>91576.11</v>
      </c>
      <c r="AC8771" s="85"/>
      <c r="AE8771" s="22">
        <v>1500</v>
      </c>
      <c r="AF8771" s="84">
        <v>55500</v>
      </c>
      <c r="AG8771" s="85"/>
    </row>
    <row r="8772" spans="1:33" hidden="1" outlineLevel="1">
      <c r="A8772" s="8"/>
      <c r="B8772" s="9" t="s">
        <v>34</v>
      </c>
      <c r="C8772" s="9" t="s">
        <v>35</v>
      </c>
      <c r="K8772" s="79"/>
      <c r="L8772" s="79"/>
      <c r="M8772" s="80"/>
      <c r="O8772" s="79"/>
      <c r="P8772" s="79"/>
      <c r="Q8772" s="80"/>
      <c r="S8772" s="79"/>
      <c r="T8772" s="79"/>
      <c r="U8772" s="80"/>
      <c r="W8772" s="79"/>
      <c r="X8772" s="79"/>
      <c r="Y8772" s="80"/>
      <c r="AA8772" s="79"/>
      <c r="AB8772" s="79"/>
      <c r="AC8772" s="80"/>
      <c r="AE8772" s="79"/>
      <c r="AF8772" s="79"/>
      <c r="AG8772" s="80"/>
    </row>
    <row r="8773" spans="1:33" hidden="1" outlineLevel="1">
      <c r="A8773" s="6" t="s">
        <v>9952</v>
      </c>
      <c r="B8773" s="7" t="s">
        <v>37</v>
      </c>
      <c r="C8773" s="7" t="s">
        <v>359</v>
      </c>
      <c r="K8773" s="79"/>
      <c r="L8773" s="79"/>
      <c r="M8773" s="80"/>
      <c r="O8773" s="79"/>
      <c r="P8773" s="79"/>
      <c r="Q8773" s="80"/>
      <c r="S8773" s="79"/>
      <c r="T8773" s="79"/>
      <c r="U8773" s="80"/>
      <c r="W8773" s="79"/>
      <c r="X8773" s="79"/>
      <c r="Y8773" s="80"/>
      <c r="AA8773" s="79"/>
      <c r="AB8773" s="79"/>
      <c r="AC8773" s="80"/>
      <c r="AE8773" s="79"/>
      <c r="AF8773" s="79"/>
      <c r="AG8773" s="80"/>
    </row>
    <row r="8774" spans="1:33" ht="45" hidden="1" outlineLevel="1">
      <c r="A8774" s="6" t="s">
        <v>9953</v>
      </c>
      <c r="B8774" s="7" t="s">
        <v>37</v>
      </c>
      <c r="C8774" s="7" t="s">
        <v>1533</v>
      </c>
      <c r="K8774" s="79"/>
      <c r="L8774" s="79"/>
      <c r="M8774" s="80"/>
      <c r="O8774" s="79"/>
      <c r="P8774" s="79"/>
      <c r="Q8774" s="80"/>
      <c r="S8774" s="79"/>
      <c r="T8774" s="79"/>
      <c r="U8774" s="80"/>
      <c r="W8774" s="79"/>
      <c r="X8774" s="79"/>
      <c r="Y8774" s="80"/>
      <c r="AA8774" s="79"/>
      <c r="AB8774" s="79"/>
      <c r="AC8774" s="80"/>
      <c r="AE8774" s="79"/>
      <c r="AF8774" s="79"/>
      <c r="AG8774" s="80"/>
    </row>
    <row r="8775" spans="1:33" ht="60" hidden="1" outlineLevel="1">
      <c r="A8775" s="8"/>
      <c r="B8775" s="9" t="s">
        <v>61</v>
      </c>
      <c r="C8775" s="9" t="s">
        <v>62</v>
      </c>
      <c r="D8775" s="9" t="s">
        <v>63</v>
      </c>
      <c r="E8775" s="12" t="s">
        <v>64</v>
      </c>
      <c r="F8775" s="20" t="s">
        <v>65</v>
      </c>
      <c r="K8775" s="21" t="s">
        <v>66</v>
      </c>
      <c r="L8775" s="87" t="s">
        <v>28</v>
      </c>
      <c r="M8775" s="88"/>
      <c r="O8775" s="21" t="s">
        <v>66</v>
      </c>
      <c r="P8775" s="87" t="s">
        <v>28</v>
      </c>
      <c r="Q8775" s="88"/>
      <c r="S8775" s="21" t="s">
        <v>66</v>
      </c>
      <c r="T8775" s="87" t="s">
        <v>28</v>
      </c>
      <c r="U8775" s="88"/>
      <c r="W8775" s="21" t="s">
        <v>66</v>
      </c>
      <c r="X8775" s="87" t="s">
        <v>28</v>
      </c>
      <c r="Y8775" s="88"/>
      <c r="AA8775" s="21" t="s">
        <v>66</v>
      </c>
      <c r="AB8775" s="87" t="s">
        <v>28</v>
      </c>
      <c r="AC8775" s="88"/>
      <c r="AE8775" s="21" t="s">
        <v>66</v>
      </c>
      <c r="AF8775" s="87" t="s">
        <v>28</v>
      </c>
      <c r="AG8775" s="88"/>
    </row>
    <row r="8776" spans="1:33" hidden="1" outlineLevel="1">
      <c r="A8776" s="6" t="s">
        <v>9954</v>
      </c>
      <c r="B8776" s="7" t="s">
        <v>3762</v>
      </c>
      <c r="C8776" s="7" t="s">
        <v>2192</v>
      </c>
      <c r="D8776" s="7"/>
      <c r="E8776" s="23" t="s">
        <v>307</v>
      </c>
      <c r="F8776" s="18">
        <v>7</v>
      </c>
      <c r="K8776" s="22">
        <v>1460</v>
      </c>
      <c r="L8776" s="84">
        <v>10220</v>
      </c>
      <c r="M8776" s="85"/>
      <c r="O8776" s="22">
        <v>1710</v>
      </c>
      <c r="P8776" s="84">
        <v>11970</v>
      </c>
      <c r="Q8776" s="85"/>
      <c r="S8776" s="22">
        <v>1970</v>
      </c>
      <c r="T8776" s="84">
        <v>13790</v>
      </c>
      <c r="U8776" s="85"/>
      <c r="W8776" s="22">
        <v>2116</v>
      </c>
      <c r="X8776" s="84">
        <v>14812</v>
      </c>
      <c r="Y8776" s="85"/>
      <c r="AA8776" s="22">
        <v>3004.79</v>
      </c>
      <c r="AB8776" s="84">
        <v>21033.53</v>
      </c>
      <c r="AC8776" s="85"/>
      <c r="AE8776" s="22">
        <v>1600</v>
      </c>
      <c r="AF8776" s="84">
        <v>11200</v>
      </c>
      <c r="AG8776" s="85"/>
    </row>
    <row r="8777" spans="1:33" hidden="1" outlineLevel="1">
      <c r="A8777" s="6" t="s">
        <v>9955</v>
      </c>
      <c r="B8777" s="7" t="s">
        <v>9956</v>
      </c>
      <c r="C8777" s="7" t="s">
        <v>2189</v>
      </c>
      <c r="D8777" s="7"/>
      <c r="E8777" s="23" t="s">
        <v>307</v>
      </c>
      <c r="F8777" s="18">
        <v>7</v>
      </c>
      <c r="K8777" s="22">
        <v>1447</v>
      </c>
      <c r="L8777" s="84">
        <v>10129</v>
      </c>
      <c r="M8777" s="85"/>
      <c r="O8777" s="22">
        <v>1710</v>
      </c>
      <c r="P8777" s="84">
        <v>11970</v>
      </c>
      <c r="Q8777" s="85"/>
      <c r="S8777" s="22">
        <v>1500</v>
      </c>
      <c r="T8777" s="84">
        <v>10500</v>
      </c>
      <c r="U8777" s="85"/>
      <c r="W8777" s="22">
        <v>1992</v>
      </c>
      <c r="X8777" s="84">
        <v>13944</v>
      </c>
      <c r="Y8777" s="85"/>
      <c r="AA8777" s="22">
        <v>2798.64</v>
      </c>
      <c r="AB8777" s="84">
        <v>19590.48</v>
      </c>
      <c r="AC8777" s="85"/>
      <c r="AE8777" s="22">
        <v>1500</v>
      </c>
      <c r="AF8777" s="84">
        <v>10500</v>
      </c>
      <c r="AG8777" s="85"/>
    </row>
    <row r="8778" spans="1:33" hidden="1" outlineLevel="1">
      <c r="A8778" s="6" t="s">
        <v>9957</v>
      </c>
      <c r="B8778" s="7" t="s">
        <v>9958</v>
      </c>
      <c r="C8778" s="7" t="s">
        <v>2186</v>
      </c>
      <c r="D8778" s="7"/>
      <c r="E8778" s="23" t="s">
        <v>307</v>
      </c>
      <c r="F8778" s="18">
        <v>22</v>
      </c>
      <c r="K8778" s="22">
        <v>1328</v>
      </c>
      <c r="L8778" s="84">
        <v>29216</v>
      </c>
      <c r="M8778" s="85"/>
      <c r="O8778" s="22">
        <v>1710</v>
      </c>
      <c r="P8778" s="84">
        <v>37620</v>
      </c>
      <c r="Q8778" s="85"/>
      <c r="S8778" s="22">
        <v>1460</v>
      </c>
      <c r="T8778" s="84">
        <v>32120</v>
      </c>
      <c r="U8778" s="85"/>
      <c r="W8778" s="22">
        <v>1405</v>
      </c>
      <c r="X8778" s="84">
        <v>30910</v>
      </c>
      <c r="Y8778" s="85"/>
      <c r="AA8778" s="22">
        <v>2196.96</v>
      </c>
      <c r="AB8778" s="84">
        <v>48333.120000000003</v>
      </c>
      <c r="AC8778" s="85"/>
      <c r="AE8778" s="22">
        <v>1400</v>
      </c>
      <c r="AF8778" s="84">
        <v>30800</v>
      </c>
      <c r="AG8778" s="85"/>
    </row>
    <row r="8779" spans="1:33" hidden="1" outlineLevel="1">
      <c r="A8779" s="6" t="s">
        <v>9959</v>
      </c>
      <c r="B8779" s="7" t="s">
        <v>9960</v>
      </c>
      <c r="C8779" s="7" t="s">
        <v>2770</v>
      </c>
      <c r="D8779" s="7"/>
      <c r="E8779" s="23" t="s">
        <v>307</v>
      </c>
      <c r="F8779" s="18">
        <v>12</v>
      </c>
      <c r="K8779" s="22">
        <v>1328</v>
      </c>
      <c r="L8779" s="84">
        <v>15936</v>
      </c>
      <c r="M8779" s="85"/>
      <c r="O8779" s="22">
        <v>1710</v>
      </c>
      <c r="P8779" s="84">
        <v>20520</v>
      </c>
      <c r="Q8779" s="85"/>
      <c r="S8779" s="22">
        <v>1580</v>
      </c>
      <c r="T8779" s="84">
        <v>18960</v>
      </c>
      <c r="U8779" s="85"/>
      <c r="W8779" s="22">
        <v>1914</v>
      </c>
      <c r="X8779" s="84">
        <v>22968</v>
      </c>
      <c r="Y8779" s="85"/>
      <c r="AA8779" s="22">
        <v>2798.64</v>
      </c>
      <c r="AB8779" s="84">
        <v>33583.68</v>
      </c>
      <c r="AC8779" s="85"/>
      <c r="AE8779" s="22">
        <v>1500</v>
      </c>
      <c r="AF8779" s="84">
        <v>18000</v>
      </c>
      <c r="AG8779" s="85"/>
    </row>
    <row r="8780" spans="1:33" hidden="1" outlineLevel="1">
      <c r="A8780" s="6" t="s">
        <v>9961</v>
      </c>
      <c r="B8780" s="7" t="s">
        <v>9962</v>
      </c>
      <c r="C8780" s="7" t="s">
        <v>4125</v>
      </c>
      <c r="D8780" s="7"/>
      <c r="E8780" s="23" t="s">
        <v>70</v>
      </c>
      <c r="F8780" s="18">
        <v>1</v>
      </c>
      <c r="K8780" s="22">
        <v>12742</v>
      </c>
      <c r="L8780" s="84">
        <v>12742</v>
      </c>
      <c r="M8780" s="85"/>
      <c r="O8780" s="22">
        <v>11400</v>
      </c>
      <c r="P8780" s="84">
        <v>11400</v>
      </c>
      <c r="Q8780" s="85"/>
      <c r="S8780" s="22">
        <v>6000</v>
      </c>
      <c r="T8780" s="84">
        <v>6000</v>
      </c>
      <c r="U8780" s="85"/>
      <c r="W8780" s="22">
        <v>3548</v>
      </c>
      <c r="X8780" s="84">
        <v>3548</v>
      </c>
      <c r="Y8780" s="85"/>
      <c r="AA8780" s="22">
        <v>1549.74</v>
      </c>
      <c r="AB8780" s="84">
        <v>1549.74</v>
      </c>
      <c r="AC8780" s="85"/>
      <c r="AE8780" s="22">
        <v>12000</v>
      </c>
      <c r="AF8780" s="84">
        <v>12000</v>
      </c>
      <c r="AG8780" s="85"/>
    </row>
    <row r="8781" spans="1:33" hidden="1" outlineLevel="1">
      <c r="A8781" s="6" t="s">
        <v>9963</v>
      </c>
      <c r="B8781" s="7" t="s">
        <v>9964</v>
      </c>
      <c r="C8781" s="7" t="s">
        <v>4128</v>
      </c>
      <c r="D8781" s="7"/>
      <c r="E8781" s="23" t="s">
        <v>438</v>
      </c>
      <c r="F8781" s="18">
        <v>1</v>
      </c>
      <c r="K8781" s="22">
        <v>1328</v>
      </c>
      <c r="L8781" s="84">
        <v>1328</v>
      </c>
      <c r="M8781" s="85"/>
      <c r="O8781" s="22">
        <v>1710</v>
      </c>
      <c r="P8781" s="84">
        <v>1710</v>
      </c>
      <c r="Q8781" s="85"/>
      <c r="S8781" s="22">
        <v>0</v>
      </c>
      <c r="T8781" s="84">
        <v>0</v>
      </c>
      <c r="U8781" s="85"/>
      <c r="W8781" s="22">
        <v>1380</v>
      </c>
      <c r="X8781" s="84">
        <v>1380</v>
      </c>
      <c r="Y8781" s="85"/>
      <c r="AA8781" s="22">
        <v>1797.84</v>
      </c>
      <c r="AB8781" s="84">
        <v>1797.84</v>
      </c>
      <c r="AC8781" s="85"/>
      <c r="AE8781" s="22">
        <v>72000</v>
      </c>
      <c r="AF8781" s="84">
        <v>72000</v>
      </c>
      <c r="AG8781" s="85"/>
    </row>
    <row r="8782" spans="1:33" hidden="1" outlineLevel="1">
      <c r="A8782" s="8"/>
      <c r="B8782" s="9" t="s">
        <v>34</v>
      </c>
      <c r="C8782" s="9" t="s">
        <v>35</v>
      </c>
      <c r="K8782" s="79"/>
      <c r="L8782" s="79"/>
      <c r="M8782" s="80"/>
      <c r="O8782" s="79"/>
      <c r="P8782" s="79"/>
      <c r="Q8782" s="80"/>
      <c r="S8782" s="79"/>
      <c r="T8782" s="79"/>
      <c r="U8782" s="80"/>
      <c r="W8782" s="79"/>
      <c r="X8782" s="79"/>
      <c r="Y8782" s="80"/>
      <c r="AA8782" s="79"/>
      <c r="AB8782" s="79"/>
      <c r="AC8782" s="80"/>
      <c r="AE8782" s="79"/>
      <c r="AF8782" s="79"/>
      <c r="AG8782" s="80"/>
    </row>
    <row r="8783" spans="1:33" hidden="1" outlineLevel="1">
      <c r="A8783" s="6" t="s">
        <v>9965</v>
      </c>
      <c r="B8783" s="7" t="s">
        <v>37</v>
      </c>
      <c r="C8783" s="7" t="s">
        <v>387</v>
      </c>
      <c r="K8783" s="79"/>
      <c r="L8783" s="79"/>
      <c r="M8783" s="80"/>
      <c r="O8783" s="79"/>
      <c r="P8783" s="79"/>
      <c r="Q8783" s="80"/>
      <c r="S8783" s="79"/>
      <c r="T8783" s="79"/>
      <c r="U8783" s="80"/>
      <c r="W8783" s="79"/>
      <c r="X8783" s="79"/>
      <c r="Y8783" s="80"/>
      <c r="AA8783" s="79"/>
      <c r="AB8783" s="79"/>
      <c r="AC8783" s="80"/>
      <c r="AE8783" s="79"/>
      <c r="AF8783" s="79"/>
      <c r="AG8783" s="80"/>
    </row>
    <row r="8784" spans="1:33" ht="60" hidden="1" outlineLevel="1">
      <c r="A8784" s="8"/>
      <c r="B8784" s="9" t="s">
        <v>61</v>
      </c>
      <c r="C8784" s="9" t="s">
        <v>62</v>
      </c>
      <c r="D8784" s="9" t="s">
        <v>63</v>
      </c>
      <c r="E8784" s="12" t="s">
        <v>64</v>
      </c>
      <c r="F8784" s="20" t="s">
        <v>65</v>
      </c>
      <c r="K8784" s="21" t="s">
        <v>66</v>
      </c>
      <c r="L8784" s="87" t="s">
        <v>28</v>
      </c>
      <c r="M8784" s="88"/>
      <c r="O8784" s="21" t="s">
        <v>66</v>
      </c>
      <c r="P8784" s="87" t="s">
        <v>28</v>
      </c>
      <c r="Q8784" s="88"/>
      <c r="S8784" s="21" t="s">
        <v>66</v>
      </c>
      <c r="T8784" s="87" t="s">
        <v>28</v>
      </c>
      <c r="U8784" s="88"/>
      <c r="W8784" s="21" t="s">
        <v>66</v>
      </c>
      <c r="X8784" s="87" t="s">
        <v>28</v>
      </c>
      <c r="Y8784" s="88"/>
      <c r="AA8784" s="21" t="s">
        <v>66</v>
      </c>
      <c r="AB8784" s="87" t="s">
        <v>28</v>
      </c>
      <c r="AC8784" s="88"/>
      <c r="AE8784" s="21" t="s">
        <v>66</v>
      </c>
      <c r="AF8784" s="87" t="s">
        <v>28</v>
      </c>
      <c r="AG8784" s="88"/>
    </row>
    <row r="8785" spans="1:33" ht="30" hidden="1" outlineLevel="1">
      <c r="A8785" s="6" t="s">
        <v>9966</v>
      </c>
      <c r="B8785" s="7" t="s">
        <v>9967</v>
      </c>
      <c r="C8785" s="7" t="s">
        <v>390</v>
      </c>
      <c r="D8785" s="7"/>
      <c r="E8785" s="23" t="s">
        <v>70</v>
      </c>
      <c r="F8785" s="18">
        <v>1</v>
      </c>
      <c r="K8785" s="22">
        <v>1150</v>
      </c>
      <c r="L8785" s="84">
        <v>1150</v>
      </c>
      <c r="M8785" s="85"/>
      <c r="O8785" s="22">
        <v>3420</v>
      </c>
      <c r="P8785" s="84">
        <v>3420</v>
      </c>
      <c r="Q8785" s="85"/>
      <c r="S8785" s="22">
        <v>5000</v>
      </c>
      <c r="T8785" s="84">
        <v>5000</v>
      </c>
      <c r="U8785" s="85"/>
      <c r="W8785" s="22">
        <v>17250</v>
      </c>
      <c r="X8785" s="84">
        <v>17250</v>
      </c>
      <c r="Y8785" s="85"/>
      <c r="AA8785" s="22">
        <v>4494.6000000000004</v>
      </c>
      <c r="AB8785" s="84">
        <v>4494.6000000000004</v>
      </c>
      <c r="AC8785" s="85"/>
      <c r="AE8785" s="22">
        <v>10000</v>
      </c>
      <c r="AF8785" s="84">
        <v>10000</v>
      </c>
      <c r="AG8785" s="85"/>
    </row>
    <row r="8786" spans="1:33" hidden="1" outlineLevel="1">
      <c r="A8786" s="8"/>
      <c r="B8786" s="9" t="s">
        <v>34</v>
      </c>
      <c r="C8786" s="9" t="s">
        <v>35</v>
      </c>
      <c r="K8786" s="79"/>
      <c r="L8786" s="79"/>
      <c r="M8786" s="80"/>
      <c r="O8786" s="79"/>
      <c r="P8786" s="79"/>
      <c r="Q8786" s="80"/>
      <c r="S8786" s="79"/>
      <c r="T8786" s="79"/>
      <c r="U8786" s="80"/>
      <c r="W8786" s="79"/>
      <c r="X8786" s="79"/>
      <c r="Y8786" s="80"/>
      <c r="AA8786" s="79"/>
      <c r="AB8786" s="79"/>
      <c r="AC8786" s="80"/>
      <c r="AE8786" s="79"/>
      <c r="AF8786" s="79"/>
      <c r="AG8786" s="80"/>
    </row>
    <row r="8787" spans="1:33" hidden="1" outlineLevel="1">
      <c r="A8787" s="6" t="s">
        <v>9968</v>
      </c>
      <c r="B8787" s="7" t="s">
        <v>37</v>
      </c>
      <c r="C8787" s="7" t="s">
        <v>322</v>
      </c>
      <c r="K8787" s="79"/>
      <c r="L8787" s="79"/>
      <c r="M8787" s="80"/>
      <c r="O8787" s="79"/>
      <c r="P8787" s="79"/>
      <c r="Q8787" s="80"/>
      <c r="S8787" s="79"/>
      <c r="T8787" s="79"/>
      <c r="U8787" s="80"/>
      <c r="W8787" s="79"/>
      <c r="X8787" s="79"/>
      <c r="Y8787" s="80"/>
      <c r="AA8787" s="79"/>
      <c r="AB8787" s="79"/>
      <c r="AC8787" s="80"/>
      <c r="AE8787" s="79"/>
      <c r="AF8787" s="79"/>
      <c r="AG8787" s="80"/>
    </row>
    <row r="8788" spans="1:33" ht="60" hidden="1" outlineLevel="1">
      <c r="A8788" s="8"/>
      <c r="B8788" s="9" t="s">
        <v>61</v>
      </c>
      <c r="C8788" s="9" t="s">
        <v>62</v>
      </c>
      <c r="D8788" s="9" t="s">
        <v>63</v>
      </c>
      <c r="E8788" s="12" t="s">
        <v>64</v>
      </c>
      <c r="F8788" s="20" t="s">
        <v>65</v>
      </c>
      <c r="K8788" s="21" t="s">
        <v>66</v>
      </c>
      <c r="L8788" s="87" t="s">
        <v>28</v>
      </c>
      <c r="M8788" s="88"/>
      <c r="O8788" s="21" t="s">
        <v>66</v>
      </c>
      <c r="P8788" s="87" t="s">
        <v>28</v>
      </c>
      <c r="Q8788" s="88"/>
      <c r="S8788" s="21" t="s">
        <v>66</v>
      </c>
      <c r="T8788" s="87" t="s">
        <v>28</v>
      </c>
      <c r="U8788" s="88"/>
      <c r="W8788" s="21" t="s">
        <v>66</v>
      </c>
      <c r="X8788" s="87" t="s">
        <v>28</v>
      </c>
      <c r="Y8788" s="88"/>
      <c r="AA8788" s="21" t="s">
        <v>66</v>
      </c>
      <c r="AB8788" s="87" t="s">
        <v>28</v>
      </c>
      <c r="AC8788" s="88"/>
      <c r="AE8788" s="21" t="s">
        <v>66</v>
      </c>
      <c r="AF8788" s="87" t="s">
        <v>28</v>
      </c>
      <c r="AG8788" s="88"/>
    </row>
    <row r="8789" spans="1:33" ht="135" hidden="1" outlineLevel="1">
      <c r="A8789" s="6" t="s">
        <v>9969</v>
      </c>
      <c r="B8789" s="7" t="s">
        <v>324</v>
      </c>
      <c r="C8789" s="7" t="s">
        <v>1100</v>
      </c>
      <c r="D8789" s="7"/>
      <c r="E8789" s="23" t="s">
        <v>70</v>
      </c>
      <c r="F8789" s="18">
        <v>1</v>
      </c>
      <c r="K8789" s="22">
        <v>0</v>
      </c>
      <c r="L8789" s="84">
        <v>0</v>
      </c>
      <c r="M8789" s="85"/>
      <c r="O8789" s="22">
        <v>0</v>
      </c>
      <c r="P8789" s="84">
        <v>0</v>
      </c>
      <c r="Q8789" s="85"/>
      <c r="S8789" s="22">
        <v>0</v>
      </c>
      <c r="T8789" s="84">
        <v>0</v>
      </c>
      <c r="U8789" s="85"/>
      <c r="W8789" s="22">
        <v>0</v>
      </c>
      <c r="X8789" s="84">
        <v>0</v>
      </c>
      <c r="Y8789" s="85"/>
      <c r="AA8789" s="22">
        <v>0</v>
      </c>
      <c r="AB8789" s="84">
        <v>0</v>
      </c>
      <c r="AC8789" s="85"/>
      <c r="AE8789" s="22">
        <v>0</v>
      </c>
      <c r="AF8789" s="84">
        <v>0</v>
      </c>
      <c r="AG8789" s="85"/>
    </row>
    <row r="8790" spans="1:33" hidden="1" outlineLevel="1">
      <c r="A8790" s="8"/>
      <c r="B8790" s="9" t="s">
        <v>34</v>
      </c>
      <c r="C8790" s="9" t="s">
        <v>35</v>
      </c>
      <c r="K8790" s="79"/>
      <c r="L8790" s="79"/>
      <c r="M8790" s="80"/>
      <c r="O8790" s="79"/>
      <c r="P8790" s="79"/>
      <c r="Q8790" s="80"/>
      <c r="S8790" s="79"/>
      <c r="T8790" s="79"/>
      <c r="U8790" s="80"/>
      <c r="W8790" s="79"/>
      <c r="X8790" s="79"/>
      <c r="Y8790" s="80"/>
      <c r="AA8790" s="79"/>
      <c r="AB8790" s="79"/>
      <c r="AC8790" s="80"/>
      <c r="AE8790" s="79"/>
      <c r="AF8790" s="79"/>
      <c r="AG8790" s="80"/>
    </row>
    <row r="8791" spans="1:33" ht="75" hidden="1" outlineLevel="1">
      <c r="A8791" s="6" t="s">
        <v>9970</v>
      </c>
      <c r="B8791" s="7" t="s">
        <v>37</v>
      </c>
      <c r="C8791" s="7" t="s">
        <v>298</v>
      </c>
      <c r="I8791" s="35"/>
      <c r="J8791" s="35"/>
      <c r="K8791" s="79"/>
      <c r="L8791" s="79"/>
      <c r="M8791" s="80"/>
      <c r="O8791" s="79"/>
      <c r="P8791" s="79"/>
      <c r="Q8791" s="80"/>
      <c r="S8791" s="79"/>
      <c r="T8791" s="79"/>
      <c r="U8791" s="80"/>
      <c r="W8791" s="79"/>
      <c r="X8791" s="79"/>
      <c r="Y8791" s="80"/>
      <c r="AA8791" s="79"/>
      <c r="AB8791" s="79"/>
      <c r="AC8791" s="80"/>
      <c r="AE8791" s="79"/>
      <c r="AF8791" s="79"/>
      <c r="AG8791" s="80"/>
    </row>
    <row r="8792" spans="1:33" collapsed="1">
      <c r="A8792" s="83" t="s">
        <v>9971</v>
      </c>
      <c r="B8792" s="83"/>
      <c r="C8792" s="83"/>
      <c r="D8792" s="83"/>
      <c r="E8792" s="83"/>
      <c r="F8792" s="83"/>
      <c r="I8792" s="36"/>
      <c r="J8792" s="36">
        <v>27220</v>
      </c>
      <c r="K8792" s="30" t="s">
        <v>395</v>
      </c>
      <c r="L8792" s="84">
        <v>23963</v>
      </c>
      <c r="M8792" s="85"/>
      <c r="O8792" s="15" t="s">
        <v>395</v>
      </c>
      <c r="P8792" s="84">
        <v>33692.699999999997</v>
      </c>
      <c r="Q8792" s="85"/>
      <c r="S8792" s="15" t="s">
        <v>395</v>
      </c>
      <c r="T8792" s="84">
        <v>23025</v>
      </c>
      <c r="U8792" s="85"/>
      <c r="W8792" s="15" t="s">
        <v>395</v>
      </c>
      <c r="X8792" s="84">
        <v>33995</v>
      </c>
      <c r="Y8792" s="85"/>
      <c r="AA8792" s="15" t="s">
        <v>395</v>
      </c>
      <c r="AB8792" s="84">
        <v>32989.31</v>
      </c>
      <c r="AC8792" s="85"/>
      <c r="AE8792" s="15" t="s">
        <v>395</v>
      </c>
      <c r="AF8792" s="84">
        <v>35150</v>
      </c>
      <c r="AG8792" s="85"/>
    </row>
    <row r="8793" spans="1:33" hidden="1">
      <c r="A8793" s="8"/>
      <c r="B8793" s="9" t="s">
        <v>34</v>
      </c>
      <c r="C8793" s="9" t="s">
        <v>35</v>
      </c>
      <c r="K8793" s="79"/>
      <c r="L8793" s="79"/>
      <c r="M8793" s="80"/>
      <c r="O8793" s="79"/>
      <c r="P8793" s="79"/>
      <c r="Q8793" s="80"/>
      <c r="S8793" s="79"/>
      <c r="T8793" s="79"/>
      <c r="U8793" s="80"/>
      <c r="W8793" s="79"/>
      <c r="X8793" s="79"/>
      <c r="Y8793" s="80"/>
      <c r="AA8793" s="79"/>
      <c r="AB8793" s="79"/>
      <c r="AC8793" s="80"/>
      <c r="AE8793" s="79"/>
      <c r="AF8793" s="79"/>
      <c r="AG8793" s="80"/>
    </row>
    <row r="8794" spans="1:33" hidden="1" outlineLevel="1">
      <c r="A8794" s="6" t="s">
        <v>9972</v>
      </c>
      <c r="B8794" s="7" t="s">
        <v>37</v>
      </c>
      <c r="C8794" s="7" t="s">
        <v>7903</v>
      </c>
      <c r="K8794" s="79"/>
      <c r="L8794" s="79"/>
      <c r="M8794" s="80"/>
      <c r="O8794" s="79"/>
      <c r="P8794" s="79"/>
      <c r="Q8794" s="80"/>
      <c r="S8794" s="79"/>
      <c r="T8794" s="79"/>
      <c r="U8794" s="80"/>
      <c r="W8794" s="79"/>
      <c r="X8794" s="79"/>
      <c r="Y8794" s="80"/>
      <c r="AA8794" s="79"/>
      <c r="AB8794" s="79"/>
      <c r="AC8794" s="80"/>
      <c r="AE8794" s="79"/>
      <c r="AF8794" s="79"/>
      <c r="AG8794" s="80"/>
    </row>
    <row r="8795" spans="1:33" ht="105" hidden="1" outlineLevel="1">
      <c r="A8795" s="6" t="s">
        <v>9973</v>
      </c>
      <c r="B8795" s="7" t="s">
        <v>37</v>
      </c>
      <c r="C8795" s="7" t="s">
        <v>5239</v>
      </c>
      <c r="K8795" s="79"/>
      <c r="L8795" s="79"/>
      <c r="M8795" s="80"/>
      <c r="O8795" s="79"/>
      <c r="P8795" s="79"/>
      <c r="Q8795" s="80"/>
      <c r="S8795" s="79"/>
      <c r="T8795" s="79"/>
      <c r="U8795" s="80"/>
      <c r="W8795" s="79"/>
      <c r="X8795" s="79"/>
      <c r="Y8795" s="80"/>
      <c r="AA8795" s="79"/>
      <c r="AB8795" s="79"/>
      <c r="AC8795" s="80"/>
      <c r="AE8795" s="79"/>
      <c r="AF8795" s="79"/>
      <c r="AG8795" s="80"/>
    </row>
    <row r="8796" spans="1:33" ht="60" hidden="1" outlineLevel="1">
      <c r="A8796" s="8"/>
      <c r="B8796" s="9" t="s">
        <v>61</v>
      </c>
      <c r="C8796" s="9" t="s">
        <v>62</v>
      </c>
      <c r="D8796" s="9" t="s">
        <v>63</v>
      </c>
      <c r="E8796" s="12" t="s">
        <v>64</v>
      </c>
      <c r="F8796" s="20" t="s">
        <v>65</v>
      </c>
      <c r="K8796" s="21" t="s">
        <v>66</v>
      </c>
      <c r="L8796" s="87" t="s">
        <v>28</v>
      </c>
      <c r="M8796" s="88"/>
      <c r="O8796" s="21" t="s">
        <v>66</v>
      </c>
      <c r="P8796" s="87" t="s">
        <v>28</v>
      </c>
      <c r="Q8796" s="88"/>
      <c r="S8796" s="21" t="s">
        <v>66</v>
      </c>
      <c r="T8796" s="87" t="s">
        <v>28</v>
      </c>
      <c r="U8796" s="88"/>
      <c r="W8796" s="21" t="s">
        <v>66</v>
      </c>
      <c r="X8796" s="87" t="s">
        <v>28</v>
      </c>
      <c r="Y8796" s="88"/>
      <c r="AA8796" s="21" t="s">
        <v>66</v>
      </c>
      <c r="AB8796" s="87" t="s">
        <v>28</v>
      </c>
      <c r="AC8796" s="88"/>
      <c r="AE8796" s="21" t="s">
        <v>66</v>
      </c>
      <c r="AF8796" s="87" t="s">
        <v>28</v>
      </c>
      <c r="AG8796" s="88"/>
    </row>
    <row r="8797" spans="1:33" hidden="1" outlineLevel="1">
      <c r="A8797" s="6" t="s">
        <v>9974</v>
      </c>
      <c r="B8797" s="7" t="s">
        <v>3772</v>
      </c>
      <c r="C8797" s="7" t="s">
        <v>9975</v>
      </c>
      <c r="D8797" s="7"/>
      <c r="E8797" s="23" t="s">
        <v>320</v>
      </c>
      <c r="F8797" s="18">
        <v>122</v>
      </c>
      <c r="K8797" s="22">
        <v>93</v>
      </c>
      <c r="L8797" s="84">
        <v>11346</v>
      </c>
      <c r="M8797" s="85"/>
      <c r="O8797" s="22">
        <v>148.19999999999999</v>
      </c>
      <c r="P8797" s="84">
        <v>18080.400000000001</v>
      </c>
      <c r="Q8797" s="85"/>
      <c r="S8797" s="22">
        <v>110</v>
      </c>
      <c r="T8797" s="84">
        <v>13420</v>
      </c>
      <c r="U8797" s="85"/>
      <c r="W8797" s="22">
        <v>135</v>
      </c>
      <c r="X8797" s="84">
        <v>16470</v>
      </c>
      <c r="Y8797" s="85"/>
      <c r="AA8797" s="22">
        <v>140.22999999999999</v>
      </c>
      <c r="AB8797" s="84">
        <v>17108.060000000001</v>
      </c>
      <c r="AC8797" s="85"/>
      <c r="AE8797" s="22">
        <v>140</v>
      </c>
      <c r="AF8797" s="84">
        <v>17080</v>
      </c>
      <c r="AG8797" s="85"/>
    </row>
    <row r="8798" spans="1:33" hidden="1" outlineLevel="1">
      <c r="A8798" s="6" t="s">
        <v>9976</v>
      </c>
      <c r="B8798" s="7" t="s">
        <v>9977</v>
      </c>
      <c r="C8798" s="7" t="s">
        <v>9978</v>
      </c>
      <c r="D8798" s="7"/>
      <c r="E8798" s="23" t="s">
        <v>320</v>
      </c>
      <c r="F8798" s="18">
        <v>6</v>
      </c>
      <c r="K8798" s="22">
        <v>672</v>
      </c>
      <c r="L8798" s="84">
        <v>4032</v>
      </c>
      <c r="M8798" s="85"/>
      <c r="O8798" s="22">
        <v>228</v>
      </c>
      <c r="P8798" s="84">
        <v>1368</v>
      </c>
      <c r="Q8798" s="85"/>
      <c r="S8798" s="22">
        <v>0</v>
      </c>
      <c r="T8798" s="84">
        <v>0</v>
      </c>
      <c r="U8798" s="85"/>
      <c r="W8798" s="22">
        <v>1320</v>
      </c>
      <c r="X8798" s="84">
        <v>7920</v>
      </c>
      <c r="Y8798" s="85"/>
      <c r="AA8798" s="22">
        <v>269.68</v>
      </c>
      <c r="AB8798" s="84">
        <v>1618.08</v>
      </c>
      <c r="AC8798" s="85"/>
      <c r="AE8798" s="22">
        <v>1000</v>
      </c>
      <c r="AF8798" s="84">
        <v>6000</v>
      </c>
      <c r="AG8798" s="85"/>
    </row>
    <row r="8799" spans="1:33" hidden="1" outlineLevel="1">
      <c r="A8799" s="8"/>
      <c r="B8799" s="9" t="s">
        <v>34</v>
      </c>
      <c r="C8799" s="9" t="s">
        <v>35</v>
      </c>
      <c r="K8799" s="79"/>
      <c r="L8799" s="79"/>
      <c r="M8799" s="80"/>
      <c r="O8799" s="79"/>
      <c r="P8799" s="79"/>
      <c r="Q8799" s="80"/>
      <c r="S8799" s="79"/>
      <c r="T8799" s="79"/>
      <c r="U8799" s="80"/>
      <c r="W8799" s="79"/>
      <c r="X8799" s="79"/>
      <c r="Y8799" s="80"/>
      <c r="AA8799" s="79"/>
      <c r="AB8799" s="79"/>
      <c r="AC8799" s="80"/>
      <c r="AE8799" s="79"/>
      <c r="AF8799" s="79"/>
      <c r="AG8799" s="80"/>
    </row>
    <row r="8800" spans="1:33" ht="105" hidden="1" outlineLevel="1">
      <c r="A8800" s="6" t="s">
        <v>9979</v>
      </c>
      <c r="B8800" s="7" t="s">
        <v>37</v>
      </c>
      <c r="C8800" s="7" t="s">
        <v>2780</v>
      </c>
      <c r="K8800" s="79"/>
      <c r="L8800" s="79"/>
      <c r="M8800" s="80"/>
      <c r="O8800" s="79"/>
      <c r="P8800" s="79"/>
      <c r="Q8800" s="80"/>
      <c r="S8800" s="79"/>
      <c r="T8800" s="79"/>
      <c r="U8800" s="80"/>
      <c r="W8800" s="79"/>
      <c r="X8800" s="79"/>
      <c r="Y8800" s="80"/>
      <c r="AA8800" s="79"/>
      <c r="AB8800" s="79"/>
      <c r="AC8800" s="80"/>
      <c r="AE8800" s="79"/>
      <c r="AF8800" s="79"/>
      <c r="AG8800" s="80"/>
    </row>
    <row r="8801" spans="1:33" ht="60" hidden="1" outlineLevel="1">
      <c r="A8801" s="8"/>
      <c r="B8801" s="9" t="s">
        <v>61</v>
      </c>
      <c r="C8801" s="9" t="s">
        <v>62</v>
      </c>
      <c r="D8801" s="9" t="s">
        <v>63</v>
      </c>
      <c r="E8801" s="12" t="s">
        <v>64</v>
      </c>
      <c r="F8801" s="20" t="s">
        <v>65</v>
      </c>
      <c r="K8801" s="21" t="s">
        <v>66</v>
      </c>
      <c r="L8801" s="87" t="s">
        <v>28</v>
      </c>
      <c r="M8801" s="88"/>
      <c r="O8801" s="21" t="s">
        <v>66</v>
      </c>
      <c r="P8801" s="87" t="s">
        <v>28</v>
      </c>
      <c r="Q8801" s="88"/>
      <c r="S8801" s="21" t="s">
        <v>66</v>
      </c>
      <c r="T8801" s="87" t="s">
        <v>28</v>
      </c>
      <c r="U8801" s="88"/>
      <c r="W8801" s="21" t="s">
        <v>66</v>
      </c>
      <c r="X8801" s="87" t="s">
        <v>28</v>
      </c>
      <c r="Y8801" s="88"/>
      <c r="AA8801" s="21" t="s">
        <v>66</v>
      </c>
      <c r="AB8801" s="87" t="s">
        <v>28</v>
      </c>
      <c r="AC8801" s="88"/>
      <c r="AE8801" s="21" t="s">
        <v>66</v>
      </c>
      <c r="AF8801" s="87" t="s">
        <v>28</v>
      </c>
      <c r="AG8801" s="88"/>
    </row>
    <row r="8802" spans="1:33" hidden="1" outlineLevel="1">
      <c r="A8802" s="6" t="s">
        <v>9980</v>
      </c>
      <c r="B8802" s="7" t="s">
        <v>9981</v>
      </c>
      <c r="C8802" s="7" t="s">
        <v>9982</v>
      </c>
      <c r="D8802" s="7"/>
      <c r="E8802" s="23" t="s">
        <v>320</v>
      </c>
      <c r="F8802" s="18">
        <v>85</v>
      </c>
      <c r="K8802" s="22">
        <v>79</v>
      </c>
      <c r="L8802" s="84">
        <v>6715</v>
      </c>
      <c r="M8802" s="85"/>
      <c r="O8802" s="22">
        <v>136.80000000000001</v>
      </c>
      <c r="P8802" s="84">
        <v>11628</v>
      </c>
      <c r="Q8802" s="85"/>
      <c r="S8802" s="22">
        <v>75</v>
      </c>
      <c r="T8802" s="84">
        <v>6375</v>
      </c>
      <c r="U8802" s="85"/>
      <c r="W8802" s="22">
        <v>86</v>
      </c>
      <c r="X8802" s="84">
        <v>7310</v>
      </c>
      <c r="Y8802" s="85"/>
      <c r="AA8802" s="22">
        <v>135.44</v>
      </c>
      <c r="AB8802" s="84">
        <v>11512.4</v>
      </c>
      <c r="AC8802" s="85"/>
      <c r="AE8802" s="22">
        <v>110</v>
      </c>
      <c r="AF8802" s="84">
        <v>9350</v>
      </c>
      <c r="AG8802" s="85"/>
    </row>
    <row r="8803" spans="1:33" hidden="1" outlineLevel="1">
      <c r="A8803" s="6" t="s">
        <v>9983</v>
      </c>
      <c r="B8803" s="7" t="s">
        <v>9984</v>
      </c>
      <c r="C8803" s="7" t="s">
        <v>7913</v>
      </c>
      <c r="D8803" s="7"/>
      <c r="E8803" s="23" t="s">
        <v>320</v>
      </c>
      <c r="F8803" s="18">
        <v>17</v>
      </c>
      <c r="K8803" s="22">
        <v>110</v>
      </c>
      <c r="L8803" s="84">
        <v>1870</v>
      </c>
      <c r="M8803" s="85"/>
      <c r="O8803" s="22">
        <v>153.9</v>
      </c>
      <c r="P8803" s="84">
        <v>2616.3000000000002</v>
      </c>
      <c r="Q8803" s="85"/>
      <c r="S8803" s="22">
        <v>190</v>
      </c>
      <c r="T8803" s="84">
        <v>3230</v>
      </c>
      <c r="U8803" s="85"/>
      <c r="W8803" s="22">
        <v>135</v>
      </c>
      <c r="X8803" s="84">
        <v>2295</v>
      </c>
      <c r="Y8803" s="85"/>
      <c r="AA8803" s="22">
        <v>161.81</v>
      </c>
      <c r="AB8803" s="84">
        <v>2750.77</v>
      </c>
      <c r="AC8803" s="85"/>
      <c r="AE8803" s="22">
        <v>160</v>
      </c>
      <c r="AF8803" s="84">
        <v>2720</v>
      </c>
      <c r="AG8803" s="85"/>
    </row>
    <row r="8804" spans="1:33" hidden="1" outlineLevel="1">
      <c r="A8804" s="8"/>
      <c r="B8804" s="9" t="s">
        <v>34</v>
      </c>
      <c r="C8804" s="9" t="s">
        <v>35</v>
      </c>
      <c r="K8804" s="79"/>
      <c r="L8804" s="79"/>
      <c r="M8804" s="80"/>
      <c r="O8804" s="79"/>
      <c r="P8804" s="79"/>
      <c r="Q8804" s="80"/>
      <c r="S8804" s="79"/>
      <c r="T8804" s="79"/>
      <c r="U8804" s="80"/>
      <c r="W8804" s="79"/>
      <c r="X8804" s="79"/>
      <c r="Y8804" s="80"/>
      <c r="AA8804" s="79"/>
      <c r="AB8804" s="79"/>
      <c r="AC8804" s="80"/>
      <c r="AE8804" s="79"/>
      <c r="AF8804" s="79"/>
      <c r="AG8804" s="80"/>
    </row>
    <row r="8805" spans="1:33" hidden="1" outlineLevel="1">
      <c r="A8805" s="6" t="s">
        <v>9985</v>
      </c>
      <c r="B8805" s="7" t="s">
        <v>37</v>
      </c>
      <c r="C8805" s="7" t="s">
        <v>322</v>
      </c>
      <c r="K8805" s="79"/>
      <c r="L8805" s="79"/>
      <c r="M8805" s="80"/>
      <c r="O8805" s="79"/>
      <c r="P8805" s="79"/>
      <c r="Q8805" s="80"/>
      <c r="S8805" s="79"/>
      <c r="T8805" s="79"/>
      <c r="U8805" s="80"/>
      <c r="W8805" s="79"/>
      <c r="X8805" s="79"/>
      <c r="Y8805" s="80"/>
      <c r="AA8805" s="79"/>
      <c r="AB8805" s="79"/>
      <c r="AC8805" s="80"/>
      <c r="AE8805" s="79"/>
      <c r="AF8805" s="79"/>
      <c r="AG8805" s="80"/>
    </row>
    <row r="8806" spans="1:33" ht="60" hidden="1" outlineLevel="1">
      <c r="A8806" s="8"/>
      <c r="B8806" s="9" t="s">
        <v>61</v>
      </c>
      <c r="C8806" s="9" t="s">
        <v>62</v>
      </c>
      <c r="D8806" s="9" t="s">
        <v>63</v>
      </c>
      <c r="E8806" s="12" t="s">
        <v>64</v>
      </c>
      <c r="F8806" s="20" t="s">
        <v>65</v>
      </c>
      <c r="K8806" s="21" t="s">
        <v>66</v>
      </c>
      <c r="L8806" s="87" t="s">
        <v>28</v>
      </c>
      <c r="M8806" s="88"/>
      <c r="O8806" s="21" t="s">
        <v>66</v>
      </c>
      <c r="P8806" s="87" t="s">
        <v>28</v>
      </c>
      <c r="Q8806" s="88"/>
      <c r="S8806" s="21" t="s">
        <v>66</v>
      </c>
      <c r="T8806" s="87" t="s">
        <v>28</v>
      </c>
      <c r="U8806" s="88"/>
      <c r="W8806" s="21" t="s">
        <v>66</v>
      </c>
      <c r="X8806" s="87" t="s">
        <v>28</v>
      </c>
      <c r="Y8806" s="88"/>
      <c r="AA8806" s="21" t="s">
        <v>66</v>
      </c>
      <c r="AB8806" s="87" t="s">
        <v>28</v>
      </c>
      <c r="AC8806" s="88"/>
      <c r="AE8806" s="21" t="s">
        <v>66</v>
      </c>
      <c r="AF8806" s="87" t="s">
        <v>28</v>
      </c>
      <c r="AG8806" s="88"/>
    </row>
    <row r="8807" spans="1:33" ht="135" hidden="1" outlineLevel="1">
      <c r="A8807" s="6" t="s">
        <v>9986</v>
      </c>
      <c r="B8807" s="7" t="s">
        <v>324</v>
      </c>
      <c r="C8807" s="7" t="s">
        <v>1100</v>
      </c>
      <c r="D8807" s="7"/>
      <c r="E8807" s="23" t="s">
        <v>70</v>
      </c>
      <c r="F8807" s="18">
        <v>1</v>
      </c>
      <c r="K8807" s="22">
        <v>0</v>
      </c>
      <c r="L8807" s="84">
        <v>0</v>
      </c>
      <c r="M8807" s="85"/>
      <c r="O8807" s="22">
        <v>0</v>
      </c>
      <c r="P8807" s="84">
        <v>0</v>
      </c>
      <c r="Q8807" s="85"/>
      <c r="S8807" s="22">
        <v>0</v>
      </c>
      <c r="T8807" s="84">
        <v>0</v>
      </c>
      <c r="U8807" s="85"/>
      <c r="W8807" s="22">
        <v>0</v>
      </c>
      <c r="X8807" s="84">
        <v>0</v>
      </c>
      <c r="Y8807" s="85"/>
      <c r="AA8807" s="22">
        <v>0</v>
      </c>
      <c r="AB8807" s="84">
        <v>0</v>
      </c>
      <c r="AC8807" s="85"/>
      <c r="AE8807" s="22">
        <v>0</v>
      </c>
      <c r="AF8807" s="84">
        <v>0</v>
      </c>
      <c r="AG8807" s="85"/>
    </row>
    <row r="8808" spans="1:33" hidden="1" outlineLevel="1">
      <c r="A8808" s="8"/>
      <c r="B8808" s="9" t="s">
        <v>34</v>
      </c>
      <c r="C8808" s="9" t="s">
        <v>35</v>
      </c>
      <c r="K8808" s="79"/>
      <c r="L8808" s="79"/>
      <c r="M8808" s="80"/>
      <c r="O8808" s="79"/>
      <c r="P8808" s="79"/>
      <c r="Q8808" s="80"/>
      <c r="S8808" s="79"/>
      <c r="T8808" s="79"/>
      <c r="U8808" s="80"/>
      <c r="W8808" s="79"/>
      <c r="X8808" s="79"/>
      <c r="Y8808" s="80"/>
      <c r="AA8808" s="79"/>
      <c r="AB8808" s="79"/>
      <c r="AC8808" s="80"/>
      <c r="AE8808" s="79"/>
      <c r="AF8808" s="79"/>
      <c r="AG8808" s="80"/>
    </row>
    <row r="8809" spans="1:33" ht="75" hidden="1" outlineLevel="1">
      <c r="A8809" s="6" t="s">
        <v>9987</v>
      </c>
      <c r="B8809" s="7" t="s">
        <v>37</v>
      </c>
      <c r="C8809" s="7" t="s">
        <v>298</v>
      </c>
      <c r="I8809" s="35"/>
      <c r="J8809" s="35"/>
      <c r="K8809" s="79"/>
      <c r="L8809" s="79"/>
      <c r="M8809" s="80"/>
      <c r="O8809" s="79"/>
      <c r="P8809" s="79"/>
      <c r="Q8809" s="80"/>
      <c r="S8809" s="79"/>
      <c r="T8809" s="79"/>
      <c r="U8809" s="80"/>
      <c r="W8809" s="79"/>
      <c r="X8809" s="79"/>
      <c r="Y8809" s="80"/>
      <c r="AA8809" s="79"/>
      <c r="AB8809" s="79"/>
      <c r="AC8809" s="80"/>
      <c r="AE8809" s="79"/>
      <c r="AF8809" s="79"/>
      <c r="AG8809" s="80"/>
    </row>
    <row r="8810" spans="1:33" collapsed="1">
      <c r="A8810" s="83" t="s">
        <v>9988</v>
      </c>
      <c r="B8810" s="83"/>
      <c r="C8810" s="83"/>
      <c r="D8810" s="83"/>
      <c r="E8810" s="83"/>
      <c r="F8810" s="83"/>
      <c r="I8810" s="36"/>
      <c r="J8810" s="36">
        <v>26400</v>
      </c>
      <c r="K8810" s="30" t="s">
        <v>395</v>
      </c>
      <c r="L8810" s="84">
        <v>29920</v>
      </c>
      <c r="M8810" s="85"/>
      <c r="O8810" s="15" t="s">
        <v>395</v>
      </c>
      <c r="P8810" s="84">
        <v>12312</v>
      </c>
      <c r="Q8810" s="85"/>
      <c r="S8810" s="15" t="s">
        <v>395</v>
      </c>
      <c r="T8810" s="84">
        <v>39300</v>
      </c>
      <c r="U8810" s="85"/>
      <c r="W8810" s="15" t="s">
        <v>395</v>
      </c>
      <c r="X8810" s="84">
        <v>18521</v>
      </c>
      <c r="Y8810" s="85"/>
      <c r="AA8810" s="15" t="s">
        <v>395</v>
      </c>
      <c r="AB8810" s="84">
        <v>30563.29</v>
      </c>
      <c r="AC8810" s="85"/>
      <c r="AE8810" s="15" t="s">
        <v>395</v>
      </c>
      <c r="AF8810" s="84">
        <v>41400</v>
      </c>
      <c r="AG8810" s="85"/>
    </row>
    <row r="8811" spans="1:33" hidden="1">
      <c r="A8811" s="8"/>
      <c r="B8811" s="9" t="s">
        <v>34</v>
      </c>
      <c r="C8811" s="9" t="s">
        <v>35</v>
      </c>
      <c r="K8811" s="79"/>
      <c r="L8811" s="79"/>
      <c r="M8811" s="80"/>
      <c r="O8811" s="79"/>
      <c r="P8811" s="79"/>
      <c r="Q8811" s="80"/>
      <c r="S8811" s="79"/>
      <c r="T8811" s="79"/>
      <c r="U8811" s="80"/>
      <c r="W8811" s="79"/>
      <c r="X8811" s="79"/>
      <c r="Y8811" s="80"/>
      <c r="AA8811" s="79"/>
      <c r="AB8811" s="79"/>
      <c r="AC8811" s="80"/>
      <c r="AE8811" s="79"/>
      <c r="AF8811" s="79"/>
      <c r="AG8811" s="80"/>
    </row>
    <row r="8812" spans="1:33" hidden="1" outlineLevel="1">
      <c r="A8812" s="6" t="s">
        <v>9989</v>
      </c>
      <c r="B8812" s="7" t="s">
        <v>37</v>
      </c>
      <c r="C8812" s="7" t="s">
        <v>9990</v>
      </c>
      <c r="K8812" s="79"/>
      <c r="L8812" s="79"/>
      <c r="M8812" s="80"/>
      <c r="O8812" s="79"/>
      <c r="P8812" s="79"/>
      <c r="Q8812" s="80"/>
      <c r="S8812" s="79"/>
      <c r="T8812" s="79"/>
      <c r="U8812" s="80"/>
      <c r="W8812" s="79"/>
      <c r="X8812" s="79"/>
      <c r="Y8812" s="80"/>
      <c r="AA8812" s="79"/>
      <c r="AB8812" s="79"/>
      <c r="AC8812" s="80"/>
      <c r="AE8812" s="79"/>
      <c r="AF8812" s="79"/>
      <c r="AG8812" s="80"/>
    </row>
    <row r="8813" spans="1:33" ht="45" hidden="1" outlineLevel="1">
      <c r="A8813" s="6" t="s">
        <v>9991</v>
      </c>
      <c r="B8813" s="7" t="s">
        <v>37</v>
      </c>
      <c r="C8813" s="7" t="s">
        <v>9992</v>
      </c>
      <c r="K8813" s="79"/>
      <c r="L8813" s="79"/>
      <c r="M8813" s="80"/>
      <c r="O8813" s="79"/>
      <c r="P8813" s="79"/>
      <c r="Q8813" s="80"/>
      <c r="S8813" s="79"/>
      <c r="T8813" s="79"/>
      <c r="U8813" s="80"/>
      <c r="W8813" s="79"/>
      <c r="X8813" s="79"/>
      <c r="Y8813" s="80"/>
      <c r="AA8813" s="79"/>
      <c r="AB8813" s="79"/>
      <c r="AC8813" s="80"/>
      <c r="AE8813" s="79"/>
      <c r="AF8813" s="79"/>
      <c r="AG8813" s="80"/>
    </row>
    <row r="8814" spans="1:33" ht="60" hidden="1" outlineLevel="1">
      <c r="A8814" s="8"/>
      <c r="B8814" s="9" t="s">
        <v>61</v>
      </c>
      <c r="C8814" s="9" t="s">
        <v>62</v>
      </c>
      <c r="D8814" s="9" t="s">
        <v>63</v>
      </c>
      <c r="E8814" s="12" t="s">
        <v>64</v>
      </c>
      <c r="F8814" s="20" t="s">
        <v>65</v>
      </c>
      <c r="K8814" s="21" t="s">
        <v>66</v>
      </c>
      <c r="L8814" s="87" t="s">
        <v>28</v>
      </c>
      <c r="M8814" s="88"/>
      <c r="O8814" s="21" t="s">
        <v>66</v>
      </c>
      <c r="P8814" s="87" t="s">
        <v>28</v>
      </c>
      <c r="Q8814" s="88"/>
      <c r="S8814" s="21" t="s">
        <v>66</v>
      </c>
      <c r="T8814" s="87" t="s">
        <v>28</v>
      </c>
      <c r="U8814" s="88"/>
      <c r="W8814" s="21" t="s">
        <v>66</v>
      </c>
      <c r="X8814" s="87" t="s">
        <v>28</v>
      </c>
      <c r="Y8814" s="88"/>
      <c r="AA8814" s="21" t="s">
        <v>66</v>
      </c>
      <c r="AB8814" s="87" t="s">
        <v>28</v>
      </c>
      <c r="AC8814" s="88"/>
      <c r="AE8814" s="21" t="s">
        <v>66</v>
      </c>
      <c r="AF8814" s="87" t="s">
        <v>28</v>
      </c>
      <c r="AG8814" s="88"/>
    </row>
    <row r="8815" spans="1:33" hidden="1" outlineLevel="1">
      <c r="A8815" s="6" t="s">
        <v>9993</v>
      </c>
      <c r="B8815" s="7" t="s">
        <v>3782</v>
      </c>
      <c r="C8815" s="7" t="s">
        <v>4165</v>
      </c>
      <c r="D8815" s="7"/>
      <c r="E8815" s="23" t="s">
        <v>320</v>
      </c>
      <c r="F8815" s="18">
        <v>12</v>
      </c>
      <c r="K8815" s="22">
        <v>660</v>
      </c>
      <c r="L8815" s="84">
        <v>7920</v>
      </c>
      <c r="M8815" s="85"/>
      <c r="O8815" s="22">
        <v>456</v>
      </c>
      <c r="P8815" s="84">
        <v>5472</v>
      </c>
      <c r="Q8815" s="85"/>
      <c r="S8815" s="22">
        <v>900</v>
      </c>
      <c r="T8815" s="84">
        <v>10800</v>
      </c>
      <c r="U8815" s="85"/>
      <c r="W8815" s="22">
        <v>403</v>
      </c>
      <c r="X8815" s="84">
        <v>4836</v>
      </c>
      <c r="Y8815" s="85"/>
      <c r="AA8815" s="22">
        <v>898.92</v>
      </c>
      <c r="AB8815" s="84">
        <v>10787.04</v>
      </c>
      <c r="AC8815" s="85"/>
      <c r="AE8815" s="22">
        <v>1200</v>
      </c>
      <c r="AF8815" s="84">
        <v>14400</v>
      </c>
      <c r="AG8815" s="85"/>
    </row>
    <row r="8816" spans="1:33" hidden="1" outlineLevel="1">
      <c r="A8816" s="8"/>
      <c r="B8816" s="9" t="s">
        <v>34</v>
      </c>
      <c r="C8816" s="9" t="s">
        <v>35</v>
      </c>
      <c r="K8816" s="79"/>
      <c r="L8816" s="79"/>
      <c r="M8816" s="80"/>
      <c r="O8816" s="79"/>
      <c r="P8816" s="79"/>
      <c r="Q8816" s="80"/>
      <c r="S8816" s="79"/>
      <c r="T8816" s="79"/>
      <c r="U8816" s="80"/>
      <c r="W8816" s="79"/>
      <c r="X8816" s="79"/>
      <c r="Y8816" s="80"/>
      <c r="AA8816" s="79"/>
      <c r="AB8816" s="79"/>
      <c r="AC8816" s="80"/>
      <c r="AE8816" s="79"/>
      <c r="AF8816" s="79"/>
      <c r="AG8816" s="80"/>
    </row>
    <row r="8817" spans="1:33" hidden="1" outlineLevel="1">
      <c r="A8817" s="6" t="s">
        <v>9994</v>
      </c>
      <c r="B8817" s="7" t="s">
        <v>37</v>
      </c>
      <c r="C8817" s="7" t="s">
        <v>2815</v>
      </c>
      <c r="K8817" s="79"/>
      <c r="L8817" s="79"/>
      <c r="M8817" s="80"/>
      <c r="O8817" s="79"/>
      <c r="P8817" s="79"/>
      <c r="Q8817" s="80"/>
      <c r="S8817" s="79"/>
      <c r="T8817" s="79"/>
      <c r="U8817" s="80"/>
      <c r="W8817" s="79"/>
      <c r="X8817" s="79"/>
      <c r="Y8817" s="80"/>
      <c r="AA8817" s="79"/>
      <c r="AB8817" s="79"/>
      <c r="AC8817" s="80"/>
      <c r="AE8817" s="79"/>
      <c r="AF8817" s="79"/>
      <c r="AG8817" s="80"/>
    </row>
    <row r="8818" spans="1:33" ht="45" hidden="1" outlineLevel="1">
      <c r="A8818" s="6" t="s">
        <v>9995</v>
      </c>
      <c r="B8818" s="7" t="s">
        <v>37</v>
      </c>
      <c r="C8818" s="7" t="s">
        <v>9540</v>
      </c>
      <c r="K8818" s="79"/>
      <c r="L8818" s="79"/>
      <c r="M8818" s="80"/>
      <c r="O8818" s="79"/>
      <c r="P8818" s="79"/>
      <c r="Q8818" s="80"/>
      <c r="S8818" s="79"/>
      <c r="T8818" s="79"/>
      <c r="U8818" s="80"/>
      <c r="W8818" s="79"/>
      <c r="X8818" s="79"/>
      <c r="Y8818" s="80"/>
      <c r="AA8818" s="79"/>
      <c r="AB8818" s="79"/>
      <c r="AC8818" s="80"/>
      <c r="AE8818" s="79"/>
      <c r="AF8818" s="79"/>
      <c r="AG8818" s="80"/>
    </row>
    <row r="8819" spans="1:33" ht="60" hidden="1" outlineLevel="1">
      <c r="A8819" s="8"/>
      <c r="B8819" s="9" t="s">
        <v>61</v>
      </c>
      <c r="C8819" s="9" t="s">
        <v>62</v>
      </c>
      <c r="D8819" s="9" t="s">
        <v>63</v>
      </c>
      <c r="E8819" s="12" t="s">
        <v>64</v>
      </c>
      <c r="F8819" s="20" t="s">
        <v>65</v>
      </c>
      <c r="K8819" s="21" t="s">
        <v>66</v>
      </c>
      <c r="L8819" s="87" t="s">
        <v>28</v>
      </c>
      <c r="M8819" s="88"/>
      <c r="O8819" s="21" t="s">
        <v>66</v>
      </c>
      <c r="P8819" s="87" t="s">
        <v>28</v>
      </c>
      <c r="Q8819" s="88"/>
      <c r="S8819" s="21" t="s">
        <v>66</v>
      </c>
      <c r="T8819" s="87" t="s">
        <v>28</v>
      </c>
      <c r="U8819" s="88"/>
      <c r="W8819" s="21" t="s">
        <v>66</v>
      </c>
      <c r="X8819" s="87" t="s">
        <v>28</v>
      </c>
      <c r="Y8819" s="88"/>
      <c r="AA8819" s="21" t="s">
        <v>66</v>
      </c>
      <c r="AB8819" s="87" t="s">
        <v>28</v>
      </c>
      <c r="AC8819" s="88"/>
      <c r="AE8819" s="21" t="s">
        <v>66</v>
      </c>
      <c r="AF8819" s="87" t="s">
        <v>28</v>
      </c>
      <c r="AG8819" s="88"/>
    </row>
    <row r="8820" spans="1:33" hidden="1" outlineLevel="1">
      <c r="A8820" s="6" t="s">
        <v>9996</v>
      </c>
      <c r="B8820" s="7" t="s">
        <v>3785</v>
      </c>
      <c r="C8820" s="7" t="s">
        <v>9543</v>
      </c>
      <c r="D8820" s="7"/>
      <c r="E8820" s="23" t="s">
        <v>438</v>
      </c>
      <c r="F8820" s="18">
        <v>1</v>
      </c>
      <c r="K8820" s="22">
        <v>5500</v>
      </c>
      <c r="L8820" s="84">
        <v>5500</v>
      </c>
      <c r="M8820" s="85"/>
      <c r="O8820" s="22">
        <v>3420</v>
      </c>
      <c r="P8820" s="84">
        <v>3420</v>
      </c>
      <c r="Q8820" s="85"/>
      <c r="S8820" s="22">
        <v>10500</v>
      </c>
      <c r="T8820" s="84">
        <v>10500</v>
      </c>
      <c r="U8820" s="85"/>
      <c r="W8820" s="22">
        <v>6900</v>
      </c>
      <c r="X8820" s="84">
        <v>6900</v>
      </c>
      <c r="Y8820" s="85"/>
      <c r="AA8820" s="22">
        <v>7191.37</v>
      </c>
      <c r="AB8820" s="84">
        <v>7191.37</v>
      </c>
      <c r="AC8820" s="85"/>
      <c r="AE8820" s="22">
        <v>7500</v>
      </c>
      <c r="AF8820" s="84">
        <v>7500</v>
      </c>
      <c r="AG8820" s="85"/>
    </row>
    <row r="8821" spans="1:33" hidden="1" outlineLevel="1">
      <c r="A8821" s="8"/>
      <c r="B8821" s="9" t="s">
        <v>34</v>
      </c>
      <c r="C8821" s="9" t="s">
        <v>35</v>
      </c>
      <c r="K8821" s="79"/>
      <c r="L8821" s="79"/>
      <c r="M8821" s="80"/>
      <c r="O8821" s="79"/>
      <c r="P8821" s="79"/>
      <c r="Q8821" s="80"/>
      <c r="S8821" s="79"/>
      <c r="T8821" s="79"/>
      <c r="U8821" s="80"/>
      <c r="W8821" s="79"/>
      <c r="X8821" s="79"/>
      <c r="Y8821" s="80"/>
      <c r="AA8821" s="79"/>
      <c r="AB8821" s="79"/>
      <c r="AC8821" s="80"/>
      <c r="AE8821" s="79"/>
      <c r="AF8821" s="79"/>
      <c r="AG8821" s="80"/>
    </row>
    <row r="8822" spans="1:33" hidden="1" outlineLevel="1">
      <c r="A8822" s="6" t="s">
        <v>9997</v>
      </c>
      <c r="B8822" s="7" t="s">
        <v>37</v>
      </c>
      <c r="C8822" s="7" t="s">
        <v>9998</v>
      </c>
      <c r="K8822" s="79"/>
      <c r="L8822" s="79"/>
      <c r="M8822" s="80"/>
      <c r="O8822" s="79"/>
      <c r="P8822" s="79"/>
      <c r="Q8822" s="80"/>
      <c r="S8822" s="79"/>
      <c r="T8822" s="79"/>
      <c r="U8822" s="80"/>
      <c r="W8822" s="79"/>
      <c r="X8822" s="79"/>
      <c r="Y8822" s="80"/>
      <c r="AA8822" s="79"/>
      <c r="AB8822" s="79"/>
      <c r="AC8822" s="80"/>
      <c r="AE8822" s="79"/>
      <c r="AF8822" s="79"/>
      <c r="AG8822" s="80"/>
    </row>
    <row r="8823" spans="1:33" ht="45" hidden="1" outlineLevel="1">
      <c r="A8823" s="6" t="s">
        <v>9999</v>
      </c>
      <c r="B8823" s="7" t="s">
        <v>37</v>
      </c>
      <c r="C8823" s="7" t="s">
        <v>10000</v>
      </c>
      <c r="K8823" s="79"/>
      <c r="L8823" s="79"/>
      <c r="M8823" s="80"/>
      <c r="O8823" s="79"/>
      <c r="P8823" s="79"/>
      <c r="Q8823" s="80"/>
      <c r="S8823" s="79"/>
      <c r="T8823" s="79"/>
      <c r="U8823" s="80"/>
      <c r="W8823" s="79"/>
      <c r="X8823" s="79"/>
      <c r="Y8823" s="80"/>
      <c r="AA8823" s="79"/>
      <c r="AB8823" s="79"/>
      <c r="AC8823" s="80"/>
      <c r="AE8823" s="79"/>
      <c r="AF8823" s="79"/>
      <c r="AG8823" s="80"/>
    </row>
    <row r="8824" spans="1:33" ht="60" hidden="1" outlineLevel="1">
      <c r="A8824" s="8"/>
      <c r="B8824" s="9" t="s">
        <v>61</v>
      </c>
      <c r="C8824" s="9" t="s">
        <v>62</v>
      </c>
      <c r="D8824" s="9" t="s">
        <v>63</v>
      </c>
      <c r="E8824" s="12" t="s">
        <v>64</v>
      </c>
      <c r="F8824" s="20" t="s">
        <v>65</v>
      </c>
      <c r="K8824" s="21" t="s">
        <v>66</v>
      </c>
      <c r="L8824" s="87" t="s">
        <v>28</v>
      </c>
      <c r="M8824" s="88"/>
      <c r="O8824" s="21" t="s">
        <v>66</v>
      </c>
      <c r="P8824" s="87" t="s">
        <v>28</v>
      </c>
      <c r="Q8824" s="88"/>
      <c r="S8824" s="21" t="s">
        <v>66</v>
      </c>
      <c r="T8824" s="87" t="s">
        <v>28</v>
      </c>
      <c r="U8824" s="88"/>
      <c r="W8824" s="21" t="s">
        <v>66</v>
      </c>
      <c r="X8824" s="87" t="s">
        <v>28</v>
      </c>
      <c r="Y8824" s="88"/>
      <c r="AA8824" s="21" t="s">
        <v>66</v>
      </c>
      <c r="AB8824" s="87" t="s">
        <v>28</v>
      </c>
      <c r="AC8824" s="88"/>
      <c r="AE8824" s="21" t="s">
        <v>66</v>
      </c>
      <c r="AF8824" s="87" t="s">
        <v>28</v>
      </c>
      <c r="AG8824" s="88"/>
    </row>
    <row r="8825" spans="1:33" hidden="1" outlineLevel="1">
      <c r="A8825" s="6" t="s">
        <v>10001</v>
      </c>
      <c r="B8825" s="7" t="s">
        <v>3790</v>
      </c>
      <c r="C8825" s="7" t="s">
        <v>10002</v>
      </c>
      <c r="D8825" s="7"/>
      <c r="E8825" s="23" t="s">
        <v>438</v>
      </c>
      <c r="F8825" s="18">
        <v>1</v>
      </c>
      <c r="K8825" s="22">
        <v>5500</v>
      </c>
      <c r="L8825" s="84">
        <v>5500</v>
      </c>
      <c r="M8825" s="85"/>
      <c r="O8825" s="22">
        <v>1140</v>
      </c>
      <c r="P8825" s="84">
        <v>1140</v>
      </c>
      <c r="Q8825" s="85"/>
      <c r="S8825" s="22">
        <v>6000</v>
      </c>
      <c r="T8825" s="84">
        <v>6000</v>
      </c>
      <c r="U8825" s="85"/>
      <c r="W8825" s="22">
        <v>4025</v>
      </c>
      <c r="X8825" s="84">
        <v>4025</v>
      </c>
      <c r="Y8825" s="85"/>
      <c r="AA8825" s="22">
        <v>4194.96</v>
      </c>
      <c r="AB8825" s="84">
        <v>4194.96</v>
      </c>
      <c r="AC8825" s="85"/>
      <c r="AE8825" s="22">
        <v>6500</v>
      </c>
      <c r="AF8825" s="84">
        <v>6500</v>
      </c>
      <c r="AG8825" s="85"/>
    </row>
    <row r="8826" spans="1:33" hidden="1" outlineLevel="1">
      <c r="A8826" s="6" t="s">
        <v>10003</v>
      </c>
      <c r="B8826" s="7" t="s">
        <v>10004</v>
      </c>
      <c r="C8826" s="7" t="s">
        <v>10005</v>
      </c>
      <c r="D8826" s="7"/>
      <c r="E8826" s="23" t="s">
        <v>438</v>
      </c>
      <c r="F8826" s="18">
        <v>2</v>
      </c>
      <c r="K8826" s="22">
        <v>5500</v>
      </c>
      <c r="L8826" s="84">
        <v>11000</v>
      </c>
      <c r="M8826" s="85"/>
      <c r="O8826" s="22">
        <v>1140</v>
      </c>
      <c r="P8826" s="84">
        <v>2280</v>
      </c>
      <c r="Q8826" s="85"/>
      <c r="S8826" s="22">
        <v>6000</v>
      </c>
      <c r="T8826" s="84">
        <v>12000</v>
      </c>
      <c r="U8826" s="85"/>
      <c r="W8826" s="22">
        <v>1380</v>
      </c>
      <c r="X8826" s="84">
        <v>2760</v>
      </c>
      <c r="Y8826" s="85"/>
      <c r="AA8826" s="22">
        <v>4194.96</v>
      </c>
      <c r="AB8826" s="84">
        <v>8389.92</v>
      </c>
      <c r="AC8826" s="85"/>
      <c r="AE8826" s="22">
        <v>6500</v>
      </c>
      <c r="AF8826" s="84">
        <v>13000</v>
      </c>
      <c r="AG8826" s="85"/>
    </row>
    <row r="8827" spans="1:33" hidden="1" outlineLevel="1">
      <c r="A8827" s="8"/>
      <c r="B8827" s="9" t="s">
        <v>34</v>
      </c>
      <c r="C8827" s="9" t="s">
        <v>35</v>
      </c>
      <c r="K8827" s="79"/>
      <c r="L8827" s="79"/>
      <c r="M8827" s="80"/>
      <c r="O8827" s="79"/>
      <c r="P8827" s="79"/>
      <c r="Q8827" s="80"/>
      <c r="S8827" s="79"/>
      <c r="T8827" s="79"/>
      <c r="U8827" s="80"/>
      <c r="W8827" s="79"/>
      <c r="X8827" s="79"/>
      <c r="Y8827" s="80"/>
      <c r="AA8827" s="79"/>
      <c r="AB8827" s="79"/>
      <c r="AC8827" s="80"/>
      <c r="AE8827" s="79"/>
      <c r="AF8827" s="79"/>
      <c r="AG8827" s="80"/>
    </row>
    <row r="8828" spans="1:33" hidden="1" outlineLevel="1">
      <c r="A8828" s="6" t="s">
        <v>10006</v>
      </c>
      <c r="B8828" s="7" t="s">
        <v>37</v>
      </c>
      <c r="C8828" s="7" t="s">
        <v>322</v>
      </c>
      <c r="K8828" s="79"/>
      <c r="L8828" s="79"/>
      <c r="M8828" s="80"/>
      <c r="O8828" s="79"/>
      <c r="P8828" s="79"/>
      <c r="Q8828" s="80"/>
      <c r="S8828" s="79"/>
      <c r="T8828" s="79"/>
      <c r="U8828" s="80"/>
      <c r="W8828" s="79"/>
      <c r="X8828" s="79"/>
      <c r="Y8828" s="80"/>
      <c r="AA8828" s="79"/>
      <c r="AB8828" s="79"/>
      <c r="AC8828" s="80"/>
      <c r="AE8828" s="79"/>
      <c r="AF8828" s="79"/>
      <c r="AG8828" s="80"/>
    </row>
    <row r="8829" spans="1:33" ht="60" hidden="1" outlineLevel="1">
      <c r="A8829" s="8"/>
      <c r="B8829" s="9" t="s">
        <v>61</v>
      </c>
      <c r="C8829" s="9" t="s">
        <v>62</v>
      </c>
      <c r="D8829" s="9" t="s">
        <v>63</v>
      </c>
      <c r="E8829" s="12" t="s">
        <v>64</v>
      </c>
      <c r="F8829" s="20" t="s">
        <v>65</v>
      </c>
      <c r="K8829" s="21" t="s">
        <v>66</v>
      </c>
      <c r="L8829" s="87" t="s">
        <v>28</v>
      </c>
      <c r="M8829" s="88"/>
      <c r="O8829" s="21" t="s">
        <v>66</v>
      </c>
      <c r="P8829" s="87" t="s">
        <v>28</v>
      </c>
      <c r="Q8829" s="88"/>
      <c r="S8829" s="21" t="s">
        <v>66</v>
      </c>
      <c r="T8829" s="87" t="s">
        <v>28</v>
      </c>
      <c r="U8829" s="88"/>
      <c r="W8829" s="21" t="s">
        <v>66</v>
      </c>
      <c r="X8829" s="87" t="s">
        <v>28</v>
      </c>
      <c r="Y8829" s="88"/>
      <c r="AA8829" s="21" t="s">
        <v>66</v>
      </c>
      <c r="AB8829" s="87" t="s">
        <v>28</v>
      </c>
      <c r="AC8829" s="88"/>
      <c r="AE8829" s="21" t="s">
        <v>66</v>
      </c>
      <c r="AF8829" s="87" t="s">
        <v>28</v>
      </c>
      <c r="AG8829" s="88"/>
    </row>
    <row r="8830" spans="1:33" ht="135" hidden="1" outlineLevel="1">
      <c r="A8830" s="6" t="s">
        <v>10007</v>
      </c>
      <c r="B8830" s="7" t="s">
        <v>324</v>
      </c>
      <c r="C8830" s="7" t="s">
        <v>1100</v>
      </c>
      <c r="D8830" s="7"/>
      <c r="E8830" s="23" t="s">
        <v>70</v>
      </c>
      <c r="F8830" s="18">
        <v>1</v>
      </c>
      <c r="K8830" s="22">
        <v>0</v>
      </c>
      <c r="L8830" s="84">
        <v>0</v>
      </c>
      <c r="M8830" s="85"/>
      <c r="O8830" s="22">
        <v>0</v>
      </c>
      <c r="P8830" s="84">
        <v>0</v>
      </c>
      <c r="Q8830" s="85"/>
      <c r="S8830" s="22">
        <v>0</v>
      </c>
      <c r="T8830" s="84">
        <v>0</v>
      </c>
      <c r="U8830" s="85"/>
      <c r="W8830" s="22">
        <v>0</v>
      </c>
      <c r="X8830" s="84">
        <v>0</v>
      </c>
      <c r="Y8830" s="85"/>
      <c r="AA8830" s="22">
        <v>0</v>
      </c>
      <c r="AB8830" s="84">
        <v>0</v>
      </c>
      <c r="AC8830" s="85"/>
      <c r="AE8830" s="22">
        <v>0</v>
      </c>
      <c r="AF8830" s="84">
        <v>0</v>
      </c>
      <c r="AG8830" s="85"/>
    </row>
    <row r="8831" spans="1:33" hidden="1" outlineLevel="1">
      <c r="A8831" s="8"/>
      <c r="B8831" s="9" t="s">
        <v>34</v>
      </c>
      <c r="C8831" s="9" t="s">
        <v>35</v>
      </c>
      <c r="K8831" s="79"/>
      <c r="L8831" s="79"/>
      <c r="M8831" s="80"/>
      <c r="O8831" s="79"/>
      <c r="P8831" s="79"/>
      <c r="Q8831" s="80"/>
      <c r="S8831" s="79"/>
      <c r="T8831" s="79"/>
      <c r="U8831" s="80"/>
      <c r="W8831" s="79"/>
      <c r="X8831" s="79"/>
      <c r="Y8831" s="80"/>
      <c r="AA8831" s="79"/>
      <c r="AB8831" s="79"/>
      <c r="AC8831" s="80"/>
      <c r="AE8831" s="79"/>
      <c r="AF8831" s="79"/>
      <c r="AG8831" s="80"/>
    </row>
    <row r="8832" spans="1:33" ht="75" hidden="1" outlineLevel="1">
      <c r="A8832" s="6" t="s">
        <v>10008</v>
      </c>
      <c r="B8832" s="7" t="s">
        <v>37</v>
      </c>
      <c r="C8832" s="7" t="s">
        <v>298</v>
      </c>
      <c r="I8832" s="35"/>
      <c r="J8832" s="35"/>
      <c r="K8832" s="79"/>
      <c r="L8832" s="79"/>
      <c r="M8832" s="80"/>
      <c r="O8832" s="79"/>
      <c r="P8832" s="79"/>
      <c r="Q8832" s="80"/>
      <c r="S8832" s="79"/>
      <c r="T8832" s="79"/>
      <c r="U8832" s="80"/>
      <c r="W8832" s="79"/>
      <c r="X8832" s="79"/>
      <c r="Y8832" s="80"/>
      <c r="AA8832" s="79"/>
      <c r="AB8832" s="79"/>
      <c r="AC8832" s="80"/>
      <c r="AE8832" s="79"/>
      <c r="AF8832" s="79"/>
      <c r="AG8832" s="80"/>
    </row>
    <row r="8833" spans="1:33" collapsed="1">
      <c r="A8833" s="83" t="s">
        <v>10009</v>
      </c>
      <c r="B8833" s="83"/>
      <c r="C8833" s="83"/>
      <c r="D8833" s="83"/>
      <c r="E8833" s="83"/>
      <c r="F8833" s="83"/>
      <c r="I8833" s="36"/>
      <c r="J8833" s="36">
        <v>70448</v>
      </c>
      <c r="K8833" s="30" t="s">
        <v>1751</v>
      </c>
      <c r="L8833" s="84">
        <v>69277</v>
      </c>
      <c r="M8833" s="85"/>
      <c r="O8833" s="15" t="s">
        <v>1751</v>
      </c>
      <c r="P8833" s="84">
        <v>147526.26</v>
      </c>
      <c r="Q8833" s="85"/>
      <c r="S8833" s="15" t="s">
        <v>1751</v>
      </c>
      <c r="T8833" s="84">
        <v>137394</v>
      </c>
      <c r="U8833" s="85"/>
      <c r="W8833" s="15" t="s">
        <v>1751</v>
      </c>
      <c r="X8833" s="84">
        <v>102800</v>
      </c>
      <c r="Y8833" s="85"/>
      <c r="AA8833" s="15" t="s">
        <v>1751</v>
      </c>
      <c r="AB8833" s="84">
        <v>175269.73</v>
      </c>
      <c r="AC8833" s="85"/>
      <c r="AE8833" s="15" t="s">
        <v>1751</v>
      </c>
      <c r="AF8833" s="84">
        <v>107260</v>
      </c>
      <c r="AG8833" s="85"/>
    </row>
    <row r="8834" spans="1:33" hidden="1">
      <c r="A8834" s="8"/>
      <c r="B8834" s="9" t="s">
        <v>34</v>
      </c>
      <c r="C8834" s="9" t="s">
        <v>35</v>
      </c>
      <c r="K8834" s="79"/>
      <c r="L8834" s="79"/>
      <c r="M8834" s="80"/>
      <c r="O8834" s="79"/>
      <c r="P8834" s="79"/>
      <c r="Q8834" s="80"/>
      <c r="S8834" s="79"/>
      <c r="T8834" s="79"/>
      <c r="U8834" s="80"/>
      <c r="W8834" s="79"/>
      <c r="X8834" s="79"/>
      <c r="Y8834" s="80"/>
      <c r="AA8834" s="79"/>
      <c r="AB8834" s="79"/>
      <c r="AC8834" s="80"/>
      <c r="AE8834" s="79"/>
      <c r="AF8834" s="79"/>
      <c r="AG8834" s="80"/>
    </row>
    <row r="8835" spans="1:33" hidden="1" outlineLevel="1">
      <c r="A8835" s="6" t="s">
        <v>10010</v>
      </c>
      <c r="B8835" s="7" t="s">
        <v>37</v>
      </c>
      <c r="C8835" s="7" t="s">
        <v>445</v>
      </c>
      <c r="K8835" s="79"/>
      <c r="L8835" s="79"/>
      <c r="M8835" s="80"/>
      <c r="O8835" s="79"/>
      <c r="P8835" s="79"/>
      <c r="Q8835" s="80"/>
      <c r="S8835" s="79"/>
      <c r="T8835" s="79"/>
      <c r="U8835" s="80"/>
      <c r="W8835" s="79"/>
      <c r="X8835" s="79"/>
      <c r="Y8835" s="80"/>
      <c r="AA8835" s="79"/>
      <c r="AB8835" s="79"/>
      <c r="AC8835" s="80"/>
      <c r="AE8835" s="79"/>
      <c r="AF8835" s="79"/>
      <c r="AG8835" s="80"/>
    </row>
    <row r="8836" spans="1:33" ht="45" hidden="1" outlineLevel="1">
      <c r="A8836" s="6" t="s">
        <v>10011</v>
      </c>
      <c r="B8836" s="7" t="s">
        <v>37</v>
      </c>
      <c r="C8836" s="7" t="s">
        <v>5299</v>
      </c>
      <c r="K8836" s="79"/>
      <c r="L8836" s="79"/>
      <c r="M8836" s="80"/>
      <c r="O8836" s="79"/>
      <c r="P8836" s="79"/>
      <c r="Q8836" s="80"/>
      <c r="S8836" s="79"/>
      <c r="T8836" s="79"/>
      <c r="U8836" s="80"/>
      <c r="W8836" s="79"/>
      <c r="X8836" s="79"/>
      <c r="Y8836" s="80"/>
      <c r="AA8836" s="79"/>
      <c r="AB8836" s="79"/>
      <c r="AC8836" s="80"/>
      <c r="AE8836" s="79"/>
      <c r="AF8836" s="79"/>
      <c r="AG8836" s="80"/>
    </row>
    <row r="8837" spans="1:33" ht="60" hidden="1" outlineLevel="1">
      <c r="A8837" s="8"/>
      <c r="B8837" s="9" t="s">
        <v>61</v>
      </c>
      <c r="C8837" s="9" t="s">
        <v>62</v>
      </c>
      <c r="D8837" s="9" t="s">
        <v>63</v>
      </c>
      <c r="E8837" s="12" t="s">
        <v>64</v>
      </c>
      <c r="F8837" s="20" t="s">
        <v>65</v>
      </c>
      <c r="K8837" s="21" t="s">
        <v>66</v>
      </c>
      <c r="L8837" s="87" t="s">
        <v>28</v>
      </c>
      <c r="M8837" s="88"/>
      <c r="O8837" s="21" t="s">
        <v>66</v>
      </c>
      <c r="P8837" s="87" t="s">
        <v>28</v>
      </c>
      <c r="Q8837" s="88"/>
      <c r="S8837" s="21" t="s">
        <v>66</v>
      </c>
      <c r="T8837" s="87" t="s">
        <v>28</v>
      </c>
      <c r="U8837" s="88"/>
      <c r="W8837" s="21" t="s">
        <v>66</v>
      </c>
      <c r="X8837" s="87" t="s">
        <v>28</v>
      </c>
      <c r="Y8837" s="88"/>
      <c r="AA8837" s="21" t="s">
        <v>66</v>
      </c>
      <c r="AB8837" s="87" t="s">
        <v>28</v>
      </c>
      <c r="AC8837" s="88"/>
      <c r="AE8837" s="21" t="s">
        <v>66</v>
      </c>
      <c r="AF8837" s="87" t="s">
        <v>28</v>
      </c>
      <c r="AG8837" s="88"/>
    </row>
    <row r="8838" spans="1:33" hidden="1" outlineLevel="1">
      <c r="A8838" s="6" t="s">
        <v>10012</v>
      </c>
      <c r="B8838" s="7" t="s">
        <v>3800</v>
      </c>
      <c r="C8838" s="7" t="s">
        <v>7947</v>
      </c>
      <c r="D8838" s="7"/>
      <c r="E8838" s="23" t="s">
        <v>320</v>
      </c>
      <c r="F8838" s="18">
        <v>324</v>
      </c>
      <c r="K8838" s="22">
        <v>10</v>
      </c>
      <c r="L8838" s="84">
        <v>3240</v>
      </c>
      <c r="M8838" s="85"/>
      <c r="O8838" s="22">
        <v>136.80000000000001</v>
      </c>
      <c r="P8838" s="84">
        <v>44323.199999999997</v>
      </c>
      <c r="Q8838" s="85"/>
      <c r="S8838" s="22">
        <v>10</v>
      </c>
      <c r="T8838" s="84">
        <v>3240</v>
      </c>
      <c r="U8838" s="85"/>
      <c r="W8838" s="22">
        <v>72</v>
      </c>
      <c r="X8838" s="84">
        <v>23328</v>
      </c>
      <c r="Y8838" s="85"/>
      <c r="AA8838" s="22">
        <v>104.27</v>
      </c>
      <c r="AB8838" s="84">
        <v>33783.480000000003</v>
      </c>
      <c r="AC8838" s="85"/>
      <c r="AE8838" s="22">
        <v>35</v>
      </c>
      <c r="AF8838" s="84">
        <v>11340</v>
      </c>
      <c r="AG8838" s="85"/>
    </row>
    <row r="8839" spans="1:33" hidden="1" outlineLevel="1">
      <c r="A8839" s="8"/>
      <c r="B8839" s="9" t="s">
        <v>34</v>
      </c>
      <c r="C8839" s="9" t="s">
        <v>35</v>
      </c>
      <c r="K8839" s="79"/>
      <c r="L8839" s="79"/>
      <c r="M8839" s="80"/>
      <c r="O8839" s="79"/>
      <c r="P8839" s="79"/>
      <c r="Q8839" s="80"/>
      <c r="S8839" s="79"/>
      <c r="T8839" s="79"/>
      <c r="U8839" s="80"/>
      <c r="W8839" s="79"/>
      <c r="X8839" s="79"/>
      <c r="Y8839" s="80"/>
      <c r="AA8839" s="79"/>
      <c r="AB8839" s="79"/>
      <c r="AC8839" s="80"/>
      <c r="AE8839" s="79"/>
      <c r="AF8839" s="79"/>
      <c r="AG8839" s="80"/>
    </row>
    <row r="8840" spans="1:33" ht="30" hidden="1" outlineLevel="1">
      <c r="A8840" s="6" t="s">
        <v>10013</v>
      </c>
      <c r="B8840" s="7" t="s">
        <v>37</v>
      </c>
      <c r="C8840" s="7" t="s">
        <v>452</v>
      </c>
      <c r="K8840" s="79"/>
      <c r="L8840" s="79"/>
      <c r="M8840" s="80"/>
      <c r="O8840" s="79"/>
      <c r="P8840" s="79"/>
      <c r="Q8840" s="80"/>
      <c r="S8840" s="79"/>
      <c r="T8840" s="79"/>
      <c r="U8840" s="80"/>
      <c r="W8840" s="79"/>
      <c r="X8840" s="79"/>
      <c r="Y8840" s="80"/>
      <c r="AA8840" s="79"/>
      <c r="AB8840" s="79"/>
      <c r="AC8840" s="80"/>
      <c r="AE8840" s="79"/>
      <c r="AF8840" s="79"/>
      <c r="AG8840" s="80"/>
    </row>
    <row r="8841" spans="1:33" ht="60" hidden="1" outlineLevel="1">
      <c r="A8841" s="8"/>
      <c r="B8841" s="9" t="s">
        <v>61</v>
      </c>
      <c r="C8841" s="9" t="s">
        <v>62</v>
      </c>
      <c r="D8841" s="9" t="s">
        <v>63</v>
      </c>
      <c r="E8841" s="12" t="s">
        <v>64</v>
      </c>
      <c r="F8841" s="20" t="s">
        <v>65</v>
      </c>
      <c r="K8841" s="21" t="s">
        <v>66</v>
      </c>
      <c r="L8841" s="87" t="s">
        <v>28</v>
      </c>
      <c r="M8841" s="88"/>
      <c r="O8841" s="21" t="s">
        <v>66</v>
      </c>
      <c r="P8841" s="87" t="s">
        <v>28</v>
      </c>
      <c r="Q8841" s="88"/>
      <c r="S8841" s="21" t="s">
        <v>66</v>
      </c>
      <c r="T8841" s="87" t="s">
        <v>28</v>
      </c>
      <c r="U8841" s="88"/>
      <c r="W8841" s="21" t="s">
        <v>66</v>
      </c>
      <c r="X8841" s="87" t="s">
        <v>28</v>
      </c>
      <c r="Y8841" s="88"/>
      <c r="AA8841" s="21" t="s">
        <v>66</v>
      </c>
      <c r="AB8841" s="87" t="s">
        <v>28</v>
      </c>
      <c r="AC8841" s="88"/>
      <c r="AE8841" s="21" t="s">
        <v>66</v>
      </c>
      <c r="AF8841" s="87" t="s">
        <v>28</v>
      </c>
      <c r="AG8841" s="88"/>
    </row>
    <row r="8842" spans="1:33" hidden="1" outlineLevel="1">
      <c r="A8842" s="6" t="s">
        <v>10014</v>
      </c>
      <c r="B8842" s="7" t="s">
        <v>3802</v>
      </c>
      <c r="C8842" s="7" t="s">
        <v>455</v>
      </c>
      <c r="D8842" s="7"/>
      <c r="E8842" s="23" t="s">
        <v>320</v>
      </c>
      <c r="F8842" s="18">
        <v>177</v>
      </c>
      <c r="K8842" s="22">
        <v>5</v>
      </c>
      <c r="L8842" s="84">
        <v>885</v>
      </c>
      <c r="M8842" s="85"/>
      <c r="O8842" s="22">
        <v>13.68</v>
      </c>
      <c r="P8842" s="84">
        <v>2421.36</v>
      </c>
      <c r="Q8842" s="85"/>
      <c r="S8842" s="22">
        <v>7</v>
      </c>
      <c r="T8842" s="84">
        <v>1239</v>
      </c>
      <c r="U8842" s="85"/>
      <c r="W8842" s="22">
        <v>4</v>
      </c>
      <c r="X8842" s="84">
        <v>708</v>
      </c>
      <c r="Y8842" s="85"/>
      <c r="AA8842" s="22">
        <v>4.4400000000000004</v>
      </c>
      <c r="AB8842" s="84">
        <v>785.88</v>
      </c>
      <c r="AC8842" s="85"/>
      <c r="AE8842" s="22">
        <v>35</v>
      </c>
      <c r="AF8842" s="84">
        <v>6195</v>
      </c>
      <c r="AG8842" s="85"/>
    </row>
    <row r="8843" spans="1:33" hidden="1" outlineLevel="1">
      <c r="A8843" s="8"/>
      <c r="B8843" s="9" t="s">
        <v>34</v>
      </c>
      <c r="C8843" s="9" t="s">
        <v>35</v>
      </c>
      <c r="K8843" s="79"/>
      <c r="L8843" s="79"/>
      <c r="M8843" s="80"/>
      <c r="O8843" s="79"/>
      <c r="P8843" s="79"/>
      <c r="Q8843" s="80"/>
      <c r="S8843" s="79"/>
      <c r="T8843" s="79"/>
      <c r="U8843" s="80"/>
      <c r="W8843" s="79"/>
      <c r="X8843" s="79"/>
      <c r="Y8843" s="80"/>
      <c r="AA8843" s="79"/>
      <c r="AB8843" s="79"/>
      <c r="AC8843" s="80"/>
      <c r="AE8843" s="79"/>
      <c r="AF8843" s="79"/>
      <c r="AG8843" s="80"/>
    </row>
    <row r="8844" spans="1:33" ht="30" hidden="1" outlineLevel="1">
      <c r="A8844" s="6" t="s">
        <v>10015</v>
      </c>
      <c r="B8844" s="7" t="s">
        <v>37</v>
      </c>
      <c r="C8844" s="7" t="s">
        <v>10016</v>
      </c>
      <c r="K8844" s="79"/>
      <c r="L8844" s="79"/>
      <c r="M8844" s="80"/>
      <c r="O8844" s="79"/>
      <c r="P8844" s="79"/>
      <c r="Q8844" s="80"/>
      <c r="S8844" s="79"/>
      <c r="T8844" s="79"/>
      <c r="U8844" s="80"/>
      <c r="W8844" s="79"/>
      <c r="X8844" s="79"/>
      <c r="Y8844" s="80"/>
      <c r="AA8844" s="79"/>
      <c r="AB8844" s="79"/>
      <c r="AC8844" s="80"/>
      <c r="AE8844" s="79"/>
      <c r="AF8844" s="79"/>
      <c r="AG8844" s="80"/>
    </row>
    <row r="8845" spans="1:33" ht="60" hidden="1" outlineLevel="1">
      <c r="A8845" s="8"/>
      <c r="B8845" s="9" t="s">
        <v>61</v>
      </c>
      <c r="C8845" s="9" t="s">
        <v>62</v>
      </c>
      <c r="D8845" s="9" t="s">
        <v>63</v>
      </c>
      <c r="E8845" s="12" t="s">
        <v>64</v>
      </c>
      <c r="F8845" s="20" t="s">
        <v>65</v>
      </c>
      <c r="K8845" s="21" t="s">
        <v>66</v>
      </c>
      <c r="L8845" s="87" t="s">
        <v>28</v>
      </c>
      <c r="M8845" s="88"/>
      <c r="O8845" s="21" t="s">
        <v>66</v>
      </c>
      <c r="P8845" s="87" t="s">
        <v>28</v>
      </c>
      <c r="Q8845" s="88"/>
      <c r="S8845" s="21" t="s">
        <v>66</v>
      </c>
      <c r="T8845" s="87" t="s">
        <v>28</v>
      </c>
      <c r="U8845" s="88"/>
      <c r="W8845" s="21" t="s">
        <v>66</v>
      </c>
      <c r="X8845" s="87" t="s">
        <v>28</v>
      </c>
      <c r="Y8845" s="88"/>
      <c r="AA8845" s="21" t="s">
        <v>66</v>
      </c>
      <c r="AB8845" s="87" t="s">
        <v>28</v>
      </c>
      <c r="AC8845" s="88"/>
      <c r="AE8845" s="21" t="s">
        <v>66</v>
      </c>
      <c r="AF8845" s="87" t="s">
        <v>28</v>
      </c>
      <c r="AG8845" s="88"/>
    </row>
    <row r="8846" spans="1:33" hidden="1" outlineLevel="1">
      <c r="A8846" s="6" t="s">
        <v>10017</v>
      </c>
      <c r="B8846" s="7" t="s">
        <v>10018</v>
      </c>
      <c r="C8846" s="7" t="s">
        <v>8627</v>
      </c>
      <c r="D8846" s="7"/>
      <c r="E8846" s="23" t="s">
        <v>320</v>
      </c>
      <c r="F8846" s="18">
        <v>151</v>
      </c>
      <c r="K8846" s="22">
        <v>38</v>
      </c>
      <c r="L8846" s="84">
        <v>5738</v>
      </c>
      <c r="M8846" s="85"/>
      <c r="O8846" s="22">
        <v>171</v>
      </c>
      <c r="P8846" s="84">
        <v>25821</v>
      </c>
      <c r="Q8846" s="85"/>
      <c r="S8846" s="22">
        <v>90</v>
      </c>
      <c r="T8846" s="84">
        <v>13590</v>
      </c>
      <c r="U8846" s="85"/>
      <c r="W8846" s="22">
        <v>72</v>
      </c>
      <c r="X8846" s="84">
        <v>10872</v>
      </c>
      <c r="Y8846" s="85"/>
      <c r="AA8846" s="22">
        <v>57.53</v>
      </c>
      <c r="AB8846" s="84">
        <v>8687.0300000000007</v>
      </c>
      <c r="AC8846" s="85"/>
      <c r="AE8846" s="22">
        <v>90</v>
      </c>
      <c r="AF8846" s="84">
        <v>13590</v>
      </c>
      <c r="AG8846" s="85"/>
    </row>
    <row r="8847" spans="1:33" hidden="1" outlineLevel="1">
      <c r="A8847" s="8"/>
      <c r="B8847" s="9" t="s">
        <v>34</v>
      </c>
      <c r="C8847" s="9" t="s">
        <v>35</v>
      </c>
      <c r="K8847" s="79"/>
      <c r="L8847" s="79"/>
      <c r="M8847" s="80"/>
      <c r="O8847" s="79"/>
      <c r="P8847" s="79"/>
      <c r="Q8847" s="80"/>
      <c r="S8847" s="79"/>
      <c r="T8847" s="79"/>
      <c r="U8847" s="80"/>
      <c r="W8847" s="79"/>
      <c r="X8847" s="79"/>
      <c r="Y8847" s="80"/>
      <c r="AA8847" s="79"/>
      <c r="AB8847" s="79"/>
      <c r="AC8847" s="80"/>
      <c r="AE8847" s="79"/>
      <c r="AF8847" s="79"/>
      <c r="AG8847" s="80"/>
    </row>
    <row r="8848" spans="1:33" ht="30" hidden="1" outlineLevel="1">
      <c r="A8848" s="6" t="s">
        <v>10019</v>
      </c>
      <c r="B8848" s="7" t="s">
        <v>37</v>
      </c>
      <c r="C8848" s="7" t="s">
        <v>10020</v>
      </c>
      <c r="K8848" s="79"/>
      <c r="L8848" s="79"/>
      <c r="M8848" s="80"/>
      <c r="O8848" s="79"/>
      <c r="P8848" s="79"/>
      <c r="Q8848" s="80"/>
      <c r="S8848" s="79"/>
      <c r="T8848" s="79"/>
      <c r="U8848" s="80"/>
      <c r="W8848" s="79"/>
      <c r="X8848" s="79"/>
      <c r="Y8848" s="80"/>
      <c r="AA8848" s="79"/>
      <c r="AB8848" s="79"/>
      <c r="AC8848" s="80"/>
      <c r="AE8848" s="79"/>
      <c r="AF8848" s="79"/>
      <c r="AG8848" s="80"/>
    </row>
    <row r="8849" spans="1:33" ht="60" hidden="1" outlineLevel="1">
      <c r="A8849" s="8"/>
      <c r="B8849" s="9" t="s">
        <v>61</v>
      </c>
      <c r="C8849" s="9" t="s">
        <v>62</v>
      </c>
      <c r="D8849" s="9" t="s">
        <v>63</v>
      </c>
      <c r="E8849" s="12" t="s">
        <v>64</v>
      </c>
      <c r="F8849" s="20" t="s">
        <v>65</v>
      </c>
      <c r="K8849" s="21" t="s">
        <v>66</v>
      </c>
      <c r="L8849" s="87" t="s">
        <v>28</v>
      </c>
      <c r="M8849" s="88"/>
      <c r="O8849" s="21" t="s">
        <v>66</v>
      </c>
      <c r="P8849" s="87" t="s">
        <v>28</v>
      </c>
      <c r="Q8849" s="88"/>
      <c r="S8849" s="21" t="s">
        <v>66</v>
      </c>
      <c r="T8849" s="87" t="s">
        <v>28</v>
      </c>
      <c r="U8849" s="88"/>
      <c r="W8849" s="21" t="s">
        <v>66</v>
      </c>
      <c r="X8849" s="87" t="s">
        <v>28</v>
      </c>
      <c r="Y8849" s="88"/>
      <c r="AA8849" s="21" t="s">
        <v>66</v>
      </c>
      <c r="AB8849" s="87" t="s">
        <v>28</v>
      </c>
      <c r="AC8849" s="88"/>
      <c r="AE8849" s="21" t="s">
        <v>66</v>
      </c>
      <c r="AF8849" s="87" t="s">
        <v>28</v>
      </c>
      <c r="AG8849" s="88"/>
    </row>
    <row r="8850" spans="1:33" hidden="1" outlineLevel="1">
      <c r="A8850" s="6" t="s">
        <v>10021</v>
      </c>
      <c r="B8850" s="7" t="s">
        <v>3805</v>
      </c>
      <c r="C8850" s="7" t="s">
        <v>3806</v>
      </c>
      <c r="D8850" s="7"/>
      <c r="E8850" s="23" t="s">
        <v>320</v>
      </c>
      <c r="F8850" s="18">
        <v>156</v>
      </c>
      <c r="K8850" s="22">
        <v>130</v>
      </c>
      <c r="L8850" s="84">
        <v>20280</v>
      </c>
      <c r="M8850" s="85"/>
      <c r="O8850" s="22">
        <v>285</v>
      </c>
      <c r="P8850" s="84">
        <v>44460</v>
      </c>
      <c r="Q8850" s="85"/>
      <c r="S8850" s="22">
        <v>500</v>
      </c>
      <c r="T8850" s="84">
        <v>78000</v>
      </c>
      <c r="U8850" s="85"/>
      <c r="W8850" s="22">
        <v>198</v>
      </c>
      <c r="X8850" s="84">
        <v>30888</v>
      </c>
      <c r="Y8850" s="85"/>
      <c r="AA8850" s="22">
        <v>479.42</v>
      </c>
      <c r="AB8850" s="84">
        <v>74789.52</v>
      </c>
      <c r="AC8850" s="85"/>
      <c r="AE8850" s="22">
        <v>220</v>
      </c>
      <c r="AF8850" s="84">
        <v>34320</v>
      </c>
      <c r="AG8850" s="85"/>
    </row>
    <row r="8851" spans="1:33" hidden="1" outlineLevel="1">
      <c r="A8851" s="8"/>
      <c r="B8851" s="9" t="s">
        <v>34</v>
      </c>
      <c r="C8851" s="9" t="s">
        <v>35</v>
      </c>
      <c r="K8851" s="79"/>
      <c r="L8851" s="79"/>
      <c r="M8851" s="80"/>
      <c r="O8851" s="79"/>
      <c r="P8851" s="79"/>
      <c r="Q8851" s="80"/>
      <c r="S8851" s="79"/>
      <c r="T8851" s="79"/>
      <c r="U8851" s="80"/>
      <c r="W8851" s="79"/>
      <c r="X8851" s="79"/>
      <c r="Y8851" s="80"/>
      <c r="AA8851" s="79"/>
      <c r="AB8851" s="79"/>
      <c r="AC8851" s="80"/>
      <c r="AE8851" s="79"/>
      <c r="AF8851" s="79"/>
      <c r="AG8851" s="80"/>
    </row>
    <row r="8852" spans="1:33" ht="30" hidden="1" outlineLevel="1">
      <c r="A8852" s="6" t="s">
        <v>10022</v>
      </c>
      <c r="B8852" s="7" t="s">
        <v>37</v>
      </c>
      <c r="C8852" s="7" t="s">
        <v>10023</v>
      </c>
      <c r="K8852" s="79"/>
      <c r="L8852" s="79"/>
      <c r="M8852" s="80"/>
      <c r="O8852" s="79"/>
      <c r="P8852" s="79"/>
      <c r="Q8852" s="80"/>
      <c r="S8852" s="79"/>
      <c r="T8852" s="79"/>
      <c r="U8852" s="80"/>
      <c r="W8852" s="79"/>
      <c r="X8852" s="79"/>
      <c r="Y8852" s="80"/>
      <c r="AA8852" s="79"/>
      <c r="AB8852" s="79"/>
      <c r="AC8852" s="80"/>
      <c r="AE8852" s="79"/>
      <c r="AF8852" s="79"/>
      <c r="AG8852" s="80"/>
    </row>
    <row r="8853" spans="1:33" ht="60" hidden="1" outlineLevel="1">
      <c r="A8853" s="8"/>
      <c r="B8853" s="9" t="s">
        <v>61</v>
      </c>
      <c r="C8853" s="9" t="s">
        <v>62</v>
      </c>
      <c r="D8853" s="9" t="s">
        <v>63</v>
      </c>
      <c r="E8853" s="12" t="s">
        <v>64</v>
      </c>
      <c r="F8853" s="20" t="s">
        <v>65</v>
      </c>
      <c r="K8853" s="21" t="s">
        <v>66</v>
      </c>
      <c r="L8853" s="87" t="s">
        <v>28</v>
      </c>
      <c r="M8853" s="88"/>
      <c r="O8853" s="21" t="s">
        <v>66</v>
      </c>
      <c r="P8853" s="87" t="s">
        <v>28</v>
      </c>
      <c r="Q8853" s="88"/>
      <c r="S8853" s="21" t="s">
        <v>66</v>
      </c>
      <c r="T8853" s="87" t="s">
        <v>28</v>
      </c>
      <c r="U8853" s="88"/>
      <c r="W8853" s="21" t="s">
        <v>66</v>
      </c>
      <c r="X8853" s="87" t="s">
        <v>28</v>
      </c>
      <c r="Y8853" s="88"/>
      <c r="AA8853" s="21" t="s">
        <v>66</v>
      </c>
      <c r="AB8853" s="87" t="s">
        <v>28</v>
      </c>
      <c r="AC8853" s="88"/>
      <c r="AE8853" s="21" t="s">
        <v>66</v>
      </c>
      <c r="AF8853" s="87" t="s">
        <v>28</v>
      </c>
      <c r="AG8853" s="88"/>
    </row>
    <row r="8854" spans="1:33" hidden="1" outlineLevel="1">
      <c r="A8854" s="6" t="s">
        <v>10024</v>
      </c>
      <c r="B8854" s="7" t="s">
        <v>3810</v>
      </c>
      <c r="C8854" s="7" t="s">
        <v>10025</v>
      </c>
      <c r="D8854" s="7"/>
      <c r="E8854" s="23" t="s">
        <v>429</v>
      </c>
      <c r="F8854" s="18">
        <v>101</v>
      </c>
      <c r="K8854" s="22">
        <v>22</v>
      </c>
      <c r="L8854" s="84">
        <v>2222</v>
      </c>
      <c r="M8854" s="85"/>
      <c r="O8854" s="22">
        <v>17.100000000000001</v>
      </c>
      <c r="P8854" s="84">
        <v>1727.1</v>
      </c>
      <c r="Q8854" s="85"/>
      <c r="S8854" s="22">
        <v>10</v>
      </c>
      <c r="T8854" s="84">
        <v>1010</v>
      </c>
      <c r="U8854" s="85"/>
      <c r="W8854" s="22">
        <v>33</v>
      </c>
      <c r="X8854" s="84">
        <v>3333</v>
      </c>
      <c r="Y8854" s="85"/>
      <c r="AA8854" s="22">
        <v>148.62</v>
      </c>
      <c r="AB8854" s="84">
        <v>15010.62</v>
      </c>
      <c r="AC8854" s="85"/>
      <c r="AE8854" s="22">
        <v>35</v>
      </c>
      <c r="AF8854" s="84">
        <v>3535</v>
      </c>
      <c r="AG8854" s="85"/>
    </row>
    <row r="8855" spans="1:33" hidden="1" outlineLevel="1">
      <c r="A8855" s="8"/>
      <c r="B8855" s="9" t="s">
        <v>34</v>
      </c>
      <c r="C8855" s="9" t="s">
        <v>35</v>
      </c>
      <c r="K8855" s="79"/>
      <c r="L8855" s="79"/>
      <c r="M8855" s="80"/>
      <c r="O8855" s="79"/>
      <c r="P8855" s="79"/>
      <c r="Q8855" s="80"/>
      <c r="S8855" s="79"/>
      <c r="T8855" s="79"/>
      <c r="U8855" s="80"/>
      <c r="W8855" s="79"/>
      <c r="X8855" s="79"/>
      <c r="Y8855" s="80"/>
      <c r="AA8855" s="79"/>
      <c r="AB8855" s="79"/>
      <c r="AC8855" s="80"/>
      <c r="AE8855" s="79"/>
      <c r="AF8855" s="79"/>
      <c r="AG8855" s="80"/>
    </row>
    <row r="8856" spans="1:33" hidden="1" outlineLevel="1">
      <c r="A8856" s="6" t="s">
        <v>10026</v>
      </c>
      <c r="B8856" s="7" t="s">
        <v>37</v>
      </c>
      <c r="C8856" s="7" t="s">
        <v>10027</v>
      </c>
      <c r="K8856" s="79"/>
      <c r="L8856" s="79"/>
      <c r="M8856" s="80"/>
      <c r="O8856" s="79"/>
      <c r="P8856" s="79"/>
      <c r="Q8856" s="80"/>
      <c r="S8856" s="79"/>
      <c r="T8856" s="79"/>
      <c r="U8856" s="80"/>
      <c r="W8856" s="79"/>
      <c r="X8856" s="79"/>
      <c r="Y8856" s="80"/>
      <c r="AA8856" s="79"/>
      <c r="AB8856" s="79"/>
      <c r="AC8856" s="80"/>
      <c r="AE8856" s="79"/>
      <c r="AF8856" s="79"/>
      <c r="AG8856" s="80"/>
    </row>
    <row r="8857" spans="1:33" ht="60" hidden="1" outlineLevel="1">
      <c r="A8857" s="8"/>
      <c r="B8857" s="9" t="s">
        <v>61</v>
      </c>
      <c r="C8857" s="9" t="s">
        <v>62</v>
      </c>
      <c r="D8857" s="9" t="s">
        <v>63</v>
      </c>
      <c r="E8857" s="12" t="s">
        <v>64</v>
      </c>
      <c r="F8857" s="20" t="s">
        <v>65</v>
      </c>
      <c r="K8857" s="21" t="s">
        <v>66</v>
      </c>
      <c r="L8857" s="87" t="s">
        <v>28</v>
      </c>
      <c r="M8857" s="88"/>
      <c r="O8857" s="21" t="s">
        <v>66</v>
      </c>
      <c r="P8857" s="87" t="s">
        <v>28</v>
      </c>
      <c r="Q8857" s="88"/>
      <c r="S8857" s="21" t="s">
        <v>66</v>
      </c>
      <c r="T8857" s="87" t="s">
        <v>28</v>
      </c>
      <c r="U8857" s="88"/>
      <c r="W8857" s="21" t="s">
        <v>66</v>
      </c>
      <c r="X8857" s="87" t="s">
        <v>28</v>
      </c>
      <c r="Y8857" s="88"/>
      <c r="AA8857" s="21" t="s">
        <v>66</v>
      </c>
      <c r="AB8857" s="87" t="s">
        <v>28</v>
      </c>
      <c r="AC8857" s="88"/>
      <c r="AE8857" s="21" t="s">
        <v>66</v>
      </c>
      <c r="AF8857" s="87" t="s">
        <v>28</v>
      </c>
      <c r="AG8857" s="88"/>
    </row>
    <row r="8858" spans="1:33" hidden="1" outlineLevel="1">
      <c r="A8858" s="6" t="s">
        <v>10028</v>
      </c>
      <c r="B8858" s="7" t="s">
        <v>3817</v>
      </c>
      <c r="C8858" s="7" t="s">
        <v>3811</v>
      </c>
      <c r="D8858" s="7"/>
      <c r="E8858" s="23" t="s">
        <v>429</v>
      </c>
      <c r="F8858" s="18">
        <v>101</v>
      </c>
      <c r="K8858" s="22">
        <v>55</v>
      </c>
      <c r="L8858" s="84">
        <v>5555</v>
      </c>
      <c r="M8858" s="85"/>
      <c r="O8858" s="22">
        <v>57</v>
      </c>
      <c r="P8858" s="84">
        <v>5757</v>
      </c>
      <c r="Q8858" s="85"/>
      <c r="S8858" s="22">
        <v>60</v>
      </c>
      <c r="T8858" s="84">
        <v>6060</v>
      </c>
      <c r="U8858" s="85"/>
      <c r="W8858" s="22">
        <v>77</v>
      </c>
      <c r="X8858" s="84">
        <v>7777</v>
      </c>
      <c r="Y8858" s="85"/>
      <c r="AA8858" s="22">
        <v>89.89</v>
      </c>
      <c r="AB8858" s="84">
        <v>9078.89</v>
      </c>
      <c r="AC8858" s="85"/>
      <c r="AE8858" s="22">
        <v>80</v>
      </c>
      <c r="AF8858" s="84">
        <v>8080</v>
      </c>
      <c r="AG8858" s="85"/>
    </row>
    <row r="8859" spans="1:33" hidden="1" outlineLevel="1">
      <c r="A8859" s="8"/>
      <c r="B8859" s="9" t="s">
        <v>34</v>
      </c>
      <c r="C8859" s="9" t="s">
        <v>35</v>
      </c>
      <c r="K8859" s="79"/>
      <c r="L8859" s="79"/>
      <c r="M8859" s="80"/>
      <c r="O8859" s="79"/>
      <c r="P8859" s="79"/>
      <c r="Q8859" s="80"/>
      <c r="S8859" s="79"/>
      <c r="T8859" s="79"/>
      <c r="U8859" s="80"/>
      <c r="W8859" s="79"/>
      <c r="X8859" s="79"/>
      <c r="Y8859" s="80"/>
      <c r="AA8859" s="79"/>
      <c r="AB8859" s="79"/>
      <c r="AC8859" s="80"/>
      <c r="AE8859" s="79"/>
      <c r="AF8859" s="79"/>
      <c r="AG8859" s="80"/>
    </row>
    <row r="8860" spans="1:33" hidden="1" outlineLevel="1">
      <c r="A8860" s="6" t="s">
        <v>10029</v>
      </c>
      <c r="B8860" s="7" t="s">
        <v>37</v>
      </c>
      <c r="C8860" s="7" t="s">
        <v>3813</v>
      </c>
      <c r="K8860" s="79"/>
      <c r="L8860" s="79"/>
      <c r="M8860" s="80"/>
      <c r="O8860" s="79"/>
      <c r="P8860" s="79"/>
      <c r="Q8860" s="80"/>
      <c r="S8860" s="79"/>
      <c r="T8860" s="79"/>
      <c r="U8860" s="80"/>
      <c r="W8860" s="79"/>
      <c r="X8860" s="79"/>
      <c r="Y8860" s="80"/>
      <c r="AA8860" s="79"/>
      <c r="AB8860" s="79"/>
      <c r="AC8860" s="80"/>
      <c r="AE8860" s="79"/>
      <c r="AF8860" s="79"/>
      <c r="AG8860" s="80"/>
    </row>
    <row r="8861" spans="1:33" ht="30" hidden="1" outlineLevel="1">
      <c r="A8861" s="6" t="s">
        <v>10030</v>
      </c>
      <c r="B8861" s="7" t="s">
        <v>37</v>
      </c>
      <c r="C8861" s="7" t="s">
        <v>5321</v>
      </c>
      <c r="K8861" s="79"/>
      <c r="L8861" s="79"/>
      <c r="M8861" s="80"/>
      <c r="O8861" s="79"/>
      <c r="P8861" s="79"/>
      <c r="Q8861" s="80"/>
      <c r="S8861" s="79"/>
      <c r="T8861" s="79"/>
      <c r="U8861" s="80"/>
      <c r="W8861" s="79"/>
      <c r="X8861" s="79"/>
      <c r="Y8861" s="80"/>
      <c r="AA8861" s="79"/>
      <c r="AB8861" s="79"/>
      <c r="AC8861" s="80"/>
      <c r="AE8861" s="79"/>
      <c r="AF8861" s="79"/>
      <c r="AG8861" s="80"/>
    </row>
    <row r="8862" spans="1:33" ht="60" hidden="1" outlineLevel="1">
      <c r="A8862" s="8"/>
      <c r="B8862" s="9" t="s">
        <v>61</v>
      </c>
      <c r="C8862" s="9" t="s">
        <v>62</v>
      </c>
      <c r="D8862" s="9" t="s">
        <v>63</v>
      </c>
      <c r="E8862" s="12" t="s">
        <v>64</v>
      </c>
      <c r="F8862" s="20" t="s">
        <v>65</v>
      </c>
      <c r="K8862" s="21" t="s">
        <v>66</v>
      </c>
      <c r="L8862" s="87" t="s">
        <v>28</v>
      </c>
      <c r="M8862" s="88"/>
      <c r="O8862" s="21" t="s">
        <v>66</v>
      </c>
      <c r="P8862" s="87" t="s">
        <v>28</v>
      </c>
      <c r="Q8862" s="88"/>
      <c r="S8862" s="21" t="s">
        <v>66</v>
      </c>
      <c r="T8862" s="87" t="s">
        <v>28</v>
      </c>
      <c r="U8862" s="88"/>
      <c r="W8862" s="21" t="s">
        <v>66</v>
      </c>
      <c r="X8862" s="87" t="s">
        <v>28</v>
      </c>
      <c r="Y8862" s="88"/>
      <c r="AA8862" s="21" t="s">
        <v>66</v>
      </c>
      <c r="AB8862" s="87" t="s">
        <v>28</v>
      </c>
      <c r="AC8862" s="88"/>
      <c r="AE8862" s="21" t="s">
        <v>66</v>
      </c>
      <c r="AF8862" s="87" t="s">
        <v>28</v>
      </c>
      <c r="AG8862" s="88"/>
    </row>
    <row r="8863" spans="1:33" hidden="1" outlineLevel="1">
      <c r="A8863" s="6" t="s">
        <v>10031</v>
      </c>
      <c r="B8863" s="7" t="s">
        <v>3820</v>
      </c>
      <c r="C8863" s="7" t="s">
        <v>7956</v>
      </c>
      <c r="D8863" s="7"/>
      <c r="E8863" s="23" t="s">
        <v>320</v>
      </c>
      <c r="F8863" s="18">
        <v>107</v>
      </c>
      <c r="K8863" s="22">
        <v>275</v>
      </c>
      <c r="L8863" s="84">
        <v>29425</v>
      </c>
      <c r="M8863" s="85"/>
      <c r="O8863" s="22">
        <v>171</v>
      </c>
      <c r="P8863" s="84">
        <v>18297</v>
      </c>
      <c r="Q8863" s="85"/>
      <c r="S8863" s="22">
        <v>275</v>
      </c>
      <c r="T8863" s="84">
        <v>29425</v>
      </c>
      <c r="U8863" s="85"/>
      <c r="W8863" s="22">
        <v>242</v>
      </c>
      <c r="X8863" s="84">
        <v>25894</v>
      </c>
      <c r="Y8863" s="85"/>
      <c r="AA8863" s="22">
        <v>251.7</v>
      </c>
      <c r="AB8863" s="84">
        <v>26931.9</v>
      </c>
      <c r="AC8863" s="85"/>
      <c r="AE8863" s="22">
        <v>250</v>
      </c>
      <c r="AF8863" s="84">
        <v>26750</v>
      </c>
      <c r="AG8863" s="85"/>
    </row>
    <row r="8864" spans="1:33" hidden="1" outlineLevel="1">
      <c r="A8864" s="6" t="s">
        <v>10032</v>
      </c>
      <c r="B8864" s="7" t="s">
        <v>10033</v>
      </c>
      <c r="C8864" s="7" t="s">
        <v>470</v>
      </c>
      <c r="D8864" s="7"/>
      <c r="E8864" s="23" t="s">
        <v>429</v>
      </c>
      <c r="F8864" s="18">
        <v>69</v>
      </c>
      <c r="K8864" s="22">
        <v>28</v>
      </c>
      <c r="L8864" s="84">
        <v>1932</v>
      </c>
      <c r="M8864" s="85"/>
      <c r="O8864" s="22">
        <v>68.400000000000006</v>
      </c>
      <c r="P8864" s="84">
        <v>4719.6000000000004</v>
      </c>
      <c r="Q8864" s="85"/>
      <c r="S8864" s="22">
        <v>70</v>
      </c>
      <c r="T8864" s="84">
        <v>4830</v>
      </c>
      <c r="U8864" s="85"/>
      <c r="W8864" s="22">
        <v>0</v>
      </c>
      <c r="X8864" s="84">
        <v>0</v>
      </c>
      <c r="Y8864" s="85"/>
      <c r="AA8864" s="22">
        <v>89.89</v>
      </c>
      <c r="AB8864" s="84">
        <v>6202.41</v>
      </c>
      <c r="AC8864" s="85"/>
      <c r="AE8864" s="22">
        <v>50</v>
      </c>
      <c r="AF8864" s="84">
        <v>3450</v>
      </c>
      <c r="AG8864" s="85"/>
    </row>
    <row r="8865" spans="1:33" hidden="1" outlineLevel="1">
      <c r="A8865" s="8"/>
      <c r="B8865" s="9" t="s">
        <v>34</v>
      </c>
      <c r="C8865" s="9" t="s">
        <v>35</v>
      </c>
      <c r="K8865" s="79"/>
      <c r="L8865" s="79"/>
      <c r="M8865" s="80"/>
      <c r="O8865" s="79"/>
      <c r="P8865" s="79"/>
      <c r="Q8865" s="80"/>
      <c r="S8865" s="79"/>
      <c r="T8865" s="79"/>
      <c r="U8865" s="80"/>
      <c r="W8865" s="79"/>
      <c r="X8865" s="79"/>
      <c r="Y8865" s="80"/>
      <c r="AA8865" s="79"/>
      <c r="AB8865" s="79"/>
      <c r="AC8865" s="80"/>
      <c r="AE8865" s="79"/>
      <c r="AF8865" s="79"/>
      <c r="AG8865" s="80"/>
    </row>
    <row r="8866" spans="1:33" hidden="1" outlineLevel="1">
      <c r="A8866" s="6" t="s">
        <v>10034</v>
      </c>
      <c r="B8866" s="7" t="s">
        <v>37</v>
      </c>
      <c r="C8866" s="7" t="s">
        <v>322</v>
      </c>
      <c r="K8866" s="79"/>
      <c r="L8866" s="79"/>
      <c r="M8866" s="80"/>
      <c r="O8866" s="79"/>
      <c r="P8866" s="79"/>
      <c r="Q8866" s="80"/>
      <c r="S8866" s="79"/>
      <c r="T8866" s="79"/>
      <c r="U8866" s="80"/>
      <c r="W8866" s="79"/>
      <c r="X8866" s="79"/>
      <c r="Y8866" s="80"/>
      <c r="AA8866" s="79"/>
      <c r="AB8866" s="79"/>
      <c r="AC8866" s="80"/>
      <c r="AE8866" s="79"/>
      <c r="AF8866" s="79"/>
      <c r="AG8866" s="80"/>
    </row>
    <row r="8867" spans="1:33" ht="60" hidden="1" outlineLevel="1">
      <c r="A8867" s="8"/>
      <c r="B8867" s="9" t="s">
        <v>61</v>
      </c>
      <c r="C8867" s="9" t="s">
        <v>62</v>
      </c>
      <c r="D8867" s="9" t="s">
        <v>63</v>
      </c>
      <c r="E8867" s="12" t="s">
        <v>64</v>
      </c>
      <c r="F8867" s="20" t="s">
        <v>65</v>
      </c>
      <c r="K8867" s="21" t="s">
        <v>66</v>
      </c>
      <c r="L8867" s="87" t="s">
        <v>28</v>
      </c>
      <c r="M8867" s="88"/>
      <c r="O8867" s="21" t="s">
        <v>66</v>
      </c>
      <c r="P8867" s="87" t="s">
        <v>28</v>
      </c>
      <c r="Q8867" s="88"/>
      <c r="S8867" s="21" t="s">
        <v>66</v>
      </c>
      <c r="T8867" s="87" t="s">
        <v>28</v>
      </c>
      <c r="U8867" s="88"/>
      <c r="W8867" s="21" t="s">
        <v>66</v>
      </c>
      <c r="X8867" s="87" t="s">
        <v>28</v>
      </c>
      <c r="Y8867" s="88"/>
      <c r="AA8867" s="21" t="s">
        <v>66</v>
      </c>
      <c r="AB8867" s="87" t="s">
        <v>28</v>
      </c>
      <c r="AC8867" s="88"/>
      <c r="AE8867" s="21" t="s">
        <v>66</v>
      </c>
      <c r="AF8867" s="87" t="s">
        <v>28</v>
      </c>
      <c r="AG8867" s="88"/>
    </row>
    <row r="8868" spans="1:33" ht="135" hidden="1" outlineLevel="1">
      <c r="A8868" s="6" t="s">
        <v>10035</v>
      </c>
      <c r="B8868" s="7" t="s">
        <v>324</v>
      </c>
      <c r="C8868" s="7" t="s">
        <v>1100</v>
      </c>
      <c r="D8868" s="7"/>
      <c r="E8868" s="23" t="s">
        <v>70</v>
      </c>
      <c r="F8868" s="18">
        <v>1</v>
      </c>
      <c r="K8868" s="22">
        <v>0</v>
      </c>
      <c r="L8868" s="84">
        <v>0</v>
      </c>
      <c r="M8868" s="85"/>
      <c r="O8868" s="22">
        <v>0</v>
      </c>
      <c r="P8868" s="84">
        <v>0</v>
      </c>
      <c r="Q8868" s="85"/>
      <c r="S8868" s="22">
        <v>0</v>
      </c>
      <c r="T8868" s="84">
        <v>0</v>
      </c>
      <c r="U8868" s="85"/>
      <c r="W8868" s="22">
        <v>0</v>
      </c>
      <c r="X8868" s="84">
        <v>0</v>
      </c>
      <c r="Y8868" s="85"/>
      <c r="AA8868" s="22">
        <v>0</v>
      </c>
      <c r="AB8868" s="84">
        <v>0</v>
      </c>
      <c r="AC8868" s="85"/>
      <c r="AE8868" s="22">
        <v>0</v>
      </c>
      <c r="AF8868" s="84">
        <v>0</v>
      </c>
      <c r="AG8868" s="85"/>
    </row>
    <row r="8869" spans="1:33" hidden="1" outlineLevel="1">
      <c r="A8869" s="8"/>
      <c r="B8869" s="9" t="s">
        <v>34</v>
      </c>
      <c r="C8869" s="9" t="s">
        <v>35</v>
      </c>
      <c r="K8869" s="79"/>
      <c r="L8869" s="79"/>
      <c r="M8869" s="80"/>
      <c r="O8869" s="79"/>
      <c r="P8869" s="79"/>
      <c r="Q8869" s="80"/>
      <c r="S8869" s="79"/>
      <c r="T8869" s="79"/>
      <c r="U8869" s="80"/>
      <c r="W8869" s="79"/>
      <c r="X8869" s="79"/>
      <c r="Y8869" s="80"/>
      <c r="AA8869" s="79"/>
      <c r="AB8869" s="79"/>
      <c r="AC8869" s="80"/>
      <c r="AE8869" s="79"/>
      <c r="AF8869" s="79"/>
      <c r="AG8869" s="80"/>
    </row>
    <row r="8870" spans="1:33" ht="75" hidden="1" outlineLevel="1">
      <c r="A8870" s="6" t="s">
        <v>10036</v>
      </c>
      <c r="B8870" s="7" t="s">
        <v>37</v>
      </c>
      <c r="C8870" s="7" t="s">
        <v>298</v>
      </c>
      <c r="I8870" s="35"/>
      <c r="J8870" s="35"/>
      <c r="K8870" s="79"/>
      <c r="L8870" s="79"/>
      <c r="M8870" s="80"/>
      <c r="O8870" s="79"/>
      <c r="P8870" s="79"/>
      <c r="Q8870" s="80"/>
      <c r="S8870" s="79"/>
      <c r="T8870" s="79"/>
      <c r="U8870" s="80"/>
      <c r="W8870" s="79"/>
      <c r="X8870" s="79"/>
      <c r="Y8870" s="80"/>
      <c r="AA8870" s="79"/>
      <c r="AB8870" s="79"/>
      <c r="AC8870" s="80"/>
      <c r="AE8870" s="79"/>
      <c r="AF8870" s="79"/>
      <c r="AG8870" s="80"/>
    </row>
    <row r="8871" spans="1:33" collapsed="1">
      <c r="A8871" s="83" t="s">
        <v>10037</v>
      </c>
      <c r="B8871" s="83"/>
      <c r="C8871" s="83"/>
      <c r="D8871" s="83"/>
      <c r="E8871" s="83"/>
      <c r="F8871" s="83"/>
      <c r="I8871" s="36"/>
      <c r="J8871" s="36">
        <v>70608</v>
      </c>
      <c r="K8871" s="30" t="s">
        <v>1591</v>
      </c>
      <c r="L8871" s="84">
        <v>43905</v>
      </c>
      <c r="M8871" s="85"/>
      <c r="O8871" s="15" t="s">
        <v>1591</v>
      </c>
      <c r="P8871" s="84">
        <v>35910</v>
      </c>
      <c r="Q8871" s="85"/>
      <c r="S8871" s="15" t="s">
        <v>1591</v>
      </c>
      <c r="T8871" s="84">
        <v>22620</v>
      </c>
      <c r="U8871" s="85"/>
      <c r="W8871" s="15" t="s">
        <v>1591</v>
      </c>
      <c r="X8871" s="84">
        <v>46992</v>
      </c>
      <c r="Y8871" s="85"/>
      <c r="AA8871" s="15" t="s">
        <v>1591</v>
      </c>
      <c r="AB8871" s="84">
        <v>96604.03</v>
      </c>
      <c r="AC8871" s="85"/>
      <c r="AE8871" s="15" t="s">
        <v>1591</v>
      </c>
      <c r="AF8871" s="84">
        <v>77500</v>
      </c>
      <c r="AG8871" s="85"/>
    </row>
    <row r="8872" spans="1:33" hidden="1">
      <c r="A8872" s="8"/>
      <c r="B8872" s="9" t="s">
        <v>34</v>
      </c>
      <c r="C8872" s="9" t="s">
        <v>35</v>
      </c>
      <c r="K8872" s="79"/>
      <c r="L8872" s="79"/>
      <c r="M8872" s="80"/>
      <c r="O8872" s="79"/>
      <c r="P8872" s="79"/>
      <c r="Q8872" s="80"/>
      <c r="S8872" s="79"/>
      <c r="T8872" s="79"/>
      <c r="U8872" s="80"/>
      <c r="W8872" s="79"/>
      <c r="X8872" s="79"/>
      <c r="Y8872" s="80"/>
      <c r="AA8872" s="79"/>
      <c r="AB8872" s="79"/>
      <c r="AC8872" s="80"/>
      <c r="AE8872" s="79"/>
      <c r="AF8872" s="79"/>
      <c r="AG8872" s="80"/>
    </row>
    <row r="8873" spans="1:33" hidden="1" outlineLevel="1">
      <c r="A8873" s="6" t="s">
        <v>10038</v>
      </c>
      <c r="B8873" s="7" t="s">
        <v>37</v>
      </c>
      <c r="C8873" s="7" t="s">
        <v>483</v>
      </c>
      <c r="K8873" s="79"/>
      <c r="L8873" s="79"/>
      <c r="M8873" s="80"/>
      <c r="O8873" s="79"/>
      <c r="P8873" s="79"/>
      <c r="Q8873" s="80"/>
      <c r="S8873" s="79"/>
      <c r="T8873" s="79"/>
      <c r="U8873" s="80"/>
      <c r="W8873" s="79"/>
      <c r="X8873" s="79"/>
      <c r="Y8873" s="80"/>
      <c r="AA8873" s="79"/>
      <c r="AB8873" s="79"/>
      <c r="AC8873" s="80"/>
      <c r="AE8873" s="79"/>
      <c r="AF8873" s="79"/>
      <c r="AG8873" s="80"/>
    </row>
    <row r="8874" spans="1:33" ht="60" hidden="1" outlineLevel="1">
      <c r="A8874" s="6" t="s">
        <v>10039</v>
      </c>
      <c r="B8874" s="7" t="s">
        <v>37</v>
      </c>
      <c r="C8874" s="7" t="s">
        <v>10040</v>
      </c>
      <c r="K8874" s="79"/>
      <c r="L8874" s="79"/>
      <c r="M8874" s="80"/>
      <c r="O8874" s="79"/>
      <c r="P8874" s="79"/>
      <c r="Q8874" s="80"/>
      <c r="S8874" s="79"/>
      <c r="T8874" s="79"/>
      <c r="U8874" s="80"/>
      <c r="W8874" s="79"/>
      <c r="X8874" s="79"/>
      <c r="Y8874" s="80"/>
      <c r="AA8874" s="79"/>
      <c r="AB8874" s="79"/>
      <c r="AC8874" s="80"/>
      <c r="AE8874" s="79"/>
      <c r="AF8874" s="79"/>
      <c r="AG8874" s="80"/>
    </row>
    <row r="8875" spans="1:33" ht="60" hidden="1" outlineLevel="1">
      <c r="A8875" s="8"/>
      <c r="B8875" s="9" t="s">
        <v>61</v>
      </c>
      <c r="C8875" s="9" t="s">
        <v>62</v>
      </c>
      <c r="D8875" s="9" t="s">
        <v>63</v>
      </c>
      <c r="E8875" s="12" t="s">
        <v>64</v>
      </c>
      <c r="F8875" s="20" t="s">
        <v>65</v>
      </c>
      <c r="K8875" s="21" t="s">
        <v>66</v>
      </c>
      <c r="L8875" s="87" t="s">
        <v>28</v>
      </c>
      <c r="M8875" s="88"/>
      <c r="O8875" s="21" t="s">
        <v>66</v>
      </c>
      <c r="P8875" s="87" t="s">
        <v>28</v>
      </c>
      <c r="Q8875" s="88"/>
      <c r="S8875" s="21" t="s">
        <v>66</v>
      </c>
      <c r="T8875" s="87" t="s">
        <v>28</v>
      </c>
      <c r="U8875" s="88"/>
      <c r="W8875" s="21" t="s">
        <v>66</v>
      </c>
      <c r="X8875" s="87" t="s">
        <v>28</v>
      </c>
      <c r="Y8875" s="88"/>
      <c r="AA8875" s="21" t="s">
        <v>66</v>
      </c>
      <c r="AB8875" s="87" t="s">
        <v>28</v>
      </c>
      <c r="AC8875" s="88"/>
      <c r="AE8875" s="21" t="s">
        <v>66</v>
      </c>
      <c r="AF8875" s="87" t="s">
        <v>28</v>
      </c>
      <c r="AG8875" s="88"/>
    </row>
    <row r="8876" spans="1:33" hidden="1" outlineLevel="1">
      <c r="A8876" s="6" t="s">
        <v>10041</v>
      </c>
      <c r="B8876" s="7" t="s">
        <v>3837</v>
      </c>
      <c r="C8876" s="7" t="s">
        <v>10042</v>
      </c>
      <c r="D8876" s="7"/>
      <c r="E8876" s="23" t="s">
        <v>438</v>
      </c>
      <c r="F8876" s="18">
        <v>1</v>
      </c>
      <c r="K8876" s="22">
        <v>6020</v>
      </c>
      <c r="L8876" s="84">
        <v>6020</v>
      </c>
      <c r="M8876" s="85"/>
      <c r="O8876" s="22">
        <v>5700</v>
      </c>
      <c r="P8876" s="84">
        <v>5700</v>
      </c>
      <c r="Q8876" s="85"/>
      <c r="S8876" s="22">
        <v>3400</v>
      </c>
      <c r="T8876" s="84">
        <v>3400</v>
      </c>
      <c r="U8876" s="85"/>
      <c r="W8876" s="22">
        <v>8870</v>
      </c>
      <c r="X8876" s="84">
        <v>8870</v>
      </c>
      <c r="Y8876" s="85"/>
      <c r="AA8876" s="22">
        <v>11386.33</v>
      </c>
      <c r="AB8876" s="84">
        <v>11386.33</v>
      </c>
      <c r="AC8876" s="85"/>
      <c r="AE8876" s="22">
        <v>12000</v>
      </c>
      <c r="AF8876" s="84">
        <v>12000</v>
      </c>
      <c r="AG8876" s="85"/>
    </row>
    <row r="8877" spans="1:33" hidden="1" outlineLevel="1">
      <c r="A8877" s="6" t="s">
        <v>10043</v>
      </c>
      <c r="B8877" s="7" t="s">
        <v>10044</v>
      </c>
      <c r="C8877" s="7" t="s">
        <v>10045</v>
      </c>
      <c r="D8877" s="7"/>
      <c r="E8877" s="23" t="s">
        <v>438</v>
      </c>
      <c r="F8877" s="18">
        <v>1</v>
      </c>
      <c r="K8877" s="22">
        <v>2508</v>
      </c>
      <c r="L8877" s="84">
        <v>2508</v>
      </c>
      <c r="M8877" s="85"/>
      <c r="O8877" s="22">
        <v>3420</v>
      </c>
      <c r="P8877" s="84">
        <v>3420</v>
      </c>
      <c r="Q8877" s="85"/>
      <c r="S8877" s="22">
        <v>1720</v>
      </c>
      <c r="T8877" s="84">
        <v>1720</v>
      </c>
      <c r="U8877" s="85"/>
      <c r="W8877" s="22">
        <v>3696</v>
      </c>
      <c r="X8877" s="84">
        <v>3696</v>
      </c>
      <c r="Y8877" s="85"/>
      <c r="AA8877" s="22">
        <v>4914.1000000000004</v>
      </c>
      <c r="AB8877" s="84">
        <v>4914.1000000000004</v>
      </c>
      <c r="AC8877" s="85"/>
      <c r="AE8877" s="22">
        <v>4500</v>
      </c>
      <c r="AF8877" s="84">
        <v>4500</v>
      </c>
      <c r="AG8877" s="85"/>
    </row>
    <row r="8878" spans="1:33" hidden="1" outlineLevel="1">
      <c r="A8878" s="8"/>
      <c r="B8878" s="9" t="s">
        <v>34</v>
      </c>
      <c r="C8878" s="9" t="s">
        <v>35</v>
      </c>
      <c r="K8878" s="79"/>
      <c r="L8878" s="79"/>
      <c r="M8878" s="80"/>
      <c r="O8878" s="79"/>
      <c r="P8878" s="79"/>
      <c r="Q8878" s="80"/>
      <c r="S8878" s="79"/>
      <c r="T8878" s="79"/>
      <c r="U8878" s="80"/>
      <c r="W8878" s="79"/>
      <c r="X8878" s="79"/>
      <c r="Y8878" s="80"/>
      <c r="AA8878" s="79"/>
      <c r="AB8878" s="79"/>
      <c r="AC8878" s="80"/>
      <c r="AE8878" s="79"/>
      <c r="AF8878" s="79"/>
      <c r="AG8878" s="80"/>
    </row>
    <row r="8879" spans="1:33" hidden="1" outlineLevel="1">
      <c r="A8879" s="6" t="s">
        <v>10046</v>
      </c>
      <c r="B8879" s="7" t="s">
        <v>37</v>
      </c>
      <c r="C8879" s="7" t="s">
        <v>10047</v>
      </c>
      <c r="K8879" s="79"/>
      <c r="L8879" s="79"/>
      <c r="M8879" s="80"/>
      <c r="O8879" s="79"/>
      <c r="P8879" s="79"/>
      <c r="Q8879" s="80"/>
      <c r="S8879" s="79"/>
      <c r="T8879" s="79"/>
      <c r="U8879" s="80"/>
      <c r="W8879" s="79"/>
      <c r="X8879" s="79"/>
      <c r="Y8879" s="80"/>
      <c r="AA8879" s="79"/>
      <c r="AB8879" s="79"/>
      <c r="AC8879" s="80"/>
      <c r="AE8879" s="79"/>
      <c r="AF8879" s="79"/>
      <c r="AG8879" s="80"/>
    </row>
    <row r="8880" spans="1:33" ht="45" hidden="1" outlineLevel="1">
      <c r="A8880" s="6" t="s">
        <v>10048</v>
      </c>
      <c r="B8880" s="7" t="s">
        <v>37</v>
      </c>
      <c r="C8880" s="7" t="s">
        <v>10049</v>
      </c>
      <c r="K8880" s="79"/>
      <c r="L8880" s="79"/>
      <c r="M8880" s="80"/>
      <c r="O8880" s="79"/>
      <c r="P8880" s="79"/>
      <c r="Q8880" s="80"/>
      <c r="S8880" s="79"/>
      <c r="T8880" s="79"/>
      <c r="U8880" s="80"/>
      <c r="W8880" s="79"/>
      <c r="X8880" s="79"/>
      <c r="Y8880" s="80"/>
      <c r="AA8880" s="79"/>
      <c r="AB8880" s="79"/>
      <c r="AC8880" s="80"/>
      <c r="AE8880" s="79"/>
      <c r="AF8880" s="79"/>
      <c r="AG8880" s="80"/>
    </row>
    <row r="8881" spans="1:33" ht="60" hidden="1" outlineLevel="1">
      <c r="A8881" s="8"/>
      <c r="B8881" s="9" t="s">
        <v>61</v>
      </c>
      <c r="C8881" s="9" t="s">
        <v>62</v>
      </c>
      <c r="D8881" s="9" t="s">
        <v>63</v>
      </c>
      <c r="E8881" s="12" t="s">
        <v>64</v>
      </c>
      <c r="F8881" s="20" t="s">
        <v>65</v>
      </c>
      <c r="K8881" s="21" t="s">
        <v>66</v>
      </c>
      <c r="L8881" s="87" t="s">
        <v>28</v>
      </c>
      <c r="M8881" s="88"/>
      <c r="O8881" s="21" t="s">
        <v>66</v>
      </c>
      <c r="P8881" s="87" t="s">
        <v>28</v>
      </c>
      <c r="Q8881" s="88"/>
      <c r="S8881" s="21" t="s">
        <v>66</v>
      </c>
      <c r="T8881" s="87" t="s">
        <v>28</v>
      </c>
      <c r="U8881" s="88"/>
      <c r="W8881" s="21" t="s">
        <v>66</v>
      </c>
      <c r="X8881" s="87" t="s">
        <v>28</v>
      </c>
      <c r="Y8881" s="88"/>
      <c r="AA8881" s="21" t="s">
        <v>66</v>
      </c>
      <c r="AB8881" s="87" t="s">
        <v>28</v>
      </c>
      <c r="AC8881" s="88"/>
      <c r="AE8881" s="21" t="s">
        <v>66</v>
      </c>
      <c r="AF8881" s="87" t="s">
        <v>28</v>
      </c>
      <c r="AG8881" s="88"/>
    </row>
    <row r="8882" spans="1:33" hidden="1" outlineLevel="1">
      <c r="A8882" s="6" t="s">
        <v>10050</v>
      </c>
      <c r="B8882" s="7" t="s">
        <v>10044</v>
      </c>
      <c r="C8882" s="7" t="s">
        <v>10051</v>
      </c>
      <c r="D8882" s="7"/>
      <c r="E8882" s="23" t="s">
        <v>438</v>
      </c>
      <c r="F8882" s="18">
        <v>2</v>
      </c>
      <c r="K8882" s="22">
        <v>8237</v>
      </c>
      <c r="L8882" s="84">
        <v>16474</v>
      </c>
      <c r="M8882" s="85"/>
      <c r="O8882" s="22">
        <v>6840</v>
      </c>
      <c r="P8882" s="84">
        <v>13680</v>
      </c>
      <c r="Q8882" s="85"/>
      <c r="S8882" s="22">
        <v>7000</v>
      </c>
      <c r="T8882" s="84">
        <v>14000</v>
      </c>
      <c r="U8882" s="85"/>
      <c r="W8882" s="22">
        <v>8237</v>
      </c>
      <c r="X8882" s="84">
        <v>16474</v>
      </c>
      <c r="Y8882" s="85"/>
      <c r="AA8882" s="22">
        <v>21574.1</v>
      </c>
      <c r="AB8882" s="84">
        <v>43148.2</v>
      </c>
      <c r="AC8882" s="85"/>
      <c r="AE8882" s="22">
        <v>14400</v>
      </c>
      <c r="AF8882" s="84">
        <v>28800</v>
      </c>
      <c r="AG8882" s="85"/>
    </row>
    <row r="8883" spans="1:33" hidden="1" outlineLevel="1">
      <c r="A8883" s="6" t="s">
        <v>10052</v>
      </c>
      <c r="B8883" s="7" t="s">
        <v>10053</v>
      </c>
      <c r="C8883" s="7" t="s">
        <v>10054</v>
      </c>
      <c r="D8883" s="7"/>
      <c r="E8883" s="23" t="s">
        <v>438</v>
      </c>
      <c r="F8883" s="18">
        <v>1</v>
      </c>
      <c r="K8883" s="22">
        <v>10983</v>
      </c>
      <c r="L8883" s="84">
        <v>10983</v>
      </c>
      <c r="M8883" s="85"/>
      <c r="O8883" s="22">
        <v>9120</v>
      </c>
      <c r="P8883" s="84">
        <v>9120</v>
      </c>
      <c r="Q8883" s="85"/>
      <c r="S8883" s="22">
        <v>0</v>
      </c>
      <c r="T8883" s="84">
        <v>0</v>
      </c>
      <c r="U8883" s="85"/>
      <c r="W8883" s="22">
        <v>10982</v>
      </c>
      <c r="X8883" s="84">
        <v>10982</v>
      </c>
      <c r="Y8883" s="85"/>
      <c r="AA8883" s="22">
        <v>26368.35</v>
      </c>
      <c r="AB8883" s="84">
        <v>26368.35</v>
      </c>
      <c r="AC8883" s="85"/>
      <c r="AE8883" s="22">
        <v>19200</v>
      </c>
      <c r="AF8883" s="84">
        <v>19200</v>
      </c>
      <c r="AG8883" s="85"/>
    </row>
    <row r="8884" spans="1:33" hidden="1" outlineLevel="1">
      <c r="A8884" s="8"/>
      <c r="B8884" s="9" t="s">
        <v>34</v>
      </c>
      <c r="C8884" s="9" t="s">
        <v>35</v>
      </c>
      <c r="K8884" s="79"/>
      <c r="L8884" s="79"/>
      <c r="M8884" s="80"/>
      <c r="O8884" s="79"/>
      <c r="P8884" s="79"/>
      <c r="Q8884" s="80"/>
      <c r="S8884" s="79"/>
      <c r="T8884" s="79"/>
      <c r="U8884" s="80"/>
      <c r="W8884" s="79"/>
      <c r="X8884" s="79"/>
      <c r="Y8884" s="80"/>
      <c r="AA8884" s="79"/>
      <c r="AB8884" s="79"/>
      <c r="AC8884" s="80"/>
      <c r="AE8884" s="79"/>
      <c r="AF8884" s="79"/>
      <c r="AG8884" s="80"/>
    </row>
    <row r="8885" spans="1:33" hidden="1" outlineLevel="1">
      <c r="A8885" s="6" t="s">
        <v>10055</v>
      </c>
      <c r="B8885" s="7" t="s">
        <v>37</v>
      </c>
      <c r="C8885" s="7" t="s">
        <v>10056</v>
      </c>
      <c r="K8885" s="79"/>
      <c r="L8885" s="79"/>
      <c r="M8885" s="80"/>
      <c r="O8885" s="79"/>
      <c r="P8885" s="79"/>
      <c r="Q8885" s="80"/>
      <c r="S8885" s="79"/>
      <c r="T8885" s="79"/>
      <c r="U8885" s="80"/>
      <c r="W8885" s="79"/>
      <c r="X8885" s="79"/>
      <c r="Y8885" s="80"/>
      <c r="AA8885" s="79"/>
      <c r="AB8885" s="79"/>
      <c r="AC8885" s="80"/>
      <c r="AE8885" s="79"/>
      <c r="AF8885" s="79"/>
      <c r="AG8885" s="80"/>
    </row>
    <row r="8886" spans="1:33" ht="45" hidden="1" outlineLevel="1">
      <c r="A8886" s="6" t="s">
        <v>10057</v>
      </c>
      <c r="B8886" s="7" t="s">
        <v>37</v>
      </c>
      <c r="C8886" s="7" t="s">
        <v>10058</v>
      </c>
      <c r="K8886" s="79"/>
      <c r="L8886" s="79"/>
      <c r="M8886" s="80"/>
      <c r="O8886" s="79"/>
      <c r="P8886" s="79"/>
      <c r="Q8886" s="80"/>
      <c r="S8886" s="79"/>
      <c r="T8886" s="79"/>
      <c r="U8886" s="80"/>
      <c r="W8886" s="79"/>
      <c r="X8886" s="79"/>
      <c r="Y8886" s="80"/>
      <c r="AA8886" s="79"/>
      <c r="AB8886" s="79"/>
      <c r="AC8886" s="80"/>
      <c r="AE8886" s="79"/>
      <c r="AF8886" s="79"/>
      <c r="AG8886" s="80"/>
    </row>
    <row r="8887" spans="1:33" ht="60" hidden="1" outlineLevel="1">
      <c r="A8887" s="8"/>
      <c r="B8887" s="9" t="s">
        <v>61</v>
      </c>
      <c r="C8887" s="9" t="s">
        <v>62</v>
      </c>
      <c r="D8887" s="9" t="s">
        <v>63</v>
      </c>
      <c r="E8887" s="12" t="s">
        <v>64</v>
      </c>
      <c r="F8887" s="20" t="s">
        <v>65</v>
      </c>
      <c r="K8887" s="21" t="s">
        <v>66</v>
      </c>
      <c r="L8887" s="87" t="s">
        <v>28</v>
      </c>
      <c r="M8887" s="88"/>
      <c r="O8887" s="21" t="s">
        <v>66</v>
      </c>
      <c r="P8887" s="87" t="s">
        <v>28</v>
      </c>
      <c r="Q8887" s="88"/>
      <c r="S8887" s="21" t="s">
        <v>66</v>
      </c>
      <c r="T8887" s="87" t="s">
        <v>28</v>
      </c>
      <c r="U8887" s="88"/>
      <c r="W8887" s="21" t="s">
        <v>66</v>
      </c>
      <c r="X8887" s="87" t="s">
        <v>28</v>
      </c>
      <c r="Y8887" s="88"/>
      <c r="AA8887" s="21" t="s">
        <v>66</v>
      </c>
      <c r="AB8887" s="87" t="s">
        <v>28</v>
      </c>
      <c r="AC8887" s="88"/>
      <c r="AE8887" s="21" t="s">
        <v>66</v>
      </c>
      <c r="AF8887" s="87" t="s">
        <v>28</v>
      </c>
      <c r="AG8887" s="88"/>
    </row>
    <row r="8888" spans="1:33" hidden="1" outlineLevel="1">
      <c r="A8888" s="6" t="s">
        <v>10059</v>
      </c>
      <c r="B8888" s="7" t="s">
        <v>10060</v>
      </c>
      <c r="C8888" s="7" t="s">
        <v>10061</v>
      </c>
      <c r="D8888" s="7"/>
      <c r="E8888" s="23" t="s">
        <v>438</v>
      </c>
      <c r="F8888" s="18">
        <v>1</v>
      </c>
      <c r="K8888" s="22">
        <v>7920</v>
      </c>
      <c r="L8888" s="84">
        <v>7920</v>
      </c>
      <c r="M8888" s="85"/>
      <c r="O8888" s="22">
        <v>3990</v>
      </c>
      <c r="P8888" s="84">
        <v>3990</v>
      </c>
      <c r="Q8888" s="85"/>
      <c r="S8888" s="22">
        <v>3500</v>
      </c>
      <c r="T8888" s="84">
        <v>3500</v>
      </c>
      <c r="U8888" s="85"/>
      <c r="W8888" s="22">
        <v>6970</v>
      </c>
      <c r="X8888" s="84">
        <v>6970</v>
      </c>
      <c r="Y8888" s="85"/>
      <c r="AA8888" s="22">
        <v>10787.05</v>
      </c>
      <c r="AB8888" s="84">
        <v>10787.05</v>
      </c>
      <c r="AC8888" s="85"/>
      <c r="AE8888" s="22">
        <v>13000</v>
      </c>
      <c r="AF8888" s="84">
        <v>13000</v>
      </c>
      <c r="AG8888" s="85"/>
    </row>
    <row r="8889" spans="1:33" hidden="1" outlineLevel="1">
      <c r="A8889" s="8"/>
      <c r="B8889" s="9" t="s">
        <v>34</v>
      </c>
      <c r="C8889" s="9" t="s">
        <v>35</v>
      </c>
      <c r="K8889" s="79"/>
      <c r="L8889" s="79"/>
      <c r="M8889" s="80"/>
      <c r="O8889" s="79"/>
      <c r="P8889" s="79"/>
      <c r="Q8889" s="80"/>
      <c r="S8889" s="79"/>
      <c r="T8889" s="79"/>
      <c r="U8889" s="80"/>
      <c r="W8889" s="79"/>
      <c r="X8889" s="79"/>
      <c r="Y8889" s="80"/>
      <c r="AA8889" s="79"/>
      <c r="AB8889" s="79"/>
      <c r="AC8889" s="80"/>
      <c r="AE8889" s="79"/>
      <c r="AF8889" s="79"/>
      <c r="AG8889" s="80"/>
    </row>
    <row r="8890" spans="1:33" hidden="1" outlineLevel="1">
      <c r="A8890" s="6" t="s">
        <v>10062</v>
      </c>
      <c r="B8890" s="7" t="s">
        <v>37</v>
      </c>
      <c r="C8890" s="7" t="s">
        <v>322</v>
      </c>
      <c r="K8890" s="79"/>
      <c r="L8890" s="79"/>
      <c r="M8890" s="80"/>
      <c r="O8890" s="79"/>
      <c r="P8890" s="79"/>
      <c r="Q8890" s="80"/>
      <c r="S8890" s="79"/>
      <c r="T8890" s="79"/>
      <c r="U8890" s="80"/>
      <c r="W8890" s="79"/>
      <c r="X8890" s="79"/>
      <c r="Y8890" s="80"/>
      <c r="AA8890" s="79"/>
      <c r="AB8890" s="79"/>
      <c r="AC8890" s="80"/>
      <c r="AE8890" s="79"/>
      <c r="AF8890" s="79"/>
      <c r="AG8890" s="80"/>
    </row>
    <row r="8891" spans="1:33" ht="60" hidden="1" outlineLevel="1">
      <c r="A8891" s="8"/>
      <c r="B8891" s="9" t="s">
        <v>61</v>
      </c>
      <c r="C8891" s="9" t="s">
        <v>62</v>
      </c>
      <c r="D8891" s="9" t="s">
        <v>63</v>
      </c>
      <c r="E8891" s="12" t="s">
        <v>64</v>
      </c>
      <c r="F8891" s="20" t="s">
        <v>65</v>
      </c>
      <c r="K8891" s="21" t="s">
        <v>66</v>
      </c>
      <c r="L8891" s="87" t="s">
        <v>28</v>
      </c>
      <c r="M8891" s="88"/>
      <c r="O8891" s="21" t="s">
        <v>66</v>
      </c>
      <c r="P8891" s="87" t="s">
        <v>28</v>
      </c>
      <c r="Q8891" s="88"/>
      <c r="S8891" s="21" t="s">
        <v>66</v>
      </c>
      <c r="T8891" s="87" t="s">
        <v>28</v>
      </c>
      <c r="U8891" s="88"/>
      <c r="W8891" s="21" t="s">
        <v>66</v>
      </c>
      <c r="X8891" s="87" t="s">
        <v>28</v>
      </c>
      <c r="Y8891" s="88"/>
      <c r="AA8891" s="21" t="s">
        <v>66</v>
      </c>
      <c r="AB8891" s="87" t="s">
        <v>28</v>
      </c>
      <c r="AC8891" s="88"/>
      <c r="AE8891" s="21" t="s">
        <v>66</v>
      </c>
      <c r="AF8891" s="87" t="s">
        <v>28</v>
      </c>
      <c r="AG8891" s="88"/>
    </row>
    <row r="8892" spans="1:33" ht="135" hidden="1" outlineLevel="1">
      <c r="A8892" s="6" t="s">
        <v>10063</v>
      </c>
      <c r="B8892" s="7" t="s">
        <v>324</v>
      </c>
      <c r="C8892" s="7" t="s">
        <v>1100</v>
      </c>
      <c r="D8892" s="7"/>
      <c r="E8892" s="23" t="s">
        <v>70</v>
      </c>
      <c r="F8892" s="18">
        <v>1</v>
      </c>
      <c r="K8892" s="22">
        <v>0</v>
      </c>
      <c r="L8892" s="84">
        <v>0</v>
      </c>
      <c r="M8892" s="85"/>
      <c r="O8892" s="22">
        <v>0</v>
      </c>
      <c r="P8892" s="84">
        <v>0</v>
      </c>
      <c r="Q8892" s="85"/>
      <c r="S8892" s="22">
        <v>0</v>
      </c>
      <c r="T8892" s="84">
        <v>0</v>
      </c>
      <c r="U8892" s="85"/>
      <c r="W8892" s="22">
        <v>0</v>
      </c>
      <c r="X8892" s="84">
        <v>0</v>
      </c>
      <c r="Y8892" s="85"/>
      <c r="AA8892" s="22">
        <v>0</v>
      </c>
      <c r="AB8892" s="84">
        <v>0</v>
      </c>
      <c r="AC8892" s="85"/>
      <c r="AE8892" s="22">
        <v>0</v>
      </c>
      <c r="AF8892" s="84">
        <v>0</v>
      </c>
      <c r="AG8892" s="85"/>
    </row>
    <row r="8893" spans="1:33" hidden="1" outlineLevel="1">
      <c r="A8893" s="8"/>
      <c r="B8893" s="9" t="s">
        <v>34</v>
      </c>
      <c r="C8893" s="9" t="s">
        <v>35</v>
      </c>
      <c r="K8893" s="79"/>
      <c r="L8893" s="79"/>
      <c r="M8893" s="80"/>
      <c r="O8893" s="79"/>
      <c r="P8893" s="79"/>
      <c r="Q8893" s="80"/>
      <c r="S8893" s="79"/>
      <c r="T8893" s="79"/>
      <c r="U8893" s="80"/>
      <c r="W8893" s="79"/>
      <c r="X8893" s="79"/>
      <c r="Y8893" s="80"/>
      <c r="AA8893" s="79"/>
      <c r="AB8893" s="79"/>
      <c r="AC8893" s="80"/>
      <c r="AE8893" s="79"/>
      <c r="AF8893" s="79"/>
      <c r="AG8893" s="80"/>
    </row>
    <row r="8894" spans="1:33" ht="75" hidden="1" outlineLevel="1">
      <c r="A8894" s="6" t="s">
        <v>10064</v>
      </c>
      <c r="B8894" s="7" t="s">
        <v>37</v>
      </c>
      <c r="C8894" s="7" t="s">
        <v>298</v>
      </c>
      <c r="I8894" s="35"/>
      <c r="J8894" s="35"/>
      <c r="K8894" s="79"/>
      <c r="L8894" s="79"/>
      <c r="M8894" s="80"/>
      <c r="O8894" s="79"/>
      <c r="P8894" s="79"/>
      <c r="Q8894" s="80"/>
      <c r="S8894" s="79"/>
      <c r="T8894" s="79"/>
      <c r="U8894" s="80"/>
      <c r="W8894" s="79"/>
      <c r="X8894" s="79"/>
      <c r="Y8894" s="80"/>
      <c r="AA8894" s="79"/>
      <c r="AB8894" s="79"/>
      <c r="AC8894" s="80"/>
      <c r="AE8894" s="79"/>
      <c r="AF8894" s="79"/>
      <c r="AG8894" s="80"/>
    </row>
    <row r="8895" spans="1:33" collapsed="1">
      <c r="A8895" s="83" t="s">
        <v>10065</v>
      </c>
      <c r="B8895" s="83"/>
      <c r="C8895" s="83"/>
      <c r="D8895" s="83"/>
      <c r="E8895" s="83"/>
      <c r="F8895" s="83"/>
      <c r="I8895" s="36"/>
      <c r="J8895" s="36">
        <v>73418</v>
      </c>
      <c r="K8895" s="30" t="s">
        <v>3732</v>
      </c>
      <c r="L8895" s="84">
        <v>59790</v>
      </c>
      <c r="M8895" s="85"/>
      <c r="O8895" s="15" t="s">
        <v>3732</v>
      </c>
      <c r="P8895" s="84">
        <v>170783.4</v>
      </c>
      <c r="Q8895" s="85"/>
      <c r="S8895" s="15" t="s">
        <v>3732</v>
      </c>
      <c r="T8895" s="84">
        <v>67345</v>
      </c>
      <c r="U8895" s="85"/>
      <c r="W8895" s="15" t="s">
        <v>3732</v>
      </c>
      <c r="X8895" s="84">
        <v>66963</v>
      </c>
      <c r="Y8895" s="85"/>
      <c r="AA8895" s="15" t="s">
        <v>3732</v>
      </c>
      <c r="AB8895" s="84">
        <v>136162.76999999999</v>
      </c>
      <c r="AC8895" s="85"/>
      <c r="AE8895" s="15" t="s">
        <v>3732</v>
      </c>
      <c r="AF8895" s="84">
        <v>103860</v>
      </c>
      <c r="AG8895" s="85"/>
    </row>
    <row r="8896" spans="1:33" hidden="1">
      <c r="A8896" s="8"/>
      <c r="B8896" s="9" t="s">
        <v>34</v>
      </c>
      <c r="C8896" s="9" t="s">
        <v>35</v>
      </c>
      <c r="K8896" s="79"/>
      <c r="L8896" s="79"/>
      <c r="M8896" s="80"/>
      <c r="O8896" s="79"/>
      <c r="P8896" s="79"/>
      <c r="Q8896" s="80"/>
      <c r="S8896" s="79"/>
      <c r="T8896" s="79"/>
      <c r="U8896" s="80"/>
      <c r="W8896" s="79"/>
      <c r="X8896" s="79"/>
      <c r="Y8896" s="80"/>
      <c r="AA8896" s="79"/>
      <c r="AB8896" s="79"/>
      <c r="AC8896" s="80"/>
      <c r="AE8896" s="79"/>
      <c r="AF8896" s="79"/>
      <c r="AG8896" s="80"/>
    </row>
    <row r="8897" spans="1:33" hidden="1" outlineLevel="1">
      <c r="A8897" s="6" t="s">
        <v>10066</v>
      </c>
      <c r="B8897" s="7" t="s">
        <v>37</v>
      </c>
      <c r="C8897" s="7" t="s">
        <v>8015</v>
      </c>
      <c r="K8897" s="79"/>
      <c r="L8897" s="79"/>
      <c r="M8897" s="80"/>
      <c r="O8897" s="79"/>
      <c r="P8897" s="79"/>
      <c r="Q8897" s="80"/>
      <c r="S8897" s="79"/>
      <c r="T8897" s="79"/>
      <c r="U8897" s="80"/>
      <c r="W8897" s="79"/>
      <c r="X8897" s="79"/>
      <c r="Y8897" s="80"/>
      <c r="AA8897" s="79"/>
      <c r="AB8897" s="79"/>
      <c r="AC8897" s="80"/>
      <c r="AE8897" s="79"/>
      <c r="AF8897" s="79"/>
      <c r="AG8897" s="80"/>
    </row>
    <row r="8898" spans="1:33" ht="45" hidden="1" outlineLevel="1">
      <c r="A8898" s="6" t="s">
        <v>10067</v>
      </c>
      <c r="B8898" s="7" t="s">
        <v>37</v>
      </c>
      <c r="C8898" s="7" t="s">
        <v>10068</v>
      </c>
      <c r="K8898" s="79"/>
      <c r="L8898" s="79"/>
      <c r="M8898" s="80"/>
      <c r="O8898" s="79"/>
      <c r="P8898" s="79"/>
      <c r="Q8898" s="80"/>
      <c r="S8898" s="79"/>
      <c r="T8898" s="79"/>
      <c r="U8898" s="80"/>
      <c r="W8898" s="79"/>
      <c r="X8898" s="79"/>
      <c r="Y8898" s="80"/>
      <c r="AA8898" s="79"/>
      <c r="AB8898" s="79"/>
      <c r="AC8898" s="80"/>
      <c r="AE8898" s="79"/>
      <c r="AF8898" s="79"/>
      <c r="AG8898" s="80"/>
    </row>
    <row r="8899" spans="1:33" ht="60" hidden="1" outlineLevel="1">
      <c r="A8899" s="8"/>
      <c r="B8899" s="9" t="s">
        <v>61</v>
      </c>
      <c r="C8899" s="9" t="s">
        <v>62</v>
      </c>
      <c r="D8899" s="9" t="s">
        <v>63</v>
      </c>
      <c r="E8899" s="12" t="s">
        <v>64</v>
      </c>
      <c r="F8899" s="20" t="s">
        <v>65</v>
      </c>
      <c r="K8899" s="21" t="s">
        <v>66</v>
      </c>
      <c r="L8899" s="87" t="s">
        <v>28</v>
      </c>
      <c r="M8899" s="88"/>
      <c r="O8899" s="21" t="s">
        <v>66</v>
      </c>
      <c r="P8899" s="87" t="s">
        <v>28</v>
      </c>
      <c r="Q8899" s="88"/>
      <c r="S8899" s="21" t="s">
        <v>66</v>
      </c>
      <c r="T8899" s="87" t="s">
        <v>28</v>
      </c>
      <c r="U8899" s="88"/>
      <c r="W8899" s="21" t="s">
        <v>66</v>
      </c>
      <c r="X8899" s="87" t="s">
        <v>28</v>
      </c>
      <c r="Y8899" s="88"/>
      <c r="AA8899" s="21" t="s">
        <v>66</v>
      </c>
      <c r="AB8899" s="87" t="s">
        <v>28</v>
      </c>
      <c r="AC8899" s="88"/>
      <c r="AE8899" s="21" t="s">
        <v>66</v>
      </c>
      <c r="AF8899" s="87" t="s">
        <v>28</v>
      </c>
      <c r="AG8899" s="88"/>
    </row>
    <row r="8900" spans="1:33" hidden="1" outlineLevel="1">
      <c r="A8900" s="6" t="s">
        <v>10069</v>
      </c>
      <c r="B8900" s="7" t="s">
        <v>3849</v>
      </c>
      <c r="C8900" s="7" t="s">
        <v>8019</v>
      </c>
      <c r="D8900" s="7"/>
      <c r="E8900" s="23" t="s">
        <v>320</v>
      </c>
      <c r="F8900" s="18">
        <v>335</v>
      </c>
      <c r="K8900" s="22">
        <v>45</v>
      </c>
      <c r="L8900" s="84">
        <v>15075</v>
      </c>
      <c r="M8900" s="85"/>
      <c r="O8900" s="22">
        <v>91.2</v>
      </c>
      <c r="P8900" s="84">
        <v>30552</v>
      </c>
      <c r="Q8900" s="85"/>
      <c r="S8900" s="22">
        <v>30</v>
      </c>
      <c r="T8900" s="84">
        <v>10050</v>
      </c>
      <c r="U8900" s="85"/>
      <c r="W8900" s="22">
        <v>46</v>
      </c>
      <c r="X8900" s="84">
        <v>15410</v>
      </c>
      <c r="Y8900" s="85"/>
      <c r="AA8900" s="22">
        <v>65.92</v>
      </c>
      <c r="AB8900" s="84">
        <v>22083.200000000001</v>
      </c>
      <c r="AC8900" s="85"/>
      <c r="AE8900" s="22">
        <v>130</v>
      </c>
      <c r="AF8900" s="84">
        <v>43550</v>
      </c>
      <c r="AG8900" s="85"/>
    </row>
    <row r="8901" spans="1:33" hidden="1" outlineLevel="1">
      <c r="A8901" s="8"/>
      <c r="B8901" s="9" t="s">
        <v>34</v>
      </c>
      <c r="C8901" s="9" t="s">
        <v>35</v>
      </c>
      <c r="K8901" s="79"/>
      <c r="L8901" s="79"/>
      <c r="M8901" s="80"/>
      <c r="O8901" s="79"/>
      <c r="P8901" s="79"/>
      <c r="Q8901" s="80"/>
      <c r="S8901" s="79"/>
      <c r="T8901" s="79"/>
      <c r="U8901" s="80"/>
      <c r="W8901" s="79"/>
      <c r="X8901" s="79"/>
      <c r="Y8901" s="80"/>
      <c r="AA8901" s="79"/>
      <c r="AB8901" s="79"/>
      <c r="AC8901" s="80"/>
      <c r="AE8901" s="79"/>
      <c r="AF8901" s="79"/>
      <c r="AG8901" s="80"/>
    </row>
    <row r="8902" spans="1:33" ht="45" hidden="1" outlineLevel="1">
      <c r="A8902" s="6" t="s">
        <v>10070</v>
      </c>
      <c r="B8902" s="7" t="s">
        <v>37</v>
      </c>
      <c r="C8902" s="7" t="s">
        <v>10071</v>
      </c>
      <c r="K8902" s="79"/>
      <c r="L8902" s="79"/>
      <c r="M8902" s="80"/>
      <c r="O8902" s="79"/>
      <c r="P8902" s="79"/>
      <c r="Q8902" s="80"/>
      <c r="S8902" s="79"/>
      <c r="T8902" s="79"/>
      <c r="U8902" s="80"/>
      <c r="W8902" s="79"/>
      <c r="X8902" s="79"/>
      <c r="Y8902" s="80"/>
      <c r="AA8902" s="79"/>
      <c r="AB8902" s="79"/>
      <c r="AC8902" s="80"/>
      <c r="AE8902" s="79"/>
      <c r="AF8902" s="79"/>
      <c r="AG8902" s="80"/>
    </row>
    <row r="8903" spans="1:33" ht="60" hidden="1" outlineLevel="1">
      <c r="A8903" s="8"/>
      <c r="B8903" s="9" t="s">
        <v>61</v>
      </c>
      <c r="C8903" s="9" t="s">
        <v>62</v>
      </c>
      <c r="D8903" s="9" t="s">
        <v>63</v>
      </c>
      <c r="E8903" s="12" t="s">
        <v>64</v>
      </c>
      <c r="F8903" s="20" t="s">
        <v>65</v>
      </c>
      <c r="K8903" s="21" t="s">
        <v>66</v>
      </c>
      <c r="L8903" s="87" t="s">
        <v>28</v>
      </c>
      <c r="M8903" s="88"/>
      <c r="O8903" s="21" t="s">
        <v>66</v>
      </c>
      <c r="P8903" s="87" t="s">
        <v>28</v>
      </c>
      <c r="Q8903" s="88"/>
      <c r="S8903" s="21" t="s">
        <v>66</v>
      </c>
      <c r="T8903" s="87" t="s">
        <v>28</v>
      </c>
      <c r="U8903" s="88"/>
      <c r="W8903" s="21" t="s">
        <v>66</v>
      </c>
      <c r="X8903" s="87" t="s">
        <v>28</v>
      </c>
      <c r="Y8903" s="88"/>
      <c r="AA8903" s="21" t="s">
        <v>66</v>
      </c>
      <c r="AB8903" s="87" t="s">
        <v>28</v>
      </c>
      <c r="AC8903" s="88"/>
      <c r="AE8903" s="21" t="s">
        <v>66</v>
      </c>
      <c r="AF8903" s="87" t="s">
        <v>28</v>
      </c>
      <c r="AG8903" s="88"/>
    </row>
    <row r="8904" spans="1:33" hidden="1" outlineLevel="1">
      <c r="A8904" s="6" t="s">
        <v>10072</v>
      </c>
      <c r="B8904" s="7" t="s">
        <v>3855</v>
      </c>
      <c r="C8904" s="7" t="s">
        <v>10073</v>
      </c>
      <c r="D8904" s="7"/>
      <c r="E8904" s="23" t="s">
        <v>320</v>
      </c>
      <c r="F8904" s="18">
        <v>55</v>
      </c>
      <c r="K8904" s="22">
        <v>38</v>
      </c>
      <c r="L8904" s="84">
        <v>2090</v>
      </c>
      <c r="M8904" s="85"/>
      <c r="O8904" s="22">
        <v>57</v>
      </c>
      <c r="P8904" s="84">
        <v>3135</v>
      </c>
      <c r="Q8904" s="85"/>
      <c r="S8904" s="22">
        <v>40</v>
      </c>
      <c r="T8904" s="84">
        <v>2200</v>
      </c>
      <c r="U8904" s="85"/>
      <c r="W8904" s="22">
        <v>46</v>
      </c>
      <c r="X8904" s="84">
        <v>2530</v>
      </c>
      <c r="Y8904" s="85"/>
      <c r="AA8904" s="22">
        <v>41.95</v>
      </c>
      <c r="AB8904" s="84">
        <v>2307.25</v>
      </c>
      <c r="AC8904" s="85"/>
      <c r="AE8904" s="22">
        <v>50</v>
      </c>
      <c r="AF8904" s="84">
        <v>2750</v>
      </c>
      <c r="AG8904" s="85"/>
    </row>
    <row r="8905" spans="1:33" hidden="1" outlineLevel="1">
      <c r="A8905" s="8"/>
      <c r="B8905" s="9" t="s">
        <v>34</v>
      </c>
      <c r="C8905" s="9" t="s">
        <v>35</v>
      </c>
      <c r="K8905" s="79"/>
      <c r="L8905" s="79"/>
      <c r="M8905" s="80"/>
      <c r="O8905" s="79"/>
      <c r="P8905" s="79"/>
      <c r="Q8905" s="80"/>
      <c r="S8905" s="79"/>
      <c r="T8905" s="79"/>
      <c r="U8905" s="80"/>
      <c r="W8905" s="79"/>
      <c r="X8905" s="79"/>
      <c r="Y8905" s="80"/>
      <c r="AA8905" s="79"/>
      <c r="AB8905" s="79"/>
      <c r="AC8905" s="80"/>
      <c r="AE8905" s="79"/>
      <c r="AF8905" s="79"/>
      <c r="AG8905" s="80"/>
    </row>
    <row r="8906" spans="1:33" hidden="1" outlineLevel="1">
      <c r="A8906" s="6" t="s">
        <v>10074</v>
      </c>
      <c r="B8906" s="7" t="s">
        <v>37</v>
      </c>
      <c r="C8906" s="7" t="s">
        <v>566</v>
      </c>
      <c r="K8906" s="79"/>
      <c r="L8906" s="79"/>
      <c r="M8906" s="80"/>
      <c r="O8906" s="79"/>
      <c r="P8906" s="79"/>
      <c r="Q8906" s="80"/>
      <c r="S8906" s="79"/>
      <c r="T8906" s="79"/>
      <c r="U8906" s="80"/>
      <c r="W8906" s="79"/>
      <c r="X8906" s="79"/>
      <c r="Y8906" s="80"/>
      <c r="AA8906" s="79"/>
      <c r="AB8906" s="79"/>
      <c r="AC8906" s="80"/>
      <c r="AE8906" s="79"/>
      <c r="AF8906" s="79"/>
      <c r="AG8906" s="80"/>
    </row>
    <row r="8907" spans="1:33" ht="45" hidden="1" outlineLevel="1">
      <c r="A8907" s="6" t="s">
        <v>10075</v>
      </c>
      <c r="B8907" s="7" t="s">
        <v>37</v>
      </c>
      <c r="C8907" s="7" t="s">
        <v>10068</v>
      </c>
      <c r="K8907" s="79"/>
      <c r="L8907" s="79"/>
      <c r="M8907" s="80"/>
      <c r="O8907" s="79"/>
      <c r="P8907" s="79"/>
      <c r="Q8907" s="80"/>
      <c r="S8907" s="79"/>
      <c r="T8907" s="79"/>
      <c r="U8907" s="80"/>
      <c r="W8907" s="79"/>
      <c r="X8907" s="79"/>
      <c r="Y8907" s="80"/>
      <c r="AA8907" s="79"/>
      <c r="AB8907" s="79"/>
      <c r="AC8907" s="80"/>
      <c r="AE8907" s="79"/>
      <c r="AF8907" s="79"/>
      <c r="AG8907" s="80"/>
    </row>
    <row r="8908" spans="1:33" ht="60" hidden="1" outlineLevel="1">
      <c r="A8908" s="8"/>
      <c r="B8908" s="9" t="s">
        <v>61</v>
      </c>
      <c r="C8908" s="9" t="s">
        <v>62</v>
      </c>
      <c r="D8908" s="9" t="s">
        <v>63</v>
      </c>
      <c r="E8908" s="12" t="s">
        <v>64</v>
      </c>
      <c r="F8908" s="20" t="s">
        <v>65</v>
      </c>
      <c r="K8908" s="21" t="s">
        <v>66</v>
      </c>
      <c r="L8908" s="87" t="s">
        <v>28</v>
      </c>
      <c r="M8908" s="88"/>
      <c r="O8908" s="21" t="s">
        <v>66</v>
      </c>
      <c r="P8908" s="87" t="s">
        <v>28</v>
      </c>
      <c r="Q8908" s="88"/>
      <c r="S8908" s="21" t="s">
        <v>66</v>
      </c>
      <c r="T8908" s="87" t="s">
        <v>28</v>
      </c>
      <c r="U8908" s="88"/>
      <c r="W8908" s="21" t="s">
        <v>66</v>
      </c>
      <c r="X8908" s="87" t="s">
        <v>28</v>
      </c>
      <c r="Y8908" s="88"/>
      <c r="AA8908" s="21" t="s">
        <v>66</v>
      </c>
      <c r="AB8908" s="87" t="s">
        <v>28</v>
      </c>
      <c r="AC8908" s="88"/>
      <c r="AE8908" s="21" t="s">
        <v>66</v>
      </c>
      <c r="AF8908" s="87" t="s">
        <v>28</v>
      </c>
      <c r="AG8908" s="88"/>
    </row>
    <row r="8909" spans="1:33" hidden="1" outlineLevel="1">
      <c r="A8909" s="6" t="s">
        <v>10076</v>
      </c>
      <c r="B8909" s="7" t="s">
        <v>3861</v>
      </c>
      <c r="C8909" s="7" t="s">
        <v>6307</v>
      </c>
      <c r="D8909" s="7"/>
      <c r="E8909" s="23" t="s">
        <v>320</v>
      </c>
      <c r="F8909" s="18">
        <v>271</v>
      </c>
      <c r="K8909" s="22">
        <v>15</v>
      </c>
      <c r="L8909" s="84">
        <v>4065</v>
      </c>
      <c r="M8909" s="85"/>
      <c r="O8909" s="22">
        <v>68.400000000000006</v>
      </c>
      <c r="P8909" s="84">
        <v>18536.400000000001</v>
      </c>
      <c r="Q8909" s="85"/>
      <c r="S8909" s="22">
        <v>25</v>
      </c>
      <c r="T8909" s="84">
        <v>6775</v>
      </c>
      <c r="U8909" s="85"/>
      <c r="W8909" s="22">
        <v>40</v>
      </c>
      <c r="X8909" s="84">
        <v>10840</v>
      </c>
      <c r="Y8909" s="85"/>
      <c r="AA8909" s="22">
        <v>41.95</v>
      </c>
      <c r="AB8909" s="84">
        <v>11368.45</v>
      </c>
      <c r="AC8909" s="85"/>
      <c r="AE8909" s="22">
        <v>60</v>
      </c>
      <c r="AF8909" s="84">
        <v>16260</v>
      </c>
      <c r="AG8909" s="85"/>
    </row>
    <row r="8910" spans="1:33" hidden="1" outlineLevel="1">
      <c r="A8910" s="8"/>
      <c r="B8910" s="9" t="s">
        <v>34</v>
      </c>
      <c r="C8910" s="9" t="s">
        <v>35</v>
      </c>
      <c r="K8910" s="79"/>
      <c r="L8910" s="79"/>
      <c r="M8910" s="80"/>
      <c r="O8910" s="79"/>
      <c r="P8910" s="79"/>
      <c r="Q8910" s="80"/>
      <c r="S8910" s="79"/>
      <c r="T8910" s="79"/>
      <c r="U8910" s="80"/>
      <c r="W8910" s="79"/>
      <c r="X8910" s="79"/>
      <c r="Y8910" s="80"/>
      <c r="AA8910" s="79"/>
      <c r="AB8910" s="79"/>
      <c r="AC8910" s="80"/>
      <c r="AE8910" s="79"/>
      <c r="AF8910" s="79"/>
      <c r="AG8910" s="80"/>
    </row>
    <row r="8911" spans="1:33" hidden="1" outlineLevel="1">
      <c r="A8911" s="6" t="s">
        <v>10077</v>
      </c>
      <c r="B8911" s="7" t="s">
        <v>37</v>
      </c>
      <c r="C8911" s="7" t="s">
        <v>603</v>
      </c>
      <c r="K8911" s="79"/>
      <c r="L8911" s="79"/>
      <c r="M8911" s="80"/>
      <c r="O8911" s="79"/>
      <c r="P8911" s="79"/>
      <c r="Q8911" s="80"/>
      <c r="S8911" s="79"/>
      <c r="T8911" s="79"/>
      <c r="U8911" s="80"/>
      <c r="W8911" s="79"/>
      <c r="X8911" s="79"/>
      <c r="Y8911" s="80"/>
      <c r="AA8911" s="79"/>
      <c r="AB8911" s="79"/>
      <c r="AC8911" s="80"/>
      <c r="AE8911" s="79"/>
      <c r="AF8911" s="79"/>
      <c r="AG8911" s="80"/>
    </row>
    <row r="8912" spans="1:33" ht="45" hidden="1" outlineLevel="1">
      <c r="A8912" s="6" t="s">
        <v>10078</v>
      </c>
      <c r="B8912" s="7" t="s">
        <v>37</v>
      </c>
      <c r="C8912" s="7" t="s">
        <v>10079</v>
      </c>
      <c r="K8912" s="79"/>
      <c r="L8912" s="79"/>
      <c r="M8912" s="80"/>
      <c r="O8912" s="79"/>
      <c r="P8912" s="79"/>
      <c r="Q8912" s="80"/>
      <c r="S8912" s="79"/>
      <c r="T8912" s="79"/>
      <c r="U8912" s="80"/>
      <c r="W8912" s="79"/>
      <c r="X8912" s="79"/>
      <c r="Y8912" s="80"/>
      <c r="AA8912" s="79"/>
      <c r="AB8912" s="79"/>
      <c r="AC8912" s="80"/>
      <c r="AE8912" s="79"/>
      <c r="AF8912" s="79"/>
      <c r="AG8912" s="80"/>
    </row>
    <row r="8913" spans="1:33" ht="60" hidden="1" outlineLevel="1">
      <c r="A8913" s="8"/>
      <c r="B8913" s="9" t="s">
        <v>61</v>
      </c>
      <c r="C8913" s="9" t="s">
        <v>62</v>
      </c>
      <c r="D8913" s="9" t="s">
        <v>63</v>
      </c>
      <c r="E8913" s="12" t="s">
        <v>64</v>
      </c>
      <c r="F8913" s="20" t="s">
        <v>65</v>
      </c>
      <c r="K8913" s="21" t="s">
        <v>66</v>
      </c>
      <c r="L8913" s="87" t="s">
        <v>28</v>
      </c>
      <c r="M8913" s="88"/>
      <c r="O8913" s="21" t="s">
        <v>66</v>
      </c>
      <c r="P8913" s="87" t="s">
        <v>28</v>
      </c>
      <c r="Q8913" s="88"/>
      <c r="S8913" s="21" t="s">
        <v>66</v>
      </c>
      <c r="T8913" s="87" t="s">
        <v>28</v>
      </c>
      <c r="U8913" s="88"/>
      <c r="W8913" s="21" t="s">
        <v>66</v>
      </c>
      <c r="X8913" s="87" t="s">
        <v>28</v>
      </c>
      <c r="Y8913" s="88"/>
      <c r="AA8913" s="21" t="s">
        <v>66</v>
      </c>
      <c r="AB8913" s="87" t="s">
        <v>28</v>
      </c>
      <c r="AC8913" s="88"/>
      <c r="AE8913" s="21" t="s">
        <v>66</v>
      </c>
      <c r="AF8913" s="87" t="s">
        <v>28</v>
      </c>
      <c r="AG8913" s="88"/>
    </row>
    <row r="8914" spans="1:33" hidden="1" outlineLevel="1">
      <c r="A8914" s="6" t="s">
        <v>10080</v>
      </c>
      <c r="B8914" s="7" t="s">
        <v>3867</v>
      </c>
      <c r="C8914" s="7" t="s">
        <v>10081</v>
      </c>
      <c r="D8914" s="7"/>
      <c r="E8914" s="23" t="s">
        <v>320</v>
      </c>
      <c r="F8914" s="18">
        <v>101</v>
      </c>
      <c r="K8914" s="22">
        <v>50</v>
      </c>
      <c r="L8914" s="84">
        <v>5050</v>
      </c>
      <c r="M8914" s="85"/>
      <c r="O8914" s="22">
        <v>91.2</v>
      </c>
      <c r="P8914" s="84">
        <v>9211.2000000000007</v>
      </c>
      <c r="Q8914" s="85"/>
      <c r="S8914" s="22">
        <v>165</v>
      </c>
      <c r="T8914" s="84">
        <v>16665</v>
      </c>
      <c r="U8914" s="85"/>
      <c r="W8914" s="22">
        <v>71</v>
      </c>
      <c r="X8914" s="84">
        <v>7171</v>
      </c>
      <c r="Y8914" s="85"/>
      <c r="AA8914" s="22">
        <v>53.94</v>
      </c>
      <c r="AB8914" s="84">
        <v>5447.94</v>
      </c>
      <c r="AC8914" s="85"/>
      <c r="AE8914" s="22">
        <v>60</v>
      </c>
      <c r="AF8914" s="84">
        <v>6060</v>
      </c>
      <c r="AG8914" s="85"/>
    </row>
    <row r="8915" spans="1:33" hidden="1" outlineLevel="1">
      <c r="A8915" s="8"/>
      <c r="B8915" s="9" t="s">
        <v>34</v>
      </c>
      <c r="C8915" s="9" t="s">
        <v>35</v>
      </c>
      <c r="K8915" s="79"/>
      <c r="L8915" s="79"/>
      <c r="M8915" s="80"/>
      <c r="O8915" s="79"/>
      <c r="P8915" s="79"/>
      <c r="Q8915" s="80"/>
      <c r="S8915" s="79"/>
      <c r="T8915" s="79"/>
      <c r="U8915" s="80"/>
      <c r="W8915" s="79"/>
      <c r="X8915" s="79"/>
      <c r="Y8915" s="80"/>
      <c r="AA8915" s="79"/>
      <c r="AB8915" s="79"/>
      <c r="AC8915" s="80"/>
      <c r="AE8915" s="79"/>
      <c r="AF8915" s="79"/>
      <c r="AG8915" s="80"/>
    </row>
    <row r="8916" spans="1:33" hidden="1" outlineLevel="1">
      <c r="A8916" s="6" t="s">
        <v>10082</v>
      </c>
      <c r="B8916" s="7" t="s">
        <v>37</v>
      </c>
      <c r="C8916" s="7" t="s">
        <v>8083</v>
      </c>
      <c r="K8916" s="79"/>
      <c r="L8916" s="79"/>
      <c r="M8916" s="80"/>
      <c r="O8916" s="79"/>
      <c r="P8916" s="79"/>
      <c r="Q8916" s="80"/>
      <c r="S8916" s="79"/>
      <c r="T8916" s="79"/>
      <c r="U8916" s="80"/>
      <c r="W8916" s="79"/>
      <c r="X8916" s="79"/>
      <c r="Y8916" s="80"/>
      <c r="AA8916" s="79"/>
      <c r="AB8916" s="79"/>
      <c r="AC8916" s="80"/>
      <c r="AE8916" s="79"/>
      <c r="AF8916" s="79"/>
      <c r="AG8916" s="80"/>
    </row>
    <row r="8917" spans="1:33" ht="30" hidden="1" outlineLevel="1">
      <c r="A8917" s="6" t="s">
        <v>10083</v>
      </c>
      <c r="B8917" s="7" t="s">
        <v>37</v>
      </c>
      <c r="C8917" s="7" t="s">
        <v>10084</v>
      </c>
      <c r="K8917" s="79"/>
      <c r="L8917" s="79"/>
      <c r="M8917" s="80"/>
      <c r="O8917" s="79"/>
      <c r="P8917" s="79"/>
      <c r="Q8917" s="80"/>
      <c r="S8917" s="79"/>
      <c r="T8917" s="79"/>
      <c r="U8917" s="80"/>
      <c r="W8917" s="79"/>
      <c r="X8917" s="79"/>
      <c r="Y8917" s="80"/>
      <c r="AA8917" s="79"/>
      <c r="AB8917" s="79"/>
      <c r="AC8917" s="80"/>
      <c r="AE8917" s="79"/>
      <c r="AF8917" s="79"/>
      <c r="AG8917" s="80"/>
    </row>
    <row r="8918" spans="1:33" ht="60" hidden="1" outlineLevel="1">
      <c r="A8918" s="8"/>
      <c r="B8918" s="9" t="s">
        <v>61</v>
      </c>
      <c r="C8918" s="9" t="s">
        <v>62</v>
      </c>
      <c r="D8918" s="9" t="s">
        <v>63</v>
      </c>
      <c r="E8918" s="12" t="s">
        <v>64</v>
      </c>
      <c r="F8918" s="20" t="s">
        <v>65</v>
      </c>
      <c r="K8918" s="21" t="s">
        <v>66</v>
      </c>
      <c r="L8918" s="87" t="s">
        <v>28</v>
      </c>
      <c r="M8918" s="88"/>
      <c r="O8918" s="21" t="s">
        <v>66</v>
      </c>
      <c r="P8918" s="87" t="s">
        <v>28</v>
      </c>
      <c r="Q8918" s="88"/>
      <c r="S8918" s="21" t="s">
        <v>66</v>
      </c>
      <c r="T8918" s="87" t="s">
        <v>28</v>
      </c>
      <c r="U8918" s="88"/>
      <c r="W8918" s="21" t="s">
        <v>66</v>
      </c>
      <c r="X8918" s="87" t="s">
        <v>28</v>
      </c>
      <c r="Y8918" s="88"/>
      <c r="AA8918" s="21" t="s">
        <v>66</v>
      </c>
      <c r="AB8918" s="87" t="s">
        <v>28</v>
      </c>
      <c r="AC8918" s="88"/>
      <c r="AE8918" s="21" t="s">
        <v>66</v>
      </c>
      <c r="AF8918" s="87" t="s">
        <v>28</v>
      </c>
      <c r="AG8918" s="88"/>
    </row>
    <row r="8919" spans="1:33" hidden="1" outlineLevel="1">
      <c r="A8919" s="6" t="s">
        <v>10085</v>
      </c>
      <c r="B8919" s="7" t="s">
        <v>3872</v>
      </c>
      <c r="C8919" s="7" t="s">
        <v>4236</v>
      </c>
      <c r="D8919" s="7"/>
      <c r="E8919" s="23" t="s">
        <v>429</v>
      </c>
      <c r="F8919" s="18">
        <v>53</v>
      </c>
      <c r="K8919" s="22">
        <v>12</v>
      </c>
      <c r="L8919" s="84">
        <v>636</v>
      </c>
      <c r="M8919" s="85"/>
      <c r="O8919" s="22">
        <v>28.5</v>
      </c>
      <c r="P8919" s="84">
        <v>1510.5</v>
      </c>
      <c r="Q8919" s="85"/>
      <c r="S8919" s="22">
        <v>10</v>
      </c>
      <c r="T8919" s="84">
        <v>530</v>
      </c>
      <c r="U8919" s="85"/>
      <c r="W8919" s="22">
        <v>39</v>
      </c>
      <c r="X8919" s="84">
        <v>2067</v>
      </c>
      <c r="Y8919" s="85"/>
      <c r="AA8919" s="22">
        <v>17.98</v>
      </c>
      <c r="AB8919" s="84">
        <v>952.94</v>
      </c>
      <c r="AC8919" s="85"/>
      <c r="AE8919" s="22">
        <v>30</v>
      </c>
      <c r="AF8919" s="84">
        <v>1590</v>
      </c>
      <c r="AG8919" s="85"/>
    </row>
    <row r="8920" spans="1:33" hidden="1" outlineLevel="1">
      <c r="A8920" s="8"/>
      <c r="B8920" s="9" t="s">
        <v>34</v>
      </c>
      <c r="C8920" s="9" t="s">
        <v>35</v>
      </c>
      <c r="K8920" s="79"/>
      <c r="L8920" s="79"/>
      <c r="M8920" s="80"/>
      <c r="O8920" s="79"/>
      <c r="P8920" s="79"/>
      <c r="Q8920" s="80"/>
      <c r="S8920" s="79"/>
      <c r="T8920" s="79"/>
      <c r="U8920" s="80"/>
      <c r="W8920" s="79"/>
      <c r="X8920" s="79"/>
      <c r="Y8920" s="80"/>
      <c r="AA8920" s="79"/>
      <c r="AB8920" s="79"/>
      <c r="AC8920" s="80"/>
      <c r="AE8920" s="79"/>
      <c r="AF8920" s="79"/>
      <c r="AG8920" s="80"/>
    </row>
    <row r="8921" spans="1:33" hidden="1" outlineLevel="1">
      <c r="A8921" s="6" t="s">
        <v>10086</v>
      </c>
      <c r="B8921" s="7" t="s">
        <v>37</v>
      </c>
      <c r="C8921" s="7" t="s">
        <v>636</v>
      </c>
      <c r="K8921" s="79"/>
      <c r="L8921" s="79"/>
      <c r="M8921" s="80"/>
      <c r="O8921" s="79"/>
      <c r="P8921" s="79"/>
      <c r="Q8921" s="80"/>
      <c r="S8921" s="79"/>
      <c r="T8921" s="79"/>
      <c r="U8921" s="80"/>
      <c r="W8921" s="79"/>
      <c r="X8921" s="79"/>
      <c r="Y8921" s="80"/>
      <c r="AA8921" s="79"/>
      <c r="AB8921" s="79"/>
      <c r="AC8921" s="80"/>
      <c r="AE8921" s="79"/>
      <c r="AF8921" s="79"/>
      <c r="AG8921" s="80"/>
    </row>
    <row r="8922" spans="1:33" ht="45" hidden="1" outlineLevel="1">
      <c r="A8922" s="6" t="s">
        <v>10087</v>
      </c>
      <c r="B8922" s="7" t="s">
        <v>37</v>
      </c>
      <c r="C8922" s="7" t="s">
        <v>10088</v>
      </c>
      <c r="K8922" s="79"/>
      <c r="L8922" s="79"/>
      <c r="M8922" s="80"/>
      <c r="O8922" s="79"/>
      <c r="P8922" s="79"/>
      <c r="Q8922" s="80"/>
      <c r="S8922" s="79"/>
      <c r="T8922" s="79"/>
      <c r="U8922" s="80"/>
      <c r="W8922" s="79"/>
      <c r="X8922" s="79"/>
      <c r="Y8922" s="80"/>
      <c r="AA8922" s="79"/>
      <c r="AB8922" s="79"/>
      <c r="AC8922" s="80"/>
      <c r="AE8922" s="79"/>
      <c r="AF8922" s="79"/>
      <c r="AG8922" s="80"/>
    </row>
    <row r="8923" spans="1:33" ht="60" hidden="1" outlineLevel="1">
      <c r="A8923" s="8"/>
      <c r="B8923" s="9" t="s">
        <v>61</v>
      </c>
      <c r="C8923" s="9" t="s">
        <v>62</v>
      </c>
      <c r="D8923" s="9" t="s">
        <v>63</v>
      </c>
      <c r="E8923" s="12" t="s">
        <v>64</v>
      </c>
      <c r="F8923" s="20" t="s">
        <v>65</v>
      </c>
      <c r="K8923" s="21" t="s">
        <v>66</v>
      </c>
      <c r="L8923" s="87" t="s">
        <v>28</v>
      </c>
      <c r="M8923" s="88"/>
      <c r="O8923" s="21" t="s">
        <v>66</v>
      </c>
      <c r="P8923" s="87" t="s">
        <v>28</v>
      </c>
      <c r="Q8923" s="88"/>
      <c r="S8923" s="21" t="s">
        <v>66</v>
      </c>
      <c r="T8923" s="87" t="s">
        <v>28</v>
      </c>
      <c r="U8923" s="88"/>
      <c r="W8923" s="21" t="s">
        <v>66</v>
      </c>
      <c r="X8923" s="87" t="s">
        <v>28</v>
      </c>
      <c r="Y8923" s="88"/>
      <c r="AA8923" s="21" t="s">
        <v>66</v>
      </c>
      <c r="AB8923" s="87" t="s">
        <v>28</v>
      </c>
      <c r="AC8923" s="88"/>
      <c r="AE8923" s="21" t="s">
        <v>66</v>
      </c>
      <c r="AF8923" s="87" t="s">
        <v>28</v>
      </c>
      <c r="AG8923" s="88"/>
    </row>
    <row r="8924" spans="1:33" hidden="1" outlineLevel="1">
      <c r="A8924" s="6" t="s">
        <v>10089</v>
      </c>
      <c r="B8924" s="7" t="s">
        <v>3874</v>
      </c>
      <c r="C8924" s="7" t="s">
        <v>10090</v>
      </c>
      <c r="D8924" s="7"/>
      <c r="E8924" s="23" t="s">
        <v>320</v>
      </c>
      <c r="F8924" s="18">
        <v>101</v>
      </c>
      <c r="K8924" s="22">
        <v>15</v>
      </c>
      <c r="L8924" s="84">
        <v>1515</v>
      </c>
      <c r="M8924" s="85"/>
      <c r="O8924" s="22">
        <v>22.8</v>
      </c>
      <c r="P8924" s="84">
        <v>2302.8000000000002</v>
      </c>
      <c r="Q8924" s="85"/>
      <c r="S8924" s="22">
        <v>25</v>
      </c>
      <c r="T8924" s="84">
        <v>2525</v>
      </c>
      <c r="U8924" s="85"/>
      <c r="W8924" s="22">
        <v>18</v>
      </c>
      <c r="X8924" s="84">
        <v>1818</v>
      </c>
      <c r="Y8924" s="85"/>
      <c r="AA8924" s="22">
        <v>26.37</v>
      </c>
      <c r="AB8924" s="84">
        <v>2663.37</v>
      </c>
      <c r="AC8924" s="85"/>
      <c r="AE8924" s="22">
        <v>55</v>
      </c>
      <c r="AF8924" s="84">
        <v>5555</v>
      </c>
      <c r="AG8924" s="85"/>
    </row>
    <row r="8925" spans="1:33" hidden="1" outlineLevel="1">
      <c r="A8925" s="8"/>
      <c r="B8925" s="9" t="s">
        <v>34</v>
      </c>
      <c r="C8925" s="9" t="s">
        <v>35</v>
      </c>
      <c r="K8925" s="79"/>
      <c r="L8925" s="79"/>
      <c r="M8925" s="80"/>
      <c r="O8925" s="79"/>
      <c r="P8925" s="79"/>
      <c r="Q8925" s="80"/>
      <c r="S8925" s="79"/>
      <c r="T8925" s="79"/>
      <c r="U8925" s="80"/>
      <c r="W8925" s="79"/>
      <c r="X8925" s="79"/>
      <c r="Y8925" s="80"/>
      <c r="AA8925" s="79"/>
      <c r="AB8925" s="79"/>
      <c r="AC8925" s="80"/>
      <c r="AE8925" s="79"/>
      <c r="AF8925" s="79"/>
      <c r="AG8925" s="80"/>
    </row>
    <row r="8926" spans="1:33" hidden="1" outlineLevel="1">
      <c r="A8926" s="6" t="s">
        <v>10091</v>
      </c>
      <c r="B8926" s="7" t="s">
        <v>37</v>
      </c>
      <c r="C8926" s="7" t="s">
        <v>663</v>
      </c>
      <c r="K8926" s="79"/>
      <c r="L8926" s="79"/>
      <c r="M8926" s="80"/>
      <c r="O8926" s="79"/>
      <c r="P8926" s="79"/>
      <c r="Q8926" s="80"/>
      <c r="S8926" s="79"/>
      <c r="T8926" s="79"/>
      <c r="U8926" s="80"/>
      <c r="W8926" s="79"/>
      <c r="X8926" s="79"/>
      <c r="Y8926" s="80"/>
      <c r="AA8926" s="79"/>
      <c r="AB8926" s="79"/>
      <c r="AC8926" s="80"/>
      <c r="AE8926" s="79"/>
      <c r="AF8926" s="79"/>
      <c r="AG8926" s="80"/>
    </row>
    <row r="8927" spans="1:33" ht="60" hidden="1" outlineLevel="1">
      <c r="A8927" s="6" t="s">
        <v>10092</v>
      </c>
      <c r="B8927" s="7" t="s">
        <v>37</v>
      </c>
      <c r="C8927" s="7" t="s">
        <v>665</v>
      </c>
      <c r="K8927" s="79"/>
      <c r="L8927" s="79"/>
      <c r="M8927" s="80"/>
      <c r="O8927" s="79"/>
      <c r="P8927" s="79"/>
      <c r="Q8927" s="80"/>
      <c r="S8927" s="79"/>
      <c r="T8927" s="79"/>
      <c r="U8927" s="80"/>
      <c r="W8927" s="79"/>
      <c r="X8927" s="79"/>
      <c r="Y8927" s="80"/>
      <c r="AA8927" s="79"/>
      <c r="AB8927" s="79"/>
      <c r="AC8927" s="80"/>
      <c r="AE8927" s="79"/>
      <c r="AF8927" s="79"/>
      <c r="AG8927" s="80"/>
    </row>
    <row r="8928" spans="1:33" ht="60" hidden="1" outlineLevel="1">
      <c r="A8928" s="8"/>
      <c r="B8928" s="9" t="s">
        <v>61</v>
      </c>
      <c r="C8928" s="9" t="s">
        <v>62</v>
      </c>
      <c r="D8928" s="9" t="s">
        <v>63</v>
      </c>
      <c r="E8928" s="12" t="s">
        <v>64</v>
      </c>
      <c r="F8928" s="20" t="s">
        <v>65</v>
      </c>
      <c r="K8928" s="21" t="s">
        <v>66</v>
      </c>
      <c r="L8928" s="87" t="s">
        <v>28</v>
      </c>
      <c r="M8928" s="88"/>
      <c r="O8928" s="21" t="s">
        <v>66</v>
      </c>
      <c r="P8928" s="87" t="s">
        <v>28</v>
      </c>
      <c r="Q8928" s="88"/>
      <c r="S8928" s="21" t="s">
        <v>66</v>
      </c>
      <c r="T8928" s="87" t="s">
        <v>28</v>
      </c>
      <c r="U8928" s="88"/>
      <c r="W8928" s="21" t="s">
        <v>66</v>
      </c>
      <c r="X8928" s="87" t="s">
        <v>28</v>
      </c>
      <c r="Y8928" s="88"/>
      <c r="AA8928" s="21" t="s">
        <v>66</v>
      </c>
      <c r="AB8928" s="87" t="s">
        <v>28</v>
      </c>
      <c r="AC8928" s="88"/>
      <c r="AE8928" s="21" t="s">
        <v>66</v>
      </c>
      <c r="AF8928" s="87" t="s">
        <v>28</v>
      </c>
      <c r="AG8928" s="88"/>
    </row>
    <row r="8929" spans="1:33" hidden="1" outlineLevel="1">
      <c r="A8929" s="6" t="s">
        <v>10093</v>
      </c>
      <c r="B8929" s="7" t="s">
        <v>3876</v>
      </c>
      <c r="C8929" s="7" t="s">
        <v>1743</v>
      </c>
      <c r="D8929" s="7"/>
      <c r="E8929" s="23" t="s">
        <v>320</v>
      </c>
      <c r="F8929" s="18">
        <v>271</v>
      </c>
      <c r="K8929" s="22">
        <v>39</v>
      </c>
      <c r="L8929" s="84">
        <v>10569</v>
      </c>
      <c r="M8929" s="85"/>
      <c r="O8929" s="22">
        <v>148.19999999999999</v>
      </c>
      <c r="P8929" s="84">
        <v>40162.199999999997</v>
      </c>
      <c r="Q8929" s="85"/>
      <c r="S8929" s="22">
        <v>35</v>
      </c>
      <c r="T8929" s="84">
        <v>9485</v>
      </c>
      <c r="U8929" s="85"/>
      <c r="W8929" s="22">
        <v>36</v>
      </c>
      <c r="X8929" s="84">
        <v>9756</v>
      </c>
      <c r="Y8929" s="85"/>
      <c r="AA8929" s="22">
        <v>113.86</v>
      </c>
      <c r="AB8929" s="84">
        <v>30856.06</v>
      </c>
      <c r="AC8929" s="85"/>
      <c r="AE8929" s="22">
        <v>35</v>
      </c>
      <c r="AF8929" s="84">
        <v>9485</v>
      </c>
      <c r="AG8929" s="85"/>
    </row>
    <row r="8930" spans="1:33" hidden="1" outlineLevel="1">
      <c r="A8930" s="6" t="s">
        <v>10094</v>
      </c>
      <c r="B8930" s="7" t="s">
        <v>10095</v>
      </c>
      <c r="C8930" s="7" t="s">
        <v>6319</v>
      </c>
      <c r="D8930" s="7"/>
      <c r="E8930" s="23" t="s">
        <v>320</v>
      </c>
      <c r="F8930" s="18">
        <v>101</v>
      </c>
      <c r="K8930" s="22">
        <v>40</v>
      </c>
      <c r="L8930" s="84">
        <v>4040</v>
      </c>
      <c r="M8930" s="85"/>
      <c r="O8930" s="22">
        <v>136.80000000000001</v>
      </c>
      <c r="P8930" s="84">
        <v>13816.8</v>
      </c>
      <c r="Q8930" s="85"/>
      <c r="S8930" s="22">
        <v>40</v>
      </c>
      <c r="T8930" s="84">
        <v>4040</v>
      </c>
      <c r="U8930" s="85"/>
      <c r="W8930" s="22">
        <v>36</v>
      </c>
      <c r="X8930" s="84">
        <v>3636</v>
      </c>
      <c r="Y8930" s="85"/>
      <c r="AA8930" s="22">
        <v>113.86</v>
      </c>
      <c r="AB8930" s="84">
        <v>11499.86</v>
      </c>
      <c r="AC8930" s="85"/>
      <c r="AE8930" s="22">
        <v>35</v>
      </c>
      <c r="AF8930" s="84">
        <v>3535</v>
      </c>
      <c r="AG8930" s="85"/>
    </row>
    <row r="8931" spans="1:33" hidden="1" outlineLevel="1">
      <c r="A8931" s="6" t="s">
        <v>10096</v>
      </c>
      <c r="B8931" s="7" t="s">
        <v>10097</v>
      </c>
      <c r="C8931" s="7" t="s">
        <v>7045</v>
      </c>
      <c r="D8931" s="7"/>
      <c r="E8931" s="23" t="s">
        <v>320</v>
      </c>
      <c r="F8931" s="18">
        <v>335</v>
      </c>
      <c r="K8931" s="22">
        <v>50</v>
      </c>
      <c r="L8931" s="84">
        <v>16750</v>
      </c>
      <c r="M8931" s="85"/>
      <c r="O8931" s="22">
        <v>153.9</v>
      </c>
      <c r="P8931" s="84">
        <v>51556.5</v>
      </c>
      <c r="Q8931" s="85"/>
      <c r="S8931" s="22">
        <v>45</v>
      </c>
      <c r="T8931" s="84">
        <v>15075</v>
      </c>
      <c r="U8931" s="85"/>
      <c r="W8931" s="22">
        <v>41</v>
      </c>
      <c r="X8931" s="84">
        <v>13735</v>
      </c>
      <c r="Y8931" s="85"/>
      <c r="AA8931" s="22">
        <v>146.22</v>
      </c>
      <c r="AB8931" s="84">
        <v>48983.7</v>
      </c>
      <c r="AC8931" s="85"/>
      <c r="AE8931" s="22">
        <v>45</v>
      </c>
      <c r="AF8931" s="84">
        <v>15075</v>
      </c>
      <c r="AG8931" s="85"/>
    </row>
    <row r="8932" spans="1:33" hidden="1" outlineLevel="1">
      <c r="A8932" s="8"/>
      <c r="B8932" s="9" t="s">
        <v>34</v>
      </c>
      <c r="C8932" s="9" t="s">
        <v>35</v>
      </c>
      <c r="K8932" s="79"/>
      <c r="L8932" s="79"/>
      <c r="M8932" s="80"/>
      <c r="O8932" s="79"/>
      <c r="P8932" s="79"/>
      <c r="Q8932" s="80"/>
      <c r="S8932" s="79"/>
      <c r="T8932" s="79"/>
      <c r="U8932" s="80"/>
      <c r="W8932" s="79"/>
      <c r="X8932" s="79"/>
      <c r="Y8932" s="80"/>
      <c r="AA8932" s="79"/>
      <c r="AB8932" s="79"/>
      <c r="AC8932" s="80"/>
      <c r="AE8932" s="79"/>
      <c r="AF8932" s="79"/>
      <c r="AG8932" s="80"/>
    </row>
    <row r="8933" spans="1:33" hidden="1" outlineLevel="1">
      <c r="A8933" s="6" t="s">
        <v>10098</v>
      </c>
      <c r="B8933" s="7" t="s">
        <v>37</v>
      </c>
      <c r="C8933" s="7" t="s">
        <v>322</v>
      </c>
      <c r="K8933" s="79"/>
      <c r="L8933" s="79"/>
      <c r="M8933" s="80"/>
      <c r="O8933" s="79"/>
      <c r="P8933" s="79"/>
      <c r="Q8933" s="80"/>
      <c r="S8933" s="79"/>
      <c r="T8933" s="79"/>
      <c r="U8933" s="80"/>
      <c r="W8933" s="79"/>
      <c r="X8933" s="79"/>
      <c r="Y8933" s="80"/>
      <c r="AA8933" s="79"/>
      <c r="AB8933" s="79"/>
      <c r="AC8933" s="80"/>
      <c r="AE8933" s="79"/>
      <c r="AF8933" s="79"/>
      <c r="AG8933" s="80"/>
    </row>
    <row r="8934" spans="1:33" ht="60" hidden="1" outlineLevel="1">
      <c r="A8934" s="8"/>
      <c r="B8934" s="9" t="s">
        <v>61</v>
      </c>
      <c r="C8934" s="9" t="s">
        <v>62</v>
      </c>
      <c r="D8934" s="9" t="s">
        <v>63</v>
      </c>
      <c r="E8934" s="12" t="s">
        <v>64</v>
      </c>
      <c r="F8934" s="20" t="s">
        <v>65</v>
      </c>
      <c r="K8934" s="21" t="s">
        <v>66</v>
      </c>
      <c r="L8934" s="87" t="s">
        <v>28</v>
      </c>
      <c r="M8934" s="88"/>
      <c r="O8934" s="21" t="s">
        <v>66</v>
      </c>
      <c r="P8934" s="87" t="s">
        <v>28</v>
      </c>
      <c r="Q8934" s="88"/>
      <c r="S8934" s="21" t="s">
        <v>66</v>
      </c>
      <c r="T8934" s="87" t="s">
        <v>28</v>
      </c>
      <c r="U8934" s="88"/>
      <c r="W8934" s="21" t="s">
        <v>66</v>
      </c>
      <c r="X8934" s="87" t="s">
        <v>28</v>
      </c>
      <c r="Y8934" s="88"/>
      <c r="AA8934" s="21" t="s">
        <v>66</v>
      </c>
      <c r="AB8934" s="87" t="s">
        <v>28</v>
      </c>
      <c r="AC8934" s="88"/>
      <c r="AE8934" s="21" t="s">
        <v>66</v>
      </c>
      <c r="AF8934" s="87" t="s">
        <v>28</v>
      </c>
      <c r="AG8934" s="88"/>
    </row>
    <row r="8935" spans="1:33" ht="135" hidden="1" outlineLevel="1">
      <c r="A8935" s="6" t="s">
        <v>10099</v>
      </c>
      <c r="B8935" s="7" t="s">
        <v>324</v>
      </c>
      <c r="C8935" s="7" t="s">
        <v>1100</v>
      </c>
      <c r="D8935" s="7"/>
      <c r="E8935" s="23" t="s">
        <v>70</v>
      </c>
      <c r="F8935" s="18">
        <v>1</v>
      </c>
      <c r="K8935" s="22">
        <v>0</v>
      </c>
      <c r="L8935" s="84">
        <v>0</v>
      </c>
      <c r="M8935" s="85"/>
      <c r="O8935" s="22">
        <v>0</v>
      </c>
      <c r="P8935" s="84">
        <v>0</v>
      </c>
      <c r="Q8935" s="85"/>
      <c r="S8935" s="22">
        <v>0</v>
      </c>
      <c r="T8935" s="84">
        <v>0</v>
      </c>
      <c r="U8935" s="85"/>
      <c r="W8935" s="22">
        <v>0</v>
      </c>
      <c r="X8935" s="84">
        <v>0</v>
      </c>
      <c r="Y8935" s="85"/>
      <c r="AA8935" s="22">
        <v>0</v>
      </c>
      <c r="AB8935" s="84">
        <v>0</v>
      </c>
      <c r="AC8935" s="85"/>
      <c r="AE8935" s="22">
        <v>0</v>
      </c>
      <c r="AF8935" s="84">
        <v>0</v>
      </c>
      <c r="AG8935" s="85"/>
    </row>
    <row r="8936" spans="1:33" hidden="1" outlineLevel="1">
      <c r="A8936" s="8"/>
      <c r="B8936" s="9" t="s">
        <v>34</v>
      </c>
      <c r="C8936" s="9" t="s">
        <v>35</v>
      </c>
      <c r="K8936" s="79"/>
      <c r="L8936" s="79"/>
      <c r="M8936" s="80"/>
      <c r="O8936" s="79"/>
      <c r="P8936" s="79"/>
      <c r="Q8936" s="80"/>
      <c r="S8936" s="79"/>
      <c r="T8936" s="79"/>
      <c r="U8936" s="80"/>
      <c r="W8936" s="79"/>
      <c r="X8936" s="79"/>
      <c r="Y8936" s="80"/>
      <c r="AA8936" s="79"/>
      <c r="AB8936" s="79"/>
      <c r="AC8936" s="80"/>
      <c r="AE8936" s="79"/>
      <c r="AF8936" s="79"/>
      <c r="AG8936" s="80"/>
    </row>
    <row r="8937" spans="1:33" ht="75" hidden="1" outlineLevel="1">
      <c r="A8937" s="6" t="s">
        <v>10100</v>
      </c>
      <c r="B8937" s="7" t="s">
        <v>37</v>
      </c>
      <c r="C8937" s="7" t="s">
        <v>298</v>
      </c>
      <c r="I8937" s="35"/>
      <c r="J8937" s="35"/>
      <c r="K8937" s="79"/>
      <c r="L8937" s="79"/>
      <c r="M8937" s="80"/>
      <c r="O8937" s="79"/>
      <c r="P8937" s="79"/>
      <c r="Q8937" s="80"/>
      <c r="S8937" s="79"/>
      <c r="T8937" s="79"/>
      <c r="U8937" s="80"/>
      <c r="W8937" s="79"/>
      <c r="X8937" s="79"/>
      <c r="Y8937" s="80"/>
      <c r="AA8937" s="79"/>
      <c r="AB8937" s="79"/>
      <c r="AC8937" s="80"/>
      <c r="AE8937" s="79"/>
      <c r="AF8937" s="79"/>
      <c r="AG8937" s="80"/>
    </row>
    <row r="8938" spans="1:33" collapsed="1">
      <c r="A8938" s="83" t="s">
        <v>10101</v>
      </c>
      <c r="B8938" s="83"/>
      <c r="C8938" s="83"/>
      <c r="D8938" s="83"/>
      <c r="E8938" s="83"/>
      <c r="F8938" s="83"/>
      <c r="I8938" s="36"/>
      <c r="J8938" s="36">
        <v>11000</v>
      </c>
      <c r="K8938" s="30" t="s">
        <v>2223</v>
      </c>
      <c r="L8938" s="84">
        <v>9210</v>
      </c>
      <c r="M8938" s="85"/>
      <c r="O8938" s="15" t="s">
        <v>2223</v>
      </c>
      <c r="P8938" s="84">
        <v>9120</v>
      </c>
      <c r="Q8938" s="85"/>
      <c r="S8938" s="15" t="s">
        <v>2223</v>
      </c>
      <c r="T8938" s="84">
        <v>7500</v>
      </c>
      <c r="U8938" s="85"/>
      <c r="W8938" s="15" t="s">
        <v>2223</v>
      </c>
      <c r="X8938" s="84">
        <v>43750</v>
      </c>
      <c r="Y8938" s="85"/>
      <c r="AA8938" s="15" t="s">
        <v>2223</v>
      </c>
      <c r="AB8938" s="84">
        <v>23371.95</v>
      </c>
      <c r="AC8938" s="85"/>
      <c r="AE8938" s="15" t="s">
        <v>2223</v>
      </c>
      <c r="AF8938" s="84">
        <v>26000</v>
      </c>
      <c r="AG8938" s="85"/>
    </row>
    <row r="8939" spans="1:33" hidden="1">
      <c r="A8939" s="8"/>
      <c r="B8939" s="9" t="s">
        <v>34</v>
      </c>
      <c r="C8939" s="9" t="s">
        <v>35</v>
      </c>
      <c r="K8939" s="79"/>
      <c r="L8939" s="79"/>
      <c r="M8939" s="80"/>
      <c r="O8939" s="79"/>
      <c r="P8939" s="79"/>
      <c r="Q8939" s="80"/>
      <c r="S8939" s="79"/>
      <c r="T8939" s="79"/>
      <c r="U8939" s="80"/>
      <c r="W8939" s="79"/>
      <c r="X8939" s="79"/>
      <c r="Y8939" s="80"/>
      <c r="AA8939" s="79"/>
      <c r="AB8939" s="79"/>
      <c r="AC8939" s="80"/>
      <c r="AE8939" s="79"/>
      <c r="AF8939" s="79"/>
      <c r="AG8939" s="80"/>
    </row>
    <row r="8940" spans="1:33" hidden="1" outlineLevel="1">
      <c r="A8940" s="6" t="s">
        <v>10102</v>
      </c>
      <c r="B8940" s="7" t="s">
        <v>37</v>
      </c>
      <c r="C8940" s="7" t="s">
        <v>8177</v>
      </c>
      <c r="K8940" s="79"/>
      <c r="L8940" s="79"/>
      <c r="M8940" s="80"/>
      <c r="O8940" s="79"/>
      <c r="P8940" s="79"/>
      <c r="Q8940" s="80"/>
      <c r="S8940" s="79"/>
      <c r="T8940" s="79"/>
      <c r="U8940" s="80"/>
      <c r="W8940" s="79"/>
      <c r="X8940" s="79"/>
      <c r="Y8940" s="80"/>
      <c r="AA8940" s="79"/>
      <c r="AB8940" s="79"/>
      <c r="AC8940" s="80"/>
      <c r="AE8940" s="79"/>
      <c r="AF8940" s="79"/>
      <c r="AG8940" s="80"/>
    </row>
    <row r="8941" spans="1:33" ht="45" hidden="1" outlineLevel="1">
      <c r="A8941" s="6" t="s">
        <v>10103</v>
      </c>
      <c r="B8941" s="7" t="s">
        <v>37</v>
      </c>
      <c r="C8941" s="7" t="s">
        <v>735</v>
      </c>
      <c r="K8941" s="79"/>
      <c r="L8941" s="79"/>
      <c r="M8941" s="80"/>
      <c r="O8941" s="79"/>
      <c r="P8941" s="79"/>
      <c r="Q8941" s="80"/>
      <c r="S8941" s="79"/>
      <c r="T8941" s="79"/>
      <c r="U8941" s="80"/>
      <c r="W8941" s="79"/>
      <c r="X8941" s="79"/>
      <c r="Y8941" s="80"/>
      <c r="AA8941" s="79"/>
      <c r="AB8941" s="79"/>
      <c r="AC8941" s="80"/>
      <c r="AE8941" s="79"/>
      <c r="AF8941" s="79"/>
      <c r="AG8941" s="80"/>
    </row>
    <row r="8942" spans="1:33" ht="60" hidden="1" outlineLevel="1">
      <c r="A8942" s="8"/>
      <c r="B8942" s="9" t="s">
        <v>61</v>
      </c>
      <c r="C8942" s="9" t="s">
        <v>62</v>
      </c>
      <c r="D8942" s="9" t="s">
        <v>63</v>
      </c>
      <c r="E8942" s="12" t="s">
        <v>64</v>
      </c>
      <c r="F8942" s="20" t="s">
        <v>65</v>
      </c>
      <c r="K8942" s="21" t="s">
        <v>66</v>
      </c>
      <c r="L8942" s="87" t="s">
        <v>28</v>
      </c>
      <c r="M8942" s="88"/>
      <c r="O8942" s="21" t="s">
        <v>66</v>
      </c>
      <c r="P8942" s="87" t="s">
        <v>28</v>
      </c>
      <c r="Q8942" s="88"/>
      <c r="S8942" s="21" t="s">
        <v>66</v>
      </c>
      <c r="T8942" s="87" t="s">
        <v>28</v>
      </c>
      <c r="U8942" s="88"/>
      <c r="W8942" s="21" t="s">
        <v>66</v>
      </c>
      <c r="X8942" s="87" t="s">
        <v>28</v>
      </c>
      <c r="Y8942" s="88"/>
      <c r="AA8942" s="21" t="s">
        <v>66</v>
      </c>
      <c r="AB8942" s="87" t="s">
        <v>28</v>
      </c>
      <c r="AC8942" s="88"/>
      <c r="AE8942" s="21" t="s">
        <v>66</v>
      </c>
      <c r="AF8942" s="87" t="s">
        <v>28</v>
      </c>
      <c r="AG8942" s="88"/>
    </row>
    <row r="8943" spans="1:33" hidden="1" outlineLevel="1">
      <c r="A8943" s="6" t="s">
        <v>10104</v>
      </c>
      <c r="B8943" s="7" t="s">
        <v>3885</v>
      </c>
      <c r="C8943" s="7" t="s">
        <v>8750</v>
      </c>
      <c r="D8943" s="7"/>
      <c r="E8943" s="23" t="s">
        <v>70</v>
      </c>
      <c r="F8943" s="18">
        <v>1</v>
      </c>
      <c r="K8943" s="22">
        <v>6000</v>
      </c>
      <c r="L8943" s="84">
        <v>6000</v>
      </c>
      <c r="M8943" s="85"/>
      <c r="O8943" s="22">
        <v>5700</v>
      </c>
      <c r="P8943" s="84">
        <v>5700</v>
      </c>
      <c r="Q8943" s="85"/>
      <c r="S8943" s="22">
        <v>5000</v>
      </c>
      <c r="T8943" s="84">
        <v>5000</v>
      </c>
      <c r="U8943" s="85"/>
      <c r="W8943" s="22">
        <v>37500</v>
      </c>
      <c r="X8943" s="84">
        <v>37500</v>
      </c>
      <c r="Y8943" s="85"/>
      <c r="AA8943" s="22">
        <v>17978.419999999998</v>
      </c>
      <c r="AB8943" s="84">
        <v>17978.419999999998</v>
      </c>
      <c r="AC8943" s="85"/>
      <c r="AE8943" s="22">
        <v>10000</v>
      </c>
      <c r="AF8943" s="84">
        <v>10000</v>
      </c>
      <c r="AG8943" s="85"/>
    </row>
    <row r="8944" spans="1:33" hidden="1" outlineLevel="1">
      <c r="A8944" s="8"/>
      <c r="B8944" s="9" t="s">
        <v>34</v>
      </c>
      <c r="C8944" s="9" t="s">
        <v>35</v>
      </c>
      <c r="K8944" s="79"/>
      <c r="L8944" s="79"/>
      <c r="M8944" s="80"/>
      <c r="O8944" s="79"/>
      <c r="P8944" s="79"/>
      <c r="Q8944" s="80"/>
      <c r="S8944" s="79"/>
      <c r="T8944" s="79"/>
      <c r="U8944" s="80"/>
      <c r="W8944" s="79"/>
      <c r="X8944" s="79"/>
      <c r="Y8944" s="80"/>
      <c r="AA8944" s="79"/>
      <c r="AB8944" s="79"/>
      <c r="AC8944" s="80"/>
      <c r="AE8944" s="79"/>
      <c r="AF8944" s="79"/>
      <c r="AG8944" s="80"/>
    </row>
    <row r="8945" spans="1:33" hidden="1" outlineLevel="1">
      <c r="A8945" s="6" t="s">
        <v>10105</v>
      </c>
      <c r="B8945" s="7" t="s">
        <v>37</v>
      </c>
      <c r="C8945" s="7" t="s">
        <v>3680</v>
      </c>
      <c r="K8945" s="79"/>
      <c r="L8945" s="79"/>
      <c r="M8945" s="80"/>
      <c r="O8945" s="79"/>
      <c r="P8945" s="79"/>
      <c r="Q8945" s="80"/>
      <c r="S8945" s="79"/>
      <c r="T8945" s="79"/>
      <c r="U8945" s="80"/>
      <c r="W8945" s="79"/>
      <c r="X8945" s="79"/>
      <c r="Y8945" s="80"/>
      <c r="AA8945" s="79"/>
      <c r="AB8945" s="79"/>
      <c r="AC8945" s="80"/>
      <c r="AE8945" s="79"/>
      <c r="AF8945" s="79"/>
      <c r="AG8945" s="80"/>
    </row>
    <row r="8946" spans="1:33" ht="45" hidden="1" outlineLevel="1">
      <c r="A8946" s="6" t="s">
        <v>10106</v>
      </c>
      <c r="B8946" s="7" t="s">
        <v>37</v>
      </c>
      <c r="C8946" s="7" t="s">
        <v>10107</v>
      </c>
      <c r="K8946" s="79"/>
      <c r="L8946" s="79"/>
      <c r="M8946" s="80"/>
      <c r="O8946" s="79"/>
      <c r="P8946" s="79"/>
      <c r="Q8946" s="80"/>
      <c r="S8946" s="79"/>
      <c r="T8946" s="79"/>
      <c r="U8946" s="80"/>
      <c r="W8946" s="79"/>
      <c r="X8946" s="79"/>
      <c r="Y8946" s="80"/>
      <c r="AA8946" s="79"/>
      <c r="AB8946" s="79"/>
      <c r="AC8946" s="80"/>
      <c r="AE8946" s="79"/>
      <c r="AF8946" s="79"/>
      <c r="AG8946" s="80"/>
    </row>
    <row r="8947" spans="1:33" ht="60" hidden="1" outlineLevel="1">
      <c r="A8947" s="8"/>
      <c r="B8947" s="9" t="s">
        <v>61</v>
      </c>
      <c r="C8947" s="9" t="s">
        <v>62</v>
      </c>
      <c r="D8947" s="9" t="s">
        <v>63</v>
      </c>
      <c r="E8947" s="12" t="s">
        <v>64</v>
      </c>
      <c r="F8947" s="20" t="s">
        <v>65</v>
      </c>
      <c r="K8947" s="21" t="s">
        <v>66</v>
      </c>
      <c r="L8947" s="87" t="s">
        <v>28</v>
      </c>
      <c r="M8947" s="88"/>
      <c r="O8947" s="21" t="s">
        <v>66</v>
      </c>
      <c r="P8947" s="87" t="s">
        <v>28</v>
      </c>
      <c r="Q8947" s="88"/>
      <c r="S8947" s="21" t="s">
        <v>66</v>
      </c>
      <c r="T8947" s="87" t="s">
        <v>28</v>
      </c>
      <c r="U8947" s="88"/>
      <c r="W8947" s="21" t="s">
        <v>66</v>
      </c>
      <c r="X8947" s="87" t="s">
        <v>28</v>
      </c>
      <c r="Y8947" s="88"/>
      <c r="AA8947" s="21" t="s">
        <v>66</v>
      </c>
      <c r="AB8947" s="87" t="s">
        <v>28</v>
      </c>
      <c r="AC8947" s="88"/>
      <c r="AE8947" s="21" t="s">
        <v>66</v>
      </c>
      <c r="AF8947" s="87" t="s">
        <v>28</v>
      </c>
      <c r="AG8947" s="88"/>
    </row>
    <row r="8948" spans="1:33" hidden="1" outlineLevel="1">
      <c r="A8948" s="6" t="s">
        <v>10108</v>
      </c>
      <c r="B8948" s="7" t="s">
        <v>10109</v>
      </c>
      <c r="C8948" s="7" t="s">
        <v>3786</v>
      </c>
      <c r="D8948" s="7"/>
      <c r="E8948" s="23" t="s">
        <v>438</v>
      </c>
      <c r="F8948" s="18">
        <v>1</v>
      </c>
      <c r="K8948" s="22">
        <v>3210</v>
      </c>
      <c r="L8948" s="84">
        <v>3210</v>
      </c>
      <c r="M8948" s="85"/>
      <c r="O8948" s="22">
        <v>3420</v>
      </c>
      <c r="P8948" s="84">
        <v>3420</v>
      </c>
      <c r="Q8948" s="85"/>
      <c r="S8948" s="22">
        <v>2500</v>
      </c>
      <c r="T8948" s="84">
        <v>2500</v>
      </c>
      <c r="U8948" s="85"/>
      <c r="W8948" s="22">
        <v>6250</v>
      </c>
      <c r="X8948" s="84">
        <v>6250</v>
      </c>
      <c r="Y8948" s="85"/>
      <c r="AA8948" s="22">
        <v>5393.53</v>
      </c>
      <c r="AB8948" s="84">
        <v>5393.53</v>
      </c>
      <c r="AC8948" s="85"/>
      <c r="AE8948" s="22">
        <v>16000</v>
      </c>
      <c r="AF8948" s="84">
        <v>16000</v>
      </c>
      <c r="AG8948" s="85"/>
    </row>
    <row r="8949" spans="1:33" hidden="1" outlineLevel="1">
      <c r="A8949" s="8"/>
      <c r="B8949" s="9" t="s">
        <v>34</v>
      </c>
      <c r="C8949" s="9" t="s">
        <v>35</v>
      </c>
      <c r="K8949" s="79"/>
      <c r="L8949" s="79"/>
      <c r="M8949" s="80"/>
      <c r="O8949" s="79"/>
      <c r="P8949" s="79"/>
      <c r="Q8949" s="80"/>
      <c r="S8949" s="79"/>
      <c r="T8949" s="79"/>
      <c r="U8949" s="80"/>
      <c r="W8949" s="79"/>
      <c r="X8949" s="79"/>
      <c r="Y8949" s="80"/>
      <c r="AA8949" s="79"/>
      <c r="AB8949" s="79"/>
      <c r="AC8949" s="80"/>
      <c r="AE8949" s="79"/>
      <c r="AF8949" s="79"/>
      <c r="AG8949" s="80"/>
    </row>
    <row r="8950" spans="1:33" hidden="1" outlineLevel="1">
      <c r="A8950" s="6" t="s">
        <v>10110</v>
      </c>
      <c r="B8950" s="7" t="s">
        <v>37</v>
      </c>
      <c r="C8950" s="7" t="s">
        <v>322</v>
      </c>
      <c r="K8950" s="79"/>
      <c r="L8950" s="79"/>
      <c r="M8950" s="80"/>
      <c r="O8950" s="79"/>
      <c r="P8950" s="79"/>
      <c r="Q8950" s="80"/>
      <c r="S8950" s="79"/>
      <c r="T8950" s="79"/>
      <c r="U8950" s="80"/>
      <c r="W8950" s="79"/>
      <c r="X8950" s="79"/>
      <c r="Y8950" s="80"/>
      <c r="AA8950" s="79"/>
      <c r="AB8950" s="79"/>
      <c r="AC8950" s="80"/>
      <c r="AE8950" s="79"/>
      <c r="AF8950" s="79"/>
      <c r="AG8950" s="80"/>
    </row>
    <row r="8951" spans="1:33" ht="60" hidden="1" outlineLevel="1">
      <c r="A8951" s="8"/>
      <c r="B8951" s="9" t="s">
        <v>61</v>
      </c>
      <c r="C8951" s="9" t="s">
        <v>62</v>
      </c>
      <c r="D8951" s="9" t="s">
        <v>63</v>
      </c>
      <c r="E8951" s="12" t="s">
        <v>64</v>
      </c>
      <c r="F8951" s="20" t="s">
        <v>65</v>
      </c>
      <c r="K8951" s="21" t="s">
        <v>66</v>
      </c>
      <c r="L8951" s="87" t="s">
        <v>28</v>
      </c>
      <c r="M8951" s="88"/>
      <c r="O8951" s="21" t="s">
        <v>66</v>
      </c>
      <c r="P8951" s="87" t="s">
        <v>28</v>
      </c>
      <c r="Q8951" s="88"/>
      <c r="S8951" s="21" t="s">
        <v>66</v>
      </c>
      <c r="T8951" s="87" t="s">
        <v>28</v>
      </c>
      <c r="U8951" s="88"/>
      <c r="W8951" s="21" t="s">
        <v>66</v>
      </c>
      <c r="X8951" s="87" t="s">
        <v>28</v>
      </c>
      <c r="Y8951" s="88"/>
      <c r="AA8951" s="21" t="s">
        <v>66</v>
      </c>
      <c r="AB8951" s="87" t="s">
        <v>28</v>
      </c>
      <c r="AC8951" s="88"/>
      <c r="AE8951" s="21" t="s">
        <v>66</v>
      </c>
      <c r="AF8951" s="87" t="s">
        <v>28</v>
      </c>
      <c r="AG8951" s="88"/>
    </row>
    <row r="8952" spans="1:33" ht="135" hidden="1" outlineLevel="1">
      <c r="A8952" s="6" t="s">
        <v>10111</v>
      </c>
      <c r="B8952" s="7" t="s">
        <v>324</v>
      </c>
      <c r="C8952" s="7" t="s">
        <v>1100</v>
      </c>
      <c r="D8952" s="7"/>
      <c r="E8952" s="23" t="s">
        <v>70</v>
      </c>
      <c r="F8952" s="18">
        <v>1</v>
      </c>
      <c r="K8952" s="22">
        <v>0</v>
      </c>
      <c r="L8952" s="84">
        <v>0</v>
      </c>
      <c r="M8952" s="85"/>
      <c r="O8952" s="22">
        <v>0</v>
      </c>
      <c r="P8952" s="84">
        <v>0</v>
      </c>
      <c r="Q8952" s="85"/>
      <c r="S8952" s="22">
        <v>0</v>
      </c>
      <c r="T8952" s="84">
        <v>0</v>
      </c>
      <c r="U8952" s="85"/>
      <c r="W8952" s="22">
        <v>0</v>
      </c>
      <c r="X8952" s="84">
        <v>0</v>
      </c>
      <c r="Y8952" s="85"/>
      <c r="AA8952" s="22">
        <v>0</v>
      </c>
      <c r="AB8952" s="84">
        <v>0</v>
      </c>
      <c r="AC8952" s="85"/>
      <c r="AE8952" s="22">
        <v>0</v>
      </c>
      <c r="AF8952" s="84">
        <v>0</v>
      </c>
      <c r="AG8952" s="85"/>
    </row>
    <row r="8953" spans="1:33" hidden="1" outlineLevel="1">
      <c r="A8953" s="8"/>
      <c r="B8953" s="9" t="s">
        <v>34</v>
      </c>
      <c r="C8953" s="9" t="s">
        <v>35</v>
      </c>
      <c r="K8953" s="79"/>
      <c r="L8953" s="79"/>
      <c r="M8953" s="80"/>
      <c r="O8953" s="79"/>
      <c r="P8953" s="79"/>
      <c r="Q8953" s="80"/>
      <c r="S8953" s="79"/>
      <c r="T8953" s="79"/>
      <c r="U8953" s="80"/>
      <c r="W8953" s="79"/>
      <c r="X8953" s="79"/>
      <c r="Y8953" s="80"/>
      <c r="AA8953" s="79"/>
      <c r="AB8953" s="79"/>
      <c r="AC8953" s="80"/>
      <c r="AE8953" s="79"/>
      <c r="AF8953" s="79"/>
      <c r="AG8953" s="80"/>
    </row>
    <row r="8954" spans="1:33" ht="75" hidden="1" outlineLevel="1">
      <c r="A8954" s="6" t="s">
        <v>10112</v>
      </c>
      <c r="B8954" s="7" t="s">
        <v>37</v>
      </c>
      <c r="C8954" s="7" t="s">
        <v>298</v>
      </c>
      <c r="I8954" s="35"/>
      <c r="J8954" s="35"/>
      <c r="K8954" s="79"/>
      <c r="L8954" s="79"/>
      <c r="M8954" s="80"/>
      <c r="O8954" s="79"/>
      <c r="P8954" s="79"/>
      <c r="Q8954" s="80"/>
      <c r="S8954" s="79"/>
      <c r="T8954" s="79"/>
      <c r="U8954" s="80"/>
      <c r="W8954" s="79"/>
      <c r="X8954" s="79"/>
      <c r="Y8954" s="80"/>
      <c r="AA8954" s="79"/>
      <c r="AB8954" s="79"/>
      <c r="AC8954" s="80"/>
      <c r="AE8954" s="79"/>
      <c r="AF8954" s="79"/>
      <c r="AG8954" s="80"/>
    </row>
    <row r="8955" spans="1:33" collapsed="1">
      <c r="A8955" s="83" t="s">
        <v>10113</v>
      </c>
      <c r="B8955" s="83"/>
      <c r="C8955" s="83"/>
      <c r="D8955" s="83"/>
      <c r="E8955" s="83"/>
      <c r="F8955" s="83"/>
      <c r="I8955" s="36"/>
      <c r="J8955" s="36">
        <v>202740</v>
      </c>
      <c r="K8955" s="30" t="s">
        <v>8013</v>
      </c>
      <c r="L8955" s="84">
        <v>157090</v>
      </c>
      <c r="M8955" s="85"/>
      <c r="O8955" s="15" t="s">
        <v>8013</v>
      </c>
      <c r="P8955" s="84">
        <v>854304.6</v>
      </c>
      <c r="Q8955" s="85"/>
      <c r="S8955" s="15" t="s">
        <v>8013</v>
      </c>
      <c r="T8955" s="84">
        <v>1217300</v>
      </c>
      <c r="U8955" s="85"/>
      <c r="W8955" s="15" t="s">
        <v>8013</v>
      </c>
      <c r="X8955" s="84">
        <v>0</v>
      </c>
      <c r="Y8955" s="85"/>
      <c r="AA8955" s="15" t="s">
        <v>8013</v>
      </c>
      <c r="AB8955" s="84">
        <v>2031707.15</v>
      </c>
      <c r="AC8955" s="85"/>
      <c r="AE8955" s="15" t="s">
        <v>8013</v>
      </c>
      <c r="AF8955" s="84">
        <v>108000</v>
      </c>
      <c r="AG8955" s="85"/>
    </row>
    <row r="8956" spans="1:33" hidden="1">
      <c r="A8956" s="8"/>
      <c r="B8956" s="9" t="s">
        <v>34</v>
      </c>
      <c r="C8956" s="9" t="s">
        <v>35</v>
      </c>
      <c r="K8956" s="79"/>
      <c r="L8956" s="79"/>
      <c r="M8956" s="80"/>
      <c r="O8956" s="79"/>
      <c r="P8956" s="79"/>
      <c r="Q8956" s="80"/>
      <c r="S8956" s="79"/>
      <c r="T8956" s="79"/>
      <c r="U8956" s="80"/>
      <c r="W8956" s="79"/>
      <c r="X8956" s="79"/>
      <c r="Y8956" s="80"/>
      <c r="AA8956" s="79"/>
      <c r="AB8956" s="79"/>
      <c r="AC8956" s="80"/>
      <c r="AE8956" s="79"/>
      <c r="AF8956" s="79"/>
      <c r="AG8956" s="80"/>
    </row>
    <row r="8957" spans="1:33" ht="30" hidden="1" outlineLevel="1">
      <c r="A8957" s="6" t="s">
        <v>10114</v>
      </c>
      <c r="B8957" s="7" t="s">
        <v>37</v>
      </c>
      <c r="C8957" s="7" t="s">
        <v>8222</v>
      </c>
      <c r="K8957" s="79"/>
      <c r="L8957" s="79"/>
      <c r="M8957" s="80"/>
      <c r="O8957" s="79"/>
      <c r="P8957" s="79"/>
      <c r="Q8957" s="80"/>
      <c r="S8957" s="79"/>
      <c r="T8957" s="79"/>
      <c r="U8957" s="80"/>
      <c r="W8957" s="79"/>
      <c r="X8957" s="79"/>
      <c r="Y8957" s="80"/>
      <c r="AA8957" s="79"/>
      <c r="AB8957" s="79"/>
      <c r="AC8957" s="80"/>
      <c r="AE8957" s="79"/>
      <c r="AF8957" s="79"/>
      <c r="AG8957" s="80"/>
    </row>
    <row r="8958" spans="1:33" ht="30" hidden="1" outlineLevel="1">
      <c r="A8958" s="6" t="s">
        <v>10115</v>
      </c>
      <c r="B8958" s="7" t="s">
        <v>37</v>
      </c>
      <c r="C8958" s="7" t="s">
        <v>8224</v>
      </c>
      <c r="K8958" s="79"/>
      <c r="L8958" s="79"/>
      <c r="M8958" s="80"/>
      <c r="O8958" s="79"/>
      <c r="P8958" s="79"/>
      <c r="Q8958" s="80"/>
      <c r="S8958" s="79"/>
      <c r="T8958" s="79"/>
      <c r="U8958" s="80"/>
      <c r="W8958" s="79"/>
      <c r="X8958" s="79"/>
      <c r="Y8958" s="80"/>
      <c r="AA8958" s="79"/>
      <c r="AB8958" s="79"/>
      <c r="AC8958" s="80"/>
      <c r="AE8958" s="79"/>
      <c r="AF8958" s="79"/>
      <c r="AG8958" s="80"/>
    </row>
    <row r="8959" spans="1:33" ht="30" hidden="1" outlineLevel="1">
      <c r="A8959" s="6" t="s">
        <v>10116</v>
      </c>
      <c r="B8959" s="7" t="s">
        <v>37</v>
      </c>
      <c r="C8959" s="7" t="s">
        <v>8226</v>
      </c>
      <c r="K8959" s="79"/>
      <c r="L8959" s="79"/>
      <c r="M8959" s="80"/>
      <c r="O8959" s="79"/>
      <c r="P8959" s="79"/>
      <c r="Q8959" s="80"/>
      <c r="S8959" s="79"/>
      <c r="T8959" s="79"/>
      <c r="U8959" s="80"/>
      <c r="W8959" s="79"/>
      <c r="X8959" s="79"/>
      <c r="Y8959" s="80"/>
      <c r="AA8959" s="79"/>
      <c r="AB8959" s="79"/>
      <c r="AC8959" s="80"/>
      <c r="AE8959" s="79"/>
      <c r="AF8959" s="79"/>
      <c r="AG8959" s="80"/>
    </row>
    <row r="8960" spans="1:33" ht="30" hidden="1" outlineLevel="1">
      <c r="A8960" s="6" t="s">
        <v>10117</v>
      </c>
      <c r="B8960" s="7" t="s">
        <v>37</v>
      </c>
      <c r="C8960" s="7" t="s">
        <v>8228</v>
      </c>
      <c r="K8960" s="79"/>
      <c r="L8960" s="79"/>
      <c r="M8960" s="80"/>
      <c r="O8960" s="79"/>
      <c r="P8960" s="79"/>
      <c r="Q8960" s="80"/>
      <c r="S8960" s="79"/>
      <c r="T8960" s="79"/>
      <c r="U8960" s="80"/>
      <c r="W8960" s="79"/>
      <c r="X8960" s="79"/>
      <c r="Y8960" s="80"/>
      <c r="AA8960" s="79"/>
      <c r="AB8960" s="79"/>
      <c r="AC8960" s="80"/>
      <c r="AE8960" s="79"/>
      <c r="AF8960" s="79"/>
      <c r="AG8960" s="80"/>
    </row>
    <row r="8961" spans="1:33" ht="45" hidden="1" outlineLevel="1">
      <c r="A8961" s="6" t="s">
        <v>10118</v>
      </c>
      <c r="B8961" s="7" t="s">
        <v>37</v>
      </c>
      <c r="C8961" s="7" t="s">
        <v>8230</v>
      </c>
      <c r="K8961" s="79"/>
      <c r="L8961" s="79"/>
      <c r="M8961" s="80"/>
      <c r="O8961" s="79"/>
      <c r="P8961" s="79"/>
      <c r="Q8961" s="80"/>
      <c r="S8961" s="79"/>
      <c r="T8961" s="79"/>
      <c r="U8961" s="80"/>
      <c r="W8961" s="79"/>
      <c r="X8961" s="79"/>
      <c r="Y8961" s="80"/>
      <c r="AA8961" s="79"/>
      <c r="AB8961" s="79"/>
      <c r="AC8961" s="80"/>
      <c r="AE8961" s="79"/>
      <c r="AF8961" s="79"/>
      <c r="AG8961" s="80"/>
    </row>
    <row r="8962" spans="1:33" ht="45" hidden="1" outlineLevel="1">
      <c r="A8962" s="6" t="s">
        <v>10119</v>
      </c>
      <c r="B8962" s="7" t="s">
        <v>37</v>
      </c>
      <c r="C8962" s="7" t="s">
        <v>8232</v>
      </c>
      <c r="K8962" s="79"/>
      <c r="L8962" s="79"/>
      <c r="M8962" s="80"/>
      <c r="O8962" s="79"/>
      <c r="P8962" s="79"/>
      <c r="Q8962" s="80"/>
      <c r="S8962" s="79"/>
      <c r="T8962" s="79"/>
      <c r="U8962" s="80"/>
      <c r="W8962" s="79"/>
      <c r="X8962" s="79"/>
      <c r="Y8962" s="80"/>
      <c r="AA8962" s="79"/>
      <c r="AB8962" s="79"/>
      <c r="AC8962" s="80"/>
      <c r="AE8962" s="79"/>
      <c r="AF8962" s="79"/>
      <c r="AG8962" s="80"/>
    </row>
    <row r="8963" spans="1:33" ht="60" hidden="1" outlineLevel="1">
      <c r="A8963" s="6" t="s">
        <v>10120</v>
      </c>
      <c r="B8963" s="7" t="s">
        <v>37</v>
      </c>
      <c r="C8963" s="7" t="s">
        <v>8234</v>
      </c>
      <c r="K8963" s="79"/>
      <c r="L8963" s="79"/>
      <c r="M8963" s="80"/>
      <c r="O8963" s="79"/>
      <c r="P8963" s="79"/>
      <c r="Q8963" s="80"/>
      <c r="S8963" s="79"/>
      <c r="T8963" s="79"/>
      <c r="U8963" s="80"/>
      <c r="W8963" s="79"/>
      <c r="X8963" s="79"/>
      <c r="Y8963" s="80"/>
      <c r="AA8963" s="79"/>
      <c r="AB8963" s="79"/>
      <c r="AC8963" s="80"/>
      <c r="AE8963" s="79"/>
      <c r="AF8963" s="79"/>
      <c r="AG8963" s="80"/>
    </row>
    <row r="8964" spans="1:33" ht="45" hidden="1" outlineLevel="1">
      <c r="A8964" s="6" t="s">
        <v>10121</v>
      </c>
      <c r="B8964" s="7" t="s">
        <v>37</v>
      </c>
      <c r="C8964" s="7" t="s">
        <v>8236</v>
      </c>
      <c r="K8964" s="79"/>
      <c r="L8964" s="79"/>
      <c r="M8964" s="80"/>
      <c r="O8964" s="79"/>
      <c r="P8964" s="79"/>
      <c r="Q8964" s="80"/>
      <c r="S8964" s="79"/>
      <c r="T8964" s="79"/>
      <c r="U8964" s="80"/>
      <c r="W8964" s="79"/>
      <c r="X8964" s="79"/>
      <c r="Y8964" s="80"/>
      <c r="AA8964" s="79"/>
      <c r="AB8964" s="79"/>
      <c r="AC8964" s="80"/>
      <c r="AE8964" s="79"/>
      <c r="AF8964" s="79"/>
      <c r="AG8964" s="80"/>
    </row>
    <row r="8965" spans="1:33" hidden="1" outlineLevel="1">
      <c r="A8965" s="6" t="s">
        <v>10122</v>
      </c>
      <c r="B8965" s="7" t="s">
        <v>37</v>
      </c>
      <c r="C8965" s="7" t="s">
        <v>816</v>
      </c>
      <c r="K8965" s="79"/>
      <c r="L8965" s="79"/>
      <c r="M8965" s="80"/>
      <c r="O8965" s="79"/>
      <c r="P8965" s="79"/>
      <c r="Q8965" s="80"/>
      <c r="S8965" s="79"/>
      <c r="T8965" s="79"/>
      <c r="U8965" s="80"/>
      <c r="W8965" s="79"/>
      <c r="X8965" s="79"/>
      <c r="Y8965" s="80"/>
      <c r="AA8965" s="79"/>
      <c r="AB8965" s="79"/>
      <c r="AC8965" s="80"/>
      <c r="AE8965" s="79"/>
      <c r="AF8965" s="79"/>
      <c r="AG8965" s="80"/>
    </row>
    <row r="8966" spans="1:33" ht="150" hidden="1" outlineLevel="1">
      <c r="A8966" s="6" t="s">
        <v>10123</v>
      </c>
      <c r="B8966" s="7" t="s">
        <v>37</v>
      </c>
      <c r="C8966" s="7" t="s">
        <v>2466</v>
      </c>
      <c r="K8966" s="79"/>
      <c r="L8966" s="79"/>
      <c r="M8966" s="80"/>
      <c r="O8966" s="79"/>
      <c r="P8966" s="79"/>
      <c r="Q8966" s="80"/>
      <c r="S8966" s="79"/>
      <c r="T8966" s="79"/>
      <c r="U8966" s="80"/>
      <c r="W8966" s="79"/>
      <c r="X8966" s="79"/>
      <c r="Y8966" s="80"/>
      <c r="AA8966" s="79"/>
      <c r="AB8966" s="79"/>
      <c r="AC8966" s="80"/>
      <c r="AE8966" s="79"/>
      <c r="AF8966" s="79"/>
      <c r="AG8966" s="80"/>
    </row>
    <row r="8967" spans="1:33" ht="60" hidden="1" outlineLevel="1">
      <c r="A8967" s="8"/>
      <c r="B8967" s="9" t="s">
        <v>61</v>
      </c>
      <c r="C8967" s="9" t="s">
        <v>62</v>
      </c>
      <c r="D8967" s="9" t="s">
        <v>63</v>
      </c>
      <c r="E8967" s="12" t="s">
        <v>64</v>
      </c>
      <c r="F8967" s="20" t="s">
        <v>65</v>
      </c>
      <c r="K8967" s="21" t="s">
        <v>66</v>
      </c>
      <c r="L8967" s="87" t="s">
        <v>28</v>
      </c>
      <c r="M8967" s="88"/>
      <c r="O8967" s="21" t="s">
        <v>66</v>
      </c>
      <c r="P8967" s="87" t="s">
        <v>28</v>
      </c>
      <c r="Q8967" s="88"/>
      <c r="S8967" s="21" t="s">
        <v>66</v>
      </c>
      <c r="T8967" s="87" t="s">
        <v>28</v>
      </c>
      <c r="U8967" s="88"/>
      <c r="W8967" s="21" t="s">
        <v>66</v>
      </c>
      <c r="X8967" s="87" t="s">
        <v>28</v>
      </c>
      <c r="Y8967" s="88"/>
      <c r="AA8967" s="21" t="s">
        <v>66</v>
      </c>
      <c r="AB8967" s="87" t="s">
        <v>28</v>
      </c>
      <c r="AC8967" s="88"/>
      <c r="AE8967" s="21" t="s">
        <v>66</v>
      </c>
      <c r="AF8967" s="87" t="s">
        <v>28</v>
      </c>
      <c r="AG8967" s="88"/>
    </row>
    <row r="8968" spans="1:33" hidden="1" outlineLevel="1">
      <c r="A8968" s="6" t="s">
        <v>10124</v>
      </c>
      <c r="B8968" s="7" t="s">
        <v>3896</v>
      </c>
      <c r="C8968" s="7" t="s">
        <v>9688</v>
      </c>
      <c r="D8968" s="7"/>
      <c r="E8968" s="23" t="s">
        <v>438</v>
      </c>
      <c r="F8968" s="18">
        <v>4</v>
      </c>
      <c r="K8968" s="22">
        <v>0</v>
      </c>
      <c r="L8968" s="84">
        <v>0</v>
      </c>
      <c r="M8968" s="85"/>
      <c r="O8968" s="22">
        <v>9120</v>
      </c>
      <c r="P8968" s="84">
        <v>36480</v>
      </c>
      <c r="Q8968" s="85"/>
      <c r="S8968" s="22">
        <v>10000</v>
      </c>
      <c r="T8968" s="84">
        <v>40000</v>
      </c>
      <c r="U8968" s="85"/>
      <c r="W8968" s="22">
        <v>0</v>
      </c>
      <c r="X8968" s="84">
        <v>0</v>
      </c>
      <c r="Y8968" s="85"/>
      <c r="AA8968" s="22">
        <v>18735.41</v>
      </c>
      <c r="AB8968" s="84">
        <v>74941.64</v>
      </c>
      <c r="AC8968" s="85"/>
      <c r="AE8968" s="22">
        <v>0</v>
      </c>
      <c r="AF8968" s="84">
        <v>0</v>
      </c>
      <c r="AG8968" s="85"/>
    </row>
    <row r="8969" spans="1:33" hidden="1" outlineLevel="1">
      <c r="A8969" s="6" t="s">
        <v>10125</v>
      </c>
      <c r="B8969" s="7" t="s">
        <v>3901</v>
      </c>
      <c r="C8969" s="7" t="s">
        <v>10126</v>
      </c>
      <c r="D8969" s="7"/>
      <c r="E8969" s="23" t="s">
        <v>438</v>
      </c>
      <c r="F8969" s="18">
        <v>1</v>
      </c>
      <c r="K8969" s="22">
        <v>0</v>
      </c>
      <c r="L8969" s="84">
        <v>0</v>
      </c>
      <c r="M8969" s="85"/>
      <c r="O8969" s="22">
        <v>6840</v>
      </c>
      <c r="P8969" s="84">
        <v>6840</v>
      </c>
      <c r="Q8969" s="85"/>
      <c r="S8969" s="22">
        <v>5500</v>
      </c>
      <c r="T8969" s="84">
        <v>5500</v>
      </c>
      <c r="U8969" s="85"/>
      <c r="W8969" s="22">
        <v>0</v>
      </c>
      <c r="X8969" s="84">
        <v>0</v>
      </c>
      <c r="Y8969" s="85"/>
      <c r="AA8969" s="22">
        <v>17032.189999999999</v>
      </c>
      <c r="AB8969" s="84">
        <v>17032.189999999999</v>
      </c>
      <c r="AC8969" s="85"/>
      <c r="AE8969" s="22">
        <v>0</v>
      </c>
      <c r="AF8969" s="84">
        <v>0</v>
      </c>
      <c r="AG8969" s="85"/>
    </row>
    <row r="8970" spans="1:33" hidden="1" outlineLevel="1">
      <c r="A8970" s="6" t="s">
        <v>10127</v>
      </c>
      <c r="B8970" s="7" t="s">
        <v>3903</v>
      </c>
      <c r="C8970" s="7" t="s">
        <v>7249</v>
      </c>
      <c r="D8970" s="7"/>
      <c r="E8970" s="23" t="s">
        <v>438</v>
      </c>
      <c r="F8970" s="18">
        <v>2</v>
      </c>
      <c r="K8970" s="22">
        <v>0</v>
      </c>
      <c r="L8970" s="84">
        <v>0</v>
      </c>
      <c r="M8970" s="85"/>
      <c r="O8970" s="22">
        <v>627</v>
      </c>
      <c r="P8970" s="84">
        <v>1254</v>
      </c>
      <c r="Q8970" s="85"/>
      <c r="S8970" s="22">
        <v>850</v>
      </c>
      <c r="T8970" s="84">
        <v>1700</v>
      </c>
      <c r="U8970" s="85"/>
      <c r="W8970" s="22">
        <v>0</v>
      </c>
      <c r="X8970" s="84">
        <v>0</v>
      </c>
      <c r="Y8970" s="85"/>
      <c r="AA8970" s="22">
        <v>908.38</v>
      </c>
      <c r="AB8970" s="84">
        <v>1816.76</v>
      </c>
      <c r="AC8970" s="85"/>
      <c r="AE8970" s="22">
        <v>0</v>
      </c>
      <c r="AF8970" s="84">
        <v>0</v>
      </c>
      <c r="AG8970" s="85"/>
    </row>
    <row r="8971" spans="1:33" hidden="1" outlineLevel="1">
      <c r="A8971" s="6" t="s">
        <v>10128</v>
      </c>
      <c r="B8971" s="7" t="s">
        <v>3905</v>
      </c>
      <c r="C8971" s="7" t="s">
        <v>9205</v>
      </c>
      <c r="D8971" s="7"/>
      <c r="E8971" s="23" t="s">
        <v>429</v>
      </c>
      <c r="F8971" s="18">
        <v>10</v>
      </c>
      <c r="K8971" s="22">
        <v>0</v>
      </c>
      <c r="L8971" s="84">
        <v>0</v>
      </c>
      <c r="M8971" s="85"/>
      <c r="O8971" s="22">
        <v>125.4</v>
      </c>
      <c r="P8971" s="84">
        <v>1254</v>
      </c>
      <c r="Q8971" s="85"/>
      <c r="S8971" s="22">
        <v>120</v>
      </c>
      <c r="T8971" s="84">
        <v>1200</v>
      </c>
      <c r="U8971" s="85"/>
      <c r="W8971" s="22">
        <v>0</v>
      </c>
      <c r="X8971" s="84">
        <v>0</v>
      </c>
      <c r="Y8971" s="85"/>
      <c r="AA8971" s="22">
        <v>136.26</v>
      </c>
      <c r="AB8971" s="84">
        <v>1362.6</v>
      </c>
      <c r="AC8971" s="85"/>
      <c r="AE8971" s="22">
        <v>0</v>
      </c>
      <c r="AF8971" s="84">
        <v>0</v>
      </c>
      <c r="AG8971" s="85"/>
    </row>
    <row r="8972" spans="1:33" hidden="1" outlineLevel="1">
      <c r="A8972" s="6" t="s">
        <v>10129</v>
      </c>
      <c r="B8972" s="7" t="s">
        <v>3908</v>
      </c>
      <c r="C8972" s="7" t="s">
        <v>10130</v>
      </c>
      <c r="D8972" s="7"/>
      <c r="E8972" s="23" t="s">
        <v>429</v>
      </c>
      <c r="F8972" s="18">
        <v>7</v>
      </c>
      <c r="K8972" s="22">
        <v>0</v>
      </c>
      <c r="L8972" s="84">
        <v>0</v>
      </c>
      <c r="M8972" s="85"/>
      <c r="O8972" s="22">
        <v>22.8</v>
      </c>
      <c r="P8972" s="84">
        <v>159.6</v>
      </c>
      <c r="Q8972" s="85"/>
      <c r="S8972" s="22">
        <v>50</v>
      </c>
      <c r="T8972" s="84">
        <v>350</v>
      </c>
      <c r="U8972" s="85"/>
      <c r="W8972" s="22">
        <v>0</v>
      </c>
      <c r="X8972" s="84">
        <v>0</v>
      </c>
      <c r="Y8972" s="85"/>
      <c r="AA8972" s="22">
        <v>39.74</v>
      </c>
      <c r="AB8972" s="84">
        <v>278.18</v>
      </c>
      <c r="AC8972" s="85"/>
      <c r="AE8972" s="22">
        <v>0</v>
      </c>
      <c r="AF8972" s="84">
        <v>0</v>
      </c>
      <c r="AG8972" s="85"/>
    </row>
    <row r="8973" spans="1:33" hidden="1" outlineLevel="1">
      <c r="A8973" s="6" t="s">
        <v>10131</v>
      </c>
      <c r="B8973" s="7" t="s">
        <v>3911</v>
      </c>
      <c r="C8973" s="7" t="s">
        <v>8812</v>
      </c>
      <c r="D8973" s="7"/>
      <c r="E8973" s="23" t="s">
        <v>438</v>
      </c>
      <c r="F8973" s="18">
        <v>1</v>
      </c>
      <c r="K8973" s="22">
        <v>0</v>
      </c>
      <c r="L8973" s="84">
        <v>0</v>
      </c>
      <c r="M8973" s="85"/>
      <c r="O8973" s="22">
        <v>513</v>
      </c>
      <c r="P8973" s="84">
        <v>513</v>
      </c>
      <c r="Q8973" s="85"/>
      <c r="S8973" s="22">
        <v>200</v>
      </c>
      <c r="T8973" s="84">
        <v>200</v>
      </c>
      <c r="U8973" s="85"/>
      <c r="W8973" s="22">
        <v>0</v>
      </c>
      <c r="X8973" s="84">
        <v>0</v>
      </c>
      <c r="Y8973" s="85"/>
      <c r="AA8973" s="22">
        <v>567.74</v>
      </c>
      <c r="AB8973" s="84">
        <v>567.74</v>
      </c>
      <c r="AC8973" s="85"/>
      <c r="AE8973" s="22">
        <v>0</v>
      </c>
      <c r="AF8973" s="84">
        <v>0</v>
      </c>
      <c r="AG8973" s="85"/>
    </row>
    <row r="8974" spans="1:33" hidden="1" outlineLevel="1">
      <c r="A8974" s="8"/>
      <c r="B8974" s="9" t="s">
        <v>34</v>
      </c>
      <c r="C8974" s="9" t="s">
        <v>35</v>
      </c>
      <c r="K8974" s="79"/>
      <c r="L8974" s="79"/>
      <c r="M8974" s="80"/>
      <c r="O8974" s="79"/>
      <c r="P8974" s="79"/>
      <c r="Q8974" s="80"/>
      <c r="S8974" s="79"/>
      <c r="T8974" s="79"/>
      <c r="U8974" s="80"/>
      <c r="W8974" s="79"/>
      <c r="X8974" s="79"/>
      <c r="Y8974" s="80"/>
      <c r="AA8974" s="79"/>
      <c r="AB8974" s="79"/>
      <c r="AC8974" s="80"/>
      <c r="AE8974" s="79"/>
      <c r="AF8974" s="79"/>
      <c r="AG8974" s="80"/>
    </row>
    <row r="8975" spans="1:33" hidden="1" outlineLevel="1">
      <c r="A8975" s="6" t="s">
        <v>10132</v>
      </c>
      <c r="B8975" s="7" t="s">
        <v>37</v>
      </c>
      <c r="C8975" s="7" t="s">
        <v>945</v>
      </c>
      <c r="K8975" s="79"/>
      <c r="L8975" s="79"/>
      <c r="M8975" s="80"/>
      <c r="O8975" s="79"/>
      <c r="P8975" s="79"/>
      <c r="Q8975" s="80"/>
      <c r="S8975" s="79"/>
      <c r="T8975" s="79"/>
      <c r="U8975" s="80"/>
      <c r="W8975" s="79"/>
      <c r="X8975" s="79"/>
      <c r="Y8975" s="80"/>
      <c r="AA8975" s="79"/>
      <c r="AB8975" s="79"/>
      <c r="AC8975" s="80"/>
      <c r="AE8975" s="79"/>
      <c r="AF8975" s="79"/>
      <c r="AG8975" s="80"/>
    </row>
    <row r="8976" spans="1:33" ht="60" hidden="1" outlineLevel="1">
      <c r="A8976" s="8"/>
      <c r="B8976" s="9" t="s">
        <v>61</v>
      </c>
      <c r="C8976" s="9" t="s">
        <v>62</v>
      </c>
      <c r="D8976" s="9" t="s">
        <v>63</v>
      </c>
      <c r="E8976" s="12" t="s">
        <v>64</v>
      </c>
      <c r="F8976" s="20" t="s">
        <v>65</v>
      </c>
      <c r="K8976" s="21" t="s">
        <v>66</v>
      </c>
      <c r="L8976" s="87" t="s">
        <v>28</v>
      </c>
      <c r="M8976" s="88"/>
      <c r="O8976" s="21" t="s">
        <v>66</v>
      </c>
      <c r="P8976" s="87" t="s">
        <v>28</v>
      </c>
      <c r="Q8976" s="88"/>
      <c r="S8976" s="21" t="s">
        <v>66</v>
      </c>
      <c r="T8976" s="87" t="s">
        <v>28</v>
      </c>
      <c r="U8976" s="88"/>
      <c r="W8976" s="21" t="s">
        <v>66</v>
      </c>
      <c r="X8976" s="87" t="s">
        <v>28</v>
      </c>
      <c r="Y8976" s="88"/>
      <c r="AA8976" s="21" t="s">
        <v>66</v>
      </c>
      <c r="AB8976" s="87" t="s">
        <v>28</v>
      </c>
      <c r="AC8976" s="88"/>
      <c r="AE8976" s="21" t="s">
        <v>66</v>
      </c>
      <c r="AF8976" s="87" t="s">
        <v>28</v>
      </c>
      <c r="AG8976" s="88"/>
    </row>
    <row r="8977" spans="1:33" hidden="1" outlineLevel="1">
      <c r="A8977" s="6" t="s">
        <v>10133</v>
      </c>
      <c r="B8977" s="7" t="s">
        <v>3917</v>
      </c>
      <c r="C8977" s="7" t="s">
        <v>10134</v>
      </c>
      <c r="D8977" s="7"/>
      <c r="E8977" s="23" t="s">
        <v>438</v>
      </c>
      <c r="F8977" s="18">
        <v>1</v>
      </c>
      <c r="K8977" s="22">
        <v>0</v>
      </c>
      <c r="L8977" s="84">
        <v>0</v>
      </c>
      <c r="M8977" s="85"/>
      <c r="O8977" s="22">
        <v>27360</v>
      </c>
      <c r="P8977" s="84">
        <v>27360</v>
      </c>
      <c r="Q8977" s="85"/>
      <c r="S8977" s="22">
        <v>15000</v>
      </c>
      <c r="T8977" s="84">
        <v>15000</v>
      </c>
      <c r="U8977" s="85"/>
      <c r="W8977" s="22">
        <v>0</v>
      </c>
      <c r="X8977" s="84">
        <v>0</v>
      </c>
      <c r="Y8977" s="85"/>
      <c r="AA8977" s="22">
        <v>283869.78000000003</v>
      </c>
      <c r="AB8977" s="84">
        <v>283869.78000000003</v>
      </c>
      <c r="AC8977" s="85"/>
      <c r="AE8977" s="22">
        <v>0</v>
      </c>
      <c r="AF8977" s="84">
        <v>0</v>
      </c>
      <c r="AG8977" s="85"/>
    </row>
    <row r="8978" spans="1:33" hidden="1" outlineLevel="1">
      <c r="A8978" s="6" t="s">
        <v>10135</v>
      </c>
      <c r="B8978" s="7" t="s">
        <v>3920</v>
      </c>
      <c r="C8978" s="7" t="s">
        <v>10136</v>
      </c>
      <c r="D8978" s="7"/>
      <c r="E8978" s="23" t="s">
        <v>438</v>
      </c>
      <c r="F8978" s="18">
        <v>1</v>
      </c>
      <c r="K8978" s="22">
        <v>0</v>
      </c>
      <c r="L8978" s="84">
        <v>0</v>
      </c>
      <c r="M8978" s="85"/>
      <c r="O8978" s="22">
        <v>5700</v>
      </c>
      <c r="P8978" s="84">
        <v>5700</v>
      </c>
      <c r="Q8978" s="85"/>
      <c r="S8978" s="22">
        <v>71000</v>
      </c>
      <c r="T8978" s="84">
        <v>71000</v>
      </c>
      <c r="U8978" s="85"/>
      <c r="W8978" s="22">
        <v>0</v>
      </c>
      <c r="X8978" s="84">
        <v>0</v>
      </c>
      <c r="Y8978" s="85"/>
      <c r="AA8978" s="22">
        <v>39741.769999999997</v>
      </c>
      <c r="AB8978" s="84">
        <v>39741.769999999997</v>
      </c>
      <c r="AC8978" s="85"/>
      <c r="AE8978" s="22">
        <v>0</v>
      </c>
      <c r="AF8978" s="84">
        <v>0</v>
      </c>
      <c r="AG8978" s="85"/>
    </row>
    <row r="8979" spans="1:33" hidden="1" outlineLevel="1">
      <c r="A8979" s="6" t="s">
        <v>10137</v>
      </c>
      <c r="B8979" s="7" t="s">
        <v>3914</v>
      </c>
      <c r="C8979" s="7" t="s">
        <v>10138</v>
      </c>
      <c r="D8979" s="7"/>
      <c r="E8979" s="23" t="s">
        <v>438</v>
      </c>
      <c r="F8979" s="18">
        <v>1</v>
      </c>
      <c r="K8979" s="22">
        <v>0</v>
      </c>
      <c r="L8979" s="84">
        <v>0</v>
      </c>
      <c r="M8979" s="85"/>
      <c r="O8979" s="22">
        <v>17100</v>
      </c>
      <c r="P8979" s="84">
        <v>17100</v>
      </c>
      <c r="Q8979" s="85"/>
      <c r="S8979" s="22">
        <v>10000</v>
      </c>
      <c r="T8979" s="84">
        <v>10000</v>
      </c>
      <c r="U8979" s="85"/>
      <c r="W8979" s="22">
        <v>0</v>
      </c>
      <c r="X8979" s="84">
        <v>0</v>
      </c>
      <c r="Y8979" s="85"/>
      <c r="AA8979" s="22">
        <v>68128.75</v>
      </c>
      <c r="AB8979" s="84">
        <v>68128.75</v>
      </c>
      <c r="AC8979" s="85"/>
      <c r="AE8979" s="22">
        <v>0</v>
      </c>
      <c r="AF8979" s="84">
        <v>0</v>
      </c>
      <c r="AG8979" s="85"/>
    </row>
    <row r="8980" spans="1:33" hidden="1" outlineLevel="1">
      <c r="A8980" s="6" t="s">
        <v>10139</v>
      </c>
      <c r="B8980" s="7" t="s">
        <v>3927</v>
      </c>
      <c r="C8980" s="7" t="s">
        <v>6388</v>
      </c>
      <c r="D8980" s="7"/>
      <c r="E8980" s="23" t="s">
        <v>438</v>
      </c>
      <c r="F8980" s="18">
        <v>1</v>
      </c>
      <c r="K8980" s="22">
        <v>0</v>
      </c>
      <c r="L8980" s="84">
        <v>0</v>
      </c>
      <c r="M8980" s="85"/>
      <c r="O8980" s="22">
        <v>28500</v>
      </c>
      <c r="P8980" s="84">
        <v>28500</v>
      </c>
      <c r="Q8980" s="85"/>
      <c r="S8980" s="22">
        <v>50000</v>
      </c>
      <c r="T8980" s="84">
        <v>50000</v>
      </c>
      <c r="U8980" s="85"/>
      <c r="W8980" s="22">
        <v>0</v>
      </c>
      <c r="X8980" s="84">
        <v>0</v>
      </c>
      <c r="Y8980" s="85"/>
      <c r="AA8980" s="22">
        <v>113547.91</v>
      </c>
      <c r="AB8980" s="84">
        <v>113547.91</v>
      </c>
      <c r="AC8980" s="85"/>
      <c r="AE8980" s="22">
        <v>0</v>
      </c>
      <c r="AF8980" s="84">
        <v>0</v>
      </c>
      <c r="AG8980" s="85"/>
    </row>
    <row r="8981" spans="1:33" hidden="1" outlineLevel="1">
      <c r="A8981" s="6" t="s">
        <v>10140</v>
      </c>
      <c r="B8981" s="7" t="s">
        <v>3929</v>
      </c>
      <c r="C8981" s="7" t="s">
        <v>10141</v>
      </c>
      <c r="D8981" s="7"/>
      <c r="E8981" s="23" t="s">
        <v>70</v>
      </c>
      <c r="F8981" s="18">
        <v>1</v>
      </c>
      <c r="K8981" s="22">
        <v>0</v>
      </c>
      <c r="L8981" s="84">
        <v>0</v>
      </c>
      <c r="M8981" s="85"/>
      <c r="O8981" s="22">
        <v>11400</v>
      </c>
      <c r="P8981" s="84">
        <v>11400</v>
      </c>
      <c r="Q8981" s="85"/>
      <c r="S8981" s="22">
        <v>95000</v>
      </c>
      <c r="T8981" s="84">
        <v>95000</v>
      </c>
      <c r="U8981" s="85"/>
      <c r="W8981" s="22">
        <v>0</v>
      </c>
      <c r="X8981" s="84">
        <v>0</v>
      </c>
      <c r="Y8981" s="85"/>
      <c r="AA8981" s="22">
        <v>22709.58</v>
      </c>
      <c r="AB8981" s="84">
        <v>22709.58</v>
      </c>
      <c r="AC8981" s="85"/>
      <c r="AE8981" s="22">
        <v>0</v>
      </c>
      <c r="AF8981" s="84">
        <v>0</v>
      </c>
      <c r="AG8981" s="85"/>
    </row>
    <row r="8982" spans="1:33" hidden="1" outlineLevel="1">
      <c r="A8982" s="8"/>
      <c r="B8982" s="9" t="s">
        <v>34</v>
      </c>
      <c r="C8982" s="9" t="s">
        <v>35</v>
      </c>
      <c r="K8982" s="79"/>
      <c r="L8982" s="79"/>
      <c r="M8982" s="80"/>
      <c r="O8982" s="79"/>
      <c r="P8982" s="79"/>
      <c r="Q8982" s="80"/>
      <c r="S8982" s="79"/>
      <c r="T8982" s="79"/>
      <c r="U8982" s="80"/>
      <c r="W8982" s="79"/>
      <c r="X8982" s="79"/>
      <c r="Y8982" s="80"/>
      <c r="AA8982" s="79"/>
      <c r="AB8982" s="79"/>
      <c r="AC8982" s="80"/>
      <c r="AE8982" s="79"/>
      <c r="AF8982" s="79"/>
      <c r="AG8982" s="80"/>
    </row>
    <row r="8983" spans="1:33" hidden="1" outlineLevel="1">
      <c r="A8983" s="6" t="s">
        <v>10142</v>
      </c>
      <c r="B8983" s="7" t="s">
        <v>37</v>
      </c>
      <c r="C8983" s="7" t="s">
        <v>1012</v>
      </c>
      <c r="K8983" s="79"/>
      <c r="L8983" s="79"/>
      <c r="M8983" s="80"/>
      <c r="O8983" s="79"/>
      <c r="P8983" s="79"/>
      <c r="Q8983" s="80"/>
      <c r="S8983" s="79"/>
      <c r="T8983" s="79"/>
      <c r="U8983" s="80"/>
      <c r="W8983" s="79"/>
      <c r="X8983" s="79"/>
      <c r="Y8983" s="80"/>
      <c r="AA8983" s="79"/>
      <c r="AB8983" s="79"/>
      <c r="AC8983" s="80"/>
      <c r="AE8983" s="79"/>
      <c r="AF8983" s="79"/>
      <c r="AG8983" s="80"/>
    </row>
    <row r="8984" spans="1:33" ht="45" hidden="1" outlineLevel="1">
      <c r="A8984" s="6" t="s">
        <v>10143</v>
      </c>
      <c r="B8984" s="7" t="s">
        <v>37</v>
      </c>
      <c r="C8984" s="7" t="s">
        <v>1014</v>
      </c>
      <c r="K8984" s="79"/>
      <c r="L8984" s="79"/>
      <c r="M8984" s="80"/>
      <c r="O8984" s="79"/>
      <c r="P8984" s="79"/>
      <c r="Q8984" s="80"/>
      <c r="S8984" s="79"/>
      <c r="T8984" s="79"/>
      <c r="U8984" s="80"/>
      <c r="W8984" s="79"/>
      <c r="X8984" s="79"/>
      <c r="Y8984" s="80"/>
      <c r="AA8984" s="79"/>
      <c r="AB8984" s="79"/>
      <c r="AC8984" s="80"/>
      <c r="AE8984" s="79"/>
      <c r="AF8984" s="79"/>
      <c r="AG8984" s="80"/>
    </row>
    <row r="8985" spans="1:33" ht="60" hidden="1" outlineLevel="1">
      <c r="A8985" s="8"/>
      <c r="B8985" s="9" t="s">
        <v>61</v>
      </c>
      <c r="C8985" s="9" t="s">
        <v>62</v>
      </c>
      <c r="D8985" s="9" t="s">
        <v>63</v>
      </c>
      <c r="E8985" s="12" t="s">
        <v>64</v>
      </c>
      <c r="F8985" s="20" t="s">
        <v>65</v>
      </c>
      <c r="K8985" s="21" t="s">
        <v>66</v>
      </c>
      <c r="L8985" s="87" t="s">
        <v>28</v>
      </c>
      <c r="M8985" s="88"/>
      <c r="O8985" s="21" t="s">
        <v>66</v>
      </c>
      <c r="P8985" s="87" t="s">
        <v>28</v>
      </c>
      <c r="Q8985" s="88"/>
      <c r="S8985" s="21" t="s">
        <v>66</v>
      </c>
      <c r="T8985" s="87" t="s">
        <v>28</v>
      </c>
      <c r="U8985" s="88"/>
      <c r="W8985" s="21" t="s">
        <v>66</v>
      </c>
      <c r="X8985" s="87" t="s">
        <v>28</v>
      </c>
      <c r="Y8985" s="88"/>
      <c r="AA8985" s="21" t="s">
        <v>66</v>
      </c>
      <c r="AB8985" s="87" t="s">
        <v>28</v>
      </c>
      <c r="AC8985" s="88"/>
      <c r="AE8985" s="21" t="s">
        <v>66</v>
      </c>
      <c r="AF8985" s="87" t="s">
        <v>28</v>
      </c>
      <c r="AG8985" s="88"/>
    </row>
    <row r="8986" spans="1:33" hidden="1" outlineLevel="1">
      <c r="A8986" s="6" t="s">
        <v>10144</v>
      </c>
      <c r="B8986" s="7" t="s">
        <v>3932</v>
      </c>
      <c r="C8986" s="7" t="s">
        <v>2538</v>
      </c>
      <c r="D8986" s="7"/>
      <c r="E8986" s="23" t="s">
        <v>438</v>
      </c>
      <c r="F8986" s="18">
        <v>5</v>
      </c>
      <c r="K8986" s="22">
        <v>0</v>
      </c>
      <c r="L8986" s="84">
        <v>0</v>
      </c>
      <c r="M8986" s="85"/>
      <c r="O8986" s="22">
        <v>228</v>
      </c>
      <c r="P8986" s="84">
        <v>1140</v>
      </c>
      <c r="Q8986" s="85"/>
      <c r="S8986" s="22">
        <v>400</v>
      </c>
      <c r="T8986" s="84">
        <v>2000</v>
      </c>
      <c r="U8986" s="85"/>
      <c r="W8986" s="22">
        <v>0</v>
      </c>
      <c r="X8986" s="84">
        <v>0</v>
      </c>
      <c r="Y8986" s="85"/>
      <c r="AA8986" s="22">
        <v>510.97</v>
      </c>
      <c r="AB8986" s="84">
        <v>2554.85</v>
      </c>
      <c r="AC8986" s="85"/>
      <c r="AE8986" s="22">
        <v>0</v>
      </c>
      <c r="AF8986" s="84">
        <v>0</v>
      </c>
      <c r="AG8986" s="85"/>
    </row>
    <row r="8987" spans="1:33" hidden="1" outlineLevel="1">
      <c r="A8987" s="6" t="s">
        <v>10145</v>
      </c>
      <c r="B8987" s="7" t="s">
        <v>3935</v>
      </c>
      <c r="C8987" s="7" t="s">
        <v>2541</v>
      </c>
      <c r="D8987" s="7"/>
      <c r="E8987" s="23" t="s">
        <v>438</v>
      </c>
      <c r="F8987" s="18">
        <v>5</v>
      </c>
      <c r="K8987" s="22">
        <v>0</v>
      </c>
      <c r="L8987" s="84">
        <v>0</v>
      </c>
      <c r="M8987" s="85"/>
      <c r="O8987" s="22">
        <v>285</v>
      </c>
      <c r="P8987" s="84">
        <v>1425</v>
      </c>
      <c r="Q8987" s="85"/>
      <c r="S8987" s="22">
        <v>420</v>
      </c>
      <c r="T8987" s="84">
        <v>2100</v>
      </c>
      <c r="U8987" s="85"/>
      <c r="W8987" s="22">
        <v>0</v>
      </c>
      <c r="X8987" s="84">
        <v>0</v>
      </c>
      <c r="Y8987" s="85"/>
      <c r="AA8987" s="22">
        <v>567.74</v>
      </c>
      <c r="AB8987" s="84">
        <v>2838.7</v>
      </c>
      <c r="AC8987" s="85"/>
      <c r="AE8987" s="22">
        <v>0</v>
      </c>
      <c r="AF8987" s="84">
        <v>0</v>
      </c>
      <c r="AG8987" s="85"/>
    </row>
    <row r="8988" spans="1:33" hidden="1" outlineLevel="1">
      <c r="A8988" s="6" t="s">
        <v>10146</v>
      </c>
      <c r="B8988" s="7" t="s">
        <v>3938</v>
      </c>
      <c r="C8988" s="7" t="s">
        <v>3283</v>
      </c>
      <c r="D8988" s="7"/>
      <c r="E8988" s="23" t="s">
        <v>438</v>
      </c>
      <c r="F8988" s="18">
        <v>1</v>
      </c>
      <c r="K8988" s="22">
        <v>0</v>
      </c>
      <c r="L8988" s="84">
        <v>0</v>
      </c>
      <c r="M8988" s="85"/>
      <c r="O8988" s="22">
        <v>399</v>
      </c>
      <c r="P8988" s="84">
        <v>399</v>
      </c>
      <c r="Q8988" s="85"/>
      <c r="S8988" s="22">
        <v>750</v>
      </c>
      <c r="T8988" s="84">
        <v>750</v>
      </c>
      <c r="U8988" s="85"/>
      <c r="W8988" s="22">
        <v>0</v>
      </c>
      <c r="X8988" s="84">
        <v>0</v>
      </c>
      <c r="Y8988" s="85"/>
      <c r="AA8988" s="22">
        <v>5677.4</v>
      </c>
      <c r="AB8988" s="84">
        <v>5677.4</v>
      </c>
      <c r="AC8988" s="85"/>
      <c r="AE8988" s="22">
        <v>0</v>
      </c>
      <c r="AF8988" s="84">
        <v>0</v>
      </c>
      <c r="AG8988" s="85"/>
    </row>
    <row r="8989" spans="1:33" hidden="1" outlineLevel="1">
      <c r="A8989" s="6" t="s">
        <v>10147</v>
      </c>
      <c r="B8989" s="7" t="s">
        <v>3941</v>
      </c>
      <c r="C8989" s="7" t="s">
        <v>10148</v>
      </c>
      <c r="D8989" s="7"/>
      <c r="E8989" s="23" t="s">
        <v>438</v>
      </c>
      <c r="F8989" s="18">
        <v>1</v>
      </c>
      <c r="K8989" s="22">
        <v>0</v>
      </c>
      <c r="L8989" s="84">
        <v>0</v>
      </c>
      <c r="M8989" s="85"/>
      <c r="O8989" s="22">
        <v>13680</v>
      </c>
      <c r="P8989" s="84">
        <v>13680</v>
      </c>
      <c r="Q8989" s="85"/>
      <c r="S8989" s="22">
        <v>45000</v>
      </c>
      <c r="T8989" s="84">
        <v>45000</v>
      </c>
      <c r="U8989" s="85"/>
      <c r="W8989" s="22">
        <v>0</v>
      </c>
      <c r="X8989" s="84">
        <v>0</v>
      </c>
      <c r="Y8989" s="85"/>
      <c r="AA8989" s="22">
        <v>227095.82</v>
      </c>
      <c r="AB8989" s="84">
        <v>227095.82</v>
      </c>
      <c r="AC8989" s="85"/>
      <c r="AE8989" s="22">
        <v>0</v>
      </c>
      <c r="AF8989" s="84">
        <v>0</v>
      </c>
      <c r="AG8989" s="85"/>
    </row>
    <row r="8990" spans="1:33" hidden="1" outlineLevel="1">
      <c r="A8990" s="6" t="s">
        <v>10149</v>
      </c>
      <c r="B8990" s="7" t="s">
        <v>3945</v>
      </c>
      <c r="C8990" s="7" t="s">
        <v>10150</v>
      </c>
      <c r="D8990" s="7"/>
      <c r="E8990" s="23" t="s">
        <v>438</v>
      </c>
      <c r="F8990" s="18">
        <v>1</v>
      </c>
      <c r="K8990" s="22">
        <v>0</v>
      </c>
      <c r="L8990" s="84">
        <v>0</v>
      </c>
      <c r="M8990" s="85"/>
      <c r="O8990" s="22">
        <v>444600</v>
      </c>
      <c r="P8990" s="84">
        <v>444600</v>
      </c>
      <c r="Q8990" s="85"/>
      <c r="S8990" s="22">
        <v>615000</v>
      </c>
      <c r="T8990" s="84">
        <v>615000</v>
      </c>
      <c r="U8990" s="85"/>
      <c r="W8990" s="22">
        <v>0</v>
      </c>
      <c r="X8990" s="84">
        <v>0</v>
      </c>
      <c r="Y8990" s="85"/>
      <c r="AA8990" s="22">
        <v>851609.34</v>
      </c>
      <c r="AB8990" s="84">
        <v>851609.34</v>
      </c>
      <c r="AC8990" s="85"/>
      <c r="AE8990" s="22">
        <v>0</v>
      </c>
      <c r="AF8990" s="84">
        <v>0</v>
      </c>
      <c r="AG8990" s="85"/>
    </row>
    <row r="8991" spans="1:33" hidden="1" outlineLevel="1">
      <c r="A8991" s="6" t="s">
        <v>10151</v>
      </c>
      <c r="B8991" s="7" t="s">
        <v>3947</v>
      </c>
      <c r="C8991" s="7" t="s">
        <v>10152</v>
      </c>
      <c r="D8991" s="7"/>
      <c r="E8991" s="23" t="s">
        <v>438</v>
      </c>
      <c r="F8991" s="18">
        <v>1</v>
      </c>
      <c r="K8991" s="22">
        <v>0</v>
      </c>
      <c r="L8991" s="84">
        <v>0</v>
      </c>
      <c r="M8991" s="85"/>
      <c r="O8991" s="22">
        <v>91200</v>
      </c>
      <c r="P8991" s="84">
        <v>91200</v>
      </c>
      <c r="Q8991" s="85"/>
      <c r="S8991" s="22">
        <v>55000</v>
      </c>
      <c r="T8991" s="84">
        <v>55000</v>
      </c>
      <c r="U8991" s="85"/>
      <c r="W8991" s="22">
        <v>0</v>
      </c>
      <c r="X8991" s="84">
        <v>0</v>
      </c>
      <c r="Y8991" s="85"/>
      <c r="AA8991" s="22">
        <v>85160.93</v>
      </c>
      <c r="AB8991" s="84">
        <v>85160.93</v>
      </c>
      <c r="AC8991" s="85"/>
      <c r="AE8991" s="22">
        <v>0</v>
      </c>
      <c r="AF8991" s="84">
        <v>0</v>
      </c>
      <c r="AG8991" s="85"/>
    </row>
    <row r="8992" spans="1:33" hidden="1" outlineLevel="1">
      <c r="A8992" s="6" t="s">
        <v>10153</v>
      </c>
      <c r="B8992" s="7" t="s">
        <v>3949</v>
      </c>
      <c r="C8992" s="7" t="s">
        <v>10154</v>
      </c>
      <c r="D8992" s="7"/>
      <c r="E8992" s="23" t="s">
        <v>438</v>
      </c>
      <c r="F8992" s="18">
        <v>1</v>
      </c>
      <c r="K8992" s="22">
        <v>0</v>
      </c>
      <c r="L8992" s="84">
        <v>0</v>
      </c>
      <c r="M8992" s="85"/>
      <c r="O8992" s="22">
        <v>68400</v>
      </c>
      <c r="P8992" s="84">
        <v>68400</v>
      </c>
      <c r="Q8992" s="85"/>
      <c r="S8992" s="22">
        <v>125000</v>
      </c>
      <c r="T8992" s="84">
        <v>125000</v>
      </c>
      <c r="U8992" s="85"/>
      <c r="W8992" s="22">
        <v>0</v>
      </c>
      <c r="X8992" s="84">
        <v>0</v>
      </c>
      <c r="Y8992" s="85"/>
      <c r="AA8992" s="22">
        <v>56773.96</v>
      </c>
      <c r="AB8992" s="84">
        <v>56773.96</v>
      </c>
      <c r="AC8992" s="85"/>
      <c r="AE8992" s="22">
        <v>0</v>
      </c>
      <c r="AF8992" s="84">
        <v>0</v>
      </c>
      <c r="AG8992" s="85"/>
    </row>
    <row r="8993" spans="1:33" hidden="1" outlineLevel="1">
      <c r="A8993" s="6" t="s">
        <v>10155</v>
      </c>
      <c r="B8993" s="7" t="s">
        <v>3951</v>
      </c>
      <c r="C8993" s="7" t="s">
        <v>10156</v>
      </c>
      <c r="D8993" s="7"/>
      <c r="E8993" s="23" t="s">
        <v>438</v>
      </c>
      <c r="F8993" s="18">
        <v>1</v>
      </c>
      <c r="K8993" s="22">
        <v>0</v>
      </c>
      <c r="L8993" s="84">
        <v>0</v>
      </c>
      <c r="M8993" s="85"/>
      <c r="O8993" s="22">
        <v>22800</v>
      </c>
      <c r="P8993" s="84">
        <v>22800</v>
      </c>
      <c r="Q8993" s="85"/>
      <c r="S8993" s="22">
        <v>25000</v>
      </c>
      <c r="T8993" s="84">
        <v>25000</v>
      </c>
      <c r="U8993" s="85"/>
      <c r="W8993" s="22">
        <v>0</v>
      </c>
      <c r="X8993" s="84">
        <v>0</v>
      </c>
      <c r="Y8993" s="85"/>
      <c r="AA8993" s="22">
        <v>28386.98</v>
      </c>
      <c r="AB8993" s="84">
        <v>28386.98</v>
      </c>
      <c r="AC8993" s="85"/>
      <c r="AE8993" s="22">
        <v>0</v>
      </c>
      <c r="AF8993" s="84">
        <v>0</v>
      </c>
      <c r="AG8993" s="85"/>
    </row>
    <row r="8994" spans="1:33" hidden="1" outlineLevel="1">
      <c r="A8994" s="8"/>
      <c r="B8994" s="9" t="s">
        <v>34</v>
      </c>
      <c r="C8994" s="9" t="s">
        <v>35</v>
      </c>
      <c r="K8994" s="79"/>
      <c r="L8994" s="79"/>
      <c r="M8994" s="80"/>
      <c r="O8994" s="79"/>
      <c r="P8994" s="79"/>
      <c r="Q8994" s="80"/>
      <c r="S8994" s="79"/>
      <c r="T8994" s="79"/>
      <c r="U8994" s="80"/>
      <c r="W8994" s="79"/>
      <c r="X8994" s="79"/>
      <c r="Y8994" s="80"/>
      <c r="AA8994" s="79"/>
      <c r="AB8994" s="79"/>
      <c r="AC8994" s="80"/>
      <c r="AE8994" s="79"/>
      <c r="AF8994" s="79"/>
      <c r="AG8994" s="80"/>
    </row>
    <row r="8995" spans="1:33" hidden="1" outlineLevel="1">
      <c r="A8995" s="6" t="s">
        <v>10157</v>
      </c>
      <c r="B8995" s="7" t="s">
        <v>37</v>
      </c>
      <c r="C8995" s="7" t="s">
        <v>1058</v>
      </c>
      <c r="K8995" s="79"/>
      <c r="L8995" s="79"/>
      <c r="M8995" s="80"/>
      <c r="O8995" s="79"/>
      <c r="P8995" s="79"/>
      <c r="Q8995" s="80"/>
      <c r="S8995" s="79"/>
      <c r="T8995" s="79"/>
      <c r="U8995" s="80"/>
      <c r="W8995" s="79"/>
      <c r="X8995" s="79"/>
      <c r="Y8995" s="80"/>
      <c r="AA8995" s="79"/>
      <c r="AB8995" s="79"/>
      <c r="AC8995" s="80"/>
      <c r="AE8995" s="79"/>
      <c r="AF8995" s="79"/>
      <c r="AG8995" s="80"/>
    </row>
    <row r="8996" spans="1:33" ht="60" hidden="1" outlineLevel="1">
      <c r="A8996" s="8"/>
      <c r="B8996" s="9" t="s">
        <v>61</v>
      </c>
      <c r="C8996" s="9" t="s">
        <v>62</v>
      </c>
      <c r="D8996" s="9" t="s">
        <v>63</v>
      </c>
      <c r="E8996" s="12" t="s">
        <v>64</v>
      </c>
      <c r="F8996" s="20" t="s">
        <v>65</v>
      </c>
      <c r="K8996" s="21" t="s">
        <v>66</v>
      </c>
      <c r="L8996" s="87" t="s">
        <v>28</v>
      </c>
      <c r="M8996" s="88"/>
      <c r="O8996" s="21" t="s">
        <v>66</v>
      </c>
      <c r="P8996" s="87" t="s">
        <v>28</v>
      </c>
      <c r="Q8996" s="88"/>
      <c r="S8996" s="21" t="s">
        <v>66</v>
      </c>
      <c r="T8996" s="87" t="s">
        <v>28</v>
      </c>
      <c r="U8996" s="88"/>
      <c r="W8996" s="21" t="s">
        <v>66</v>
      </c>
      <c r="X8996" s="87" t="s">
        <v>28</v>
      </c>
      <c r="Y8996" s="88"/>
      <c r="AA8996" s="21" t="s">
        <v>66</v>
      </c>
      <c r="AB8996" s="87" t="s">
        <v>28</v>
      </c>
      <c r="AC8996" s="88"/>
      <c r="AE8996" s="21" t="s">
        <v>66</v>
      </c>
      <c r="AF8996" s="87" t="s">
        <v>28</v>
      </c>
      <c r="AG8996" s="88"/>
    </row>
    <row r="8997" spans="1:33" hidden="1" outlineLevel="1">
      <c r="A8997" s="6" t="s">
        <v>10158</v>
      </c>
      <c r="B8997" s="7" t="s">
        <v>3953</v>
      </c>
      <c r="C8997" s="7" t="s">
        <v>1061</v>
      </c>
      <c r="D8997" s="7"/>
      <c r="E8997" s="23" t="s">
        <v>70</v>
      </c>
      <c r="F8997" s="18">
        <v>1</v>
      </c>
      <c r="K8997" s="22">
        <v>0</v>
      </c>
      <c r="L8997" s="84">
        <v>0</v>
      </c>
      <c r="M8997" s="85"/>
      <c r="O8997" s="22">
        <v>2280</v>
      </c>
      <c r="P8997" s="84">
        <v>2280</v>
      </c>
      <c r="Q8997" s="85"/>
      <c r="S8997" s="22">
        <v>15000</v>
      </c>
      <c r="T8997" s="84">
        <v>15000</v>
      </c>
      <c r="U8997" s="85"/>
      <c r="W8997" s="22">
        <v>0</v>
      </c>
      <c r="X8997" s="84">
        <v>0</v>
      </c>
      <c r="Y8997" s="85"/>
      <c r="AA8997" s="22">
        <v>11354.79</v>
      </c>
      <c r="AB8997" s="84">
        <v>11354.79</v>
      </c>
      <c r="AC8997" s="85"/>
      <c r="AE8997" s="22">
        <v>0</v>
      </c>
      <c r="AF8997" s="84">
        <v>0</v>
      </c>
      <c r="AG8997" s="85"/>
    </row>
    <row r="8998" spans="1:33" ht="30" hidden="1" outlineLevel="1">
      <c r="A8998" s="6" t="s">
        <v>10159</v>
      </c>
      <c r="B8998" s="7" t="s">
        <v>3955</v>
      </c>
      <c r="C8998" s="7" t="s">
        <v>1064</v>
      </c>
      <c r="D8998" s="7"/>
      <c r="E8998" s="23" t="s">
        <v>70</v>
      </c>
      <c r="F8998" s="18">
        <v>1</v>
      </c>
      <c r="K8998" s="22">
        <v>0</v>
      </c>
      <c r="L8998" s="84">
        <v>0</v>
      </c>
      <c r="M8998" s="85"/>
      <c r="O8998" s="22">
        <v>5700</v>
      </c>
      <c r="P8998" s="84">
        <v>5700</v>
      </c>
      <c r="Q8998" s="85"/>
      <c r="S8998" s="22">
        <v>5000</v>
      </c>
      <c r="T8998" s="84">
        <v>5000</v>
      </c>
      <c r="U8998" s="85"/>
      <c r="W8998" s="22">
        <v>0</v>
      </c>
      <c r="X8998" s="84">
        <v>0</v>
      </c>
      <c r="Y8998" s="85"/>
      <c r="AA8998" s="22">
        <v>11354.79</v>
      </c>
      <c r="AB8998" s="84">
        <v>11354.79</v>
      </c>
      <c r="AC8998" s="85"/>
      <c r="AE8998" s="22">
        <v>0</v>
      </c>
      <c r="AF8998" s="84">
        <v>0</v>
      </c>
      <c r="AG8998" s="85"/>
    </row>
    <row r="8999" spans="1:33" hidden="1" outlineLevel="1">
      <c r="A8999" s="6" t="s">
        <v>10160</v>
      </c>
      <c r="B8999" s="7" t="s">
        <v>3957</v>
      </c>
      <c r="C8999" s="7" t="s">
        <v>1067</v>
      </c>
      <c r="D8999" s="7"/>
      <c r="E8999" s="23" t="s">
        <v>70</v>
      </c>
      <c r="F8999" s="18">
        <v>1</v>
      </c>
      <c r="K8999" s="22">
        <v>0</v>
      </c>
      <c r="L8999" s="84">
        <v>0</v>
      </c>
      <c r="M8999" s="85"/>
      <c r="O8999" s="22">
        <v>3420</v>
      </c>
      <c r="P8999" s="84">
        <v>3420</v>
      </c>
      <c r="Q8999" s="85"/>
      <c r="S8999" s="22">
        <v>1000</v>
      </c>
      <c r="T8999" s="84">
        <v>1000</v>
      </c>
      <c r="U8999" s="85"/>
      <c r="W8999" s="22">
        <v>0</v>
      </c>
      <c r="X8999" s="84">
        <v>0</v>
      </c>
      <c r="Y8999" s="85"/>
      <c r="AA8999" s="22">
        <v>11354.79</v>
      </c>
      <c r="AB8999" s="84">
        <v>11354.79</v>
      </c>
      <c r="AC8999" s="85"/>
      <c r="AE8999" s="22">
        <v>0</v>
      </c>
      <c r="AF8999" s="84">
        <v>0</v>
      </c>
      <c r="AG8999" s="85"/>
    </row>
    <row r="9000" spans="1:33" hidden="1" outlineLevel="1">
      <c r="A9000" s="6" t="s">
        <v>10161</v>
      </c>
      <c r="B9000" s="7" t="s">
        <v>3959</v>
      </c>
      <c r="C9000" s="7" t="s">
        <v>1070</v>
      </c>
      <c r="D9000" s="7"/>
      <c r="E9000" s="23" t="s">
        <v>70</v>
      </c>
      <c r="F9000" s="18">
        <v>1</v>
      </c>
      <c r="K9000" s="22">
        <v>0</v>
      </c>
      <c r="L9000" s="84">
        <v>0</v>
      </c>
      <c r="M9000" s="85"/>
      <c r="O9000" s="22">
        <v>2280</v>
      </c>
      <c r="P9000" s="84">
        <v>2280</v>
      </c>
      <c r="Q9000" s="85"/>
      <c r="S9000" s="22">
        <v>1000</v>
      </c>
      <c r="T9000" s="84">
        <v>1000</v>
      </c>
      <c r="U9000" s="85"/>
      <c r="W9000" s="22">
        <v>0</v>
      </c>
      <c r="X9000" s="84">
        <v>0</v>
      </c>
      <c r="Y9000" s="85"/>
      <c r="AA9000" s="22">
        <v>11354.79</v>
      </c>
      <c r="AB9000" s="84">
        <v>11354.79</v>
      </c>
      <c r="AC9000" s="85"/>
      <c r="AE9000" s="22">
        <v>0</v>
      </c>
      <c r="AF9000" s="84">
        <v>0</v>
      </c>
      <c r="AG9000" s="85"/>
    </row>
    <row r="9001" spans="1:33" hidden="1" outlineLevel="1">
      <c r="A9001" s="6" t="s">
        <v>10162</v>
      </c>
      <c r="B9001" s="7" t="s">
        <v>3961</v>
      </c>
      <c r="C9001" s="7" t="s">
        <v>1073</v>
      </c>
      <c r="D9001" s="7"/>
      <c r="E9001" s="23" t="s">
        <v>70</v>
      </c>
      <c r="F9001" s="18">
        <v>1</v>
      </c>
      <c r="K9001" s="22">
        <v>0</v>
      </c>
      <c r="L9001" s="84">
        <v>0</v>
      </c>
      <c r="M9001" s="85"/>
      <c r="O9001" s="22">
        <v>5700</v>
      </c>
      <c r="P9001" s="84">
        <v>5700</v>
      </c>
      <c r="Q9001" s="85"/>
      <c r="S9001" s="22">
        <v>500</v>
      </c>
      <c r="T9001" s="84">
        <v>500</v>
      </c>
      <c r="U9001" s="85"/>
      <c r="W9001" s="22">
        <v>0</v>
      </c>
      <c r="X9001" s="84">
        <v>0</v>
      </c>
      <c r="Y9001" s="85"/>
      <c r="AA9001" s="22">
        <v>11354.79</v>
      </c>
      <c r="AB9001" s="84">
        <v>11354.79</v>
      </c>
      <c r="AC9001" s="85"/>
      <c r="AE9001" s="22">
        <v>0</v>
      </c>
      <c r="AF9001" s="84">
        <v>0</v>
      </c>
      <c r="AG9001" s="85"/>
    </row>
    <row r="9002" spans="1:33" hidden="1" outlineLevel="1">
      <c r="A9002" s="6" t="s">
        <v>10163</v>
      </c>
      <c r="B9002" s="7" t="s">
        <v>3963</v>
      </c>
      <c r="C9002" s="7" t="s">
        <v>1076</v>
      </c>
      <c r="D9002" s="7"/>
      <c r="E9002" s="23" t="s">
        <v>70</v>
      </c>
      <c r="F9002" s="18">
        <v>1</v>
      </c>
      <c r="K9002" s="22">
        <v>0</v>
      </c>
      <c r="L9002" s="84">
        <v>0</v>
      </c>
      <c r="M9002" s="85"/>
      <c r="O9002" s="22">
        <v>11400</v>
      </c>
      <c r="P9002" s="84">
        <v>11400</v>
      </c>
      <c r="Q9002" s="85"/>
      <c r="S9002" s="22">
        <v>1500</v>
      </c>
      <c r="T9002" s="84">
        <v>1500</v>
      </c>
      <c r="U9002" s="85"/>
      <c r="W9002" s="22">
        <v>0</v>
      </c>
      <c r="X9002" s="84">
        <v>0</v>
      </c>
      <c r="Y9002" s="85"/>
      <c r="AA9002" s="22">
        <v>11354.79</v>
      </c>
      <c r="AB9002" s="84">
        <v>11354.79</v>
      </c>
      <c r="AC9002" s="85"/>
      <c r="AE9002" s="22">
        <v>0</v>
      </c>
      <c r="AF9002" s="84">
        <v>0</v>
      </c>
      <c r="AG9002" s="85"/>
    </row>
    <row r="9003" spans="1:33" hidden="1" outlineLevel="1">
      <c r="A9003" s="6" t="s">
        <v>10164</v>
      </c>
      <c r="B9003" s="7" t="s">
        <v>3965</v>
      </c>
      <c r="C9003" s="7" t="s">
        <v>1079</v>
      </c>
      <c r="D9003" s="7"/>
      <c r="E9003" s="23" t="s">
        <v>70</v>
      </c>
      <c r="F9003" s="18">
        <v>1</v>
      </c>
      <c r="K9003" s="22">
        <v>0</v>
      </c>
      <c r="L9003" s="84">
        <v>0</v>
      </c>
      <c r="M9003" s="85"/>
      <c r="O9003" s="22">
        <v>2280</v>
      </c>
      <c r="P9003" s="84">
        <v>2280</v>
      </c>
      <c r="Q9003" s="85"/>
      <c r="S9003" s="22">
        <v>1000</v>
      </c>
      <c r="T9003" s="84">
        <v>1000</v>
      </c>
      <c r="U9003" s="85"/>
      <c r="W9003" s="22">
        <v>0</v>
      </c>
      <c r="X9003" s="84">
        <v>0</v>
      </c>
      <c r="Y9003" s="85"/>
      <c r="AA9003" s="22">
        <v>11354.79</v>
      </c>
      <c r="AB9003" s="84">
        <v>11354.79</v>
      </c>
      <c r="AC9003" s="85"/>
      <c r="AE9003" s="22">
        <v>0</v>
      </c>
      <c r="AF9003" s="84">
        <v>0</v>
      </c>
      <c r="AG9003" s="85"/>
    </row>
    <row r="9004" spans="1:33" ht="30" hidden="1" outlineLevel="1">
      <c r="A9004" s="6" t="s">
        <v>10165</v>
      </c>
      <c r="B9004" s="7" t="s">
        <v>3967</v>
      </c>
      <c r="C9004" s="7" t="s">
        <v>1082</v>
      </c>
      <c r="D9004" s="7"/>
      <c r="E9004" s="23" t="s">
        <v>70</v>
      </c>
      <c r="F9004" s="18">
        <v>1</v>
      </c>
      <c r="K9004" s="22">
        <v>0</v>
      </c>
      <c r="L9004" s="84">
        <v>0</v>
      </c>
      <c r="M9004" s="85"/>
      <c r="O9004" s="22">
        <v>2280</v>
      </c>
      <c r="P9004" s="84">
        <v>2280</v>
      </c>
      <c r="Q9004" s="85"/>
      <c r="S9004" s="22">
        <v>2000</v>
      </c>
      <c r="T9004" s="84">
        <v>2000</v>
      </c>
      <c r="U9004" s="85"/>
      <c r="W9004" s="22">
        <v>0</v>
      </c>
      <c r="X9004" s="84">
        <v>0</v>
      </c>
      <c r="Y9004" s="85"/>
      <c r="AA9004" s="22">
        <v>11354.79</v>
      </c>
      <c r="AB9004" s="84">
        <v>11354.79</v>
      </c>
      <c r="AC9004" s="85"/>
      <c r="AE9004" s="22">
        <v>0</v>
      </c>
      <c r="AF9004" s="84">
        <v>0</v>
      </c>
      <c r="AG9004" s="85"/>
    </row>
    <row r="9005" spans="1:33" ht="30" hidden="1" outlineLevel="1">
      <c r="A9005" s="6" t="s">
        <v>10166</v>
      </c>
      <c r="B9005" s="7" t="s">
        <v>3969</v>
      </c>
      <c r="C9005" s="7" t="s">
        <v>1085</v>
      </c>
      <c r="D9005" s="7"/>
      <c r="E9005" s="23" t="s">
        <v>70</v>
      </c>
      <c r="F9005" s="18">
        <v>1</v>
      </c>
      <c r="K9005" s="22">
        <v>0</v>
      </c>
      <c r="L9005" s="84">
        <v>0</v>
      </c>
      <c r="M9005" s="85"/>
      <c r="O9005" s="22">
        <v>3420</v>
      </c>
      <c r="P9005" s="84">
        <v>3420</v>
      </c>
      <c r="Q9005" s="85"/>
      <c r="S9005" s="22">
        <v>3000</v>
      </c>
      <c r="T9005" s="84">
        <v>3000</v>
      </c>
      <c r="U9005" s="85"/>
      <c r="W9005" s="22">
        <v>0</v>
      </c>
      <c r="X9005" s="84">
        <v>0</v>
      </c>
      <c r="Y9005" s="85"/>
      <c r="AA9005" s="22">
        <v>11354.79</v>
      </c>
      <c r="AB9005" s="84">
        <v>11354.79</v>
      </c>
      <c r="AC9005" s="85"/>
      <c r="AE9005" s="22">
        <v>0</v>
      </c>
      <c r="AF9005" s="84">
        <v>0</v>
      </c>
      <c r="AG9005" s="85"/>
    </row>
    <row r="9006" spans="1:33" hidden="1" outlineLevel="1">
      <c r="A9006" s="6" t="s">
        <v>10167</v>
      </c>
      <c r="B9006" s="7" t="s">
        <v>10168</v>
      </c>
      <c r="C9006" s="7" t="s">
        <v>1088</v>
      </c>
      <c r="D9006" s="7"/>
      <c r="E9006" s="23" t="s">
        <v>70</v>
      </c>
      <c r="F9006" s="18">
        <v>1</v>
      </c>
      <c r="K9006" s="22">
        <v>0</v>
      </c>
      <c r="L9006" s="84">
        <v>0</v>
      </c>
      <c r="M9006" s="85"/>
      <c r="O9006" s="22">
        <v>4560</v>
      </c>
      <c r="P9006" s="84">
        <v>4560</v>
      </c>
      <c r="Q9006" s="85"/>
      <c r="S9006" s="22">
        <v>2000</v>
      </c>
      <c r="T9006" s="84">
        <v>2000</v>
      </c>
      <c r="U9006" s="85"/>
      <c r="W9006" s="22">
        <v>0</v>
      </c>
      <c r="X9006" s="84">
        <v>0</v>
      </c>
      <c r="Y9006" s="85"/>
      <c r="AA9006" s="22">
        <v>11354.79</v>
      </c>
      <c r="AB9006" s="84">
        <v>11354.79</v>
      </c>
      <c r="AC9006" s="85"/>
      <c r="AE9006" s="22">
        <v>0</v>
      </c>
      <c r="AF9006" s="84">
        <v>0</v>
      </c>
      <c r="AG9006" s="85"/>
    </row>
    <row r="9007" spans="1:33" hidden="1" outlineLevel="1">
      <c r="A9007" s="6" t="s">
        <v>10169</v>
      </c>
      <c r="B9007" s="7" t="s">
        <v>10170</v>
      </c>
      <c r="C9007" s="7" t="s">
        <v>1091</v>
      </c>
      <c r="D9007" s="7"/>
      <c r="E9007" s="23" t="s">
        <v>70</v>
      </c>
      <c r="F9007" s="18">
        <v>1</v>
      </c>
      <c r="K9007" s="22">
        <v>0</v>
      </c>
      <c r="L9007" s="84">
        <v>0</v>
      </c>
      <c r="M9007" s="85"/>
      <c r="O9007" s="22">
        <v>4560</v>
      </c>
      <c r="P9007" s="84">
        <v>4560</v>
      </c>
      <c r="Q9007" s="85"/>
      <c r="S9007" s="22">
        <v>2000</v>
      </c>
      <c r="T9007" s="84">
        <v>2000</v>
      </c>
      <c r="U9007" s="85"/>
      <c r="W9007" s="22">
        <v>0</v>
      </c>
      <c r="X9007" s="84">
        <v>0</v>
      </c>
      <c r="Y9007" s="85"/>
      <c r="AA9007" s="22">
        <v>11354.79</v>
      </c>
      <c r="AB9007" s="84">
        <v>11354.79</v>
      </c>
      <c r="AC9007" s="85"/>
      <c r="AE9007" s="22">
        <v>0</v>
      </c>
      <c r="AF9007" s="84">
        <v>0</v>
      </c>
      <c r="AG9007" s="85"/>
    </row>
    <row r="9008" spans="1:33" ht="30" hidden="1" outlineLevel="1">
      <c r="A9008" s="6" t="s">
        <v>10171</v>
      </c>
      <c r="B9008" s="7" t="s">
        <v>10172</v>
      </c>
      <c r="C9008" s="7" t="s">
        <v>1094</v>
      </c>
      <c r="D9008" s="7"/>
      <c r="E9008" s="23" t="s">
        <v>70</v>
      </c>
      <c r="F9008" s="18">
        <v>1</v>
      </c>
      <c r="K9008" s="22">
        <v>0</v>
      </c>
      <c r="L9008" s="84">
        <v>0</v>
      </c>
      <c r="M9008" s="85"/>
      <c r="O9008" s="22">
        <v>17100</v>
      </c>
      <c r="P9008" s="84">
        <v>17100</v>
      </c>
      <c r="Q9008" s="85"/>
      <c r="S9008" s="22">
        <v>3500</v>
      </c>
      <c r="T9008" s="84">
        <v>3500</v>
      </c>
      <c r="U9008" s="85"/>
      <c r="W9008" s="22">
        <v>0</v>
      </c>
      <c r="X9008" s="84">
        <v>0</v>
      </c>
      <c r="Y9008" s="85"/>
      <c r="AA9008" s="22">
        <v>11354.79</v>
      </c>
      <c r="AB9008" s="84">
        <v>11354.79</v>
      </c>
      <c r="AC9008" s="85"/>
      <c r="AE9008" s="22">
        <v>0</v>
      </c>
      <c r="AF9008" s="84">
        <v>0</v>
      </c>
      <c r="AG9008" s="85"/>
    </row>
    <row r="9009" spans="1:33" hidden="1" outlineLevel="1">
      <c r="A9009" s="6" t="s">
        <v>10173</v>
      </c>
      <c r="B9009" s="7" t="s">
        <v>10174</v>
      </c>
      <c r="C9009" s="7" t="s">
        <v>1097</v>
      </c>
      <c r="D9009" s="7"/>
      <c r="E9009" s="23" t="s">
        <v>70</v>
      </c>
      <c r="F9009" s="18">
        <v>1</v>
      </c>
      <c r="K9009" s="22">
        <v>157090</v>
      </c>
      <c r="L9009" s="84">
        <v>157090</v>
      </c>
      <c r="M9009" s="85"/>
      <c r="O9009" s="22">
        <v>9120</v>
      </c>
      <c r="P9009" s="84">
        <v>9120</v>
      </c>
      <c r="Q9009" s="85"/>
      <c r="S9009" s="22">
        <v>20000</v>
      </c>
      <c r="T9009" s="84">
        <v>20000</v>
      </c>
      <c r="U9009" s="85"/>
      <c r="W9009" s="22">
        <v>0</v>
      </c>
      <c r="X9009" s="84">
        <v>0</v>
      </c>
      <c r="Y9009" s="85"/>
      <c r="AA9009" s="22">
        <v>11354.79</v>
      </c>
      <c r="AB9009" s="84">
        <v>11354.79</v>
      </c>
      <c r="AC9009" s="85"/>
      <c r="AE9009" s="22">
        <v>0</v>
      </c>
      <c r="AF9009" s="84">
        <v>0</v>
      </c>
      <c r="AG9009" s="85"/>
    </row>
    <row r="9010" spans="1:33" hidden="1" outlineLevel="1">
      <c r="A9010" s="8"/>
      <c r="B9010" s="9" t="s">
        <v>34</v>
      </c>
      <c r="C9010" s="9" t="s">
        <v>35</v>
      </c>
      <c r="K9010" s="79"/>
      <c r="L9010" s="79"/>
      <c r="M9010" s="80"/>
      <c r="O9010" s="79"/>
      <c r="P9010" s="79"/>
      <c r="Q9010" s="80"/>
      <c r="S9010" s="79"/>
      <c r="T9010" s="79"/>
      <c r="U9010" s="80"/>
      <c r="W9010" s="79"/>
      <c r="X9010" s="79"/>
      <c r="Y9010" s="80"/>
      <c r="AA9010" s="79"/>
      <c r="AB9010" s="79"/>
      <c r="AC9010" s="80"/>
      <c r="AE9010" s="79"/>
      <c r="AF9010" s="79"/>
      <c r="AG9010" s="80"/>
    </row>
    <row r="9011" spans="1:33" hidden="1" outlineLevel="1">
      <c r="A9011" s="6" t="s">
        <v>10175</v>
      </c>
      <c r="B9011" s="7" t="s">
        <v>37</v>
      </c>
      <c r="C9011" s="7" t="s">
        <v>322</v>
      </c>
      <c r="K9011" s="79"/>
      <c r="L9011" s="79"/>
      <c r="M9011" s="80"/>
      <c r="O9011" s="79"/>
      <c r="P9011" s="79"/>
      <c r="Q9011" s="80"/>
      <c r="S9011" s="79"/>
      <c r="T9011" s="79"/>
      <c r="U9011" s="80"/>
      <c r="W9011" s="79"/>
      <c r="X9011" s="79"/>
      <c r="Y9011" s="80"/>
      <c r="AA9011" s="79"/>
      <c r="AB9011" s="79"/>
      <c r="AC9011" s="80"/>
      <c r="AE9011" s="79"/>
      <c r="AF9011" s="79"/>
      <c r="AG9011" s="80"/>
    </row>
    <row r="9012" spans="1:33" ht="60" hidden="1" outlineLevel="1">
      <c r="A9012" s="8"/>
      <c r="B9012" s="9" t="s">
        <v>61</v>
      </c>
      <c r="C9012" s="9" t="s">
        <v>62</v>
      </c>
      <c r="D9012" s="9" t="s">
        <v>63</v>
      </c>
      <c r="E9012" s="12" t="s">
        <v>64</v>
      </c>
      <c r="F9012" s="20" t="s">
        <v>65</v>
      </c>
      <c r="K9012" s="21" t="s">
        <v>66</v>
      </c>
      <c r="L9012" s="87" t="s">
        <v>28</v>
      </c>
      <c r="M9012" s="88"/>
      <c r="O9012" s="21" t="s">
        <v>66</v>
      </c>
      <c r="P9012" s="87" t="s">
        <v>28</v>
      </c>
      <c r="Q9012" s="88"/>
      <c r="S9012" s="21" t="s">
        <v>66</v>
      </c>
      <c r="T9012" s="87" t="s">
        <v>28</v>
      </c>
      <c r="U9012" s="88"/>
      <c r="W9012" s="21" t="s">
        <v>66</v>
      </c>
      <c r="X9012" s="87" t="s">
        <v>28</v>
      </c>
      <c r="Y9012" s="88"/>
      <c r="AA9012" s="21" t="s">
        <v>66</v>
      </c>
      <c r="AB9012" s="87" t="s">
        <v>28</v>
      </c>
      <c r="AC9012" s="88"/>
      <c r="AE9012" s="21" t="s">
        <v>66</v>
      </c>
      <c r="AF9012" s="87" t="s">
        <v>28</v>
      </c>
      <c r="AG9012" s="88"/>
    </row>
    <row r="9013" spans="1:33" ht="135" hidden="1" outlineLevel="1">
      <c r="A9013" s="6" t="s">
        <v>10176</v>
      </c>
      <c r="B9013" s="7" t="s">
        <v>324</v>
      </c>
      <c r="C9013" s="7" t="s">
        <v>1100</v>
      </c>
      <c r="D9013" s="7"/>
      <c r="E9013" s="23" t="s">
        <v>70</v>
      </c>
      <c r="F9013" s="18">
        <v>1</v>
      </c>
      <c r="K9013" s="22">
        <v>0</v>
      </c>
      <c r="L9013" s="84">
        <v>0</v>
      </c>
      <c r="M9013" s="85"/>
      <c r="O9013" s="22">
        <v>0</v>
      </c>
      <c r="P9013" s="84">
        <v>0</v>
      </c>
      <c r="Q9013" s="85"/>
      <c r="S9013" s="22">
        <v>0</v>
      </c>
      <c r="T9013" s="84">
        <v>0</v>
      </c>
      <c r="U9013" s="85"/>
      <c r="W9013" s="22">
        <v>0</v>
      </c>
      <c r="X9013" s="84">
        <v>0</v>
      </c>
      <c r="Y9013" s="85"/>
      <c r="AA9013" s="22">
        <v>0</v>
      </c>
      <c r="AB9013" s="84">
        <v>0</v>
      </c>
      <c r="AC9013" s="85"/>
      <c r="AE9013" s="22">
        <v>108000</v>
      </c>
      <c r="AF9013" s="84">
        <v>108000</v>
      </c>
      <c r="AG9013" s="85"/>
    </row>
    <row r="9014" spans="1:33" hidden="1" outlineLevel="1">
      <c r="A9014" s="8"/>
      <c r="B9014" s="9" t="s">
        <v>34</v>
      </c>
      <c r="C9014" s="9" t="s">
        <v>35</v>
      </c>
      <c r="K9014" s="79"/>
      <c r="L9014" s="79"/>
      <c r="M9014" s="80"/>
      <c r="O9014" s="79"/>
      <c r="P9014" s="79"/>
      <c r="Q9014" s="80"/>
      <c r="S9014" s="79"/>
      <c r="T9014" s="79"/>
      <c r="U9014" s="80"/>
      <c r="W9014" s="79"/>
      <c r="X9014" s="79"/>
      <c r="Y9014" s="80"/>
      <c r="AA9014" s="79"/>
      <c r="AB9014" s="79"/>
      <c r="AC9014" s="80"/>
      <c r="AE9014" s="79"/>
      <c r="AF9014" s="79"/>
      <c r="AG9014" s="80"/>
    </row>
    <row r="9015" spans="1:33" ht="75" hidden="1" outlineLevel="1">
      <c r="A9015" s="6" t="s">
        <v>10177</v>
      </c>
      <c r="B9015" s="7" t="s">
        <v>37</v>
      </c>
      <c r="C9015" s="7" t="s">
        <v>298</v>
      </c>
      <c r="I9015" s="35"/>
      <c r="J9015" s="35"/>
      <c r="K9015" s="79"/>
      <c r="L9015" s="79"/>
      <c r="M9015" s="80"/>
      <c r="O9015" s="79"/>
      <c r="P9015" s="79"/>
      <c r="Q9015" s="80"/>
      <c r="S9015" s="79"/>
      <c r="T9015" s="79"/>
      <c r="U9015" s="80"/>
      <c r="W9015" s="79"/>
      <c r="X9015" s="79"/>
      <c r="Y9015" s="80"/>
      <c r="AA9015" s="79"/>
      <c r="AB9015" s="79"/>
      <c r="AC9015" s="80"/>
      <c r="AE9015" s="79"/>
      <c r="AF9015" s="79"/>
      <c r="AG9015" s="80"/>
    </row>
    <row r="9016" spans="1:33" collapsed="1">
      <c r="A9016" s="83" t="s">
        <v>10178</v>
      </c>
      <c r="B9016" s="83"/>
      <c r="C9016" s="83"/>
      <c r="D9016" s="83"/>
      <c r="E9016" s="83"/>
      <c r="F9016" s="83"/>
      <c r="I9016" s="36"/>
      <c r="J9016" s="36">
        <v>790800</v>
      </c>
      <c r="K9016" s="30" t="s">
        <v>10179</v>
      </c>
      <c r="L9016" s="84">
        <v>678605</v>
      </c>
      <c r="M9016" s="85"/>
      <c r="O9016" s="15" t="s">
        <v>10179</v>
      </c>
      <c r="P9016" s="84">
        <v>2060441.7</v>
      </c>
      <c r="Q9016" s="85"/>
      <c r="S9016" s="15" t="s">
        <v>10179</v>
      </c>
      <c r="T9016" s="84">
        <v>1366720</v>
      </c>
      <c r="U9016" s="85"/>
      <c r="W9016" s="15" t="s">
        <v>10179</v>
      </c>
      <c r="X9016" s="84">
        <v>0</v>
      </c>
      <c r="Y9016" s="85"/>
      <c r="AA9016" s="15" t="s">
        <v>10179</v>
      </c>
      <c r="AB9016" s="84">
        <v>1266473.18</v>
      </c>
      <c r="AC9016" s="85"/>
      <c r="AE9016" s="15" t="s">
        <v>10179</v>
      </c>
      <c r="AF9016" s="84">
        <v>115000</v>
      </c>
      <c r="AG9016" s="85"/>
    </row>
    <row r="9017" spans="1:33" ht="60" hidden="1">
      <c r="A9017" s="8"/>
      <c r="B9017" s="9" t="s">
        <v>61</v>
      </c>
      <c r="C9017" s="9" t="s">
        <v>62</v>
      </c>
      <c r="D9017" s="9" t="s">
        <v>63</v>
      </c>
      <c r="E9017" s="12" t="s">
        <v>64</v>
      </c>
      <c r="F9017" s="20" t="s">
        <v>65</v>
      </c>
      <c r="K9017" s="21" t="s">
        <v>66</v>
      </c>
      <c r="L9017" s="87" t="s">
        <v>28</v>
      </c>
      <c r="M9017" s="88"/>
      <c r="O9017" s="21" t="s">
        <v>66</v>
      </c>
      <c r="P9017" s="87" t="s">
        <v>28</v>
      </c>
      <c r="Q9017" s="88"/>
      <c r="S9017" s="21" t="s">
        <v>66</v>
      </c>
      <c r="T9017" s="87" t="s">
        <v>28</v>
      </c>
      <c r="U9017" s="88"/>
      <c r="W9017" s="21" t="s">
        <v>66</v>
      </c>
      <c r="X9017" s="87" t="s">
        <v>28</v>
      </c>
      <c r="Y9017" s="88"/>
      <c r="AA9017" s="21" t="s">
        <v>66</v>
      </c>
      <c r="AB9017" s="87" t="s">
        <v>28</v>
      </c>
      <c r="AC9017" s="88"/>
      <c r="AE9017" s="21" t="s">
        <v>66</v>
      </c>
      <c r="AF9017" s="87" t="s">
        <v>28</v>
      </c>
      <c r="AG9017" s="88"/>
    </row>
    <row r="9018" spans="1:33" ht="30" hidden="1" outlineLevel="1">
      <c r="A9018" s="6" t="s">
        <v>10180</v>
      </c>
      <c r="B9018" s="7" t="s">
        <v>3980</v>
      </c>
      <c r="C9018" s="7" t="s">
        <v>10181</v>
      </c>
      <c r="D9018" s="7"/>
      <c r="E9018" s="23" t="s">
        <v>4755</v>
      </c>
      <c r="F9018" s="18">
        <v>1200</v>
      </c>
      <c r="K9018" s="22">
        <v>0</v>
      </c>
      <c r="L9018" s="84">
        <v>0</v>
      </c>
      <c r="M9018" s="85"/>
      <c r="O9018" s="22">
        <v>1231.2</v>
      </c>
      <c r="P9018" s="84">
        <v>1477440</v>
      </c>
      <c r="Q9018" s="85"/>
      <c r="S9018" s="22">
        <v>705</v>
      </c>
      <c r="T9018" s="84">
        <v>846000</v>
      </c>
      <c r="U9018" s="85"/>
      <c r="W9018" s="22">
        <v>0</v>
      </c>
      <c r="X9018" s="84">
        <v>0</v>
      </c>
      <c r="Y9018" s="85"/>
      <c r="AA9018" s="22">
        <v>510.97</v>
      </c>
      <c r="AB9018" s="84">
        <v>613164</v>
      </c>
      <c r="AC9018" s="85"/>
      <c r="AE9018" s="22">
        <v>0</v>
      </c>
      <c r="AF9018" s="84">
        <v>0</v>
      </c>
      <c r="AG9018" s="85"/>
    </row>
    <row r="9019" spans="1:33" hidden="1" outlineLevel="1">
      <c r="A9019" s="6" t="s">
        <v>10182</v>
      </c>
      <c r="B9019" s="7" t="s">
        <v>3986</v>
      </c>
      <c r="C9019" s="7" t="s">
        <v>4361</v>
      </c>
      <c r="D9019" s="7"/>
      <c r="E9019" s="23" t="s">
        <v>438</v>
      </c>
      <c r="F9019" s="18">
        <v>1</v>
      </c>
      <c r="K9019" s="22">
        <v>678605</v>
      </c>
      <c r="L9019" s="84">
        <v>678605</v>
      </c>
      <c r="M9019" s="85"/>
      <c r="O9019" s="22">
        <v>228000</v>
      </c>
      <c r="P9019" s="84">
        <v>228000</v>
      </c>
      <c r="Q9019" s="85"/>
      <c r="S9019" s="22">
        <v>90000</v>
      </c>
      <c r="T9019" s="84">
        <v>90000</v>
      </c>
      <c r="U9019" s="85"/>
      <c r="W9019" s="22">
        <v>0</v>
      </c>
      <c r="X9019" s="84">
        <v>0</v>
      </c>
      <c r="Y9019" s="85"/>
      <c r="AA9019" s="22">
        <v>141934.89000000001</v>
      </c>
      <c r="AB9019" s="84">
        <v>141934.89000000001</v>
      </c>
      <c r="AC9019" s="85"/>
      <c r="AE9019" s="22">
        <v>0</v>
      </c>
      <c r="AF9019" s="84">
        <v>0</v>
      </c>
      <c r="AG9019" s="85"/>
    </row>
    <row r="9020" spans="1:33" ht="30" hidden="1" outlineLevel="1">
      <c r="A9020" s="6" t="s">
        <v>10183</v>
      </c>
      <c r="B9020" s="7" t="s">
        <v>3990</v>
      </c>
      <c r="C9020" s="7" t="s">
        <v>10184</v>
      </c>
      <c r="D9020" s="7"/>
      <c r="E9020" s="23" t="s">
        <v>438</v>
      </c>
      <c r="F9020" s="18">
        <v>1</v>
      </c>
      <c r="K9020" s="22">
        <v>0</v>
      </c>
      <c r="L9020" s="84">
        <v>0</v>
      </c>
      <c r="M9020" s="85"/>
      <c r="O9020" s="22">
        <v>62700</v>
      </c>
      <c r="P9020" s="84">
        <v>62700</v>
      </c>
      <c r="Q9020" s="85"/>
      <c r="S9020" s="22">
        <v>40000</v>
      </c>
      <c r="T9020" s="84">
        <v>40000</v>
      </c>
      <c r="U9020" s="85"/>
      <c r="W9020" s="22">
        <v>0</v>
      </c>
      <c r="X9020" s="84">
        <v>0</v>
      </c>
      <c r="Y9020" s="85"/>
      <c r="AA9020" s="22">
        <v>56773.96</v>
      </c>
      <c r="AB9020" s="84">
        <v>56773.96</v>
      </c>
      <c r="AC9020" s="85"/>
      <c r="AE9020" s="22">
        <v>0</v>
      </c>
      <c r="AF9020" s="84">
        <v>0</v>
      </c>
      <c r="AG9020" s="85"/>
    </row>
    <row r="9021" spans="1:33" hidden="1" outlineLevel="1">
      <c r="A9021" s="8"/>
      <c r="B9021" s="9" t="s">
        <v>34</v>
      </c>
      <c r="C9021" s="9" t="s">
        <v>35</v>
      </c>
      <c r="K9021" s="79"/>
      <c r="L9021" s="79"/>
      <c r="M9021" s="80"/>
      <c r="O9021" s="79"/>
      <c r="P9021" s="79"/>
      <c r="Q9021" s="80"/>
      <c r="S9021" s="79"/>
      <c r="T9021" s="79"/>
      <c r="U9021" s="80"/>
      <c r="W9021" s="79"/>
      <c r="X9021" s="79"/>
      <c r="Y9021" s="80"/>
      <c r="AA9021" s="79"/>
      <c r="AB9021" s="79"/>
      <c r="AC9021" s="80"/>
      <c r="AE9021" s="79"/>
      <c r="AF9021" s="79"/>
      <c r="AG9021" s="80"/>
    </row>
    <row r="9022" spans="1:33" hidden="1" outlineLevel="1">
      <c r="A9022" s="6" t="s">
        <v>10185</v>
      </c>
      <c r="B9022" s="7" t="s">
        <v>37</v>
      </c>
      <c r="C9022" s="7" t="s">
        <v>1114</v>
      </c>
      <c r="K9022" s="79"/>
      <c r="L9022" s="79"/>
      <c r="M9022" s="80"/>
      <c r="O9022" s="79"/>
      <c r="P9022" s="79"/>
      <c r="Q9022" s="80"/>
      <c r="S9022" s="79"/>
      <c r="T9022" s="79"/>
      <c r="U9022" s="80"/>
      <c r="W9022" s="79"/>
      <c r="X9022" s="79"/>
      <c r="Y9022" s="80"/>
      <c r="AA9022" s="79"/>
      <c r="AB9022" s="79"/>
      <c r="AC9022" s="80"/>
      <c r="AE9022" s="79"/>
      <c r="AF9022" s="79"/>
      <c r="AG9022" s="80"/>
    </row>
    <row r="9023" spans="1:33" ht="105" hidden="1" outlineLevel="1">
      <c r="A9023" s="6" t="s">
        <v>10186</v>
      </c>
      <c r="B9023" s="7" t="s">
        <v>37</v>
      </c>
      <c r="C9023" s="7" t="s">
        <v>1116</v>
      </c>
      <c r="K9023" s="79"/>
      <c r="L9023" s="79"/>
      <c r="M9023" s="80"/>
      <c r="O9023" s="79"/>
      <c r="P9023" s="79"/>
      <c r="Q9023" s="80"/>
      <c r="S9023" s="79"/>
      <c r="T9023" s="79"/>
      <c r="U9023" s="80"/>
      <c r="W9023" s="79"/>
      <c r="X9023" s="79"/>
      <c r="Y9023" s="80"/>
      <c r="AA9023" s="79"/>
      <c r="AB9023" s="79"/>
      <c r="AC9023" s="80"/>
      <c r="AE9023" s="79"/>
      <c r="AF9023" s="79"/>
      <c r="AG9023" s="80"/>
    </row>
    <row r="9024" spans="1:33" ht="60" hidden="1" outlineLevel="1">
      <c r="A9024" s="8"/>
      <c r="B9024" s="9" t="s">
        <v>61</v>
      </c>
      <c r="C9024" s="9" t="s">
        <v>62</v>
      </c>
      <c r="D9024" s="9" t="s">
        <v>63</v>
      </c>
      <c r="E9024" s="12" t="s">
        <v>64</v>
      </c>
      <c r="F9024" s="20" t="s">
        <v>65</v>
      </c>
      <c r="K9024" s="21" t="s">
        <v>66</v>
      </c>
      <c r="L9024" s="87" t="s">
        <v>28</v>
      </c>
      <c r="M9024" s="88"/>
      <c r="O9024" s="21" t="s">
        <v>66</v>
      </c>
      <c r="P9024" s="87" t="s">
        <v>28</v>
      </c>
      <c r="Q9024" s="88"/>
      <c r="S9024" s="21" t="s">
        <v>66</v>
      </c>
      <c r="T9024" s="87" t="s">
        <v>28</v>
      </c>
      <c r="U9024" s="88"/>
      <c r="W9024" s="21" t="s">
        <v>66</v>
      </c>
      <c r="X9024" s="87" t="s">
        <v>28</v>
      </c>
      <c r="Y9024" s="88"/>
      <c r="AA9024" s="21" t="s">
        <v>66</v>
      </c>
      <c r="AB9024" s="87" t="s">
        <v>28</v>
      </c>
      <c r="AC9024" s="88"/>
      <c r="AE9024" s="21" t="s">
        <v>66</v>
      </c>
      <c r="AF9024" s="87" t="s">
        <v>28</v>
      </c>
      <c r="AG9024" s="88"/>
    </row>
    <row r="9025" spans="1:33" hidden="1" outlineLevel="1">
      <c r="A9025" s="6" t="s">
        <v>10187</v>
      </c>
      <c r="B9025" s="7" t="s">
        <v>3992</v>
      </c>
      <c r="C9025" s="7" t="s">
        <v>10188</v>
      </c>
      <c r="D9025" s="7"/>
      <c r="E9025" s="23" t="s">
        <v>438</v>
      </c>
      <c r="F9025" s="18">
        <v>1</v>
      </c>
      <c r="K9025" s="22">
        <v>0</v>
      </c>
      <c r="L9025" s="84">
        <v>0</v>
      </c>
      <c r="M9025" s="85"/>
      <c r="O9025" s="22">
        <v>1995</v>
      </c>
      <c r="P9025" s="84">
        <v>1995</v>
      </c>
      <c r="Q9025" s="85"/>
      <c r="S9025" s="22">
        <v>4000</v>
      </c>
      <c r="T9025" s="84">
        <v>4000</v>
      </c>
      <c r="U9025" s="85"/>
      <c r="W9025" s="22">
        <v>0</v>
      </c>
      <c r="X9025" s="84">
        <v>0</v>
      </c>
      <c r="Y9025" s="85"/>
      <c r="AA9025" s="22">
        <v>6812.87</v>
      </c>
      <c r="AB9025" s="84">
        <v>6812.87</v>
      </c>
      <c r="AC9025" s="85"/>
      <c r="AE9025" s="22">
        <v>0</v>
      </c>
      <c r="AF9025" s="84">
        <v>0</v>
      </c>
      <c r="AG9025" s="85"/>
    </row>
    <row r="9026" spans="1:33" hidden="1" outlineLevel="1">
      <c r="A9026" s="6" t="s">
        <v>10189</v>
      </c>
      <c r="B9026" s="7" t="s">
        <v>3994</v>
      </c>
      <c r="C9026" s="7" t="s">
        <v>9791</v>
      </c>
      <c r="D9026" s="7"/>
      <c r="E9026" s="23" t="s">
        <v>438</v>
      </c>
      <c r="F9026" s="18">
        <v>1</v>
      </c>
      <c r="K9026" s="22">
        <v>0</v>
      </c>
      <c r="L9026" s="84">
        <v>0</v>
      </c>
      <c r="M9026" s="85"/>
      <c r="O9026" s="22">
        <v>1995</v>
      </c>
      <c r="P9026" s="84">
        <v>1995</v>
      </c>
      <c r="Q9026" s="85"/>
      <c r="S9026" s="22">
        <v>2500</v>
      </c>
      <c r="T9026" s="84">
        <v>2500</v>
      </c>
      <c r="U9026" s="85"/>
      <c r="W9026" s="22">
        <v>0</v>
      </c>
      <c r="X9026" s="84">
        <v>0</v>
      </c>
      <c r="Y9026" s="85"/>
      <c r="AA9026" s="22">
        <v>6812.87</v>
      </c>
      <c r="AB9026" s="84">
        <v>6812.87</v>
      </c>
      <c r="AC9026" s="85"/>
      <c r="AE9026" s="22">
        <v>0</v>
      </c>
      <c r="AF9026" s="84">
        <v>0</v>
      </c>
      <c r="AG9026" s="85"/>
    </row>
    <row r="9027" spans="1:33" hidden="1" outlineLevel="1">
      <c r="A9027" s="6" t="s">
        <v>10190</v>
      </c>
      <c r="B9027" s="7" t="s">
        <v>3996</v>
      </c>
      <c r="C9027" s="7" t="s">
        <v>4375</v>
      </c>
      <c r="D9027" s="7"/>
      <c r="E9027" s="23" t="s">
        <v>10191</v>
      </c>
      <c r="F9027" s="18">
        <v>1</v>
      </c>
      <c r="K9027" s="22">
        <v>0</v>
      </c>
      <c r="L9027" s="84">
        <v>0</v>
      </c>
      <c r="M9027" s="85"/>
      <c r="O9027" s="22">
        <v>17100</v>
      </c>
      <c r="P9027" s="84">
        <v>17100</v>
      </c>
      <c r="Q9027" s="85"/>
      <c r="S9027" s="22">
        <v>150000</v>
      </c>
      <c r="T9027" s="84">
        <v>150000</v>
      </c>
      <c r="U9027" s="85"/>
      <c r="W9027" s="22">
        <v>0</v>
      </c>
      <c r="X9027" s="84">
        <v>0</v>
      </c>
      <c r="Y9027" s="85"/>
      <c r="AA9027" s="22">
        <v>10219.31</v>
      </c>
      <c r="AB9027" s="84">
        <v>10219.31</v>
      </c>
      <c r="AC9027" s="85"/>
      <c r="AE9027" s="22">
        <v>0</v>
      </c>
      <c r="AF9027" s="84">
        <v>0</v>
      </c>
      <c r="AG9027" s="85"/>
    </row>
    <row r="9028" spans="1:33" hidden="1" outlineLevel="1">
      <c r="A9028" s="8"/>
      <c r="B9028" s="9" t="s">
        <v>34</v>
      </c>
      <c r="C9028" s="9" t="s">
        <v>35</v>
      </c>
      <c r="K9028" s="79"/>
      <c r="L9028" s="79"/>
      <c r="M9028" s="80"/>
      <c r="O9028" s="79"/>
      <c r="P9028" s="79"/>
      <c r="Q9028" s="80"/>
      <c r="S9028" s="79"/>
      <c r="T9028" s="79"/>
      <c r="U9028" s="80"/>
      <c r="W9028" s="79"/>
      <c r="X9028" s="79"/>
      <c r="Y9028" s="80"/>
      <c r="AA9028" s="79"/>
      <c r="AB9028" s="79"/>
      <c r="AC9028" s="80"/>
      <c r="AE9028" s="79"/>
      <c r="AF9028" s="79"/>
      <c r="AG9028" s="80"/>
    </row>
    <row r="9029" spans="1:33" hidden="1" outlineLevel="1">
      <c r="A9029" s="6" t="s">
        <v>10192</v>
      </c>
      <c r="B9029" s="7" t="s">
        <v>37</v>
      </c>
      <c r="C9029" s="7" t="s">
        <v>1133</v>
      </c>
      <c r="K9029" s="79"/>
      <c r="L9029" s="79"/>
      <c r="M9029" s="80"/>
      <c r="O9029" s="79"/>
      <c r="P9029" s="79"/>
      <c r="Q9029" s="80"/>
      <c r="S9029" s="79"/>
      <c r="T9029" s="79"/>
      <c r="U9029" s="80"/>
      <c r="W9029" s="79"/>
      <c r="X9029" s="79"/>
      <c r="Y9029" s="80"/>
      <c r="AA9029" s="79"/>
      <c r="AB9029" s="79"/>
      <c r="AC9029" s="80"/>
      <c r="AE9029" s="79"/>
      <c r="AF9029" s="79"/>
      <c r="AG9029" s="80"/>
    </row>
    <row r="9030" spans="1:33" ht="90" hidden="1" outlineLevel="1">
      <c r="A9030" s="6" t="s">
        <v>10193</v>
      </c>
      <c r="B9030" s="7" t="s">
        <v>37</v>
      </c>
      <c r="C9030" s="7" t="s">
        <v>1135</v>
      </c>
      <c r="K9030" s="79"/>
      <c r="L9030" s="79"/>
      <c r="M9030" s="80"/>
      <c r="O9030" s="79"/>
      <c r="P9030" s="79"/>
      <c r="Q9030" s="80"/>
      <c r="S9030" s="79"/>
      <c r="T9030" s="79"/>
      <c r="U9030" s="80"/>
      <c r="W9030" s="79"/>
      <c r="X9030" s="79"/>
      <c r="Y9030" s="80"/>
      <c r="AA9030" s="79"/>
      <c r="AB9030" s="79"/>
      <c r="AC9030" s="80"/>
      <c r="AE9030" s="79"/>
      <c r="AF9030" s="79"/>
      <c r="AG9030" s="80"/>
    </row>
    <row r="9031" spans="1:33" hidden="1" outlineLevel="1">
      <c r="A9031" s="6" t="s">
        <v>10194</v>
      </c>
      <c r="B9031" s="7" t="s">
        <v>37</v>
      </c>
      <c r="C9031" s="7" t="s">
        <v>10195</v>
      </c>
      <c r="K9031" s="79"/>
      <c r="L9031" s="79"/>
      <c r="M9031" s="80"/>
      <c r="O9031" s="79"/>
      <c r="P9031" s="79"/>
      <c r="Q9031" s="80"/>
      <c r="S9031" s="79"/>
      <c r="T9031" s="79"/>
      <c r="U9031" s="80"/>
      <c r="W9031" s="79"/>
      <c r="X9031" s="79"/>
      <c r="Y9031" s="80"/>
      <c r="AA9031" s="79"/>
      <c r="AB9031" s="79"/>
      <c r="AC9031" s="80"/>
      <c r="AE9031" s="79"/>
      <c r="AF9031" s="79"/>
      <c r="AG9031" s="80"/>
    </row>
    <row r="9032" spans="1:33" ht="60" hidden="1" outlineLevel="1">
      <c r="A9032" s="8"/>
      <c r="B9032" s="9" t="s">
        <v>61</v>
      </c>
      <c r="C9032" s="9" t="s">
        <v>62</v>
      </c>
      <c r="D9032" s="9" t="s">
        <v>63</v>
      </c>
      <c r="E9032" s="12" t="s">
        <v>64</v>
      </c>
      <c r="F9032" s="20" t="s">
        <v>65</v>
      </c>
      <c r="K9032" s="21" t="s">
        <v>66</v>
      </c>
      <c r="L9032" s="87" t="s">
        <v>28</v>
      </c>
      <c r="M9032" s="88"/>
      <c r="O9032" s="21" t="s">
        <v>66</v>
      </c>
      <c r="P9032" s="87" t="s">
        <v>28</v>
      </c>
      <c r="Q9032" s="88"/>
      <c r="S9032" s="21" t="s">
        <v>66</v>
      </c>
      <c r="T9032" s="87" t="s">
        <v>28</v>
      </c>
      <c r="U9032" s="88"/>
      <c r="W9032" s="21" t="s">
        <v>66</v>
      </c>
      <c r="X9032" s="87" t="s">
        <v>28</v>
      </c>
      <c r="Y9032" s="88"/>
      <c r="AA9032" s="21" t="s">
        <v>66</v>
      </c>
      <c r="AB9032" s="87" t="s">
        <v>28</v>
      </c>
      <c r="AC9032" s="88"/>
      <c r="AE9032" s="21" t="s">
        <v>66</v>
      </c>
      <c r="AF9032" s="87" t="s">
        <v>28</v>
      </c>
      <c r="AG9032" s="88"/>
    </row>
    <row r="9033" spans="1:33" ht="30" hidden="1" outlineLevel="1">
      <c r="A9033" s="6" t="s">
        <v>10196</v>
      </c>
      <c r="B9033" s="7" t="s">
        <v>3998</v>
      </c>
      <c r="C9033" s="7" t="s">
        <v>10197</v>
      </c>
      <c r="D9033" s="7"/>
      <c r="E9033" s="23" t="s">
        <v>429</v>
      </c>
      <c r="F9033" s="18">
        <v>120</v>
      </c>
      <c r="K9033" s="22">
        <v>0</v>
      </c>
      <c r="L9033" s="84">
        <v>0</v>
      </c>
      <c r="M9033" s="85"/>
      <c r="O9033" s="22">
        <v>41.04</v>
      </c>
      <c r="P9033" s="84">
        <v>4924.8</v>
      </c>
      <c r="Q9033" s="85"/>
      <c r="S9033" s="22">
        <v>55</v>
      </c>
      <c r="T9033" s="84">
        <v>6600</v>
      </c>
      <c r="U9033" s="85"/>
      <c r="W9033" s="22">
        <v>0</v>
      </c>
      <c r="X9033" s="84">
        <v>0</v>
      </c>
      <c r="Y9033" s="85"/>
      <c r="AA9033" s="22">
        <v>68.13</v>
      </c>
      <c r="AB9033" s="84">
        <v>8175.6</v>
      </c>
      <c r="AC9033" s="85"/>
      <c r="AE9033" s="22">
        <v>0</v>
      </c>
      <c r="AF9033" s="84">
        <v>0</v>
      </c>
      <c r="AG9033" s="85"/>
    </row>
    <row r="9034" spans="1:33" ht="30" hidden="1" outlineLevel="1">
      <c r="A9034" s="6" t="s">
        <v>10198</v>
      </c>
      <c r="B9034" s="7" t="s">
        <v>4000</v>
      </c>
      <c r="C9034" s="7" t="s">
        <v>10199</v>
      </c>
      <c r="D9034" s="7"/>
      <c r="E9034" s="23" t="s">
        <v>429</v>
      </c>
      <c r="F9034" s="18">
        <v>100</v>
      </c>
      <c r="K9034" s="22">
        <v>0</v>
      </c>
      <c r="L9034" s="84">
        <v>0</v>
      </c>
      <c r="M9034" s="85"/>
      <c r="O9034" s="22">
        <v>96.9</v>
      </c>
      <c r="P9034" s="84">
        <v>9690</v>
      </c>
      <c r="Q9034" s="85"/>
      <c r="S9034" s="22">
        <v>135</v>
      </c>
      <c r="T9034" s="84">
        <v>13500</v>
      </c>
      <c r="U9034" s="85"/>
      <c r="W9034" s="22">
        <v>0</v>
      </c>
      <c r="X9034" s="84">
        <v>0</v>
      </c>
      <c r="Y9034" s="85"/>
      <c r="AA9034" s="22">
        <v>170.32</v>
      </c>
      <c r="AB9034" s="84">
        <v>17032</v>
      </c>
      <c r="AC9034" s="85"/>
      <c r="AE9034" s="22">
        <v>0</v>
      </c>
      <c r="AF9034" s="84">
        <v>0</v>
      </c>
      <c r="AG9034" s="85"/>
    </row>
    <row r="9035" spans="1:33" ht="30" hidden="1" outlineLevel="1">
      <c r="A9035" s="6" t="s">
        <v>10200</v>
      </c>
      <c r="B9035" s="7" t="s">
        <v>4002</v>
      </c>
      <c r="C9035" s="7" t="s">
        <v>10201</v>
      </c>
      <c r="D9035" s="7"/>
      <c r="E9035" s="23" t="s">
        <v>429</v>
      </c>
      <c r="F9035" s="18">
        <v>120</v>
      </c>
      <c r="K9035" s="22">
        <v>0</v>
      </c>
      <c r="L9035" s="84">
        <v>0</v>
      </c>
      <c r="M9035" s="85"/>
      <c r="O9035" s="22">
        <v>142.5</v>
      </c>
      <c r="P9035" s="84">
        <v>17100</v>
      </c>
      <c r="Q9035" s="85"/>
      <c r="S9035" s="22">
        <v>150</v>
      </c>
      <c r="T9035" s="84">
        <v>18000</v>
      </c>
      <c r="U9035" s="85"/>
      <c r="W9035" s="22">
        <v>0</v>
      </c>
      <c r="X9035" s="84">
        <v>0</v>
      </c>
      <c r="Y9035" s="85"/>
      <c r="AA9035" s="22">
        <v>198.71</v>
      </c>
      <c r="AB9035" s="84">
        <v>23845.200000000001</v>
      </c>
      <c r="AC9035" s="85"/>
      <c r="AE9035" s="22">
        <v>0</v>
      </c>
      <c r="AF9035" s="84">
        <v>0</v>
      </c>
      <c r="AG9035" s="85"/>
    </row>
    <row r="9036" spans="1:33" ht="30" hidden="1" outlineLevel="1">
      <c r="A9036" s="6" t="s">
        <v>10202</v>
      </c>
      <c r="B9036" s="7" t="s">
        <v>4006</v>
      </c>
      <c r="C9036" s="7" t="s">
        <v>5730</v>
      </c>
      <c r="D9036" s="7"/>
      <c r="E9036" s="23" t="s">
        <v>429</v>
      </c>
      <c r="F9036" s="18">
        <v>10</v>
      </c>
      <c r="K9036" s="22">
        <v>0</v>
      </c>
      <c r="L9036" s="84">
        <v>0</v>
      </c>
      <c r="M9036" s="85"/>
      <c r="O9036" s="22">
        <v>240.54</v>
      </c>
      <c r="P9036" s="84">
        <v>2405.4</v>
      </c>
      <c r="Q9036" s="85"/>
      <c r="S9036" s="22">
        <v>295</v>
      </c>
      <c r="T9036" s="84">
        <v>2950</v>
      </c>
      <c r="U9036" s="85"/>
      <c r="W9036" s="22">
        <v>0</v>
      </c>
      <c r="X9036" s="84">
        <v>0</v>
      </c>
      <c r="Y9036" s="85"/>
      <c r="AA9036" s="22">
        <v>245.26</v>
      </c>
      <c r="AB9036" s="84">
        <v>2452.6</v>
      </c>
      <c r="AC9036" s="85"/>
      <c r="AE9036" s="22">
        <v>0</v>
      </c>
      <c r="AF9036" s="84">
        <v>0</v>
      </c>
      <c r="AG9036" s="85"/>
    </row>
    <row r="9037" spans="1:33" hidden="1" outlineLevel="1">
      <c r="A9037" s="8"/>
      <c r="B9037" s="9" t="s">
        <v>34</v>
      </c>
      <c r="C9037" s="9" t="s">
        <v>35</v>
      </c>
      <c r="K9037" s="79"/>
      <c r="L9037" s="79"/>
      <c r="M9037" s="80"/>
      <c r="O9037" s="79"/>
      <c r="P9037" s="79"/>
      <c r="Q9037" s="80"/>
      <c r="S9037" s="79"/>
      <c r="T9037" s="79"/>
      <c r="U9037" s="80"/>
      <c r="W9037" s="79"/>
      <c r="X9037" s="79"/>
      <c r="Y9037" s="80"/>
      <c r="AA9037" s="79"/>
      <c r="AB9037" s="79"/>
      <c r="AC9037" s="80"/>
      <c r="AE9037" s="79"/>
      <c r="AF9037" s="79"/>
      <c r="AG9037" s="80"/>
    </row>
    <row r="9038" spans="1:33" hidden="1" outlineLevel="1">
      <c r="A9038" s="6" t="s">
        <v>10203</v>
      </c>
      <c r="B9038" s="7" t="s">
        <v>37</v>
      </c>
      <c r="C9038" s="7" t="s">
        <v>1152</v>
      </c>
      <c r="K9038" s="79"/>
      <c r="L9038" s="79"/>
      <c r="M9038" s="80"/>
      <c r="O9038" s="79"/>
      <c r="P9038" s="79"/>
      <c r="Q9038" s="80"/>
      <c r="S9038" s="79"/>
      <c r="T9038" s="79"/>
      <c r="U9038" s="80"/>
      <c r="W9038" s="79"/>
      <c r="X9038" s="79"/>
      <c r="Y9038" s="80"/>
      <c r="AA9038" s="79"/>
      <c r="AB9038" s="79"/>
      <c r="AC9038" s="80"/>
      <c r="AE9038" s="79"/>
      <c r="AF9038" s="79"/>
      <c r="AG9038" s="80"/>
    </row>
    <row r="9039" spans="1:33" ht="75" hidden="1" outlineLevel="1">
      <c r="A9039" s="6" t="s">
        <v>10204</v>
      </c>
      <c r="B9039" s="7" t="s">
        <v>37</v>
      </c>
      <c r="C9039" s="7" t="s">
        <v>1154</v>
      </c>
      <c r="K9039" s="79"/>
      <c r="L9039" s="79"/>
      <c r="M9039" s="80"/>
      <c r="O9039" s="79"/>
      <c r="P9039" s="79"/>
      <c r="Q9039" s="80"/>
      <c r="S9039" s="79"/>
      <c r="T9039" s="79"/>
      <c r="U9039" s="80"/>
      <c r="W9039" s="79"/>
      <c r="X9039" s="79"/>
      <c r="Y9039" s="80"/>
      <c r="AA9039" s="79"/>
      <c r="AB9039" s="79"/>
      <c r="AC9039" s="80"/>
      <c r="AE9039" s="79"/>
      <c r="AF9039" s="79"/>
      <c r="AG9039" s="80"/>
    </row>
    <row r="9040" spans="1:33" ht="60" hidden="1" outlineLevel="1">
      <c r="A9040" s="8"/>
      <c r="B9040" s="9" t="s">
        <v>61</v>
      </c>
      <c r="C9040" s="9" t="s">
        <v>62</v>
      </c>
      <c r="D9040" s="9" t="s">
        <v>63</v>
      </c>
      <c r="E9040" s="12" t="s">
        <v>64</v>
      </c>
      <c r="F9040" s="20" t="s">
        <v>65</v>
      </c>
      <c r="K9040" s="21" t="s">
        <v>66</v>
      </c>
      <c r="L9040" s="87" t="s">
        <v>28</v>
      </c>
      <c r="M9040" s="88"/>
      <c r="O9040" s="21" t="s">
        <v>66</v>
      </c>
      <c r="P9040" s="87" t="s">
        <v>28</v>
      </c>
      <c r="Q9040" s="88"/>
      <c r="S9040" s="21" t="s">
        <v>66</v>
      </c>
      <c r="T9040" s="87" t="s">
        <v>28</v>
      </c>
      <c r="U9040" s="88"/>
      <c r="W9040" s="21" t="s">
        <v>66</v>
      </c>
      <c r="X9040" s="87" t="s">
        <v>28</v>
      </c>
      <c r="Y9040" s="88"/>
      <c r="AA9040" s="21" t="s">
        <v>66</v>
      </c>
      <c r="AB9040" s="87" t="s">
        <v>28</v>
      </c>
      <c r="AC9040" s="88"/>
      <c r="AE9040" s="21" t="s">
        <v>66</v>
      </c>
      <c r="AF9040" s="87" t="s">
        <v>28</v>
      </c>
      <c r="AG9040" s="88"/>
    </row>
    <row r="9041" spans="1:33" hidden="1" outlineLevel="1">
      <c r="A9041" s="6" t="s">
        <v>10205</v>
      </c>
      <c r="B9041" s="7" t="s">
        <v>4008</v>
      </c>
      <c r="C9041" s="7" t="s">
        <v>1157</v>
      </c>
      <c r="D9041" s="7"/>
      <c r="E9041" s="23" t="s">
        <v>70</v>
      </c>
      <c r="F9041" s="18">
        <v>1</v>
      </c>
      <c r="K9041" s="22">
        <v>0</v>
      </c>
      <c r="L9041" s="84">
        <v>0</v>
      </c>
      <c r="M9041" s="85"/>
      <c r="O9041" s="22">
        <v>1231.2</v>
      </c>
      <c r="P9041" s="84">
        <v>1231.2</v>
      </c>
      <c r="Q9041" s="85"/>
      <c r="S9041" s="22">
        <v>1000</v>
      </c>
      <c r="T9041" s="84">
        <v>1000</v>
      </c>
      <c r="U9041" s="85"/>
      <c r="W9041" s="22">
        <v>0</v>
      </c>
      <c r="X9041" s="84">
        <v>0</v>
      </c>
      <c r="Y9041" s="85"/>
      <c r="AA9041" s="22">
        <v>8516.09</v>
      </c>
      <c r="AB9041" s="84">
        <v>8516.09</v>
      </c>
      <c r="AC9041" s="85"/>
      <c r="AE9041" s="22">
        <v>0</v>
      </c>
      <c r="AF9041" s="84">
        <v>0</v>
      </c>
      <c r="AG9041" s="85"/>
    </row>
    <row r="9042" spans="1:33" hidden="1" outlineLevel="1">
      <c r="A9042" s="6" t="s">
        <v>10206</v>
      </c>
      <c r="B9042" s="7" t="s">
        <v>4010</v>
      </c>
      <c r="C9042" s="7" t="s">
        <v>1160</v>
      </c>
      <c r="D9042" s="7"/>
      <c r="E9042" s="23" t="s">
        <v>70</v>
      </c>
      <c r="F9042" s="18">
        <v>1</v>
      </c>
      <c r="K9042" s="22">
        <v>0</v>
      </c>
      <c r="L9042" s="84">
        <v>0</v>
      </c>
      <c r="M9042" s="85"/>
      <c r="O9042" s="22">
        <v>1869.6</v>
      </c>
      <c r="P9042" s="84">
        <v>1869.6</v>
      </c>
      <c r="Q9042" s="85"/>
      <c r="S9042" s="22">
        <v>1000</v>
      </c>
      <c r="T9042" s="84">
        <v>1000</v>
      </c>
      <c r="U9042" s="85"/>
      <c r="W9042" s="22">
        <v>0</v>
      </c>
      <c r="X9042" s="84">
        <v>0</v>
      </c>
      <c r="Y9042" s="85"/>
      <c r="AA9042" s="22">
        <v>9651.57</v>
      </c>
      <c r="AB9042" s="84">
        <v>9651.57</v>
      </c>
      <c r="AC9042" s="85"/>
      <c r="AE9042" s="22">
        <v>0</v>
      </c>
      <c r="AF9042" s="84">
        <v>0</v>
      </c>
      <c r="AG9042" s="85"/>
    </row>
    <row r="9043" spans="1:33" hidden="1" outlineLevel="1">
      <c r="A9043" s="6" t="s">
        <v>10207</v>
      </c>
      <c r="B9043" s="7" t="s">
        <v>4015</v>
      </c>
      <c r="C9043" s="7" t="s">
        <v>1163</v>
      </c>
      <c r="D9043" s="7"/>
      <c r="E9043" s="23" t="s">
        <v>70</v>
      </c>
      <c r="F9043" s="18">
        <v>1</v>
      </c>
      <c r="K9043" s="22">
        <v>0</v>
      </c>
      <c r="L9043" s="84">
        <v>0</v>
      </c>
      <c r="M9043" s="85"/>
      <c r="O9043" s="22">
        <v>3055.2</v>
      </c>
      <c r="P9043" s="84">
        <v>3055.2</v>
      </c>
      <c r="Q9043" s="85"/>
      <c r="S9043" s="22">
        <v>1000</v>
      </c>
      <c r="T9043" s="84">
        <v>1000</v>
      </c>
      <c r="U9043" s="85"/>
      <c r="W9043" s="22">
        <v>0</v>
      </c>
      <c r="X9043" s="84">
        <v>0</v>
      </c>
      <c r="Y9043" s="85"/>
      <c r="AA9043" s="22">
        <v>9935.44</v>
      </c>
      <c r="AB9043" s="84">
        <v>9935.44</v>
      </c>
      <c r="AC9043" s="85"/>
      <c r="AE9043" s="22">
        <v>0</v>
      </c>
      <c r="AF9043" s="84">
        <v>0</v>
      </c>
      <c r="AG9043" s="85"/>
    </row>
    <row r="9044" spans="1:33" hidden="1" outlineLevel="1">
      <c r="A9044" s="6" t="s">
        <v>10208</v>
      </c>
      <c r="B9044" s="7" t="s">
        <v>4020</v>
      </c>
      <c r="C9044" s="7" t="s">
        <v>1166</v>
      </c>
      <c r="D9044" s="7"/>
      <c r="E9044" s="23" t="s">
        <v>70</v>
      </c>
      <c r="F9044" s="18">
        <v>1</v>
      </c>
      <c r="K9044" s="22">
        <v>0</v>
      </c>
      <c r="L9044" s="84">
        <v>0</v>
      </c>
      <c r="M9044" s="85"/>
      <c r="O9044" s="22">
        <v>3283.2</v>
      </c>
      <c r="P9044" s="84">
        <v>3283.2</v>
      </c>
      <c r="Q9044" s="85"/>
      <c r="S9044" s="22">
        <v>2000</v>
      </c>
      <c r="T9044" s="84">
        <v>2000</v>
      </c>
      <c r="U9044" s="85"/>
      <c r="W9044" s="22">
        <v>0</v>
      </c>
      <c r="X9044" s="84">
        <v>0</v>
      </c>
      <c r="Y9044" s="85"/>
      <c r="AA9044" s="22">
        <v>9083.83</v>
      </c>
      <c r="AB9044" s="84">
        <v>9083.83</v>
      </c>
      <c r="AC9044" s="85"/>
      <c r="AE9044" s="22">
        <v>0</v>
      </c>
      <c r="AF9044" s="84">
        <v>0</v>
      </c>
      <c r="AG9044" s="85"/>
    </row>
    <row r="9045" spans="1:33" hidden="1" outlineLevel="1">
      <c r="A9045" s="6" t="s">
        <v>10209</v>
      </c>
      <c r="B9045" s="7" t="s">
        <v>4022</v>
      </c>
      <c r="C9045" s="7" t="s">
        <v>1169</v>
      </c>
      <c r="D9045" s="7"/>
      <c r="E9045" s="23" t="s">
        <v>70</v>
      </c>
      <c r="F9045" s="18">
        <v>1</v>
      </c>
      <c r="K9045" s="22">
        <v>0</v>
      </c>
      <c r="L9045" s="84">
        <v>0</v>
      </c>
      <c r="M9045" s="85"/>
      <c r="O9045" s="22">
        <v>3420</v>
      </c>
      <c r="P9045" s="84">
        <v>3420</v>
      </c>
      <c r="Q9045" s="85"/>
      <c r="S9045" s="22">
        <v>2000</v>
      </c>
      <c r="T9045" s="84">
        <v>2000</v>
      </c>
      <c r="U9045" s="85"/>
      <c r="W9045" s="22">
        <v>0</v>
      </c>
      <c r="X9045" s="84">
        <v>0</v>
      </c>
      <c r="Y9045" s="85"/>
      <c r="AA9045" s="22">
        <v>9651.57</v>
      </c>
      <c r="AB9045" s="84">
        <v>9651.57</v>
      </c>
      <c r="AC9045" s="85"/>
      <c r="AE9045" s="22">
        <v>0</v>
      </c>
      <c r="AF9045" s="84">
        <v>0</v>
      </c>
      <c r="AG9045" s="85"/>
    </row>
    <row r="9046" spans="1:33" hidden="1" outlineLevel="1">
      <c r="A9046" s="6" t="s">
        <v>10210</v>
      </c>
      <c r="B9046" s="7" t="s">
        <v>4026</v>
      </c>
      <c r="C9046" s="7" t="s">
        <v>1172</v>
      </c>
      <c r="D9046" s="7"/>
      <c r="E9046" s="23" t="s">
        <v>70</v>
      </c>
      <c r="F9046" s="18">
        <v>1</v>
      </c>
      <c r="K9046" s="22">
        <v>0</v>
      </c>
      <c r="L9046" s="84">
        <v>0</v>
      </c>
      <c r="M9046" s="85"/>
      <c r="O9046" s="22">
        <v>3648</v>
      </c>
      <c r="P9046" s="84">
        <v>3648</v>
      </c>
      <c r="Q9046" s="85"/>
      <c r="S9046" s="22">
        <v>2000</v>
      </c>
      <c r="T9046" s="84">
        <v>2000</v>
      </c>
      <c r="U9046" s="85"/>
      <c r="W9046" s="22">
        <v>0</v>
      </c>
      <c r="X9046" s="84">
        <v>0</v>
      </c>
      <c r="Y9046" s="85"/>
      <c r="AA9046" s="22">
        <v>11354.79</v>
      </c>
      <c r="AB9046" s="84">
        <v>11354.79</v>
      </c>
      <c r="AC9046" s="85"/>
      <c r="AE9046" s="22">
        <v>0</v>
      </c>
      <c r="AF9046" s="84">
        <v>0</v>
      </c>
      <c r="AG9046" s="85"/>
    </row>
    <row r="9047" spans="1:33" hidden="1" outlineLevel="1">
      <c r="A9047" s="6" t="s">
        <v>10211</v>
      </c>
      <c r="B9047" s="7" t="s">
        <v>4028</v>
      </c>
      <c r="C9047" s="7" t="s">
        <v>1175</v>
      </c>
      <c r="D9047" s="7"/>
      <c r="E9047" s="23" t="s">
        <v>70</v>
      </c>
      <c r="F9047" s="18">
        <v>1</v>
      </c>
      <c r="K9047" s="22">
        <v>0</v>
      </c>
      <c r="L9047" s="84">
        <v>0</v>
      </c>
      <c r="M9047" s="85"/>
      <c r="O9047" s="22">
        <v>4560</v>
      </c>
      <c r="P9047" s="84">
        <v>4560</v>
      </c>
      <c r="Q9047" s="85"/>
      <c r="S9047" s="22">
        <v>2000</v>
      </c>
      <c r="T9047" s="84">
        <v>2000</v>
      </c>
      <c r="U9047" s="85"/>
      <c r="W9047" s="22">
        <v>0</v>
      </c>
      <c r="X9047" s="84">
        <v>0</v>
      </c>
      <c r="Y9047" s="85"/>
      <c r="AA9047" s="22">
        <v>13625.75</v>
      </c>
      <c r="AB9047" s="84">
        <v>13625.75</v>
      </c>
      <c r="AC9047" s="85"/>
      <c r="AE9047" s="22">
        <v>0</v>
      </c>
      <c r="AF9047" s="84">
        <v>0</v>
      </c>
      <c r="AG9047" s="85"/>
    </row>
    <row r="9048" spans="1:33" hidden="1" outlineLevel="1">
      <c r="A9048" s="8"/>
      <c r="B9048" s="9" t="s">
        <v>34</v>
      </c>
      <c r="C9048" s="9" t="s">
        <v>35</v>
      </c>
      <c r="K9048" s="79"/>
      <c r="L9048" s="79"/>
      <c r="M9048" s="80"/>
      <c r="O9048" s="79"/>
      <c r="P9048" s="79"/>
      <c r="Q9048" s="80"/>
      <c r="S9048" s="79"/>
      <c r="T9048" s="79"/>
      <c r="U9048" s="80"/>
      <c r="W9048" s="79"/>
      <c r="X9048" s="79"/>
      <c r="Y9048" s="80"/>
      <c r="AA9048" s="79"/>
      <c r="AB9048" s="79"/>
      <c r="AC9048" s="80"/>
      <c r="AE9048" s="79"/>
      <c r="AF9048" s="79"/>
      <c r="AG9048" s="80"/>
    </row>
    <row r="9049" spans="1:33" hidden="1" outlineLevel="1">
      <c r="A9049" s="6" t="s">
        <v>10212</v>
      </c>
      <c r="B9049" s="7" t="s">
        <v>37</v>
      </c>
      <c r="C9049" s="7" t="s">
        <v>1177</v>
      </c>
      <c r="K9049" s="79"/>
      <c r="L9049" s="79"/>
      <c r="M9049" s="80"/>
      <c r="O9049" s="79"/>
      <c r="P9049" s="79"/>
      <c r="Q9049" s="80"/>
      <c r="S9049" s="79"/>
      <c r="T9049" s="79"/>
      <c r="U9049" s="80"/>
      <c r="W9049" s="79"/>
      <c r="X9049" s="79"/>
      <c r="Y9049" s="80"/>
      <c r="AA9049" s="79"/>
      <c r="AB9049" s="79"/>
      <c r="AC9049" s="80"/>
      <c r="AE9049" s="79"/>
      <c r="AF9049" s="79"/>
      <c r="AG9049" s="80"/>
    </row>
    <row r="9050" spans="1:33" ht="75" hidden="1" outlineLevel="1">
      <c r="A9050" s="6" t="s">
        <v>10213</v>
      </c>
      <c r="B9050" s="7" t="s">
        <v>37</v>
      </c>
      <c r="C9050" s="7" t="s">
        <v>1179</v>
      </c>
      <c r="K9050" s="79"/>
      <c r="L9050" s="79"/>
      <c r="M9050" s="80"/>
      <c r="O9050" s="79"/>
      <c r="P9050" s="79"/>
      <c r="Q9050" s="80"/>
      <c r="S9050" s="79"/>
      <c r="T9050" s="79"/>
      <c r="U9050" s="80"/>
      <c r="W9050" s="79"/>
      <c r="X9050" s="79"/>
      <c r="Y9050" s="80"/>
      <c r="AA9050" s="79"/>
      <c r="AB9050" s="79"/>
      <c r="AC9050" s="80"/>
      <c r="AE9050" s="79"/>
      <c r="AF9050" s="79"/>
      <c r="AG9050" s="80"/>
    </row>
    <row r="9051" spans="1:33" ht="60" hidden="1" outlineLevel="1">
      <c r="A9051" s="8"/>
      <c r="B9051" s="9" t="s">
        <v>61</v>
      </c>
      <c r="C9051" s="9" t="s">
        <v>62</v>
      </c>
      <c r="D9051" s="9" t="s">
        <v>63</v>
      </c>
      <c r="E9051" s="12" t="s">
        <v>64</v>
      </c>
      <c r="F9051" s="20" t="s">
        <v>65</v>
      </c>
      <c r="K9051" s="21" t="s">
        <v>66</v>
      </c>
      <c r="L9051" s="87" t="s">
        <v>28</v>
      </c>
      <c r="M9051" s="88"/>
      <c r="O9051" s="21" t="s">
        <v>66</v>
      </c>
      <c r="P9051" s="87" t="s">
        <v>28</v>
      </c>
      <c r="Q9051" s="88"/>
      <c r="S9051" s="21" t="s">
        <v>66</v>
      </c>
      <c r="T9051" s="87" t="s">
        <v>28</v>
      </c>
      <c r="U9051" s="88"/>
      <c r="W9051" s="21" t="s">
        <v>66</v>
      </c>
      <c r="X9051" s="87" t="s">
        <v>28</v>
      </c>
      <c r="Y9051" s="88"/>
      <c r="AA9051" s="21" t="s">
        <v>66</v>
      </c>
      <c r="AB9051" s="87" t="s">
        <v>28</v>
      </c>
      <c r="AC9051" s="88"/>
      <c r="AE9051" s="21" t="s">
        <v>66</v>
      </c>
      <c r="AF9051" s="87" t="s">
        <v>28</v>
      </c>
      <c r="AG9051" s="88"/>
    </row>
    <row r="9052" spans="1:33" hidden="1" outlineLevel="1">
      <c r="A9052" s="6" t="s">
        <v>10214</v>
      </c>
      <c r="B9052" s="7" t="s">
        <v>4035</v>
      </c>
      <c r="C9052" s="7" t="s">
        <v>1182</v>
      </c>
      <c r="D9052" s="7"/>
      <c r="E9052" s="23" t="s">
        <v>438</v>
      </c>
      <c r="F9052" s="18">
        <v>4</v>
      </c>
      <c r="K9052" s="22">
        <v>0</v>
      </c>
      <c r="L9052" s="84">
        <v>0</v>
      </c>
      <c r="M9052" s="85"/>
      <c r="O9052" s="22">
        <v>969</v>
      </c>
      <c r="P9052" s="84">
        <v>3876</v>
      </c>
      <c r="Q9052" s="85"/>
      <c r="S9052" s="22">
        <v>450</v>
      </c>
      <c r="T9052" s="84">
        <v>1800</v>
      </c>
      <c r="U9052" s="85"/>
      <c r="W9052" s="22">
        <v>0</v>
      </c>
      <c r="X9052" s="84">
        <v>0</v>
      </c>
      <c r="Y9052" s="85"/>
      <c r="AA9052" s="22">
        <v>965.16</v>
      </c>
      <c r="AB9052" s="84">
        <v>3860.64</v>
      </c>
      <c r="AC9052" s="85"/>
      <c r="AE9052" s="22">
        <v>0</v>
      </c>
      <c r="AF9052" s="84">
        <v>0</v>
      </c>
      <c r="AG9052" s="85"/>
    </row>
    <row r="9053" spans="1:33" hidden="1" outlineLevel="1">
      <c r="A9053" s="6" t="s">
        <v>10215</v>
      </c>
      <c r="B9053" s="7" t="s">
        <v>4037</v>
      </c>
      <c r="C9053" s="7" t="s">
        <v>1185</v>
      </c>
      <c r="D9053" s="7"/>
      <c r="E9053" s="23" t="s">
        <v>438</v>
      </c>
      <c r="F9053" s="18">
        <v>2</v>
      </c>
      <c r="K9053" s="22">
        <v>0</v>
      </c>
      <c r="L9053" s="84">
        <v>0</v>
      </c>
      <c r="M9053" s="85"/>
      <c r="O9053" s="22">
        <v>1596</v>
      </c>
      <c r="P9053" s="84">
        <v>3192</v>
      </c>
      <c r="Q9053" s="85"/>
      <c r="S9053" s="22">
        <v>1500</v>
      </c>
      <c r="T9053" s="84">
        <v>3000</v>
      </c>
      <c r="U9053" s="85"/>
      <c r="W9053" s="22">
        <v>0</v>
      </c>
      <c r="X9053" s="84">
        <v>0</v>
      </c>
      <c r="Y9053" s="85"/>
      <c r="AA9053" s="22">
        <v>1703.22</v>
      </c>
      <c r="AB9053" s="84">
        <v>3406.44</v>
      </c>
      <c r="AC9053" s="85"/>
      <c r="AE9053" s="22">
        <v>0</v>
      </c>
      <c r="AF9053" s="84">
        <v>0</v>
      </c>
      <c r="AG9053" s="85"/>
    </row>
    <row r="9054" spans="1:33" hidden="1" outlineLevel="1">
      <c r="A9054" s="8"/>
      <c r="B9054" s="9" t="s">
        <v>34</v>
      </c>
      <c r="C9054" s="9" t="s">
        <v>35</v>
      </c>
      <c r="K9054" s="79"/>
      <c r="L9054" s="79"/>
      <c r="M9054" s="80"/>
      <c r="O9054" s="79"/>
      <c r="P9054" s="79"/>
      <c r="Q9054" s="80"/>
      <c r="S9054" s="79"/>
      <c r="T9054" s="79"/>
      <c r="U9054" s="80"/>
      <c r="W9054" s="79"/>
      <c r="X9054" s="79"/>
      <c r="Y9054" s="80"/>
      <c r="AA9054" s="79"/>
      <c r="AB9054" s="79"/>
      <c r="AC9054" s="80"/>
      <c r="AE9054" s="79"/>
      <c r="AF9054" s="79"/>
      <c r="AG9054" s="80"/>
    </row>
    <row r="9055" spans="1:33" hidden="1" outlineLevel="1">
      <c r="A9055" s="6" t="s">
        <v>10216</v>
      </c>
      <c r="B9055" s="7" t="s">
        <v>37</v>
      </c>
      <c r="C9055" s="7" t="s">
        <v>1187</v>
      </c>
      <c r="K9055" s="79"/>
      <c r="L9055" s="79"/>
      <c r="M9055" s="80"/>
      <c r="O9055" s="79"/>
      <c r="P9055" s="79"/>
      <c r="Q9055" s="80"/>
      <c r="S9055" s="79"/>
      <c r="T9055" s="79"/>
      <c r="U9055" s="80"/>
      <c r="W9055" s="79"/>
      <c r="X9055" s="79"/>
      <c r="Y9055" s="80"/>
      <c r="AA9055" s="79"/>
      <c r="AB9055" s="79"/>
      <c r="AC9055" s="80"/>
      <c r="AE9055" s="79"/>
      <c r="AF9055" s="79"/>
      <c r="AG9055" s="80"/>
    </row>
    <row r="9056" spans="1:33" hidden="1" outlineLevel="1">
      <c r="A9056" s="6" t="s">
        <v>10217</v>
      </c>
      <c r="B9056" s="7" t="s">
        <v>37</v>
      </c>
      <c r="C9056" s="7" t="s">
        <v>1189</v>
      </c>
      <c r="K9056" s="79"/>
      <c r="L9056" s="79"/>
      <c r="M9056" s="80"/>
      <c r="O9056" s="79"/>
      <c r="P9056" s="79"/>
      <c r="Q9056" s="80"/>
      <c r="S9056" s="79"/>
      <c r="T9056" s="79"/>
      <c r="U9056" s="80"/>
      <c r="W9056" s="79"/>
      <c r="X9056" s="79"/>
      <c r="Y9056" s="80"/>
      <c r="AA9056" s="79"/>
      <c r="AB9056" s="79"/>
      <c r="AC9056" s="80"/>
      <c r="AE9056" s="79"/>
      <c r="AF9056" s="79"/>
      <c r="AG9056" s="80"/>
    </row>
    <row r="9057" spans="1:33" ht="105" hidden="1" outlineLevel="1">
      <c r="A9057" s="6" t="s">
        <v>10218</v>
      </c>
      <c r="B9057" s="7" t="s">
        <v>37</v>
      </c>
      <c r="C9057" s="7" t="s">
        <v>1191</v>
      </c>
      <c r="K9057" s="79"/>
      <c r="L9057" s="79"/>
      <c r="M9057" s="80"/>
      <c r="O9057" s="79"/>
      <c r="P9057" s="79"/>
      <c r="Q9057" s="80"/>
      <c r="S9057" s="79"/>
      <c r="T9057" s="79"/>
      <c r="U9057" s="80"/>
      <c r="W9057" s="79"/>
      <c r="X9057" s="79"/>
      <c r="Y9057" s="80"/>
      <c r="AA9057" s="79"/>
      <c r="AB9057" s="79"/>
      <c r="AC9057" s="80"/>
      <c r="AE9057" s="79"/>
      <c r="AF9057" s="79"/>
      <c r="AG9057" s="80"/>
    </row>
    <row r="9058" spans="1:33" ht="60" hidden="1" outlineLevel="1">
      <c r="A9058" s="8"/>
      <c r="B9058" s="9" t="s">
        <v>61</v>
      </c>
      <c r="C9058" s="9" t="s">
        <v>62</v>
      </c>
      <c r="D9058" s="9" t="s">
        <v>63</v>
      </c>
      <c r="E9058" s="12" t="s">
        <v>64</v>
      </c>
      <c r="F9058" s="20" t="s">
        <v>65</v>
      </c>
      <c r="K9058" s="21" t="s">
        <v>66</v>
      </c>
      <c r="L9058" s="87" t="s">
        <v>28</v>
      </c>
      <c r="M9058" s="88"/>
      <c r="O9058" s="21" t="s">
        <v>66</v>
      </c>
      <c r="P9058" s="87" t="s">
        <v>28</v>
      </c>
      <c r="Q9058" s="88"/>
      <c r="S9058" s="21" t="s">
        <v>66</v>
      </c>
      <c r="T9058" s="87" t="s">
        <v>28</v>
      </c>
      <c r="U9058" s="88"/>
      <c r="W9058" s="21" t="s">
        <v>66</v>
      </c>
      <c r="X9058" s="87" t="s">
        <v>28</v>
      </c>
      <c r="Y9058" s="88"/>
      <c r="AA9058" s="21" t="s">
        <v>66</v>
      </c>
      <c r="AB9058" s="87" t="s">
        <v>28</v>
      </c>
      <c r="AC9058" s="88"/>
      <c r="AE9058" s="21" t="s">
        <v>66</v>
      </c>
      <c r="AF9058" s="87" t="s">
        <v>28</v>
      </c>
      <c r="AG9058" s="88"/>
    </row>
    <row r="9059" spans="1:33" hidden="1" outlineLevel="1">
      <c r="A9059" s="6" t="s">
        <v>10219</v>
      </c>
      <c r="B9059" s="7" t="s">
        <v>4039</v>
      </c>
      <c r="C9059" s="7" t="s">
        <v>10220</v>
      </c>
      <c r="D9059" s="7"/>
      <c r="E9059" s="23" t="s">
        <v>438</v>
      </c>
      <c r="F9059" s="18">
        <v>4</v>
      </c>
      <c r="K9059" s="22">
        <v>0</v>
      </c>
      <c r="L9059" s="84">
        <v>0</v>
      </c>
      <c r="M9059" s="85"/>
      <c r="O9059" s="22">
        <v>285</v>
      </c>
      <c r="P9059" s="84">
        <v>1140</v>
      </c>
      <c r="Q9059" s="85"/>
      <c r="S9059" s="22">
        <v>420</v>
      </c>
      <c r="T9059" s="84">
        <v>1680</v>
      </c>
      <c r="U9059" s="85"/>
      <c r="W9059" s="22">
        <v>0</v>
      </c>
      <c r="X9059" s="84">
        <v>0</v>
      </c>
      <c r="Y9059" s="85"/>
      <c r="AA9059" s="22">
        <v>851.61</v>
      </c>
      <c r="AB9059" s="84">
        <v>3406.44</v>
      </c>
      <c r="AC9059" s="85"/>
      <c r="AE9059" s="22">
        <v>0</v>
      </c>
      <c r="AF9059" s="84">
        <v>0</v>
      </c>
      <c r="AG9059" s="85"/>
    </row>
    <row r="9060" spans="1:33" hidden="1" outlineLevel="1">
      <c r="A9060" s="6" t="s">
        <v>10221</v>
      </c>
      <c r="B9060" s="7" t="s">
        <v>4042</v>
      </c>
      <c r="C9060" s="7" t="s">
        <v>1197</v>
      </c>
      <c r="D9060" s="7"/>
      <c r="E9060" s="23" t="s">
        <v>438</v>
      </c>
      <c r="F9060" s="18">
        <v>10</v>
      </c>
      <c r="K9060" s="22">
        <v>0</v>
      </c>
      <c r="L9060" s="84">
        <v>0</v>
      </c>
      <c r="M9060" s="85"/>
      <c r="O9060" s="22">
        <v>273.60000000000002</v>
      </c>
      <c r="P9060" s="84">
        <v>2736</v>
      </c>
      <c r="Q9060" s="85"/>
      <c r="S9060" s="22">
        <v>380</v>
      </c>
      <c r="T9060" s="84">
        <v>3800</v>
      </c>
      <c r="U9060" s="85"/>
      <c r="W9060" s="22">
        <v>0</v>
      </c>
      <c r="X9060" s="84">
        <v>0</v>
      </c>
      <c r="Y9060" s="85"/>
      <c r="AA9060" s="22">
        <v>908.38</v>
      </c>
      <c r="AB9060" s="84">
        <v>9083.7999999999993</v>
      </c>
      <c r="AC9060" s="85"/>
      <c r="AE9060" s="22">
        <v>0</v>
      </c>
      <c r="AF9060" s="84">
        <v>0</v>
      </c>
      <c r="AG9060" s="85"/>
    </row>
    <row r="9061" spans="1:33" hidden="1" outlineLevel="1">
      <c r="A9061" s="8"/>
      <c r="B9061" s="9" t="s">
        <v>34</v>
      </c>
      <c r="C9061" s="9" t="s">
        <v>35</v>
      </c>
      <c r="K9061" s="79"/>
      <c r="L9061" s="79"/>
      <c r="M9061" s="80"/>
      <c r="O9061" s="79"/>
      <c r="P9061" s="79"/>
      <c r="Q9061" s="80"/>
      <c r="S9061" s="79"/>
      <c r="T9061" s="79"/>
      <c r="U9061" s="80"/>
      <c r="W9061" s="79"/>
      <c r="X9061" s="79"/>
      <c r="Y9061" s="80"/>
      <c r="AA9061" s="79"/>
      <c r="AB9061" s="79"/>
      <c r="AC9061" s="80"/>
      <c r="AE9061" s="79"/>
      <c r="AF9061" s="79"/>
      <c r="AG9061" s="80"/>
    </row>
    <row r="9062" spans="1:33" hidden="1" outlineLevel="1">
      <c r="A9062" s="6" t="s">
        <v>10222</v>
      </c>
      <c r="B9062" s="7" t="s">
        <v>37</v>
      </c>
      <c r="C9062" s="7" t="s">
        <v>10223</v>
      </c>
      <c r="K9062" s="79"/>
      <c r="L9062" s="79"/>
      <c r="M9062" s="80"/>
      <c r="O9062" s="79"/>
      <c r="P9062" s="79"/>
      <c r="Q9062" s="80"/>
      <c r="S9062" s="79"/>
      <c r="T9062" s="79"/>
      <c r="U9062" s="80"/>
      <c r="W9062" s="79"/>
      <c r="X9062" s="79"/>
      <c r="Y9062" s="80"/>
      <c r="AA9062" s="79"/>
      <c r="AB9062" s="79"/>
      <c r="AC9062" s="80"/>
      <c r="AE9062" s="79"/>
      <c r="AF9062" s="79"/>
      <c r="AG9062" s="80"/>
    </row>
    <row r="9063" spans="1:33" ht="60" hidden="1" outlineLevel="1">
      <c r="A9063" s="6" t="s">
        <v>10224</v>
      </c>
      <c r="B9063" s="7" t="s">
        <v>37</v>
      </c>
      <c r="C9063" s="7" t="s">
        <v>1219</v>
      </c>
      <c r="K9063" s="79"/>
      <c r="L9063" s="79"/>
      <c r="M9063" s="80"/>
      <c r="O9063" s="79"/>
      <c r="P9063" s="79"/>
      <c r="Q9063" s="80"/>
      <c r="S9063" s="79"/>
      <c r="T9063" s="79"/>
      <c r="U9063" s="80"/>
      <c r="W9063" s="79"/>
      <c r="X9063" s="79"/>
      <c r="Y9063" s="80"/>
      <c r="AA9063" s="79"/>
      <c r="AB9063" s="79"/>
      <c r="AC9063" s="80"/>
      <c r="AE9063" s="79"/>
      <c r="AF9063" s="79"/>
      <c r="AG9063" s="80"/>
    </row>
    <row r="9064" spans="1:33" ht="60" hidden="1" outlineLevel="1">
      <c r="A9064" s="8"/>
      <c r="B9064" s="9" t="s">
        <v>61</v>
      </c>
      <c r="C9064" s="9" t="s">
        <v>62</v>
      </c>
      <c r="D9064" s="9" t="s">
        <v>63</v>
      </c>
      <c r="E9064" s="12" t="s">
        <v>64</v>
      </c>
      <c r="F9064" s="20" t="s">
        <v>65</v>
      </c>
      <c r="K9064" s="21" t="s">
        <v>66</v>
      </c>
      <c r="L9064" s="87" t="s">
        <v>28</v>
      </c>
      <c r="M9064" s="88"/>
      <c r="O9064" s="21" t="s">
        <v>66</v>
      </c>
      <c r="P9064" s="87" t="s">
        <v>28</v>
      </c>
      <c r="Q9064" s="88"/>
      <c r="S9064" s="21" t="s">
        <v>66</v>
      </c>
      <c r="T9064" s="87" t="s">
        <v>28</v>
      </c>
      <c r="U9064" s="88"/>
      <c r="W9064" s="21" t="s">
        <v>66</v>
      </c>
      <c r="X9064" s="87" t="s">
        <v>28</v>
      </c>
      <c r="Y9064" s="88"/>
      <c r="AA9064" s="21" t="s">
        <v>66</v>
      </c>
      <c r="AB9064" s="87" t="s">
        <v>28</v>
      </c>
      <c r="AC9064" s="88"/>
      <c r="AE9064" s="21" t="s">
        <v>66</v>
      </c>
      <c r="AF9064" s="87" t="s">
        <v>28</v>
      </c>
      <c r="AG9064" s="88"/>
    </row>
    <row r="9065" spans="1:33" hidden="1" outlineLevel="1">
      <c r="A9065" s="6" t="s">
        <v>10225</v>
      </c>
      <c r="B9065" s="7" t="s">
        <v>4044</v>
      </c>
      <c r="C9065" s="7" t="s">
        <v>1243</v>
      </c>
      <c r="D9065" s="7"/>
      <c r="E9065" s="23" t="s">
        <v>438</v>
      </c>
      <c r="F9065" s="18">
        <v>21</v>
      </c>
      <c r="K9065" s="22">
        <v>0</v>
      </c>
      <c r="L9065" s="84">
        <v>0</v>
      </c>
      <c r="M9065" s="85"/>
      <c r="O9065" s="22">
        <v>513</v>
      </c>
      <c r="P9065" s="84">
        <v>10773</v>
      </c>
      <c r="Q9065" s="85"/>
      <c r="S9065" s="22">
        <v>900</v>
      </c>
      <c r="T9065" s="84">
        <v>18900</v>
      </c>
      <c r="U9065" s="85"/>
      <c r="W9065" s="22">
        <v>0</v>
      </c>
      <c r="X9065" s="84">
        <v>0</v>
      </c>
      <c r="Y9065" s="85"/>
      <c r="AA9065" s="22">
        <v>908.38</v>
      </c>
      <c r="AB9065" s="84">
        <v>19075.98</v>
      </c>
      <c r="AC9065" s="85"/>
      <c r="AE9065" s="22">
        <v>0</v>
      </c>
      <c r="AF9065" s="84">
        <v>0</v>
      </c>
      <c r="AG9065" s="85"/>
    </row>
    <row r="9066" spans="1:33" hidden="1" outlineLevel="1">
      <c r="A9066" s="6" t="s">
        <v>10226</v>
      </c>
      <c r="B9066" s="7" t="s">
        <v>4046</v>
      </c>
      <c r="C9066" s="7" t="s">
        <v>1247</v>
      </c>
      <c r="D9066" s="7"/>
      <c r="E9066" s="23" t="s">
        <v>438</v>
      </c>
      <c r="F9066" s="18">
        <v>8</v>
      </c>
      <c r="K9066" s="22">
        <v>0</v>
      </c>
      <c r="L9066" s="84">
        <v>0</v>
      </c>
      <c r="M9066" s="85"/>
      <c r="O9066" s="22">
        <v>1197</v>
      </c>
      <c r="P9066" s="84">
        <v>9576</v>
      </c>
      <c r="Q9066" s="85"/>
      <c r="S9066" s="22">
        <v>2140</v>
      </c>
      <c r="T9066" s="84">
        <v>17120</v>
      </c>
      <c r="U9066" s="85"/>
      <c r="W9066" s="22">
        <v>0</v>
      </c>
      <c r="X9066" s="84">
        <v>0</v>
      </c>
      <c r="Y9066" s="85"/>
      <c r="AA9066" s="22">
        <v>1021.93</v>
      </c>
      <c r="AB9066" s="84">
        <v>8175.44</v>
      </c>
      <c r="AC9066" s="85"/>
      <c r="AE9066" s="22">
        <v>0</v>
      </c>
      <c r="AF9066" s="84">
        <v>0</v>
      </c>
      <c r="AG9066" s="85"/>
    </row>
    <row r="9067" spans="1:33" ht="45" hidden="1" outlineLevel="1">
      <c r="A9067" s="6" t="s">
        <v>10227</v>
      </c>
      <c r="B9067" s="7" t="s">
        <v>4048</v>
      </c>
      <c r="C9067" s="7" t="s">
        <v>1253</v>
      </c>
      <c r="D9067" s="7"/>
      <c r="E9067" s="23" t="s">
        <v>438</v>
      </c>
      <c r="F9067" s="18">
        <v>6</v>
      </c>
      <c r="K9067" s="22">
        <v>0</v>
      </c>
      <c r="L9067" s="84">
        <v>0</v>
      </c>
      <c r="M9067" s="85"/>
      <c r="O9067" s="22">
        <v>478.8</v>
      </c>
      <c r="P9067" s="84">
        <v>2872.8</v>
      </c>
      <c r="Q9067" s="85"/>
      <c r="S9067" s="22">
        <v>1320</v>
      </c>
      <c r="T9067" s="84">
        <v>7920</v>
      </c>
      <c r="U9067" s="85"/>
      <c r="W9067" s="22">
        <v>0</v>
      </c>
      <c r="X9067" s="84">
        <v>0</v>
      </c>
      <c r="Y9067" s="85"/>
      <c r="AA9067" s="22">
        <v>1703.22</v>
      </c>
      <c r="AB9067" s="84">
        <v>10219.32</v>
      </c>
      <c r="AC9067" s="85"/>
      <c r="AE9067" s="22">
        <v>0</v>
      </c>
      <c r="AF9067" s="84">
        <v>0</v>
      </c>
      <c r="AG9067" s="85"/>
    </row>
    <row r="9068" spans="1:33" hidden="1" outlineLevel="1">
      <c r="A9068" s="8"/>
      <c r="B9068" s="9" t="s">
        <v>34</v>
      </c>
      <c r="C9068" s="9" t="s">
        <v>35</v>
      </c>
      <c r="K9068" s="79"/>
      <c r="L9068" s="79"/>
      <c r="M9068" s="80"/>
      <c r="O9068" s="79"/>
      <c r="P9068" s="79"/>
      <c r="Q9068" s="80"/>
      <c r="S9068" s="79"/>
      <c r="T9068" s="79"/>
      <c r="U9068" s="80"/>
      <c r="W9068" s="79"/>
      <c r="X9068" s="79"/>
      <c r="Y9068" s="80"/>
      <c r="AA9068" s="79"/>
      <c r="AB9068" s="79"/>
      <c r="AC9068" s="80"/>
      <c r="AE9068" s="79"/>
      <c r="AF9068" s="79"/>
      <c r="AG9068" s="80"/>
    </row>
    <row r="9069" spans="1:33" hidden="1" outlineLevel="1">
      <c r="A9069" s="6" t="s">
        <v>10228</v>
      </c>
      <c r="B9069" s="7" t="s">
        <v>37</v>
      </c>
      <c r="C9069" s="7" t="s">
        <v>1258</v>
      </c>
      <c r="K9069" s="79"/>
      <c r="L9069" s="79"/>
      <c r="M9069" s="80"/>
      <c r="O9069" s="79"/>
      <c r="P9069" s="79"/>
      <c r="Q9069" s="80"/>
      <c r="S9069" s="79"/>
      <c r="T9069" s="79"/>
      <c r="U9069" s="80"/>
      <c r="W9069" s="79"/>
      <c r="X9069" s="79"/>
      <c r="Y9069" s="80"/>
      <c r="AA9069" s="79"/>
      <c r="AB9069" s="79"/>
      <c r="AC9069" s="80"/>
      <c r="AE9069" s="79"/>
      <c r="AF9069" s="79"/>
      <c r="AG9069" s="80"/>
    </row>
    <row r="9070" spans="1:33" ht="60" hidden="1" outlineLevel="1">
      <c r="A9070" s="6" t="s">
        <v>10229</v>
      </c>
      <c r="B9070" s="7" t="s">
        <v>37</v>
      </c>
      <c r="C9070" s="7" t="s">
        <v>1260</v>
      </c>
      <c r="K9070" s="79"/>
      <c r="L9070" s="79"/>
      <c r="M9070" s="80"/>
      <c r="O9070" s="79"/>
      <c r="P9070" s="79"/>
      <c r="Q9070" s="80"/>
      <c r="S9070" s="79"/>
      <c r="T9070" s="79"/>
      <c r="U9070" s="80"/>
      <c r="W9070" s="79"/>
      <c r="X9070" s="79"/>
      <c r="Y9070" s="80"/>
      <c r="AA9070" s="79"/>
      <c r="AB9070" s="79"/>
      <c r="AC9070" s="80"/>
      <c r="AE9070" s="79"/>
      <c r="AF9070" s="79"/>
      <c r="AG9070" s="80"/>
    </row>
    <row r="9071" spans="1:33" ht="60" hidden="1" outlineLevel="1">
      <c r="A9071" s="8"/>
      <c r="B9071" s="9" t="s">
        <v>61</v>
      </c>
      <c r="C9071" s="9" t="s">
        <v>62</v>
      </c>
      <c r="D9071" s="9" t="s">
        <v>63</v>
      </c>
      <c r="E9071" s="12" t="s">
        <v>64</v>
      </c>
      <c r="F9071" s="20" t="s">
        <v>65</v>
      </c>
      <c r="K9071" s="21" t="s">
        <v>66</v>
      </c>
      <c r="L9071" s="87" t="s">
        <v>28</v>
      </c>
      <c r="M9071" s="88"/>
      <c r="O9071" s="21" t="s">
        <v>66</v>
      </c>
      <c r="P9071" s="87" t="s">
        <v>28</v>
      </c>
      <c r="Q9071" s="88"/>
      <c r="S9071" s="21" t="s">
        <v>66</v>
      </c>
      <c r="T9071" s="87" t="s">
        <v>28</v>
      </c>
      <c r="U9071" s="88"/>
      <c r="W9071" s="21" t="s">
        <v>66</v>
      </c>
      <c r="X9071" s="87" t="s">
        <v>28</v>
      </c>
      <c r="Y9071" s="88"/>
      <c r="AA9071" s="21" t="s">
        <v>66</v>
      </c>
      <c r="AB9071" s="87" t="s">
        <v>28</v>
      </c>
      <c r="AC9071" s="88"/>
      <c r="AE9071" s="21" t="s">
        <v>66</v>
      </c>
      <c r="AF9071" s="87" t="s">
        <v>28</v>
      </c>
      <c r="AG9071" s="88"/>
    </row>
    <row r="9072" spans="1:33" ht="30" hidden="1" outlineLevel="1">
      <c r="A9072" s="6" t="s">
        <v>10230</v>
      </c>
      <c r="B9072" s="7" t="s">
        <v>4050</v>
      </c>
      <c r="C9072" s="7" t="s">
        <v>1263</v>
      </c>
      <c r="D9072" s="7" t="s">
        <v>8376</v>
      </c>
      <c r="E9072" s="23" t="s">
        <v>438</v>
      </c>
      <c r="F9072" s="18">
        <v>5</v>
      </c>
      <c r="K9072" s="22">
        <v>0</v>
      </c>
      <c r="L9072" s="84">
        <v>0</v>
      </c>
      <c r="M9072" s="85"/>
      <c r="O9072" s="22">
        <v>222.3</v>
      </c>
      <c r="P9072" s="84">
        <v>1111.5</v>
      </c>
      <c r="Q9072" s="85"/>
      <c r="S9072" s="22">
        <v>300</v>
      </c>
      <c r="T9072" s="84">
        <v>1500</v>
      </c>
      <c r="U9072" s="85"/>
      <c r="W9072" s="22">
        <v>0</v>
      </c>
      <c r="X9072" s="84">
        <v>0</v>
      </c>
      <c r="Y9072" s="85"/>
      <c r="AA9072" s="22">
        <v>851.61</v>
      </c>
      <c r="AB9072" s="84">
        <v>4258.05</v>
      </c>
      <c r="AC9072" s="85"/>
      <c r="AE9072" s="22">
        <v>0</v>
      </c>
      <c r="AF9072" s="84">
        <v>0</v>
      </c>
      <c r="AG9072" s="85"/>
    </row>
    <row r="9073" spans="1:33" ht="30" hidden="1" outlineLevel="1">
      <c r="A9073" s="6" t="s">
        <v>10231</v>
      </c>
      <c r="B9073" s="7" t="s">
        <v>4052</v>
      </c>
      <c r="C9073" s="7" t="s">
        <v>1269</v>
      </c>
      <c r="D9073" s="7" t="s">
        <v>8376</v>
      </c>
      <c r="E9073" s="23" t="s">
        <v>438</v>
      </c>
      <c r="F9073" s="18">
        <v>5</v>
      </c>
      <c r="K9073" s="22">
        <v>0</v>
      </c>
      <c r="L9073" s="84">
        <v>0</v>
      </c>
      <c r="M9073" s="85"/>
      <c r="O9073" s="22">
        <v>205.2</v>
      </c>
      <c r="P9073" s="84">
        <v>1026</v>
      </c>
      <c r="Q9073" s="85"/>
      <c r="S9073" s="22">
        <v>320</v>
      </c>
      <c r="T9073" s="84">
        <v>1600</v>
      </c>
      <c r="U9073" s="85"/>
      <c r="W9073" s="22">
        <v>0</v>
      </c>
      <c r="X9073" s="84">
        <v>0</v>
      </c>
      <c r="Y9073" s="85"/>
      <c r="AA9073" s="22">
        <v>738.06</v>
      </c>
      <c r="AB9073" s="84">
        <v>3690.3</v>
      </c>
      <c r="AC9073" s="85"/>
      <c r="AE9073" s="22">
        <v>0</v>
      </c>
      <c r="AF9073" s="84">
        <v>0</v>
      </c>
      <c r="AG9073" s="85"/>
    </row>
    <row r="9074" spans="1:33" hidden="1" outlineLevel="1">
      <c r="A9074" s="8"/>
      <c r="B9074" s="9" t="s">
        <v>34</v>
      </c>
      <c r="C9074" s="9" t="s">
        <v>35</v>
      </c>
      <c r="K9074" s="79"/>
      <c r="L9074" s="79"/>
      <c r="M9074" s="80"/>
      <c r="O9074" s="79"/>
      <c r="P9074" s="79"/>
      <c r="Q9074" s="80"/>
      <c r="S9074" s="79"/>
      <c r="T9074" s="79"/>
      <c r="U9074" s="80"/>
      <c r="W9074" s="79"/>
      <c r="X9074" s="79"/>
      <c r="Y9074" s="80"/>
      <c r="AA9074" s="79"/>
      <c r="AB9074" s="79"/>
      <c r="AC9074" s="80"/>
      <c r="AE9074" s="79"/>
      <c r="AF9074" s="79"/>
      <c r="AG9074" s="80"/>
    </row>
    <row r="9075" spans="1:33" hidden="1" outlineLevel="1">
      <c r="A9075" s="6" t="s">
        <v>10232</v>
      </c>
      <c r="B9075" s="7" t="s">
        <v>37</v>
      </c>
      <c r="C9075" s="7" t="s">
        <v>1365</v>
      </c>
      <c r="K9075" s="79"/>
      <c r="L9075" s="79"/>
      <c r="M9075" s="80"/>
      <c r="O9075" s="79"/>
      <c r="P9075" s="79"/>
      <c r="Q9075" s="80"/>
      <c r="S9075" s="79"/>
      <c r="T9075" s="79"/>
      <c r="U9075" s="80"/>
      <c r="W9075" s="79"/>
      <c r="X9075" s="79"/>
      <c r="Y9075" s="80"/>
      <c r="AA9075" s="79"/>
      <c r="AB9075" s="79"/>
      <c r="AC9075" s="80"/>
      <c r="AE9075" s="79"/>
      <c r="AF9075" s="79"/>
      <c r="AG9075" s="80"/>
    </row>
    <row r="9076" spans="1:33" ht="60" hidden="1" outlineLevel="1">
      <c r="A9076" s="6" t="s">
        <v>10233</v>
      </c>
      <c r="B9076" s="7" t="s">
        <v>37</v>
      </c>
      <c r="C9076" s="7" t="s">
        <v>1367</v>
      </c>
      <c r="K9076" s="79"/>
      <c r="L9076" s="79"/>
      <c r="M9076" s="80"/>
      <c r="O9076" s="79"/>
      <c r="P9076" s="79"/>
      <c r="Q9076" s="80"/>
      <c r="S9076" s="79"/>
      <c r="T9076" s="79"/>
      <c r="U9076" s="80"/>
      <c r="W9076" s="79"/>
      <c r="X9076" s="79"/>
      <c r="Y9076" s="80"/>
      <c r="AA9076" s="79"/>
      <c r="AB9076" s="79"/>
      <c r="AC9076" s="80"/>
      <c r="AE9076" s="79"/>
      <c r="AF9076" s="79"/>
      <c r="AG9076" s="80"/>
    </row>
    <row r="9077" spans="1:33" ht="60" hidden="1" outlineLevel="1">
      <c r="A9077" s="6" t="s">
        <v>10234</v>
      </c>
      <c r="B9077" s="7" t="s">
        <v>37</v>
      </c>
      <c r="C9077" s="7" t="s">
        <v>8453</v>
      </c>
      <c r="K9077" s="79"/>
      <c r="L9077" s="79"/>
      <c r="M9077" s="80"/>
      <c r="O9077" s="79"/>
      <c r="P9077" s="79"/>
      <c r="Q9077" s="80"/>
      <c r="S9077" s="79"/>
      <c r="T9077" s="79"/>
      <c r="U9077" s="80"/>
      <c r="W9077" s="79"/>
      <c r="X9077" s="79"/>
      <c r="Y9077" s="80"/>
      <c r="AA9077" s="79"/>
      <c r="AB9077" s="79"/>
      <c r="AC9077" s="80"/>
      <c r="AE9077" s="79"/>
      <c r="AF9077" s="79"/>
      <c r="AG9077" s="80"/>
    </row>
    <row r="9078" spans="1:33" ht="60" hidden="1" outlineLevel="1">
      <c r="A9078" s="8"/>
      <c r="B9078" s="9" t="s">
        <v>61</v>
      </c>
      <c r="C9078" s="9" t="s">
        <v>62</v>
      </c>
      <c r="D9078" s="9" t="s">
        <v>63</v>
      </c>
      <c r="E9078" s="12" t="s">
        <v>64</v>
      </c>
      <c r="F9078" s="20" t="s">
        <v>65</v>
      </c>
      <c r="K9078" s="21" t="s">
        <v>66</v>
      </c>
      <c r="L9078" s="87" t="s">
        <v>28</v>
      </c>
      <c r="M9078" s="88"/>
      <c r="O9078" s="21" t="s">
        <v>66</v>
      </c>
      <c r="P9078" s="87" t="s">
        <v>28</v>
      </c>
      <c r="Q9078" s="88"/>
      <c r="S9078" s="21" t="s">
        <v>66</v>
      </c>
      <c r="T9078" s="87" t="s">
        <v>28</v>
      </c>
      <c r="U9078" s="88"/>
      <c r="W9078" s="21" t="s">
        <v>66</v>
      </c>
      <c r="X9078" s="87" t="s">
        <v>28</v>
      </c>
      <c r="Y9078" s="88"/>
      <c r="AA9078" s="21" t="s">
        <v>66</v>
      </c>
      <c r="AB9078" s="87" t="s">
        <v>28</v>
      </c>
      <c r="AC9078" s="88"/>
      <c r="AE9078" s="21" t="s">
        <v>66</v>
      </c>
      <c r="AF9078" s="87" t="s">
        <v>28</v>
      </c>
      <c r="AG9078" s="88"/>
    </row>
    <row r="9079" spans="1:33" ht="30" hidden="1" outlineLevel="1">
      <c r="A9079" s="6" t="s">
        <v>10235</v>
      </c>
      <c r="B9079" s="7" t="s">
        <v>4054</v>
      </c>
      <c r="C9079" s="7" t="s">
        <v>1378</v>
      </c>
      <c r="D9079" s="7"/>
      <c r="E9079" s="23" t="s">
        <v>438</v>
      </c>
      <c r="F9079" s="18">
        <v>2</v>
      </c>
      <c r="K9079" s="22">
        <v>0</v>
      </c>
      <c r="L9079" s="84">
        <v>0</v>
      </c>
      <c r="M9079" s="85"/>
      <c r="O9079" s="22">
        <v>1710</v>
      </c>
      <c r="P9079" s="84">
        <v>3420</v>
      </c>
      <c r="Q9079" s="85"/>
      <c r="S9079" s="22">
        <v>7500</v>
      </c>
      <c r="T9079" s="84">
        <v>15000</v>
      </c>
      <c r="U9079" s="85"/>
      <c r="W9079" s="22">
        <v>0</v>
      </c>
      <c r="X9079" s="84">
        <v>0</v>
      </c>
      <c r="Y9079" s="85"/>
      <c r="AA9079" s="22">
        <v>9083.83</v>
      </c>
      <c r="AB9079" s="84">
        <v>18167.66</v>
      </c>
      <c r="AC9079" s="85"/>
      <c r="AE9079" s="22">
        <v>0</v>
      </c>
      <c r="AF9079" s="84">
        <v>0</v>
      </c>
      <c r="AG9079" s="85"/>
    </row>
    <row r="9080" spans="1:33" hidden="1" outlineLevel="1">
      <c r="A9080" s="8"/>
      <c r="B9080" s="9" t="s">
        <v>34</v>
      </c>
      <c r="C9080" s="9" t="s">
        <v>35</v>
      </c>
      <c r="K9080" s="79"/>
      <c r="L9080" s="79"/>
      <c r="M9080" s="80"/>
      <c r="O9080" s="79"/>
      <c r="P9080" s="79"/>
      <c r="Q9080" s="80"/>
      <c r="S9080" s="79"/>
      <c r="T9080" s="79"/>
      <c r="U9080" s="80"/>
      <c r="W9080" s="79"/>
      <c r="X9080" s="79"/>
      <c r="Y9080" s="80"/>
      <c r="AA9080" s="79"/>
      <c r="AB9080" s="79"/>
      <c r="AC9080" s="80"/>
      <c r="AE9080" s="79"/>
      <c r="AF9080" s="79"/>
      <c r="AG9080" s="80"/>
    </row>
    <row r="9081" spans="1:33" hidden="1" outlineLevel="1">
      <c r="A9081" s="6" t="s">
        <v>10236</v>
      </c>
      <c r="B9081" s="7" t="s">
        <v>37</v>
      </c>
      <c r="C9081" s="7" t="s">
        <v>1399</v>
      </c>
      <c r="K9081" s="79"/>
      <c r="L9081" s="79"/>
      <c r="M9081" s="80"/>
      <c r="O9081" s="79"/>
      <c r="P9081" s="79"/>
      <c r="Q9081" s="80"/>
      <c r="S9081" s="79"/>
      <c r="T9081" s="79"/>
      <c r="U9081" s="80"/>
      <c r="W9081" s="79"/>
      <c r="X9081" s="79"/>
      <c r="Y9081" s="80"/>
      <c r="AA9081" s="79"/>
      <c r="AB9081" s="79"/>
      <c r="AC9081" s="80"/>
      <c r="AE9081" s="79"/>
      <c r="AF9081" s="79"/>
      <c r="AG9081" s="80"/>
    </row>
    <row r="9082" spans="1:33" ht="60" hidden="1" outlineLevel="1">
      <c r="A9082" s="8"/>
      <c r="B9082" s="9" t="s">
        <v>61</v>
      </c>
      <c r="C9082" s="9" t="s">
        <v>62</v>
      </c>
      <c r="D9082" s="9" t="s">
        <v>63</v>
      </c>
      <c r="E9082" s="12" t="s">
        <v>64</v>
      </c>
      <c r="F9082" s="20" t="s">
        <v>65</v>
      </c>
      <c r="K9082" s="21" t="s">
        <v>66</v>
      </c>
      <c r="L9082" s="87" t="s">
        <v>28</v>
      </c>
      <c r="M9082" s="88"/>
      <c r="O9082" s="21" t="s">
        <v>66</v>
      </c>
      <c r="P9082" s="87" t="s">
        <v>28</v>
      </c>
      <c r="Q9082" s="88"/>
      <c r="S9082" s="21" t="s">
        <v>66</v>
      </c>
      <c r="T9082" s="87" t="s">
        <v>28</v>
      </c>
      <c r="U9082" s="88"/>
      <c r="W9082" s="21" t="s">
        <v>66</v>
      </c>
      <c r="X9082" s="87" t="s">
        <v>28</v>
      </c>
      <c r="Y9082" s="88"/>
      <c r="AA9082" s="21" t="s">
        <v>66</v>
      </c>
      <c r="AB9082" s="87" t="s">
        <v>28</v>
      </c>
      <c r="AC9082" s="88"/>
      <c r="AE9082" s="21" t="s">
        <v>66</v>
      </c>
      <c r="AF9082" s="87" t="s">
        <v>28</v>
      </c>
      <c r="AG9082" s="88"/>
    </row>
    <row r="9083" spans="1:33" ht="90" hidden="1" outlineLevel="1">
      <c r="A9083" s="6" t="s">
        <v>10237</v>
      </c>
      <c r="B9083" s="7" t="s">
        <v>4056</v>
      </c>
      <c r="C9083" s="7" t="s">
        <v>1402</v>
      </c>
      <c r="D9083" s="7"/>
      <c r="E9083" s="23" t="s">
        <v>70</v>
      </c>
      <c r="F9083" s="18">
        <v>1</v>
      </c>
      <c r="K9083" s="22">
        <v>0</v>
      </c>
      <c r="L9083" s="84">
        <v>0</v>
      </c>
      <c r="M9083" s="85"/>
      <c r="O9083" s="22">
        <v>11400</v>
      </c>
      <c r="P9083" s="84">
        <v>11400</v>
      </c>
      <c r="Q9083" s="85"/>
      <c r="S9083" s="22">
        <v>18000</v>
      </c>
      <c r="T9083" s="84">
        <v>18000</v>
      </c>
      <c r="U9083" s="85"/>
      <c r="W9083" s="22">
        <v>0</v>
      </c>
      <c r="X9083" s="84">
        <v>0</v>
      </c>
      <c r="Y9083" s="85"/>
      <c r="AA9083" s="22">
        <v>28386.98</v>
      </c>
      <c r="AB9083" s="84">
        <v>28386.98</v>
      </c>
      <c r="AC9083" s="85"/>
      <c r="AE9083" s="22">
        <v>0</v>
      </c>
      <c r="AF9083" s="84">
        <v>0</v>
      </c>
      <c r="AG9083" s="85"/>
    </row>
    <row r="9084" spans="1:33" hidden="1" outlineLevel="1">
      <c r="A9084" s="8"/>
      <c r="B9084" s="9" t="s">
        <v>34</v>
      </c>
      <c r="C9084" s="9" t="s">
        <v>35</v>
      </c>
      <c r="K9084" s="79"/>
      <c r="L9084" s="79"/>
      <c r="M9084" s="80"/>
      <c r="O9084" s="79"/>
      <c r="P9084" s="79"/>
      <c r="Q9084" s="80"/>
      <c r="S9084" s="79"/>
      <c r="T9084" s="79"/>
      <c r="U9084" s="80"/>
      <c r="W9084" s="79"/>
      <c r="X9084" s="79"/>
      <c r="Y9084" s="80"/>
      <c r="AA9084" s="79"/>
      <c r="AB9084" s="79"/>
      <c r="AC9084" s="80"/>
      <c r="AE9084" s="79"/>
      <c r="AF9084" s="79"/>
      <c r="AG9084" s="80"/>
    </row>
    <row r="9085" spans="1:33" hidden="1" outlineLevel="1">
      <c r="A9085" s="6" t="s">
        <v>10238</v>
      </c>
      <c r="B9085" s="7" t="s">
        <v>37</v>
      </c>
      <c r="C9085" s="7" t="s">
        <v>1404</v>
      </c>
      <c r="K9085" s="79"/>
      <c r="L9085" s="79"/>
      <c r="M9085" s="80"/>
      <c r="O9085" s="79"/>
      <c r="P9085" s="79"/>
      <c r="Q9085" s="80"/>
      <c r="S9085" s="79"/>
      <c r="T9085" s="79"/>
      <c r="U9085" s="80"/>
      <c r="W9085" s="79"/>
      <c r="X9085" s="79"/>
      <c r="Y9085" s="80"/>
      <c r="AA9085" s="79"/>
      <c r="AB9085" s="79"/>
      <c r="AC9085" s="80"/>
      <c r="AE9085" s="79"/>
      <c r="AF9085" s="79"/>
      <c r="AG9085" s="80"/>
    </row>
    <row r="9086" spans="1:33" ht="60" hidden="1" outlineLevel="1">
      <c r="A9086" s="6" t="s">
        <v>10239</v>
      </c>
      <c r="B9086" s="7" t="s">
        <v>37</v>
      </c>
      <c r="C9086" s="7" t="s">
        <v>1406</v>
      </c>
      <c r="K9086" s="79"/>
      <c r="L9086" s="79"/>
      <c r="M9086" s="80"/>
      <c r="O9086" s="79"/>
      <c r="P9086" s="79"/>
      <c r="Q9086" s="80"/>
      <c r="S9086" s="79"/>
      <c r="T9086" s="79"/>
      <c r="U9086" s="80"/>
      <c r="W9086" s="79"/>
      <c r="X9086" s="79"/>
      <c r="Y9086" s="80"/>
      <c r="AA9086" s="79"/>
      <c r="AB9086" s="79"/>
      <c r="AC9086" s="80"/>
      <c r="AE9086" s="79"/>
      <c r="AF9086" s="79"/>
      <c r="AG9086" s="80"/>
    </row>
    <row r="9087" spans="1:33" ht="60" hidden="1" outlineLevel="1">
      <c r="A9087" s="8"/>
      <c r="B9087" s="9" t="s">
        <v>61</v>
      </c>
      <c r="C9087" s="9" t="s">
        <v>62</v>
      </c>
      <c r="D9087" s="9" t="s">
        <v>63</v>
      </c>
      <c r="E9087" s="12" t="s">
        <v>64</v>
      </c>
      <c r="F9087" s="20" t="s">
        <v>65</v>
      </c>
      <c r="K9087" s="21" t="s">
        <v>66</v>
      </c>
      <c r="L9087" s="87" t="s">
        <v>28</v>
      </c>
      <c r="M9087" s="88"/>
      <c r="O9087" s="21" t="s">
        <v>66</v>
      </c>
      <c r="P9087" s="87" t="s">
        <v>28</v>
      </c>
      <c r="Q9087" s="88"/>
      <c r="S9087" s="21" t="s">
        <v>66</v>
      </c>
      <c r="T9087" s="87" t="s">
        <v>28</v>
      </c>
      <c r="U9087" s="88"/>
      <c r="W9087" s="21" t="s">
        <v>66</v>
      </c>
      <c r="X9087" s="87" t="s">
        <v>28</v>
      </c>
      <c r="Y9087" s="88"/>
      <c r="AA9087" s="21" t="s">
        <v>66</v>
      </c>
      <c r="AB9087" s="87" t="s">
        <v>28</v>
      </c>
      <c r="AC9087" s="88"/>
      <c r="AE9087" s="21" t="s">
        <v>66</v>
      </c>
      <c r="AF9087" s="87" t="s">
        <v>28</v>
      </c>
      <c r="AG9087" s="88"/>
    </row>
    <row r="9088" spans="1:33" hidden="1" outlineLevel="1">
      <c r="A9088" s="6" t="s">
        <v>10240</v>
      </c>
      <c r="B9088" s="7" t="s">
        <v>4058</v>
      </c>
      <c r="C9088" s="7" t="s">
        <v>1409</v>
      </c>
      <c r="D9088" s="7"/>
      <c r="E9088" s="23" t="s">
        <v>70</v>
      </c>
      <c r="F9088" s="18">
        <v>1</v>
      </c>
      <c r="K9088" s="22">
        <v>0</v>
      </c>
      <c r="L9088" s="84">
        <v>0</v>
      </c>
      <c r="M9088" s="85"/>
      <c r="O9088" s="22">
        <v>5700</v>
      </c>
      <c r="P9088" s="84">
        <v>5700</v>
      </c>
      <c r="Q9088" s="85"/>
      <c r="S9088" s="22">
        <v>15000</v>
      </c>
      <c r="T9088" s="84">
        <v>15000</v>
      </c>
      <c r="U9088" s="85"/>
      <c r="W9088" s="22">
        <v>0</v>
      </c>
      <c r="X9088" s="84">
        <v>0</v>
      </c>
      <c r="Y9088" s="85"/>
      <c r="AA9088" s="22">
        <v>17032.189999999999</v>
      </c>
      <c r="AB9088" s="84">
        <v>17032.189999999999</v>
      </c>
      <c r="AC9088" s="85"/>
      <c r="AE9088" s="22">
        <v>0</v>
      </c>
      <c r="AF9088" s="84">
        <v>0</v>
      </c>
      <c r="AG9088" s="85"/>
    </row>
    <row r="9089" spans="1:33" ht="30" hidden="1" outlineLevel="1">
      <c r="A9089" s="6" t="s">
        <v>10241</v>
      </c>
      <c r="B9089" s="7" t="s">
        <v>4060</v>
      </c>
      <c r="C9089" s="7" t="s">
        <v>8480</v>
      </c>
      <c r="D9089" s="7"/>
      <c r="E9089" s="23" t="s">
        <v>70</v>
      </c>
      <c r="F9089" s="18">
        <v>1</v>
      </c>
      <c r="K9089" s="22">
        <v>0</v>
      </c>
      <c r="L9089" s="84">
        <v>0</v>
      </c>
      <c r="M9089" s="85"/>
      <c r="O9089" s="22">
        <v>9120</v>
      </c>
      <c r="P9089" s="84">
        <v>9120</v>
      </c>
      <c r="Q9089" s="85"/>
      <c r="S9089" s="22">
        <v>2500</v>
      </c>
      <c r="T9089" s="84">
        <v>2500</v>
      </c>
      <c r="U9089" s="85"/>
      <c r="W9089" s="22">
        <v>0</v>
      </c>
      <c r="X9089" s="84">
        <v>0</v>
      </c>
      <c r="Y9089" s="85"/>
      <c r="AA9089" s="22">
        <v>14193.49</v>
      </c>
      <c r="AB9089" s="84">
        <v>14193.49</v>
      </c>
      <c r="AC9089" s="85"/>
      <c r="AE9089" s="22">
        <v>0</v>
      </c>
      <c r="AF9089" s="84">
        <v>0</v>
      </c>
      <c r="AG9089" s="85"/>
    </row>
    <row r="9090" spans="1:33" hidden="1" outlineLevel="1">
      <c r="A9090" s="6" t="s">
        <v>10242</v>
      </c>
      <c r="B9090" s="7" t="s">
        <v>4062</v>
      </c>
      <c r="C9090" s="7" t="s">
        <v>1415</v>
      </c>
      <c r="D9090" s="7"/>
      <c r="E9090" s="23" t="s">
        <v>70</v>
      </c>
      <c r="F9090" s="18">
        <v>1</v>
      </c>
      <c r="K9090" s="22">
        <v>0</v>
      </c>
      <c r="L9090" s="84">
        <v>0</v>
      </c>
      <c r="M9090" s="85"/>
      <c r="O9090" s="22">
        <v>2280</v>
      </c>
      <c r="P9090" s="84">
        <v>2280</v>
      </c>
      <c r="Q9090" s="85"/>
      <c r="S9090" s="22">
        <v>1200</v>
      </c>
      <c r="T9090" s="84">
        <v>1200</v>
      </c>
      <c r="U9090" s="85"/>
      <c r="W9090" s="22">
        <v>0</v>
      </c>
      <c r="X9090" s="84">
        <v>0</v>
      </c>
      <c r="Y9090" s="85"/>
      <c r="AA9090" s="22">
        <v>5677.4</v>
      </c>
      <c r="AB9090" s="84">
        <v>5677.4</v>
      </c>
      <c r="AC9090" s="85"/>
      <c r="AE9090" s="22">
        <v>0</v>
      </c>
      <c r="AF9090" s="84">
        <v>0</v>
      </c>
      <c r="AG9090" s="85"/>
    </row>
    <row r="9091" spans="1:33" hidden="1" outlineLevel="1">
      <c r="A9091" s="6" t="s">
        <v>10243</v>
      </c>
      <c r="B9091" s="7" t="s">
        <v>4064</v>
      </c>
      <c r="C9091" s="7" t="s">
        <v>1418</v>
      </c>
      <c r="D9091" s="7"/>
      <c r="E9091" s="23" t="s">
        <v>70</v>
      </c>
      <c r="F9091" s="18">
        <v>1</v>
      </c>
      <c r="K9091" s="22">
        <v>0</v>
      </c>
      <c r="L9091" s="84">
        <v>0</v>
      </c>
      <c r="M9091" s="85"/>
      <c r="O9091" s="22">
        <v>4560</v>
      </c>
      <c r="P9091" s="84">
        <v>4560</v>
      </c>
      <c r="Q9091" s="85"/>
      <c r="S9091" s="22">
        <v>2000</v>
      </c>
      <c r="T9091" s="84">
        <v>2000</v>
      </c>
      <c r="U9091" s="85"/>
      <c r="W9091" s="22">
        <v>0</v>
      </c>
      <c r="X9091" s="84">
        <v>0</v>
      </c>
      <c r="Y9091" s="85"/>
      <c r="AA9091" s="22">
        <v>5677.4</v>
      </c>
      <c r="AB9091" s="84">
        <v>5677.4</v>
      </c>
      <c r="AC9091" s="85"/>
      <c r="AE9091" s="22">
        <v>0</v>
      </c>
      <c r="AF9091" s="84">
        <v>0</v>
      </c>
      <c r="AG9091" s="85"/>
    </row>
    <row r="9092" spans="1:33" hidden="1" outlineLevel="1">
      <c r="A9092" s="6" t="s">
        <v>10244</v>
      </c>
      <c r="B9092" s="7" t="s">
        <v>4066</v>
      </c>
      <c r="C9092" s="7" t="s">
        <v>1421</v>
      </c>
      <c r="D9092" s="7"/>
      <c r="E9092" s="23" t="s">
        <v>70</v>
      </c>
      <c r="F9092" s="18">
        <v>1</v>
      </c>
      <c r="K9092" s="22">
        <v>0</v>
      </c>
      <c r="L9092" s="84">
        <v>0</v>
      </c>
      <c r="M9092" s="85"/>
      <c r="O9092" s="22">
        <v>1368</v>
      </c>
      <c r="P9092" s="84">
        <v>1368</v>
      </c>
      <c r="Q9092" s="85"/>
      <c r="S9092" s="22">
        <v>2000</v>
      </c>
      <c r="T9092" s="84">
        <v>2000</v>
      </c>
      <c r="U9092" s="85"/>
      <c r="W9092" s="22">
        <v>0</v>
      </c>
      <c r="X9092" s="84">
        <v>0</v>
      </c>
      <c r="Y9092" s="85"/>
      <c r="AA9092" s="22">
        <v>10219.31</v>
      </c>
      <c r="AB9092" s="84">
        <v>10219.31</v>
      </c>
      <c r="AC9092" s="85"/>
      <c r="AE9092" s="22">
        <v>0</v>
      </c>
      <c r="AF9092" s="84">
        <v>0</v>
      </c>
      <c r="AG9092" s="85"/>
    </row>
    <row r="9093" spans="1:33" hidden="1" outlineLevel="1">
      <c r="A9093" s="6" t="s">
        <v>10245</v>
      </c>
      <c r="B9093" s="7" t="s">
        <v>10246</v>
      </c>
      <c r="C9093" s="7" t="s">
        <v>1424</v>
      </c>
      <c r="D9093" s="7"/>
      <c r="E9093" s="23" t="s">
        <v>70</v>
      </c>
      <c r="F9093" s="18">
        <v>1</v>
      </c>
      <c r="K9093" s="22">
        <v>0</v>
      </c>
      <c r="L9093" s="84">
        <v>0</v>
      </c>
      <c r="M9093" s="85"/>
      <c r="O9093" s="22">
        <v>5700</v>
      </c>
      <c r="P9093" s="84">
        <v>5700</v>
      </c>
      <c r="Q9093" s="85"/>
      <c r="S9093" s="22">
        <v>3000</v>
      </c>
      <c r="T9093" s="84">
        <v>3000</v>
      </c>
      <c r="U9093" s="85"/>
      <c r="W9093" s="22">
        <v>0</v>
      </c>
      <c r="X9093" s="84">
        <v>0</v>
      </c>
      <c r="Y9093" s="85"/>
      <c r="AA9093" s="22">
        <v>5677.4</v>
      </c>
      <c r="AB9093" s="84">
        <v>5677.4</v>
      </c>
      <c r="AC9093" s="85"/>
      <c r="AE9093" s="22">
        <v>0</v>
      </c>
      <c r="AF9093" s="84">
        <v>0</v>
      </c>
      <c r="AG9093" s="85"/>
    </row>
    <row r="9094" spans="1:33" ht="30" hidden="1" outlineLevel="1">
      <c r="A9094" s="6" t="s">
        <v>10247</v>
      </c>
      <c r="B9094" s="7" t="s">
        <v>10248</v>
      </c>
      <c r="C9094" s="7" t="s">
        <v>1427</v>
      </c>
      <c r="D9094" s="7"/>
      <c r="E9094" s="23" t="s">
        <v>70</v>
      </c>
      <c r="F9094" s="18">
        <v>1</v>
      </c>
      <c r="K9094" s="22">
        <v>0</v>
      </c>
      <c r="L9094" s="84">
        <v>0</v>
      </c>
      <c r="M9094" s="85"/>
      <c r="O9094" s="22">
        <v>7980</v>
      </c>
      <c r="P9094" s="84">
        <v>7980</v>
      </c>
      <c r="Q9094" s="85"/>
      <c r="S9094" s="22">
        <v>7500</v>
      </c>
      <c r="T9094" s="84">
        <v>7500</v>
      </c>
      <c r="U9094" s="85"/>
      <c r="W9094" s="22">
        <v>0</v>
      </c>
      <c r="X9094" s="84">
        <v>0</v>
      </c>
      <c r="Y9094" s="85"/>
      <c r="AA9094" s="22">
        <v>9651.57</v>
      </c>
      <c r="AB9094" s="84">
        <v>9651.57</v>
      </c>
      <c r="AC9094" s="85"/>
      <c r="AE9094" s="22">
        <v>0</v>
      </c>
      <c r="AF9094" s="84">
        <v>0</v>
      </c>
      <c r="AG9094" s="85"/>
    </row>
    <row r="9095" spans="1:33" hidden="1" outlineLevel="1">
      <c r="A9095" s="8"/>
      <c r="B9095" s="9" t="s">
        <v>34</v>
      </c>
      <c r="C9095" s="9" t="s">
        <v>35</v>
      </c>
      <c r="K9095" s="79"/>
      <c r="L9095" s="79"/>
      <c r="M9095" s="80"/>
      <c r="O9095" s="79"/>
      <c r="P9095" s="79"/>
      <c r="Q9095" s="80"/>
      <c r="S9095" s="79"/>
      <c r="T9095" s="79"/>
      <c r="U9095" s="80"/>
      <c r="W9095" s="79"/>
      <c r="X9095" s="79"/>
      <c r="Y9095" s="80"/>
      <c r="AA9095" s="79"/>
      <c r="AB9095" s="79"/>
      <c r="AC9095" s="80"/>
      <c r="AE9095" s="79"/>
      <c r="AF9095" s="79"/>
      <c r="AG9095" s="80"/>
    </row>
    <row r="9096" spans="1:33" hidden="1" outlineLevel="1">
      <c r="A9096" s="6" t="s">
        <v>10249</v>
      </c>
      <c r="B9096" s="7" t="s">
        <v>37</v>
      </c>
      <c r="C9096" s="7" t="s">
        <v>1429</v>
      </c>
      <c r="K9096" s="79"/>
      <c r="L9096" s="79"/>
      <c r="M9096" s="80"/>
      <c r="O9096" s="79"/>
      <c r="P9096" s="79"/>
      <c r="Q9096" s="80"/>
      <c r="S9096" s="79"/>
      <c r="T9096" s="79"/>
      <c r="U9096" s="80"/>
      <c r="W9096" s="79"/>
      <c r="X9096" s="79"/>
      <c r="Y9096" s="80"/>
      <c r="AA9096" s="79"/>
      <c r="AB9096" s="79"/>
      <c r="AC9096" s="80"/>
      <c r="AE9096" s="79"/>
      <c r="AF9096" s="79"/>
      <c r="AG9096" s="80"/>
    </row>
    <row r="9097" spans="1:33" hidden="1" outlineLevel="1">
      <c r="A9097" s="6" t="s">
        <v>10250</v>
      </c>
      <c r="B9097" s="7" t="s">
        <v>37</v>
      </c>
      <c r="C9097" s="7" t="s">
        <v>1431</v>
      </c>
      <c r="K9097" s="79"/>
      <c r="L9097" s="79"/>
      <c r="M9097" s="80"/>
      <c r="O9097" s="79"/>
      <c r="P9097" s="79"/>
      <c r="Q9097" s="80"/>
      <c r="S9097" s="79"/>
      <c r="T9097" s="79"/>
      <c r="U9097" s="80"/>
      <c r="W9097" s="79"/>
      <c r="X9097" s="79"/>
      <c r="Y9097" s="80"/>
      <c r="AA9097" s="79"/>
      <c r="AB9097" s="79"/>
      <c r="AC9097" s="80"/>
      <c r="AE9097" s="79"/>
      <c r="AF9097" s="79"/>
      <c r="AG9097" s="80"/>
    </row>
    <row r="9098" spans="1:33" hidden="1" outlineLevel="1">
      <c r="A9098" s="6" t="s">
        <v>10251</v>
      </c>
      <c r="B9098" s="7" t="s">
        <v>37</v>
      </c>
      <c r="C9098" s="7" t="s">
        <v>1433</v>
      </c>
      <c r="K9098" s="79"/>
      <c r="L9098" s="79"/>
      <c r="M9098" s="80"/>
      <c r="O9098" s="79"/>
      <c r="P9098" s="79"/>
      <c r="Q9098" s="80"/>
      <c r="S9098" s="79"/>
      <c r="T9098" s="79"/>
      <c r="U9098" s="80"/>
      <c r="W9098" s="79"/>
      <c r="X9098" s="79"/>
      <c r="Y9098" s="80"/>
      <c r="AA9098" s="79"/>
      <c r="AB9098" s="79"/>
      <c r="AC9098" s="80"/>
      <c r="AE9098" s="79"/>
      <c r="AF9098" s="79"/>
      <c r="AG9098" s="80"/>
    </row>
    <row r="9099" spans="1:33" ht="60" hidden="1" outlineLevel="1">
      <c r="A9099" s="6" t="s">
        <v>10252</v>
      </c>
      <c r="B9099" s="7" t="s">
        <v>37</v>
      </c>
      <c r="C9099" s="7" t="s">
        <v>1435</v>
      </c>
      <c r="K9099" s="79"/>
      <c r="L9099" s="79"/>
      <c r="M9099" s="80"/>
      <c r="O9099" s="79"/>
      <c r="P9099" s="79"/>
      <c r="Q9099" s="80"/>
      <c r="S9099" s="79"/>
      <c r="T9099" s="79"/>
      <c r="U9099" s="80"/>
      <c r="W9099" s="79"/>
      <c r="X9099" s="79"/>
      <c r="Y9099" s="80"/>
      <c r="AA9099" s="79"/>
      <c r="AB9099" s="79"/>
      <c r="AC9099" s="80"/>
      <c r="AE9099" s="79"/>
      <c r="AF9099" s="79"/>
      <c r="AG9099" s="80"/>
    </row>
    <row r="9100" spans="1:33" ht="90" hidden="1" outlineLevel="1">
      <c r="A9100" s="6" t="s">
        <v>10253</v>
      </c>
      <c r="B9100" s="7" t="s">
        <v>37</v>
      </c>
      <c r="C9100" s="7" t="s">
        <v>8491</v>
      </c>
      <c r="K9100" s="79"/>
      <c r="L9100" s="79"/>
      <c r="M9100" s="80"/>
      <c r="O9100" s="79"/>
      <c r="P9100" s="79"/>
      <c r="Q9100" s="80"/>
      <c r="S9100" s="79"/>
      <c r="T9100" s="79"/>
      <c r="U9100" s="80"/>
      <c r="W9100" s="79"/>
      <c r="X9100" s="79"/>
      <c r="Y9100" s="80"/>
      <c r="AA9100" s="79"/>
      <c r="AB9100" s="79"/>
      <c r="AC9100" s="80"/>
      <c r="AE9100" s="79"/>
      <c r="AF9100" s="79"/>
      <c r="AG9100" s="80"/>
    </row>
    <row r="9101" spans="1:33" ht="60" hidden="1" outlineLevel="1">
      <c r="A9101" s="8"/>
      <c r="B9101" s="9" t="s">
        <v>61</v>
      </c>
      <c r="C9101" s="9" t="s">
        <v>62</v>
      </c>
      <c r="D9101" s="9" t="s">
        <v>63</v>
      </c>
      <c r="E9101" s="12" t="s">
        <v>64</v>
      </c>
      <c r="F9101" s="20" t="s">
        <v>65</v>
      </c>
      <c r="K9101" s="21" t="s">
        <v>66</v>
      </c>
      <c r="L9101" s="87" t="s">
        <v>28</v>
      </c>
      <c r="M9101" s="88"/>
      <c r="O9101" s="21" t="s">
        <v>66</v>
      </c>
      <c r="P9101" s="87" t="s">
        <v>28</v>
      </c>
      <c r="Q9101" s="88"/>
      <c r="S9101" s="21" t="s">
        <v>66</v>
      </c>
      <c r="T9101" s="87" t="s">
        <v>28</v>
      </c>
      <c r="U9101" s="88"/>
      <c r="W9101" s="21" t="s">
        <v>66</v>
      </c>
      <c r="X9101" s="87" t="s">
        <v>28</v>
      </c>
      <c r="Y9101" s="88"/>
      <c r="AA9101" s="21" t="s">
        <v>66</v>
      </c>
      <c r="AB9101" s="87" t="s">
        <v>28</v>
      </c>
      <c r="AC9101" s="88"/>
      <c r="AE9101" s="21" t="s">
        <v>66</v>
      </c>
      <c r="AF9101" s="87" t="s">
        <v>28</v>
      </c>
      <c r="AG9101" s="88"/>
    </row>
    <row r="9102" spans="1:33" hidden="1" outlineLevel="1">
      <c r="A9102" s="6" t="s">
        <v>10254</v>
      </c>
      <c r="B9102" s="7" t="s">
        <v>10255</v>
      </c>
      <c r="C9102" s="7" t="s">
        <v>1446</v>
      </c>
      <c r="D9102" s="7"/>
      <c r="E9102" s="23" t="s">
        <v>438</v>
      </c>
      <c r="F9102" s="18">
        <v>2</v>
      </c>
      <c r="K9102" s="22">
        <v>0</v>
      </c>
      <c r="L9102" s="84">
        <v>0</v>
      </c>
      <c r="M9102" s="85"/>
      <c r="O9102" s="22">
        <v>399</v>
      </c>
      <c r="P9102" s="84">
        <v>798</v>
      </c>
      <c r="Q9102" s="85"/>
      <c r="S9102" s="22">
        <v>350</v>
      </c>
      <c r="T9102" s="84">
        <v>700</v>
      </c>
      <c r="U9102" s="85"/>
      <c r="W9102" s="22">
        <v>0</v>
      </c>
      <c r="X9102" s="84">
        <v>0</v>
      </c>
      <c r="Y9102" s="85"/>
      <c r="AA9102" s="22">
        <v>1362.57</v>
      </c>
      <c r="AB9102" s="84">
        <v>2725.14</v>
      </c>
      <c r="AC9102" s="85"/>
      <c r="AE9102" s="22">
        <v>0</v>
      </c>
      <c r="AF9102" s="84">
        <v>0</v>
      </c>
      <c r="AG9102" s="85"/>
    </row>
    <row r="9103" spans="1:33" hidden="1" outlineLevel="1">
      <c r="A9103" s="6" t="s">
        <v>10256</v>
      </c>
      <c r="B9103" s="7" t="s">
        <v>10257</v>
      </c>
      <c r="C9103" s="7" t="s">
        <v>1449</v>
      </c>
      <c r="D9103" s="7"/>
      <c r="E9103" s="23" t="s">
        <v>438</v>
      </c>
      <c r="F9103" s="18">
        <v>4</v>
      </c>
      <c r="K9103" s="22">
        <v>0</v>
      </c>
      <c r="L9103" s="84">
        <v>0</v>
      </c>
      <c r="M9103" s="85"/>
      <c r="O9103" s="22">
        <v>399</v>
      </c>
      <c r="P9103" s="84">
        <v>1596</v>
      </c>
      <c r="Q9103" s="85"/>
      <c r="S9103" s="22">
        <v>450</v>
      </c>
      <c r="T9103" s="84">
        <v>1800</v>
      </c>
      <c r="U9103" s="85"/>
      <c r="W9103" s="22">
        <v>0</v>
      </c>
      <c r="X9103" s="84">
        <v>0</v>
      </c>
      <c r="Y9103" s="85"/>
      <c r="AA9103" s="22">
        <v>1419.35</v>
      </c>
      <c r="AB9103" s="84">
        <v>5677.4</v>
      </c>
      <c r="AC9103" s="85"/>
      <c r="AE9103" s="22">
        <v>0</v>
      </c>
      <c r="AF9103" s="84">
        <v>0</v>
      </c>
      <c r="AG9103" s="85"/>
    </row>
    <row r="9104" spans="1:33" hidden="1" outlineLevel="1">
      <c r="A9104" s="6" t="s">
        <v>10258</v>
      </c>
      <c r="B9104" s="7" t="s">
        <v>10259</v>
      </c>
      <c r="C9104" s="7" t="s">
        <v>1452</v>
      </c>
      <c r="D9104" s="7"/>
      <c r="E9104" s="23" t="s">
        <v>438</v>
      </c>
      <c r="F9104" s="18">
        <v>1</v>
      </c>
      <c r="K9104" s="22">
        <v>0</v>
      </c>
      <c r="L9104" s="84">
        <v>0</v>
      </c>
      <c r="M9104" s="85"/>
      <c r="O9104" s="22">
        <v>399</v>
      </c>
      <c r="P9104" s="84">
        <v>399</v>
      </c>
      <c r="Q9104" s="85"/>
      <c r="S9104" s="22">
        <v>500</v>
      </c>
      <c r="T9104" s="84">
        <v>500</v>
      </c>
      <c r="U9104" s="85"/>
      <c r="W9104" s="22">
        <v>0</v>
      </c>
      <c r="X9104" s="84">
        <v>0</v>
      </c>
      <c r="Y9104" s="85"/>
      <c r="AA9104" s="22">
        <v>1419.35</v>
      </c>
      <c r="AB9104" s="84">
        <v>1419.35</v>
      </c>
      <c r="AC9104" s="85"/>
      <c r="AE9104" s="22">
        <v>0</v>
      </c>
      <c r="AF9104" s="84">
        <v>0</v>
      </c>
      <c r="AG9104" s="85"/>
    </row>
    <row r="9105" spans="1:33" ht="30" hidden="1" outlineLevel="1">
      <c r="A9105" s="6" t="s">
        <v>10260</v>
      </c>
      <c r="B9105" s="7" t="s">
        <v>10261</v>
      </c>
      <c r="C9105" s="7" t="s">
        <v>1455</v>
      </c>
      <c r="D9105" s="7"/>
      <c r="E9105" s="23" t="s">
        <v>438</v>
      </c>
      <c r="F9105" s="18">
        <v>1</v>
      </c>
      <c r="K9105" s="22">
        <v>0</v>
      </c>
      <c r="L9105" s="84">
        <v>0</v>
      </c>
      <c r="M9105" s="85"/>
      <c r="O9105" s="22">
        <v>2280</v>
      </c>
      <c r="P9105" s="84">
        <v>2280</v>
      </c>
      <c r="Q9105" s="85"/>
      <c r="S9105" s="22">
        <v>650</v>
      </c>
      <c r="T9105" s="84">
        <v>650</v>
      </c>
      <c r="U9105" s="85"/>
      <c r="W9105" s="22">
        <v>0</v>
      </c>
      <c r="X9105" s="84">
        <v>0</v>
      </c>
      <c r="Y9105" s="85"/>
      <c r="AA9105" s="22">
        <v>1362.57</v>
      </c>
      <c r="AB9105" s="84">
        <v>1362.57</v>
      </c>
      <c r="AC9105" s="85"/>
      <c r="AE9105" s="22">
        <v>0</v>
      </c>
      <c r="AF9105" s="84">
        <v>0</v>
      </c>
      <c r="AG9105" s="85"/>
    </row>
    <row r="9106" spans="1:33" hidden="1" outlineLevel="1">
      <c r="A9106" s="6" t="s">
        <v>10262</v>
      </c>
      <c r="B9106" s="7" t="s">
        <v>10263</v>
      </c>
      <c r="C9106" s="7" t="s">
        <v>1458</v>
      </c>
      <c r="D9106" s="7"/>
      <c r="E9106" s="23" t="s">
        <v>438</v>
      </c>
      <c r="F9106" s="18">
        <v>2</v>
      </c>
      <c r="K9106" s="22">
        <v>0</v>
      </c>
      <c r="L9106" s="84">
        <v>0</v>
      </c>
      <c r="M9106" s="85"/>
      <c r="O9106" s="22">
        <v>11400</v>
      </c>
      <c r="P9106" s="84">
        <v>22800</v>
      </c>
      <c r="Q9106" s="85"/>
      <c r="S9106" s="22">
        <v>1500</v>
      </c>
      <c r="T9106" s="84">
        <v>3000</v>
      </c>
      <c r="U9106" s="85"/>
      <c r="W9106" s="22">
        <v>0</v>
      </c>
      <c r="X9106" s="84">
        <v>0</v>
      </c>
      <c r="Y9106" s="85"/>
      <c r="AA9106" s="22">
        <v>2838.7</v>
      </c>
      <c r="AB9106" s="84">
        <v>5677.4</v>
      </c>
      <c r="AC9106" s="85"/>
      <c r="AE9106" s="22">
        <v>0</v>
      </c>
      <c r="AF9106" s="84">
        <v>0</v>
      </c>
      <c r="AG9106" s="85"/>
    </row>
    <row r="9107" spans="1:33" hidden="1" outlineLevel="1">
      <c r="A9107" s="8"/>
      <c r="B9107" s="9" t="s">
        <v>34</v>
      </c>
      <c r="C9107" s="9" t="s">
        <v>35</v>
      </c>
      <c r="K9107" s="79"/>
      <c r="L9107" s="79"/>
      <c r="M9107" s="80"/>
      <c r="O9107" s="79"/>
      <c r="P9107" s="79"/>
      <c r="Q9107" s="80"/>
      <c r="S9107" s="79"/>
      <c r="T9107" s="79"/>
      <c r="U9107" s="80"/>
      <c r="W9107" s="79"/>
      <c r="X9107" s="79"/>
      <c r="Y9107" s="80"/>
      <c r="AA9107" s="79"/>
      <c r="AB9107" s="79"/>
      <c r="AC9107" s="80"/>
      <c r="AE9107" s="79"/>
      <c r="AF9107" s="79"/>
      <c r="AG9107" s="80"/>
    </row>
    <row r="9108" spans="1:33" hidden="1" outlineLevel="1">
      <c r="A9108" s="6" t="s">
        <v>10264</v>
      </c>
      <c r="B9108" s="7" t="s">
        <v>37</v>
      </c>
      <c r="C9108" s="7" t="s">
        <v>1058</v>
      </c>
      <c r="K9108" s="79"/>
      <c r="L9108" s="79"/>
      <c r="M9108" s="80"/>
      <c r="O9108" s="79"/>
      <c r="P9108" s="79"/>
      <c r="Q9108" s="80"/>
      <c r="S9108" s="79"/>
      <c r="T9108" s="79"/>
      <c r="U9108" s="80"/>
      <c r="W9108" s="79"/>
      <c r="X9108" s="79"/>
      <c r="Y9108" s="80"/>
      <c r="AA9108" s="79"/>
      <c r="AB9108" s="79"/>
      <c r="AC9108" s="80"/>
      <c r="AE9108" s="79"/>
      <c r="AF9108" s="79"/>
      <c r="AG9108" s="80"/>
    </row>
    <row r="9109" spans="1:33" ht="60" hidden="1" outlineLevel="1">
      <c r="A9109" s="8"/>
      <c r="B9109" s="9" t="s">
        <v>61</v>
      </c>
      <c r="C9109" s="9" t="s">
        <v>62</v>
      </c>
      <c r="D9109" s="9" t="s">
        <v>63</v>
      </c>
      <c r="E9109" s="12" t="s">
        <v>64</v>
      </c>
      <c r="F9109" s="20" t="s">
        <v>65</v>
      </c>
      <c r="K9109" s="21" t="s">
        <v>66</v>
      </c>
      <c r="L9109" s="87" t="s">
        <v>28</v>
      </c>
      <c r="M9109" s="88"/>
      <c r="O9109" s="21" t="s">
        <v>66</v>
      </c>
      <c r="P9109" s="87" t="s">
        <v>28</v>
      </c>
      <c r="Q9109" s="88"/>
      <c r="S9109" s="21" t="s">
        <v>66</v>
      </c>
      <c r="T9109" s="87" t="s">
        <v>28</v>
      </c>
      <c r="U9109" s="88"/>
      <c r="W9109" s="21" t="s">
        <v>66</v>
      </c>
      <c r="X9109" s="87" t="s">
        <v>28</v>
      </c>
      <c r="Y9109" s="88"/>
      <c r="AA9109" s="21" t="s">
        <v>66</v>
      </c>
      <c r="AB9109" s="87" t="s">
        <v>28</v>
      </c>
      <c r="AC9109" s="88"/>
      <c r="AE9109" s="21" t="s">
        <v>66</v>
      </c>
      <c r="AF9109" s="87" t="s">
        <v>28</v>
      </c>
      <c r="AG9109" s="88"/>
    </row>
    <row r="9110" spans="1:33" hidden="1" outlineLevel="1">
      <c r="A9110" s="6" t="s">
        <v>10265</v>
      </c>
      <c r="B9110" s="7" t="s">
        <v>10266</v>
      </c>
      <c r="C9110" s="7" t="s">
        <v>1061</v>
      </c>
      <c r="D9110" s="7"/>
      <c r="E9110" s="23" t="s">
        <v>70</v>
      </c>
      <c r="F9110" s="18">
        <v>1</v>
      </c>
      <c r="K9110" s="22">
        <v>0</v>
      </c>
      <c r="L9110" s="84">
        <v>0</v>
      </c>
      <c r="M9110" s="85"/>
      <c r="O9110" s="22">
        <v>2850</v>
      </c>
      <c r="P9110" s="84">
        <v>2850</v>
      </c>
      <c r="Q9110" s="85"/>
      <c r="S9110" s="22">
        <v>8000</v>
      </c>
      <c r="T9110" s="84">
        <v>8000</v>
      </c>
      <c r="U9110" s="85"/>
      <c r="W9110" s="22">
        <v>0</v>
      </c>
      <c r="X9110" s="84">
        <v>0</v>
      </c>
      <c r="Y9110" s="85"/>
      <c r="AA9110" s="22">
        <v>8516.09</v>
      </c>
      <c r="AB9110" s="84">
        <v>8516.09</v>
      </c>
      <c r="AC9110" s="85"/>
      <c r="AE9110" s="22">
        <v>0</v>
      </c>
      <c r="AF9110" s="84">
        <v>0</v>
      </c>
      <c r="AG9110" s="85"/>
    </row>
    <row r="9111" spans="1:33" ht="30" hidden="1" outlineLevel="1">
      <c r="A9111" s="6" t="s">
        <v>10267</v>
      </c>
      <c r="B9111" s="7" t="s">
        <v>10268</v>
      </c>
      <c r="C9111" s="7" t="s">
        <v>1064</v>
      </c>
      <c r="D9111" s="7"/>
      <c r="E9111" s="23" t="s">
        <v>70</v>
      </c>
      <c r="F9111" s="18">
        <v>1</v>
      </c>
      <c r="K9111" s="22">
        <v>0</v>
      </c>
      <c r="L9111" s="84">
        <v>0</v>
      </c>
      <c r="M9111" s="85"/>
      <c r="O9111" s="22">
        <v>2850</v>
      </c>
      <c r="P9111" s="84">
        <v>2850</v>
      </c>
      <c r="Q9111" s="85"/>
      <c r="S9111" s="22">
        <v>2000</v>
      </c>
      <c r="T9111" s="84">
        <v>2000</v>
      </c>
      <c r="U9111" s="85"/>
      <c r="W9111" s="22">
        <v>0</v>
      </c>
      <c r="X9111" s="84">
        <v>0</v>
      </c>
      <c r="Y9111" s="85"/>
      <c r="AA9111" s="22">
        <v>8516.09</v>
      </c>
      <c r="AB9111" s="84">
        <v>8516.09</v>
      </c>
      <c r="AC9111" s="85"/>
      <c r="AE9111" s="22">
        <v>0</v>
      </c>
      <c r="AF9111" s="84">
        <v>0</v>
      </c>
      <c r="AG9111" s="85"/>
    </row>
    <row r="9112" spans="1:33" hidden="1" outlineLevel="1">
      <c r="A9112" s="6" t="s">
        <v>10269</v>
      </c>
      <c r="B9112" s="7" t="s">
        <v>10270</v>
      </c>
      <c r="C9112" s="7" t="s">
        <v>1067</v>
      </c>
      <c r="D9112" s="7"/>
      <c r="E9112" s="23" t="s">
        <v>70</v>
      </c>
      <c r="F9112" s="18">
        <v>1</v>
      </c>
      <c r="K9112" s="22">
        <v>0</v>
      </c>
      <c r="L9112" s="84">
        <v>0</v>
      </c>
      <c r="M9112" s="85"/>
      <c r="O9112" s="22">
        <v>11400</v>
      </c>
      <c r="P9112" s="84">
        <v>11400</v>
      </c>
      <c r="Q9112" s="85"/>
      <c r="S9112" s="22">
        <v>1000</v>
      </c>
      <c r="T9112" s="84">
        <v>1000</v>
      </c>
      <c r="U9112" s="85"/>
      <c r="W9112" s="22">
        <v>0</v>
      </c>
      <c r="X9112" s="84">
        <v>0</v>
      </c>
      <c r="Y9112" s="85"/>
      <c r="AA9112" s="22">
        <v>8516.09</v>
      </c>
      <c r="AB9112" s="84">
        <v>8516.09</v>
      </c>
      <c r="AC9112" s="85"/>
      <c r="AE9112" s="22">
        <v>0</v>
      </c>
      <c r="AF9112" s="84">
        <v>0</v>
      </c>
      <c r="AG9112" s="85"/>
    </row>
    <row r="9113" spans="1:33" hidden="1" outlineLevel="1">
      <c r="A9113" s="6" t="s">
        <v>10271</v>
      </c>
      <c r="B9113" s="7" t="s">
        <v>10272</v>
      </c>
      <c r="C9113" s="7" t="s">
        <v>1070</v>
      </c>
      <c r="D9113" s="7"/>
      <c r="E9113" s="23" t="s">
        <v>70</v>
      </c>
      <c r="F9113" s="18">
        <v>1</v>
      </c>
      <c r="K9113" s="22">
        <v>0</v>
      </c>
      <c r="L9113" s="84">
        <v>0</v>
      </c>
      <c r="M9113" s="85"/>
      <c r="O9113" s="22">
        <v>28500</v>
      </c>
      <c r="P9113" s="84">
        <v>28500</v>
      </c>
      <c r="Q9113" s="85"/>
      <c r="S9113" s="22">
        <v>500</v>
      </c>
      <c r="T9113" s="84">
        <v>500</v>
      </c>
      <c r="U9113" s="85"/>
      <c r="W9113" s="22">
        <v>0</v>
      </c>
      <c r="X9113" s="84">
        <v>0</v>
      </c>
      <c r="Y9113" s="85"/>
      <c r="AA9113" s="22">
        <v>8516.09</v>
      </c>
      <c r="AB9113" s="84">
        <v>8516.09</v>
      </c>
      <c r="AC9113" s="85"/>
      <c r="AE9113" s="22">
        <v>0</v>
      </c>
      <c r="AF9113" s="84">
        <v>0</v>
      </c>
      <c r="AG9113" s="85"/>
    </row>
    <row r="9114" spans="1:33" hidden="1" outlineLevel="1">
      <c r="A9114" s="6" t="s">
        <v>10273</v>
      </c>
      <c r="B9114" s="7" t="s">
        <v>10274</v>
      </c>
      <c r="C9114" s="7" t="s">
        <v>1073</v>
      </c>
      <c r="D9114" s="7"/>
      <c r="E9114" s="23" t="s">
        <v>70</v>
      </c>
      <c r="F9114" s="18">
        <v>1</v>
      </c>
      <c r="K9114" s="22">
        <v>0</v>
      </c>
      <c r="L9114" s="84">
        <v>0</v>
      </c>
      <c r="M9114" s="85"/>
      <c r="O9114" s="22">
        <v>17100</v>
      </c>
      <c r="P9114" s="84">
        <v>17100</v>
      </c>
      <c r="Q9114" s="85"/>
      <c r="S9114" s="22">
        <v>500</v>
      </c>
      <c r="T9114" s="84">
        <v>500</v>
      </c>
      <c r="U9114" s="85"/>
      <c r="W9114" s="22">
        <v>0</v>
      </c>
      <c r="X9114" s="84">
        <v>0</v>
      </c>
      <c r="Y9114" s="85"/>
      <c r="AA9114" s="22">
        <v>8516.09</v>
      </c>
      <c r="AB9114" s="84">
        <v>8516.09</v>
      </c>
      <c r="AC9114" s="85"/>
      <c r="AE9114" s="22">
        <v>0</v>
      </c>
      <c r="AF9114" s="84">
        <v>0</v>
      </c>
      <c r="AG9114" s="85"/>
    </row>
    <row r="9115" spans="1:33" hidden="1" outlineLevel="1">
      <c r="A9115" s="6" t="s">
        <v>10275</v>
      </c>
      <c r="B9115" s="7" t="s">
        <v>10276</v>
      </c>
      <c r="C9115" s="7" t="s">
        <v>1076</v>
      </c>
      <c r="D9115" s="7"/>
      <c r="E9115" s="23" t="s">
        <v>70</v>
      </c>
      <c r="F9115" s="18">
        <v>1</v>
      </c>
      <c r="K9115" s="22">
        <v>0</v>
      </c>
      <c r="L9115" s="84">
        <v>0</v>
      </c>
      <c r="M9115" s="85"/>
      <c r="O9115" s="22">
        <v>11400</v>
      </c>
      <c r="P9115" s="84">
        <v>11400</v>
      </c>
      <c r="Q9115" s="85"/>
      <c r="S9115" s="22">
        <v>1500</v>
      </c>
      <c r="T9115" s="84">
        <v>1500</v>
      </c>
      <c r="U9115" s="85"/>
      <c r="W9115" s="22">
        <v>0</v>
      </c>
      <c r="X9115" s="84">
        <v>0</v>
      </c>
      <c r="Y9115" s="85"/>
      <c r="AA9115" s="22">
        <v>8516.09</v>
      </c>
      <c r="AB9115" s="84">
        <v>8516.09</v>
      </c>
      <c r="AC9115" s="85"/>
      <c r="AE9115" s="22">
        <v>0</v>
      </c>
      <c r="AF9115" s="84">
        <v>0</v>
      </c>
      <c r="AG9115" s="85"/>
    </row>
    <row r="9116" spans="1:33" hidden="1" outlineLevel="1">
      <c r="A9116" s="6" t="s">
        <v>10277</v>
      </c>
      <c r="B9116" s="7" t="s">
        <v>10278</v>
      </c>
      <c r="C9116" s="7" t="s">
        <v>1079</v>
      </c>
      <c r="D9116" s="7"/>
      <c r="E9116" s="23" t="s">
        <v>70</v>
      </c>
      <c r="F9116" s="18">
        <v>1</v>
      </c>
      <c r="K9116" s="22">
        <v>0</v>
      </c>
      <c r="L9116" s="84">
        <v>0</v>
      </c>
      <c r="M9116" s="85"/>
      <c r="O9116" s="22">
        <v>5700</v>
      </c>
      <c r="P9116" s="84">
        <v>5700</v>
      </c>
      <c r="Q9116" s="85"/>
      <c r="S9116" s="22">
        <v>1000</v>
      </c>
      <c r="T9116" s="84">
        <v>1000</v>
      </c>
      <c r="U9116" s="85"/>
      <c r="W9116" s="22">
        <v>0</v>
      </c>
      <c r="X9116" s="84">
        <v>0</v>
      </c>
      <c r="Y9116" s="85"/>
      <c r="AA9116" s="22">
        <v>8516.09</v>
      </c>
      <c r="AB9116" s="84">
        <v>8516.09</v>
      </c>
      <c r="AC9116" s="85"/>
      <c r="AE9116" s="22">
        <v>0</v>
      </c>
      <c r="AF9116" s="84">
        <v>0</v>
      </c>
      <c r="AG9116" s="85"/>
    </row>
    <row r="9117" spans="1:33" ht="30" hidden="1" outlineLevel="1">
      <c r="A9117" s="6" t="s">
        <v>10279</v>
      </c>
      <c r="B9117" s="7" t="s">
        <v>10280</v>
      </c>
      <c r="C9117" s="7" t="s">
        <v>1082</v>
      </c>
      <c r="D9117" s="7"/>
      <c r="E9117" s="23" t="s">
        <v>70</v>
      </c>
      <c r="F9117" s="18">
        <v>1</v>
      </c>
      <c r="K9117" s="22">
        <v>0</v>
      </c>
      <c r="L9117" s="84">
        <v>0</v>
      </c>
      <c r="M9117" s="85"/>
      <c r="O9117" s="22">
        <v>3420</v>
      </c>
      <c r="P9117" s="84">
        <v>3420</v>
      </c>
      <c r="Q9117" s="85"/>
      <c r="S9117" s="22">
        <v>2500</v>
      </c>
      <c r="T9117" s="84">
        <v>2500</v>
      </c>
      <c r="U9117" s="85"/>
      <c r="W9117" s="22">
        <v>0</v>
      </c>
      <c r="X9117" s="84">
        <v>0</v>
      </c>
      <c r="Y9117" s="85"/>
      <c r="AA9117" s="22">
        <v>8516.09</v>
      </c>
      <c r="AB9117" s="84">
        <v>8516.09</v>
      </c>
      <c r="AC9117" s="85"/>
      <c r="AE9117" s="22">
        <v>0</v>
      </c>
      <c r="AF9117" s="84">
        <v>0</v>
      </c>
      <c r="AG9117" s="85"/>
    </row>
    <row r="9118" spans="1:33" ht="30" hidden="1" outlineLevel="1">
      <c r="A9118" s="6" t="s">
        <v>10281</v>
      </c>
      <c r="B9118" s="7" t="s">
        <v>10282</v>
      </c>
      <c r="C9118" s="7" t="s">
        <v>1085</v>
      </c>
      <c r="D9118" s="7"/>
      <c r="E9118" s="23" t="s">
        <v>70</v>
      </c>
      <c r="F9118" s="18">
        <v>1</v>
      </c>
      <c r="K9118" s="22">
        <v>0</v>
      </c>
      <c r="L9118" s="84">
        <v>0</v>
      </c>
      <c r="M9118" s="85"/>
      <c r="O9118" s="22">
        <v>5700</v>
      </c>
      <c r="P9118" s="84">
        <v>5700</v>
      </c>
      <c r="Q9118" s="85"/>
      <c r="S9118" s="22">
        <v>2500</v>
      </c>
      <c r="T9118" s="84">
        <v>2500</v>
      </c>
      <c r="U9118" s="85"/>
      <c r="W9118" s="22">
        <v>0</v>
      </c>
      <c r="X9118" s="84">
        <v>0</v>
      </c>
      <c r="Y9118" s="85"/>
      <c r="AA9118" s="22">
        <v>8516.09</v>
      </c>
      <c r="AB9118" s="84">
        <v>8516.09</v>
      </c>
      <c r="AC9118" s="85"/>
      <c r="AE9118" s="22">
        <v>0</v>
      </c>
      <c r="AF9118" s="84">
        <v>0</v>
      </c>
      <c r="AG9118" s="85"/>
    </row>
    <row r="9119" spans="1:33" hidden="1" outlineLevel="1">
      <c r="A9119" s="6" t="s">
        <v>10283</v>
      </c>
      <c r="B9119" s="7" t="s">
        <v>10284</v>
      </c>
      <c r="C9119" s="7" t="s">
        <v>1088</v>
      </c>
      <c r="D9119" s="7"/>
      <c r="E9119" s="23" t="s">
        <v>70</v>
      </c>
      <c r="F9119" s="18">
        <v>1</v>
      </c>
      <c r="K9119" s="22">
        <v>0</v>
      </c>
      <c r="L9119" s="84">
        <v>0</v>
      </c>
      <c r="M9119" s="85"/>
      <c r="O9119" s="22">
        <v>1710</v>
      </c>
      <c r="P9119" s="84">
        <v>1710</v>
      </c>
      <c r="Q9119" s="85"/>
      <c r="S9119" s="22">
        <v>2000</v>
      </c>
      <c r="T9119" s="84">
        <v>2000</v>
      </c>
      <c r="U9119" s="85"/>
      <c r="W9119" s="22">
        <v>0</v>
      </c>
      <c r="X9119" s="84">
        <v>0</v>
      </c>
      <c r="Y9119" s="85"/>
      <c r="AA9119" s="22">
        <v>8516.09</v>
      </c>
      <c r="AB9119" s="84">
        <v>8516.09</v>
      </c>
      <c r="AC9119" s="85"/>
      <c r="AE9119" s="22">
        <v>0</v>
      </c>
      <c r="AF9119" s="84">
        <v>0</v>
      </c>
      <c r="AG9119" s="85"/>
    </row>
    <row r="9120" spans="1:33" hidden="1" outlineLevel="1">
      <c r="A9120" s="6" t="s">
        <v>10285</v>
      </c>
      <c r="B9120" s="7" t="s">
        <v>10286</v>
      </c>
      <c r="C9120" s="7" t="s">
        <v>1091</v>
      </c>
      <c r="D9120" s="7"/>
      <c r="E9120" s="23" t="s">
        <v>70</v>
      </c>
      <c r="F9120" s="18">
        <v>1</v>
      </c>
      <c r="K9120" s="22">
        <v>0</v>
      </c>
      <c r="L9120" s="84">
        <v>0</v>
      </c>
      <c r="M9120" s="85"/>
      <c r="O9120" s="22">
        <v>2280</v>
      </c>
      <c r="P9120" s="84">
        <v>2280</v>
      </c>
      <c r="Q9120" s="85"/>
      <c r="S9120" s="22">
        <v>2000</v>
      </c>
      <c r="T9120" s="84">
        <v>2000</v>
      </c>
      <c r="U9120" s="85"/>
      <c r="W9120" s="22">
        <v>0</v>
      </c>
      <c r="X9120" s="84">
        <v>0</v>
      </c>
      <c r="Y9120" s="85"/>
      <c r="AA9120" s="22">
        <v>8516.09</v>
      </c>
      <c r="AB9120" s="84">
        <v>8516.09</v>
      </c>
      <c r="AC9120" s="85"/>
      <c r="AE9120" s="22">
        <v>0</v>
      </c>
      <c r="AF9120" s="84">
        <v>0</v>
      </c>
      <c r="AG9120" s="85"/>
    </row>
    <row r="9121" spans="1:33" ht="30" hidden="1" outlineLevel="1">
      <c r="A9121" s="6" t="s">
        <v>10287</v>
      </c>
      <c r="B9121" s="7" t="s">
        <v>10288</v>
      </c>
      <c r="C9121" s="7" t="s">
        <v>1094</v>
      </c>
      <c r="D9121" s="7"/>
      <c r="E9121" s="23" t="s">
        <v>70</v>
      </c>
      <c r="F9121" s="18">
        <v>1</v>
      </c>
      <c r="K9121" s="22">
        <v>0</v>
      </c>
      <c r="L9121" s="84">
        <v>0</v>
      </c>
      <c r="M9121" s="85"/>
      <c r="O9121" s="22">
        <v>3420</v>
      </c>
      <c r="P9121" s="84">
        <v>3420</v>
      </c>
      <c r="Q9121" s="85"/>
      <c r="S9121" s="22">
        <v>3500</v>
      </c>
      <c r="T9121" s="84">
        <v>3500</v>
      </c>
      <c r="U9121" s="85"/>
      <c r="W9121" s="22">
        <v>0</v>
      </c>
      <c r="X9121" s="84">
        <v>0</v>
      </c>
      <c r="Y9121" s="85"/>
      <c r="AA9121" s="22">
        <v>8516.09</v>
      </c>
      <c r="AB9121" s="84">
        <v>8516.09</v>
      </c>
      <c r="AC9121" s="85"/>
      <c r="AE9121" s="22">
        <v>0</v>
      </c>
      <c r="AF9121" s="84">
        <v>0</v>
      </c>
      <c r="AG9121" s="85"/>
    </row>
    <row r="9122" spans="1:33" hidden="1" outlineLevel="1">
      <c r="A9122" s="6" t="s">
        <v>10289</v>
      </c>
      <c r="B9122" s="7" t="s">
        <v>10290</v>
      </c>
      <c r="C9122" s="7" t="s">
        <v>1097</v>
      </c>
      <c r="D9122" s="7"/>
      <c r="E9122" s="23" t="s">
        <v>70</v>
      </c>
      <c r="F9122" s="18">
        <v>1</v>
      </c>
      <c r="K9122" s="22">
        <v>0</v>
      </c>
      <c r="L9122" s="84">
        <v>0</v>
      </c>
      <c r="M9122" s="85"/>
      <c r="O9122" s="22">
        <v>3990</v>
      </c>
      <c r="P9122" s="84">
        <v>3990</v>
      </c>
      <c r="Q9122" s="85"/>
      <c r="S9122" s="22">
        <v>25000</v>
      </c>
      <c r="T9122" s="84">
        <v>25000</v>
      </c>
      <c r="U9122" s="85"/>
      <c r="W9122" s="22">
        <v>0</v>
      </c>
      <c r="X9122" s="84">
        <v>0</v>
      </c>
      <c r="Y9122" s="85"/>
      <c r="AA9122" s="22">
        <v>8516.09</v>
      </c>
      <c r="AB9122" s="84">
        <v>8516.09</v>
      </c>
      <c r="AC9122" s="85"/>
      <c r="AE9122" s="22">
        <v>0</v>
      </c>
      <c r="AF9122" s="84">
        <v>0</v>
      </c>
      <c r="AG9122" s="85"/>
    </row>
    <row r="9123" spans="1:33" hidden="1" outlineLevel="1">
      <c r="A9123" s="8"/>
      <c r="B9123" s="9" t="s">
        <v>34</v>
      </c>
      <c r="C9123" s="9" t="s">
        <v>35</v>
      </c>
      <c r="K9123" s="79"/>
      <c r="L9123" s="79"/>
      <c r="M9123" s="80"/>
      <c r="O9123" s="79"/>
      <c r="P9123" s="79"/>
      <c r="Q9123" s="80"/>
      <c r="S9123" s="79"/>
      <c r="T9123" s="79"/>
      <c r="U9123" s="80"/>
      <c r="W9123" s="79"/>
      <c r="X9123" s="79"/>
      <c r="Y9123" s="80"/>
      <c r="AA9123" s="79"/>
      <c r="AB9123" s="79"/>
      <c r="AC9123" s="80"/>
      <c r="AE9123" s="79"/>
      <c r="AF9123" s="79"/>
      <c r="AG9123" s="80"/>
    </row>
    <row r="9124" spans="1:33" hidden="1" outlineLevel="1">
      <c r="A9124" s="6" t="s">
        <v>10291</v>
      </c>
      <c r="B9124" s="7" t="s">
        <v>37</v>
      </c>
      <c r="C9124" s="7" t="s">
        <v>322</v>
      </c>
      <c r="K9124" s="79"/>
      <c r="L9124" s="79"/>
      <c r="M9124" s="80"/>
      <c r="O9124" s="79"/>
      <c r="P9124" s="79"/>
      <c r="Q9124" s="80"/>
      <c r="S9124" s="79"/>
      <c r="T9124" s="79"/>
      <c r="U9124" s="80"/>
      <c r="W9124" s="79"/>
      <c r="X9124" s="79"/>
      <c r="Y9124" s="80"/>
      <c r="AA9124" s="79"/>
      <c r="AB9124" s="79"/>
      <c r="AC9124" s="80"/>
      <c r="AE9124" s="79"/>
      <c r="AF9124" s="79"/>
      <c r="AG9124" s="80"/>
    </row>
    <row r="9125" spans="1:33" ht="60" hidden="1" outlineLevel="1">
      <c r="A9125" s="8"/>
      <c r="B9125" s="9" t="s">
        <v>61</v>
      </c>
      <c r="C9125" s="9" t="s">
        <v>62</v>
      </c>
      <c r="D9125" s="9" t="s">
        <v>63</v>
      </c>
      <c r="E9125" s="12" t="s">
        <v>64</v>
      </c>
      <c r="F9125" s="20" t="s">
        <v>65</v>
      </c>
      <c r="K9125" s="21" t="s">
        <v>66</v>
      </c>
      <c r="L9125" s="87" t="s">
        <v>28</v>
      </c>
      <c r="M9125" s="88"/>
      <c r="O9125" s="21" t="s">
        <v>66</v>
      </c>
      <c r="P9125" s="87" t="s">
        <v>28</v>
      </c>
      <c r="Q9125" s="88"/>
      <c r="S9125" s="21" t="s">
        <v>66</v>
      </c>
      <c r="T9125" s="87" t="s">
        <v>28</v>
      </c>
      <c r="U9125" s="88"/>
      <c r="W9125" s="21" t="s">
        <v>66</v>
      </c>
      <c r="X9125" s="87" t="s">
        <v>28</v>
      </c>
      <c r="Y9125" s="88"/>
      <c r="AA9125" s="21" t="s">
        <v>66</v>
      </c>
      <c r="AB9125" s="87" t="s">
        <v>28</v>
      </c>
      <c r="AC9125" s="88"/>
      <c r="AE9125" s="21" t="s">
        <v>66</v>
      </c>
      <c r="AF9125" s="87" t="s">
        <v>28</v>
      </c>
      <c r="AG9125" s="88"/>
    </row>
    <row r="9126" spans="1:33" ht="135" hidden="1" outlineLevel="1">
      <c r="A9126" s="6" t="s">
        <v>10292</v>
      </c>
      <c r="B9126" s="7" t="s">
        <v>324</v>
      </c>
      <c r="C9126" s="7" t="s">
        <v>1100</v>
      </c>
      <c r="D9126" s="7"/>
      <c r="E9126" s="23" t="s">
        <v>70</v>
      </c>
      <c r="F9126" s="18">
        <v>1</v>
      </c>
      <c r="K9126" s="22">
        <v>0</v>
      </c>
      <c r="L9126" s="84">
        <v>0</v>
      </c>
      <c r="M9126" s="85"/>
      <c r="O9126" s="22">
        <v>0</v>
      </c>
      <c r="P9126" s="84">
        <v>0</v>
      </c>
      <c r="Q9126" s="85"/>
      <c r="S9126" s="22">
        <v>0</v>
      </c>
      <c r="T9126" s="84">
        <v>0</v>
      </c>
      <c r="U9126" s="85"/>
      <c r="W9126" s="22">
        <v>0</v>
      </c>
      <c r="X9126" s="84">
        <v>0</v>
      </c>
      <c r="Y9126" s="85"/>
      <c r="AA9126" s="22">
        <v>0</v>
      </c>
      <c r="AB9126" s="84">
        <v>0</v>
      </c>
      <c r="AC9126" s="85"/>
      <c r="AE9126" s="22">
        <v>115000</v>
      </c>
      <c r="AF9126" s="84">
        <v>115000</v>
      </c>
      <c r="AG9126" s="85"/>
    </row>
    <row r="9127" spans="1:33" hidden="1" outlineLevel="1">
      <c r="A9127" s="8"/>
      <c r="B9127" s="9" t="s">
        <v>34</v>
      </c>
      <c r="C9127" s="9" t="s">
        <v>35</v>
      </c>
      <c r="K9127" s="79"/>
      <c r="L9127" s="79"/>
      <c r="M9127" s="80"/>
      <c r="O9127" s="79"/>
      <c r="P9127" s="79"/>
      <c r="Q9127" s="80"/>
      <c r="S9127" s="79"/>
      <c r="T9127" s="79"/>
      <c r="U9127" s="80"/>
      <c r="W9127" s="79"/>
      <c r="X9127" s="79"/>
      <c r="Y9127" s="80"/>
      <c r="AA9127" s="79"/>
      <c r="AB9127" s="79"/>
      <c r="AC9127" s="80"/>
      <c r="AE9127" s="79"/>
      <c r="AF9127" s="79"/>
      <c r="AG9127" s="80"/>
    </row>
    <row r="9128" spans="1:33" ht="75" hidden="1" outlineLevel="1">
      <c r="A9128" s="6" t="s">
        <v>10293</v>
      </c>
      <c r="B9128" s="7" t="s">
        <v>37</v>
      </c>
      <c r="C9128" s="7" t="s">
        <v>298</v>
      </c>
      <c r="I9128" s="35"/>
      <c r="J9128" s="35"/>
      <c r="K9128" s="79"/>
      <c r="L9128" s="79"/>
      <c r="M9128" s="80"/>
      <c r="O9128" s="79"/>
      <c r="P9128" s="79"/>
      <c r="Q9128" s="80"/>
      <c r="S9128" s="79"/>
      <c r="T9128" s="79"/>
      <c r="U9128" s="80"/>
      <c r="W9128" s="79"/>
      <c r="X9128" s="79"/>
      <c r="Y9128" s="80"/>
      <c r="AA9128" s="79"/>
      <c r="AB9128" s="79"/>
      <c r="AC9128" s="80"/>
      <c r="AE9128" s="79"/>
      <c r="AF9128" s="79"/>
      <c r="AG9128" s="80"/>
    </row>
    <row r="9129" spans="1:33" collapsed="1">
      <c r="A9129" s="83" t="s">
        <v>10294</v>
      </c>
      <c r="B9129" s="83"/>
      <c r="C9129" s="83"/>
      <c r="D9129" s="83"/>
      <c r="E9129" s="83"/>
      <c r="F9129" s="83"/>
      <c r="I9129" s="36"/>
      <c r="J9129" s="36">
        <f>J9130+J9177+J9238</f>
        <v>4010104</v>
      </c>
      <c r="K9129" s="30"/>
      <c r="L9129" s="84">
        <f>L9130+L9177+L9238</f>
        <v>4185119</v>
      </c>
      <c r="M9129" s="85"/>
      <c r="O9129" s="15" t="s">
        <v>31</v>
      </c>
      <c r="P9129" s="84">
        <f>P9130+P9177+P9238</f>
        <v>4044959.4</v>
      </c>
      <c r="Q9129" s="85"/>
      <c r="S9129" s="15" t="s">
        <v>31</v>
      </c>
      <c r="T9129" s="84">
        <f>T9130+T9177+T9238</f>
        <v>4424800</v>
      </c>
      <c r="U9129" s="85"/>
      <c r="W9129" s="15" t="s">
        <v>31</v>
      </c>
      <c r="X9129" s="84">
        <f>X9130+X9177+X9238</f>
        <v>4574603</v>
      </c>
      <c r="Y9129" s="85"/>
      <c r="AA9129" s="15" t="s">
        <v>31</v>
      </c>
      <c r="AB9129" s="84">
        <f>AB9130+AB9177+AB9238</f>
        <v>6804703.4799999995</v>
      </c>
      <c r="AC9129" s="85"/>
      <c r="AE9129" s="15" t="s">
        <v>31</v>
      </c>
      <c r="AF9129" s="84">
        <f>AF9130+AF9177+AF92387</f>
        <v>6674440</v>
      </c>
      <c r="AG9129" s="85"/>
    </row>
    <row r="9130" spans="1:33">
      <c r="A9130" s="89" t="s">
        <v>10295</v>
      </c>
      <c r="B9130" s="89"/>
      <c r="C9130" s="89"/>
      <c r="D9130" s="83"/>
      <c r="E9130" s="89"/>
      <c r="F9130" s="89"/>
      <c r="I9130" s="36"/>
      <c r="J9130" s="36">
        <v>3232104</v>
      </c>
      <c r="K9130" s="30" t="s">
        <v>1512</v>
      </c>
      <c r="L9130" s="90">
        <v>2886255</v>
      </c>
      <c r="M9130" s="91"/>
      <c r="O9130" s="15" t="s">
        <v>1512</v>
      </c>
      <c r="P9130" s="90">
        <v>3320535</v>
      </c>
      <c r="Q9130" s="91"/>
      <c r="S9130" s="15" t="s">
        <v>1512</v>
      </c>
      <c r="T9130" s="90">
        <v>3070810</v>
      </c>
      <c r="U9130" s="91"/>
      <c r="W9130" s="15" t="s">
        <v>1512</v>
      </c>
      <c r="X9130" s="90">
        <v>4574603</v>
      </c>
      <c r="Y9130" s="91"/>
      <c r="AA9130" s="15" t="s">
        <v>1512</v>
      </c>
      <c r="AB9130" s="90">
        <v>5544237.6200000001</v>
      </c>
      <c r="AC9130" s="91"/>
      <c r="AE9130" s="15" t="s">
        <v>1512</v>
      </c>
      <c r="AF9130" s="90">
        <v>5811540</v>
      </c>
      <c r="AG9130" s="91"/>
    </row>
    <row r="9131" spans="1:33" hidden="1">
      <c r="A9131" s="8"/>
      <c r="B9131" s="9" t="s">
        <v>34</v>
      </c>
      <c r="C9131" s="9" t="s">
        <v>35</v>
      </c>
      <c r="K9131" s="79"/>
      <c r="L9131" s="79"/>
      <c r="M9131" s="80"/>
      <c r="O9131" s="79"/>
      <c r="P9131" s="79"/>
      <c r="Q9131" s="80"/>
      <c r="S9131" s="79"/>
      <c r="T9131" s="79"/>
      <c r="U9131" s="80"/>
      <c r="W9131" s="79"/>
      <c r="X9131" s="79"/>
      <c r="Y9131" s="80"/>
      <c r="AA9131" s="79"/>
      <c r="AB9131" s="79"/>
      <c r="AC9131" s="80"/>
      <c r="AE9131" s="79"/>
      <c r="AF9131" s="79"/>
      <c r="AG9131" s="80"/>
    </row>
    <row r="9132" spans="1:33" hidden="1" outlineLevel="1">
      <c r="A9132" s="6" t="s">
        <v>10296</v>
      </c>
      <c r="B9132" s="7" t="s">
        <v>37</v>
      </c>
      <c r="C9132" s="7" t="s">
        <v>6111</v>
      </c>
      <c r="K9132" s="79"/>
      <c r="L9132" s="79"/>
      <c r="M9132" s="80"/>
      <c r="O9132" s="79"/>
      <c r="P9132" s="79"/>
      <c r="Q9132" s="80"/>
      <c r="S9132" s="79"/>
      <c r="T9132" s="79"/>
      <c r="U9132" s="80"/>
      <c r="W9132" s="79"/>
      <c r="X9132" s="79"/>
      <c r="Y9132" s="80"/>
      <c r="AA9132" s="79"/>
      <c r="AB9132" s="79"/>
      <c r="AC9132" s="80"/>
      <c r="AE9132" s="79"/>
      <c r="AF9132" s="79"/>
      <c r="AG9132" s="80"/>
    </row>
    <row r="9133" spans="1:33" ht="60" hidden="1" outlineLevel="1">
      <c r="A9133" s="8"/>
      <c r="B9133" s="9" t="s">
        <v>61</v>
      </c>
      <c r="C9133" s="9" t="s">
        <v>62</v>
      </c>
      <c r="D9133" s="9" t="s">
        <v>63</v>
      </c>
      <c r="E9133" s="12" t="s">
        <v>64</v>
      </c>
      <c r="F9133" s="20" t="s">
        <v>65</v>
      </c>
      <c r="K9133" s="21" t="s">
        <v>66</v>
      </c>
      <c r="L9133" s="87" t="s">
        <v>28</v>
      </c>
      <c r="M9133" s="88"/>
      <c r="O9133" s="21" t="s">
        <v>66</v>
      </c>
      <c r="P9133" s="87" t="s">
        <v>28</v>
      </c>
      <c r="Q9133" s="88"/>
      <c r="S9133" s="21" t="s">
        <v>66</v>
      </c>
      <c r="T9133" s="87" t="s">
        <v>28</v>
      </c>
      <c r="U9133" s="88"/>
      <c r="W9133" s="21" t="s">
        <v>66</v>
      </c>
      <c r="X9133" s="87" t="s">
        <v>28</v>
      </c>
      <c r="Y9133" s="88"/>
      <c r="AA9133" s="21" t="s">
        <v>66</v>
      </c>
      <c r="AB9133" s="87" t="s">
        <v>28</v>
      </c>
      <c r="AC9133" s="88"/>
      <c r="AE9133" s="21" t="s">
        <v>66</v>
      </c>
      <c r="AF9133" s="87" t="s">
        <v>28</v>
      </c>
      <c r="AG9133" s="88"/>
    </row>
    <row r="9134" spans="1:33" ht="45" hidden="1" outlineLevel="1">
      <c r="A9134" s="6" t="s">
        <v>10297</v>
      </c>
      <c r="B9134" s="7" t="s">
        <v>4076</v>
      </c>
      <c r="C9134" s="7" t="s">
        <v>10298</v>
      </c>
      <c r="D9134" s="7"/>
      <c r="E9134" s="23" t="s">
        <v>320</v>
      </c>
      <c r="F9134" s="18">
        <v>14306</v>
      </c>
      <c r="K9134" s="22">
        <v>4</v>
      </c>
      <c r="L9134" s="84">
        <v>57224</v>
      </c>
      <c r="M9134" s="85"/>
      <c r="O9134" s="22">
        <v>28.5</v>
      </c>
      <c r="P9134" s="84">
        <v>407721</v>
      </c>
      <c r="Q9134" s="85"/>
      <c r="S9134" s="22">
        <v>10</v>
      </c>
      <c r="T9134" s="84">
        <v>143060</v>
      </c>
      <c r="U9134" s="85"/>
      <c r="W9134" s="22">
        <v>12</v>
      </c>
      <c r="X9134" s="84">
        <v>171672</v>
      </c>
      <c r="Y9134" s="85"/>
      <c r="AA9134" s="22">
        <v>9.59</v>
      </c>
      <c r="AB9134" s="84">
        <v>137194.54</v>
      </c>
      <c r="AC9134" s="85"/>
      <c r="AE9134" s="22">
        <v>50</v>
      </c>
      <c r="AF9134" s="84">
        <v>715300</v>
      </c>
      <c r="AG9134" s="85"/>
    </row>
    <row r="9135" spans="1:33" hidden="1" outlineLevel="1">
      <c r="A9135" s="8"/>
      <c r="B9135" s="9" t="s">
        <v>34</v>
      </c>
      <c r="C9135" s="9" t="s">
        <v>35</v>
      </c>
      <c r="K9135" s="79"/>
      <c r="L9135" s="79"/>
      <c r="M9135" s="80"/>
      <c r="O9135" s="79"/>
      <c r="P9135" s="79"/>
      <c r="Q9135" s="80"/>
      <c r="S9135" s="79"/>
      <c r="T9135" s="79"/>
      <c r="U9135" s="80"/>
      <c r="W9135" s="79"/>
      <c r="X9135" s="79"/>
      <c r="Y9135" s="80"/>
      <c r="AA9135" s="79"/>
      <c r="AB9135" s="79"/>
      <c r="AC9135" s="80"/>
      <c r="AE9135" s="79"/>
      <c r="AF9135" s="79"/>
      <c r="AG9135" s="80"/>
    </row>
    <row r="9136" spans="1:33" hidden="1" outlineLevel="1">
      <c r="A9136" s="6" t="s">
        <v>10299</v>
      </c>
      <c r="B9136" s="7" t="s">
        <v>37</v>
      </c>
      <c r="C9136" s="7" t="s">
        <v>10300</v>
      </c>
      <c r="K9136" s="79"/>
      <c r="L9136" s="79"/>
      <c r="M9136" s="80"/>
      <c r="O9136" s="79"/>
      <c r="P9136" s="79"/>
      <c r="Q9136" s="80"/>
      <c r="S9136" s="79"/>
      <c r="T9136" s="79"/>
      <c r="U9136" s="80"/>
      <c r="W9136" s="79"/>
      <c r="X9136" s="79"/>
      <c r="Y9136" s="80"/>
      <c r="AA9136" s="79"/>
      <c r="AB9136" s="79"/>
      <c r="AC9136" s="80"/>
      <c r="AE9136" s="79"/>
      <c r="AF9136" s="79"/>
      <c r="AG9136" s="80"/>
    </row>
    <row r="9137" spans="1:33" ht="60" hidden="1" outlineLevel="1">
      <c r="A9137" s="8"/>
      <c r="B9137" s="9" t="s">
        <v>61</v>
      </c>
      <c r="C9137" s="9" t="s">
        <v>62</v>
      </c>
      <c r="D9137" s="9" t="s">
        <v>63</v>
      </c>
      <c r="E9137" s="12" t="s">
        <v>64</v>
      </c>
      <c r="F9137" s="20" t="s">
        <v>65</v>
      </c>
      <c r="K9137" s="21" t="s">
        <v>66</v>
      </c>
      <c r="L9137" s="87" t="s">
        <v>28</v>
      </c>
      <c r="M9137" s="88"/>
      <c r="O9137" s="21" t="s">
        <v>66</v>
      </c>
      <c r="P9137" s="87" t="s">
        <v>28</v>
      </c>
      <c r="Q9137" s="88"/>
      <c r="S9137" s="21" t="s">
        <v>66</v>
      </c>
      <c r="T9137" s="87" t="s">
        <v>28</v>
      </c>
      <c r="U9137" s="88"/>
      <c r="W9137" s="21" t="s">
        <v>66</v>
      </c>
      <c r="X9137" s="87" t="s">
        <v>28</v>
      </c>
      <c r="Y9137" s="88"/>
      <c r="AA9137" s="21" t="s">
        <v>66</v>
      </c>
      <c r="AB9137" s="87" t="s">
        <v>28</v>
      </c>
      <c r="AC9137" s="88"/>
      <c r="AE9137" s="21" t="s">
        <v>66</v>
      </c>
      <c r="AF9137" s="87" t="s">
        <v>28</v>
      </c>
      <c r="AG9137" s="88"/>
    </row>
    <row r="9138" spans="1:33" ht="30" hidden="1" outlineLevel="1">
      <c r="A9138" s="6" t="s">
        <v>10301</v>
      </c>
      <c r="B9138" s="7" t="s">
        <v>4079</v>
      </c>
      <c r="C9138" s="7" t="s">
        <v>10302</v>
      </c>
      <c r="D9138" s="7"/>
      <c r="E9138" s="23" t="s">
        <v>320</v>
      </c>
      <c r="F9138" s="18">
        <v>9601</v>
      </c>
      <c r="K9138" s="22">
        <v>91</v>
      </c>
      <c r="L9138" s="84">
        <v>873691</v>
      </c>
      <c r="M9138" s="85"/>
      <c r="O9138" s="22">
        <v>114</v>
      </c>
      <c r="P9138" s="84">
        <v>1094514</v>
      </c>
      <c r="Q9138" s="85"/>
      <c r="S9138" s="22">
        <v>100</v>
      </c>
      <c r="T9138" s="84">
        <v>960100</v>
      </c>
      <c r="U9138" s="85"/>
      <c r="W9138" s="22">
        <v>156</v>
      </c>
      <c r="X9138" s="84">
        <v>1497756</v>
      </c>
      <c r="Y9138" s="85"/>
      <c r="AA9138" s="22">
        <v>113.86</v>
      </c>
      <c r="AB9138" s="84">
        <v>1093169.8600000001</v>
      </c>
      <c r="AC9138" s="85"/>
      <c r="AE9138" s="22">
        <v>140</v>
      </c>
      <c r="AF9138" s="84">
        <v>1344140</v>
      </c>
      <c r="AG9138" s="85"/>
    </row>
    <row r="9139" spans="1:33" hidden="1" outlineLevel="1">
      <c r="A9139" s="6" t="s">
        <v>10303</v>
      </c>
      <c r="B9139" s="7" t="s">
        <v>4084</v>
      </c>
      <c r="C9139" s="7" t="s">
        <v>10304</v>
      </c>
      <c r="D9139" s="7"/>
      <c r="E9139" s="23" t="s">
        <v>320</v>
      </c>
      <c r="F9139" s="18">
        <v>2480</v>
      </c>
      <c r="K9139" s="22">
        <v>64</v>
      </c>
      <c r="L9139" s="84">
        <v>158720</v>
      </c>
      <c r="M9139" s="85"/>
      <c r="O9139" s="22">
        <v>17.100000000000001</v>
      </c>
      <c r="P9139" s="84">
        <v>42408</v>
      </c>
      <c r="Q9139" s="85"/>
      <c r="S9139" s="22">
        <v>40</v>
      </c>
      <c r="T9139" s="84">
        <v>99200</v>
      </c>
      <c r="U9139" s="85"/>
      <c r="W9139" s="22">
        <v>61</v>
      </c>
      <c r="X9139" s="84">
        <v>151280</v>
      </c>
      <c r="Y9139" s="85"/>
      <c r="AA9139" s="22">
        <v>41.95</v>
      </c>
      <c r="AB9139" s="84">
        <v>104036</v>
      </c>
      <c r="AC9139" s="85"/>
      <c r="AE9139" s="22">
        <v>100</v>
      </c>
      <c r="AF9139" s="84">
        <v>248000</v>
      </c>
      <c r="AG9139" s="85"/>
    </row>
    <row r="9140" spans="1:33" hidden="1" outlineLevel="1">
      <c r="A9140" s="8"/>
      <c r="B9140" s="9" t="s">
        <v>34</v>
      </c>
      <c r="C9140" s="9" t="s">
        <v>35</v>
      </c>
      <c r="K9140" s="79"/>
      <c r="L9140" s="79"/>
      <c r="M9140" s="80"/>
      <c r="O9140" s="79"/>
      <c r="P9140" s="79"/>
      <c r="Q9140" s="80"/>
      <c r="S9140" s="79"/>
      <c r="T9140" s="79"/>
      <c r="U9140" s="80"/>
      <c r="W9140" s="79"/>
      <c r="X9140" s="79"/>
      <c r="Y9140" s="80"/>
      <c r="AA9140" s="79"/>
      <c r="AB9140" s="79"/>
      <c r="AC9140" s="80"/>
      <c r="AE9140" s="79"/>
      <c r="AF9140" s="79"/>
      <c r="AG9140" s="80"/>
    </row>
    <row r="9141" spans="1:33" hidden="1" outlineLevel="1">
      <c r="A9141" s="6" t="s">
        <v>10305</v>
      </c>
      <c r="B9141" s="7" t="s">
        <v>37</v>
      </c>
      <c r="C9141" s="7" t="s">
        <v>5944</v>
      </c>
      <c r="K9141" s="79"/>
      <c r="L9141" s="79"/>
      <c r="M9141" s="80"/>
      <c r="O9141" s="79"/>
      <c r="P9141" s="79"/>
      <c r="Q9141" s="80"/>
      <c r="S9141" s="79"/>
      <c r="T9141" s="79"/>
      <c r="U9141" s="80"/>
      <c r="W9141" s="79"/>
      <c r="X9141" s="79"/>
      <c r="Y9141" s="80"/>
      <c r="AA9141" s="79"/>
      <c r="AB9141" s="79"/>
      <c r="AC9141" s="80"/>
      <c r="AE9141" s="79"/>
      <c r="AF9141" s="79"/>
      <c r="AG9141" s="80"/>
    </row>
    <row r="9142" spans="1:33" ht="60" hidden="1" outlineLevel="1">
      <c r="A9142" s="8"/>
      <c r="B9142" s="9" t="s">
        <v>61</v>
      </c>
      <c r="C9142" s="9" t="s">
        <v>62</v>
      </c>
      <c r="D9142" s="9" t="s">
        <v>63</v>
      </c>
      <c r="E9142" s="12" t="s">
        <v>64</v>
      </c>
      <c r="F9142" s="20" t="s">
        <v>65</v>
      </c>
      <c r="K9142" s="21" t="s">
        <v>66</v>
      </c>
      <c r="L9142" s="87" t="s">
        <v>28</v>
      </c>
      <c r="M9142" s="88"/>
      <c r="O9142" s="21" t="s">
        <v>66</v>
      </c>
      <c r="P9142" s="87" t="s">
        <v>28</v>
      </c>
      <c r="Q9142" s="88"/>
      <c r="S9142" s="21" t="s">
        <v>66</v>
      </c>
      <c r="T9142" s="87" t="s">
        <v>28</v>
      </c>
      <c r="U9142" s="88"/>
      <c r="W9142" s="21" t="s">
        <v>66</v>
      </c>
      <c r="X9142" s="87" t="s">
        <v>28</v>
      </c>
      <c r="Y9142" s="88"/>
      <c r="AA9142" s="21" t="s">
        <v>66</v>
      </c>
      <c r="AB9142" s="87" t="s">
        <v>28</v>
      </c>
      <c r="AC9142" s="88"/>
      <c r="AE9142" s="21" t="s">
        <v>66</v>
      </c>
      <c r="AF9142" s="87" t="s">
        <v>28</v>
      </c>
      <c r="AG9142" s="88"/>
    </row>
    <row r="9143" spans="1:33" hidden="1" outlineLevel="1">
      <c r="A9143" s="6" t="s">
        <v>10306</v>
      </c>
      <c r="B9143" s="7" t="s">
        <v>10307</v>
      </c>
      <c r="C9143" s="7" t="s">
        <v>10308</v>
      </c>
      <c r="D9143" s="7"/>
      <c r="E9143" s="23" t="s">
        <v>429</v>
      </c>
      <c r="F9143" s="18">
        <v>1300</v>
      </c>
      <c r="K9143" s="22">
        <v>85</v>
      </c>
      <c r="L9143" s="84">
        <v>110500</v>
      </c>
      <c r="M9143" s="85"/>
      <c r="O9143" s="22">
        <v>136.80000000000001</v>
      </c>
      <c r="P9143" s="84">
        <v>177840</v>
      </c>
      <c r="Q9143" s="85"/>
      <c r="S9143" s="22">
        <v>100</v>
      </c>
      <c r="T9143" s="84">
        <v>130000</v>
      </c>
      <c r="U9143" s="85"/>
      <c r="W9143" s="22">
        <v>163</v>
      </c>
      <c r="X9143" s="84">
        <v>211900</v>
      </c>
      <c r="Y9143" s="85"/>
      <c r="AA9143" s="22">
        <v>107.87</v>
      </c>
      <c r="AB9143" s="84">
        <v>140231</v>
      </c>
      <c r="AC9143" s="85"/>
      <c r="AE9143" s="22">
        <v>110</v>
      </c>
      <c r="AF9143" s="84">
        <v>143000</v>
      </c>
      <c r="AG9143" s="85"/>
    </row>
    <row r="9144" spans="1:33" hidden="1" outlineLevel="1">
      <c r="A9144" s="6" t="s">
        <v>10309</v>
      </c>
      <c r="B9144" s="7" t="s">
        <v>10310</v>
      </c>
      <c r="C9144" s="7" t="s">
        <v>10311</v>
      </c>
      <c r="D9144" s="7"/>
      <c r="E9144" s="23" t="s">
        <v>429</v>
      </c>
      <c r="F9144" s="18">
        <v>6</v>
      </c>
      <c r="K9144" s="22">
        <v>85</v>
      </c>
      <c r="L9144" s="84">
        <v>510</v>
      </c>
      <c r="M9144" s="85"/>
      <c r="O9144" s="22">
        <v>136.80000000000001</v>
      </c>
      <c r="P9144" s="84">
        <v>820.8</v>
      </c>
      <c r="Q9144" s="85"/>
      <c r="S9144" s="22">
        <v>100</v>
      </c>
      <c r="T9144" s="84">
        <v>600</v>
      </c>
      <c r="U9144" s="85"/>
      <c r="W9144" s="22">
        <v>163</v>
      </c>
      <c r="X9144" s="84">
        <v>978</v>
      </c>
      <c r="Y9144" s="85"/>
      <c r="AA9144" s="22">
        <v>95.88</v>
      </c>
      <c r="AB9144" s="84">
        <v>575.28</v>
      </c>
      <c r="AC9144" s="85"/>
      <c r="AE9144" s="22">
        <v>100</v>
      </c>
      <c r="AF9144" s="84">
        <v>600</v>
      </c>
      <c r="AG9144" s="85"/>
    </row>
    <row r="9145" spans="1:33" hidden="1" outlineLevel="1">
      <c r="A9145" s="8"/>
      <c r="B9145" s="9" t="s">
        <v>34</v>
      </c>
      <c r="C9145" s="9" t="s">
        <v>35</v>
      </c>
      <c r="K9145" s="79"/>
      <c r="L9145" s="79"/>
      <c r="M9145" s="80"/>
      <c r="O9145" s="79"/>
      <c r="P9145" s="79"/>
      <c r="Q9145" s="80"/>
      <c r="S9145" s="79"/>
      <c r="T9145" s="79"/>
      <c r="U9145" s="80"/>
      <c r="W9145" s="79"/>
      <c r="X9145" s="79"/>
      <c r="Y9145" s="80"/>
      <c r="AA9145" s="79"/>
      <c r="AB9145" s="79"/>
      <c r="AC9145" s="80"/>
      <c r="AE9145" s="79"/>
      <c r="AF9145" s="79"/>
      <c r="AG9145" s="80"/>
    </row>
    <row r="9146" spans="1:33" hidden="1" outlineLevel="1">
      <c r="A9146" s="6" t="s">
        <v>10312</v>
      </c>
      <c r="B9146" s="7" t="s">
        <v>37</v>
      </c>
      <c r="C9146" s="7" t="s">
        <v>10313</v>
      </c>
      <c r="K9146" s="79"/>
      <c r="L9146" s="79"/>
      <c r="M9146" s="80"/>
      <c r="O9146" s="79"/>
      <c r="P9146" s="79"/>
      <c r="Q9146" s="80"/>
      <c r="S9146" s="79"/>
      <c r="T9146" s="79"/>
      <c r="U9146" s="80"/>
      <c r="W9146" s="79"/>
      <c r="X9146" s="79"/>
      <c r="Y9146" s="80"/>
      <c r="AA9146" s="79"/>
      <c r="AB9146" s="79"/>
      <c r="AC9146" s="80"/>
      <c r="AE9146" s="79"/>
      <c r="AF9146" s="79"/>
      <c r="AG9146" s="80"/>
    </row>
    <row r="9147" spans="1:33" ht="60" hidden="1" outlineLevel="1">
      <c r="A9147" s="8"/>
      <c r="B9147" s="9" t="s">
        <v>61</v>
      </c>
      <c r="C9147" s="9" t="s">
        <v>62</v>
      </c>
      <c r="D9147" s="9" t="s">
        <v>63</v>
      </c>
      <c r="E9147" s="12" t="s">
        <v>64</v>
      </c>
      <c r="F9147" s="20" t="s">
        <v>65</v>
      </c>
      <c r="K9147" s="21" t="s">
        <v>66</v>
      </c>
      <c r="L9147" s="87" t="s">
        <v>28</v>
      </c>
      <c r="M9147" s="88"/>
      <c r="O9147" s="21" t="s">
        <v>66</v>
      </c>
      <c r="P9147" s="87" t="s">
        <v>28</v>
      </c>
      <c r="Q9147" s="88"/>
      <c r="S9147" s="21" t="s">
        <v>66</v>
      </c>
      <c r="T9147" s="87" t="s">
        <v>28</v>
      </c>
      <c r="U9147" s="88"/>
      <c r="W9147" s="21" t="s">
        <v>66</v>
      </c>
      <c r="X9147" s="87" t="s">
        <v>28</v>
      </c>
      <c r="Y9147" s="88"/>
      <c r="AA9147" s="21" t="s">
        <v>66</v>
      </c>
      <c r="AB9147" s="87" t="s">
        <v>28</v>
      </c>
      <c r="AC9147" s="88"/>
      <c r="AE9147" s="21" t="s">
        <v>66</v>
      </c>
      <c r="AF9147" s="87" t="s">
        <v>28</v>
      </c>
      <c r="AG9147" s="88"/>
    </row>
    <row r="9148" spans="1:33" ht="105" hidden="1" outlineLevel="1">
      <c r="A9148" s="6" t="s">
        <v>10314</v>
      </c>
      <c r="B9148" s="7" t="s">
        <v>10315</v>
      </c>
      <c r="C9148" s="7" t="s">
        <v>10316</v>
      </c>
      <c r="D9148" s="7"/>
      <c r="E9148" s="23" t="s">
        <v>429</v>
      </c>
      <c r="F9148" s="18">
        <v>403</v>
      </c>
      <c r="K9148" s="22">
        <v>1166</v>
      </c>
      <c r="L9148" s="84">
        <v>469898</v>
      </c>
      <c r="M9148" s="85"/>
      <c r="O9148" s="22">
        <v>1311</v>
      </c>
      <c r="P9148" s="84">
        <v>528333</v>
      </c>
      <c r="Q9148" s="85"/>
      <c r="S9148" s="22">
        <v>1350</v>
      </c>
      <c r="T9148" s="84">
        <v>544050</v>
      </c>
      <c r="U9148" s="85"/>
      <c r="W9148" s="22">
        <v>1081</v>
      </c>
      <c r="X9148" s="84">
        <v>435643</v>
      </c>
      <c r="Y9148" s="85"/>
      <c r="AA9148" s="22">
        <v>3296.04</v>
      </c>
      <c r="AB9148" s="84">
        <v>1328304.1200000001</v>
      </c>
      <c r="AC9148" s="85"/>
      <c r="AE9148" s="22">
        <v>3300</v>
      </c>
      <c r="AF9148" s="84">
        <v>1329900</v>
      </c>
      <c r="AG9148" s="85"/>
    </row>
    <row r="9149" spans="1:33" hidden="1" outlineLevel="1">
      <c r="A9149" s="8"/>
      <c r="B9149" s="9" t="s">
        <v>34</v>
      </c>
      <c r="C9149" s="9" t="s">
        <v>35</v>
      </c>
      <c r="K9149" s="79"/>
      <c r="L9149" s="79"/>
      <c r="M9149" s="80"/>
      <c r="O9149" s="79"/>
      <c r="P9149" s="79"/>
      <c r="Q9149" s="80"/>
      <c r="S9149" s="79"/>
      <c r="T9149" s="79"/>
      <c r="U9149" s="80"/>
      <c r="W9149" s="79"/>
      <c r="X9149" s="79"/>
      <c r="Y9149" s="80"/>
      <c r="AA9149" s="79"/>
      <c r="AB9149" s="79"/>
      <c r="AC9149" s="80"/>
      <c r="AE9149" s="79"/>
      <c r="AF9149" s="79"/>
      <c r="AG9149" s="80"/>
    </row>
    <row r="9150" spans="1:33" hidden="1" outlineLevel="1">
      <c r="A9150" s="6" t="s">
        <v>10317</v>
      </c>
      <c r="B9150" s="7" t="s">
        <v>37</v>
      </c>
      <c r="C9150" s="7" t="s">
        <v>10318</v>
      </c>
      <c r="K9150" s="79"/>
      <c r="L9150" s="79"/>
      <c r="M9150" s="80"/>
      <c r="O9150" s="79"/>
      <c r="P9150" s="79"/>
      <c r="Q9150" s="80"/>
      <c r="S9150" s="79"/>
      <c r="T9150" s="79"/>
      <c r="U9150" s="80"/>
      <c r="W9150" s="79"/>
      <c r="X9150" s="79"/>
      <c r="Y9150" s="80"/>
      <c r="AA9150" s="79"/>
      <c r="AB9150" s="79"/>
      <c r="AC9150" s="80"/>
      <c r="AE9150" s="79"/>
      <c r="AF9150" s="79"/>
      <c r="AG9150" s="80"/>
    </row>
    <row r="9151" spans="1:33" ht="45" hidden="1" outlineLevel="1">
      <c r="A9151" s="6" t="s">
        <v>10319</v>
      </c>
      <c r="B9151" s="7" t="s">
        <v>37</v>
      </c>
      <c r="C9151" s="7" t="s">
        <v>10320</v>
      </c>
      <c r="K9151" s="79"/>
      <c r="L9151" s="79"/>
      <c r="M9151" s="80"/>
      <c r="O9151" s="79"/>
      <c r="P9151" s="79"/>
      <c r="Q9151" s="80"/>
      <c r="S9151" s="79"/>
      <c r="T9151" s="79"/>
      <c r="U9151" s="80"/>
      <c r="W9151" s="79"/>
      <c r="X9151" s="79"/>
      <c r="Y9151" s="80"/>
      <c r="AA9151" s="79"/>
      <c r="AB9151" s="79"/>
      <c r="AC9151" s="80"/>
      <c r="AE9151" s="79"/>
      <c r="AF9151" s="79"/>
      <c r="AG9151" s="80"/>
    </row>
    <row r="9152" spans="1:33" ht="60" hidden="1" outlineLevel="1">
      <c r="A9152" s="8"/>
      <c r="B9152" s="9" t="s">
        <v>61</v>
      </c>
      <c r="C9152" s="9" t="s">
        <v>62</v>
      </c>
      <c r="D9152" s="9" t="s">
        <v>63</v>
      </c>
      <c r="E9152" s="12" t="s">
        <v>64</v>
      </c>
      <c r="F9152" s="20" t="s">
        <v>65</v>
      </c>
      <c r="K9152" s="21" t="s">
        <v>66</v>
      </c>
      <c r="L9152" s="87" t="s">
        <v>28</v>
      </c>
      <c r="M9152" s="88"/>
      <c r="O9152" s="21" t="s">
        <v>66</v>
      </c>
      <c r="P9152" s="87" t="s">
        <v>28</v>
      </c>
      <c r="Q9152" s="88"/>
      <c r="S9152" s="21" t="s">
        <v>66</v>
      </c>
      <c r="T9152" s="87" t="s">
        <v>28</v>
      </c>
      <c r="U9152" s="88"/>
      <c r="W9152" s="21" t="s">
        <v>66</v>
      </c>
      <c r="X9152" s="87" t="s">
        <v>28</v>
      </c>
      <c r="Y9152" s="88"/>
      <c r="AA9152" s="21" t="s">
        <v>66</v>
      </c>
      <c r="AB9152" s="87" t="s">
        <v>28</v>
      </c>
      <c r="AC9152" s="88"/>
      <c r="AE9152" s="21" t="s">
        <v>66</v>
      </c>
      <c r="AF9152" s="87" t="s">
        <v>28</v>
      </c>
      <c r="AG9152" s="88"/>
    </row>
    <row r="9153" spans="1:33" hidden="1" outlineLevel="1">
      <c r="A9153" s="6" t="s">
        <v>10321</v>
      </c>
      <c r="B9153" s="7" t="s">
        <v>10322</v>
      </c>
      <c r="C9153" s="7" t="s">
        <v>10323</v>
      </c>
      <c r="D9153" s="7"/>
      <c r="E9153" s="23" t="s">
        <v>438</v>
      </c>
      <c r="F9153" s="18">
        <v>48</v>
      </c>
      <c r="K9153" s="22">
        <v>11300</v>
      </c>
      <c r="L9153" s="84">
        <v>542400</v>
      </c>
      <c r="M9153" s="85"/>
      <c r="O9153" s="22">
        <v>11400</v>
      </c>
      <c r="P9153" s="84">
        <v>547200</v>
      </c>
      <c r="Q9153" s="85"/>
      <c r="S9153" s="22">
        <v>20000</v>
      </c>
      <c r="T9153" s="84">
        <v>960000</v>
      </c>
      <c r="U9153" s="85"/>
      <c r="W9153" s="22">
        <v>8125</v>
      </c>
      <c r="X9153" s="84">
        <v>390000</v>
      </c>
      <c r="Y9153" s="85"/>
      <c r="AA9153" s="22">
        <v>29964.03</v>
      </c>
      <c r="AB9153" s="84">
        <v>1438273.44</v>
      </c>
      <c r="AC9153" s="85"/>
      <c r="AE9153" s="22">
        <v>15000</v>
      </c>
      <c r="AF9153" s="84">
        <v>720000</v>
      </c>
      <c r="AG9153" s="85"/>
    </row>
    <row r="9154" spans="1:33" hidden="1" outlineLevel="1">
      <c r="A9154" s="8"/>
      <c r="B9154" s="9" t="s">
        <v>34</v>
      </c>
      <c r="C9154" s="9" t="s">
        <v>35</v>
      </c>
      <c r="K9154" s="79"/>
      <c r="L9154" s="79"/>
      <c r="M9154" s="80"/>
      <c r="O9154" s="79"/>
      <c r="P9154" s="79"/>
      <c r="Q9154" s="80"/>
      <c r="S9154" s="79"/>
      <c r="T9154" s="79"/>
      <c r="U9154" s="80"/>
      <c r="W9154" s="79"/>
      <c r="X9154" s="79"/>
      <c r="Y9154" s="80"/>
      <c r="AA9154" s="79"/>
      <c r="AB9154" s="79"/>
      <c r="AC9154" s="80"/>
      <c r="AE9154" s="79"/>
      <c r="AF9154" s="79"/>
      <c r="AG9154" s="80"/>
    </row>
    <row r="9155" spans="1:33" hidden="1" outlineLevel="1">
      <c r="A9155" s="6" t="s">
        <v>10324</v>
      </c>
      <c r="B9155" s="7" t="s">
        <v>37</v>
      </c>
      <c r="C9155" s="7" t="s">
        <v>10325</v>
      </c>
      <c r="K9155" s="79"/>
      <c r="L9155" s="79"/>
      <c r="M9155" s="80"/>
      <c r="O9155" s="79"/>
      <c r="P9155" s="79"/>
      <c r="Q9155" s="80"/>
      <c r="S9155" s="79"/>
      <c r="T9155" s="79"/>
      <c r="U9155" s="80"/>
      <c r="W9155" s="79"/>
      <c r="X9155" s="79"/>
      <c r="Y9155" s="80"/>
      <c r="AA9155" s="79"/>
      <c r="AB9155" s="79"/>
      <c r="AC9155" s="80"/>
      <c r="AE9155" s="79"/>
      <c r="AF9155" s="79"/>
      <c r="AG9155" s="80"/>
    </row>
    <row r="9156" spans="1:33" ht="60" hidden="1" outlineLevel="1">
      <c r="A9156" s="8"/>
      <c r="B9156" s="9" t="s">
        <v>61</v>
      </c>
      <c r="C9156" s="9" t="s">
        <v>62</v>
      </c>
      <c r="D9156" s="9" t="s">
        <v>63</v>
      </c>
      <c r="E9156" s="12" t="s">
        <v>64</v>
      </c>
      <c r="F9156" s="20" t="s">
        <v>65</v>
      </c>
      <c r="K9156" s="21" t="s">
        <v>66</v>
      </c>
      <c r="L9156" s="87" t="s">
        <v>28</v>
      </c>
      <c r="M9156" s="88"/>
      <c r="O9156" s="21" t="s">
        <v>66</v>
      </c>
      <c r="P9156" s="87" t="s">
        <v>28</v>
      </c>
      <c r="Q9156" s="88"/>
      <c r="S9156" s="21" t="s">
        <v>66</v>
      </c>
      <c r="T9156" s="87" t="s">
        <v>28</v>
      </c>
      <c r="U9156" s="88"/>
      <c r="W9156" s="21" t="s">
        <v>66</v>
      </c>
      <c r="X9156" s="87" t="s">
        <v>28</v>
      </c>
      <c r="Y9156" s="88"/>
      <c r="AA9156" s="21" t="s">
        <v>66</v>
      </c>
      <c r="AB9156" s="87" t="s">
        <v>28</v>
      </c>
      <c r="AC9156" s="88"/>
      <c r="AE9156" s="21" t="s">
        <v>66</v>
      </c>
      <c r="AF9156" s="87" t="s">
        <v>28</v>
      </c>
      <c r="AG9156" s="88"/>
    </row>
    <row r="9157" spans="1:33" hidden="1" outlineLevel="1">
      <c r="A9157" s="6" t="s">
        <v>10326</v>
      </c>
      <c r="B9157" s="7" t="s">
        <v>10327</v>
      </c>
      <c r="C9157" s="7" t="s">
        <v>10328</v>
      </c>
      <c r="D9157" s="7"/>
      <c r="E9157" s="23" t="s">
        <v>70</v>
      </c>
      <c r="F9157" s="18">
        <v>1</v>
      </c>
      <c r="K9157" s="22">
        <v>26500</v>
      </c>
      <c r="L9157" s="84">
        <v>26500</v>
      </c>
      <c r="M9157" s="85"/>
      <c r="O9157" s="22">
        <v>22800</v>
      </c>
      <c r="P9157" s="84">
        <v>22800</v>
      </c>
      <c r="Q9157" s="85"/>
      <c r="S9157" s="22">
        <v>5000</v>
      </c>
      <c r="T9157" s="84">
        <v>5000</v>
      </c>
      <c r="U9157" s="85"/>
      <c r="W9157" s="22">
        <v>88326</v>
      </c>
      <c r="X9157" s="84">
        <v>88326</v>
      </c>
      <c r="Y9157" s="85"/>
      <c r="AA9157" s="22">
        <v>89892.1</v>
      </c>
      <c r="AB9157" s="84">
        <v>89892.1</v>
      </c>
      <c r="AC9157" s="85"/>
      <c r="AE9157" s="22">
        <v>180000</v>
      </c>
      <c r="AF9157" s="84">
        <v>180000</v>
      </c>
      <c r="AG9157" s="85"/>
    </row>
    <row r="9158" spans="1:33" hidden="1" outlineLevel="1">
      <c r="A9158" s="8"/>
      <c r="B9158" s="9" t="s">
        <v>34</v>
      </c>
      <c r="C9158" s="9" t="s">
        <v>35</v>
      </c>
      <c r="K9158" s="79"/>
      <c r="L9158" s="79"/>
      <c r="M9158" s="80"/>
      <c r="O9158" s="79"/>
      <c r="P9158" s="79"/>
      <c r="Q9158" s="80"/>
      <c r="S9158" s="79"/>
      <c r="T9158" s="79"/>
      <c r="U9158" s="80"/>
      <c r="W9158" s="79"/>
      <c r="X9158" s="79"/>
      <c r="Y9158" s="80"/>
      <c r="AA9158" s="79"/>
      <c r="AB9158" s="79"/>
      <c r="AC9158" s="80"/>
      <c r="AE9158" s="79"/>
      <c r="AF9158" s="79"/>
      <c r="AG9158" s="80"/>
    </row>
    <row r="9159" spans="1:33" hidden="1" outlineLevel="1">
      <c r="A9159" s="6" t="s">
        <v>10329</v>
      </c>
      <c r="B9159" s="7" t="s">
        <v>37</v>
      </c>
      <c r="C9159" s="7" t="s">
        <v>10330</v>
      </c>
      <c r="K9159" s="79"/>
      <c r="L9159" s="79"/>
      <c r="M9159" s="80"/>
      <c r="O9159" s="79"/>
      <c r="P9159" s="79"/>
      <c r="Q9159" s="80"/>
      <c r="S9159" s="79"/>
      <c r="T9159" s="79"/>
      <c r="U9159" s="80"/>
      <c r="W9159" s="79"/>
      <c r="X9159" s="79"/>
      <c r="Y9159" s="80"/>
      <c r="AA9159" s="79"/>
      <c r="AB9159" s="79"/>
      <c r="AC9159" s="80"/>
      <c r="AE9159" s="79"/>
      <c r="AF9159" s="79"/>
      <c r="AG9159" s="80"/>
    </row>
    <row r="9160" spans="1:33" ht="60" hidden="1" outlineLevel="1">
      <c r="A9160" s="8"/>
      <c r="B9160" s="9" t="s">
        <v>61</v>
      </c>
      <c r="C9160" s="9" t="s">
        <v>62</v>
      </c>
      <c r="D9160" s="9" t="s">
        <v>63</v>
      </c>
      <c r="E9160" s="12" t="s">
        <v>64</v>
      </c>
      <c r="F9160" s="20" t="s">
        <v>65</v>
      </c>
      <c r="K9160" s="21" t="s">
        <v>66</v>
      </c>
      <c r="L9160" s="87" t="s">
        <v>28</v>
      </c>
      <c r="M9160" s="88"/>
      <c r="O9160" s="21" t="s">
        <v>66</v>
      </c>
      <c r="P9160" s="87" t="s">
        <v>28</v>
      </c>
      <c r="Q9160" s="88"/>
      <c r="S9160" s="21" t="s">
        <v>66</v>
      </c>
      <c r="T9160" s="87" t="s">
        <v>28</v>
      </c>
      <c r="U9160" s="88"/>
      <c r="W9160" s="21" t="s">
        <v>66</v>
      </c>
      <c r="X9160" s="87" t="s">
        <v>28</v>
      </c>
      <c r="Y9160" s="88"/>
      <c r="AA9160" s="21" t="s">
        <v>66</v>
      </c>
      <c r="AB9160" s="87" t="s">
        <v>28</v>
      </c>
      <c r="AC9160" s="88"/>
      <c r="AE9160" s="21" t="s">
        <v>66</v>
      </c>
      <c r="AF9160" s="87" t="s">
        <v>28</v>
      </c>
      <c r="AG9160" s="88"/>
    </row>
    <row r="9161" spans="1:33" hidden="1" outlineLevel="1">
      <c r="A9161" s="6" t="s">
        <v>10331</v>
      </c>
      <c r="B9161" s="7" t="s">
        <v>10332</v>
      </c>
      <c r="C9161" s="7" t="s">
        <v>10333</v>
      </c>
      <c r="D9161" s="7"/>
      <c r="E9161" s="23" t="s">
        <v>438</v>
      </c>
      <c r="F9161" s="18">
        <v>202</v>
      </c>
      <c r="K9161" s="22">
        <v>212</v>
      </c>
      <c r="L9161" s="84">
        <v>42824</v>
      </c>
      <c r="M9161" s="85"/>
      <c r="O9161" s="22">
        <v>131.1</v>
      </c>
      <c r="P9161" s="84">
        <v>26482.2</v>
      </c>
      <c r="Q9161" s="85"/>
      <c r="S9161" s="22">
        <v>200</v>
      </c>
      <c r="T9161" s="84">
        <v>40400</v>
      </c>
      <c r="U9161" s="85"/>
      <c r="W9161" s="22">
        <v>611</v>
      </c>
      <c r="X9161" s="84">
        <v>123422</v>
      </c>
      <c r="Y9161" s="85"/>
      <c r="AA9161" s="22">
        <v>389.53</v>
      </c>
      <c r="AB9161" s="84">
        <v>78685.06</v>
      </c>
      <c r="AC9161" s="85"/>
      <c r="AE9161" s="22">
        <v>300</v>
      </c>
      <c r="AF9161" s="84">
        <v>60600</v>
      </c>
      <c r="AG9161" s="85"/>
    </row>
    <row r="9162" spans="1:33" hidden="1" outlineLevel="1">
      <c r="A9162" s="8"/>
      <c r="B9162" s="9" t="s">
        <v>34</v>
      </c>
      <c r="C9162" s="9" t="s">
        <v>35</v>
      </c>
      <c r="K9162" s="79"/>
      <c r="L9162" s="79"/>
      <c r="M9162" s="80"/>
      <c r="O9162" s="79"/>
      <c r="P9162" s="79"/>
      <c r="Q9162" s="80"/>
      <c r="S9162" s="79"/>
      <c r="T9162" s="79"/>
      <c r="U9162" s="80"/>
      <c r="W9162" s="79"/>
      <c r="X9162" s="79"/>
      <c r="Y9162" s="80"/>
      <c r="AA9162" s="79"/>
      <c r="AB9162" s="79"/>
      <c r="AC9162" s="80"/>
      <c r="AE9162" s="79"/>
      <c r="AF9162" s="79"/>
      <c r="AG9162" s="80"/>
    </row>
    <row r="9163" spans="1:33" hidden="1" outlineLevel="1">
      <c r="A9163" s="6" t="s">
        <v>10334</v>
      </c>
      <c r="B9163" s="7" t="s">
        <v>37</v>
      </c>
      <c r="C9163" s="7" t="s">
        <v>10335</v>
      </c>
      <c r="K9163" s="79"/>
      <c r="L9163" s="79"/>
      <c r="M9163" s="80"/>
      <c r="O9163" s="79"/>
      <c r="P9163" s="79"/>
      <c r="Q9163" s="80"/>
      <c r="S9163" s="79"/>
      <c r="T9163" s="79"/>
      <c r="U9163" s="80"/>
      <c r="W9163" s="79"/>
      <c r="X9163" s="79"/>
      <c r="Y9163" s="80"/>
      <c r="AA9163" s="79"/>
      <c r="AB9163" s="79"/>
      <c r="AC9163" s="80"/>
      <c r="AE9163" s="79"/>
      <c r="AF9163" s="79"/>
      <c r="AG9163" s="80"/>
    </row>
    <row r="9164" spans="1:33" ht="60" hidden="1" outlineLevel="1">
      <c r="A9164" s="8"/>
      <c r="B9164" s="9" t="s">
        <v>61</v>
      </c>
      <c r="C9164" s="9" t="s">
        <v>62</v>
      </c>
      <c r="D9164" s="9" t="s">
        <v>63</v>
      </c>
      <c r="E9164" s="12" t="s">
        <v>64</v>
      </c>
      <c r="F9164" s="20" t="s">
        <v>65</v>
      </c>
      <c r="K9164" s="21" t="s">
        <v>66</v>
      </c>
      <c r="L9164" s="87" t="s">
        <v>28</v>
      </c>
      <c r="M9164" s="88"/>
      <c r="O9164" s="21" t="s">
        <v>66</v>
      </c>
      <c r="P9164" s="87" t="s">
        <v>28</v>
      </c>
      <c r="Q9164" s="88"/>
      <c r="S9164" s="21" t="s">
        <v>66</v>
      </c>
      <c r="T9164" s="87" t="s">
        <v>28</v>
      </c>
      <c r="U9164" s="88"/>
      <c r="W9164" s="21" t="s">
        <v>66</v>
      </c>
      <c r="X9164" s="87" t="s">
        <v>28</v>
      </c>
      <c r="Y9164" s="88"/>
      <c r="AA9164" s="21" t="s">
        <v>66</v>
      </c>
      <c r="AB9164" s="87" t="s">
        <v>28</v>
      </c>
      <c r="AC9164" s="88"/>
      <c r="AE9164" s="21" t="s">
        <v>66</v>
      </c>
      <c r="AF9164" s="87" t="s">
        <v>28</v>
      </c>
      <c r="AG9164" s="88"/>
    </row>
    <row r="9165" spans="1:33" hidden="1" outlineLevel="1">
      <c r="A9165" s="6" t="s">
        <v>10336</v>
      </c>
      <c r="B9165" s="7" t="s">
        <v>10337</v>
      </c>
      <c r="C9165" s="7" t="s">
        <v>10338</v>
      </c>
      <c r="D9165" s="7"/>
      <c r="E9165" s="23" t="s">
        <v>438</v>
      </c>
      <c r="F9165" s="18">
        <v>32</v>
      </c>
      <c r="K9165" s="22">
        <v>8480</v>
      </c>
      <c r="L9165" s="84">
        <v>271360</v>
      </c>
      <c r="M9165" s="85"/>
      <c r="O9165" s="22">
        <v>3420</v>
      </c>
      <c r="P9165" s="84">
        <v>109440</v>
      </c>
      <c r="Q9165" s="85"/>
      <c r="S9165" s="22">
        <v>5000</v>
      </c>
      <c r="T9165" s="84">
        <v>160000</v>
      </c>
      <c r="U9165" s="85"/>
      <c r="W9165" s="22">
        <v>26090</v>
      </c>
      <c r="X9165" s="84">
        <v>834880</v>
      </c>
      <c r="Y9165" s="85"/>
      <c r="AA9165" s="22">
        <v>17978.419999999998</v>
      </c>
      <c r="AB9165" s="84">
        <v>575309.43999999994</v>
      </c>
      <c r="AC9165" s="85"/>
      <c r="AE9165" s="22">
        <v>7000</v>
      </c>
      <c r="AF9165" s="84">
        <v>224000</v>
      </c>
      <c r="AG9165" s="85"/>
    </row>
    <row r="9166" spans="1:33" hidden="1" outlineLevel="1">
      <c r="A9166" s="8"/>
      <c r="B9166" s="9" t="s">
        <v>34</v>
      </c>
      <c r="C9166" s="9" t="s">
        <v>35</v>
      </c>
      <c r="K9166" s="79"/>
      <c r="L9166" s="79"/>
      <c r="M9166" s="80"/>
      <c r="O9166" s="79"/>
      <c r="P9166" s="79"/>
      <c r="Q9166" s="80"/>
      <c r="S9166" s="79"/>
      <c r="T9166" s="79"/>
      <c r="U9166" s="80"/>
      <c r="W9166" s="79"/>
      <c r="X9166" s="79"/>
      <c r="Y9166" s="80"/>
      <c r="AA9166" s="79"/>
      <c r="AB9166" s="79"/>
      <c r="AC9166" s="80"/>
      <c r="AE9166" s="79"/>
      <c r="AF9166" s="79"/>
      <c r="AG9166" s="80"/>
    </row>
    <row r="9167" spans="1:33" hidden="1" outlineLevel="1">
      <c r="A9167" s="6" t="s">
        <v>10339</v>
      </c>
      <c r="B9167" s="7" t="s">
        <v>37</v>
      </c>
      <c r="C9167" s="7" t="s">
        <v>10340</v>
      </c>
      <c r="K9167" s="79"/>
      <c r="L9167" s="79"/>
      <c r="M9167" s="80"/>
      <c r="O9167" s="79"/>
      <c r="P9167" s="79"/>
      <c r="Q9167" s="80"/>
      <c r="S9167" s="79"/>
      <c r="T9167" s="79"/>
      <c r="U9167" s="80"/>
      <c r="W9167" s="79"/>
      <c r="X9167" s="79"/>
      <c r="Y9167" s="80"/>
      <c r="AA9167" s="79"/>
      <c r="AB9167" s="79"/>
      <c r="AC9167" s="80"/>
      <c r="AE9167" s="79"/>
      <c r="AF9167" s="79"/>
      <c r="AG9167" s="80"/>
    </row>
    <row r="9168" spans="1:33" ht="60" hidden="1" outlineLevel="1">
      <c r="A9168" s="8"/>
      <c r="B9168" s="9" t="s">
        <v>61</v>
      </c>
      <c r="C9168" s="9" t="s">
        <v>62</v>
      </c>
      <c r="D9168" s="9" t="s">
        <v>63</v>
      </c>
      <c r="E9168" s="12" t="s">
        <v>64</v>
      </c>
      <c r="F9168" s="20" t="s">
        <v>65</v>
      </c>
      <c r="K9168" s="21" t="s">
        <v>66</v>
      </c>
      <c r="L9168" s="87" t="s">
        <v>28</v>
      </c>
      <c r="M9168" s="88"/>
      <c r="O9168" s="21" t="s">
        <v>66</v>
      </c>
      <c r="P9168" s="87" t="s">
        <v>28</v>
      </c>
      <c r="Q9168" s="88"/>
      <c r="S9168" s="21" t="s">
        <v>66</v>
      </c>
      <c r="T9168" s="87" t="s">
        <v>28</v>
      </c>
      <c r="U9168" s="88"/>
      <c r="W9168" s="21" t="s">
        <v>66</v>
      </c>
      <c r="X9168" s="87" t="s">
        <v>28</v>
      </c>
      <c r="Y9168" s="88"/>
      <c r="AA9168" s="21" t="s">
        <v>66</v>
      </c>
      <c r="AB9168" s="87" t="s">
        <v>28</v>
      </c>
      <c r="AC9168" s="88"/>
      <c r="AE9168" s="21" t="s">
        <v>66</v>
      </c>
      <c r="AF9168" s="87" t="s">
        <v>28</v>
      </c>
      <c r="AG9168" s="88"/>
    </row>
    <row r="9169" spans="1:33" ht="30" hidden="1" outlineLevel="1">
      <c r="A9169" s="6" t="s">
        <v>10341</v>
      </c>
      <c r="B9169" s="7" t="s">
        <v>10342</v>
      </c>
      <c r="C9169" s="7" t="s">
        <v>10343</v>
      </c>
      <c r="D9169" s="7"/>
      <c r="E9169" s="23" t="s">
        <v>307</v>
      </c>
      <c r="F9169" s="18">
        <v>23</v>
      </c>
      <c r="K9169" s="22">
        <v>636</v>
      </c>
      <c r="L9169" s="84">
        <v>14628</v>
      </c>
      <c r="M9169" s="85"/>
      <c r="O9169" s="22">
        <v>912</v>
      </c>
      <c r="P9169" s="84">
        <v>20976</v>
      </c>
      <c r="Q9169" s="85"/>
      <c r="S9169" s="22">
        <v>800</v>
      </c>
      <c r="T9169" s="84">
        <v>18400</v>
      </c>
      <c r="U9169" s="85"/>
      <c r="W9169" s="22">
        <v>1902</v>
      </c>
      <c r="X9169" s="84">
        <v>43746</v>
      </c>
      <c r="Y9169" s="85"/>
      <c r="AA9169" s="22">
        <v>835.4</v>
      </c>
      <c r="AB9169" s="84">
        <v>19214.2</v>
      </c>
      <c r="AC9169" s="85"/>
      <c r="AE9169" s="22">
        <v>2000</v>
      </c>
      <c r="AF9169" s="84">
        <v>46000</v>
      </c>
      <c r="AG9169" s="85"/>
    </row>
    <row r="9170" spans="1:33" hidden="1" outlineLevel="1">
      <c r="A9170" s="6" t="s">
        <v>10344</v>
      </c>
      <c r="B9170" s="7" t="s">
        <v>10345</v>
      </c>
      <c r="C9170" s="7" t="s">
        <v>10346</v>
      </c>
      <c r="D9170" s="7"/>
      <c r="E9170" s="23" t="s">
        <v>70</v>
      </c>
      <c r="F9170" s="18">
        <v>1</v>
      </c>
      <c r="K9170" s="22">
        <v>318000</v>
      </c>
      <c r="L9170" s="84">
        <v>318000</v>
      </c>
      <c r="M9170" s="85"/>
      <c r="O9170" s="22">
        <v>342000</v>
      </c>
      <c r="P9170" s="84">
        <v>342000</v>
      </c>
      <c r="Q9170" s="85"/>
      <c r="S9170" s="22">
        <v>10000</v>
      </c>
      <c r="T9170" s="84">
        <v>10000</v>
      </c>
      <c r="U9170" s="85"/>
      <c r="W9170" s="22">
        <v>625000</v>
      </c>
      <c r="X9170" s="84">
        <v>625000</v>
      </c>
      <c r="Y9170" s="85"/>
      <c r="AA9170" s="22">
        <v>539352.57999999996</v>
      </c>
      <c r="AB9170" s="84">
        <v>539352.57999999996</v>
      </c>
      <c r="AC9170" s="85"/>
      <c r="AE9170" s="22">
        <v>800000</v>
      </c>
      <c r="AF9170" s="84">
        <v>800000</v>
      </c>
      <c r="AG9170" s="85"/>
    </row>
    <row r="9171" spans="1:33" hidden="1" outlineLevel="1">
      <c r="A9171" s="8"/>
      <c r="B9171" s="9" t="s">
        <v>34</v>
      </c>
      <c r="C9171" s="9" t="s">
        <v>35</v>
      </c>
      <c r="K9171" s="79"/>
      <c r="L9171" s="79"/>
      <c r="M9171" s="80"/>
      <c r="O9171" s="79"/>
      <c r="P9171" s="79"/>
      <c r="Q9171" s="80"/>
      <c r="S9171" s="79"/>
      <c r="T9171" s="79"/>
      <c r="U9171" s="80"/>
      <c r="W9171" s="79"/>
      <c r="X9171" s="79"/>
      <c r="Y9171" s="80"/>
      <c r="AA9171" s="79"/>
      <c r="AB9171" s="79"/>
      <c r="AC9171" s="80"/>
      <c r="AE9171" s="79"/>
      <c r="AF9171" s="79"/>
      <c r="AG9171" s="80"/>
    </row>
    <row r="9172" spans="1:33" hidden="1" outlineLevel="1">
      <c r="A9172" s="6" t="s">
        <v>10347</v>
      </c>
      <c r="B9172" s="7" t="s">
        <v>37</v>
      </c>
      <c r="C9172" s="7" t="s">
        <v>322</v>
      </c>
      <c r="K9172" s="79"/>
      <c r="L9172" s="79"/>
      <c r="M9172" s="80"/>
      <c r="O9172" s="79"/>
      <c r="P9172" s="79"/>
      <c r="Q9172" s="80"/>
      <c r="S9172" s="79"/>
      <c r="T9172" s="79"/>
      <c r="U9172" s="80"/>
      <c r="W9172" s="79"/>
      <c r="X9172" s="79"/>
      <c r="Y9172" s="80"/>
      <c r="AA9172" s="79"/>
      <c r="AB9172" s="79"/>
      <c r="AC9172" s="80"/>
      <c r="AE9172" s="79"/>
      <c r="AF9172" s="79"/>
      <c r="AG9172" s="80"/>
    </row>
    <row r="9173" spans="1:33" ht="60" hidden="1" outlineLevel="1">
      <c r="A9173" s="8"/>
      <c r="B9173" s="9" t="s">
        <v>61</v>
      </c>
      <c r="C9173" s="9" t="s">
        <v>62</v>
      </c>
      <c r="D9173" s="9" t="s">
        <v>63</v>
      </c>
      <c r="E9173" s="12" t="s">
        <v>64</v>
      </c>
      <c r="F9173" s="20" t="s">
        <v>65</v>
      </c>
      <c r="K9173" s="21" t="s">
        <v>66</v>
      </c>
      <c r="L9173" s="87" t="s">
        <v>28</v>
      </c>
      <c r="M9173" s="88"/>
      <c r="O9173" s="21" t="s">
        <v>66</v>
      </c>
      <c r="P9173" s="87" t="s">
        <v>28</v>
      </c>
      <c r="Q9173" s="88"/>
      <c r="S9173" s="21" t="s">
        <v>66</v>
      </c>
      <c r="T9173" s="87" t="s">
        <v>28</v>
      </c>
      <c r="U9173" s="88"/>
      <c r="W9173" s="21" t="s">
        <v>66</v>
      </c>
      <c r="X9173" s="87" t="s">
        <v>28</v>
      </c>
      <c r="Y9173" s="88"/>
      <c r="AA9173" s="21" t="s">
        <v>66</v>
      </c>
      <c r="AB9173" s="87" t="s">
        <v>28</v>
      </c>
      <c r="AC9173" s="88"/>
      <c r="AE9173" s="21" t="s">
        <v>66</v>
      </c>
      <c r="AF9173" s="87" t="s">
        <v>28</v>
      </c>
      <c r="AG9173" s="88"/>
    </row>
    <row r="9174" spans="1:33" ht="135" hidden="1" outlineLevel="1">
      <c r="A9174" s="6" t="s">
        <v>10348</v>
      </c>
      <c r="B9174" s="7" t="s">
        <v>324</v>
      </c>
      <c r="C9174" s="7" t="s">
        <v>1100</v>
      </c>
      <c r="D9174" s="7"/>
      <c r="E9174" s="23" t="s">
        <v>70</v>
      </c>
      <c r="F9174" s="18">
        <v>1</v>
      </c>
      <c r="K9174" s="22">
        <v>0</v>
      </c>
      <c r="L9174" s="84">
        <v>0</v>
      </c>
      <c r="M9174" s="85"/>
      <c r="O9174" s="22">
        <v>0</v>
      </c>
      <c r="P9174" s="84">
        <v>0</v>
      </c>
      <c r="Q9174" s="85"/>
      <c r="S9174" s="22">
        <v>0</v>
      </c>
      <c r="T9174" s="84">
        <v>0</v>
      </c>
      <c r="U9174" s="85"/>
      <c r="W9174" s="22">
        <v>0</v>
      </c>
      <c r="X9174" s="84">
        <v>0</v>
      </c>
      <c r="Y9174" s="85"/>
      <c r="AA9174" s="22">
        <v>0</v>
      </c>
      <c r="AB9174" s="84">
        <v>0</v>
      </c>
      <c r="AC9174" s="85"/>
      <c r="AE9174" s="22">
        <v>0</v>
      </c>
      <c r="AF9174" s="84">
        <v>0</v>
      </c>
      <c r="AG9174" s="85"/>
    </row>
    <row r="9175" spans="1:33" hidden="1" outlineLevel="1">
      <c r="A9175" s="8"/>
      <c r="B9175" s="9" t="s">
        <v>34</v>
      </c>
      <c r="C9175" s="9" t="s">
        <v>35</v>
      </c>
      <c r="K9175" s="79"/>
      <c r="L9175" s="79"/>
      <c r="M9175" s="80"/>
      <c r="O9175" s="79"/>
      <c r="P9175" s="79"/>
      <c r="Q9175" s="80"/>
      <c r="S9175" s="79"/>
      <c r="T9175" s="79"/>
      <c r="U9175" s="80"/>
      <c r="W9175" s="79"/>
      <c r="X9175" s="79"/>
      <c r="Y9175" s="80"/>
      <c r="AA9175" s="79"/>
      <c r="AB9175" s="79"/>
      <c r="AC9175" s="80"/>
      <c r="AE9175" s="79"/>
      <c r="AF9175" s="79"/>
      <c r="AG9175" s="80"/>
    </row>
    <row r="9176" spans="1:33" ht="75" hidden="1" outlineLevel="1">
      <c r="A9176" s="6" t="s">
        <v>10349</v>
      </c>
      <c r="B9176" s="7" t="s">
        <v>37</v>
      </c>
      <c r="C9176" s="7" t="s">
        <v>298</v>
      </c>
      <c r="I9176" s="35"/>
      <c r="J9176" s="35"/>
      <c r="K9176" s="79"/>
      <c r="L9176" s="79"/>
      <c r="M9176" s="80"/>
      <c r="O9176" s="79"/>
      <c r="P9176" s="79"/>
      <c r="Q9176" s="80"/>
      <c r="S9176" s="79"/>
      <c r="T9176" s="79"/>
      <c r="U9176" s="80"/>
      <c r="W9176" s="79"/>
      <c r="X9176" s="79"/>
      <c r="Y9176" s="80"/>
      <c r="AA9176" s="79"/>
      <c r="AB9176" s="79"/>
      <c r="AC9176" s="80"/>
      <c r="AE9176" s="79"/>
      <c r="AF9176" s="79"/>
      <c r="AG9176" s="80"/>
    </row>
    <row r="9177" spans="1:33" collapsed="1">
      <c r="A9177" s="89" t="s">
        <v>10350</v>
      </c>
      <c r="B9177" s="89"/>
      <c r="C9177" s="89"/>
      <c r="D9177" s="83"/>
      <c r="E9177" s="89"/>
      <c r="F9177" s="89"/>
      <c r="I9177" s="36"/>
      <c r="J9177" s="36">
        <v>34300</v>
      </c>
      <c r="K9177" s="30" t="s">
        <v>4629</v>
      </c>
      <c r="L9177" s="90">
        <v>972991</v>
      </c>
      <c r="M9177" s="91"/>
      <c r="O9177" s="15" t="s">
        <v>4629</v>
      </c>
      <c r="P9177" s="90">
        <v>475209</v>
      </c>
      <c r="Q9177" s="91"/>
      <c r="S9177" s="15" t="s">
        <v>4629</v>
      </c>
      <c r="T9177" s="90">
        <v>736590</v>
      </c>
      <c r="U9177" s="91"/>
      <c r="W9177" s="15" t="s">
        <v>4629</v>
      </c>
      <c r="X9177" s="90">
        <v>0</v>
      </c>
      <c r="Y9177" s="91"/>
      <c r="AA9177" s="15" t="s">
        <v>4629</v>
      </c>
      <c r="AB9177" s="90">
        <v>712994.76</v>
      </c>
      <c r="AC9177" s="91"/>
      <c r="AE9177" s="15" t="s">
        <v>4629</v>
      </c>
      <c r="AF9177" s="90">
        <v>862900</v>
      </c>
      <c r="AG9177" s="91"/>
    </row>
    <row r="9178" spans="1:33" hidden="1">
      <c r="A9178" s="8"/>
      <c r="B9178" s="9" t="s">
        <v>34</v>
      </c>
      <c r="C9178" s="9" t="s">
        <v>35</v>
      </c>
      <c r="K9178" s="79"/>
      <c r="L9178" s="79"/>
      <c r="M9178" s="80"/>
      <c r="O9178" s="79"/>
      <c r="P9178" s="79"/>
      <c r="Q9178" s="80"/>
      <c r="S9178" s="79"/>
      <c r="T9178" s="79"/>
      <c r="U9178" s="80"/>
      <c r="W9178" s="79"/>
      <c r="X9178" s="79"/>
      <c r="Y9178" s="80"/>
      <c r="AA9178" s="79"/>
      <c r="AB9178" s="79"/>
      <c r="AC9178" s="80"/>
      <c r="AE9178" s="79"/>
      <c r="AF9178" s="79"/>
      <c r="AG9178" s="80"/>
    </row>
    <row r="9179" spans="1:33" ht="30" hidden="1" outlineLevel="1">
      <c r="A9179" s="6" t="s">
        <v>10351</v>
      </c>
      <c r="B9179" s="7" t="s">
        <v>37</v>
      </c>
      <c r="C9179" s="7" t="s">
        <v>8222</v>
      </c>
      <c r="K9179" s="79"/>
      <c r="L9179" s="79"/>
      <c r="M9179" s="80"/>
      <c r="O9179" s="79"/>
      <c r="P9179" s="79"/>
      <c r="Q9179" s="80"/>
      <c r="S9179" s="79"/>
      <c r="T9179" s="79"/>
      <c r="U9179" s="80"/>
      <c r="W9179" s="79"/>
      <c r="X9179" s="79"/>
      <c r="Y9179" s="80"/>
      <c r="AA9179" s="79"/>
      <c r="AB9179" s="79"/>
      <c r="AC9179" s="80"/>
      <c r="AE9179" s="79"/>
      <c r="AF9179" s="79"/>
      <c r="AG9179" s="80"/>
    </row>
    <row r="9180" spans="1:33" ht="30" hidden="1" outlineLevel="1">
      <c r="A9180" s="6" t="s">
        <v>10352</v>
      </c>
      <c r="B9180" s="7" t="s">
        <v>37</v>
      </c>
      <c r="C9180" s="7" t="s">
        <v>8224</v>
      </c>
      <c r="K9180" s="79"/>
      <c r="L9180" s="79"/>
      <c r="M9180" s="80"/>
      <c r="O9180" s="79"/>
      <c r="P9180" s="79"/>
      <c r="Q9180" s="80"/>
      <c r="S9180" s="79"/>
      <c r="T9180" s="79"/>
      <c r="U9180" s="80"/>
      <c r="W9180" s="79"/>
      <c r="X9180" s="79"/>
      <c r="Y9180" s="80"/>
      <c r="AA9180" s="79"/>
      <c r="AB9180" s="79"/>
      <c r="AC9180" s="80"/>
      <c r="AE9180" s="79"/>
      <c r="AF9180" s="79"/>
      <c r="AG9180" s="80"/>
    </row>
    <row r="9181" spans="1:33" ht="30" hidden="1" outlineLevel="1">
      <c r="A9181" s="6" t="s">
        <v>10353</v>
      </c>
      <c r="B9181" s="7" t="s">
        <v>37</v>
      </c>
      <c r="C9181" s="7" t="s">
        <v>8226</v>
      </c>
      <c r="K9181" s="79"/>
      <c r="L9181" s="79"/>
      <c r="M9181" s="80"/>
      <c r="O9181" s="79"/>
      <c r="P9181" s="79"/>
      <c r="Q9181" s="80"/>
      <c r="S9181" s="79"/>
      <c r="T9181" s="79"/>
      <c r="U9181" s="80"/>
      <c r="W9181" s="79"/>
      <c r="X9181" s="79"/>
      <c r="Y9181" s="80"/>
      <c r="AA9181" s="79"/>
      <c r="AB9181" s="79"/>
      <c r="AC9181" s="80"/>
      <c r="AE9181" s="79"/>
      <c r="AF9181" s="79"/>
      <c r="AG9181" s="80"/>
    </row>
    <row r="9182" spans="1:33" ht="30" hidden="1" outlineLevel="1">
      <c r="A9182" s="6" t="s">
        <v>10354</v>
      </c>
      <c r="B9182" s="7" t="s">
        <v>37</v>
      </c>
      <c r="C9182" s="7" t="s">
        <v>8228</v>
      </c>
      <c r="K9182" s="79"/>
      <c r="L9182" s="79"/>
      <c r="M9182" s="80"/>
      <c r="O9182" s="79"/>
      <c r="P9182" s="79"/>
      <c r="Q9182" s="80"/>
      <c r="S9182" s="79"/>
      <c r="T9182" s="79"/>
      <c r="U9182" s="80"/>
      <c r="W9182" s="79"/>
      <c r="X9182" s="79"/>
      <c r="Y9182" s="80"/>
      <c r="AA9182" s="79"/>
      <c r="AB9182" s="79"/>
      <c r="AC9182" s="80"/>
      <c r="AE9182" s="79"/>
      <c r="AF9182" s="79"/>
      <c r="AG9182" s="80"/>
    </row>
    <row r="9183" spans="1:33" ht="45" hidden="1" outlineLevel="1">
      <c r="A9183" s="6" t="s">
        <v>10355</v>
      </c>
      <c r="B9183" s="7" t="s">
        <v>37</v>
      </c>
      <c r="C9183" s="7" t="s">
        <v>8230</v>
      </c>
      <c r="K9183" s="79"/>
      <c r="L9183" s="79"/>
      <c r="M9183" s="80"/>
      <c r="O9183" s="79"/>
      <c r="P9183" s="79"/>
      <c r="Q9183" s="80"/>
      <c r="S9183" s="79"/>
      <c r="T9183" s="79"/>
      <c r="U9183" s="80"/>
      <c r="W9183" s="79"/>
      <c r="X9183" s="79"/>
      <c r="Y9183" s="80"/>
      <c r="AA9183" s="79"/>
      <c r="AB9183" s="79"/>
      <c r="AC9183" s="80"/>
      <c r="AE9183" s="79"/>
      <c r="AF9183" s="79"/>
      <c r="AG9183" s="80"/>
    </row>
    <row r="9184" spans="1:33" ht="45" hidden="1" outlineLevel="1">
      <c r="A9184" s="6" t="s">
        <v>10356</v>
      </c>
      <c r="B9184" s="7" t="s">
        <v>37</v>
      </c>
      <c r="C9184" s="7" t="s">
        <v>8232</v>
      </c>
      <c r="K9184" s="79"/>
      <c r="L9184" s="79"/>
      <c r="M9184" s="80"/>
      <c r="O9184" s="79"/>
      <c r="P9184" s="79"/>
      <c r="Q9184" s="80"/>
      <c r="S9184" s="79"/>
      <c r="T9184" s="79"/>
      <c r="U9184" s="80"/>
      <c r="W9184" s="79"/>
      <c r="X9184" s="79"/>
      <c r="Y9184" s="80"/>
      <c r="AA9184" s="79"/>
      <c r="AB9184" s="79"/>
      <c r="AC9184" s="80"/>
      <c r="AE9184" s="79"/>
      <c r="AF9184" s="79"/>
      <c r="AG9184" s="80"/>
    </row>
    <row r="9185" spans="1:33" ht="60" hidden="1" outlineLevel="1">
      <c r="A9185" s="6" t="s">
        <v>10357</v>
      </c>
      <c r="B9185" s="7" t="s">
        <v>37</v>
      </c>
      <c r="C9185" s="7" t="s">
        <v>8234</v>
      </c>
      <c r="K9185" s="79"/>
      <c r="L9185" s="79"/>
      <c r="M9185" s="80"/>
      <c r="O9185" s="79"/>
      <c r="P9185" s="79"/>
      <c r="Q9185" s="80"/>
      <c r="S9185" s="79"/>
      <c r="T9185" s="79"/>
      <c r="U9185" s="80"/>
      <c r="W9185" s="79"/>
      <c r="X9185" s="79"/>
      <c r="Y9185" s="80"/>
      <c r="AA9185" s="79"/>
      <c r="AB9185" s="79"/>
      <c r="AC9185" s="80"/>
      <c r="AE9185" s="79"/>
      <c r="AF9185" s="79"/>
      <c r="AG9185" s="80"/>
    </row>
    <row r="9186" spans="1:33" ht="45" hidden="1" outlineLevel="1">
      <c r="A9186" s="6" t="s">
        <v>10358</v>
      </c>
      <c r="B9186" s="7" t="s">
        <v>37</v>
      </c>
      <c r="C9186" s="7" t="s">
        <v>8236</v>
      </c>
      <c r="K9186" s="79"/>
      <c r="L9186" s="79"/>
      <c r="M9186" s="80"/>
      <c r="O9186" s="79"/>
      <c r="P9186" s="79"/>
      <c r="Q9186" s="80"/>
      <c r="S9186" s="79"/>
      <c r="T9186" s="79"/>
      <c r="U9186" s="80"/>
      <c r="W9186" s="79"/>
      <c r="X9186" s="79"/>
      <c r="Y9186" s="80"/>
      <c r="AA9186" s="79"/>
      <c r="AB9186" s="79"/>
      <c r="AC9186" s="80"/>
      <c r="AE9186" s="79"/>
      <c r="AF9186" s="79"/>
      <c r="AG9186" s="80"/>
    </row>
    <row r="9187" spans="1:33" hidden="1" outlineLevel="1">
      <c r="A9187" s="6" t="s">
        <v>10359</v>
      </c>
      <c r="B9187" s="7" t="s">
        <v>37</v>
      </c>
      <c r="C9187" s="7" t="s">
        <v>945</v>
      </c>
      <c r="K9187" s="79"/>
      <c r="L9187" s="79"/>
      <c r="M9187" s="80"/>
      <c r="O9187" s="79"/>
      <c r="P9187" s="79"/>
      <c r="Q9187" s="80"/>
      <c r="S9187" s="79"/>
      <c r="T9187" s="79"/>
      <c r="U9187" s="80"/>
      <c r="W9187" s="79"/>
      <c r="X9187" s="79"/>
      <c r="Y9187" s="80"/>
      <c r="AA9187" s="79"/>
      <c r="AB9187" s="79"/>
      <c r="AC9187" s="80"/>
      <c r="AE9187" s="79"/>
      <c r="AF9187" s="79"/>
      <c r="AG9187" s="80"/>
    </row>
    <row r="9188" spans="1:33" ht="60" hidden="1" outlineLevel="1">
      <c r="A9188" s="8"/>
      <c r="B9188" s="9" t="s">
        <v>61</v>
      </c>
      <c r="C9188" s="9" t="s">
        <v>62</v>
      </c>
      <c r="D9188" s="9" t="s">
        <v>63</v>
      </c>
      <c r="E9188" s="12" t="s">
        <v>64</v>
      </c>
      <c r="F9188" s="20" t="s">
        <v>65</v>
      </c>
      <c r="K9188" s="21" t="s">
        <v>66</v>
      </c>
      <c r="L9188" s="87" t="s">
        <v>28</v>
      </c>
      <c r="M9188" s="88"/>
      <c r="O9188" s="21" t="s">
        <v>66</v>
      </c>
      <c r="P9188" s="87" t="s">
        <v>28</v>
      </c>
      <c r="Q9188" s="88"/>
      <c r="S9188" s="21" t="s">
        <v>66</v>
      </c>
      <c r="T9188" s="87" t="s">
        <v>28</v>
      </c>
      <c r="U9188" s="88"/>
      <c r="W9188" s="21" t="s">
        <v>66</v>
      </c>
      <c r="X9188" s="87" t="s">
        <v>28</v>
      </c>
      <c r="Y9188" s="88"/>
      <c r="AA9188" s="21" t="s">
        <v>66</v>
      </c>
      <c r="AB9188" s="87" t="s">
        <v>28</v>
      </c>
      <c r="AC9188" s="88"/>
      <c r="AE9188" s="21" t="s">
        <v>66</v>
      </c>
      <c r="AF9188" s="87" t="s">
        <v>28</v>
      </c>
      <c r="AG9188" s="88"/>
    </row>
    <row r="9189" spans="1:33" hidden="1" outlineLevel="1">
      <c r="A9189" s="6" t="s">
        <v>10360</v>
      </c>
      <c r="B9189" s="7" t="s">
        <v>4094</v>
      </c>
      <c r="C9189" s="7" t="s">
        <v>10361</v>
      </c>
      <c r="D9189" s="7"/>
      <c r="E9189" s="23" t="s">
        <v>429</v>
      </c>
      <c r="F9189" s="18">
        <v>25</v>
      </c>
      <c r="K9189" s="22">
        <v>223</v>
      </c>
      <c r="L9189" s="84">
        <v>5575</v>
      </c>
      <c r="M9189" s="85"/>
      <c r="O9189" s="22">
        <v>74.099999999999994</v>
      </c>
      <c r="P9189" s="84">
        <v>1852.5</v>
      </c>
      <c r="Q9189" s="85"/>
      <c r="S9189" s="22">
        <v>120</v>
      </c>
      <c r="T9189" s="84">
        <v>3000</v>
      </c>
      <c r="U9189" s="85"/>
      <c r="W9189" s="22">
        <v>0</v>
      </c>
      <c r="X9189" s="84">
        <v>0</v>
      </c>
      <c r="Y9189" s="85"/>
      <c r="AA9189" s="22">
        <v>113.55</v>
      </c>
      <c r="AB9189" s="84">
        <v>2838.75</v>
      </c>
      <c r="AC9189" s="85"/>
      <c r="AE9189" s="22">
        <v>180</v>
      </c>
      <c r="AF9189" s="84">
        <v>4500</v>
      </c>
      <c r="AG9189" s="85"/>
    </row>
    <row r="9190" spans="1:33" hidden="1" outlineLevel="1">
      <c r="A9190" s="6" t="s">
        <v>10362</v>
      </c>
      <c r="B9190" s="7" t="s">
        <v>4096</v>
      </c>
      <c r="C9190" s="7" t="s">
        <v>10363</v>
      </c>
      <c r="D9190" s="7"/>
      <c r="E9190" s="23" t="s">
        <v>429</v>
      </c>
      <c r="F9190" s="18">
        <v>85</v>
      </c>
      <c r="K9190" s="22">
        <v>197</v>
      </c>
      <c r="L9190" s="84">
        <v>16745</v>
      </c>
      <c r="M9190" s="85"/>
      <c r="O9190" s="22">
        <v>45.6</v>
      </c>
      <c r="P9190" s="84">
        <v>3876</v>
      </c>
      <c r="Q9190" s="85"/>
      <c r="S9190" s="22">
        <v>100</v>
      </c>
      <c r="T9190" s="84">
        <v>8500</v>
      </c>
      <c r="U9190" s="85"/>
      <c r="W9190" s="22">
        <v>0</v>
      </c>
      <c r="X9190" s="84">
        <v>0</v>
      </c>
      <c r="Y9190" s="85"/>
      <c r="AA9190" s="22">
        <v>68.13</v>
      </c>
      <c r="AB9190" s="84">
        <v>5791.05</v>
      </c>
      <c r="AC9190" s="85"/>
      <c r="AE9190" s="22">
        <v>130</v>
      </c>
      <c r="AF9190" s="84">
        <v>11050</v>
      </c>
      <c r="AG9190" s="85"/>
    </row>
    <row r="9191" spans="1:33" hidden="1" outlineLevel="1">
      <c r="A9191" s="6" t="s">
        <v>10364</v>
      </c>
      <c r="B9191" s="7" t="s">
        <v>4096</v>
      </c>
      <c r="C9191" s="7" t="s">
        <v>10365</v>
      </c>
      <c r="D9191" s="7"/>
      <c r="E9191" s="23" t="s">
        <v>438</v>
      </c>
      <c r="F9191" s="18">
        <v>3</v>
      </c>
      <c r="K9191" s="22">
        <v>5300</v>
      </c>
      <c r="L9191" s="84">
        <v>15900</v>
      </c>
      <c r="M9191" s="85"/>
      <c r="O9191" s="22">
        <v>142.5</v>
      </c>
      <c r="P9191" s="84">
        <v>427.5</v>
      </c>
      <c r="Q9191" s="85"/>
      <c r="S9191" s="22">
        <v>1500</v>
      </c>
      <c r="T9191" s="84">
        <v>4500</v>
      </c>
      <c r="U9191" s="85"/>
      <c r="W9191" s="22">
        <v>0</v>
      </c>
      <c r="X9191" s="84">
        <v>0</v>
      </c>
      <c r="Y9191" s="85"/>
      <c r="AA9191" s="22">
        <v>1703.22</v>
      </c>
      <c r="AB9191" s="84">
        <v>5109.66</v>
      </c>
      <c r="AC9191" s="85"/>
      <c r="AE9191" s="22">
        <v>5000</v>
      </c>
      <c r="AF9191" s="84">
        <v>15000</v>
      </c>
      <c r="AG9191" s="85"/>
    </row>
    <row r="9192" spans="1:33" hidden="1" outlineLevel="1">
      <c r="A9192" s="6" t="s">
        <v>10366</v>
      </c>
      <c r="B9192" s="7" t="s">
        <v>4096</v>
      </c>
      <c r="C9192" s="7" t="s">
        <v>8288</v>
      </c>
      <c r="D9192" s="7"/>
      <c r="E9192" s="23" t="s">
        <v>438</v>
      </c>
      <c r="F9192" s="18">
        <v>1</v>
      </c>
      <c r="K9192" s="22">
        <v>5300</v>
      </c>
      <c r="L9192" s="84">
        <v>5300</v>
      </c>
      <c r="M9192" s="85"/>
      <c r="O9192" s="22">
        <v>2052</v>
      </c>
      <c r="P9192" s="84">
        <v>2052</v>
      </c>
      <c r="Q9192" s="85"/>
      <c r="S9192" s="22">
        <v>2500</v>
      </c>
      <c r="T9192" s="84">
        <v>2500</v>
      </c>
      <c r="U9192" s="85"/>
      <c r="W9192" s="22">
        <v>0</v>
      </c>
      <c r="X9192" s="84">
        <v>0</v>
      </c>
      <c r="Y9192" s="85"/>
      <c r="AA9192" s="22">
        <v>3974.18</v>
      </c>
      <c r="AB9192" s="84">
        <v>3974.18</v>
      </c>
      <c r="AC9192" s="85"/>
      <c r="AE9192" s="22">
        <v>5000</v>
      </c>
      <c r="AF9192" s="84">
        <v>5000</v>
      </c>
      <c r="AG9192" s="85"/>
    </row>
    <row r="9193" spans="1:33" hidden="1" outlineLevel="1">
      <c r="A9193" s="6" t="s">
        <v>10367</v>
      </c>
      <c r="B9193" s="7" t="s">
        <v>4096</v>
      </c>
      <c r="C9193" s="7" t="s">
        <v>10368</v>
      </c>
      <c r="D9193" s="7"/>
      <c r="E9193" s="23" t="s">
        <v>438</v>
      </c>
      <c r="F9193" s="18">
        <v>1</v>
      </c>
      <c r="K9193" s="22">
        <v>15900</v>
      </c>
      <c r="L9193" s="84">
        <v>15900</v>
      </c>
      <c r="M9193" s="85"/>
      <c r="O9193" s="22">
        <v>2850</v>
      </c>
      <c r="P9193" s="84">
        <v>2850</v>
      </c>
      <c r="Q9193" s="85"/>
      <c r="S9193" s="22">
        <v>2500</v>
      </c>
      <c r="T9193" s="84">
        <v>2500</v>
      </c>
      <c r="U9193" s="85"/>
      <c r="W9193" s="22">
        <v>0</v>
      </c>
      <c r="X9193" s="84">
        <v>0</v>
      </c>
      <c r="Y9193" s="85"/>
      <c r="AA9193" s="22">
        <v>3406.44</v>
      </c>
      <c r="AB9193" s="84">
        <v>3406.44</v>
      </c>
      <c r="AC9193" s="85"/>
      <c r="AE9193" s="22">
        <v>2800</v>
      </c>
      <c r="AF9193" s="84">
        <v>2800</v>
      </c>
      <c r="AG9193" s="85"/>
    </row>
    <row r="9194" spans="1:33" hidden="1" outlineLevel="1">
      <c r="A9194" s="6" t="s">
        <v>10369</v>
      </c>
      <c r="B9194" s="7" t="s">
        <v>4099</v>
      </c>
      <c r="C9194" s="7" t="s">
        <v>10370</v>
      </c>
      <c r="D9194" s="7"/>
      <c r="E9194" s="23" t="s">
        <v>438</v>
      </c>
      <c r="F9194" s="18">
        <v>1</v>
      </c>
      <c r="K9194" s="22">
        <v>12720</v>
      </c>
      <c r="L9194" s="84">
        <v>12720</v>
      </c>
      <c r="M9194" s="85"/>
      <c r="O9194" s="22">
        <v>2850</v>
      </c>
      <c r="P9194" s="84">
        <v>2850</v>
      </c>
      <c r="Q9194" s="85"/>
      <c r="S9194" s="22">
        <v>2500</v>
      </c>
      <c r="T9194" s="84">
        <v>2500</v>
      </c>
      <c r="U9194" s="85"/>
      <c r="W9194" s="22">
        <v>0</v>
      </c>
      <c r="X9194" s="84">
        <v>0</v>
      </c>
      <c r="Y9194" s="85"/>
      <c r="AA9194" s="22">
        <v>8516.09</v>
      </c>
      <c r="AB9194" s="84">
        <v>8516.09</v>
      </c>
      <c r="AC9194" s="85"/>
      <c r="AE9194" s="22">
        <v>2500</v>
      </c>
      <c r="AF9194" s="84">
        <v>2500</v>
      </c>
      <c r="AG9194" s="85"/>
    </row>
    <row r="9195" spans="1:33" hidden="1" outlineLevel="1">
      <c r="A9195" s="8"/>
      <c r="B9195" s="9" t="s">
        <v>34</v>
      </c>
      <c r="C9195" s="9" t="s">
        <v>35</v>
      </c>
      <c r="K9195" s="79"/>
      <c r="L9195" s="79"/>
      <c r="M9195" s="80"/>
      <c r="O9195" s="79"/>
      <c r="P9195" s="79"/>
      <c r="Q9195" s="80"/>
      <c r="S9195" s="79"/>
      <c r="T9195" s="79"/>
      <c r="U9195" s="80"/>
      <c r="W9195" s="79"/>
      <c r="X9195" s="79"/>
      <c r="Y9195" s="80"/>
      <c r="AA9195" s="79"/>
      <c r="AB9195" s="79"/>
      <c r="AC9195" s="80"/>
      <c r="AE9195" s="79"/>
      <c r="AF9195" s="79"/>
      <c r="AG9195" s="80"/>
    </row>
    <row r="9196" spans="1:33" hidden="1" outlineLevel="1">
      <c r="A9196" s="6" t="s">
        <v>10371</v>
      </c>
      <c r="B9196" s="7" t="s">
        <v>37</v>
      </c>
      <c r="C9196" s="7" t="s">
        <v>1012</v>
      </c>
      <c r="K9196" s="79"/>
      <c r="L9196" s="79"/>
      <c r="M9196" s="80"/>
      <c r="O9196" s="79"/>
      <c r="P9196" s="79"/>
      <c r="Q9196" s="80"/>
      <c r="S9196" s="79"/>
      <c r="T9196" s="79"/>
      <c r="U9196" s="80"/>
      <c r="W9196" s="79"/>
      <c r="X9196" s="79"/>
      <c r="Y9196" s="80"/>
      <c r="AA9196" s="79"/>
      <c r="AB9196" s="79"/>
      <c r="AC9196" s="80"/>
      <c r="AE9196" s="79"/>
      <c r="AF9196" s="79"/>
      <c r="AG9196" s="80"/>
    </row>
    <row r="9197" spans="1:33" ht="45" hidden="1" outlineLevel="1">
      <c r="A9197" s="6" t="s">
        <v>10372</v>
      </c>
      <c r="B9197" s="7" t="s">
        <v>37</v>
      </c>
      <c r="C9197" s="7" t="s">
        <v>1014</v>
      </c>
      <c r="K9197" s="79"/>
      <c r="L9197" s="79"/>
      <c r="M9197" s="80"/>
      <c r="O9197" s="79"/>
      <c r="P9197" s="79"/>
      <c r="Q9197" s="80"/>
      <c r="S9197" s="79"/>
      <c r="T9197" s="79"/>
      <c r="U9197" s="80"/>
      <c r="W9197" s="79"/>
      <c r="X9197" s="79"/>
      <c r="Y9197" s="80"/>
      <c r="AA9197" s="79"/>
      <c r="AB9197" s="79"/>
      <c r="AC9197" s="80"/>
      <c r="AE9197" s="79"/>
      <c r="AF9197" s="79"/>
      <c r="AG9197" s="80"/>
    </row>
    <row r="9198" spans="1:33" ht="60" hidden="1" outlineLevel="1">
      <c r="A9198" s="8"/>
      <c r="B9198" s="9" t="s">
        <v>61</v>
      </c>
      <c r="C9198" s="9" t="s">
        <v>62</v>
      </c>
      <c r="D9198" s="9" t="s">
        <v>63</v>
      </c>
      <c r="E9198" s="12" t="s">
        <v>64</v>
      </c>
      <c r="F9198" s="20" t="s">
        <v>65</v>
      </c>
      <c r="K9198" s="21" t="s">
        <v>66</v>
      </c>
      <c r="L9198" s="87" t="s">
        <v>28</v>
      </c>
      <c r="M9198" s="88"/>
      <c r="O9198" s="21" t="s">
        <v>66</v>
      </c>
      <c r="P9198" s="87" t="s">
        <v>28</v>
      </c>
      <c r="Q9198" s="88"/>
      <c r="S9198" s="21" t="s">
        <v>66</v>
      </c>
      <c r="T9198" s="87" t="s">
        <v>28</v>
      </c>
      <c r="U9198" s="88"/>
      <c r="W9198" s="21" t="s">
        <v>66</v>
      </c>
      <c r="X9198" s="87" t="s">
        <v>28</v>
      </c>
      <c r="Y9198" s="88"/>
      <c r="AA9198" s="21" t="s">
        <v>66</v>
      </c>
      <c r="AB9198" s="87" t="s">
        <v>28</v>
      </c>
      <c r="AC9198" s="88"/>
      <c r="AE9198" s="21" t="s">
        <v>66</v>
      </c>
      <c r="AF9198" s="87" t="s">
        <v>28</v>
      </c>
      <c r="AG9198" s="88"/>
    </row>
    <row r="9199" spans="1:33" hidden="1" outlineLevel="1">
      <c r="A9199" s="6" t="s">
        <v>10373</v>
      </c>
      <c r="B9199" s="7" t="s">
        <v>4099</v>
      </c>
      <c r="C9199" s="7" t="s">
        <v>10374</v>
      </c>
      <c r="D9199" s="7"/>
      <c r="E9199" s="23" t="s">
        <v>429</v>
      </c>
      <c r="F9199" s="18">
        <v>10</v>
      </c>
      <c r="K9199" s="22">
        <v>170</v>
      </c>
      <c r="L9199" s="84">
        <v>1700</v>
      </c>
      <c r="M9199" s="85"/>
      <c r="O9199" s="22">
        <v>91.2</v>
      </c>
      <c r="P9199" s="84">
        <v>912</v>
      </c>
      <c r="Q9199" s="85"/>
      <c r="S9199" s="22">
        <v>175</v>
      </c>
      <c r="T9199" s="84">
        <v>1750</v>
      </c>
      <c r="U9199" s="85"/>
      <c r="W9199" s="22">
        <v>0</v>
      </c>
      <c r="X9199" s="84">
        <v>0</v>
      </c>
      <c r="Y9199" s="85"/>
      <c r="AA9199" s="22">
        <v>56.77</v>
      </c>
      <c r="AB9199" s="84">
        <v>567.70000000000005</v>
      </c>
      <c r="AC9199" s="85"/>
      <c r="AE9199" s="22">
        <v>100</v>
      </c>
      <c r="AF9199" s="84">
        <v>1000</v>
      </c>
      <c r="AG9199" s="85"/>
    </row>
    <row r="9200" spans="1:33" hidden="1" outlineLevel="1">
      <c r="A9200" s="6" t="s">
        <v>10375</v>
      </c>
      <c r="B9200" s="7" t="s">
        <v>4099</v>
      </c>
      <c r="C9200" s="7" t="s">
        <v>10376</v>
      </c>
      <c r="D9200" s="7"/>
      <c r="E9200" s="23" t="s">
        <v>429</v>
      </c>
      <c r="F9200" s="18">
        <v>117</v>
      </c>
      <c r="K9200" s="22">
        <v>223</v>
      </c>
      <c r="L9200" s="84">
        <v>26091</v>
      </c>
      <c r="M9200" s="85"/>
      <c r="O9200" s="22">
        <v>114</v>
      </c>
      <c r="P9200" s="84">
        <v>13338</v>
      </c>
      <c r="Q9200" s="85"/>
      <c r="S9200" s="22">
        <v>220</v>
      </c>
      <c r="T9200" s="84">
        <v>25740</v>
      </c>
      <c r="U9200" s="85"/>
      <c r="W9200" s="22">
        <v>0</v>
      </c>
      <c r="X9200" s="84">
        <v>0</v>
      </c>
      <c r="Y9200" s="85"/>
      <c r="AA9200" s="22">
        <v>141.93</v>
      </c>
      <c r="AB9200" s="84">
        <v>16605.810000000001</v>
      </c>
      <c r="AC9200" s="85"/>
      <c r="AE9200" s="22">
        <v>150</v>
      </c>
      <c r="AF9200" s="84">
        <v>17550</v>
      </c>
      <c r="AG9200" s="85"/>
    </row>
    <row r="9201" spans="1:33" hidden="1" outlineLevel="1">
      <c r="A9201" s="6" t="s">
        <v>10377</v>
      </c>
      <c r="B9201" s="7" t="s">
        <v>4099</v>
      </c>
      <c r="C9201" s="7" t="s">
        <v>10378</v>
      </c>
      <c r="D9201" s="7"/>
      <c r="E9201" s="23" t="s">
        <v>429</v>
      </c>
      <c r="F9201" s="18">
        <v>175</v>
      </c>
      <c r="K9201" s="22">
        <v>250</v>
      </c>
      <c r="L9201" s="84">
        <v>43750</v>
      </c>
      <c r="M9201" s="85"/>
      <c r="O9201" s="22">
        <v>171</v>
      </c>
      <c r="P9201" s="84">
        <v>29925</v>
      </c>
      <c r="Q9201" s="85"/>
      <c r="S9201" s="22">
        <v>250</v>
      </c>
      <c r="T9201" s="84">
        <v>43750</v>
      </c>
      <c r="U9201" s="85"/>
      <c r="W9201" s="22">
        <v>0</v>
      </c>
      <c r="X9201" s="84">
        <v>0</v>
      </c>
      <c r="Y9201" s="85"/>
      <c r="AA9201" s="22">
        <v>170.32</v>
      </c>
      <c r="AB9201" s="84">
        <v>29806</v>
      </c>
      <c r="AC9201" s="85"/>
      <c r="AE9201" s="22">
        <v>180</v>
      </c>
      <c r="AF9201" s="84">
        <v>31500</v>
      </c>
      <c r="AG9201" s="85"/>
    </row>
    <row r="9202" spans="1:33" hidden="1" outlineLevel="1">
      <c r="A9202" s="6" t="s">
        <v>10379</v>
      </c>
      <c r="B9202" s="7" t="s">
        <v>4101</v>
      </c>
      <c r="C9202" s="7" t="s">
        <v>10380</v>
      </c>
      <c r="D9202" s="7"/>
      <c r="E9202" s="23" t="s">
        <v>429</v>
      </c>
      <c r="F9202" s="18">
        <v>40</v>
      </c>
      <c r="K9202" s="22">
        <v>287</v>
      </c>
      <c r="L9202" s="84">
        <v>11480</v>
      </c>
      <c r="M9202" s="85"/>
      <c r="O9202" s="22">
        <v>199.5</v>
      </c>
      <c r="P9202" s="84">
        <v>7980</v>
      </c>
      <c r="Q9202" s="85"/>
      <c r="S9202" s="22">
        <v>280</v>
      </c>
      <c r="T9202" s="84">
        <v>11200</v>
      </c>
      <c r="U9202" s="85"/>
      <c r="W9202" s="22">
        <v>0</v>
      </c>
      <c r="X9202" s="84">
        <v>0</v>
      </c>
      <c r="Y9202" s="85"/>
      <c r="AA9202" s="22">
        <v>204.39</v>
      </c>
      <c r="AB9202" s="84">
        <v>8175.6</v>
      </c>
      <c r="AC9202" s="85"/>
      <c r="AE9202" s="22">
        <v>250</v>
      </c>
      <c r="AF9202" s="84">
        <v>10000</v>
      </c>
      <c r="AG9202" s="85"/>
    </row>
    <row r="9203" spans="1:33" hidden="1" outlineLevel="1">
      <c r="A9203" s="6" t="s">
        <v>10381</v>
      </c>
      <c r="B9203" s="7" t="s">
        <v>4103</v>
      </c>
      <c r="C9203" s="7" t="s">
        <v>10382</v>
      </c>
      <c r="D9203" s="7"/>
      <c r="E9203" s="23" t="s">
        <v>438</v>
      </c>
      <c r="F9203" s="18">
        <v>1</v>
      </c>
      <c r="K9203" s="22">
        <v>12720</v>
      </c>
      <c r="L9203" s="84">
        <v>12720</v>
      </c>
      <c r="M9203" s="85"/>
      <c r="O9203" s="22">
        <v>2850</v>
      </c>
      <c r="P9203" s="84">
        <v>2850</v>
      </c>
      <c r="Q9203" s="85"/>
      <c r="S9203" s="22">
        <v>10000</v>
      </c>
      <c r="T9203" s="84">
        <v>10000</v>
      </c>
      <c r="U9203" s="85"/>
      <c r="W9203" s="22">
        <v>0</v>
      </c>
      <c r="X9203" s="84">
        <v>0</v>
      </c>
      <c r="Y9203" s="85"/>
      <c r="AA9203" s="22">
        <v>11354.79</v>
      </c>
      <c r="AB9203" s="84">
        <v>11354.79</v>
      </c>
      <c r="AC9203" s="85"/>
      <c r="AE9203" s="22">
        <v>20000</v>
      </c>
      <c r="AF9203" s="84">
        <v>20000</v>
      </c>
      <c r="AG9203" s="85"/>
    </row>
    <row r="9204" spans="1:33" hidden="1" outlineLevel="1">
      <c r="A9204" s="8"/>
      <c r="B9204" s="9" t="s">
        <v>34</v>
      </c>
      <c r="C9204" s="9" t="s">
        <v>35</v>
      </c>
      <c r="K9204" s="79"/>
      <c r="L9204" s="79"/>
      <c r="M9204" s="80"/>
      <c r="O9204" s="79"/>
      <c r="P9204" s="79"/>
      <c r="Q9204" s="80"/>
      <c r="S9204" s="79"/>
      <c r="T9204" s="79"/>
      <c r="U9204" s="80"/>
      <c r="W9204" s="79"/>
      <c r="X9204" s="79"/>
      <c r="Y9204" s="80"/>
      <c r="AA9204" s="79"/>
      <c r="AB9204" s="79"/>
      <c r="AC9204" s="80"/>
      <c r="AE9204" s="79"/>
      <c r="AF9204" s="79"/>
      <c r="AG9204" s="80"/>
    </row>
    <row r="9205" spans="1:33" hidden="1" outlineLevel="1">
      <c r="A9205" s="6" t="s">
        <v>10383</v>
      </c>
      <c r="B9205" s="7" t="s">
        <v>37</v>
      </c>
      <c r="C9205" s="7" t="s">
        <v>1903</v>
      </c>
      <c r="K9205" s="79"/>
      <c r="L9205" s="79"/>
      <c r="M9205" s="80"/>
      <c r="O9205" s="79"/>
      <c r="P9205" s="79"/>
      <c r="Q9205" s="80"/>
      <c r="S9205" s="79"/>
      <c r="T9205" s="79"/>
      <c r="U9205" s="80"/>
      <c r="W9205" s="79"/>
      <c r="X9205" s="79"/>
      <c r="Y9205" s="80"/>
      <c r="AA9205" s="79"/>
      <c r="AB9205" s="79"/>
      <c r="AC9205" s="80"/>
      <c r="AE9205" s="79"/>
      <c r="AF9205" s="79"/>
      <c r="AG9205" s="80"/>
    </row>
    <row r="9206" spans="1:33" ht="60" hidden="1" outlineLevel="1">
      <c r="A9206" s="8"/>
      <c r="B9206" s="9" t="s">
        <v>61</v>
      </c>
      <c r="C9206" s="9" t="s">
        <v>62</v>
      </c>
      <c r="D9206" s="9" t="s">
        <v>63</v>
      </c>
      <c r="E9206" s="12" t="s">
        <v>64</v>
      </c>
      <c r="F9206" s="20" t="s">
        <v>65</v>
      </c>
      <c r="K9206" s="21" t="s">
        <v>66</v>
      </c>
      <c r="L9206" s="87" t="s">
        <v>28</v>
      </c>
      <c r="M9206" s="88"/>
      <c r="O9206" s="21" t="s">
        <v>66</v>
      </c>
      <c r="P9206" s="87" t="s">
        <v>28</v>
      </c>
      <c r="Q9206" s="88"/>
      <c r="S9206" s="21" t="s">
        <v>66</v>
      </c>
      <c r="T9206" s="87" t="s">
        <v>28</v>
      </c>
      <c r="U9206" s="88"/>
      <c r="W9206" s="21" t="s">
        <v>66</v>
      </c>
      <c r="X9206" s="87" t="s">
        <v>28</v>
      </c>
      <c r="Y9206" s="88"/>
      <c r="AA9206" s="21" t="s">
        <v>66</v>
      </c>
      <c r="AB9206" s="87" t="s">
        <v>28</v>
      </c>
      <c r="AC9206" s="88"/>
      <c r="AE9206" s="21" t="s">
        <v>66</v>
      </c>
      <c r="AF9206" s="87" t="s">
        <v>28</v>
      </c>
      <c r="AG9206" s="88"/>
    </row>
    <row r="9207" spans="1:33" hidden="1" outlineLevel="1">
      <c r="A9207" s="6" t="s">
        <v>10384</v>
      </c>
      <c r="B9207" s="7" t="s">
        <v>4105</v>
      </c>
      <c r="C9207" s="7" t="s">
        <v>5593</v>
      </c>
      <c r="D9207" s="7"/>
      <c r="E9207" s="23" t="s">
        <v>438</v>
      </c>
      <c r="F9207" s="18">
        <v>20</v>
      </c>
      <c r="K9207" s="22">
        <v>10600</v>
      </c>
      <c r="L9207" s="84">
        <v>212000</v>
      </c>
      <c r="M9207" s="85"/>
      <c r="O9207" s="22">
        <v>5700</v>
      </c>
      <c r="P9207" s="84">
        <v>114000</v>
      </c>
      <c r="Q9207" s="85"/>
      <c r="S9207" s="22">
        <v>9500</v>
      </c>
      <c r="T9207" s="84">
        <v>190000</v>
      </c>
      <c r="U9207" s="85"/>
      <c r="W9207" s="22">
        <v>0</v>
      </c>
      <c r="X9207" s="84">
        <v>0</v>
      </c>
      <c r="Y9207" s="85"/>
      <c r="AA9207" s="22">
        <v>10219.31</v>
      </c>
      <c r="AB9207" s="84">
        <v>204386.2</v>
      </c>
      <c r="AC9207" s="85"/>
      <c r="AE9207" s="22">
        <v>5500</v>
      </c>
      <c r="AF9207" s="84">
        <v>110000</v>
      </c>
      <c r="AG9207" s="85"/>
    </row>
    <row r="9208" spans="1:33" hidden="1" outlineLevel="1">
      <c r="A9208" s="6" t="s">
        <v>10385</v>
      </c>
      <c r="B9208" s="7" t="s">
        <v>4108</v>
      </c>
      <c r="C9208" s="7" t="s">
        <v>5610</v>
      </c>
      <c r="D9208" s="7"/>
      <c r="E9208" s="23" t="s">
        <v>429</v>
      </c>
      <c r="F9208" s="18">
        <v>230</v>
      </c>
      <c r="K9208" s="22">
        <v>271</v>
      </c>
      <c r="L9208" s="84">
        <v>62330</v>
      </c>
      <c r="M9208" s="85"/>
      <c r="O9208" s="22">
        <v>188.1</v>
      </c>
      <c r="P9208" s="84">
        <v>43263</v>
      </c>
      <c r="Q9208" s="85"/>
      <c r="S9208" s="22">
        <v>195</v>
      </c>
      <c r="T9208" s="84">
        <v>44850</v>
      </c>
      <c r="U9208" s="85"/>
      <c r="W9208" s="22">
        <v>0</v>
      </c>
      <c r="X9208" s="84">
        <v>0</v>
      </c>
      <c r="Y9208" s="85"/>
      <c r="AA9208" s="22">
        <v>170.32</v>
      </c>
      <c r="AB9208" s="84">
        <v>39173.599999999999</v>
      </c>
      <c r="AC9208" s="85"/>
      <c r="AE9208" s="22">
        <v>400</v>
      </c>
      <c r="AF9208" s="84">
        <v>92000</v>
      </c>
      <c r="AG9208" s="85"/>
    </row>
    <row r="9209" spans="1:33" hidden="1" outlineLevel="1">
      <c r="A9209" s="6" t="s">
        <v>10386</v>
      </c>
      <c r="B9209" s="7" t="s">
        <v>4108</v>
      </c>
      <c r="C9209" s="7" t="s">
        <v>5612</v>
      </c>
      <c r="D9209" s="7"/>
      <c r="E9209" s="23" t="s">
        <v>429</v>
      </c>
      <c r="F9209" s="18">
        <v>350</v>
      </c>
      <c r="K9209" s="22">
        <v>636</v>
      </c>
      <c r="L9209" s="84">
        <v>222600</v>
      </c>
      <c r="M9209" s="85"/>
      <c r="O9209" s="22">
        <v>256.5</v>
      </c>
      <c r="P9209" s="84">
        <v>89775</v>
      </c>
      <c r="Q9209" s="85"/>
      <c r="S9209" s="22">
        <v>280</v>
      </c>
      <c r="T9209" s="84">
        <v>98000</v>
      </c>
      <c r="U9209" s="85"/>
      <c r="W9209" s="22">
        <v>0</v>
      </c>
      <c r="X9209" s="84">
        <v>0</v>
      </c>
      <c r="Y9209" s="85"/>
      <c r="AA9209" s="22">
        <v>198.71</v>
      </c>
      <c r="AB9209" s="84">
        <v>69548.5</v>
      </c>
      <c r="AC9209" s="85"/>
      <c r="AE9209" s="22">
        <v>450</v>
      </c>
      <c r="AF9209" s="84">
        <v>157500</v>
      </c>
      <c r="AG9209" s="85"/>
    </row>
    <row r="9210" spans="1:33" hidden="1" outlineLevel="1">
      <c r="A9210" s="6" t="s">
        <v>10387</v>
      </c>
      <c r="B9210" s="7" t="s">
        <v>4111</v>
      </c>
      <c r="C9210" s="7" t="s">
        <v>10388</v>
      </c>
      <c r="D9210" s="7"/>
      <c r="E9210" s="23" t="s">
        <v>438</v>
      </c>
      <c r="F9210" s="18">
        <v>10</v>
      </c>
      <c r="K9210" s="22">
        <v>8480</v>
      </c>
      <c r="L9210" s="84">
        <v>84800</v>
      </c>
      <c r="M9210" s="85"/>
      <c r="O9210" s="22">
        <v>513</v>
      </c>
      <c r="P9210" s="84">
        <v>5130</v>
      </c>
      <c r="Q9210" s="85"/>
      <c r="S9210" s="22">
        <v>6500</v>
      </c>
      <c r="T9210" s="84">
        <v>65000</v>
      </c>
      <c r="U9210" s="85"/>
      <c r="W9210" s="22">
        <v>0</v>
      </c>
      <c r="X9210" s="84">
        <v>0</v>
      </c>
      <c r="Y9210" s="85"/>
      <c r="AA9210" s="22">
        <v>13625.75</v>
      </c>
      <c r="AB9210" s="84">
        <v>136257.5</v>
      </c>
      <c r="AC9210" s="85"/>
      <c r="AE9210" s="22">
        <v>6000</v>
      </c>
      <c r="AF9210" s="84">
        <v>60000</v>
      </c>
      <c r="AG9210" s="85"/>
    </row>
    <row r="9211" spans="1:33" hidden="1" outlineLevel="1">
      <c r="A9211" s="8"/>
      <c r="B9211" s="9" t="s">
        <v>34</v>
      </c>
      <c r="C9211" s="9" t="s">
        <v>35</v>
      </c>
      <c r="K9211" s="79"/>
      <c r="L9211" s="79"/>
      <c r="M9211" s="80"/>
      <c r="O9211" s="79"/>
      <c r="P9211" s="79"/>
      <c r="Q9211" s="80"/>
      <c r="S9211" s="79"/>
      <c r="T9211" s="79"/>
      <c r="U9211" s="80"/>
      <c r="W9211" s="79"/>
      <c r="X9211" s="79"/>
      <c r="Y9211" s="80"/>
      <c r="AA9211" s="79"/>
      <c r="AB9211" s="79"/>
      <c r="AC9211" s="80"/>
      <c r="AE9211" s="79"/>
      <c r="AF9211" s="79"/>
      <c r="AG9211" s="80"/>
    </row>
    <row r="9212" spans="1:33" hidden="1" outlineLevel="1">
      <c r="A9212" s="6" t="s">
        <v>10389</v>
      </c>
      <c r="B9212" s="7" t="s">
        <v>37</v>
      </c>
      <c r="C9212" s="7" t="s">
        <v>10390</v>
      </c>
      <c r="K9212" s="79"/>
      <c r="L9212" s="79"/>
      <c r="M9212" s="80"/>
      <c r="O9212" s="79"/>
      <c r="P9212" s="79"/>
      <c r="Q9212" s="80"/>
      <c r="S9212" s="79"/>
      <c r="T9212" s="79"/>
      <c r="U9212" s="80"/>
      <c r="W9212" s="79"/>
      <c r="X9212" s="79"/>
      <c r="Y9212" s="80"/>
      <c r="AA9212" s="79"/>
      <c r="AB9212" s="79"/>
      <c r="AC9212" s="80"/>
      <c r="AE9212" s="79"/>
      <c r="AF9212" s="79"/>
      <c r="AG9212" s="80"/>
    </row>
    <row r="9213" spans="1:33" ht="60" hidden="1" outlineLevel="1">
      <c r="A9213" s="8"/>
      <c r="B9213" s="9" t="s">
        <v>61</v>
      </c>
      <c r="C9213" s="9" t="s">
        <v>62</v>
      </c>
      <c r="D9213" s="9" t="s">
        <v>63</v>
      </c>
      <c r="E9213" s="12" t="s">
        <v>64</v>
      </c>
      <c r="F9213" s="20" t="s">
        <v>65</v>
      </c>
      <c r="K9213" s="21" t="s">
        <v>66</v>
      </c>
      <c r="L9213" s="87" t="s">
        <v>28</v>
      </c>
      <c r="M9213" s="88"/>
      <c r="O9213" s="21" t="s">
        <v>66</v>
      </c>
      <c r="P9213" s="87" t="s">
        <v>28</v>
      </c>
      <c r="Q9213" s="88"/>
      <c r="S9213" s="21" t="s">
        <v>66</v>
      </c>
      <c r="T9213" s="87" t="s">
        <v>28</v>
      </c>
      <c r="U9213" s="88"/>
      <c r="W9213" s="21" t="s">
        <v>66</v>
      </c>
      <c r="X9213" s="87" t="s">
        <v>28</v>
      </c>
      <c r="Y9213" s="88"/>
      <c r="AA9213" s="21" t="s">
        <v>66</v>
      </c>
      <c r="AB9213" s="87" t="s">
        <v>28</v>
      </c>
      <c r="AC9213" s="88"/>
      <c r="AE9213" s="21" t="s">
        <v>66</v>
      </c>
      <c r="AF9213" s="87" t="s">
        <v>28</v>
      </c>
      <c r="AG9213" s="88"/>
    </row>
    <row r="9214" spans="1:33" hidden="1" outlineLevel="1">
      <c r="A9214" s="6" t="s">
        <v>10391</v>
      </c>
      <c r="B9214" s="7" t="s">
        <v>4116</v>
      </c>
      <c r="C9214" s="7" t="s">
        <v>10392</v>
      </c>
      <c r="D9214" s="7"/>
      <c r="E9214" s="23" t="s">
        <v>438</v>
      </c>
      <c r="F9214" s="18">
        <v>9</v>
      </c>
      <c r="K9214" s="22">
        <v>10600</v>
      </c>
      <c r="L9214" s="84">
        <v>95400</v>
      </c>
      <c r="M9214" s="85"/>
      <c r="O9214" s="22">
        <v>5700</v>
      </c>
      <c r="P9214" s="84">
        <v>51300</v>
      </c>
      <c r="Q9214" s="85"/>
      <c r="S9214" s="22">
        <v>12000</v>
      </c>
      <c r="T9214" s="84">
        <v>108000</v>
      </c>
      <c r="U9214" s="85"/>
      <c r="W9214" s="22">
        <v>0</v>
      </c>
      <c r="X9214" s="84">
        <v>0</v>
      </c>
      <c r="Y9214" s="85"/>
      <c r="AA9214" s="22">
        <v>7380.61</v>
      </c>
      <c r="AB9214" s="84">
        <v>66425.490000000005</v>
      </c>
      <c r="AC9214" s="85"/>
      <c r="AE9214" s="22">
        <v>6500</v>
      </c>
      <c r="AF9214" s="84">
        <v>58500</v>
      </c>
      <c r="AG9214" s="85"/>
    </row>
    <row r="9215" spans="1:33" hidden="1" outlineLevel="1">
      <c r="A9215" s="6" t="s">
        <v>10393</v>
      </c>
      <c r="B9215" s="7" t="s">
        <v>4118</v>
      </c>
      <c r="C9215" s="7" t="s">
        <v>10394</v>
      </c>
      <c r="D9215" s="7"/>
      <c r="E9215" s="23" t="s">
        <v>429</v>
      </c>
      <c r="F9215" s="18">
        <v>160</v>
      </c>
      <c r="K9215" s="22">
        <v>303</v>
      </c>
      <c r="L9215" s="84">
        <v>48480</v>
      </c>
      <c r="M9215" s="85"/>
      <c r="O9215" s="22">
        <v>171</v>
      </c>
      <c r="P9215" s="84">
        <v>27360</v>
      </c>
      <c r="Q9215" s="85"/>
      <c r="S9215" s="22">
        <v>195</v>
      </c>
      <c r="T9215" s="84">
        <v>31200</v>
      </c>
      <c r="U9215" s="85"/>
      <c r="W9215" s="22">
        <v>0</v>
      </c>
      <c r="X9215" s="84">
        <v>0</v>
      </c>
      <c r="Y9215" s="85"/>
      <c r="AA9215" s="22">
        <v>170.32</v>
      </c>
      <c r="AB9215" s="84">
        <v>27251.200000000001</v>
      </c>
      <c r="AC9215" s="85"/>
      <c r="AE9215" s="22">
        <v>400</v>
      </c>
      <c r="AF9215" s="84">
        <v>64000</v>
      </c>
      <c r="AG9215" s="85"/>
    </row>
    <row r="9216" spans="1:33" hidden="1" outlineLevel="1">
      <c r="A9216" s="8"/>
      <c r="B9216" s="9" t="s">
        <v>34</v>
      </c>
      <c r="C9216" s="9" t="s">
        <v>35</v>
      </c>
      <c r="K9216" s="79"/>
      <c r="L9216" s="79"/>
      <c r="M9216" s="80"/>
      <c r="O9216" s="79"/>
      <c r="P9216" s="79"/>
      <c r="Q9216" s="80"/>
      <c r="S9216" s="79"/>
      <c r="T9216" s="79"/>
      <c r="U9216" s="80"/>
      <c r="W9216" s="79"/>
      <c r="X9216" s="79"/>
      <c r="Y9216" s="80"/>
      <c r="AA9216" s="79"/>
      <c r="AB9216" s="79"/>
      <c r="AC9216" s="80"/>
      <c r="AE9216" s="79"/>
      <c r="AF9216" s="79"/>
      <c r="AG9216" s="80"/>
    </row>
    <row r="9217" spans="1:33" hidden="1" outlineLevel="1">
      <c r="A9217" s="6" t="s">
        <v>10395</v>
      </c>
      <c r="B9217" s="7" t="s">
        <v>37</v>
      </c>
      <c r="C9217" s="7" t="s">
        <v>1058</v>
      </c>
      <c r="K9217" s="79"/>
      <c r="L9217" s="79"/>
      <c r="M9217" s="80"/>
      <c r="O9217" s="79"/>
      <c r="P9217" s="79"/>
      <c r="Q9217" s="80"/>
      <c r="S9217" s="79"/>
      <c r="T9217" s="79"/>
      <c r="U9217" s="80"/>
      <c r="W9217" s="79"/>
      <c r="X9217" s="79"/>
      <c r="Y9217" s="80"/>
      <c r="AA9217" s="79"/>
      <c r="AB9217" s="79"/>
      <c r="AC9217" s="80"/>
      <c r="AE9217" s="79"/>
      <c r="AF9217" s="79"/>
      <c r="AG9217" s="80"/>
    </row>
    <row r="9218" spans="1:33" ht="60" hidden="1" outlineLevel="1">
      <c r="A9218" s="8"/>
      <c r="B9218" s="9" t="s">
        <v>61</v>
      </c>
      <c r="C9218" s="9" t="s">
        <v>62</v>
      </c>
      <c r="D9218" s="9" t="s">
        <v>63</v>
      </c>
      <c r="E9218" s="12" t="s">
        <v>64</v>
      </c>
      <c r="F9218" s="20" t="s">
        <v>65</v>
      </c>
      <c r="K9218" s="21" t="s">
        <v>66</v>
      </c>
      <c r="L9218" s="87" t="s">
        <v>28</v>
      </c>
      <c r="M9218" s="88"/>
      <c r="O9218" s="21" t="s">
        <v>66</v>
      </c>
      <c r="P9218" s="87" t="s">
        <v>28</v>
      </c>
      <c r="Q9218" s="88"/>
      <c r="S9218" s="21" t="s">
        <v>66</v>
      </c>
      <c r="T9218" s="87" t="s">
        <v>28</v>
      </c>
      <c r="U9218" s="88"/>
      <c r="W9218" s="21" t="s">
        <v>66</v>
      </c>
      <c r="X9218" s="87" t="s">
        <v>28</v>
      </c>
      <c r="Y9218" s="88"/>
      <c r="AA9218" s="21" t="s">
        <v>66</v>
      </c>
      <c r="AB9218" s="87" t="s">
        <v>28</v>
      </c>
      <c r="AC9218" s="88"/>
      <c r="AE9218" s="21" t="s">
        <v>66</v>
      </c>
      <c r="AF9218" s="87" t="s">
        <v>28</v>
      </c>
      <c r="AG9218" s="88"/>
    </row>
    <row r="9219" spans="1:33" hidden="1" outlineLevel="1">
      <c r="A9219" s="6" t="s">
        <v>10396</v>
      </c>
      <c r="B9219" s="7" t="s">
        <v>4120</v>
      </c>
      <c r="C9219" s="7" t="s">
        <v>1061</v>
      </c>
      <c r="D9219" s="7"/>
      <c r="E9219" s="23" t="s">
        <v>70</v>
      </c>
      <c r="F9219" s="18">
        <v>1</v>
      </c>
      <c r="K9219" s="22">
        <v>79500</v>
      </c>
      <c r="L9219" s="84">
        <v>79500</v>
      </c>
      <c r="M9219" s="85"/>
      <c r="O9219" s="22">
        <v>2280</v>
      </c>
      <c r="P9219" s="84">
        <v>2280</v>
      </c>
      <c r="Q9219" s="85"/>
      <c r="S9219" s="22">
        <v>5000</v>
      </c>
      <c r="T9219" s="84">
        <v>5000</v>
      </c>
      <c r="U9219" s="85"/>
      <c r="W9219" s="22">
        <v>0</v>
      </c>
      <c r="X9219" s="84">
        <v>0</v>
      </c>
      <c r="Y9219" s="85"/>
      <c r="AA9219" s="22">
        <v>5677.4</v>
      </c>
      <c r="AB9219" s="84">
        <v>5677.4</v>
      </c>
      <c r="AC9219" s="85"/>
      <c r="AE9219" s="22">
        <v>0</v>
      </c>
      <c r="AF9219" s="84">
        <v>0</v>
      </c>
      <c r="AG9219" s="85"/>
    </row>
    <row r="9220" spans="1:33" ht="30" hidden="1" outlineLevel="1">
      <c r="A9220" s="6" t="s">
        <v>10397</v>
      </c>
      <c r="B9220" s="7" t="s">
        <v>4122</v>
      </c>
      <c r="C9220" s="7" t="s">
        <v>1064</v>
      </c>
      <c r="D9220" s="7"/>
      <c r="E9220" s="23" t="s">
        <v>70</v>
      </c>
      <c r="F9220" s="18">
        <v>1</v>
      </c>
      <c r="K9220" s="22">
        <v>0</v>
      </c>
      <c r="L9220" s="84">
        <v>0</v>
      </c>
      <c r="M9220" s="85"/>
      <c r="O9220" s="22">
        <v>5700</v>
      </c>
      <c r="P9220" s="84">
        <v>5700</v>
      </c>
      <c r="Q9220" s="85"/>
      <c r="S9220" s="22">
        <v>1000</v>
      </c>
      <c r="T9220" s="84">
        <v>1000</v>
      </c>
      <c r="U9220" s="85"/>
      <c r="W9220" s="22">
        <v>0</v>
      </c>
      <c r="X9220" s="84">
        <v>0</v>
      </c>
      <c r="Y9220" s="85"/>
      <c r="AA9220" s="22">
        <v>5677.4</v>
      </c>
      <c r="AB9220" s="84">
        <v>5677.4</v>
      </c>
      <c r="AC9220" s="85"/>
      <c r="AE9220" s="22">
        <v>0</v>
      </c>
      <c r="AF9220" s="84">
        <v>0</v>
      </c>
      <c r="AG9220" s="85"/>
    </row>
    <row r="9221" spans="1:33" hidden="1" outlineLevel="1">
      <c r="A9221" s="6" t="s">
        <v>10398</v>
      </c>
      <c r="B9221" s="7" t="s">
        <v>4124</v>
      </c>
      <c r="C9221" s="7" t="s">
        <v>1067</v>
      </c>
      <c r="D9221" s="7"/>
      <c r="E9221" s="23" t="s">
        <v>70</v>
      </c>
      <c r="F9221" s="18">
        <v>1</v>
      </c>
      <c r="K9221" s="22">
        <v>0</v>
      </c>
      <c r="L9221" s="84">
        <v>0</v>
      </c>
      <c r="M9221" s="85"/>
      <c r="O9221" s="22">
        <v>3420</v>
      </c>
      <c r="P9221" s="84">
        <v>3420</v>
      </c>
      <c r="Q9221" s="85"/>
      <c r="S9221" s="22">
        <v>500</v>
      </c>
      <c r="T9221" s="84">
        <v>500</v>
      </c>
      <c r="U9221" s="85"/>
      <c r="W9221" s="22">
        <v>0</v>
      </c>
      <c r="X9221" s="84">
        <v>0</v>
      </c>
      <c r="Y9221" s="85"/>
      <c r="AA9221" s="22">
        <v>5677.4</v>
      </c>
      <c r="AB9221" s="84">
        <v>5677.4</v>
      </c>
      <c r="AC9221" s="85"/>
      <c r="AE9221" s="22">
        <v>0</v>
      </c>
      <c r="AF9221" s="84">
        <v>0</v>
      </c>
      <c r="AG9221" s="85"/>
    </row>
    <row r="9222" spans="1:33" hidden="1" outlineLevel="1">
      <c r="A9222" s="6" t="s">
        <v>10399</v>
      </c>
      <c r="B9222" s="7" t="s">
        <v>4127</v>
      </c>
      <c r="C9222" s="7" t="s">
        <v>1070</v>
      </c>
      <c r="D9222" s="7"/>
      <c r="E9222" s="23" t="s">
        <v>70</v>
      </c>
      <c r="F9222" s="18">
        <v>1</v>
      </c>
      <c r="K9222" s="22">
        <v>0</v>
      </c>
      <c r="L9222" s="84">
        <v>0</v>
      </c>
      <c r="M9222" s="85"/>
      <c r="O9222" s="22">
        <v>2280</v>
      </c>
      <c r="P9222" s="84">
        <v>2280</v>
      </c>
      <c r="Q9222" s="85"/>
      <c r="S9222" s="22">
        <v>500</v>
      </c>
      <c r="T9222" s="84">
        <v>500</v>
      </c>
      <c r="U9222" s="85"/>
      <c r="W9222" s="22">
        <v>0</v>
      </c>
      <c r="X9222" s="84">
        <v>0</v>
      </c>
      <c r="Y9222" s="85"/>
      <c r="AA9222" s="22">
        <v>5677.4</v>
      </c>
      <c r="AB9222" s="84">
        <v>5677.4</v>
      </c>
      <c r="AC9222" s="85"/>
      <c r="AE9222" s="22">
        <v>0</v>
      </c>
      <c r="AF9222" s="84">
        <v>0</v>
      </c>
      <c r="AG9222" s="85"/>
    </row>
    <row r="9223" spans="1:33" hidden="1" outlineLevel="1">
      <c r="A9223" s="6" t="s">
        <v>10400</v>
      </c>
      <c r="B9223" s="7" t="s">
        <v>4131</v>
      </c>
      <c r="C9223" s="7" t="s">
        <v>1073</v>
      </c>
      <c r="D9223" s="7"/>
      <c r="E9223" s="23" t="s">
        <v>70</v>
      </c>
      <c r="F9223" s="18">
        <v>1</v>
      </c>
      <c r="K9223" s="22">
        <v>0</v>
      </c>
      <c r="L9223" s="84">
        <v>0</v>
      </c>
      <c r="M9223" s="85"/>
      <c r="O9223" s="22">
        <v>5700</v>
      </c>
      <c r="P9223" s="84">
        <v>5700</v>
      </c>
      <c r="Q9223" s="85"/>
      <c r="S9223" s="22">
        <v>100</v>
      </c>
      <c r="T9223" s="84">
        <v>100</v>
      </c>
      <c r="U9223" s="85"/>
      <c r="W9223" s="22">
        <v>0</v>
      </c>
      <c r="X9223" s="84">
        <v>0</v>
      </c>
      <c r="Y9223" s="85"/>
      <c r="AA9223" s="22">
        <v>5677.4</v>
      </c>
      <c r="AB9223" s="84">
        <v>5677.4</v>
      </c>
      <c r="AC9223" s="85"/>
      <c r="AE9223" s="22">
        <v>0</v>
      </c>
      <c r="AF9223" s="84">
        <v>0</v>
      </c>
      <c r="AG9223" s="85"/>
    </row>
    <row r="9224" spans="1:33" hidden="1" outlineLevel="1">
      <c r="A9224" s="6" t="s">
        <v>10401</v>
      </c>
      <c r="B9224" s="7" t="s">
        <v>10402</v>
      </c>
      <c r="C9224" s="7" t="s">
        <v>1076</v>
      </c>
      <c r="D9224" s="7"/>
      <c r="E9224" s="23" t="s">
        <v>70</v>
      </c>
      <c r="F9224" s="18">
        <v>1</v>
      </c>
      <c r="K9224" s="22">
        <v>0</v>
      </c>
      <c r="L9224" s="84">
        <v>0</v>
      </c>
      <c r="M9224" s="85"/>
      <c r="O9224" s="22">
        <v>11400</v>
      </c>
      <c r="P9224" s="84">
        <v>11400</v>
      </c>
      <c r="Q9224" s="85"/>
      <c r="S9224" s="22">
        <v>1500</v>
      </c>
      <c r="T9224" s="84">
        <v>1500</v>
      </c>
      <c r="U9224" s="85"/>
      <c r="W9224" s="22">
        <v>0</v>
      </c>
      <c r="X9224" s="84">
        <v>0</v>
      </c>
      <c r="Y9224" s="85"/>
      <c r="AA9224" s="22">
        <v>5677.4</v>
      </c>
      <c r="AB9224" s="84">
        <v>5677.4</v>
      </c>
      <c r="AC9224" s="85"/>
      <c r="AE9224" s="22">
        <v>0</v>
      </c>
      <c r="AF9224" s="84">
        <v>0</v>
      </c>
      <c r="AG9224" s="85"/>
    </row>
    <row r="9225" spans="1:33" hidden="1" outlineLevel="1">
      <c r="A9225" s="6" t="s">
        <v>10403</v>
      </c>
      <c r="B9225" s="7" t="s">
        <v>10404</v>
      </c>
      <c r="C9225" s="7" t="s">
        <v>1079</v>
      </c>
      <c r="D9225" s="7"/>
      <c r="E9225" s="23" t="s">
        <v>70</v>
      </c>
      <c r="F9225" s="18">
        <v>1</v>
      </c>
      <c r="K9225" s="22">
        <v>0</v>
      </c>
      <c r="L9225" s="84">
        <v>0</v>
      </c>
      <c r="M9225" s="85"/>
      <c r="O9225" s="22">
        <v>2280</v>
      </c>
      <c r="P9225" s="84">
        <v>2280</v>
      </c>
      <c r="Q9225" s="85"/>
      <c r="S9225" s="22">
        <v>1500</v>
      </c>
      <c r="T9225" s="84">
        <v>1500</v>
      </c>
      <c r="U9225" s="85"/>
      <c r="W9225" s="22">
        <v>0</v>
      </c>
      <c r="X9225" s="84">
        <v>0</v>
      </c>
      <c r="Y9225" s="85"/>
      <c r="AA9225" s="22">
        <v>5677.4</v>
      </c>
      <c r="AB9225" s="84">
        <v>5677.4</v>
      </c>
      <c r="AC9225" s="85"/>
      <c r="AE9225" s="22">
        <v>0</v>
      </c>
      <c r="AF9225" s="84">
        <v>0</v>
      </c>
      <c r="AG9225" s="85"/>
    </row>
    <row r="9226" spans="1:33" ht="30" hidden="1" outlineLevel="1">
      <c r="A9226" s="6" t="s">
        <v>10405</v>
      </c>
      <c r="B9226" s="7" t="s">
        <v>10406</v>
      </c>
      <c r="C9226" s="7" t="s">
        <v>1082</v>
      </c>
      <c r="D9226" s="7"/>
      <c r="E9226" s="23" t="s">
        <v>70</v>
      </c>
      <c r="F9226" s="18">
        <v>1</v>
      </c>
      <c r="K9226" s="22">
        <v>0</v>
      </c>
      <c r="L9226" s="84">
        <v>0</v>
      </c>
      <c r="M9226" s="85"/>
      <c r="O9226" s="22">
        <v>2280</v>
      </c>
      <c r="P9226" s="84">
        <v>2280</v>
      </c>
      <c r="Q9226" s="85"/>
      <c r="S9226" s="22">
        <v>2000</v>
      </c>
      <c r="T9226" s="84">
        <v>2000</v>
      </c>
      <c r="U9226" s="85"/>
      <c r="W9226" s="22">
        <v>0</v>
      </c>
      <c r="X9226" s="84">
        <v>0</v>
      </c>
      <c r="Y9226" s="85"/>
      <c r="AA9226" s="22">
        <v>5677.4</v>
      </c>
      <c r="AB9226" s="84">
        <v>5677.4</v>
      </c>
      <c r="AC9226" s="85"/>
      <c r="AE9226" s="22">
        <v>0</v>
      </c>
      <c r="AF9226" s="84">
        <v>0</v>
      </c>
      <c r="AG9226" s="85"/>
    </row>
    <row r="9227" spans="1:33" ht="30" hidden="1" outlineLevel="1">
      <c r="A9227" s="6" t="s">
        <v>10407</v>
      </c>
      <c r="B9227" s="7" t="s">
        <v>10408</v>
      </c>
      <c r="C9227" s="7" t="s">
        <v>1085</v>
      </c>
      <c r="D9227" s="7"/>
      <c r="E9227" s="23" t="s">
        <v>70</v>
      </c>
      <c r="F9227" s="18">
        <v>1</v>
      </c>
      <c r="K9227" s="22">
        <v>0</v>
      </c>
      <c r="L9227" s="84">
        <v>0</v>
      </c>
      <c r="M9227" s="85"/>
      <c r="O9227" s="22">
        <v>3420</v>
      </c>
      <c r="P9227" s="84">
        <v>3420</v>
      </c>
      <c r="Q9227" s="85"/>
      <c r="S9227" s="22">
        <v>2000</v>
      </c>
      <c r="T9227" s="84">
        <v>2000</v>
      </c>
      <c r="U9227" s="85"/>
      <c r="W9227" s="22">
        <v>0</v>
      </c>
      <c r="X9227" s="84">
        <v>0</v>
      </c>
      <c r="Y9227" s="85"/>
      <c r="AA9227" s="22">
        <v>5677.4</v>
      </c>
      <c r="AB9227" s="84">
        <v>5677.4</v>
      </c>
      <c r="AC9227" s="85"/>
      <c r="AE9227" s="22">
        <v>0</v>
      </c>
      <c r="AF9227" s="84">
        <v>0</v>
      </c>
      <c r="AG9227" s="85"/>
    </row>
    <row r="9228" spans="1:33" hidden="1" outlineLevel="1">
      <c r="A9228" s="6" t="s">
        <v>10409</v>
      </c>
      <c r="B9228" s="7" t="s">
        <v>10410</v>
      </c>
      <c r="C9228" s="7" t="s">
        <v>1088</v>
      </c>
      <c r="D9228" s="7"/>
      <c r="E9228" s="23" t="s">
        <v>70</v>
      </c>
      <c r="F9228" s="18">
        <v>1</v>
      </c>
      <c r="K9228" s="22">
        <v>0</v>
      </c>
      <c r="L9228" s="84">
        <v>0</v>
      </c>
      <c r="M9228" s="85"/>
      <c r="O9228" s="22">
        <v>4560</v>
      </c>
      <c r="P9228" s="84">
        <v>4560</v>
      </c>
      <c r="Q9228" s="85"/>
      <c r="S9228" s="22">
        <v>1500</v>
      </c>
      <c r="T9228" s="84">
        <v>1500</v>
      </c>
      <c r="U9228" s="85"/>
      <c r="W9228" s="22">
        <v>0</v>
      </c>
      <c r="X9228" s="84">
        <v>0</v>
      </c>
      <c r="Y9228" s="85"/>
      <c r="AA9228" s="22">
        <v>5677.4</v>
      </c>
      <c r="AB9228" s="84">
        <v>5677.4</v>
      </c>
      <c r="AC9228" s="85"/>
      <c r="AE9228" s="22">
        <v>0</v>
      </c>
      <c r="AF9228" s="84">
        <v>0</v>
      </c>
      <c r="AG9228" s="85"/>
    </row>
    <row r="9229" spans="1:33" hidden="1" outlineLevel="1">
      <c r="A9229" s="6" t="s">
        <v>10411</v>
      </c>
      <c r="B9229" s="7" t="s">
        <v>10412</v>
      </c>
      <c r="C9229" s="7" t="s">
        <v>1091</v>
      </c>
      <c r="D9229" s="7"/>
      <c r="E9229" s="23" t="s">
        <v>70</v>
      </c>
      <c r="F9229" s="18">
        <v>1</v>
      </c>
      <c r="K9229" s="22">
        <v>0</v>
      </c>
      <c r="L9229" s="84">
        <v>0</v>
      </c>
      <c r="M9229" s="85"/>
      <c r="O9229" s="22">
        <v>4560</v>
      </c>
      <c r="P9229" s="84">
        <v>4560</v>
      </c>
      <c r="Q9229" s="85"/>
      <c r="S9229" s="22">
        <v>1500</v>
      </c>
      <c r="T9229" s="84">
        <v>1500</v>
      </c>
      <c r="U9229" s="85"/>
      <c r="W9229" s="22">
        <v>0</v>
      </c>
      <c r="X9229" s="84">
        <v>0</v>
      </c>
      <c r="Y9229" s="85"/>
      <c r="AA9229" s="22">
        <v>5677.4</v>
      </c>
      <c r="AB9229" s="84">
        <v>5677.4</v>
      </c>
      <c r="AC9229" s="85"/>
      <c r="AE9229" s="22">
        <v>0</v>
      </c>
      <c r="AF9229" s="84">
        <v>0</v>
      </c>
      <c r="AG9229" s="85"/>
    </row>
    <row r="9230" spans="1:33" ht="30" hidden="1" outlineLevel="1">
      <c r="A9230" s="6" t="s">
        <v>10413</v>
      </c>
      <c r="B9230" s="7" t="s">
        <v>10414</v>
      </c>
      <c r="C9230" s="7" t="s">
        <v>1094</v>
      </c>
      <c r="D9230" s="7"/>
      <c r="E9230" s="23" t="s">
        <v>70</v>
      </c>
      <c r="F9230" s="18">
        <v>1</v>
      </c>
      <c r="K9230" s="22">
        <v>0</v>
      </c>
      <c r="L9230" s="84">
        <v>0</v>
      </c>
      <c r="M9230" s="85"/>
      <c r="O9230" s="22">
        <v>17100</v>
      </c>
      <c r="P9230" s="84">
        <v>17100</v>
      </c>
      <c r="Q9230" s="85"/>
      <c r="S9230" s="22">
        <v>1500</v>
      </c>
      <c r="T9230" s="84">
        <v>1500</v>
      </c>
      <c r="U9230" s="85"/>
      <c r="W9230" s="22">
        <v>0</v>
      </c>
      <c r="X9230" s="84">
        <v>0</v>
      </c>
      <c r="Y9230" s="85"/>
      <c r="AA9230" s="22">
        <v>5677.4</v>
      </c>
      <c r="AB9230" s="84">
        <v>5677.4</v>
      </c>
      <c r="AC9230" s="85"/>
      <c r="AE9230" s="22">
        <v>0</v>
      </c>
      <c r="AF9230" s="84">
        <v>0</v>
      </c>
      <c r="AG9230" s="85"/>
    </row>
    <row r="9231" spans="1:33" hidden="1" outlineLevel="1">
      <c r="A9231" s="6" t="s">
        <v>10415</v>
      </c>
      <c r="B9231" s="7" t="s">
        <v>10416</v>
      </c>
      <c r="C9231" s="7" t="s">
        <v>1097</v>
      </c>
      <c r="D9231" s="7"/>
      <c r="E9231" s="23" t="s">
        <v>70</v>
      </c>
      <c r="F9231" s="18">
        <v>1</v>
      </c>
      <c r="K9231" s="22">
        <v>0</v>
      </c>
      <c r="L9231" s="84">
        <v>0</v>
      </c>
      <c r="M9231" s="85"/>
      <c r="O9231" s="22">
        <v>9120</v>
      </c>
      <c r="P9231" s="84">
        <v>9120</v>
      </c>
      <c r="Q9231" s="85"/>
      <c r="S9231" s="22">
        <v>65000</v>
      </c>
      <c r="T9231" s="84">
        <v>65000</v>
      </c>
      <c r="U9231" s="85"/>
      <c r="W9231" s="22">
        <v>0</v>
      </c>
      <c r="X9231" s="84">
        <v>0</v>
      </c>
      <c r="Y9231" s="85"/>
      <c r="AA9231" s="22">
        <v>5677.4</v>
      </c>
      <c r="AB9231" s="84">
        <v>5677.4</v>
      </c>
      <c r="AC9231" s="85"/>
      <c r="AE9231" s="22">
        <v>200000</v>
      </c>
      <c r="AF9231" s="84">
        <v>200000</v>
      </c>
      <c r="AG9231" s="85"/>
    </row>
    <row r="9232" spans="1:33" hidden="1" outlineLevel="1">
      <c r="A9232" s="8"/>
      <c r="B9232" s="9" t="s">
        <v>34</v>
      </c>
      <c r="C9232" s="9" t="s">
        <v>35</v>
      </c>
      <c r="K9232" s="79"/>
      <c r="L9232" s="79"/>
      <c r="M9232" s="80"/>
      <c r="O9232" s="79"/>
      <c r="P9232" s="79"/>
      <c r="Q9232" s="80"/>
      <c r="S9232" s="79"/>
      <c r="T9232" s="79"/>
      <c r="U9232" s="80"/>
      <c r="W9232" s="79"/>
      <c r="X9232" s="79"/>
      <c r="Y9232" s="80"/>
      <c r="AA9232" s="79"/>
      <c r="AB9232" s="79"/>
      <c r="AC9232" s="80"/>
      <c r="AE9232" s="79"/>
      <c r="AF9232" s="79"/>
      <c r="AG9232" s="80"/>
    </row>
    <row r="9233" spans="1:33" hidden="1" outlineLevel="1">
      <c r="A9233" s="6" t="s">
        <v>10417</v>
      </c>
      <c r="B9233" s="7" t="s">
        <v>37</v>
      </c>
      <c r="C9233" s="7" t="s">
        <v>322</v>
      </c>
      <c r="K9233" s="79"/>
      <c r="L9233" s="79"/>
      <c r="M9233" s="80"/>
      <c r="O9233" s="79"/>
      <c r="P9233" s="79"/>
      <c r="Q9233" s="80"/>
      <c r="S9233" s="79"/>
      <c r="T9233" s="79"/>
      <c r="U9233" s="80"/>
      <c r="W9233" s="79"/>
      <c r="X9233" s="79"/>
      <c r="Y9233" s="80"/>
      <c r="AA9233" s="79"/>
      <c r="AB9233" s="79"/>
      <c r="AC9233" s="80"/>
      <c r="AE9233" s="79"/>
      <c r="AF9233" s="79"/>
      <c r="AG9233" s="80"/>
    </row>
    <row r="9234" spans="1:33" ht="60" hidden="1" outlineLevel="1">
      <c r="A9234" s="8"/>
      <c r="B9234" s="9" t="s">
        <v>61</v>
      </c>
      <c r="C9234" s="9" t="s">
        <v>62</v>
      </c>
      <c r="D9234" s="9" t="s">
        <v>63</v>
      </c>
      <c r="E9234" s="12" t="s">
        <v>64</v>
      </c>
      <c r="F9234" s="20" t="s">
        <v>65</v>
      </c>
      <c r="K9234" s="21" t="s">
        <v>66</v>
      </c>
      <c r="L9234" s="87" t="s">
        <v>28</v>
      </c>
      <c r="M9234" s="88"/>
      <c r="O9234" s="21" t="s">
        <v>66</v>
      </c>
      <c r="P9234" s="87" t="s">
        <v>28</v>
      </c>
      <c r="Q9234" s="88"/>
      <c r="S9234" s="21" t="s">
        <v>66</v>
      </c>
      <c r="T9234" s="87" t="s">
        <v>28</v>
      </c>
      <c r="U9234" s="88"/>
      <c r="W9234" s="21" t="s">
        <v>66</v>
      </c>
      <c r="X9234" s="87" t="s">
        <v>28</v>
      </c>
      <c r="Y9234" s="88"/>
      <c r="AA9234" s="21" t="s">
        <v>66</v>
      </c>
      <c r="AB9234" s="87" t="s">
        <v>28</v>
      </c>
      <c r="AC9234" s="88"/>
      <c r="AE9234" s="21" t="s">
        <v>66</v>
      </c>
      <c r="AF9234" s="87" t="s">
        <v>28</v>
      </c>
      <c r="AG9234" s="88"/>
    </row>
    <row r="9235" spans="1:33" ht="135" hidden="1" outlineLevel="1">
      <c r="A9235" s="6" t="s">
        <v>10418</v>
      </c>
      <c r="B9235" s="7" t="s">
        <v>324</v>
      </c>
      <c r="C9235" s="7" t="s">
        <v>1100</v>
      </c>
      <c r="D9235" s="7"/>
      <c r="E9235" s="23" t="s">
        <v>70</v>
      </c>
      <c r="F9235" s="18">
        <v>1</v>
      </c>
      <c r="K9235" s="22">
        <v>0</v>
      </c>
      <c r="L9235" s="84">
        <v>0</v>
      </c>
      <c r="M9235" s="85"/>
      <c r="O9235" s="22">
        <v>1368</v>
      </c>
      <c r="P9235" s="84">
        <v>1368</v>
      </c>
      <c r="Q9235" s="85"/>
      <c r="S9235" s="22">
        <v>0</v>
      </c>
      <c r="T9235" s="84">
        <v>0</v>
      </c>
      <c r="U9235" s="85"/>
      <c r="W9235" s="22">
        <v>0</v>
      </c>
      <c r="X9235" s="84">
        <v>0</v>
      </c>
      <c r="Y9235" s="85"/>
      <c r="AA9235" s="22">
        <v>0</v>
      </c>
      <c r="AB9235" s="84">
        <v>0</v>
      </c>
      <c r="AC9235" s="85"/>
      <c r="AE9235" s="22">
        <v>0</v>
      </c>
      <c r="AF9235" s="84">
        <v>0</v>
      </c>
      <c r="AG9235" s="85"/>
    </row>
    <row r="9236" spans="1:33" hidden="1" outlineLevel="1">
      <c r="A9236" s="8"/>
      <c r="B9236" s="9" t="s">
        <v>34</v>
      </c>
      <c r="C9236" s="9" t="s">
        <v>35</v>
      </c>
      <c r="K9236" s="79"/>
      <c r="L9236" s="79"/>
      <c r="M9236" s="80"/>
      <c r="O9236" s="79"/>
      <c r="P9236" s="79"/>
      <c r="Q9236" s="80"/>
      <c r="S9236" s="79"/>
      <c r="T9236" s="79"/>
      <c r="U9236" s="80"/>
      <c r="W9236" s="79"/>
      <c r="X9236" s="79"/>
      <c r="Y9236" s="80"/>
      <c r="AA9236" s="79"/>
      <c r="AB9236" s="79"/>
      <c r="AC9236" s="80"/>
      <c r="AE9236" s="79"/>
      <c r="AF9236" s="79"/>
      <c r="AG9236" s="80"/>
    </row>
    <row r="9237" spans="1:33" ht="75" hidden="1" outlineLevel="1">
      <c r="A9237" s="6" t="s">
        <v>10419</v>
      </c>
      <c r="B9237" s="7" t="s">
        <v>37</v>
      </c>
      <c r="C9237" s="7" t="s">
        <v>298</v>
      </c>
      <c r="I9237" s="35"/>
      <c r="J9237" s="35"/>
      <c r="K9237" s="79"/>
      <c r="L9237" s="79"/>
      <c r="M9237" s="80"/>
      <c r="O9237" s="79"/>
      <c r="P9237" s="79"/>
      <c r="Q9237" s="80"/>
      <c r="S9237" s="79"/>
      <c r="T9237" s="79"/>
      <c r="U9237" s="80"/>
      <c r="W9237" s="79"/>
      <c r="X9237" s="79"/>
      <c r="Y9237" s="80"/>
      <c r="AA9237" s="79"/>
      <c r="AB9237" s="79"/>
      <c r="AC9237" s="80"/>
      <c r="AE9237" s="79"/>
      <c r="AF9237" s="79"/>
      <c r="AG9237" s="80"/>
    </row>
    <row r="9238" spans="1:33" collapsed="1">
      <c r="A9238" s="89" t="s">
        <v>10420</v>
      </c>
      <c r="B9238" s="89"/>
      <c r="C9238" s="89"/>
      <c r="D9238" s="83"/>
      <c r="E9238" s="89"/>
      <c r="F9238" s="89"/>
      <c r="I9238" s="36"/>
      <c r="J9238" s="36">
        <v>743700</v>
      </c>
      <c r="K9238" s="30" t="s">
        <v>5385</v>
      </c>
      <c r="L9238" s="90">
        <v>325873</v>
      </c>
      <c r="M9238" s="91"/>
      <c r="O9238" s="15" t="s">
        <v>5385</v>
      </c>
      <c r="P9238" s="90">
        <v>249215.4</v>
      </c>
      <c r="Q9238" s="91"/>
      <c r="S9238" s="15" t="s">
        <v>5385</v>
      </c>
      <c r="T9238" s="90">
        <v>617400</v>
      </c>
      <c r="U9238" s="91"/>
      <c r="W9238" s="15" t="s">
        <v>5385</v>
      </c>
      <c r="X9238" s="90">
        <v>0</v>
      </c>
      <c r="Y9238" s="91"/>
      <c r="AA9238" s="15" t="s">
        <v>5385</v>
      </c>
      <c r="AB9238" s="90">
        <v>547471.1</v>
      </c>
      <c r="AC9238" s="91"/>
      <c r="AE9238" s="15" t="s">
        <v>5385</v>
      </c>
      <c r="AF9238" s="90">
        <v>436000</v>
      </c>
      <c r="AG9238" s="91"/>
    </row>
    <row r="9239" spans="1:33" hidden="1">
      <c r="A9239" s="8"/>
      <c r="B9239" s="9" t="s">
        <v>34</v>
      </c>
      <c r="C9239" s="9" t="s">
        <v>35</v>
      </c>
      <c r="K9239" s="79"/>
      <c r="L9239" s="79"/>
      <c r="M9239" s="80"/>
      <c r="O9239" s="79"/>
      <c r="P9239" s="79"/>
      <c r="Q9239" s="80"/>
      <c r="S9239" s="79"/>
      <c r="T9239" s="79"/>
      <c r="U9239" s="80"/>
      <c r="W9239" s="79"/>
      <c r="X9239" s="79"/>
      <c r="Y9239" s="80"/>
      <c r="AA9239" s="79"/>
      <c r="AB9239" s="79"/>
      <c r="AC9239" s="80"/>
      <c r="AE9239" s="79"/>
      <c r="AF9239" s="79"/>
      <c r="AG9239" s="80"/>
    </row>
    <row r="9240" spans="1:33" hidden="1" outlineLevel="1">
      <c r="A9240" s="6" t="s">
        <v>10421</v>
      </c>
      <c r="B9240" s="7" t="s">
        <v>37</v>
      </c>
      <c r="C9240" s="7" t="s">
        <v>1114</v>
      </c>
      <c r="K9240" s="79"/>
      <c r="L9240" s="79"/>
      <c r="M9240" s="80"/>
      <c r="O9240" s="79"/>
      <c r="P9240" s="79"/>
      <c r="Q9240" s="80"/>
      <c r="S9240" s="79"/>
      <c r="T9240" s="79"/>
      <c r="U9240" s="80"/>
      <c r="W9240" s="79"/>
      <c r="X9240" s="79"/>
      <c r="Y9240" s="80"/>
      <c r="AA9240" s="79"/>
      <c r="AB9240" s="79"/>
      <c r="AC9240" s="80"/>
      <c r="AE9240" s="79"/>
      <c r="AF9240" s="79"/>
      <c r="AG9240" s="80"/>
    </row>
    <row r="9241" spans="1:33" ht="105" hidden="1" outlineLevel="1">
      <c r="A9241" s="6" t="s">
        <v>10422</v>
      </c>
      <c r="B9241" s="7" t="s">
        <v>37</v>
      </c>
      <c r="C9241" s="7" t="s">
        <v>1116</v>
      </c>
      <c r="K9241" s="79"/>
      <c r="L9241" s="79"/>
      <c r="M9241" s="80"/>
      <c r="O9241" s="79"/>
      <c r="P9241" s="79"/>
      <c r="Q9241" s="80"/>
      <c r="S9241" s="79"/>
      <c r="T9241" s="79"/>
      <c r="U9241" s="80"/>
      <c r="W9241" s="79"/>
      <c r="X9241" s="79"/>
      <c r="Y9241" s="80"/>
      <c r="AA9241" s="79"/>
      <c r="AB9241" s="79"/>
      <c r="AC9241" s="80"/>
      <c r="AE9241" s="79"/>
      <c r="AF9241" s="79"/>
      <c r="AG9241" s="80"/>
    </row>
    <row r="9242" spans="1:33" ht="60" hidden="1" outlineLevel="1">
      <c r="A9242" s="8"/>
      <c r="B9242" s="9" t="s">
        <v>61</v>
      </c>
      <c r="C9242" s="9" t="s">
        <v>62</v>
      </c>
      <c r="D9242" s="9" t="s">
        <v>63</v>
      </c>
      <c r="E9242" s="12" t="s">
        <v>64</v>
      </c>
      <c r="F9242" s="20" t="s">
        <v>65</v>
      </c>
      <c r="K9242" s="21" t="s">
        <v>66</v>
      </c>
      <c r="L9242" s="87" t="s">
        <v>28</v>
      </c>
      <c r="M9242" s="88"/>
      <c r="O9242" s="21" t="s">
        <v>66</v>
      </c>
      <c r="P9242" s="87" t="s">
        <v>28</v>
      </c>
      <c r="Q9242" s="88"/>
      <c r="S9242" s="21" t="s">
        <v>66</v>
      </c>
      <c r="T9242" s="87" t="s">
        <v>28</v>
      </c>
      <c r="U9242" s="88"/>
      <c r="W9242" s="21" t="s">
        <v>66</v>
      </c>
      <c r="X9242" s="87" t="s">
        <v>28</v>
      </c>
      <c r="Y9242" s="88"/>
      <c r="AA9242" s="21" t="s">
        <v>66</v>
      </c>
      <c r="AB9242" s="87" t="s">
        <v>28</v>
      </c>
      <c r="AC9242" s="88"/>
      <c r="AE9242" s="21" t="s">
        <v>66</v>
      </c>
      <c r="AF9242" s="87" t="s">
        <v>28</v>
      </c>
      <c r="AG9242" s="88"/>
    </row>
    <row r="9243" spans="1:33" hidden="1" outlineLevel="1">
      <c r="A9243" s="6" t="s">
        <v>10423</v>
      </c>
      <c r="B9243" s="7" t="s">
        <v>4141</v>
      </c>
      <c r="C9243" s="7" t="s">
        <v>10424</v>
      </c>
      <c r="D9243" s="7"/>
      <c r="E9243" s="23" t="s">
        <v>438</v>
      </c>
      <c r="F9243" s="18">
        <v>1</v>
      </c>
      <c r="K9243" s="22">
        <v>10600</v>
      </c>
      <c r="L9243" s="84">
        <v>10600</v>
      </c>
      <c r="M9243" s="85"/>
      <c r="O9243" s="22">
        <v>27360</v>
      </c>
      <c r="P9243" s="84">
        <v>27360</v>
      </c>
      <c r="Q9243" s="85"/>
      <c r="S9243" s="22">
        <v>30000</v>
      </c>
      <c r="T9243" s="84">
        <v>30000</v>
      </c>
      <c r="U9243" s="85"/>
      <c r="W9243" s="22">
        <v>0</v>
      </c>
      <c r="X9243" s="84">
        <v>0</v>
      </c>
      <c r="Y9243" s="85"/>
      <c r="AA9243" s="22">
        <v>17032.189999999999</v>
      </c>
      <c r="AB9243" s="84">
        <v>17032.189999999999</v>
      </c>
      <c r="AC9243" s="85"/>
      <c r="AE9243" s="22">
        <v>25000</v>
      </c>
      <c r="AF9243" s="84">
        <v>25000</v>
      </c>
      <c r="AG9243" s="85"/>
    </row>
    <row r="9244" spans="1:33" hidden="1" outlineLevel="1">
      <c r="A9244" s="8"/>
      <c r="B9244" s="9" t="s">
        <v>34</v>
      </c>
      <c r="C9244" s="9" t="s">
        <v>35</v>
      </c>
      <c r="K9244" s="79"/>
      <c r="L9244" s="79"/>
      <c r="M9244" s="80"/>
      <c r="O9244" s="79"/>
      <c r="P9244" s="79"/>
      <c r="Q9244" s="80"/>
      <c r="S9244" s="79"/>
      <c r="T9244" s="79"/>
      <c r="U9244" s="80"/>
      <c r="W9244" s="79"/>
      <c r="X9244" s="79"/>
      <c r="Y9244" s="80"/>
      <c r="AA9244" s="79"/>
      <c r="AB9244" s="79"/>
      <c r="AC9244" s="80"/>
      <c r="AE9244" s="79"/>
      <c r="AF9244" s="79"/>
      <c r="AG9244" s="80"/>
    </row>
    <row r="9245" spans="1:33" hidden="1" outlineLevel="1">
      <c r="A9245" s="6" t="s">
        <v>10425</v>
      </c>
      <c r="B9245" s="7" t="s">
        <v>37</v>
      </c>
      <c r="C9245" s="7" t="s">
        <v>1177</v>
      </c>
      <c r="K9245" s="79"/>
      <c r="L9245" s="79"/>
      <c r="M9245" s="80"/>
      <c r="O9245" s="79"/>
      <c r="P9245" s="79"/>
      <c r="Q9245" s="80"/>
      <c r="S9245" s="79"/>
      <c r="T9245" s="79"/>
      <c r="U9245" s="80"/>
      <c r="W9245" s="79"/>
      <c r="X9245" s="79"/>
      <c r="Y9245" s="80"/>
      <c r="AA9245" s="79"/>
      <c r="AB9245" s="79"/>
      <c r="AC9245" s="80"/>
      <c r="AE9245" s="79"/>
      <c r="AF9245" s="79"/>
      <c r="AG9245" s="80"/>
    </row>
    <row r="9246" spans="1:33" ht="75" hidden="1" outlineLevel="1">
      <c r="A9246" s="6" t="s">
        <v>10426</v>
      </c>
      <c r="B9246" s="7" t="s">
        <v>37</v>
      </c>
      <c r="C9246" s="7" t="s">
        <v>1179</v>
      </c>
      <c r="K9246" s="79"/>
      <c r="L9246" s="79"/>
      <c r="M9246" s="80"/>
      <c r="O9246" s="79"/>
      <c r="P9246" s="79"/>
      <c r="Q9246" s="80"/>
      <c r="S9246" s="79"/>
      <c r="T9246" s="79"/>
      <c r="U9246" s="80"/>
      <c r="W9246" s="79"/>
      <c r="X9246" s="79"/>
      <c r="Y9246" s="80"/>
      <c r="AA9246" s="79"/>
      <c r="AB9246" s="79"/>
      <c r="AC9246" s="80"/>
      <c r="AE9246" s="79"/>
      <c r="AF9246" s="79"/>
      <c r="AG9246" s="80"/>
    </row>
    <row r="9247" spans="1:33" ht="60" hidden="1" outlineLevel="1">
      <c r="A9247" s="8"/>
      <c r="B9247" s="9" t="s">
        <v>61</v>
      </c>
      <c r="C9247" s="9" t="s">
        <v>62</v>
      </c>
      <c r="D9247" s="9" t="s">
        <v>63</v>
      </c>
      <c r="E9247" s="12" t="s">
        <v>64</v>
      </c>
      <c r="F9247" s="20" t="s">
        <v>65</v>
      </c>
      <c r="K9247" s="21" t="s">
        <v>66</v>
      </c>
      <c r="L9247" s="87" t="s">
        <v>28</v>
      </c>
      <c r="M9247" s="88"/>
      <c r="O9247" s="21" t="s">
        <v>66</v>
      </c>
      <c r="P9247" s="87" t="s">
        <v>28</v>
      </c>
      <c r="Q9247" s="88"/>
      <c r="S9247" s="21" t="s">
        <v>66</v>
      </c>
      <c r="T9247" s="87" t="s">
        <v>28</v>
      </c>
      <c r="U9247" s="88"/>
      <c r="W9247" s="21" t="s">
        <v>66</v>
      </c>
      <c r="X9247" s="87" t="s">
        <v>28</v>
      </c>
      <c r="Y9247" s="88"/>
      <c r="AA9247" s="21" t="s">
        <v>66</v>
      </c>
      <c r="AB9247" s="87" t="s">
        <v>28</v>
      </c>
      <c r="AC9247" s="88"/>
      <c r="AE9247" s="21" t="s">
        <v>66</v>
      </c>
      <c r="AF9247" s="87" t="s">
        <v>28</v>
      </c>
      <c r="AG9247" s="88"/>
    </row>
    <row r="9248" spans="1:33" hidden="1" outlineLevel="1">
      <c r="A9248" s="6" t="s">
        <v>10427</v>
      </c>
      <c r="B9248" s="7" t="s">
        <v>4147</v>
      </c>
      <c r="C9248" s="7" t="s">
        <v>1182</v>
      </c>
      <c r="D9248" s="7"/>
      <c r="E9248" s="23" t="s">
        <v>70</v>
      </c>
      <c r="F9248" s="18">
        <v>1</v>
      </c>
      <c r="K9248" s="22">
        <v>21200</v>
      </c>
      <c r="L9248" s="84">
        <v>21200</v>
      </c>
      <c r="M9248" s="85"/>
      <c r="O9248" s="22">
        <v>969</v>
      </c>
      <c r="P9248" s="84">
        <v>969</v>
      </c>
      <c r="Q9248" s="85"/>
      <c r="S9248" s="22">
        <v>2000</v>
      </c>
      <c r="T9248" s="84">
        <v>2000</v>
      </c>
      <c r="U9248" s="85"/>
      <c r="W9248" s="22">
        <v>0</v>
      </c>
      <c r="X9248" s="84">
        <v>0</v>
      </c>
      <c r="Y9248" s="85"/>
      <c r="AA9248" s="22">
        <v>965.16</v>
      </c>
      <c r="AB9248" s="84">
        <v>965.16</v>
      </c>
      <c r="AC9248" s="85"/>
      <c r="AE9248" s="22">
        <v>35000</v>
      </c>
      <c r="AF9248" s="84">
        <v>35000</v>
      </c>
      <c r="AG9248" s="85"/>
    </row>
    <row r="9249" spans="1:33" hidden="1" outlineLevel="1">
      <c r="A9249" s="8"/>
      <c r="B9249" s="9" t="s">
        <v>34</v>
      </c>
      <c r="C9249" s="9" t="s">
        <v>35</v>
      </c>
      <c r="K9249" s="79"/>
      <c r="L9249" s="79"/>
      <c r="M9249" s="80"/>
      <c r="O9249" s="79"/>
      <c r="P9249" s="79"/>
      <c r="Q9249" s="80"/>
      <c r="S9249" s="79"/>
      <c r="T9249" s="79"/>
      <c r="U9249" s="80"/>
      <c r="W9249" s="79"/>
      <c r="X9249" s="79"/>
      <c r="Y9249" s="80"/>
      <c r="AA9249" s="79"/>
      <c r="AB9249" s="79"/>
      <c r="AC9249" s="80"/>
      <c r="AE9249" s="79"/>
      <c r="AF9249" s="79"/>
      <c r="AG9249" s="80"/>
    </row>
    <row r="9250" spans="1:33" hidden="1" outlineLevel="1">
      <c r="A9250" s="6" t="s">
        <v>10428</v>
      </c>
      <c r="B9250" s="7" t="s">
        <v>37</v>
      </c>
      <c r="C9250" s="7" t="s">
        <v>10223</v>
      </c>
      <c r="K9250" s="79"/>
      <c r="L9250" s="79"/>
      <c r="M9250" s="80"/>
      <c r="O9250" s="79"/>
      <c r="P9250" s="79"/>
      <c r="Q9250" s="80"/>
      <c r="S9250" s="79"/>
      <c r="T9250" s="79"/>
      <c r="U9250" s="80"/>
      <c r="W9250" s="79"/>
      <c r="X9250" s="79"/>
      <c r="Y9250" s="80"/>
      <c r="AA9250" s="79"/>
      <c r="AB9250" s="79"/>
      <c r="AC9250" s="80"/>
      <c r="AE9250" s="79"/>
      <c r="AF9250" s="79"/>
      <c r="AG9250" s="80"/>
    </row>
    <row r="9251" spans="1:33" ht="60" hidden="1" outlineLevel="1">
      <c r="A9251" s="6" t="s">
        <v>10429</v>
      </c>
      <c r="B9251" s="7" t="s">
        <v>37</v>
      </c>
      <c r="C9251" s="7" t="s">
        <v>1219</v>
      </c>
      <c r="K9251" s="79"/>
      <c r="L9251" s="79"/>
      <c r="M9251" s="80"/>
      <c r="O9251" s="79"/>
      <c r="P9251" s="79"/>
      <c r="Q9251" s="80"/>
      <c r="S9251" s="79"/>
      <c r="T9251" s="79"/>
      <c r="U9251" s="80"/>
      <c r="W9251" s="79"/>
      <c r="X9251" s="79"/>
      <c r="Y9251" s="80"/>
      <c r="AA9251" s="79"/>
      <c r="AB9251" s="79"/>
      <c r="AC9251" s="80"/>
      <c r="AE9251" s="79"/>
      <c r="AF9251" s="79"/>
      <c r="AG9251" s="80"/>
    </row>
    <row r="9252" spans="1:33" ht="60" hidden="1" outlineLevel="1">
      <c r="A9252" s="8"/>
      <c r="B9252" s="9" t="s">
        <v>61</v>
      </c>
      <c r="C9252" s="9" t="s">
        <v>62</v>
      </c>
      <c r="D9252" s="9" t="s">
        <v>63</v>
      </c>
      <c r="E9252" s="12" t="s">
        <v>64</v>
      </c>
      <c r="F9252" s="20" t="s">
        <v>65</v>
      </c>
      <c r="K9252" s="21" t="s">
        <v>66</v>
      </c>
      <c r="L9252" s="87" t="s">
        <v>28</v>
      </c>
      <c r="M9252" s="88"/>
      <c r="O9252" s="21" t="s">
        <v>66</v>
      </c>
      <c r="P9252" s="87" t="s">
        <v>28</v>
      </c>
      <c r="Q9252" s="88"/>
      <c r="S9252" s="21" t="s">
        <v>66</v>
      </c>
      <c r="T9252" s="87" t="s">
        <v>28</v>
      </c>
      <c r="U9252" s="88"/>
      <c r="W9252" s="21" t="s">
        <v>66</v>
      </c>
      <c r="X9252" s="87" t="s">
        <v>28</v>
      </c>
      <c r="Y9252" s="88"/>
      <c r="AA9252" s="21" t="s">
        <v>66</v>
      </c>
      <c r="AB9252" s="87" t="s">
        <v>28</v>
      </c>
      <c r="AC9252" s="88"/>
      <c r="AE9252" s="21" t="s">
        <v>66</v>
      </c>
      <c r="AF9252" s="87" t="s">
        <v>28</v>
      </c>
      <c r="AG9252" s="88"/>
    </row>
    <row r="9253" spans="1:33" hidden="1" outlineLevel="1">
      <c r="A9253" s="6" t="s">
        <v>10430</v>
      </c>
      <c r="B9253" s="7" t="s">
        <v>4152</v>
      </c>
      <c r="C9253" s="7" t="s">
        <v>2046</v>
      </c>
      <c r="D9253" s="7"/>
      <c r="E9253" s="23" t="s">
        <v>438</v>
      </c>
      <c r="F9253" s="18">
        <v>17</v>
      </c>
      <c r="K9253" s="22">
        <v>261</v>
      </c>
      <c r="L9253" s="84">
        <v>4437</v>
      </c>
      <c r="M9253" s="85"/>
      <c r="O9253" s="22">
        <v>741</v>
      </c>
      <c r="P9253" s="84">
        <v>12597</v>
      </c>
      <c r="Q9253" s="85"/>
      <c r="S9253" s="22">
        <v>4100</v>
      </c>
      <c r="T9253" s="84">
        <v>69700</v>
      </c>
      <c r="U9253" s="85"/>
      <c r="W9253" s="22">
        <v>0</v>
      </c>
      <c r="X9253" s="84">
        <v>0</v>
      </c>
      <c r="Y9253" s="85"/>
      <c r="AA9253" s="22">
        <v>6812.87</v>
      </c>
      <c r="AB9253" s="84">
        <v>115818.79</v>
      </c>
      <c r="AC9253" s="85"/>
      <c r="AE9253" s="22">
        <v>500</v>
      </c>
      <c r="AF9253" s="84">
        <v>8500</v>
      </c>
      <c r="AG9253" s="85"/>
    </row>
    <row r="9254" spans="1:33" hidden="1" outlineLevel="1">
      <c r="A9254" s="6" t="s">
        <v>10431</v>
      </c>
      <c r="B9254" s="7" t="s">
        <v>10432</v>
      </c>
      <c r="C9254" s="7" t="s">
        <v>2049</v>
      </c>
      <c r="D9254" s="7"/>
      <c r="E9254" s="23" t="s">
        <v>438</v>
      </c>
      <c r="F9254" s="18">
        <v>16</v>
      </c>
      <c r="K9254" s="22">
        <v>1161</v>
      </c>
      <c r="L9254" s="84">
        <v>18576</v>
      </c>
      <c r="M9254" s="85"/>
      <c r="O9254" s="22">
        <v>381.9</v>
      </c>
      <c r="P9254" s="84">
        <v>6110.4</v>
      </c>
      <c r="Q9254" s="85"/>
      <c r="S9254" s="22">
        <v>4100</v>
      </c>
      <c r="T9254" s="84">
        <v>65600</v>
      </c>
      <c r="U9254" s="85"/>
      <c r="W9254" s="22">
        <v>0</v>
      </c>
      <c r="X9254" s="84">
        <v>0</v>
      </c>
      <c r="Y9254" s="85"/>
      <c r="AA9254" s="22">
        <v>9083.83</v>
      </c>
      <c r="AB9254" s="84">
        <v>145341.28</v>
      </c>
      <c r="AC9254" s="85"/>
      <c r="AE9254" s="22">
        <v>500</v>
      </c>
      <c r="AF9254" s="84">
        <v>8000</v>
      </c>
      <c r="AG9254" s="85"/>
    </row>
    <row r="9255" spans="1:33" hidden="1" outlineLevel="1">
      <c r="A9255" s="6" t="s">
        <v>10433</v>
      </c>
      <c r="B9255" s="7" t="s">
        <v>10434</v>
      </c>
      <c r="C9255" s="7" t="s">
        <v>2052</v>
      </c>
      <c r="D9255" s="7"/>
      <c r="E9255" s="23" t="s">
        <v>438</v>
      </c>
      <c r="F9255" s="18">
        <v>16</v>
      </c>
      <c r="K9255" s="22">
        <v>580</v>
      </c>
      <c r="L9255" s="84">
        <v>9280</v>
      </c>
      <c r="M9255" s="85"/>
      <c r="O9255" s="22">
        <v>627</v>
      </c>
      <c r="P9255" s="84">
        <v>10032</v>
      </c>
      <c r="Q9255" s="85"/>
      <c r="S9255" s="22">
        <v>5300</v>
      </c>
      <c r="T9255" s="84">
        <v>84800</v>
      </c>
      <c r="U9255" s="85"/>
      <c r="W9255" s="22">
        <v>0</v>
      </c>
      <c r="X9255" s="84">
        <v>0</v>
      </c>
      <c r="Y9255" s="85"/>
      <c r="AA9255" s="22">
        <v>1021.93</v>
      </c>
      <c r="AB9255" s="84">
        <v>16350.88</v>
      </c>
      <c r="AC9255" s="85"/>
      <c r="AE9255" s="22">
        <v>500</v>
      </c>
      <c r="AF9255" s="84">
        <v>8000</v>
      </c>
      <c r="AG9255" s="85"/>
    </row>
    <row r="9256" spans="1:33" hidden="1" outlineLevel="1">
      <c r="A9256" s="6" t="s">
        <v>10435</v>
      </c>
      <c r="B9256" s="7" t="s">
        <v>10436</v>
      </c>
      <c r="C9256" s="7" t="s">
        <v>10437</v>
      </c>
      <c r="D9256" s="7"/>
      <c r="E9256" s="23" t="s">
        <v>438</v>
      </c>
      <c r="F9256" s="18">
        <v>31</v>
      </c>
      <c r="K9256" s="22">
        <v>580</v>
      </c>
      <c r="L9256" s="84">
        <v>17980</v>
      </c>
      <c r="M9256" s="85"/>
      <c r="O9256" s="22">
        <v>627</v>
      </c>
      <c r="P9256" s="84">
        <v>19437</v>
      </c>
      <c r="Q9256" s="85"/>
      <c r="S9256" s="22">
        <v>5300</v>
      </c>
      <c r="T9256" s="84">
        <v>164300</v>
      </c>
      <c r="U9256" s="85"/>
      <c r="W9256" s="22">
        <v>0</v>
      </c>
      <c r="X9256" s="84">
        <v>0</v>
      </c>
      <c r="Y9256" s="85"/>
      <c r="AA9256" s="22">
        <v>1021.93</v>
      </c>
      <c r="AB9256" s="84">
        <v>31679.83</v>
      </c>
      <c r="AC9256" s="85"/>
      <c r="AE9256" s="22">
        <v>500</v>
      </c>
      <c r="AF9256" s="84">
        <v>15500</v>
      </c>
      <c r="AG9256" s="85"/>
    </row>
    <row r="9257" spans="1:33" hidden="1" outlineLevel="1">
      <c r="A9257" s="8"/>
      <c r="B9257" s="9" t="s">
        <v>34</v>
      </c>
      <c r="C9257" s="9" t="s">
        <v>35</v>
      </c>
      <c r="K9257" s="79"/>
      <c r="L9257" s="79"/>
      <c r="M9257" s="80"/>
      <c r="O9257" s="79"/>
      <c r="P9257" s="79"/>
      <c r="Q9257" s="80"/>
      <c r="S9257" s="79"/>
      <c r="T9257" s="79"/>
      <c r="U9257" s="80"/>
      <c r="W9257" s="79"/>
      <c r="X9257" s="79"/>
      <c r="Y9257" s="80"/>
      <c r="AA9257" s="79"/>
      <c r="AB9257" s="79"/>
      <c r="AC9257" s="80"/>
      <c r="AE9257" s="79"/>
      <c r="AF9257" s="79"/>
      <c r="AG9257" s="80"/>
    </row>
    <row r="9258" spans="1:33" hidden="1" outlineLevel="1">
      <c r="A9258" s="6" t="s">
        <v>10438</v>
      </c>
      <c r="B9258" s="7" t="s">
        <v>37</v>
      </c>
      <c r="C9258" s="7" t="s">
        <v>1365</v>
      </c>
      <c r="K9258" s="79"/>
      <c r="L9258" s="79"/>
      <c r="M9258" s="80"/>
      <c r="O9258" s="79"/>
      <c r="P9258" s="79"/>
      <c r="Q9258" s="80"/>
      <c r="S9258" s="79"/>
      <c r="T9258" s="79"/>
      <c r="U9258" s="80"/>
      <c r="W9258" s="79"/>
      <c r="X9258" s="79"/>
      <c r="Y9258" s="80"/>
      <c r="AA9258" s="79"/>
      <c r="AB9258" s="79"/>
      <c r="AC9258" s="80"/>
      <c r="AE9258" s="79"/>
      <c r="AF9258" s="79"/>
      <c r="AG9258" s="80"/>
    </row>
    <row r="9259" spans="1:33" ht="60" hidden="1" outlineLevel="1">
      <c r="A9259" s="6" t="s">
        <v>10439</v>
      </c>
      <c r="B9259" s="7" t="s">
        <v>37</v>
      </c>
      <c r="C9259" s="7" t="s">
        <v>1367</v>
      </c>
      <c r="K9259" s="79"/>
      <c r="L9259" s="79"/>
      <c r="M9259" s="80"/>
      <c r="O9259" s="79"/>
      <c r="P9259" s="79"/>
      <c r="Q9259" s="80"/>
      <c r="S9259" s="79"/>
      <c r="T9259" s="79"/>
      <c r="U9259" s="80"/>
      <c r="W9259" s="79"/>
      <c r="X9259" s="79"/>
      <c r="Y9259" s="80"/>
      <c r="AA9259" s="79"/>
      <c r="AB9259" s="79"/>
      <c r="AC9259" s="80"/>
      <c r="AE9259" s="79"/>
      <c r="AF9259" s="79"/>
      <c r="AG9259" s="80"/>
    </row>
    <row r="9260" spans="1:33" ht="150" hidden="1" outlineLevel="1">
      <c r="A9260" s="6" t="s">
        <v>10440</v>
      </c>
      <c r="B9260" s="7" t="s">
        <v>37</v>
      </c>
      <c r="C9260" s="7" t="s">
        <v>1369</v>
      </c>
      <c r="K9260" s="79"/>
      <c r="L9260" s="79"/>
      <c r="M9260" s="80"/>
      <c r="O9260" s="79"/>
      <c r="P9260" s="79"/>
      <c r="Q9260" s="80"/>
      <c r="S9260" s="79"/>
      <c r="T9260" s="79"/>
      <c r="U9260" s="80"/>
      <c r="W9260" s="79"/>
      <c r="X9260" s="79"/>
      <c r="Y9260" s="80"/>
      <c r="AA9260" s="79"/>
      <c r="AB9260" s="79"/>
      <c r="AC9260" s="80"/>
      <c r="AE9260" s="79"/>
      <c r="AF9260" s="79"/>
      <c r="AG9260" s="80"/>
    </row>
    <row r="9261" spans="1:33" ht="60" hidden="1" outlineLevel="1">
      <c r="A9261" s="8"/>
      <c r="B9261" s="9" t="s">
        <v>61</v>
      </c>
      <c r="C9261" s="9" t="s">
        <v>62</v>
      </c>
      <c r="D9261" s="9" t="s">
        <v>63</v>
      </c>
      <c r="E9261" s="12" t="s">
        <v>64</v>
      </c>
      <c r="F9261" s="20" t="s">
        <v>65</v>
      </c>
      <c r="K9261" s="21" t="s">
        <v>66</v>
      </c>
      <c r="L9261" s="87" t="s">
        <v>28</v>
      </c>
      <c r="M9261" s="88"/>
      <c r="O9261" s="21" t="s">
        <v>66</v>
      </c>
      <c r="P9261" s="87" t="s">
        <v>28</v>
      </c>
      <c r="Q9261" s="88"/>
      <c r="S9261" s="21" t="s">
        <v>66</v>
      </c>
      <c r="T9261" s="87" t="s">
        <v>28</v>
      </c>
      <c r="U9261" s="88"/>
      <c r="W9261" s="21" t="s">
        <v>66</v>
      </c>
      <c r="X9261" s="87" t="s">
        <v>28</v>
      </c>
      <c r="Y9261" s="88"/>
      <c r="AA9261" s="21" t="s">
        <v>66</v>
      </c>
      <c r="AB9261" s="87" t="s">
        <v>28</v>
      </c>
      <c r="AC9261" s="88"/>
      <c r="AE9261" s="21" t="s">
        <v>66</v>
      </c>
      <c r="AF9261" s="87" t="s">
        <v>28</v>
      </c>
      <c r="AG9261" s="88"/>
    </row>
    <row r="9262" spans="1:33" ht="30" hidden="1" outlineLevel="1">
      <c r="A9262" s="6" t="s">
        <v>10441</v>
      </c>
      <c r="B9262" s="7" t="s">
        <v>10442</v>
      </c>
      <c r="C9262" s="7" t="s">
        <v>1378</v>
      </c>
      <c r="D9262" s="7" t="s">
        <v>8376</v>
      </c>
      <c r="E9262" s="23" t="s">
        <v>438</v>
      </c>
      <c r="F9262" s="18">
        <v>12</v>
      </c>
      <c r="K9262" s="22">
        <v>10600</v>
      </c>
      <c r="L9262" s="84">
        <v>127200</v>
      </c>
      <c r="M9262" s="85"/>
      <c r="O9262" s="22">
        <v>5130</v>
      </c>
      <c r="P9262" s="84">
        <v>61560</v>
      </c>
      <c r="Q9262" s="85"/>
      <c r="S9262" s="22">
        <v>6000</v>
      </c>
      <c r="T9262" s="84">
        <v>72000</v>
      </c>
      <c r="U9262" s="85"/>
      <c r="W9262" s="22">
        <v>0</v>
      </c>
      <c r="X9262" s="84">
        <v>0</v>
      </c>
      <c r="Y9262" s="85"/>
      <c r="AA9262" s="22">
        <v>9083.83</v>
      </c>
      <c r="AB9262" s="84">
        <v>109005.96</v>
      </c>
      <c r="AC9262" s="85"/>
      <c r="AE9262" s="22">
        <v>8000</v>
      </c>
      <c r="AF9262" s="84">
        <v>96000</v>
      </c>
      <c r="AG9262" s="85"/>
    </row>
    <row r="9263" spans="1:33" ht="30" hidden="1" outlineLevel="1">
      <c r="A9263" s="6" t="s">
        <v>10443</v>
      </c>
      <c r="B9263" s="7" t="s">
        <v>10444</v>
      </c>
      <c r="C9263" s="7" t="s">
        <v>10445</v>
      </c>
      <c r="D9263" s="7"/>
      <c r="E9263" s="23" t="s">
        <v>438</v>
      </c>
      <c r="F9263" s="18">
        <v>1</v>
      </c>
      <c r="K9263" s="22">
        <v>10600</v>
      </c>
      <c r="L9263" s="84">
        <v>10600</v>
      </c>
      <c r="M9263" s="85"/>
      <c r="O9263" s="22">
        <v>5130</v>
      </c>
      <c r="P9263" s="84">
        <v>5130</v>
      </c>
      <c r="Q9263" s="85"/>
      <c r="S9263" s="22">
        <v>9500</v>
      </c>
      <c r="T9263" s="84">
        <v>9500</v>
      </c>
      <c r="U9263" s="85"/>
      <c r="W9263" s="22">
        <v>0</v>
      </c>
      <c r="X9263" s="84">
        <v>0</v>
      </c>
      <c r="Y9263" s="85"/>
      <c r="AA9263" s="22">
        <v>9083.83</v>
      </c>
      <c r="AB9263" s="84">
        <v>9083.83</v>
      </c>
      <c r="AC9263" s="85"/>
      <c r="AE9263" s="22">
        <v>10000</v>
      </c>
      <c r="AF9263" s="84">
        <v>10000</v>
      </c>
      <c r="AG9263" s="85"/>
    </row>
    <row r="9264" spans="1:33" ht="60" hidden="1" outlineLevel="1">
      <c r="A9264" s="6" t="s">
        <v>10446</v>
      </c>
      <c r="B9264" s="7" t="s">
        <v>10447</v>
      </c>
      <c r="C9264" s="7" t="s">
        <v>10448</v>
      </c>
      <c r="D9264" s="7"/>
      <c r="E9264" s="23" t="s">
        <v>70</v>
      </c>
      <c r="F9264" s="18">
        <v>1</v>
      </c>
      <c r="K9264" s="22">
        <v>53000</v>
      </c>
      <c r="L9264" s="84">
        <v>53000</v>
      </c>
      <c r="M9264" s="85"/>
      <c r="O9264" s="22">
        <v>5700</v>
      </c>
      <c r="P9264" s="84">
        <v>5700</v>
      </c>
      <c r="Q9264" s="85"/>
      <c r="S9264" s="22">
        <v>45000</v>
      </c>
      <c r="T9264" s="84">
        <v>45000</v>
      </c>
      <c r="U9264" s="85"/>
      <c r="W9264" s="22">
        <v>0</v>
      </c>
      <c r="X9264" s="84">
        <v>0</v>
      </c>
      <c r="Y9264" s="85"/>
      <c r="AA9264" s="22">
        <v>28386.98</v>
      </c>
      <c r="AB9264" s="84">
        <v>28386.98</v>
      </c>
      <c r="AC9264" s="85"/>
      <c r="AE9264" s="22">
        <v>150000</v>
      </c>
      <c r="AF9264" s="84">
        <v>150000</v>
      </c>
      <c r="AG9264" s="85"/>
    </row>
    <row r="9265" spans="1:33" hidden="1" outlineLevel="1">
      <c r="A9265" s="8"/>
      <c r="B9265" s="9" t="s">
        <v>34</v>
      </c>
      <c r="C9265" s="9" t="s">
        <v>35</v>
      </c>
      <c r="K9265" s="79"/>
      <c r="L9265" s="79"/>
      <c r="M9265" s="80"/>
      <c r="O9265" s="79"/>
      <c r="P9265" s="79"/>
      <c r="Q9265" s="80"/>
      <c r="S9265" s="79"/>
      <c r="T9265" s="79"/>
      <c r="U9265" s="80"/>
      <c r="W9265" s="79"/>
      <c r="X9265" s="79"/>
      <c r="Y9265" s="80"/>
      <c r="AA9265" s="79"/>
      <c r="AB9265" s="79"/>
      <c r="AC9265" s="80"/>
      <c r="AE9265" s="79"/>
      <c r="AF9265" s="79"/>
      <c r="AG9265" s="80"/>
    </row>
    <row r="9266" spans="1:33" hidden="1" outlineLevel="1">
      <c r="A9266" s="6" t="s">
        <v>10449</v>
      </c>
      <c r="B9266" s="7" t="s">
        <v>37</v>
      </c>
      <c r="C9266" s="7" t="s">
        <v>1058</v>
      </c>
      <c r="K9266" s="79"/>
      <c r="L9266" s="79"/>
      <c r="M9266" s="80"/>
      <c r="O9266" s="79"/>
      <c r="P9266" s="79"/>
      <c r="Q9266" s="80"/>
      <c r="S9266" s="79"/>
      <c r="T9266" s="79"/>
      <c r="U9266" s="80"/>
      <c r="W9266" s="79"/>
      <c r="X9266" s="79"/>
      <c r="Y9266" s="80"/>
      <c r="AA9266" s="79"/>
      <c r="AB9266" s="79"/>
      <c r="AC9266" s="80"/>
      <c r="AE9266" s="79"/>
      <c r="AF9266" s="79"/>
      <c r="AG9266" s="80"/>
    </row>
    <row r="9267" spans="1:33" ht="60" hidden="1" outlineLevel="1">
      <c r="A9267" s="8"/>
      <c r="B9267" s="9" t="s">
        <v>61</v>
      </c>
      <c r="C9267" s="9" t="s">
        <v>62</v>
      </c>
      <c r="D9267" s="9" t="s">
        <v>63</v>
      </c>
      <c r="E9267" s="12" t="s">
        <v>64</v>
      </c>
      <c r="F9267" s="20" t="s">
        <v>65</v>
      </c>
      <c r="K9267" s="21" t="s">
        <v>66</v>
      </c>
      <c r="L9267" s="87" t="s">
        <v>28</v>
      </c>
      <c r="M9267" s="88"/>
      <c r="O9267" s="21" t="s">
        <v>66</v>
      </c>
      <c r="P9267" s="87" t="s">
        <v>28</v>
      </c>
      <c r="Q9267" s="88"/>
      <c r="S9267" s="21" t="s">
        <v>66</v>
      </c>
      <c r="T9267" s="87" t="s">
        <v>28</v>
      </c>
      <c r="U9267" s="88"/>
      <c r="W9267" s="21" t="s">
        <v>66</v>
      </c>
      <c r="X9267" s="87" t="s">
        <v>28</v>
      </c>
      <c r="Y9267" s="88"/>
      <c r="AA9267" s="21" t="s">
        <v>66</v>
      </c>
      <c r="AB9267" s="87" t="s">
        <v>28</v>
      </c>
      <c r="AC9267" s="88"/>
      <c r="AE9267" s="21" t="s">
        <v>66</v>
      </c>
      <c r="AF9267" s="87" t="s">
        <v>28</v>
      </c>
      <c r="AG9267" s="88"/>
    </row>
    <row r="9268" spans="1:33" hidden="1" outlineLevel="1">
      <c r="A9268" s="6" t="s">
        <v>10450</v>
      </c>
      <c r="B9268" s="7" t="s">
        <v>10451</v>
      </c>
      <c r="C9268" s="7" t="s">
        <v>1061</v>
      </c>
      <c r="D9268" s="7"/>
      <c r="E9268" s="23" t="s">
        <v>70</v>
      </c>
      <c r="F9268" s="18">
        <v>1</v>
      </c>
      <c r="K9268" s="22">
        <v>53000</v>
      </c>
      <c r="L9268" s="84">
        <v>53000</v>
      </c>
      <c r="M9268" s="85"/>
      <c r="O9268" s="22">
        <v>2850</v>
      </c>
      <c r="P9268" s="84">
        <v>2850</v>
      </c>
      <c r="Q9268" s="85"/>
      <c r="S9268" s="22">
        <v>8000</v>
      </c>
      <c r="T9268" s="84">
        <v>8000</v>
      </c>
      <c r="U9268" s="85"/>
      <c r="W9268" s="22">
        <v>0</v>
      </c>
      <c r="X9268" s="84">
        <v>0</v>
      </c>
      <c r="Y9268" s="85"/>
      <c r="AA9268" s="22">
        <v>5677.4</v>
      </c>
      <c r="AB9268" s="84">
        <v>5677.4</v>
      </c>
      <c r="AC9268" s="85"/>
      <c r="AE9268" s="22">
        <v>0</v>
      </c>
      <c r="AF9268" s="84">
        <v>0</v>
      </c>
      <c r="AG9268" s="85"/>
    </row>
    <row r="9269" spans="1:33" ht="30" hidden="1" outlineLevel="1">
      <c r="A9269" s="6" t="s">
        <v>10452</v>
      </c>
      <c r="B9269" s="7" t="s">
        <v>10453</v>
      </c>
      <c r="C9269" s="7" t="s">
        <v>1064</v>
      </c>
      <c r="D9269" s="7"/>
      <c r="E9269" s="23" t="s">
        <v>70</v>
      </c>
      <c r="F9269" s="18">
        <v>1</v>
      </c>
      <c r="K9269" s="22">
        <v>0</v>
      </c>
      <c r="L9269" s="84">
        <v>0</v>
      </c>
      <c r="M9269" s="85"/>
      <c r="O9269" s="22">
        <v>2850</v>
      </c>
      <c r="P9269" s="84">
        <v>2850</v>
      </c>
      <c r="Q9269" s="85"/>
      <c r="S9269" s="22">
        <v>4000</v>
      </c>
      <c r="T9269" s="84">
        <v>4000</v>
      </c>
      <c r="U9269" s="85"/>
      <c r="W9269" s="22">
        <v>0</v>
      </c>
      <c r="X9269" s="84">
        <v>0</v>
      </c>
      <c r="Y9269" s="85"/>
      <c r="AA9269" s="22">
        <v>5677.4</v>
      </c>
      <c r="AB9269" s="84">
        <v>5677.4</v>
      </c>
      <c r="AC9269" s="85"/>
      <c r="AE9269" s="22">
        <v>0</v>
      </c>
      <c r="AF9269" s="84">
        <v>0</v>
      </c>
      <c r="AG9269" s="85"/>
    </row>
    <row r="9270" spans="1:33" hidden="1" outlineLevel="1">
      <c r="A9270" s="6" t="s">
        <v>10454</v>
      </c>
      <c r="B9270" s="7" t="s">
        <v>10455</v>
      </c>
      <c r="C9270" s="7" t="s">
        <v>1067</v>
      </c>
      <c r="D9270" s="7"/>
      <c r="E9270" s="23" t="s">
        <v>70</v>
      </c>
      <c r="F9270" s="18">
        <v>1</v>
      </c>
      <c r="K9270" s="22">
        <v>0</v>
      </c>
      <c r="L9270" s="84">
        <v>0</v>
      </c>
      <c r="M9270" s="85"/>
      <c r="O9270" s="22">
        <v>11400</v>
      </c>
      <c r="P9270" s="84">
        <v>11400</v>
      </c>
      <c r="Q9270" s="85"/>
      <c r="S9270" s="22">
        <v>1000</v>
      </c>
      <c r="T9270" s="84">
        <v>1000</v>
      </c>
      <c r="U9270" s="85"/>
      <c r="W9270" s="22">
        <v>0</v>
      </c>
      <c r="X9270" s="84">
        <v>0</v>
      </c>
      <c r="Y9270" s="85"/>
      <c r="AA9270" s="22">
        <v>5677.4</v>
      </c>
      <c r="AB9270" s="84">
        <v>5677.4</v>
      </c>
      <c r="AC9270" s="85"/>
      <c r="AE9270" s="22">
        <v>0</v>
      </c>
      <c r="AF9270" s="84">
        <v>0</v>
      </c>
      <c r="AG9270" s="85"/>
    </row>
    <row r="9271" spans="1:33" hidden="1" outlineLevel="1">
      <c r="A9271" s="6" t="s">
        <v>10456</v>
      </c>
      <c r="B9271" s="7" t="s">
        <v>10457</v>
      </c>
      <c r="C9271" s="7" t="s">
        <v>1070</v>
      </c>
      <c r="D9271" s="7"/>
      <c r="E9271" s="23" t="s">
        <v>70</v>
      </c>
      <c r="F9271" s="18">
        <v>1</v>
      </c>
      <c r="K9271" s="22">
        <v>0</v>
      </c>
      <c r="L9271" s="84">
        <v>0</v>
      </c>
      <c r="M9271" s="85"/>
      <c r="O9271" s="22">
        <v>28500</v>
      </c>
      <c r="P9271" s="84">
        <v>28500</v>
      </c>
      <c r="Q9271" s="85"/>
      <c r="S9271" s="22">
        <v>1000</v>
      </c>
      <c r="T9271" s="84">
        <v>1000</v>
      </c>
      <c r="U9271" s="85"/>
      <c r="W9271" s="22">
        <v>0</v>
      </c>
      <c r="X9271" s="84">
        <v>0</v>
      </c>
      <c r="Y9271" s="85"/>
      <c r="AA9271" s="22">
        <v>5677.4</v>
      </c>
      <c r="AB9271" s="84">
        <v>5677.4</v>
      </c>
      <c r="AC9271" s="85"/>
      <c r="AE9271" s="22">
        <v>0</v>
      </c>
      <c r="AF9271" s="84">
        <v>0</v>
      </c>
      <c r="AG9271" s="85"/>
    </row>
    <row r="9272" spans="1:33" hidden="1" outlineLevel="1">
      <c r="A9272" s="6" t="s">
        <v>10458</v>
      </c>
      <c r="B9272" s="7" t="s">
        <v>10459</v>
      </c>
      <c r="C9272" s="7" t="s">
        <v>1073</v>
      </c>
      <c r="D9272" s="7"/>
      <c r="E9272" s="23" t="s">
        <v>70</v>
      </c>
      <c r="F9272" s="18">
        <v>1</v>
      </c>
      <c r="K9272" s="22">
        <v>0</v>
      </c>
      <c r="L9272" s="84">
        <v>0</v>
      </c>
      <c r="M9272" s="85"/>
      <c r="O9272" s="22">
        <v>17100</v>
      </c>
      <c r="P9272" s="84">
        <v>17100</v>
      </c>
      <c r="Q9272" s="85"/>
      <c r="S9272" s="22">
        <v>500</v>
      </c>
      <c r="T9272" s="84">
        <v>500</v>
      </c>
      <c r="U9272" s="85"/>
      <c r="W9272" s="22">
        <v>0</v>
      </c>
      <c r="X9272" s="84">
        <v>0</v>
      </c>
      <c r="Y9272" s="85"/>
      <c r="AA9272" s="22">
        <v>5677.4</v>
      </c>
      <c r="AB9272" s="84">
        <v>5677.4</v>
      </c>
      <c r="AC9272" s="85"/>
      <c r="AE9272" s="22">
        <v>0</v>
      </c>
      <c r="AF9272" s="84">
        <v>0</v>
      </c>
      <c r="AG9272" s="85"/>
    </row>
    <row r="9273" spans="1:33" hidden="1" outlineLevel="1">
      <c r="A9273" s="6" t="s">
        <v>10460</v>
      </c>
      <c r="B9273" s="7" t="s">
        <v>10461</v>
      </c>
      <c r="C9273" s="7" t="s">
        <v>1076</v>
      </c>
      <c r="D9273" s="7"/>
      <c r="E9273" s="23" t="s">
        <v>70</v>
      </c>
      <c r="F9273" s="18">
        <v>1</v>
      </c>
      <c r="K9273" s="22">
        <v>0</v>
      </c>
      <c r="L9273" s="84">
        <v>0</v>
      </c>
      <c r="M9273" s="85"/>
      <c r="O9273" s="22">
        <v>11400</v>
      </c>
      <c r="P9273" s="84">
        <v>11400</v>
      </c>
      <c r="Q9273" s="85"/>
      <c r="S9273" s="22">
        <v>1500</v>
      </c>
      <c r="T9273" s="84">
        <v>1500</v>
      </c>
      <c r="U9273" s="85"/>
      <c r="W9273" s="22">
        <v>0</v>
      </c>
      <c r="X9273" s="84">
        <v>0</v>
      </c>
      <c r="Y9273" s="85"/>
      <c r="AA9273" s="22">
        <v>5677.4</v>
      </c>
      <c r="AB9273" s="84">
        <v>5677.4</v>
      </c>
      <c r="AC9273" s="85"/>
      <c r="AE9273" s="22">
        <v>0</v>
      </c>
      <c r="AF9273" s="84">
        <v>0</v>
      </c>
      <c r="AG9273" s="85"/>
    </row>
    <row r="9274" spans="1:33" hidden="1" outlineLevel="1">
      <c r="A9274" s="6" t="s">
        <v>10462</v>
      </c>
      <c r="B9274" s="7" t="s">
        <v>10463</v>
      </c>
      <c r="C9274" s="7" t="s">
        <v>1079</v>
      </c>
      <c r="D9274" s="7"/>
      <c r="E9274" s="23" t="s">
        <v>70</v>
      </c>
      <c r="F9274" s="18">
        <v>1</v>
      </c>
      <c r="K9274" s="22">
        <v>0</v>
      </c>
      <c r="L9274" s="84">
        <v>0</v>
      </c>
      <c r="M9274" s="85"/>
      <c r="O9274" s="22">
        <v>5700</v>
      </c>
      <c r="P9274" s="84">
        <v>5700</v>
      </c>
      <c r="Q9274" s="85"/>
      <c r="S9274" s="22">
        <v>1500</v>
      </c>
      <c r="T9274" s="84">
        <v>1500</v>
      </c>
      <c r="U9274" s="85"/>
      <c r="W9274" s="22">
        <v>0</v>
      </c>
      <c r="X9274" s="84">
        <v>0</v>
      </c>
      <c r="Y9274" s="85"/>
      <c r="AA9274" s="22">
        <v>5677.4</v>
      </c>
      <c r="AB9274" s="84">
        <v>5677.4</v>
      </c>
      <c r="AC9274" s="85"/>
      <c r="AE9274" s="22">
        <v>0</v>
      </c>
      <c r="AF9274" s="84">
        <v>0</v>
      </c>
      <c r="AG9274" s="85"/>
    </row>
    <row r="9275" spans="1:33" ht="30" hidden="1" outlineLevel="1">
      <c r="A9275" s="6" t="s">
        <v>10464</v>
      </c>
      <c r="B9275" s="7" t="s">
        <v>10465</v>
      </c>
      <c r="C9275" s="7" t="s">
        <v>1082</v>
      </c>
      <c r="D9275" s="7"/>
      <c r="E9275" s="23" t="s">
        <v>70</v>
      </c>
      <c r="F9275" s="18">
        <v>1</v>
      </c>
      <c r="K9275" s="22">
        <v>0</v>
      </c>
      <c r="L9275" s="84">
        <v>0</v>
      </c>
      <c r="M9275" s="85"/>
      <c r="O9275" s="22">
        <v>3420</v>
      </c>
      <c r="P9275" s="84">
        <v>3420</v>
      </c>
      <c r="Q9275" s="85"/>
      <c r="S9275" s="22">
        <v>1000</v>
      </c>
      <c r="T9275" s="84">
        <v>1000</v>
      </c>
      <c r="U9275" s="85"/>
      <c r="W9275" s="22">
        <v>0</v>
      </c>
      <c r="X9275" s="84">
        <v>0</v>
      </c>
      <c r="Y9275" s="85"/>
      <c r="AA9275" s="22">
        <v>5677.4</v>
      </c>
      <c r="AB9275" s="84">
        <v>5677.4</v>
      </c>
      <c r="AC9275" s="85"/>
      <c r="AE9275" s="22">
        <v>0</v>
      </c>
      <c r="AF9275" s="84">
        <v>0</v>
      </c>
      <c r="AG9275" s="85"/>
    </row>
    <row r="9276" spans="1:33" ht="30" hidden="1" outlineLevel="1">
      <c r="A9276" s="6" t="s">
        <v>10466</v>
      </c>
      <c r="B9276" s="7" t="s">
        <v>10467</v>
      </c>
      <c r="C9276" s="7" t="s">
        <v>1085</v>
      </c>
      <c r="D9276" s="7"/>
      <c r="E9276" s="23" t="s">
        <v>70</v>
      </c>
      <c r="F9276" s="18">
        <v>1</v>
      </c>
      <c r="K9276" s="22">
        <v>0</v>
      </c>
      <c r="L9276" s="84">
        <v>0</v>
      </c>
      <c r="M9276" s="85"/>
      <c r="O9276" s="22">
        <v>5700</v>
      </c>
      <c r="P9276" s="84">
        <v>5700</v>
      </c>
      <c r="Q9276" s="85"/>
      <c r="S9276" s="22">
        <v>1000</v>
      </c>
      <c r="T9276" s="84">
        <v>1000</v>
      </c>
      <c r="U9276" s="85"/>
      <c r="W9276" s="22">
        <v>0</v>
      </c>
      <c r="X9276" s="84">
        <v>0</v>
      </c>
      <c r="Y9276" s="85"/>
      <c r="AA9276" s="22">
        <v>5677.4</v>
      </c>
      <c r="AB9276" s="84">
        <v>5677.4</v>
      </c>
      <c r="AC9276" s="85"/>
      <c r="AE9276" s="22">
        <v>0</v>
      </c>
      <c r="AF9276" s="84">
        <v>0</v>
      </c>
      <c r="AG9276" s="85"/>
    </row>
    <row r="9277" spans="1:33" hidden="1" outlineLevel="1">
      <c r="A9277" s="6" t="s">
        <v>10468</v>
      </c>
      <c r="B9277" s="7" t="s">
        <v>10469</v>
      </c>
      <c r="C9277" s="7" t="s">
        <v>1088</v>
      </c>
      <c r="D9277" s="7"/>
      <c r="E9277" s="23" t="s">
        <v>70</v>
      </c>
      <c r="F9277" s="18">
        <v>1</v>
      </c>
      <c r="K9277" s="22">
        <v>0</v>
      </c>
      <c r="L9277" s="84">
        <v>0</v>
      </c>
      <c r="M9277" s="85"/>
      <c r="O9277" s="22">
        <v>1710</v>
      </c>
      <c r="P9277" s="84">
        <v>1710</v>
      </c>
      <c r="Q9277" s="85"/>
      <c r="S9277" s="22">
        <v>1000</v>
      </c>
      <c r="T9277" s="84">
        <v>1000</v>
      </c>
      <c r="U9277" s="85"/>
      <c r="W9277" s="22">
        <v>0</v>
      </c>
      <c r="X9277" s="84">
        <v>0</v>
      </c>
      <c r="Y9277" s="85"/>
      <c r="AA9277" s="22">
        <v>5677.4</v>
      </c>
      <c r="AB9277" s="84">
        <v>5677.4</v>
      </c>
      <c r="AC9277" s="85"/>
      <c r="AE9277" s="22">
        <v>0</v>
      </c>
      <c r="AF9277" s="84">
        <v>0</v>
      </c>
      <c r="AG9277" s="85"/>
    </row>
    <row r="9278" spans="1:33" hidden="1" outlineLevel="1">
      <c r="A9278" s="6" t="s">
        <v>10470</v>
      </c>
      <c r="B9278" s="7" t="s">
        <v>10471</v>
      </c>
      <c r="C9278" s="7" t="s">
        <v>1091</v>
      </c>
      <c r="D9278" s="7"/>
      <c r="E9278" s="23" t="s">
        <v>70</v>
      </c>
      <c r="F9278" s="18">
        <v>1</v>
      </c>
      <c r="K9278" s="22">
        <v>0</v>
      </c>
      <c r="L9278" s="84">
        <v>0</v>
      </c>
      <c r="M9278" s="85"/>
      <c r="O9278" s="22">
        <v>2280</v>
      </c>
      <c r="P9278" s="84">
        <v>2280</v>
      </c>
      <c r="Q9278" s="85"/>
      <c r="S9278" s="22">
        <v>1000</v>
      </c>
      <c r="T9278" s="84">
        <v>1000</v>
      </c>
      <c r="U9278" s="85"/>
      <c r="W9278" s="22">
        <v>0</v>
      </c>
      <c r="X9278" s="84">
        <v>0</v>
      </c>
      <c r="Y9278" s="85"/>
      <c r="AA9278" s="22">
        <v>5677.4</v>
      </c>
      <c r="AB9278" s="84">
        <v>5677.4</v>
      </c>
      <c r="AC9278" s="85"/>
      <c r="AE9278" s="22">
        <v>0</v>
      </c>
      <c r="AF9278" s="84">
        <v>0</v>
      </c>
      <c r="AG9278" s="85"/>
    </row>
    <row r="9279" spans="1:33" ht="30" hidden="1" outlineLevel="1">
      <c r="A9279" s="6" t="s">
        <v>10472</v>
      </c>
      <c r="B9279" s="7" t="s">
        <v>10473</v>
      </c>
      <c r="C9279" s="7" t="s">
        <v>1094</v>
      </c>
      <c r="D9279" s="7"/>
      <c r="E9279" s="23" t="s">
        <v>70</v>
      </c>
      <c r="F9279" s="18">
        <v>1</v>
      </c>
      <c r="K9279" s="22">
        <v>0</v>
      </c>
      <c r="L9279" s="84">
        <v>0</v>
      </c>
      <c r="M9279" s="85"/>
      <c r="O9279" s="22">
        <v>3420</v>
      </c>
      <c r="P9279" s="84">
        <v>3420</v>
      </c>
      <c r="Q9279" s="85"/>
      <c r="S9279" s="22">
        <v>3000</v>
      </c>
      <c r="T9279" s="84">
        <v>3000</v>
      </c>
      <c r="U9279" s="85"/>
      <c r="W9279" s="22">
        <v>0</v>
      </c>
      <c r="X9279" s="84">
        <v>0</v>
      </c>
      <c r="Y9279" s="85"/>
      <c r="AA9279" s="22">
        <v>5677.4</v>
      </c>
      <c r="AB9279" s="84">
        <v>5677.4</v>
      </c>
      <c r="AC9279" s="85"/>
      <c r="AE9279" s="22">
        <v>0</v>
      </c>
      <c r="AF9279" s="84">
        <v>0</v>
      </c>
      <c r="AG9279" s="85"/>
    </row>
    <row r="9280" spans="1:33" hidden="1" outlineLevel="1">
      <c r="A9280" s="6" t="s">
        <v>10474</v>
      </c>
      <c r="B9280" s="7" t="s">
        <v>10475</v>
      </c>
      <c r="C9280" s="7" t="s">
        <v>1097</v>
      </c>
      <c r="D9280" s="7"/>
      <c r="E9280" s="23" t="s">
        <v>70</v>
      </c>
      <c r="F9280" s="18">
        <v>1</v>
      </c>
      <c r="K9280" s="22">
        <v>0</v>
      </c>
      <c r="L9280" s="84">
        <v>0</v>
      </c>
      <c r="M9280" s="85"/>
      <c r="O9280" s="22">
        <v>3990</v>
      </c>
      <c r="P9280" s="84">
        <v>3990</v>
      </c>
      <c r="Q9280" s="85"/>
      <c r="S9280" s="22">
        <v>50000</v>
      </c>
      <c r="T9280" s="84">
        <v>50000</v>
      </c>
      <c r="U9280" s="85"/>
      <c r="W9280" s="22">
        <v>0</v>
      </c>
      <c r="X9280" s="84">
        <v>0</v>
      </c>
      <c r="Y9280" s="85"/>
      <c r="AA9280" s="22">
        <v>5677.4</v>
      </c>
      <c r="AB9280" s="84">
        <v>5677.4</v>
      </c>
      <c r="AC9280" s="85"/>
      <c r="AE9280" s="22">
        <v>80000</v>
      </c>
      <c r="AF9280" s="84">
        <v>80000</v>
      </c>
      <c r="AG9280" s="85"/>
    </row>
    <row r="9281" spans="1:33" hidden="1" outlineLevel="1">
      <c r="A9281" s="8"/>
      <c r="B9281" s="9" t="s">
        <v>34</v>
      </c>
      <c r="C9281" s="9" t="s">
        <v>35</v>
      </c>
      <c r="K9281" s="79"/>
      <c r="L9281" s="79"/>
      <c r="M9281" s="80"/>
      <c r="O9281" s="79"/>
      <c r="P9281" s="79"/>
      <c r="Q9281" s="80"/>
      <c r="S9281" s="79"/>
      <c r="T9281" s="79"/>
      <c r="U9281" s="80"/>
      <c r="W9281" s="79"/>
      <c r="X9281" s="79"/>
      <c r="Y9281" s="80"/>
      <c r="AA9281" s="79"/>
      <c r="AB9281" s="79"/>
      <c r="AC9281" s="80"/>
      <c r="AE9281" s="79"/>
      <c r="AF9281" s="79"/>
      <c r="AG9281" s="80"/>
    </row>
    <row r="9282" spans="1:33" hidden="1" outlineLevel="1">
      <c r="A9282" s="6" t="s">
        <v>10476</v>
      </c>
      <c r="B9282" s="7" t="s">
        <v>37</v>
      </c>
      <c r="C9282" s="7" t="s">
        <v>322</v>
      </c>
      <c r="K9282" s="79"/>
      <c r="L9282" s="79"/>
      <c r="M9282" s="80"/>
      <c r="O9282" s="79"/>
      <c r="P9282" s="79"/>
      <c r="Q9282" s="80"/>
      <c r="S9282" s="79"/>
      <c r="T9282" s="79"/>
      <c r="U9282" s="80"/>
      <c r="W9282" s="79"/>
      <c r="X9282" s="79"/>
      <c r="Y9282" s="80"/>
      <c r="AA9282" s="79"/>
      <c r="AB9282" s="79"/>
      <c r="AC9282" s="80"/>
      <c r="AE9282" s="79"/>
      <c r="AF9282" s="79"/>
      <c r="AG9282" s="80"/>
    </row>
    <row r="9283" spans="1:33" ht="60" hidden="1" outlineLevel="1">
      <c r="A9283" s="8"/>
      <c r="B9283" s="9" t="s">
        <v>61</v>
      </c>
      <c r="C9283" s="9" t="s">
        <v>62</v>
      </c>
      <c r="D9283" s="9" t="s">
        <v>63</v>
      </c>
      <c r="E9283" s="12" t="s">
        <v>64</v>
      </c>
      <c r="F9283" s="20" t="s">
        <v>65</v>
      </c>
      <c r="K9283" s="21" t="s">
        <v>66</v>
      </c>
      <c r="L9283" s="87" t="s">
        <v>28</v>
      </c>
      <c r="M9283" s="88"/>
      <c r="O9283" s="21" t="s">
        <v>66</v>
      </c>
      <c r="P9283" s="87" t="s">
        <v>28</v>
      </c>
      <c r="Q9283" s="88"/>
      <c r="S9283" s="21" t="s">
        <v>66</v>
      </c>
      <c r="T9283" s="87" t="s">
        <v>28</v>
      </c>
      <c r="U9283" s="88"/>
      <c r="W9283" s="21" t="s">
        <v>66</v>
      </c>
      <c r="X9283" s="87" t="s">
        <v>28</v>
      </c>
      <c r="Y9283" s="88"/>
      <c r="AA9283" s="21" t="s">
        <v>66</v>
      </c>
      <c r="AB9283" s="87" t="s">
        <v>28</v>
      </c>
      <c r="AC9283" s="88"/>
      <c r="AE9283" s="21" t="s">
        <v>66</v>
      </c>
      <c r="AF9283" s="87" t="s">
        <v>28</v>
      </c>
      <c r="AG9283" s="88"/>
    </row>
    <row r="9284" spans="1:33" ht="135" hidden="1" outlineLevel="1">
      <c r="A9284" s="6" t="s">
        <v>10477</v>
      </c>
      <c r="B9284" s="7" t="s">
        <v>324</v>
      </c>
      <c r="C9284" s="7" t="s">
        <v>1100</v>
      </c>
      <c r="D9284" s="7"/>
      <c r="E9284" s="23" t="s">
        <v>70</v>
      </c>
      <c r="F9284" s="18">
        <v>1</v>
      </c>
      <c r="K9284" s="22">
        <v>0</v>
      </c>
      <c r="L9284" s="84">
        <v>0</v>
      </c>
      <c r="M9284" s="85"/>
      <c r="O9284" s="22">
        <v>0</v>
      </c>
      <c r="P9284" s="84">
        <v>0</v>
      </c>
      <c r="Q9284" s="85"/>
      <c r="S9284" s="22">
        <v>0</v>
      </c>
      <c r="T9284" s="84">
        <v>0</v>
      </c>
      <c r="U9284" s="85"/>
      <c r="W9284" s="22">
        <v>0</v>
      </c>
      <c r="X9284" s="84">
        <v>0</v>
      </c>
      <c r="Y9284" s="85"/>
      <c r="AA9284" s="22">
        <v>0</v>
      </c>
      <c r="AB9284" s="84">
        <v>0</v>
      </c>
      <c r="AC9284" s="85"/>
      <c r="AE9284" s="22">
        <v>0</v>
      </c>
      <c r="AF9284" s="84">
        <v>0</v>
      </c>
      <c r="AG9284" s="85"/>
    </row>
    <row r="9285" spans="1:33" hidden="1" outlineLevel="1">
      <c r="A9285" s="8"/>
      <c r="B9285" s="9" t="s">
        <v>34</v>
      </c>
      <c r="C9285" s="9" t="s">
        <v>35</v>
      </c>
      <c r="K9285" s="79"/>
      <c r="L9285" s="79"/>
      <c r="M9285" s="80"/>
      <c r="O9285" s="79"/>
      <c r="P9285" s="79"/>
      <c r="Q9285" s="80"/>
      <c r="S9285" s="79"/>
      <c r="T9285" s="79"/>
      <c r="U9285" s="80"/>
      <c r="W9285" s="79"/>
      <c r="X9285" s="79"/>
      <c r="Y9285" s="80"/>
      <c r="AA9285" s="79"/>
      <c r="AB9285" s="79"/>
      <c r="AC9285" s="80"/>
      <c r="AE9285" s="79"/>
      <c r="AF9285" s="79"/>
      <c r="AG9285" s="80"/>
    </row>
    <row r="9286" spans="1:33" ht="75" hidden="1" outlineLevel="1">
      <c r="A9286" s="6" t="s">
        <v>10478</v>
      </c>
      <c r="B9286" s="7" t="s">
        <v>37</v>
      </c>
      <c r="C9286" s="7" t="s">
        <v>298</v>
      </c>
      <c r="I9286" s="35"/>
      <c r="J9286" s="35"/>
      <c r="K9286" s="79"/>
      <c r="L9286" s="79"/>
      <c r="M9286" s="80"/>
      <c r="O9286" s="79"/>
      <c r="P9286" s="79"/>
      <c r="Q9286" s="80"/>
      <c r="S9286" s="79"/>
      <c r="T9286" s="79"/>
      <c r="U9286" s="80"/>
      <c r="W9286" s="79"/>
      <c r="X9286" s="79"/>
      <c r="Y9286" s="80"/>
      <c r="AA9286" s="79"/>
      <c r="AB9286" s="79"/>
      <c r="AC9286" s="80"/>
      <c r="AE9286" s="79"/>
      <c r="AF9286" s="79"/>
      <c r="AG9286" s="80"/>
    </row>
    <row r="9287" spans="1:33" collapsed="1">
      <c r="A9287" s="89" t="s">
        <v>10479</v>
      </c>
      <c r="B9287" s="89"/>
      <c r="C9287" s="89"/>
      <c r="D9287" s="83"/>
      <c r="E9287" s="89"/>
      <c r="F9287" s="89"/>
      <c r="I9287" s="36"/>
      <c r="J9287" s="36"/>
      <c r="K9287" s="30" t="s">
        <v>2223</v>
      </c>
      <c r="L9287" s="84">
        <v>254400</v>
      </c>
      <c r="M9287" s="85"/>
      <c r="O9287" s="15" t="s">
        <v>2223</v>
      </c>
      <c r="P9287" s="84">
        <v>288000</v>
      </c>
      <c r="Q9287" s="85"/>
      <c r="S9287" s="15" t="s">
        <v>2223</v>
      </c>
      <c r="T9287" s="84">
        <v>271200</v>
      </c>
      <c r="U9287" s="85"/>
      <c r="W9287" s="15" t="s">
        <v>2223</v>
      </c>
      <c r="X9287" s="84">
        <v>259200</v>
      </c>
      <c r="Y9287" s="85"/>
      <c r="AA9287" s="15" t="s">
        <v>2223</v>
      </c>
      <c r="AB9287" s="84">
        <v>276000</v>
      </c>
      <c r="AC9287" s="85"/>
      <c r="AE9287" s="15" t="s">
        <v>2223</v>
      </c>
      <c r="AF9287" s="84">
        <v>264000</v>
      </c>
      <c r="AG9287" s="85"/>
    </row>
    <row r="9288" spans="1:33" hidden="1">
      <c r="A9288" s="8"/>
      <c r="B9288" s="9" t="s">
        <v>34</v>
      </c>
      <c r="C9288" s="9" t="s">
        <v>35</v>
      </c>
      <c r="K9288" s="79"/>
      <c r="L9288" s="79"/>
      <c r="M9288" s="80"/>
      <c r="O9288" s="79"/>
      <c r="P9288" s="79"/>
      <c r="Q9288" s="80"/>
      <c r="S9288" s="79"/>
      <c r="T9288" s="79"/>
      <c r="U9288" s="80"/>
      <c r="W9288" s="79"/>
      <c r="X9288" s="79"/>
      <c r="Y9288" s="80"/>
      <c r="AA9288" s="79"/>
      <c r="AB9288" s="79"/>
      <c r="AC9288" s="80"/>
      <c r="AE9288" s="79"/>
      <c r="AF9288" s="79"/>
      <c r="AG9288" s="80"/>
    </row>
    <row r="9289" spans="1:33" ht="60" hidden="1" outlineLevel="1">
      <c r="A9289" s="6" t="s">
        <v>10480</v>
      </c>
      <c r="B9289" s="7" t="s">
        <v>37</v>
      </c>
      <c r="C9289" s="7" t="s">
        <v>4962</v>
      </c>
      <c r="K9289" s="79"/>
      <c r="L9289" s="79"/>
      <c r="M9289" s="80"/>
      <c r="O9289" s="79"/>
      <c r="P9289" s="79"/>
      <c r="Q9289" s="80"/>
      <c r="S9289" s="79"/>
      <c r="T9289" s="79"/>
      <c r="U9289" s="80"/>
      <c r="W9289" s="79"/>
      <c r="X9289" s="79"/>
      <c r="Y9289" s="80"/>
      <c r="AA9289" s="79"/>
      <c r="AB9289" s="79"/>
      <c r="AC9289" s="80"/>
      <c r="AE9289" s="79"/>
      <c r="AF9289" s="79"/>
      <c r="AG9289" s="80"/>
    </row>
    <row r="9290" spans="1:33" hidden="1" outlineLevel="1">
      <c r="A9290" s="6" t="s">
        <v>10481</v>
      </c>
      <c r="B9290" s="7" t="s">
        <v>37</v>
      </c>
      <c r="C9290" s="7" t="s">
        <v>10318</v>
      </c>
      <c r="K9290" s="79"/>
      <c r="L9290" s="79"/>
      <c r="M9290" s="80"/>
      <c r="O9290" s="79"/>
      <c r="P9290" s="79"/>
      <c r="Q9290" s="80"/>
      <c r="S9290" s="79"/>
      <c r="T9290" s="79"/>
      <c r="U9290" s="80"/>
      <c r="W9290" s="79"/>
      <c r="X9290" s="79"/>
      <c r="Y9290" s="80"/>
      <c r="AA9290" s="79"/>
      <c r="AB9290" s="79"/>
      <c r="AC9290" s="80"/>
      <c r="AE9290" s="79"/>
      <c r="AF9290" s="79"/>
      <c r="AG9290" s="80"/>
    </row>
    <row r="9291" spans="1:33" hidden="1" outlineLevel="1">
      <c r="A9291" s="6" t="s">
        <v>10482</v>
      </c>
      <c r="B9291" s="7" t="s">
        <v>37</v>
      </c>
      <c r="C9291" s="7" t="s">
        <v>10483</v>
      </c>
      <c r="K9291" s="79"/>
      <c r="L9291" s="79"/>
      <c r="M9291" s="80"/>
      <c r="O9291" s="79"/>
      <c r="P9291" s="79"/>
      <c r="Q9291" s="80"/>
      <c r="S9291" s="79"/>
      <c r="T9291" s="79"/>
      <c r="U9291" s="80"/>
      <c r="W9291" s="79"/>
      <c r="X9291" s="79"/>
      <c r="Y9291" s="80"/>
      <c r="AA9291" s="79"/>
      <c r="AB9291" s="79"/>
      <c r="AC9291" s="80"/>
      <c r="AE9291" s="79"/>
      <c r="AF9291" s="79"/>
      <c r="AG9291" s="80"/>
    </row>
    <row r="9292" spans="1:33" ht="60" hidden="1" outlineLevel="1">
      <c r="A9292" s="8"/>
      <c r="B9292" s="9" t="s">
        <v>61</v>
      </c>
      <c r="C9292" s="9" t="s">
        <v>62</v>
      </c>
      <c r="D9292" s="9" t="s">
        <v>63</v>
      </c>
      <c r="E9292" s="12" t="s">
        <v>64</v>
      </c>
      <c r="F9292" s="20" t="s">
        <v>65</v>
      </c>
      <c r="K9292" s="21" t="s">
        <v>66</v>
      </c>
      <c r="L9292" s="87" t="s">
        <v>28</v>
      </c>
      <c r="M9292" s="88"/>
      <c r="O9292" s="21" t="s">
        <v>66</v>
      </c>
      <c r="P9292" s="87" t="s">
        <v>28</v>
      </c>
      <c r="Q9292" s="88"/>
      <c r="S9292" s="21" t="s">
        <v>66</v>
      </c>
      <c r="T9292" s="87" t="s">
        <v>28</v>
      </c>
      <c r="U9292" s="88"/>
      <c r="W9292" s="21" t="s">
        <v>66</v>
      </c>
      <c r="X9292" s="87" t="s">
        <v>28</v>
      </c>
      <c r="Y9292" s="88"/>
      <c r="AA9292" s="21" t="s">
        <v>66</v>
      </c>
      <c r="AB9292" s="87" t="s">
        <v>28</v>
      </c>
      <c r="AC9292" s="88"/>
      <c r="AE9292" s="21" t="s">
        <v>66</v>
      </c>
      <c r="AF9292" s="87" t="s">
        <v>28</v>
      </c>
      <c r="AG9292" s="88"/>
    </row>
    <row r="9293" spans="1:33" ht="60" hidden="1" outlineLevel="1">
      <c r="A9293" s="6" t="s">
        <v>10484</v>
      </c>
      <c r="B9293" s="7" t="s">
        <v>4968</v>
      </c>
      <c r="C9293" s="7" t="s">
        <v>10485</v>
      </c>
      <c r="D9293" s="7"/>
      <c r="E9293" s="23" t="s">
        <v>5975</v>
      </c>
      <c r="F9293" s="18">
        <v>1</v>
      </c>
      <c r="K9293" s="22">
        <v>240000</v>
      </c>
      <c r="L9293" s="84">
        <v>240000</v>
      </c>
      <c r="M9293" s="85"/>
      <c r="O9293" s="22">
        <v>240000</v>
      </c>
      <c r="P9293" s="84">
        <v>240000</v>
      </c>
      <c r="Q9293" s="85"/>
      <c r="S9293" s="22">
        <v>240000</v>
      </c>
      <c r="T9293" s="84">
        <v>240000</v>
      </c>
      <c r="U9293" s="85"/>
      <c r="W9293" s="22">
        <v>240000</v>
      </c>
      <c r="X9293" s="84">
        <v>240000</v>
      </c>
      <c r="Y9293" s="85"/>
      <c r="AA9293" s="22">
        <v>240000</v>
      </c>
      <c r="AB9293" s="84">
        <v>240000</v>
      </c>
      <c r="AC9293" s="85"/>
      <c r="AE9293" s="22">
        <v>240000</v>
      </c>
      <c r="AF9293" s="84">
        <v>240000</v>
      </c>
      <c r="AG9293" s="85"/>
    </row>
    <row r="9294" spans="1:33" hidden="1" outlineLevel="1">
      <c r="A9294" s="8"/>
      <c r="B9294" s="9" t="s">
        <v>34</v>
      </c>
      <c r="C9294" s="9" t="s">
        <v>35</v>
      </c>
      <c r="K9294" s="79"/>
      <c r="L9294" s="79"/>
      <c r="M9294" s="80"/>
      <c r="O9294" s="79"/>
      <c r="P9294" s="79"/>
      <c r="Q9294" s="80"/>
      <c r="S9294" s="79"/>
      <c r="T9294" s="79"/>
      <c r="U9294" s="80"/>
      <c r="W9294" s="79"/>
      <c r="X9294" s="79"/>
      <c r="Y9294" s="80"/>
      <c r="AA9294" s="79"/>
      <c r="AB9294" s="79"/>
      <c r="AC9294" s="80"/>
      <c r="AE9294" s="79"/>
      <c r="AF9294" s="79"/>
      <c r="AG9294" s="80"/>
    </row>
    <row r="9295" spans="1:33" ht="30" hidden="1" outlineLevel="1">
      <c r="A9295" s="6" t="s">
        <v>10486</v>
      </c>
      <c r="B9295" s="7" t="s">
        <v>37</v>
      </c>
      <c r="C9295" s="7" t="s">
        <v>4976</v>
      </c>
      <c r="K9295" s="79"/>
      <c r="L9295" s="79"/>
      <c r="M9295" s="80"/>
      <c r="O9295" s="79"/>
      <c r="P9295" s="79"/>
      <c r="Q9295" s="80"/>
      <c r="S9295" s="79"/>
      <c r="T9295" s="79"/>
      <c r="U9295" s="80"/>
      <c r="W9295" s="79"/>
      <c r="X9295" s="79"/>
      <c r="Y9295" s="80"/>
      <c r="AA9295" s="79"/>
      <c r="AB9295" s="79"/>
      <c r="AC9295" s="80"/>
      <c r="AE9295" s="79"/>
      <c r="AF9295" s="79"/>
      <c r="AG9295" s="80"/>
    </row>
    <row r="9296" spans="1:33" ht="60" hidden="1" outlineLevel="1">
      <c r="A9296" s="8"/>
      <c r="B9296" s="9" t="s">
        <v>61</v>
      </c>
      <c r="C9296" s="9" t="s">
        <v>62</v>
      </c>
      <c r="D9296" s="9" t="s">
        <v>63</v>
      </c>
      <c r="E9296" s="12" t="s">
        <v>64</v>
      </c>
      <c r="F9296" s="20" t="s">
        <v>65</v>
      </c>
      <c r="K9296" s="21" t="s">
        <v>66</v>
      </c>
      <c r="L9296" s="87" t="s">
        <v>28</v>
      </c>
      <c r="M9296" s="88"/>
      <c r="O9296" s="21" t="s">
        <v>66</v>
      </c>
      <c r="P9296" s="87" t="s">
        <v>28</v>
      </c>
      <c r="Q9296" s="88"/>
      <c r="S9296" s="21" t="s">
        <v>66</v>
      </c>
      <c r="T9296" s="87" t="s">
        <v>28</v>
      </c>
      <c r="U9296" s="88"/>
      <c r="W9296" s="21" t="s">
        <v>66</v>
      </c>
      <c r="X9296" s="87" t="s">
        <v>28</v>
      </c>
      <c r="Y9296" s="88"/>
      <c r="AA9296" s="21" t="s">
        <v>66</v>
      </c>
      <c r="AB9296" s="87" t="s">
        <v>28</v>
      </c>
      <c r="AC9296" s="88"/>
      <c r="AE9296" s="21" t="s">
        <v>66</v>
      </c>
      <c r="AF9296" s="87" t="s">
        <v>28</v>
      </c>
      <c r="AG9296" s="88"/>
    </row>
    <row r="9297" spans="1:33" ht="30" hidden="1" outlineLevel="1">
      <c r="A9297" s="6" t="s">
        <v>10487</v>
      </c>
      <c r="B9297" s="7" t="s">
        <v>4972</v>
      </c>
      <c r="C9297" s="7" t="s">
        <v>4979</v>
      </c>
      <c r="D9297" s="7"/>
      <c r="E9297" s="23" t="s">
        <v>4980</v>
      </c>
      <c r="F9297" s="18">
        <v>240000</v>
      </c>
      <c r="K9297" s="22">
        <v>0.05</v>
      </c>
      <c r="L9297" s="84">
        <v>12000</v>
      </c>
      <c r="M9297" s="85"/>
      <c r="O9297" s="22">
        <v>0.1</v>
      </c>
      <c r="P9297" s="84">
        <v>24000</v>
      </c>
      <c r="Q9297" s="85"/>
      <c r="S9297" s="22">
        <v>0.1</v>
      </c>
      <c r="T9297" s="84">
        <v>24000</v>
      </c>
      <c r="U9297" s="85"/>
      <c r="W9297" s="22">
        <v>0.05</v>
      </c>
      <c r="X9297" s="84">
        <v>12000</v>
      </c>
      <c r="Y9297" s="85"/>
      <c r="AA9297" s="22">
        <v>0.08</v>
      </c>
      <c r="AB9297" s="84">
        <v>19200</v>
      </c>
      <c r="AC9297" s="85"/>
      <c r="AE9297" s="22">
        <v>0.05</v>
      </c>
      <c r="AF9297" s="84">
        <v>12000</v>
      </c>
      <c r="AG9297" s="85"/>
    </row>
    <row r="9298" spans="1:33" hidden="1" outlineLevel="1">
      <c r="A9298" s="6" t="s">
        <v>10488</v>
      </c>
      <c r="B9298" s="7" t="s">
        <v>4978</v>
      </c>
      <c r="C9298" s="7" t="s">
        <v>4983</v>
      </c>
      <c r="D9298" s="7"/>
      <c r="E9298" s="23" t="s">
        <v>4980</v>
      </c>
      <c r="F9298" s="18">
        <v>240000</v>
      </c>
      <c r="I9298" s="35"/>
      <c r="J9298" s="35"/>
      <c r="K9298" s="22">
        <v>0.01</v>
      </c>
      <c r="L9298" s="84">
        <v>2400</v>
      </c>
      <c r="M9298" s="85"/>
      <c r="O9298" s="22">
        <v>0.1</v>
      </c>
      <c r="P9298" s="84">
        <v>24000</v>
      </c>
      <c r="Q9298" s="85"/>
      <c r="S9298" s="22">
        <v>0.03</v>
      </c>
      <c r="T9298" s="84">
        <v>7200</v>
      </c>
      <c r="U9298" s="85"/>
      <c r="W9298" s="22">
        <v>0.03</v>
      </c>
      <c r="X9298" s="84">
        <v>7200</v>
      </c>
      <c r="Y9298" s="85"/>
      <c r="AA9298" s="22">
        <v>7.0000000000000007E-2</v>
      </c>
      <c r="AB9298" s="84">
        <v>16800</v>
      </c>
      <c r="AC9298" s="85"/>
      <c r="AE9298" s="22">
        <v>0.05</v>
      </c>
      <c r="AF9298" s="84">
        <v>12000</v>
      </c>
      <c r="AG9298" s="85"/>
    </row>
    <row r="9299" spans="1:33" collapsed="1">
      <c r="A9299" s="96" t="s">
        <v>10489</v>
      </c>
      <c r="B9299" s="96"/>
      <c r="C9299" s="96"/>
      <c r="D9299" s="83"/>
      <c r="E9299" s="96"/>
      <c r="F9299" s="96"/>
      <c r="I9299" s="40"/>
      <c r="J9299" s="40">
        <f>J9300+J9474+J9504+J9559+J9578+J9595+J9626+J9679+J9768+J9832+J9853+J9939+J10007+J10061+J10099+J10137+J10199+J10236+J10262+J10289+J10318+J10334+J10370+J10470</f>
        <v>7215036.5</v>
      </c>
      <c r="K9299" s="31"/>
      <c r="L9299" s="77">
        <f>L9300+L9474+L9504+L9559+L9578+L9595+L9626+L9679+L9768+L9832+L9853+L9939+L10007+L10061+L10099+L10137+L10199+L10236+L10262+L10289+L10318+L10334+L10370+L10470</f>
        <v>11151266.18</v>
      </c>
      <c r="M9299" s="78"/>
      <c r="N9299" s="29"/>
      <c r="O9299" s="25" t="s">
        <v>31</v>
      </c>
      <c r="P9299" s="97">
        <f>P9300+P9474+P9504+P9559+P9578+P9595+P9626+P9679+P9768+P9832+P9853+P9939+P10007+P10061+P10099+P10137+P10199+P10236+P10262+P10289+P10318+P10334+P10370+P10470</f>
        <v>15338955.040000001</v>
      </c>
      <c r="Q9299" s="98"/>
      <c r="R9299" s="26"/>
      <c r="S9299" s="25" t="s">
        <v>31</v>
      </c>
      <c r="T9299" s="92">
        <f>T9300+T9474+T9504+T9559+T9578+T9595+T9626+T9679+T9768+T9832+T9853+T9939+T10007+T10061+T10099+T10137+T10199+T10236+T10262+T10289+T10318+T10334+T10370+T10470</f>
        <v>14628000</v>
      </c>
      <c r="U9299" s="93"/>
      <c r="V9299" s="26"/>
      <c r="W9299" s="25" t="s">
        <v>31</v>
      </c>
      <c r="X9299" s="92">
        <f>X9300+X9474+X9504+X9559+X9578+X9595+X9626+X9679+X9768+X9832+X9853+X9939+X10007+X10061+X10099+X10137+X10199+X10236+X10262+X10289+X10318+X10334+X10370+X10470</f>
        <v>12077248.359999999</v>
      </c>
      <c r="Y9299" s="93"/>
      <c r="Z9299" s="26"/>
      <c r="AA9299" s="25" t="s">
        <v>31</v>
      </c>
      <c r="AB9299" s="92">
        <f>AB9300+AB9474+AB9504+AB9559+AB9578+AB9595+AB9626+AB9679+AB9768+AB9832+AB9853+AB9939+AB10007+AB10061+AB10099+AB10137+AB10199+AB10236+AB10262+AB10289+AB10318+AB10334+AB10370+AB10470</f>
        <v>23406018.039999999</v>
      </c>
      <c r="AC9299" s="93"/>
      <c r="AD9299" s="26"/>
      <c r="AE9299" s="25" t="s">
        <v>31</v>
      </c>
      <c r="AF9299" s="92">
        <f>AF9300+AF9474+AF9504+AF9559+AF9578+AF9595+AF9626+AF9679+AF9768+AF9832+AF9853+AF9939+AF10007+AF10061+AF10099+AF10137+AF10199+AF10236+AF10262+AF10289+AF10318+AF10334+AF10370+AF10470</f>
        <v>21865295</v>
      </c>
      <c r="AG9299" s="93"/>
    </row>
    <row r="9300" spans="1:33">
      <c r="A9300" s="83" t="s">
        <v>10490</v>
      </c>
      <c r="B9300" s="83"/>
      <c r="C9300" s="83"/>
      <c r="D9300" s="83"/>
      <c r="E9300" s="83"/>
      <c r="F9300" s="83"/>
      <c r="I9300" s="36"/>
      <c r="J9300" s="36">
        <v>655900</v>
      </c>
      <c r="K9300" s="30" t="s">
        <v>5032</v>
      </c>
      <c r="L9300" s="73">
        <v>2028725</v>
      </c>
      <c r="M9300" s="74"/>
      <c r="O9300" s="15" t="s">
        <v>5032</v>
      </c>
      <c r="P9300" s="94">
        <v>1594960</v>
      </c>
      <c r="Q9300" s="95"/>
      <c r="S9300" s="15" t="s">
        <v>5032</v>
      </c>
      <c r="T9300" s="84">
        <v>1138104</v>
      </c>
      <c r="U9300" s="85"/>
      <c r="W9300" s="15" t="s">
        <v>5032</v>
      </c>
      <c r="X9300" s="84">
        <v>0</v>
      </c>
      <c r="Y9300" s="85"/>
      <c r="AA9300" s="15" t="s">
        <v>5032</v>
      </c>
      <c r="AB9300" s="84">
        <v>4334000</v>
      </c>
      <c r="AC9300" s="85"/>
      <c r="AE9300" s="15" t="s">
        <v>5032</v>
      </c>
      <c r="AF9300" s="84">
        <v>4650472</v>
      </c>
      <c r="AG9300" s="85"/>
    </row>
    <row r="9301" spans="1:33" hidden="1">
      <c r="A9301" s="8"/>
      <c r="B9301" s="9" t="s">
        <v>34</v>
      </c>
      <c r="C9301" s="9" t="s">
        <v>35</v>
      </c>
      <c r="K9301" s="79"/>
      <c r="L9301" s="79"/>
      <c r="M9301" s="80"/>
      <c r="O9301" s="79"/>
      <c r="P9301" s="79"/>
      <c r="Q9301" s="80"/>
      <c r="S9301" s="79"/>
      <c r="T9301" s="79"/>
      <c r="U9301" s="80"/>
      <c r="W9301" s="79"/>
      <c r="X9301" s="79"/>
      <c r="Y9301" s="80"/>
      <c r="AA9301" s="79"/>
      <c r="AB9301" s="79"/>
      <c r="AC9301" s="80"/>
      <c r="AE9301" s="79"/>
      <c r="AF9301" s="79"/>
      <c r="AG9301" s="80"/>
    </row>
    <row r="9302" spans="1:33" hidden="1" outlineLevel="1">
      <c r="A9302" s="6" t="s">
        <v>10491</v>
      </c>
      <c r="B9302" s="7" t="s">
        <v>37</v>
      </c>
      <c r="C9302" s="7" t="s">
        <v>38</v>
      </c>
      <c r="K9302" s="79"/>
      <c r="L9302" s="79"/>
      <c r="M9302" s="80"/>
      <c r="O9302" s="79"/>
      <c r="P9302" s="79"/>
      <c r="Q9302" s="80"/>
      <c r="S9302" s="79"/>
      <c r="T9302" s="79"/>
      <c r="U9302" s="80"/>
      <c r="W9302" s="79"/>
      <c r="X9302" s="79"/>
      <c r="Y9302" s="80"/>
      <c r="AA9302" s="79"/>
      <c r="AB9302" s="79"/>
      <c r="AC9302" s="80"/>
      <c r="AE9302" s="79"/>
      <c r="AF9302" s="79"/>
      <c r="AG9302" s="80"/>
    </row>
    <row r="9303" spans="1:33" ht="135" hidden="1" outlineLevel="1">
      <c r="A9303" s="6" t="s">
        <v>10492</v>
      </c>
      <c r="B9303" s="7" t="s">
        <v>37</v>
      </c>
      <c r="C9303" s="7" t="s">
        <v>40</v>
      </c>
      <c r="K9303" s="79"/>
      <c r="L9303" s="79"/>
      <c r="M9303" s="80"/>
      <c r="O9303" s="79"/>
      <c r="P9303" s="79"/>
      <c r="Q9303" s="80"/>
      <c r="S9303" s="79"/>
      <c r="T9303" s="79"/>
      <c r="U9303" s="80"/>
      <c r="W9303" s="79"/>
      <c r="X9303" s="79"/>
      <c r="Y9303" s="80"/>
      <c r="AA9303" s="79"/>
      <c r="AB9303" s="79"/>
      <c r="AC9303" s="80"/>
      <c r="AE9303" s="79"/>
      <c r="AF9303" s="79"/>
      <c r="AG9303" s="80"/>
    </row>
    <row r="9304" spans="1:33" ht="30" hidden="1" outlineLevel="1">
      <c r="A9304" s="6" t="s">
        <v>10493</v>
      </c>
      <c r="B9304" s="7" t="s">
        <v>37</v>
      </c>
      <c r="C9304" s="7" t="s">
        <v>42</v>
      </c>
      <c r="K9304" s="79"/>
      <c r="L9304" s="79"/>
      <c r="M9304" s="80"/>
      <c r="O9304" s="79"/>
      <c r="P9304" s="79"/>
      <c r="Q9304" s="80"/>
      <c r="S9304" s="79"/>
      <c r="T9304" s="79"/>
      <c r="U9304" s="80"/>
      <c r="W9304" s="79"/>
      <c r="X9304" s="79"/>
      <c r="Y9304" s="80"/>
      <c r="AA9304" s="79"/>
      <c r="AB9304" s="79"/>
      <c r="AC9304" s="80"/>
      <c r="AE9304" s="79"/>
      <c r="AF9304" s="79"/>
      <c r="AG9304" s="80"/>
    </row>
    <row r="9305" spans="1:33" ht="60" hidden="1" outlineLevel="1">
      <c r="A9305" s="6" t="s">
        <v>10494</v>
      </c>
      <c r="B9305" s="7" t="s">
        <v>37</v>
      </c>
      <c r="C9305" s="7" t="s">
        <v>44</v>
      </c>
      <c r="K9305" s="79"/>
      <c r="L9305" s="79"/>
      <c r="M9305" s="80"/>
      <c r="O9305" s="79"/>
      <c r="P9305" s="79"/>
      <c r="Q9305" s="80"/>
      <c r="S9305" s="79"/>
      <c r="T9305" s="79"/>
      <c r="U9305" s="80"/>
      <c r="W9305" s="79"/>
      <c r="X9305" s="79"/>
      <c r="Y9305" s="80"/>
      <c r="AA9305" s="79"/>
      <c r="AB9305" s="79"/>
      <c r="AC9305" s="80"/>
      <c r="AE9305" s="79"/>
      <c r="AF9305" s="79"/>
      <c r="AG9305" s="80"/>
    </row>
    <row r="9306" spans="1:33" ht="150" hidden="1" outlineLevel="1">
      <c r="A9306" s="6" t="s">
        <v>10495</v>
      </c>
      <c r="B9306" s="7" t="s">
        <v>37</v>
      </c>
      <c r="C9306" s="7" t="s">
        <v>46</v>
      </c>
      <c r="K9306" s="79"/>
      <c r="L9306" s="79"/>
      <c r="M9306" s="80"/>
      <c r="O9306" s="79"/>
      <c r="P9306" s="79"/>
      <c r="Q9306" s="80"/>
      <c r="S9306" s="79"/>
      <c r="T9306" s="79"/>
      <c r="U9306" s="80"/>
      <c r="W9306" s="79"/>
      <c r="X9306" s="79"/>
      <c r="Y9306" s="80"/>
      <c r="AA9306" s="79"/>
      <c r="AB9306" s="79"/>
      <c r="AC9306" s="80"/>
      <c r="AE9306" s="79"/>
      <c r="AF9306" s="79"/>
      <c r="AG9306" s="80"/>
    </row>
    <row r="9307" spans="1:33" hidden="1" outlineLevel="1">
      <c r="A9307" s="6" t="s">
        <v>10496</v>
      </c>
      <c r="B9307" s="7" t="s">
        <v>37</v>
      </c>
      <c r="C9307" s="7" t="s">
        <v>48</v>
      </c>
      <c r="K9307" s="79"/>
      <c r="L9307" s="79"/>
      <c r="M9307" s="80"/>
      <c r="O9307" s="79"/>
      <c r="P9307" s="79"/>
      <c r="Q9307" s="80"/>
      <c r="S9307" s="79"/>
      <c r="T9307" s="79"/>
      <c r="U9307" s="80"/>
      <c r="W9307" s="79"/>
      <c r="X9307" s="79"/>
      <c r="Y9307" s="80"/>
      <c r="AA9307" s="79"/>
      <c r="AB9307" s="79"/>
      <c r="AC9307" s="80"/>
      <c r="AE9307" s="79"/>
      <c r="AF9307" s="79"/>
      <c r="AG9307" s="80"/>
    </row>
    <row r="9308" spans="1:33" ht="150" hidden="1" outlineLevel="1">
      <c r="A9308" s="6" t="s">
        <v>10497</v>
      </c>
      <c r="B9308" s="7" t="s">
        <v>37</v>
      </c>
      <c r="C9308" s="7" t="s">
        <v>50</v>
      </c>
      <c r="K9308" s="79"/>
      <c r="L9308" s="79"/>
      <c r="M9308" s="80"/>
      <c r="O9308" s="79"/>
      <c r="P9308" s="79"/>
      <c r="Q9308" s="80"/>
      <c r="S9308" s="79"/>
      <c r="T9308" s="79"/>
      <c r="U9308" s="80"/>
      <c r="W9308" s="79"/>
      <c r="X9308" s="79"/>
      <c r="Y9308" s="80"/>
      <c r="AA9308" s="79"/>
      <c r="AB9308" s="79"/>
      <c r="AC9308" s="80"/>
      <c r="AE9308" s="79"/>
      <c r="AF9308" s="79"/>
      <c r="AG9308" s="80"/>
    </row>
    <row r="9309" spans="1:33" ht="165" hidden="1" outlineLevel="1">
      <c r="A9309" s="6" t="s">
        <v>10498</v>
      </c>
      <c r="B9309" s="7" t="s">
        <v>37</v>
      </c>
      <c r="C9309" s="7" t="s">
        <v>52</v>
      </c>
      <c r="K9309" s="79"/>
      <c r="L9309" s="79"/>
      <c r="M9309" s="80"/>
      <c r="O9309" s="79"/>
      <c r="P9309" s="79"/>
      <c r="Q9309" s="80"/>
      <c r="S9309" s="79"/>
      <c r="T9309" s="79"/>
      <c r="U9309" s="80"/>
      <c r="W9309" s="79"/>
      <c r="X9309" s="79"/>
      <c r="Y9309" s="80"/>
      <c r="AA9309" s="79"/>
      <c r="AB9309" s="79"/>
      <c r="AC9309" s="80"/>
      <c r="AE9309" s="79"/>
      <c r="AF9309" s="79"/>
      <c r="AG9309" s="80"/>
    </row>
    <row r="9310" spans="1:33" ht="105" hidden="1" outlineLevel="1">
      <c r="A9310" s="6" t="s">
        <v>10499</v>
      </c>
      <c r="B9310" s="7" t="s">
        <v>37</v>
      </c>
      <c r="C9310" s="7" t="s">
        <v>54</v>
      </c>
      <c r="K9310" s="79"/>
      <c r="L9310" s="79"/>
      <c r="M9310" s="80"/>
      <c r="O9310" s="79"/>
      <c r="P9310" s="79"/>
      <c r="Q9310" s="80"/>
      <c r="S9310" s="79"/>
      <c r="T9310" s="79"/>
      <c r="U9310" s="80"/>
      <c r="W9310" s="79"/>
      <c r="X9310" s="79"/>
      <c r="Y9310" s="80"/>
      <c r="AA9310" s="79"/>
      <c r="AB9310" s="79"/>
      <c r="AC9310" s="80"/>
      <c r="AE9310" s="79"/>
      <c r="AF9310" s="79"/>
      <c r="AG9310" s="80"/>
    </row>
    <row r="9311" spans="1:33" ht="105" hidden="1" outlineLevel="1">
      <c r="A9311" s="6" t="s">
        <v>10500</v>
      </c>
      <c r="B9311" s="7" t="s">
        <v>37</v>
      </c>
      <c r="C9311" s="7" t="s">
        <v>56</v>
      </c>
      <c r="K9311" s="79"/>
      <c r="L9311" s="79"/>
      <c r="M9311" s="80"/>
      <c r="O9311" s="79"/>
      <c r="P9311" s="79"/>
      <c r="Q9311" s="80"/>
      <c r="S9311" s="79"/>
      <c r="T9311" s="79"/>
      <c r="U9311" s="80"/>
      <c r="W9311" s="79"/>
      <c r="X9311" s="79"/>
      <c r="Y9311" s="80"/>
      <c r="AA9311" s="79"/>
      <c r="AB9311" s="79"/>
      <c r="AC9311" s="80"/>
      <c r="AE9311" s="79"/>
      <c r="AF9311" s="79"/>
      <c r="AG9311" s="80"/>
    </row>
    <row r="9312" spans="1:33" ht="90" hidden="1" outlineLevel="1">
      <c r="A9312" s="6" t="s">
        <v>10501</v>
      </c>
      <c r="B9312" s="7" t="s">
        <v>37</v>
      </c>
      <c r="C9312" s="7" t="s">
        <v>58</v>
      </c>
      <c r="K9312" s="79"/>
      <c r="L9312" s="79"/>
      <c r="M9312" s="80"/>
      <c r="O9312" s="79"/>
      <c r="P9312" s="79"/>
      <c r="Q9312" s="80"/>
      <c r="S9312" s="79"/>
      <c r="T9312" s="79"/>
      <c r="U9312" s="80"/>
      <c r="W9312" s="79"/>
      <c r="X9312" s="79"/>
      <c r="Y9312" s="80"/>
      <c r="AA9312" s="79"/>
      <c r="AB9312" s="79"/>
      <c r="AC9312" s="80"/>
      <c r="AE9312" s="79"/>
      <c r="AF9312" s="79"/>
      <c r="AG9312" s="80"/>
    </row>
    <row r="9313" spans="1:33" hidden="1" outlineLevel="1">
      <c r="A9313" s="6" t="s">
        <v>10502</v>
      </c>
      <c r="B9313" s="7" t="s">
        <v>37</v>
      </c>
      <c r="C9313" s="7" t="s">
        <v>60</v>
      </c>
      <c r="K9313" s="79"/>
      <c r="L9313" s="79"/>
      <c r="M9313" s="80"/>
      <c r="O9313" s="79"/>
      <c r="P9313" s="79"/>
      <c r="Q9313" s="80"/>
      <c r="S9313" s="79"/>
      <c r="T9313" s="79"/>
      <c r="U9313" s="80"/>
      <c r="W9313" s="79"/>
      <c r="X9313" s="79"/>
      <c r="Y9313" s="80"/>
      <c r="AA9313" s="79"/>
      <c r="AB9313" s="79"/>
      <c r="AC9313" s="80"/>
      <c r="AE9313" s="79"/>
      <c r="AF9313" s="79"/>
      <c r="AG9313" s="80"/>
    </row>
    <row r="9314" spans="1:33" ht="60" hidden="1" outlineLevel="1">
      <c r="A9314" s="8"/>
      <c r="B9314" s="9" t="s">
        <v>61</v>
      </c>
      <c r="C9314" s="9" t="s">
        <v>62</v>
      </c>
      <c r="D9314" s="9" t="s">
        <v>63</v>
      </c>
      <c r="E9314" s="12" t="s">
        <v>64</v>
      </c>
      <c r="F9314" s="20" t="s">
        <v>65</v>
      </c>
      <c r="K9314" s="21" t="s">
        <v>66</v>
      </c>
      <c r="L9314" s="87" t="s">
        <v>28</v>
      </c>
      <c r="M9314" s="88"/>
      <c r="O9314" s="21" t="s">
        <v>66</v>
      </c>
      <c r="P9314" s="87" t="s">
        <v>28</v>
      </c>
      <c r="Q9314" s="88"/>
      <c r="S9314" s="21" t="s">
        <v>66</v>
      </c>
      <c r="T9314" s="87" t="s">
        <v>28</v>
      </c>
      <c r="U9314" s="88"/>
      <c r="W9314" s="21" t="s">
        <v>66</v>
      </c>
      <c r="X9314" s="87" t="s">
        <v>28</v>
      </c>
      <c r="Y9314" s="88"/>
      <c r="AA9314" s="21" t="s">
        <v>66</v>
      </c>
      <c r="AB9314" s="87" t="s">
        <v>28</v>
      </c>
      <c r="AC9314" s="88"/>
      <c r="AE9314" s="21" t="s">
        <v>66</v>
      </c>
      <c r="AF9314" s="87" t="s">
        <v>28</v>
      </c>
      <c r="AG9314" s="88"/>
    </row>
    <row r="9315" spans="1:33" ht="90" hidden="1" outlineLevel="1">
      <c r="A9315" s="6" t="s">
        <v>10503</v>
      </c>
      <c r="B9315" s="7" t="s">
        <v>68</v>
      </c>
      <c r="C9315" s="7" t="s">
        <v>69</v>
      </c>
      <c r="D9315" s="7"/>
      <c r="E9315" s="23" t="s">
        <v>70</v>
      </c>
      <c r="F9315" s="18">
        <v>1</v>
      </c>
      <c r="K9315" s="22">
        <v>2028725</v>
      </c>
      <c r="L9315" s="84">
        <v>2028725</v>
      </c>
      <c r="M9315" s="85"/>
      <c r="O9315" s="22">
        <v>101990</v>
      </c>
      <c r="P9315" s="84">
        <v>101990</v>
      </c>
      <c r="Q9315" s="85"/>
      <c r="S9315" s="22">
        <v>15000</v>
      </c>
      <c r="T9315" s="84">
        <v>15000</v>
      </c>
      <c r="U9315" s="85"/>
      <c r="W9315" s="22">
        <v>0</v>
      </c>
      <c r="X9315" s="84">
        <v>0</v>
      </c>
      <c r="Y9315" s="85"/>
      <c r="AA9315" s="22">
        <v>105000</v>
      </c>
      <c r="AB9315" s="84">
        <v>105000</v>
      </c>
      <c r="AC9315" s="85"/>
      <c r="AE9315" s="22">
        <v>53350</v>
      </c>
      <c r="AF9315" s="84">
        <v>53350</v>
      </c>
      <c r="AG9315" s="85"/>
    </row>
    <row r="9316" spans="1:33" hidden="1" outlineLevel="1">
      <c r="A9316" s="8"/>
      <c r="B9316" s="9" t="s">
        <v>34</v>
      </c>
      <c r="C9316" s="9" t="s">
        <v>35</v>
      </c>
      <c r="K9316" s="79"/>
      <c r="L9316" s="79"/>
      <c r="M9316" s="80"/>
      <c r="O9316" s="79"/>
      <c r="P9316" s="79"/>
      <c r="Q9316" s="80"/>
      <c r="S9316" s="79"/>
      <c r="T9316" s="79"/>
      <c r="U9316" s="80"/>
      <c r="W9316" s="79"/>
      <c r="X9316" s="79"/>
      <c r="Y9316" s="80"/>
      <c r="AA9316" s="79"/>
      <c r="AB9316" s="79"/>
      <c r="AC9316" s="80"/>
      <c r="AE9316" s="79"/>
      <c r="AF9316" s="79"/>
      <c r="AG9316" s="80"/>
    </row>
    <row r="9317" spans="1:33" hidden="1" outlineLevel="1">
      <c r="A9317" s="6" t="s">
        <v>10504</v>
      </c>
      <c r="B9317" s="7" t="s">
        <v>37</v>
      </c>
      <c r="C9317" s="7" t="s">
        <v>72</v>
      </c>
      <c r="K9317" s="79"/>
      <c r="L9317" s="79"/>
      <c r="M9317" s="80"/>
      <c r="O9317" s="79"/>
      <c r="P9317" s="79"/>
      <c r="Q9317" s="80"/>
      <c r="S9317" s="79"/>
      <c r="T9317" s="79"/>
      <c r="U9317" s="80"/>
      <c r="W9317" s="79"/>
      <c r="X9317" s="79"/>
      <c r="Y9317" s="80"/>
      <c r="AA9317" s="79"/>
      <c r="AB9317" s="79"/>
      <c r="AC9317" s="80"/>
      <c r="AE9317" s="79"/>
      <c r="AF9317" s="79"/>
      <c r="AG9317" s="80"/>
    </row>
    <row r="9318" spans="1:33" ht="60" hidden="1" outlineLevel="1">
      <c r="A9318" s="8"/>
      <c r="B9318" s="9" t="s">
        <v>61</v>
      </c>
      <c r="C9318" s="9" t="s">
        <v>62</v>
      </c>
      <c r="D9318" s="9" t="s">
        <v>63</v>
      </c>
      <c r="E9318" s="12" t="s">
        <v>64</v>
      </c>
      <c r="F9318" s="20" t="s">
        <v>65</v>
      </c>
      <c r="K9318" s="21" t="s">
        <v>66</v>
      </c>
      <c r="L9318" s="87" t="s">
        <v>28</v>
      </c>
      <c r="M9318" s="88"/>
      <c r="O9318" s="21" t="s">
        <v>66</v>
      </c>
      <c r="P9318" s="87" t="s">
        <v>28</v>
      </c>
      <c r="Q9318" s="88"/>
      <c r="S9318" s="21" t="s">
        <v>66</v>
      </c>
      <c r="T9318" s="87" t="s">
        <v>28</v>
      </c>
      <c r="U9318" s="88"/>
      <c r="W9318" s="21" t="s">
        <v>66</v>
      </c>
      <c r="X9318" s="87" t="s">
        <v>28</v>
      </c>
      <c r="Y9318" s="88"/>
      <c r="AA9318" s="21" t="s">
        <v>66</v>
      </c>
      <c r="AB9318" s="87" t="s">
        <v>28</v>
      </c>
      <c r="AC9318" s="88"/>
      <c r="AE9318" s="21" t="s">
        <v>66</v>
      </c>
      <c r="AF9318" s="87" t="s">
        <v>28</v>
      </c>
      <c r="AG9318" s="88"/>
    </row>
    <row r="9319" spans="1:33" ht="90" hidden="1" outlineLevel="1">
      <c r="A9319" s="6" t="s">
        <v>10505</v>
      </c>
      <c r="B9319" s="7" t="s">
        <v>74</v>
      </c>
      <c r="C9319" s="7" t="s">
        <v>75</v>
      </c>
      <c r="D9319" s="7"/>
      <c r="E9319" s="23" t="s">
        <v>70</v>
      </c>
      <c r="F9319" s="18">
        <v>1</v>
      </c>
      <c r="K9319" s="22">
        <v>0</v>
      </c>
      <c r="L9319" s="84">
        <v>0</v>
      </c>
      <c r="M9319" s="85"/>
      <c r="O9319" s="22">
        <v>101990</v>
      </c>
      <c r="P9319" s="84">
        <v>101990</v>
      </c>
      <c r="Q9319" s="85"/>
      <c r="S9319" s="22">
        <v>15000</v>
      </c>
      <c r="T9319" s="84">
        <v>15000</v>
      </c>
      <c r="U9319" s="85"/>
      <c r="W9319" s="22">
        <v>0</v>
      </c>
      <c r="X9319" s="84">
        <v>0</v>
      </c>
      <c r="Y9319" s="85"/>
      <c r="AA9319" s="22">
        <v>105000</v>
      </c>
      <c r="AB9319" s="84">
        <v>105000</v>
      </c>
      <c r="AC9319" s="85"/>
      <c r="AE9319" s="22">
        <v>169812</v>
      </c>
      <c r="AF9319" s="84">
        <v>169812</v>
      </c>
      <c r="AG9319" s="85"/>
    </row>
    <row r="9320" spans="1:33" hidden="1" outlineLevel="1">
      <c r="A9320" s="8"/>
      <c r="B9320" s="9" t="s">
        <v>34</v>
      </c>
      <c r="C9320" s="9" t="s">
        <v>35</v>
      </c>
      <c r="K9320" s="79"/>
      <c r="L9320" s="79"/>
      <c r="M9320" s="80"/>
      <c r="O9320" s="79"/>
      <c r="P9320" s="79"/>
      <c r="Q9320" s="80"/>
      <c r="S9320" s="79"/>
      <c r="T9320" s="79"/>
      <c r="U9320" s="80"/>
      <c r="W9320" s="79"/>
      <c r="X9320" s="79"/>
      <c r="Y9320" s="80"/>
      <c r="AA9320" s="79"/>
      <c r="AB9320" s="79"/>
      <c r="AC9320" s="80"/>
      <c r="AE9320" s="79"/>
      <c r="AF9320" s="79"/>
      <c r="AG9320" s="80"/>
    </row>
    <row r="9321" spans="1:33" hidden="1" outlineLevel="1">
      <c r="A9321" s="6" t="s">
        <v>10506</v>
      </c>
      <c r="B9321" s="7" t="s">
        <v>37</v>
      </c>
      <c r="C9321" s="7" t="s">
        <v>77</v>
      </c>
      <c r="K9321" s="79"/>
      <c r="L9321" s="79"/>
      <c r="M9321" s="80"/>
      <c r="O9321" s="79"/>
      <c r="P9321" s="79"/>
      <c r="Q9321" s="80"/>
      <c r="S9321" s="79"/>
      <c r="T9321" s="79"/>
      <c r="U9321" s="80"/>
      <c r="W9321" s="79"/>
      <c r="X9321" s="79"/>
      <c r="Y9321" s="80"/>
      <c r="AA9321" s="79"/>
      <c r="AB9321" s="79"/>
      <c r="AC9321" s="80"/>
      <c r="AE9321" s="79"/>
      <c r="AF9321" s="79"/>
      <c r="AG9321" s="80"/>
    </row>
    <row r="9322" spans="1:33" ht="60" hidden="1" outlineLevel="1">
      <c r="A9322" s="8"/>
      <c r="B9322" s="9" t="s">
        <v>61</v>
      </c>
      <c r="C9322" s="9" t="s">
        <v>62</v>
      </c>
      <c r="D9322" s="9" t="s">
        <v>63</v>
      </c>
      <c r="E9322" s="12" t="s">
        <v>64</v>
      </c>
      <c r="F9322" s="20" t="s">
        <v>65</v>
      </c>
      <c r="K9322" s="21" t="s">
        <v>66</v>
      </c>
      <c r="L9322" s="87" t="s">
        <v>28</v>
      </c>
      <c r="M9322" s="88"/>
      <c r="O9322" s="21" t="s">
        <v>66</v>
      </c>
      <c r="P9322" s="87" t="s">
        <v>28</v>
      </c>
      <c r="Q9322" s="88"/>
      <c r="S9322" s="21" t="s">
        <v>66</v>
      </c>
      <c r="T9322" s="87" t="s">
        <v>28</v>
      </c>
      <c r="U9322" s="88"/>
      <c r="W9322" s="21" t="s">
        <v>66</v>
      </c>
      <c r="X9322" s="87" t="s">
        <v>28</v>
      </c>
      <c r="Y9322" s="88"/>
      <c r="AA9322" s="21" t="s">
        <v>66</v>
      </c>
      <c r="AB9322" s="87" t="s">
        <v>28</v>
      </c>
      <c r="AC9322" s="88"/>
      <c r="AE9322" s="21" t="s">
        <v>66</v>
      </c>
      <c r="AF9322" s="87" t="s">
        <v>28</v>
      </c>
      <c r="AG9322" s="88"/>
    </row>
    <row r="9323" spans="1:33" ht="75" hidden="1" outlineLevel="1">
      <c r="A9323" s="6" t="s">
        <v>10507</v>
      </c>
      <c r="B9323" s="7" t="s">
        <v>79</v>
      </c>
      <c r="C9323" s="7" t="s">
        <v>80</v>
      </c>
      <c r="D9323" s="7"/>
      <c r="E9323" s="23" t="s">
        <v>70</v>
      </c>
      <c r="F9323" s="18">
        <v>1</v>
      </c>
      <c r="K9323" s="22">
        <v>0</v>
      </c>
      <c r="L9323" s="84">
        <v>0</v>
      </c>
      <c r="M9323" s="85"/>
      <c r="O9323" s="22">
        <v>93490</v>
      </c>
      <c r="P9323" s="84">
        <v>93490</v>
      </c>
      <c r="Q9323" s="85"/>
      <c r="S9323" s="22">
        <v>500</v>
      </c>
      <c r="T9323" s="84">
        <v>500</v>
      </c>
      <c r="U9323" s="85"/>
      <c r="W9323" s="22">
        <v>0</v>
      </c>
      <c r="X9323" s="84">
        <v>0</v>
      </c>
      <c r="Y9323" s="85"/>
      <c r="AA9323" s="22">
        <v>15000</v>
      </c>
      <c r="AB9323" s="84">
        <v>15000</v>
      </c>
      <c r="AC9323" s="85"/>
      <c r="AE9323" s="22">
        <v>25300</v>
      </c>
      <c r="AF9323" s="84">
        <v>25300</v>
      </c>
      <c r="AG9323" s="85"/>
    </row>
    <row r="9324" spans="1:33" hidden="1" outlineLevel="1">
      <c r="A9324" s="8"/>
      <c r="B9324" s="9" t="s">
        <v>34</v>
      </c>
      <c r="C9324" s="9" t="s">
        <v>35</v>
      </c>
      <c r="K9324" s="79"/>
      <c r="L9324" s="79"/>
      <c r="M9324" s="80"/>
      <c r="O9324" s="79"/>
      <c r="P9324" s="79"/>
      <c r="Q9324" s="80"/>
      <c r="S9324" s="79"/>
      <c r="T9324" s="79"/>
      <c r="U9324" s="80"/>
      <c r="W9324" s="79"/>
      <c r="X9324" s="79"/>
      <c r="Y9324" s="80"/>
      <c r="AA9324" s="79"/>
      <c r="AB9324" s="79"/>
      <c r="AC9324" s="80"/>
      <c r="AE9324" s="79"/>
      <c r="AF9324" s="79"/>
      <c r="AG9324" s="80"/>
    </row>
    <row r="9325" spans="1:33" hidden="1" outlineLevel="1">
      <c r="A9325" s="6" t="s">
        <v>10508</v>
      </c>
      <c r="B9325" s="7" t="s">
        <v>37</v>
      </c>
      <c r="C9325" s="7" t="s">
        <v>82</v>
      </c>
      <c r="K9325" s="79"/>
      <c r="L9325" s="79"/>
      <c r="M9325" s="80"/>
      <c r="O9325" s="79"/>
      <c r="P9325" s="79"/>
      <c r="Q9325" s="80"/>
      <c r="S9325" s="79"/>
      <c r="T9325" s="79"/>
      <c r="U9325" s="80"/>
      <c r="W9325" s="79"/>
      <c r="X9325" s="79"/>
      <c r="Y9325" s="80"/>
      <c r="AA9325" s="79"/>
      <c r="AB9325" s="79"/>
      <c r="AC9325" s="80"/>
      <c r="AE9325" s="79"/>
      <c r="AF9325" s="79"/>
      <c r="AG9325" s="80"/>
    </row>
    <row r="9326" spans="1:33" ht="60" hidden="1" outlineLevel="1">
      <c r="A9326" s="8"/>
      <c r="B9326" s="9" t="s">
        <v>61</v>
      </c>
      <c r="C9326" s="9" t="s">
        <v>62</v>
      </c>
      <c r="D9326" s="9" t="s">
        <v>63</v>
      </c>
      <c r="E9326" s="12" t="s">
        <v>64</v>
      </c>
      <c r="F9326" s="20" t="s">
        <v>65</v>
      </c>
      <c r="K9326" s="21" t="s">
        <v>66</v>
      </c>
      <c r="L9326" s="87" t="s">
        <v>28</v>
      </c>
      <c r="M9326" s="88"/>
      <c r="O9326" s="21" t="s">
        <v>66</v>
      </c>
      <c r="P9326" s="87" t="s">
        <v>28</v>
      </c>
      <c r="Q9326" s="88"/>
      <c r="S9326" s="21" t="s">
        <v>66</v>
      </c>
      <c r="T9326" s="87" t="s">
        <v>28</v>
      </c>
      <c r="U9326" s="88"/>
      <c r="W9326" s="21" t="s">
        <v>66</v>
      </c>
      <c r="X9326" s="87" t="s">
        <v>28</v>
      </c>
      <c r="Y9326" s="88"/>
      <c r="AA9326" s="21" t="s">
        <v>66</v>
      </c>
      <c r="AB9326" s="87" t="s">
        <v>28</v>
      </c>
      <c r="AC9326" s="88"/>
      <c r="AE9326" s="21" t="s">
        <v>66</v>
      </c>
      <c r="AF9326" s="87" t="s">
        <v>28</v>
      </c>
      <c r="AG9326" s="88"/>
    </row>
    <row r="9327" spans="1:33" ht="135" hidden="1" outlineLevel="1">
      <c r="A9327" s="6" t="s">
        <v>10509</v>
      </c>
      <c r="B9327" s="7" t="s">
        <v>84</v>
      </c>
      <c r="C9327" s="7" t="s">
        <v>85</v>
      </c>
      <c r="D9327" s="7"/>
      <c r="E9327" s="23" t="s">
        <v>70</v>
      </c>
      <c r="F9327" s="18">
        <v>1</v>
      </c>
      <c r="K9327" s="22">
        <v>0</v>
      </c>
      <c r="L9327" s="84">
        <v>0</v>
      </c>
      <c r="M9327" s="85"/>
      <c r="O9327" s="22">
        <v>45000</v>
      </c>
      <c r="P9327" s="84">
        <v>45000</v>
      </c>
      <c r="Q9327" s="85"/>
      <c r="S9327" s="22">
        <v>7000</v>
      </c>
      <c r="T9327" s="84">
        <v>7000</v>
      </c>
      <c r="U9327" s="85"/>
      <c r="W9327" s="22">
        <v>0</v>
      </c>
      <c r="X9327" s="84">
        <v>0</v>
      </c>
      <c r="Y9327" s="85"/>
      <c r="AA9327" s="22">
        <v>40000</v>
      </c>
      <c r="AB9327" s="84">
        <v>40000</v>
      </c>
      <c r="AC9327" s="85"/>
      <c r="AE9327" s="22">
        <v>46750</v>
      </c>
      <c r="AF9327" s="84">
        <v>46750</v>
      </c>
      <c r="AG9327" s="85"/>
    </row>
    <row r="9328" spans="1:33" hidden="1" outlineLevel="1">
      <c r="A9328" s="8"/>
      <c r="B9328" s="9" t="s">
        <v>34</v>
      </c>
      <c r="C9328" s="9" t="s">
        <v>35</v>
      </c>
      <c r="K9328" s="79"/>
      <c r="L9328" s="79"/>
      <c r="M9328" s="80"/>
      <c r="O9328" s="79"/>
      <c r="P9328" s="79"/>
      <c r="Q9328" s="80"/>
      <c r="S9328" s="79"/>
      <c r="T9328" s="79"/>
      <c r="U9328" s="80"/>
      <c r="W9328" s="79"/>
      <c r="X9328" s="79"/>
      <c r="Y9328" s="80"/>
      <c r="AA9328" s="79"/>
      <c r="AB9328" s="79"/>
      <c r="AC9328" s="80"/>
      <c r="AE9328" s="79"/>
      <c r="AF9328" s="79"/>
      <c r="AG9328" s="80"/>
    </row>
    <row r="9329" spans="1:33" ht="30" hidden="1" outlineLevel="1">
      <c r="A9329" s="6" t="s">
        <v>10510</v>
      </c>
      <c r="B9329" s="7" t="s">
        <v>5053</v>
      </c>
      <c r="C9329" s="7" t="s">
        <v>88</v>
      </c>
      <c r="K9329" s="79"/>
      <c r="L9329" s="79"/>
      <c r="M9329" s="80"/>
      <c r="O9329" s="79"/>
      <c r="P9329" s="79"/>
      <c r="Q9329" s="80"/>
      <c r="S9329" s="79"/>
      <c r="T9329" s="79"/>
      <c r="U9329" s="80"/>
      <c r="W9329" s="79"/>
      <c r="X9329" s="79"/>
      <c r="Y9329" s="80"/>
      <c r="AA9329" s="79"/>
      <c r="AB9329" s="79"/>
      <c r="AC9329" s="80"/>
      <c r="AE9329" s="79"/>
      <c r="AF9329" s="79"/>
      <c r="AG9329" s="80"/>
    </row>
    <row r="9330" spans="1:33" ht="135" hidden="1" outlineLevel="1">
      <c r="A9330" s="6" t="s">
        <v>10511</v>
      </c>
      <c r="B9330" s="7" t="s">
        <v>5053</v>
      </c>
      <c r="C9330" s="7" t="s">
        <v>90</v>
      </c>
      <c r="K9330" s="79"/>
      <c r="L9330" s="79"/>
      <c r="M9330" s="80"/>
      <c r="O9330" s="79"/>
      <c r="P9330" s="79"/>
      <c r="Q9330" s="80"/>
      <c r="S9330" s="79"/>
      <c r="T9330" s="79"/>
      <c r="U9330" s="80"/>
      <c r="W9330" s="79"/>
      <c r="X9330" s="79"/>
      <c r="Y9330" s="80"/>
      <c r="AA9330" s="79"/>
      <c r="AB9330" s="79"/>
      <c r="AC9330" s="80"/>
      <c r="AE9330" s="79"/>
      <c r="AF9330" s="79"/>
      <c r="AG9330" s="80"/>
    </row>
    <row r="9331" spans="1:33" ht="90" hidden="1" outlineLevel="1">
      <c r="A9331" s="6" t="s">
        <v>10512</v>
      </c>
      <c r="B9331" s="7" t="s">
        <v>5053</v>
      </c>
      <c r="C9331" s="7" t="s">
        <v>92</v>
      </c>
      <c r="K9331" s="79"/>
      <c r="L9331" s="79"/>
      <c r="M9331" s="80"/>
      <c r="O9331" s="79"/>
      <c r="P9331" s="79"/>
      <c r="Q9331" s="80"/>
      <c r="S9331" s="79"/>
      <c r="T9331" s="79"/>
      <c r="U9331" s="80"/>
      <c r="W9331" s="79"/>
      <c r="X9331" s="79"/>
      <c r="Y9331" s="80"/>
      <c r="AA9331" s="79"/>
      <c r="AB9331" s="79"/>
      <c r="AC9331" s="80"/>
      <c r="AE9331" s="79"/>
      <c r="AF9331" s="79"/>
      <c r="AG9331" s="80"/>
    </row>
    <row r="9332" spans="1:33" hidden="1" outlineLevel="1">
      <c r="A9332" s="6" t="s">
        <v>10513</v>
      </c>
      <c r="B9332" s="7" t="s">
        <v>5053</v>
      </c>
      <c r="C9332" s="7" t="s">
        <v>94</v>
      </c>
      <c r="K9332" s="79"/>
      <c r="L9332" s="79"/>
      <c r="M9332" s="80"/>
      <c r="O9332" s="79"/>
      <c r="P9332" s="79"/>
      <c r="Q9332" s="80"/>
      <c r="S9332" s="79"/>
      <c r="T9332" s="79"/>
      <c r="U9332" s="80"/>
      <c r="W9332" s="79"/>
      <c r="X9332" s="79"/>
      <c r="Y9332" s="80"/>
      <c r="AA9332" s="79"/>
      <c r="AB9332" s="79"/>
      <c r="AC9332" s="80"/>
      <c r="AE9332" s="79"/>
      <c r="AF9332" s="79"/>
      <c r="AG9332" s="80"/>
    </row>
    <row r="9333" spans="1:33" ht="60" hidden="1" outlineLevel="1">
      <c r="A9333" s="6" t="s">
        <v>10514</v>
      </c>
      <c r="B9333" s="7" t="s">
        <v>5053</v>
      </c>
      <c r="C9333" s="7" t="s">
        <v>96</v>
      </c>
      <c r="K9333" s="79"/>
      <c r="L9333" s="79"/>
      <c r="M9333" s="80"/>
      <c r="O9333" s="79"/>
      <c r="P9333" s="79"/>
      <c r="Q9333" s="80"/>
      <c r="S9333" s="79"/>
      <c r="T9333" s="79"/>
      <c r="U9333" s="80"/>
      <c r="W9333" s="79"/>
      <c r="X9333" s="79"/>
      <c r="Y9333" s="80"/>
      <c r="AA9333" s="79"/>
      <c r="AB9333" s="79"/>
      <c r="AC9333" s="80"/>
      <c r="AE9333" s="79"/>
      <c r="AF9333" s="79"/>
      <c r="AG9333" s="80"/>
    </row>
    <row r="9334" spans="1:33" hidden="1" outlineLevel="1">
      <c r="A9334" s="6" t="s">
        <v>10515</v>
      </c>
      <c r="B9334" s="7" t="s">
        <v>5053</v>
      </c>
      <c r="C9334" s="7" t="s">
        <v>98</v>
      </c>
      <c r="K9334" s="79"/>
      <c r="L9334" s="79"/>
      <c r="M9334" s="80"/>
      <c r="O9334" s="79"/>
      <c r="P9334" s="79"/>
      <c r="Q9334" s="80"/>
      <c r="S9334" s="79"/>
      <c r="T9334" s="79"/>
      <c r="U9334" s="80"/>
      <c r="W9334" s="79"/>
      <c r="X9334" s="79"/>
      <c r="Y9334" s="80"/>
      <c r="AA9334" s="79"/>
      <c r="AB9334" s="79"/>
      <c r="AC9334" s="80"/>
      <c r="AE9334" s="79"/>
      <c r="AF9334" s="79"/>
      <c r="AG9334" s="80"/>
    </row>
    <row r="9335" spans="1:33" ht="30" hidden="1" outlineLevel="1">
      <c r="A9335" s="6" t="s">
        <v>10516</v>
      </c>
      <c r="B9335" s="7" t="s">
        <v>5053</v>
      </c>
      <c r="C9335" s="7" t="s">
        <v>100</v>
      </c>
      <c r="K9335" s="79"/>
      <c r="L9335" s="79"/>
      <c r="M9335" s="80"/>
      <c r="O9335" s="79"/>
      <c r="P9335" s="79"/>
      <c r="Q9335" s="80"/>
      <c r="S9335" s="79"/>
      <c r="T9335" s="79"/>
      <c r="U9335" s="80"/>
      <c r="W9335" s="79"/>
      <c r="X9335" s="79"/>
      <c r="Y9335" s="80"/>
      <c r="AA9335" s="79"/>
      <c r="AB9335" s="79"/>
      <c r="AC9335" s="80"/>
      <c r="AE9335" s="79"/>
      <c r="AF9335" s="79"/>
      <c r="AG9335" s="80"/>
    </row>
    <row r="9336" spans="1:33" hidden="1" outlineLevel="1">
      <c r="A9336" s="6" t="s">
        <v>10517</v>
      </c>
      <c r="B9336" s="7" t="s">
        <v>5053</v>
      </c>
      <c r="C9336" s="7" t="s">
        <v>102</v>
      </c>
      <c r="K9336" s="79"/>
      <c r="L9336" s="79"/>
      <c r="M9336" s="80"/>
      <c r="O9336" s="79"/>
      <c r="P9336" s="79"/>
      <c r="Q9336" s="80"/>
      <c r="S9336" s="79"/>
      <c r="T9336" s="79"/>
      <c r="U9336" s="80"/>
      <c r="W9336" s="79"/>
      <c r="X9336" s="79"/>
      <c r="Y9336" s="80"/>
      <c r="AA9336" s="79"/>
      <c r="AB9336" s="79"/>
      <c r="AC9336" s="80"/>
      <c r="AE9336" s="79"/>
      <c r="AF9336" s="79"/>
      <c r="AG9336" s="80"/>
    </row>
    <row r="9337" spans="1:33" ht="75" hidden="1" outlineLevel="1">
      <c r="A9337" s="6" t="s">
        <v>10518</v>
      </c>
      <c r="B9337" s="7" t="s">
        <v>5053</v>
      </c>
      <c r="C9337" s="7" t="s">
        <v>104</v>
      </c>
      <c r="K9337" s="79"/>
      <c r="L9337" s="79"/>
      <c r="M9337" s="80"/>
      <c r="O9337" s="79"/>
      <c r="P9337" s="79"/>
      <c r="Q9337" s="80"/>
      <c r="S9337" s="79"/>
      <c r="T9337" s="79"/>
      <c r="U9337" s="80"/>
      <c r="W9337" s="79"/>
      <c r="X9337" s="79"/>
      <c r="Y9337" s="80"/>
      <c r="AA9337" s="79"/>
      <c r="AB9337" s="79"/>
      <c r="AC9337" s="80"/>
      <c r="AE9337" s="79"/>
      <c r="AF9337" s="79"/>
      <c r="AG9337" s="80"/>
    </row>
    <row r="9338" spans="1:33" hidden="1" outlineLevel="1">
      <c r="A9338" s="6" t="s">
        <v>10519</v>
      </c>
      <c r="B9338" s="7" t="s">
        <v>5053</v>
      </c>
      <c r="C9338" s="7" t="s">
        <v>106</v>
      </c>
      <c r="K9338" s="79"/>
      <c r="L9338" s="79"/>
      <c r="M9338" s="80"/>
      <c r="O9338" s="79"/>
      <c r="P9338" s="79"/>
      <c r="Q9338" s="80"/>
      <c r="S9338" s="79"/>
      <c r="T9338" s="79"/>
      <c r="U9338" s="80"/>
      <c r="W9338" s="79"/>
      <c r="X9338" s="79"/>
      <c r="Y9338" s="80"/>
      <c r="AA9338" s="79"/>
      <c r="AB9338" s="79"/>
      <c r="AC9338" s="80"/>
      <c r="AE9338" s="79"/>
      <c r="AF9338" s="79"/>
      <c r="AG9338" s="80"/>
    </row>
    <row r="9339" spans="1:33" hidden="1" outlineLevel="1">
      <c r="A9339" s="6" t="s">
        <v>10520</v>
      </c>
      <c r="B9339" s="7" t="s">
        <v>5053</v>
      </c>
      <c r="C9339" s="7" t="s">
        <v>108</v>
      </c>
      <c r="K9339" s="79"/>
      <c r="L9339" s="79"/>
      <c r="M9339" s="80"/>
      <c r="O9339" s="79"/>
      <c r="P9339" s="79"/>
      <c r="Q9339" s="80"/>
      <c r="S9339" s="79"/>
      <c r="T9339" s="79"/>
      <c r="U9339" s="80"/>
      <c r="W9339" s="79"/>
      <c r="X9339" s="79"/>
      <c r="Y9339" s="80"/>
      <c r="AA9339" s="79"/>
      <c r="AB9339" s="79"/>
      <c r="AC9339" s="80"/>
      <c r="AE9339" s="79"/>
      <c r="AF9339" s="79"/>
      <c r="AG9339" s="80"/>
    </row>
    <row r="9340" spans="1:33" hidden="1" outlineLevel="1">
      <c r="A9340" s="6" t="s">
        <v>10521</v>
      </c>
      <c r="B9340" s="7" t="s">
        <v>5053</v>
      </c>
      <c r="C9340" s="7" t="s">
        <v>110</v>
      </c>
      <c r="K9340" s="79"/>
      <c r="L9340" s="79"/>
      <c r="M9340" s="80"/>
      <c r="O9340" s="79"/>
      <c r="P9340" s="79"/>
      <c r="Q9340" s="80"/>
      <c r="S9340" s="79"/>
      <c r="T9340" s="79"/>
      <c r="U9340" s="80"/>
      <c r="W9340" s="79"/>
      <c r="X9340" s="79"/>
      <c r="Y9340" s="80"/>
      <c r="AA9340" s="79"/>
      <c r="AB9340" s="79"/>
      <c r="AC9340" s="80"/>
      <c r="AE9340" s="79"/>
      <c r="AF9340" s="79"/>
      <c r="AG9340" s="80"/>
    </row>
    <row r="9341" spans="1:33" ht="75" hidden="1" outlineLevel="1">
      <c r="A9341" s="6" t="s">
        <v>10522</v>
      </c>
      <c r="B9341" s="7" t="s">
        <v>5053</v>
      </c>
      <c r="C9341" s="7" t="s">
        <v>5066</v>
      </c>
      <c r="K9341" s="79"/>
      <c r="L9341" s="79"/>
      <c r="M9341" s="80"/>
      <c r="O9341" s="79"/>
      <c r="P9341" s="79"/>
      <c r="Q9341" s="80"/>
      <c r="S9341" s="79"/>
      <c r="T9341" s="79"/>
      <c r="U9341" s="80"/>
      <c r="W9341" s="79"/>
      <c r="X9341" s="79"/>
      <c r="Y9341" s="80"/>
      <c r="AA9341" s="79"/>
      <c r="AB9341" s="79"/>
      <c r="AC9341" s="80"/>
      <c r="AE9341" s="79"/>
      <c r="AF9341" s="79"/>
      <c r="AG9341" s="80"/>
    </row>
    <row r="9342" spans="1:33" hidden="1" outlineLevel="1">
      <c r="A9342" s="6" t="s">
        <v>10523</v>
      </c>
      <c r="B9342" s="7" t="s">
        <v>5053</v>
      </c>
      <c r="C9342" s="7" t="s">
        <v>114</v>
      </c>
      <c r="K9342" s="79"/>
      <c r="L9342" s="79"/>
      <c r="M9342" s="80"/>
      <c r="O9342" s="79"/>
      <c r="P9342" s="79"/>
      <c r="Q9342" s="80"/>
      <c r="S9342" s="79"/>
      <c r="T9342" s="79"/>
      <c r="U9342" s="80"/>
      <c r="W9342" s="79"/>
      <c r="X9342" s="79"/>
      <c r="Y9342" s="80"/>
      <c r="AA9342" s="79"/>
      <c r="AB9342" s="79"/>
      <c r="AC9342" s="80"/>
      <c r="AE9342" s="79"/>
      <c r="AF9342" s="79"/>
      <c r="AG9342" s="80"/>
    </row>
    <row r="9343" spans="1:33" ht="120" hidden="1" outlineLevel="1">
      <c r="A9343" s="6" t="s">
        <v>10524</v>
      </c>
      <c r="B9343" s="7" t="s">
        <v>5053</v>
      </c>
      <c r="C9343" s="7" t="s">
        <v>116</v>
      </c>
      <c r="K9343" s="79"/>
      <c r="L9343" s="79"/>
      <c r="M9343" s="80"/>
      <c r="O9343" s="79"/>
      <c r="P9343" s="79"/>
      <c r="Q9343" s="80"/>
      <c r="S9343" s="79"/>
      <c r="T9343" s="79"/>
      <c r="U9343" s="80"/>
      <c r="W9343" s="79"/>
      <c r="X9343" s="79"/>
      <c r="Y9343" s="80"/>
      <c r="AA9343" s="79"/>
      <c r="AB9343" s="79"/>
      <c r="AC9343" s="80"/>
      <c r="AE9343" s="79"/>
      <c r="AF9343" s="79"/>
      <c r="AG9343" s="80"/>
    </row>
    <row r="9344" spans="1:33" hidden="1" outlineLevel="1">
      <c r="A9344" s="6" t="s">
        <v>10525</v>
      </c>
      <c r="B9344" s="7" t="s">
        <v>5053</v>
      </c>
      <c r="C9344" s="7" t="s">
        <v>118</v>
      </c>
      <c r="K9344" s="79"/>
      <c r="L9344" s="79"/>
      <c r="M9344" s="80"/>
      <c r="O9344" s="79"/>
      <c r="P9344" s="79"/>
      <c r="Q9344" s="80"/>
      <c r="S9344" s="79"/>
      <c r="T9344" s="79"/>
      <c r="U9344" s="80"/>
      <c r="W9344" s="79"/>
      <c r="X9344" s="79"/>
      <c r="Y9344" s="80"/>
      <c r="AA9344" s="79"/>
      <c r="AB9344" s="79"/>
      <c r="AC9344" s="80"/>
      <c r="AE9344" s="79"/>
      <c r="AF9344" s="79"/>
      <c r="AG9344" s="80"/>
    </row>
    <row r="9345" spans="1:33" hidden="1" outlineLevel="1">
      <c r="A9345" s="6" t="s">
        <v>10526</v>
      </c>
      <c r="B9345" s="7" t="s">
        <v>5053</v>
      </c>
      <c r="C9345" s="7" t="s">
        <v>108</v>
      </c>
      <c r="K9345" s="79"/>
      <c r="L9345" s="79"/>
      <c r="M9345" s="80"/>
      <c r="O9345" s="79"/>
      <c r="P9345" s="79"/>
      <c r="Q9345" s="80"/>
      <c r="S9345" s="79"/>
      <c r="T9345" s="79"/>
      <c r="U9345" s="80"/>
      <c r="W9345" s="79"/>
      <c r="X9345" s="79"/>
      <c r="Y9345" s="80"/>
      <c r="AA9345" s="79"/>
      <c r="AB9345" s="79"/>
      <c r="AC9345" s="80"/>
      <c r="AE9345" s="79"/>
      <c r="AF9345" s="79"/>
      <c r="AG9345" s="80"/>
    </row>
    <row r="9346" spans="1:33" hidden="1" outlineLevel="1">
      <c r="A9346" s="6" t="s">
        <v>10527</v>
      </c>
      <c r="B9346" s="7" t="s">
        <v>5053</v>
      </c>
      <c r="C9346" s="7" t="s">
        <v>121</v>
      </c>
      <c r="K9346" s="79"/>
      <c r="L9346" s="79"/>
      <c r="M9346" s="80"/>
      <c r="O9346" s="79"/>
      <c r="P9346" s="79"/>
      <c r="Q9346" s="80"/>
      <c r="S9346" s="79"/>
      <c r="T9346" s="79"/>
      <c r="U9346" s="80"/>
      <c r="W9346" s="79"/>
      <c r="X9346" s="79"/>
      <c r="Y9346" s="80"/>
      <c r="AA9346" s="79"/>
      <c r="AB9346" s="79"/>
      <c r="AC9346" s="80"/>
      <c r="AE9346" s="79"/>
      <c r="AF9346" s="79"/>
      <c r="AG9346" s="80"/>
    </row>
    <row r="9347" spans="1:33" ht="30" hidden="1" outlineLevel="1">
      <c r="A9347" s="6" t="s">
        <v>10528</v>
      </c>
      <c r="B9347" s="7" t="s">
        <v>37</v>
      </c>
      <c r="C9347" s="7" t="s">
        <v>123</v>
      </c>
      <c r="K9347" s="79"/>
      <c r="L9347" s="79"/>
      <c r="M9347" s="80"/>
      <c r="O9347" s="79"/>
      <c r="P9347" s="79"/>
      <c r="Q9347" s="80"/>
      <c r="S9347" s="79"/>
      <c r="T9347" s="79"/>
      <c r="U9347" s="80"/>
      <c r="W9347" s="79"/>
      <c r="X9347" s="79"/>
      <c r="Y9347" s="80"/>
      <c r="AA9347" s="79"/>
      <c r="AB9347" s="79"/>
      <c r="AC9347" s="80"/>
      <c r="AE9347" s="79"/>
      <c r="AF9347" s="79"/>
      <c r="AG9347" s="80"/>
    </row>
    <row r="9348" spans="1:33" ht="120" hidden="1" outlineLevel="1">
      <c r="A9348" s="6" t="s">
        <v>10529</v>
      </c>
      <c r="B9348" s="7" t="s">
        <v>37</v>
      </c>
      <c r="C9348" s="7" t="s">
        <v>125</v>
      </c>
      <c r="K9348" s="79"/>
      <c r="L9348" s="79"/>
      <c r="M9348" s="80"/>
      <c r="O9348" s="79"/>
      <c r="P9348" s="79"/>
      <c r="Q9348" s="80"/>
      <c r="S9348" s="79"/>
      <c r="T9348" s="79"/>
      <c r="U9348" s="80"/>
      <c r="W9348" s="79"/>
      <c r="X9348" s="79"/>
      <c r="Y9348" s="80"/>
      <c r="AA9348" s="79"/>
      <c r="AB9348" s="79"/>
      <c r="AC9348" s="80"/>
      <c r="AE9348" s="79"/>
      <c r="AF9348" s="79"/>
      <c r="AG9348" s="80"/>
    </row>
    <row r="9349" spans="1:33" ht="60" hidden="1" outlineLevel="1">
      <c r="A9349" s="8"/>
      <c r="B9349" s="9" t="s">
        <v>61</v>
      </c>
      <c r="C9349" s="9" t="s">
        <v>62</v>
      </c>
      <c r="D9349" s="9" t="s">
        <v>63</v>
      </c>
      <c r="E9349" s="12" t="s">
        <v>64</v>
      </c>
      <c r="F9349" s="20" t="s">
        <v>65</v>
      </c>
      <c r="K9349" s="21" t="s">
        <v>66</v>
      </c>
      <c r="L9349" s="87" t="s">
        <v>28</v>
      </c>
      <c r="M9349" s="88"/>
      <c r="O9349" s="21" t="s">
        <v>66</v>
      </c>
      <c r="P9349" s="87" t="s">
        <v>28</v>
      </c>
      <c r="Q9349" s="88"/>
      <c r="S9349" s="21" t="s">
        <v>66</v>
      </c>
      <c r="T9349" s="87" t="s">
        <v>28</v>
      </c>
      <c r="U9349" s="88"/>
      <c r="W9349" s="21" t="s">
        <v>66</v>
      </c>
      <c r="X9349" s="87" t="s">
        <v>28</v>
      </c>
      <c r="Y9349" s="88"/>
      <c r="AA9349" s="21" t="s">
        <v>66</v>
      </c>
      <c r="AB9349" s="87" t="s">
        <v>28</v>
      </c>
      <c r="AC9349" s="88"/>
      <c r="AE9349" s="21" t="s">
        <v>66</v>
      </c>
      <c r="AF9349" s="87" t="s">
        <v>28</v>
      </c>
      <c r="AG9349" s="88"/>
    </row>
    <row r="9350" spans="1:33" hidden="1" outlineLevel="1">
      <c r="A9350" s="6" t="s">
        <v>10530</v>
      </c>
      <c r="B9350" s="7" t="s">
        <v>127</v>
      </c>
      <c r="C9350" s="7" t="s">
        <v>128</v>
      </c>
      <c r="D9350" s="7"/>
      <c r="E9350" s="23" t="s">
        <v>70</v>
      </c>
      <c r="F9350" s="18">
        <v>1</v>
      </c>
      <c r="K9350" s="22">
        <v>0</v>
      </c>
      <c r="L9350" s="84">
        <v>0</v>
      </c>
      <c r="M9350" s="85"/>
      <c r="O9350" s="22">
        <v>38250</v>
      </c>
      <c r="P9350" s="84">
        <v>38250</v>
      </c>
      <c r="Q9350" s="85"/>
      <c r="S9350" s="22">
        <v>100000</v>
      </c>
      <c r="T9350" s="84">
        <v>100000</v>
      </c>
      <c r="U9350" s="85"/>
      <c r="W9350" s="22">
        <v>0</v>
      </c>
      <c r="X9350" s="84">
        <v>0</v>
      </c>
      <c r="Y9350" s="85"/>
      <c r="AA9350" s="22">
        <v>0</v>
      </c>
      <c r="AB9350" s="84">
        <v>0</v>
      </c>
      <c r="AC9350" s="85"/>
      <c r="AE9350" s="22">
        <v>657030</v>
      </c>
      <c r="AF9350" s="84">
        <v>657030</v>
      </c>
      <c r="AG9350" s="85"/>
    </row>
    <row r="9351" spans="1:33" hidden="1" outlineLevel="1">
      <c r="A9351" s="6" t="s">
        <v>10531</v>
      </c>
      <c r="B9351" s="7" t="s">
        <v>130</v>
      </c>
      <c r="C9351" s="7" t="s">
        <v>131</v>
      </c>
      <c r="D9351" s="7"/>
      <c r="E9351" s="23" t="s">
        <v>70</v>
      </c>
      <c r="F9351" s="18">
        <v>1</v>
      </c>
      <c r="K9351" s="22">
        <v>0</v>
      </c>
      <c r="L9351" s="84">
        <v>0</v>
      </c>
      <c r="M9351" s="85"/>
      <c r="O9351" s="22">
        <v>4250</v>
      </c>
      <c r="P9351" s="84">
        <v>4250</v>
      </c>
      <c r="Q9351" s="85"/>
      <c r="S9351" s="22">
        <v>20000</v>
      </c>
      <c r="T9351" s="84">
        <v>20000</v>
      </c>
      <c r="U9351" s="85"/>
      <c r="W9351" s="22">
        <v>0</v>
      </c>
      <c r="X9351" s="84">
        <v>0</v>
      </c>
      <c r="Y9351" s="85"/>
      <c r="AA9351" s="22">
        <v>0</v>
      </c>
      <c r="AB9351" s="84">
        <v>0</v>
      </c>
      <c r="AC9351" s="85"/>
      <c r="AE9351" s="22">
        <v>92400</v>
      </c>
      <c r="AF9351" s="84">
        <v>92400</v>
      </c>
      <c r="AG9351" s="85"/>
    </row>
    <row r="9352" spans="1:33" hidden="1" outlineLevel="1">
      <c r="A9352" s="6" t="s">
        <v>10532</v>
      </c>
      <c r="B9352" s="7" t="s">
        <v>133</v>
      </c>
      <c r="C9352" s="7" t="s">
        <v>134</v>
      </c>
      <c r="D9352" s="7"/>
      <c r="E9352" s="23" t="s">
        <v>70</v>
      </c>
      <c r="F9352" s="18">
        <v>1</v>
      </c>
      <c r="K9352" s="22">
        <v>0</v>
      </c>
      <c r="L9352" s="84">
        <v>0</v>
      </c>
      <c r="M9352" s="85"/>
      <c r="O9352" s="22">
        <v>1270</v>
      </c>
      <c r="P9352" s="84">
        <v>1270</v>
      </c>
      <c r="Q9352" s="85"/>
      <c r="S9352" s="22">
        <v>2000</v>
      </c>
      <c r="T9352" s="84">
        <v>2000</v>
      </c>
      <c r="U9352" s="85"/>
      <c r="W9352" s="22">
        <v>0</v>
      </c>
      <c r="X9352" s="84">
        <v>0</v>
      </c>
      <c r="Y9352" s="85"/>
      <c r="AA9352" s="22">
        <v>0</v>
      </c>
      <c r="AB9352" s="84">
        <v>0</v>
      </c>
      <c r="AC9352" s="85"/>
      <c r="AE9352" s="22">
        <v>7700</v>
      </c>
      <c r="AF9352" s="84">
        <v>7700</v>
      </c>
      <c r="AG9352" s="85"/>
    </row>
    <row r="9353" spans="1:33" hidden="1" outlineLevel="1">
      <c r="A9353" s="8"/>
      <c r="B9353" s="9" t="s">
        <v>34</v>
      </c>
      <c r="C9353" s="9" t="s">
        <v>35</v>
      </c>
      <c r="K9353" s="79"/>
      <c r="L9353" s="79"/>
      <c r="M9353" s="80"/>
      <c r="O9353" s="79"/>
      <c r="P9353" s="79"/>
      <c r="Q9353" s="80"/>
      <c r="S9353" s="79"/>
      <c r="T9353" s="79"/>
      <c r="U9353" s="80"/>
      <c r="W9353" s="79"/>
      <c r="X9353" s="79"/>
      <c r="Y9353" s="80"/>
      <c r="AA9353" s="79"/>
      <c r="AB9353" s="79"/>
      <c r="AC9353" s="80"/>
      <c r="AE9353" s="79"/>
      <c r="AF9353" s="79"/>
      <c r="AG9353" s="80"/>
    </row>
    <row r="9354" spans="1:33" hidden="1" outlineLevel="1">
      <c r="A9354" s="6" t="s">
        <v>10533</v>
      </c>
      <c r="B9354" s="7" t="s">
        <v>37</v>
      </c>
      <c r="C9354" s="7" t="s">
        <v>136</v>
      </c>
      <c r="K9354" s="79"/>
      <c r="L9354" s="79"/>
      <c r="M9354" s="80"/>
      <c r="O9354" s="79"/>
      <c r="P9354" s="79"/>
      <c r="Q9354" s="80"/>
      <c r="S9354" s="79"/>
      <c r="T9354" s="79"/>
      <c r="U9354" s="80"/>
      <c r="W9354" s="79"/>
      <c r="X9354" s="79"/>
      <c r="Y9354" s="80"/>
      <c r="AA9354" s="79"/>
      <c r="AB9354" s="79"/>
      <c r="AC9354" s="80"/>
      <c r="AE9354" s="79"/>
      <c r="AF9354" s="79"/>
      <c r="AG9354" s="80"/>
    </row>
    <row r="9355" spans="1:33" ht="60" hidden="1" outlineLevel="1">
      <c r="A9355" s="8"/>
      <c r="B9355" s="9" t="s">
        <v>61</v>
      </c>
      <c r="C9355" s="9" t="s">
        <v>62</v>
      </c>
      <c r="D9355" s="9" t="s">
        <v>63</v>
      </c>
      <c r="E9355" s="12" t="s">
        <v>64</v>
      </c>
      <c r="F9355" s="20" t="s">
        <v>65</v>
      </c>
      <c r="K9355" s="21" t="s">
        <v>66</v>
      </c>
      <c r="L9355" s="87" t="s">
        <v>28</v>
      </c>
      <c r="M9355" s="88"/>
      <c r="O9355" s="21" t="s">
        <v>66</v>
      </c>
      <c r="P9355" s="87" t="s">
        <v>28</v>
      </c>
      <c r="Q9355" s="88"/>
      <c r="S9355" s="21" t="s">
        <v>66</v>
      </c>
      <c r="T9355" s="87" t="s">
        <v>28</v>
      </c>
      <c r="U9355" s="88"/>
      <c r="W9355" s="21" t="s">
        <v>66</v>
      </c>
      <c r="X9355" s="87" t="s">
        <v>28</v>
      </c>
      <c r="Y9355" s="88"/>
      <c r="AA9355" s="21" t="s">
        <v>66</v>
      </c>
      <c r="AB9355" s="87" t="s">
        <v>28</v>
      </c>
      <c r="AC9355" s="88"/>
      <c r="AE9355" s="21" t="s">
        <v>66</v>
      </c>
      <c r="AF9355" s="87" t="s">
        <v>28</v>
      </c>
      <c r="AG9355" s="88"/>
    </row>
    <row r="9356" spans="1:33" ht="30" hidden="1" outlineLevel="1">
      <c r="A9356" s="6" t="s">
        <v>10534</v>
      </c>
      <c r="B9356" s="7" t="s">
        <v>138</v>
      </c>
      <c r="C9356" s="7" t="s">
        <v>139</v>
      </c>
      <c r="D9356" s="7"/>
      <c r="E9356" s="23" t="s">
        <v>70</v>
      </c>
      <c r="F9356" s="18">
        <v>1</v>
      </c>
      <c r="K9356" s="22">
        <v>0</v>
      </c>
      <c r="L9356" s="84">
        <v>0</v>
      </c>
      <c r="M9356" s="85"/>
      <c r="O9356" s="22">
        <v>655770</v>
      </c>
      <c r="P9356" s="84">
        <v>655770</v>
      </c>
      <c r="Q9356" s="85"/>
      <c r="S9356" s="22">
        <v>200000</v>
      </c>
      <c r="T9356" s="84">
        <v>200000</v>
      </c>
      <c r="U9356" s="85"/>
      <c r="W9356" s="22">
        <v>0</v>
      </c>
      <c r="X9356" s="84">
        <v>0</v>
      </c>
      <c r="Y9356" s="85"/>
      <c r="AA9356" s="22">
        <v>3200000</v>
      </c>
      <c r="AB9356" s="84">
        <v>3200000</v>
      </c>
      <c r="AC9356" s="85"/>
      <c r="AE9356" s="22">
        <v>1609080</v>
      </c>
      <c r="AF9356" s="84">
        <v>1609080</v>
      </c>
      <c r="AG9356" s="85"/>
    </row>
    <row r="9357" spans="1:33" hidden="1" outlineLevel="1">
      <c r="A9357" s="8"/>
      <c r="B9357" s="9" t="s">
        <v>34</v>
      </c>
      <c r="C9357" s="9" t="s">
        <v>35</v>
      </c>
      <c r="K9357" s="79"/>
      <c r="L9357" s="79"/>
      <c r="M9357" s="80"/>
      <c r="O9357" s="79"/>
      <c r="P9357" s="79"/>
      <c r="Q9357" s="80"/>
      <c r="S9357" s="79"/>
      <c r="T9357" s="79"/>
      <c r="U9357" s="80"/>
      <c r="W9357" s="79"/>
      <c r="X9357" s="79"/>
      <c r="Y9357" s="80"/>
      <c r="AA9357" s="79"/>
      <c r="AB9357" s="79"/>
      <c r="AC9357" s="80"/>
      <c r="AE9357" s="79"/>
      <c r="AF9357" s="79"/>
      <c r="AG9357" s="80"/>
    </row>
    <row r="9358" spans="1:33" hidden="1" outlineLevel="1">
      <c r="A9358" s="6" t="s">
        <v>10535</v>
      </c>
      <c r="B9358" s="7" t="s">
        <v>37</v>
      </c>
      <c r="C9358" s="7" t="s">
        <v>5080</v>
      </c>
      <c r="K9358" s="79"/>
      <c r="L9358" s="79"/>
      <c r="M9358" s="80"/>
      <c r="O9358" s="79"/>
      <c r="P9358" s="79"/>
      <c r="Q9358" s="80"/>
      <c r="S9358" s="79"/>
      <c r="T9358" s="79"/>
      <c r="U9358" s="80"/>
      <c r="W9358" s="79"/>
      <c r="X9358" s="79"/>
      <c r="Y9358" s="80"/>
      <c r="AA9358" s="79"/>
      <c r="AB9358" s="79"/>
      <c r="AC9358" s="80"/>
      <c r="AE9358" s="79"/>
      <c r="AF9358" s="79"/>
      <c r="AG9358" s="80"/>
    </row>
    <row r="9359" spans="1:33" ht="60" hidden="1" outlineLevel="1">
      <c r="A9359" s="8"/>
      <c r="B9359" s="9" t="s">
        <v>61</v>
      </c>
      <c r="C9359" s="9" t="s">
        <v>62</v>
      </c>
      <c r="D9359" s="9" t="s">
        <v>63</v>
      </c>
      <c r="E9359" s="12" t="s">
        <v>64</v>
      </c>
      <c r="F9359" s="20" t="s">
        <v>65</v>
      </c>
      <c r="K9359" s="21" t="s">
        <v>66</v>
      </c>
      <c r="L9359" s="87" t="s">
        <v>28</v>
      </c>
      <c r="M9359" s="88"/>
      <c r="O9359" s="21" t="s">
        <v>66</v>
      </c>
      <c r="P9359" s="87" t="s">
        <v>28</v>
      </c>
      <c r="Q9359" s="88"/>
      <c r="S9359" s="21" t="s">
        <v>66</v>
      </c>
      <c r="T9359" s="87" t="s">
        <v>28</v>
      </c>
      <c r="U9359" s="88"/>
      <c r="W9359" s="21" t="s">
        <v>66</v>
      </c>
      <c r="X9359" s="87" t="s">
        <v>28</v>
      </c>
      <c r="Y9359" s="88"/>
      <c r="AA9359" s="21" t="s">
        <v>66</v>
      </c>
      <c r="AB9359" s="87" t="s">
        <v>28</v>
      </c>
      <c r="AC9359" s="88"/>
      <c r="AE9359" s="21" t="s">
        <v>66</v>
      </c>
      <c r="AF9359" s="87" t="s">
        <v>28</v>
      </c>
      <c r="AG9359" s="88"/>
    </row>
    <row r="9360" spans="1:33" ht="45" hidden="1" outlineLevel="1">
      <c r="A9360" s="6" t="s">
        <v>10536</v>
      </c>
      <c r="B9360" s="7" t="s">
        <v>143</v>
      </c>
      <c r="C9360" s="7" t="s">
        <v>5082</v>
      </c>
      <c r="D9360" s="7"/>
      <c r="E9360" s="23" t="s">
        <v>70</v>
      </c>
      <c r="F9360" s="18">
        <v>1</v>
      </c>
      <c r="K9360" s="22">
        <v>0</v>
      </c>
      <c r="L9360" s="84">
        <v>0</v>
      </c>
      <c r="M9360" s="85"/>
      <c r="O9360" s="22">
        <v>1700</v>
      </c>
      <c r="P9360" s="84">
        <v>1700</v>
      </c>
      <c r="Q9360" s="85"/>
      <c r="S9360" s="22">
        <v>300000</v>
      </c>
      <c r="T9360" s="84">
        <v>300000</v>
      </c>
      <c r="U9360" s="85"/>
      <c r="W9360" s="22">
        <v>0</v>
      </c>
      <c r="X9360" s="84">
        <v>0</v>
      </c>
      <c r="Y9360" s="85"/>
      <c r="AA9360" s="22">
        <v>0</v>
      </c>
      <c r="AB9360" s="84">
        <v>0</v>
      </c>
      <c r="AC9360" s="85"/>
      <c r="AE9360" s="22">
        <v>365200</v>
      </c>
      <c r="AF9360" s="84">
        <v>365200</v>
      </c>
      <c r="AG9360" s="85"/>
    </row>
    <row r="9361" spans="1:33" hidden="1" outlineLevel="1">
      <c r="A9361" s="8"/>
      <c r="B9361" s="9" t="s">
        <v>34</v>
      </c>
      <c r="C9361" s="9" t="s">
        <v>35</v>
      </c>
      <c r="K9361" s="79"/>
      <c r="L9361" s="79"/>
      <c r="M9361" s="80"/>
      <c r="O9361" s="79"/>
      <c r="P9361" s="79"/>
      <c r="Q9361" s="80"/>
      <c r="S9361" s="79"/>
      <c r="T9361" s="79"/>
      <c r="U9361" s="80"/>
      <c r="W9361" s="79"/>
      <c r="X9361" s="79"/>
      <c r="Y9361" s="80"/>
      <c r="AA9361" s="79"/>
      <c r="AB9361" s="79"/>
      <c r="AC9361" s="80"/>
      <c r="AE9361" s="79"/>
      <c r="AF9361" s="79"/>
      <c r="AG9361" s="80"/>
    </row>
    <row r="9362" spans="1:33" hidden="1" outlineLevel="1">
      <c r="A9362" s="6" t="s">
        <v>10537</v>
      </c>
      <c r="B9362" s="7" t="s">
        <v>37</v>
      </c>
      <c r="C9362" s="7" t="s">
        <v>146</v>
      </c>
      <c r="K9362" s="79"/>
      <c r="L9362" s="79"/>
      <c r="M9362" s="80"/>
      <c r="O9362" s="79"/>
      <c r="P9362" s="79"/>
      <c r="Q9362" s="80"/>
      <c r="S9362" s="79"/>
      <c r="T9362" s="79"/>
      <c r="U9362" s="80"/>
      <c r="W9362" s="79"/>
      <c r="X9362" s="79"/>
      <c r="Y9362" s="80"/>
      <c r="AA9362" s="79"/>
      <c r="AB9362" s="79"/>
      <c r="AC9362" s="80"/>
      <c r="AE9362" s="79"/>
      <c r="AF9362" s="79"/>
      <c r="AG9362" s="80"/>
    </row>
    <row r="9363" spans="1:33" ht="120" hidden="1" outlineLevel="1">
      <c r="A9363" s="6" t="s">
        <v>10538</v>
      </c>
      <c r="B9363" s="7" t="s">
        <v>37</v>
      </c>
      <c r="C9363" s="7" t="s">
        <v>148</v>
      </c>
      <c r="K9363" s="79"/>
      <c r="L9363" s="79"/>
      <c r="M9363" s="80"/>
      <c r="O9363" s="79"/>
      <c r="P9363" s="79"/>
      <c r="Q9363" s="80"/>
      <c r="S9363" s="79"/>
      <c r="T9363" s="79"/>
      <c r="U9363" s="80"/>
      <c r="W9363" s="79"/>
      <c r="X9363" s="79"/>
      <c r="Y9363" s="80"/>
      <c r="AA9363" s="79"/>
      <c r="AB9363" s="79"/>
      <c r="AC9363" s="80"/>
      <c r="AE9363" s="79"/>
      <c r="AF9363" s="79"/>
      <c r="AG9363" s="80"/>
    </row>
    <row r="9364" spans="1:33" ht="60" hidden="1" outlineLevel="1">
      <c r="A9364" s="8"/>
      <c r="B9364" s="9" t="s">
        <v>61</v>
      </c>
      <c r="C9364" s="9" t="s">
        <v>62</v>
      </c>
      <c r="D9364" s="9" t="s">
        <v>63</v>
      </c>
      <c r="E9364" s="12" t="s">
        <v>64</v>
      </c>
      <c r="F9364" s="20" t="s">
        <v>65</v>
      </c>
      <c r="K9364" s="21" t="s">
        <v>66</v>
      </c>
      <c r="L9364" s="87" t="s">
        <v>28</v>
      </c>
      <c r="M9364" s="88"/>
      <c r="O9364" s="21" t="s">
        <v>66</v>
      </c>
      <c r="P9364" s="87" t="s">
        <v>28</v>
      </c>
      <c r="Q9364" s="88"/>
      <c r="S9364" s="21" t="s">
        <v>66</v>
      </c>
      <c r="T9364" s="87" t="s">
        <v>28</v>
      </c>
      <c r="U9364" s="88"/>
      <c r="W9364" s="21" t="s">
        <v>66</v>
      </c>
      <c r="X9364" s="87" t="s">
        <v>28</v>
      </c>
      <c r="Y9364" s="88"/>
      <c r="AA9364" s="21" t="s">
        <v>66</v>
      </c>
      <c r="AB9364" s="87" t="s">
        <v>28</v>
      </c>
      <c r="AC9364" s="88"/>
      <c r="AE9364" s="21" t="s">
        <v>66</v>
      </c>
      <c r="AF9364" s="87" t="s">
        <v>28</v>
      </c>
      <c r="AG9364" s="88"/>
    </row>
    <row r="9365" spans="1:33" hidden="1" outlineLevel="1">
      <c r="A9365" s="6" t="s">
        <v>10539</v>
      </c>
      <c r="B9365" s="7" t="s">
        <v>150</v>
      </c>
      <c r="C9365" s="7" t="s">
        <v>128</v>
      </c>
      <c r="D9365" s="7"/>
      <c r="E9365" s="23" t="s">
        <v>70</v>
      </c>
      <c r="F9365" s="18">
        <v>1</v>
      </c>
      <c r="K9365" s="22">
        <v>0</v>
      </c>
      <c r="L9365" s="84">
        <v>0</v>
      </c>
      <c r="M9365" s="85"/>
      <c r="O9365" s="22">
        <v>171430</v>
      </c>
      <c r="P9365" s="84">
        <v>171430</v>
      </c>
      <c r="Q9365" s="85"/>
      <c r="S9365" s="22">
        <v>25000</v>
      </c>
      <c r="T9365" s="84">
        <v>25000</v>
      </c>
      <c r="U9365" s="85"/>
      <c r="W9365" s="22">
        <v>0</v>
      </c>
      <c r="X9365" s="84">
        <v>0</v>
      </c>
      <c r="Y9365" s="85"/>
      <c r="AA9365" s="22">
        <v>20000</v>
      </c>
      <c r="AB9365" s="84">
        <v>20000</v>
      </c>
      <c r="AC9365" s="85"/>
      <c r="AE9365" s="22">
        <v>154000</v>
      </c>
      <c r="AF9365" s="84">
        <v>154000</v>
      </c>
      <c r="AG9365" s="85"/>
    </row>
    <row r="9366" spans="1:33" hidden="1" outlineLevel="1">
      <c r="A9366" s="6" t="s">
        <v>10540</v>
      </c>
      <c r="B9366" s="7" t="s">
        <v>152</v>
      </c>
      <c r="C9366" s="7" t="s">
        <v>153</v>
      </c>
      <c r="D9366" s="7"/>
      <c r="E9366" s="23" t="s">
        <v>70</v>
      </c>
      <c r="F9366" s="18">
        <v>1</v>
      </c>
      <c r="K9366" s="22">
        <v>0</v>
      </c>
      <c r="L9366" s="84">
        <v>0</v>
      </c>
      <c r="M9366" s="85"/>
      <c r="O9366" s="22">
        <v>17140</v>
      </c>
      <c r="P9366" s="84">
        <v>17140</v>
      </c>
      <c r="Q9366" s="85"/>
      <c r="S9366" s="22">
        <v>25000</v>
      </c>
      <c r="T9366" s="84">
        <v>25000</v>
      </c>
      <c r="U9366" s="85"/>
      <c r="W9366" s="22">
        <v>0</v>
      </c>
      <c r="X9366" s="84">
        <v>0</v>
      </c>
      <c r="Y9366" s="85"/>
      <c r="AA9366" s="22">
        <v>150000</v>
      </c>
      <c r="AB9366" s="84">
        <v>150000</v>
      </c>
      <c r="AC9366" s="85"/>
      <c r="AE9366" s="22">
        <v>105600</v>
      </c>
      <c r="AF9366" s="84">
        <v>105600</v>
      </c>
      <c r="AG9366" s="85"/>
    </row>
    <row r="9367" spans="1:33" hidden="1" outlineLevel="1">
      <c r="A9367" s="6" t="s">
        <v>10541</v>
      </c>
      <c r="B9367" s="7" t="s">
        <v>155</v>
      </c>
      <c r="C9367" s="7" t="s">
        <v>134</v>
      </c>
      <c r="D9367" s="7"/>
      <c r="E9367" s="23" t="s">
        <v>70</v>
      </c>
      <c r="F9367" s="18">
        <v>1</v>
      </c>
      <c r="K9367" s="22">
        <v>0</v>
      </c>
      <c r="L9367" s="84">
        <v>0</v>
      </c>
      <c r="M9367" s="85"/>
      <c r="O9367" s="22">
        <v>11430</v>
      </c>
      <c r="P9367" s="84">
        <v>11430</v>
      </c>
      <c r="Q9367" s="85"/>
      <c r="S9367" s="22">
        <v>500</v>
      </c>
      <c r="T9367" s="84">
        <v>500</v>
      </c>
      <c r="U9367" s="85"/>
      <c r="W9367" s="22">
        <v>0</v>
      </c>
      <c r="X9367" s="84">
        <v>0</v>
      </c>
      <c r="Y9367" s="85"/>
      <c r="AA9367" s="22">
        <v>10000</v>
      </c>
      <c r="AB9367" s="84">
        <v>10000</v>
      </c>
      <c r="AC9367" s="85"/>
      <c r="AE9367" s="22">
        <v>7700</v>
      </c>
      <c r="AF9367" s="84">
        <v>7700</v>
      </c>
      <c r="AG9367" s="85"/>
    </row>
    <row r="9368" spans="1:33" hidden="1" outlineLevel="1">
      <c r="A9368" s="8"/>
      <c r="B9368" s="9" t="s">
        <v>34</v>
      </c>
      <c r="C9368" s="9" t="s">
        <v>35</v>
      </c>
      <c r="K9368" s="79"/>
      <c r="L9368" s="79"/>
      <c r="M9368" s="80"/>
      <c r="O9368" s="79"/>
      <c r="P9368" s="79"/>
      <c r="Q9368" s="80"/>
      <c r="S9368" s="79"/>
      <c r="T9368" s="79"/>
      <c r="U9368" s="80"/>
      <c r="W9368" s="79"/>
      <c r="X9368" s="79"/>
      <c r="Y9368" s="80"/>
      <c r="AA9368" s="79"/>
      <c r="AB9368" s="79"/>
      <c r="AC9368" s="80"/>
      <c r="AE9368" s="79"/>
      <c r="AF9368" s="79"/>
      <c r="AG9368" s="80"/>
    </row>
    <row r="9369" spans="1:33" hidden="1" outlineLevel="1">
      <c r="A9369" s="6" t="s">
        <v>10542</v>
      </c>
      <c r="B9369" s="7" t="s">
        <v>37</v>
      </c>
      <c r="C9369" s="7" t="s">
        <v>157</v>
      </c>
      <c r="K9369" s="79"/>
      <c r="L9369" s="79"/>
      <c r="M9369" s="80"/>
      <c r="O9369" s="79"/>
      <c r="P9369" s="79"/>
      <c r="Q9369" s="80"/>
      <c r="S9369" s="79"/>
      <c r="T9369" s="79"/>
      <c r="U9369" s="80"/>
      <c r="W9369" s="79"/>
      <c r="X9369" s="79"/>
      <c r="Y9369" s="80"/>
      <c r="AA9369" s="79"/>
      <c r="AB9369" s="79"/>
      <c r="AC9369" s="80"/>
      <c r="AE9369" s="79"/>
      <c r="AF9369" s="79"/>
      <c r="AG9369" s="80"/>
    </row>
    <row r="9370" spans="1:33" ht="60" hidden="1" outlineLevel="1">
      <c r="A9370" s="8"/>
      <c r="B9370" s="9" t="s">
        <v>61</v>
      </c>
      <c r="C9370" s="9" t="s">
        <v>62</v>
      </c>
      <c r="D9370" s="9" t="s">
        <v>63</v>
      </c>
      <c r="E9370" s="12" t="s">
        <v>64</v>
      </c>
      <c r="F9370" s="20" t="s">
        <v>65</v>
      </c>
      <c r="K9370" s="21" t="s">
        <v>66</v>
      </c>
      <c r="L9370" s="87" t="s">
        <v>28</v>
      </c>
      <c r="M9370" s="88"/>
      <c r="O9370" s="21" t="s">
        <v>66</v>
      </c>
      <c r="P9370" s="87" t="s">
        <v>28</v>
      </c>
      <c r="Q9370" s="88"/>
      <c r="S9370" s="21" t="s">
        <v>66</v>
      </c>
      <c r="T9370" s="87" t="s">
        <v>28</v>
      </c>
      <c r="U9370" s="88"/>
      <c r="W9370" s="21" t="s">
        <v>66</v>
      </c>
      <c r="X9370" s="87" t="s">
        <v>28</v>
      </c>
      <c r="Y9370" s="88"/>
      <c r="AA9370" s="21" t="s">
        <v>66</v>
      </c>
      <c r="AB9370" s="87" t="s">
        <v>28</v>
      </c>
      <c r="AC9370" s="88"/>
      <c r="AE9370" s="21" t="s">
        <v>66</v>
      </c>
      <c r="AF9370" s="87" t="s">
        <v>28</v>
      </c>
      <c r="AG9370" s="88"/>
    </row>
    <row r="9371" spans="1:33" ht="45" hidden="1" outlineLevel="1">
      <c r="A9371" s="6" t="s">
        <v>10543</v>
      </c>
      <c r="B9371" s="7" t="s">
        <v>159</v>
      </c>
      <c r="C9371" s="7" t="s">
        <v>160</v>
      </c>
      <c r="D9371" s="7"/>
      <c r="E9371" s="23" t="s">
        <v>70</v>
      </c>
      <c r="F9371" s="18">
        <v>1</v>
      </c>
      <c r="K9371" s="22">
        <v>0</v>
      </c>
      <c r="L9371" s="84">
        <v>0</v>
      </c>
      <c r="M9371" s="85"/>
      <c r="O9371" s="22">
        <v>10200</v>
      </c>
      <c r="P9371" s="84">
        <v>10200</v>
      </c>
      <c r="Q9371" s="85"/>
      <c r="S9371" s="22">
        <v>1000</v>
      </c>
      <c r="T9371" s="84">
        <v>1000</v>
      </c>
      <c r="U9371" s="85"/>
      <c r="W9371" s="22">
        <v>0</v>
      </c>
      <c r="X9371" s="84">
        <v>0</v>
      </c>
      <c r="Y9371" s="85"/>
      <c r="AA9371" s="22">
        <v>40000</v>
      </c>
      <c r="AB9371" s="84">
        <v>40000</v>
      </c>
      <c r="AC9371" s="85"/>
      <c r="AE9371" s="22">
        <v>50050</v>
      </c>
      <c r="AF9371" s="84">
        <v>50050</v>
      </c>
      <c r="AG9371" s="85"/>
    </row>
    <row r="9372" spans="1:33" ht="90" hidden="1" outlineLevel="1">
      <c r="A9372" s="6" t="s">
        <v>10544</v>
      </c>
      <c r="B9372" s="7" t="s">
        <v>162</v>
      </c>
      <c r="C9372" s="7" t="s">
        <v>163</v>
      </c>
      <c r="D9372" s="7"/>
      <c r="E9372" s="23" t="s">
        <v>70</v>
      </c>
      <c r="F9372" s="18">
        <v>1</v>
      </c>
      <c r="K9372" s="22">
        <v>0</v>
      </c>
      <c r="L9372" s="84">
        <v>0</v>
      </c>
      <c r="M9372" s="85"/>
      <c r="O9372" s="22">
        <v>15300</v>
      </c>
      <c r="P9372" s="84">
        <v>15300</v>
      </c>
      <c r="Q9372" s="85"/>
      <c r="S9372" s="22">
        <v>1000</v>
      </c>
      <c r="T9372" s="84">
        <v>1000</v>
      </c>
      <c r="U9372" s="85"/>
      <c r="W9372" s="22">
        <v>0</v>
      </c>
      <c r="X9372" s="84">
        <v>0</v>
      </c>
      <c r="Y9372" s="85"/>
      <c r="AA9372" s="22">
        <v>25000</v>
      </c>
      <c r="AB9372" s="84">
        <v>25000</v>
      </c>
      <c r="AC9372" s="85"/>
      <c r="AE9372" s="22">
        <v>92400</v>
      </c>
      <c r="AF9372" s="84">
        <v>92400</v>
      </c>
      <c r="AG9372" s="85"/>
    </row>
    <row r="9373" spans="1:33" hidden="1" outlineLevel="1">
      <c r="A9373" s="8"/>
      <c r="B9373" s="9" t="s">
        <v>34</v>
      </c>
      <c r="C9373" s="9" t="s">
        <v>35</v>
      </c>
      <c r="K9373" s="79"/>
      <c r="L9373" s="79"/>
      <c r="M9373" s="80"/>
      <c r="O9373" s="79"/>
      <c r="P9373" s="79"/>
      <c r="Q9373" s="80"/>
      <c r="S9373" s="79"/>
      <c r="T9373" s="79"/>
      <c r="U9373" s="80"/>
      <c r="W9373" s="79"/>
      <c r="X9373" s="79"/>
      <c r="Y9373" s="80"/>
      <c r="AA9373" s="79"/>
      <c r="AB9373" s="79"/>
      <c r="AC9373" s="80"/>
      <c r="AE9373" s="79"/>
      <c r="AF9373" s="79"/>
      <c r="AG9373" s="80"/>
    </row>
    <row r="9374" spans="1:33" ht="105" hidden="1" outlineLevel="1">
      <c r="A9374" s="6" t="s">
        <v>10545</v>
      </c>
      <c r="B9374" s="7" t="s">
        <v>37</v>
      </c>
      <c r="C9374" s="7" t="s">
        <v>165</v>
      </c>
      <c r="K9374" s="79"/>
      <c r="L9374" s="79"/>
      <c r="M9374" s="80"/>
      <c r="O9374" s="79"/>
      <c r="P9374" s="79"/>
      <c r="Q9374" s="80"/>
      <c r="S9374" s="79"/>
      <c r="T9374" s="79"/>
      <c r="U9374" s="80"/>
      <c r="W9374" s="79"/>
      <c r="X9374" s="79"/>
      <c r="Y9374" s="80"/>
      <c r="AA9374" s="79"/>
      <c r="AB9374" s="79"/>
      <c r="AC9374" s="80"/>
      <c r="AE9374" s="79"/>
      <c r="AF9374" s="79"/>
      <c r="AG9374" s="80"/>
    </row>
    <row r="9375" spans="1:33" hidden="1" outlineLevel="1">
      <c r="A9375" s="6" t="s">
        <v>10546</v>
      </c>
      <c r="B9375" s="7" t="s">
        <v>37</v>
      </c>
      <c r="C9375" s="7" t="s">
        <v>167</v>
      </c>
      <c r="K9375" s="79"/>
      <c r="L9375" s="79"/>
      <c r="M9375" s="80"/>
      <c r="O9375" s="79"/>
      <c r="P9375" s="79"/>
      <c r="Q9375" s="80"/>
      <c r="S9375" s="79"/>
      <c r="T9375" s="79"/>
      <c r="U9375" s="80"/>
      <c r="W9375" s="79"/>
      <c r="X9375" s="79"/>
      <c r="Y9375" s="80"/>
      <c r="AA9375" s="79"/>
      <c r="AB9375" s="79"/>
      <c r="AC9375" s="80"/>
      <c r="AE9375" s="79"/>
      <c r="AF9375" s="79"/>
      <c r="AG9375" s="80"/>
    </row>
    <row r="9376" spans="1:33" ht="105" hidden="1" outlineLevel="1">
      <c r="A9376" s="6" t="s">
        <v>10547</v>
      </c>
      <c r="B9376" s="7" t="s">
        <v>37</v>
      </c>
      <c r="C9376" s="7" t="s">
        <v>169</v>
      </c>
      <c r="K9376" s="79"/>
      <c r="L9376" s="79"/>
      <c r="M9376" s="80"/>
      <c r="O9376" s="79"/>
      <c r="P9376" s="79"/>
      <c r="Q9376" s="80"/>
      <c r="S9376" s="79"/>
      <c r="T9376" s="79"/>
      <c r="U9376" s="80"/>
      <c r="W9376" s="79"/>
      <c r="X9376" s="79"/>
      <c r="Y9376" s="80"/>
      <c r="AA9376" s="79"/>
      <c r="AB9376" s="79"/>
      <c r="AC9376" s="80"/>
      <c r="AE9376" s="79"/>
      <c r="AF9376" s="79"/>
      <c r="AG9376" s="80"/>
    </row>
    <row r="9377" spans="1:33" ht="60" hidden="1" outlineLevel="1">
      <c r="A9377" s="8"/>
      <c r="B9377" s="9" t="s">
        <v>61</v>
      </c>
      <c r="C9377" s="9" t="s">
        <v>62</v>
      </c>
      <c r="D9377" s="9" t="s">
        <v>63</v>
      </c>
      <c r="E9377" s="12" t="s">
        <v>64</v>
      </c>
      <c r="F9377" s="20" t="s">
        <v>65</v>
      </c>
      <c r="K9377" s="21" t="s">
        <v>66</v>
      </c>
      <c r="L9377" s="87" t="s">
        <v>28</v>
      </c>
      <c r="M9377" s="88"/>
      <c r="O9377" s="21" t="s">
        <v>66</v>
      </c>
      <c r="P9377" s="87" t="s">
        <v>28</v>
      </c>
      <c r="Q9377" s="88"/>
      <c r="S9377" s="21" t="s">
        <v>66</v>
      </c>
      <c r="T9377" s="87" t="s">
        <v>28</v>
      </c>
      <c r="U9377" s="88"/>
      <c r="W9377" s="21" t="s">
        <v>66</v>
      </c>
      <c r="X9377" s="87" t="s">
        <v>28</v>
      </c>
      <c r="Y9377" s="88"/>
      <c r="AA9377" s="21" t="s">
        <v>66</v>
      </c>
      <c r="AB9377" s="87" t="s">
        <v>28</v>
      </c>
      <c r="AC9377" s="88"/>
      <c r="AE9377" s="21" t="s">
        <v>66</v>
      </c>
      <c r="AF9377" s="87" t="s">
        <v>28</v>
      </c>
      <c r="AG9377" s="88"/>
    </row>
    <row r="9378" spans="1:33" hidden="1" outlineLevel="1">
      <c r="A9378" s="6" t="s">
        <v>10548</v>
      </c>
      <c r="B9378" s="7" t="s">
        <v>171</v>
      </c>
      <c r="C9378" s="7" t="s">
        <v>172</v>
      </c>
      <c r="D9378" s="7"/>
      <c r="E9378" s="23" t="s">
        <v>70</v>
      </c>
      <c r="F9378" s="18">
        <v>1</v>
      </c>
      <c r="K9378" s="22">
        <v>0</v>
      </c>
      <c r="L9378" s="84">
        <v>0</v>
      </c>
      <c r="M9378" s="85"/>
      <c r="O9378" s="22">
        <v>41310</v>
      </c>
      <c r="P9378" s="84">
        <v>41310</v>
      </c>
      <c r="Q9378" s="85"/>
      <c r="S9378" s="22">
        <v>140000</v>
      </c>
      <c r="T9378" s="84">
        <v>140000</v>
      </c>
      <c r="U9378" s="85"/>
      <c r="W9378" s="22">
        <v>0</v>
      </c>
      <c r="X9378" s="84">
        <v>0</v>
      </c>
      <c r="Y9378" s="85"/>
      <c r="AA9378" s="22">
        <v>30000</v>
      </c>
      <c r="AB9378" s="84">
        <v>30000</v>
      </c>
      <c r="AC9378" s="85"/>
      <c r="AE9378" s="22">
        <v>70000</v>
      </c>
      <c r="AF9378" s="84">
        <v>70000</v>
      </c>
      <c r="AG9378" s="85"/>
    </row>
    <row r="9379" spans="1:33" hidden="1" outlineLevel="1">
      <c r="A9379" s="6" t="s">
        <v>10549</v>
      </c>
      <c r="B9379" s="7" t="s">
        <v>174</v>
      </c>
      <c r="C9379" s="7" t="s">
        <v>175</v>
      </c>
      <c r="D9379" s="7"/>
      <c r="E9379" s="23" t="s">
        <v>70</v>
      </c>
      <c r="F9379" s="18">
        <v>1</v>
      </c>
      <c r="K9379" s="22">
        <v>0</v>
      </c>
      <c r="L9379" s="84">
        <v>0</v>
      </c>
      <c r="M9379" s="85"/>
      <c r="O9379" s="22">
        <v>3400</v>
      </c>
      <c r="P9379" s="84">
        <v>3400</v>
      </c>
      <c r="Q9379" s="85"/>
      <c r="S9379" s="22">
        <v>20000</v>
      </c>
      <c r="T9379" s="84">
        <v>20000</v>
      </c>
      <c r="U9379" s="85"/>
      <c r="W9379" s="22">
        <v>0</v>
      </c>
      <c r="X9379" s="84">
        <v>0</v>
      </c>
      <c r="Y9379" s="85"/>
      <c r="AA9379" s="22">
        <v>20000</v>
      </c>
      <c r="AB9379" s="84">
        <v>20000</v>
      </c>
      <c r="AC9379" s="85"/>
      <c r="AE9379" s="22">
        <v>18000</v>
      </c>
      <c r="AF9379" s="84">
        <v>18000</v>
      </c>
      <c r="AG9379" s="85"/>
    </row>
    <row r="9380" spans="1:33" hidden="1" outlineLevel="1">
      <c r="A9380" s="6" t="s">
        <v>10550</v>
      </c>
      <c r="B9380" s="7" t="s">
        <v>177</v>
      </c>
      <c r="C9380" s="7" t="s">
        <v>178</v>
      </c>
      <c r="D9380" s="7"/>
      <c r="E9380" s="23" t="s">
        <v>70</v>
      </c>
      <c r="F9380" s="18">
        <v>1</v>
      </c>
      <c r="K9380" s="22">
        <v>0</v>
      </c>
      <c r="L9380" s="84">
        <v>0</v>
      </c>
      <c r="M9380" s="85"/>
      <c r="O9380" s="22">
        <v>2120</v>
      </c>
      <c r="P9380" s="84">
        <v>2120</v>
      </c>
      <c r="Q9380" s="85"/>
      <c r="S9380" s="22">
        <v>1000</v>
      </c>
      <c r="T9380" s="84">
        <v>1000</v>
      </c>
      <c r="U9380" s="85"/>
      <c r="W9380" s="22">
        <v>0</v>
      </c>
      <c r="X9380" s="84">
        <v>0</v>
      </c>
      <c r="Y9380" s="85"/>
      <c r="AA9380" s="22">
        <v>10000</v>
      </c>
      <c r="AB9380" s="84">
        <v>10000</v>
      </c>
      <c r="AC9380" s="85"/>
      <c r="AE9380" s="22">
        <v>5000</v>
      </c>
      <c r="AF9380" s="84">
        <v>5000</v>
      </c>
      <c r="AG9380" s="85"/>
    </row>
    <row r="9381" spans="1:33" hidden="1" outlineLevel="1">
      <c r="A9381" s="8"/>
      <c r="B9381" s="9" t="s">
        <v>34</v>
      </c>
      <c r="C9381" s="9" t="s">
        <v>35</v>
      </c>
      <c r="K9381" s="79"/>
      <c r="L9381" s="79"/>
      <c r="M9381" s="80"/>
      <c r="O9381" s="79"/>
      <c r="P9381" s="79"/>
      <c r="Q9381" s="80"/>
      <c r="S9381" s="79"/>
      <c r="T9381" s="79"/>
      <c r="U9381" s="80"/>
      <c r="W9381" s="79"/>
      <c r="X9381" s="79"/>
      <c r="Y9381" s="80"/>
      <c r="AA9381" s="79"/>
      <c r="AB9381" s="79"/>
      <c r="AC9381" s="80"/>
      <c r="AE9381" s="79"/>
      <c r="AF9381" s="79"/>
      <c r="AG9381" s="80"/>
    </row>
    <row r="9382" spans="1:33" hidden="1" outlineLevel="1">
      <c r="A9382" s="6" t="s">
        <v>10551</v>
      </c>
      <c r="B9382" s="7" t="s">
        <v>37</v>
      </c>
      <c r="C9382" s="7" t="s">
        <v>180</v>
      </c>
      <c r="K9382" s="79"/>
      <c r="L9382" s="79"/>
      <c r="M9382" s="80"/>
      <c r="O9382" s="79"/>
      <c r="P9382" s="79"/>
      <c r="Q9382" s="80"/>
      <c r="S9382" s="79"/>
      <c r="T9382" s="79"/>
      <c r="U9382" s="80"/>
      <c r="W9382" s="79"/>
      <c r="X9382" s="79"/>
      <c r="Y9382" s="80"/>
      <c r="AA9382" s="79"/>
      <c r="AB9382" s="79"/>
      <c r="AC9382" s="80"/>
      <c r="AE9382" s="79"/>
      <c r="AF9382" s="79"/>
      <c r="AG9382" s="80"/>
    </row>
    <row r="9383" spans="1:33" ht="120" hidden="1" outlineLevel="1">
      <c r="A9383" s="6" t="s">
        <v>10552</v>
      </c>
      <c r="B9383" s="7" t="s">
        <v>37</v>
      </c>
      <c r="C9383" s="7" t="s">
        <v>182</v>
      </c>
      <c r="K9383" s="79"/>
      <c r="L9383" s="79"/>
      <c r="M9383" s="80"/>
      <c r="O9383" s="79"/>
      <c r="P9383" s="79"/>
      <c r="Q9383" s="80"/>
      <c r="S9383" s="79"/>
      <c r="T9383" s="79"/>
      <c r="U9383" s="80"/>
      <c r="W9383" s="79"/>
      <c r="X9383" s="79"/>
      <c r="Y9383" s="80"/>
      <c r="AA9383" s="79"/>
      <c r="AB9383" s="79"/>
      <c r="AC9383" s="80"/>
      <c r="AE9383" s="79"/>
      <c r="AF9383" s="79"/>
      <c r="AG9383" s="80"/>
    </row>
    <row r="9384" spans="1:33" ht="60" hidden="1" outlineLevel="1">
      <c r="A9384" s="8"/>
      <c r="B9384" s="9" t="s">
        <v>61</v>
      </c>
      <c r="C9384" s="9" t="s">
        <v>62</v>
      </c>
      <c r="D9384" s="9" t="s">
        <v>63</v>
      </c>
      <c r="E9384" s="12" t="s">
        <v>64</v>
      </c>
      <c r="F9384" s="20" t="s">
        <v>65</v>
      </c>
      <c r="K9384" s="21" t="s">
        <v>66</v>
      </c>
      <c r="L9384" s="87" t="s">
        <v>28</v>
      </c>
      <c r="M9384" s="88"/>
      <c r="O9384" s="21" t="s">
        <v>66</v>
      </c>
      <c r="P9384" s="87" t="s">
        <v>28</v>
      </c>
      <c r="Q9384" s="88"/>
      <c r="S9384" s="21" t="s">
        <v>66</v>
      </c>
      <c r="T9384" s="87" t="s">
        <v>28</v>
      </c>
      <c r="U9384" s="88"/>
      <c r="W9384" s="21" t="s">
        <v>66</v>
      </c>
      <c r="X9384" s="87" t="s">
        <v>28</v>
      </c>
      <c r="Y9384" s="88"/>
      <c r="AA9384" s="21" t="s">
        <v>66</v>
      </c>
      <c r="AB9384" s="87" t="s">
        <v>28</v>
      </c>
      <c r="AC9384" s="88"/>
      <c r="AE9384" s="21" t="s">
        <v>66</v>
      </c>
      <c r="AF9384" s="87" t="s">
        <v>28</v>
      </c>
      <c r="AG9384" s="88"/>
    </row>
    <row r="9385" spans="1:33" hidden="1" outlineLevel="1">
      <c r="A9385" s="6" t="s">
        <v>10553</v>
      </c>
      <c r="B9385" s="7" t="s">
        <v>184</v>
      </c>
      <c r="C9385" s="7" t="s">
        <v>128</v>
      </c>
      <c r="D9385" s="7"/>
      <c r="E9385" s="23" t="s">
        <v>70</v>
      </c>
      <c r="F9385" s="18">
        <v>1</v>
      </c>
      <c r="K9385" s="22">
        <v>0</v>
      </c>
      <c r="L9385" s="84">
        <v>0</v>
      </c>
      <c r="M9385" s="85"/>
      <c r="O9385" s="22">
        <v>50000</v>
      </c>
      <c r="P9385" s="84">
        <v>50000</v>
      </c>
      <c r="Q9385" s="85"/>
      <c r="S9385" s="22">
        <v>50000</v>
      </c>
      <c r="T9385" s="84">
        <v>50000</v>
      </c>
      <c r="U9385" s="85"/>
      <c r="W9385" s="22">
        <v>0</v>
      </c>
      <c r="X9385" s="84">
        <v>0</v>
      </c>
      <c r="Y9385" s="85"/>
      <c r="AA9385" s="22">
        <v>30000</v>
      </c>
      <c r="AB9385" s="84">
        <v>30000</v>
      </c>
      <c r="AC9385" s="85"/>
      <c r="AE9385" s="22">
        <v>40000</v>
      </c>
      <c r="AF9385" s="84">
        <v>40000</v>
      </c>
      <c r="AG9385" s="85"/>
    </row>
    <row r="9386" spans="1:33" hidden="1" outlineLevel="1">
      <c r="A9386" s="6" t="s">
        <v>10554</v>
      </c>
      <c r="B9386" s="7" t="s">
        <v>186</v>
      </c>
      <c r="C9386" s="7" t="s">
        <v>187</v>
      </c>
      <c r="D9386" s="7"/>
      <c r="E9386" s="23" t="s">
        <v>70</v>
      </c>
      <c r="F9386" s="18">
        <v>1</v>
      </c>
      <c r="K9386" s="22">
        <v>0</v>
      </c>
      <c r="L9386" s="84">
        <v>0</v>
      </c>
      <c r="M9386" s="85"/>
      <c r="O9386" s="22">
        <v>4290</v>
      </c>
      <c r="P9386" s="84">
        <v>4290</v>
      </c>
      <c r="Q9386" s="85"/>
      <c r="S9386" s="22">
        <v>5000</v>
      </c>
      <c r="T9386" s="84">
        <v>5000</v>
      </c>
      <c r="U9386" s="85"/>
      <c r="W9386" s="22">
        <v>0</v>
      </c>
      <c r="X9386" s="84">
        <v>0</v>
      </c>
      <c r="Y9386" s="85"/>
      <c r="AA9386" s="22">
        <v>6000</v>
      </c>
      <c r="AB9386" s="84">
        <v>6000</v>
      </c>
      <c r="AC9386" s="85"/>
      <c r="AE9386" s="22">
        <v>6000</v>
      </c>
      <c r="AF9386" s="84">
        <v>6000</v>
      </c>
      <c r="AG9386" s="85"/>
    </row>
    <row r="9387" spans="1:33" hidden="1" outlineLevel="1">
      <c r="A9387" s="6" t="s">
        <v>10555</v>
      </c>
      <c r="B9387" s="7" t="s">
        <v>189</v>
      </c>
      <c r="C9387" s="7" t="s">
        <v>134</v>
      </c>
      <c r="D9387" s="7"/>
      <c r="E9387" s="23" t="s">
        <v>70</v>
      </c>
      <c r="F9387" s="18">
        <v>1</v>
      </c>
      <c r="K9387" s="22">
        <v>0</v>
      </c>
      <c r="L9387" s="84">
        <v>0</v>
      </c>
      <c r="M9387" s="85"/>
      <c r="O9387" s="22">
        <v>4290</v>
      </c>
      <c r="P9387" s="84">
        <v>4290</v>
      </c>
      <c r="Q9387" s="85"/>
      <c r="S9387" s="22">
        <v>1000</v>
      </c>
      <c r="T9387" s="84">
        <v>1000</v>
      </c>
      <c r="U9387" s="85"/>
      <c r="W9387" s="22">
        <v>0</v>
      </c>
      <c r="X9387" s="84">
        <v>0</v>
      </c>
      <c r="Y9387" s="85"/>
      <c r="AA9387" s="22">
        <v>3000</v>
      </c>
      <c r="AB9387" s="84">
        <v>3000</v>
      </c>
      <c r="AC9387" s="85"/>
      <c r="AE9387" s="22">
        <v>5000</v>
      </c>
      <c r="AF9387" s="84">
        <v>5000</v>
      </c>
      <c r="AG9387" s="85"/>
    </row>
    <row r="9388" spans="1:33" hidden="1" outlineLevel="1">
      <c r="A9388" s="8"/>
      <c r="B9388" s="9" t="s">
        <v>34</v>
      </c>
      <c r="C9388" s="9" t="s">
        <v>35</v>
      </c>
      <c r="K9388" s="79"/>
      <c r="L9388" s="79"/>
      <c r="M9388" s="80"/>
      <c r="O9388" s="79"/>
      <c r="P9388" s="79"/>
      <c r="Q9388" s="80"/>
      <c r="S9388" s="79"/>
      <c r="T9388" s="79"/>
      <c r="U9388" s="80"/>
      <c r="W9388" s="79"/>
      <c r="X9388" s="79"/>
      <c r="Y9388" s="80"/>
      <c r="AA9388" s="79"/>
      <c r="AB9388" s="79"/>
      <c r="AC9388" s="80"/>
      <c r="AE9388" s="79"/>
      <c r="AF9388" s="79"/>
      <c r="AG9388" s="80"/>
    </row>
    <row r="9389" spans="1:33" hidden="1" outlineLevel="1">
      <c r="A9389" s="6" t="s">
        <v>10556</v>
      </c>
      <c r="B9389" s="7" t="s">
        <v>37</v>
      </c>
      <c r="C9389" s="7" t="s">
        <v>191</v>
      </c>
      <c r="K9389" s="79"/>
      <c r="L9389" s="79"/>
      <c r="M9389" s="80"/>
      <c r="O9389" s="79"/>
      <c r="P9389" s="79"/>
      <c r="Q9389" s="80"/>
      <c r="S9389" s="79"/>
      <c r="T9389" s="79"/>
      <c r="U9389" s="80"/>
      <c r="W9389" s="79"/>
      <c r="X9389" s="79"/>
      <c r="Y9389" s="80"/>
      <c r="AA9389" s="79"/>
      <c r="AB9389" s="79"/>
      <c r="AC9389" s="80"/>
      <c r="AE9389" s="79"/>
      <c r="AF9389" s="79"/>
      <c r="AG9389" s="80"/>
    </row>
    <row r="9390" spans="1:33" ht="60" hidden="1" outlineLevel="1">
      <c r="A9390" s="8"/>
      <c r="B9390" s="9" t="s">
        <v>61</v>
      </c>
      <c r="C9390" s="9" t="s">
        <v>62</v>
      </c>
      <c r="D9390" s="9" t="s">
        <v>63</v>
      </c>
      <c r="E9390" s="12" t="s">
        <v>64</v>
      </c>
      <c r="F9390" s="20" t="s">
        <v>65</v>
      </c>
      <c r="K9390" s="21" t="s">
        <v>66</v>
      </c>
      <c r="L9390" s="87" t="s">
        <v>28</v>
      </c>
      <c r="M9390" s="88"/>
      <c r="O9390" s="21" t="s">
        <v>66</v>
      </c>
      <c r="P9390" s="87" t="s">
        <v>28</v>
      </c>
      <c r="Q9390" s="88"/>
      <c r="S9390" s="21" t="s">
        <v>66</v>
      </c>
      <c r="T9390" s="87" t="s">
        <v>28</v>
      </c>
      <c r="U9390" s="88"/>
      <c r="W9390" s="21" t="s">
        <v>66</v>
      </c>
      <c r="X9390" s="87" t="s">
        <v>28</v>
      </c>
      <c r="Y9390" s="88"/>
      <c r="AA9390" s="21" t="s">
        <v>66</v>
      </c>
      <c r="AB9390" s="87" t="s">
        <v>28</v>
      </c>
      <c r="AC9390" s="88"/>
      <c r="AE9390" s="21" t="s">
        <v>66</v>
      </c>
      <c r="AF9390" s="87" t="s">
        <v>28</v>
      </c>
      <c r="AG9390" s="88"/>
    </row>
    <row r="9391" spans="1:33" ht="75" hidden="1" outlineLevel="1">
      <c r="A9391" s="6" t="s">
        <v>10557</v>
      </c>
      <c r="B9391" s="7" t="s">
        <v>193</v>
      </c>
      <c r="C9391" s="7" t="s">
        <v>194</v>
      </c>
      <c r="D9391" s="7"/>
      <c r="E9391" s="23" t="s">
        <v>70</v>
      </c>
      <c r="F9391" s="18">
        <v>1</v>
      </c>
      <c r="K9391" s="22">
        <v>0</v>
      </c>
      <c r="L9391" s="84">
        <v>0</v>
      </c>
      <c r="M9391" s="85"/>
      <c r="O9391" s="22">
        <v>17000</v>
      </c>
      <c r="P9391" s="84">
        <v>17000</v>
      </c>
      <c r="Q9391" s="85"/>
      <c r="S9391" s="22">
        <v>500</v>
      </c>
      <c r="T9391" s="84">
        <v>500</v>
      </c>
      <c r="U9391" s="85"/>
      <c r="W9391" s="22">
        <v>0</v>
      </c>
      <c r="X9391" s="84">
        <v>0</v>
      </c>
      <c r="Y9391" s="85"/>
      <c r="AA9391" s="22">
        <v>30000</v>
      </c>
      <c r="AB9391" s="84">
        <v>30000</v>
      </c>
      <c r="AC9391" s="85"/>
      <c r="AE9391" s="22">
        <v>50000</v>
      </c>
      <c r="AF9391" s="84">
        <v>50000</v>
      </c>
      <c r="AG9391" s="85"/>
    </row>
    <row r="9392" spans="1:33" hidden="1" outlineLevel="1">
      <c r="A9392" s="8"/>
      <c r="B9392" s="9" t="s">
        <v>34</v>
      </c>
      <c r="C9392" s="9" t="s">
        <v>35</v>
      </c>
      <c r="K9392" s="79"/>
      <c r="L9392" s="79"/>
      <c r="M9392" s="80"/>
      <c r="O9392" s="79"/>
      <c r="P9392" s="79"/>
      <c r="Q9392" s="80"/>
      <c r="S9392" s="79"/>
      <c r="T9392" s="79"/>
      <c r="U9392" s="80"/>
      <c r="W9392" s="79"/>
      <c r="X9392" s="79"/>
      <c r="Y9392" s="80"/>
      <c r="AA9392" s="79"/>
      <c r="AB9392" s="79"/>
      <c r="AC9392" s="80"/>
      <c r="AE9392" s="79"/>
      <c r="AF9392" s="79"/>
      <c r="AG9392" s="80"/>
    </row>
    <row r="9393" spans="1:33" hidden="1" outlineLevel="1">
      <c r="A9393" s="6" t="s">
        <v>10558</v>
      </c>
      <c r="B9393" s="7" t="s">
        <v>37</v>
      </c>
      <c r="C9393" s="7" t="s">
        <v>196</v>
      </c>
      <c r="K9393" s="79"/>
      <c r="L9393" s="79"/>
      <c r="M9393" s="80"/>
      <c r="O9393" s="79"/>
      <c r="P9393" s="79"/>
      <c r="Q9393" s="80"/>
      <c r="S9393" s="79"/>
      <c r="T9393" s="79"/>
      <c r="U9393" s="80"/>
      <c r="W9393" s="79"/>
      <c r="X9393" s="79"/>
      <c r="Y9393" s="80"/>
      <c r="AA9393" s="79"/>
      <c r="AB9393" s="79"/>
      <c r="AC9393" s="80"/>
      <c r="AE9393" s="79"/>
      <c r="AF9393" s="79"/>
      <c r="AG9393" s="80"/>
    </row>
    <row r="9394" spans="1:33" ht="60" hidden="1" outlineLevel="1">
      <c r="A9394" s="8"/>
      <c r="B9394" s="9" t="s">
        <v>61</v>
      </c>
      <c r="C9394" s="9" t="s">
        <v>62</v>
      </c>
      <c r="D9394" s="9" t="s">
        <v>63</v>
      </c>
      <c r="E9394" s="12" t="s">
        <v>64</v>
      </c>
      <c r="F9394" s="20" t="s">
        <v>65</v>
      </c>
      <c r="K9394" s="21" t="s">
        <v>66</v>
      </c>
      <c r="L9394" s="87" t="s">
        <v>28</v>
      </c>
      <c r="M9394" s="88"/>
      <c r="O9394" s="21" t="s">
        <v>66</v>
      </c>
      <c r="P9394" s="87" t="s">
        <v>28</v>
      </c>
      <c r="Q9394" s="88"/>
      <c r="S9394" s="21" t="s">
        <v>66</v>
      </c>
      <c r="T9394" s="87" t="s">
        <v>28</v>
      </c>
      <c r="U9394" s="88"/>
      <c r="W9394" s="21" t="s">
        <v>66</v>
      </c>
      <c r="X9394" s="87" t="s">
        <v>28</v>
      </c>
      <c r="Y9394" s="88"/>
      <c r="AA9394" s="21" t="s">
        <v>66</v>
      </c>
      <c r="AB9394" s="87" t="s">
        <v>28</v>
      </c>
      <c r="AC9394" s="88"/>
      <c r="AE9394" s="21" t="s">
        <v>66</v>
      </c>
      <c r="AF9394" s="87" t="s">
        <v>28</v>
      </c>
      <c r="AG9394" s="88"/>
    </row>
    <row r="9395" spans="1:33" ht="75" hidden="1" outlineLevel="1">
      <c r="A9395" s="6" t="s">
        <v>10559</v>
      </c>
      <c r="B9395" s="7" t="s">
        <v>198</v>
      </c>
      <c r="C9395" s="7" t="s">
        <v>199</v>
      </c>
      <c r="D9395" s="7"/>
      <c r="E9395" s="23" t="s">
        <v>70</v>
      </c>
      <c r="F9395" s="18">
        <v>1</v>
      </c>
      <c r="K9395" s="22">
        <v>0</v>
      </c>
      <c r="L9395" s="84">
        <v>0</v>
      </c>
      <c r="M9395" s="85"/>
      <c r="O9395" s="22">
        <v>2970</v>
      </c>
      <c r="P9395" s="84">
        <v>2970</v>
      </c>
      <c r="Q9395" s="85"/>
      <c r="S9395" s="22">
        <v>500</v>
      </c>
      <c r="T9395" s="84">
        <v>500</v>
      </c>
      <c r="U9395" s="85"/>
      <c r="W9395" s="22">
        <v>0</v>
      </c>
      <c r="X9395" s="84">
        <v>0</v>
      </c>
      <c r="Y9395" s="85"/>
      <c r="AA9395" s="22">
        <v>0</v>
      </c>
      <c r="AB9395" s="84">
        <v>0</v>
      </c>
      <c r="AC9395" s="85"/>
      <c r="AE9395" s="22">
        <v>30000</v>
      </c>
      <c r="AF9395" s="84">
        <v>30000</v>
      </c>
      <c r="AG9395" s="85"/>
    </row>
    <row r="9396" spans="1:33" hidden="1" outlineLevel="1">
      <c r="A9396" s="8"/>
      <c r="B9396" s="9" t="s">
        <v>34</v>
      </c>
      <c r="C9396" s="9" t="s">
        <v>35</v>
      </c>
      <c r="K9396" s="79"/>
      <c r="L9396" s="79"/>
      <c r="M9396" s="80"/>
      <c r="O9396" s="79"/>
      <c r="P9396" s="79"/>
      <c r="Q9396" s="80"/>
      <c r="S9396" s="79"/>
      <c r="T9396" s="79"/>
      <c r="U9396" s="80"/>
      <c r="W9396" s="79"/>
      <c r="X9396" s="79"/>
      <c r="Y9396" s="80"/>
      <c r="AA9396" s="79"/>
      <c r="AB9396" s="79"/>
      <c r="AC9396" s="80"/>
      <c r="AE9396" s="79"/>
      <c r="AF9396" s="79"/>
      <c r="AG9396" s="80"/>
    </row>
    <row r="9397" spans="1:33" ht="30" hidden="1" outlineLevel="1">
      <c r="A9397" s="6" t="s">
        <v>10560</v>
      </c>
      <c r="B9397" s="7" t="s">
        <v>37</v>
      </c>
      <c r="C9397" s="7" t="s">
        <v>201</v>
      </c>
      <c r="K9397" s="79"/>
      <c r="L9397" s="79"/>
      <c r="M9397" s="80"/>
      <c r="O9397" s="79"/>
      <c r="P9397" s="79"/>
      <c r="Q9397" s="80"/>
      <c r="S9397" s="79"/>
      <c r="T9397" s="79"/>
      <c r="U9397" s="80"/>
      <c r="W9397" s="79"/>
      <c r="X9397" s="79"/>
      <c r="Y9397" s="80"/>
      <c r="AA9397" s="79"/>
      <c r="AB9397" s="79"/>
      <c r="AC9397" s="80"/>
      <c r="AE9397" s="79"/>
      <c r="AF9397" s="79"/>
      <c r="AG9397" s="80"/>
    </row>
    <row r="9398" spans="1:33" ht="60" hidden="1" outlineLevel="1">
      <c r="A9398" s="8"/>
      <c r="B9398" s="9" t="s">
        <v>61</v>
      </c>
      <c r="C9398" s="9" t="s">
        <v>62</v>
      </c>
      <c r="D9398" s="9" t="s">
        <v>63</v>
      </c>
      <c r="E9398" s="12" t="s">
        <v>64</v>
      </c>
      <c r="F9398" s="20" t="s">
        <v>65</v>
      </c>
      <c r="K9398" s="21" t="s">
        <v>66</v>
      </c>
      <c r="L9398" s="87" t="s">
        <v>28</v>
      </c>
      <c r="M9398" s="88"/>
      <c r="O9398" s="21" t="s">
        <v>66</v>
      </c>
      <c r="P9398" s="87" t="s">
        <v>28</v>
      </c>
      <c r="Q9398" s="88"/>
      <c r="S9398" s="21" t="s">
        <v>66</v>
      </c>
      <c r="T9398" s="87" t="s">
        <v>28</v>
      </c>
      <c r="U9398" s="88"/>
      <c r="W9398" s="21" t="s">
        <v>66</v>
      </c>
      <c r="X9398" s="87" t="s">
        <v>28</v>
      </c>
      <c r="Y9398" s="88"/>
      <c r="AA9398" s="21" t="s">
        <v>66</v>
      </c>
      <c r="AB9398" s="87" t="s">
        <v>28</v>
      </c>
      <c r="AC9398" s="88"/>
      <c r="AE9398" s="21" t="s">
        <v>66</v>
      </c>
      <c r="AF9398" s="87" t="s">
        <v>28</v>
      </c>
      <c r="AG9398" s="88"/>
    </row>
    <row r="9399" spans="1:33" ht="90" hidden="1" outlineLevel="1">
      <c r="A9399" s="6" t="s">
        <v>10561</v>
      </c>
      <c r="B9399" s="7" t="s">
        <v>203</v>
      </c>
      <c r="C9399" s="7" t="s">
        <v>5108</v>
      </c>
      <c r="D9399" s="7"/>
      <c r="E9399" s="23" t="s">
        <v>70</v>
      </c>
      <c r="F9399" s="18">
        <v>1</v>
      </c>
      <c r="K9399" s="22">
        <v>0</v>
      </c>
      <c r="L9399" s="84">
        <v>0</v>
      </c>
      <c r="M9399" s="85"/>
      <c r="O9399" s="22">
        <v>21430</v>
      </c>
      <c r="P9399" s="84">
        <v>21430</v>
      </c>
      <c r="Q9399" s="85"/>
      <c r="S9399" s="22">
        <v>500</v>
      </c>
      <c r="T9399" s="84">
        <v>500</v>
      </c>
      <c r="U9399" s="85"/>
      <c r="W9399" s="22">
        <v>0</v>
      </c>
      <c r="X9399" s="84">
        <v>0</v>
      </c>
      <c r="Y9399" s="85"/>
      <c r="AA9399" s="22">
        <v>0</v>
      </c>
      <c r="AB9399" s="84">
        <v>0</v>
      </c>
      <c r="AC9399" s="85"/>
      <c r="AE9399" s="22">
        <v>28000</v>
      </c>
      <c r="AF9399" s="84">
        <v>28000</v>
      </c>
      <c r="AG9399" s="85"/>
    </row>
    <row r="9400" spans="1:33" hidden="1" outlineLevel="1">
      <c r="A9400" s="8"/>
      <c r="B9400" s="9" t="s">
        <v>34</v>
      </c>
      <c r="C9400" s="9" t="s">
        <v>35</v>
      </c>
      <c r="K9400" s="79"/>
      <c r="L9400" s="79"/>
      <c r="M9400" s="80"/>
      <c r="O9400" s="79"/>
      <c r="P9400" s="79"/>
      <c r="Q9400" s="80"/>
      <c r="S9400" s="79"/>
      <c r="T9400" s="79"/>
      <c r="U9400" s="80"/>
      <c r="W9400" s="79"/>
      <c r="X9400" s="79"/>
      <c r="Y9400" s="80"/>
      <c r="AA9400" s="79"/>
      <c r="AB9400" s="79"/>
      <c r="AC9400" s="80"/>
      <c r="AE9400" s="79"/>
      <c r="AF9400" s="79"/>
      <c r="AG9400" s="80"/>
    </row>
    <row r="9401" spans="1:33" hidden="1" outlineLevel="1">
      <c r="A9401" s="6" t="s">
        <v>10562</v>
      </c>
      <c r="B9401" s="7" t="s">
        <v>37</v>
      </c>
      <c r="C9401" s="7" t="s">
        <v>206</v>
      </c>
      <c r="K9401" s="79"/>
      <c r="L9401" s="79"/>
      <c r="M9401" s="80"/>
      <c r="O9401" s="79"/>
      <c r="P9401" s="79"/>
      <c r="Q9401" s="80"/>
      <c r="S9401" s="79"/>
      <c r="T9401" s="79"/>
      <c r="U9401" s="80"/>
      <c r="W9401" s="79"/>
      <c r="X9401" s="79"/>
      <c r="Y9401" s="80"/>
      <c r="AA9401" s="79"/>
      <c r="AB9401" s="79"/>
      <c r="AC9401" s="80"/>
      <c r="AE9401" s="79"/>
      <c r="AF9401" s="79"/>
      <c r="AG9401" s="80"/>
    </row>
    <row r="9402" spans="1:33" ht="60" hidden="1" outlineLevel="1">
      <c r="A9402" s="8"/>
      <c r="B9402" s="9" t="s">
        <v>61</v>
      </c>
      <c r="C9402" s="9" t="s">
        <v>62</v>
      </c>
      <c r="D9402" s="9" t="s">
        <v>63</v>
      </c>
      <c r="E9402" s="12" t="s">
        <v>64</v>
      </c>
      <c r="F9402" s="20" t="s">
        <v>65</v>
      </c>
      <c r="K9402" s="21" t="s">
        <v>66</v>
      </c>
      <c r="L9402" s="87" t="s">
        <v>28</v>
      </c>
      <c r="M9402" s="88"/>
      <c r="O9402" s="21" t="s">
        <v>66</v>
      </c>
      <c r="P9402" s="87" t="s">
        <v>28</v>
      </c>
      <c r="Q9402" s="88"/>
      <c r="S9402" s="21" t="s">
        <v>66</v>
      </c>
      <c r="T9402" s="87" t="s">
        <v>28</v>
      </c>
      <c r="U9402" s="88"/>
      <c r="W9402" s="21" t="s">
        <v>66</v>
      </c>
      <c r="X9402" s="87" t="s">
        <v>28</v>
      </c>
      <c r="Y9402" s="88"/>
      <c r="AA9402" s="21" t="s">
        <v>66</v>
      </c>
      <c r="AB9402" s="87" t="s">
        <v>28</v>
      </c>
      <c r="AC9402" s="88"/>
      <c r="AE9402" s="21" t="s">
        <v>66</v>
      </c>
      <c r="AF9402" s="87" t="s">
        <v>28</v>
      </c>
      <c r="AG9402" s="88"/>
    </row>
    <row r="9403" spans="1:33" ht="75" hidden="1" outlineLevel="1">
      <c r="A9403" s="6" t="s">
        <v>10563</v>
      </c>
      <c r="B9403" s="7" t="s">
        <v>208</v>
      </c>
      <c r="C9403" s="7" t="s">
        <v>209</v>
      </c>
      <c r="D9403" s="7"/>
      <c r="E9403" s="23" t="s">
        <v>70</v>
      </c>
      <c r="F9403" s="18">
        <v>1</v>
      </c>
      <c r="K9403" s="22">
        <v>0</v>
      </c>
      <c r="L9403" s="84">
        <v>0</v>
      </c>
      <c r="M9403" s="85"/>
      <c r="O9403" s="22">
        <v>25500</v>
      </c>
      <c r="P9403" s="84">
        <v>25500</v>
      </c>
      <c r="Q9403" s="85"/>
      <c r="S9403" s="22">
        <v>500</v>
      </c>
      <c r="T9403" s="84">
        <v>500</v>
      </c>
      <c r="U9403" s="85"/>
      <c r="W9403" s="22">
        <v>0</v>
      </c>
      <c r="X9403" s="84">
        <v>0</v>
      </c>
      <c r="Y9403" s="85"/>
      <c r="AA9403" s="22">
        <v>30000</v>
      </c>
      <c r="AB9403" s="84">
        <v>30000</v>
      </c>
      <c r="AC9403" s="85"/>
      <c r="AE9403" s="22">
        <v>35000</v>
      </c>
      <c r="AF9403" s="84">
        <v>35000</v>
      </c>
      <c r="AG9403" s="85"/>
    </row>
    <row r="9404" spans="1:33" hidden="1" outlineLevel="1">
      <c r="A9404" s="8"/>
      <c r="B9404" s="9" t="s">
        <v>34</v>
      </c>
      <c r="C9404" s="9" t="s">
        <v>35</v>
      </c>
      <c r="K9404" s="79"/>
      <c r="L9404" s="79"/>
      <c r="M9404" s="80"/>
      <c r="O9404" s="79"/>
      <c r="P9404" s="79"/>
      <c r="Q9404" s="80"/>
      <c r="S9404" s="79"/>
      <c r="T9404" s="79"/>
      <c r="U9404" s="80"/>
      <c r="W9404" s="79"/>
      <c r="X9404" s="79"/>
      <c r="Y9404" s="80"/>
      <c r="AA9404" s="79"/>
      <c r="AB9404" s="79"/>
      <c r="AC9404" s="80"/>
      <c r="AE9404" s="79"/>
      <c r="AF9404" s="79"/>
      <c r="AG9404" s="80"/>
    </row>
    <row r="9405" spans="1:33" hidden="1" outlineLevel="1">
      <c r="A9405" s="6" t="s">
        <v>10564</v>
      </c>
      <c r="B9405" s="7" t="s">
        <v>37</v>
      </c>
      <c r="C9405" s="7" t="s">
        <v>211</v>
      </c>
      <c r="K9405" s="79"/>
      <c r="L9405" s="79"/>
      <c r="M9405" s="80"/>
      <c r="O9405" s="79"/>
      <c r="P9405" s="79"/>
      <c r="Q9405" s="80"/>
      <c r="S9405" s="79"/>
      <c r="T9405" s="79"/>
      <c r="U9405" s="80"/>
      <c r="W9405" s="79"/>
      <c r="X9405" s="79"/>
      <c r="Y9405" s="80"/>
      <c r="AA9405" s="79"/>
      <c r="AB9405" s="79"/>
      <c r="AC9405" s="80"/>
      <c r="AE9405" s="79"/>
      <c r="AF9405" s="79"/>
      <c r="AG9405" s="80"/>
    </row>
    <row r="9406" spans="1:33" ht="60" hidden="1" outlineLevel="1">
      <c r="A9406" s="8"/>
      <c r="B9406" s="9" t="s">
        <v>61</v>
      </c>
      <c r="C9406" s="9" t="s">
        <v>62</v>
      </c>
      <c r="D9406" s="9" t="s">
        <v>63</v>
      </c>
      <c r="E9406" s="12" t="s">
        <v>64</v>
      </c>
      <c r="F9406" s="20" t="s">
        <v>65</v>
      </c>
      <c r="K9406" s="21" t="s">
        <v>66</v>
      </c>
      <c r="L9406" s="87" t="s">
        <v>28</v>
      </c>
      <c r="M9406" s="88"/>
      <c r="O9406" s="21" t="s">
        <v>66</v>
      </c>
      <c r="P9406" s="87" t="s">
        <v>28</v>
      </c>
      <c r="Q9406" s="88"/>
      <c r="S9406" s="21" t="s">
        <v>66</v>
      </c>
      <c r="T9406" s="87" t="s">
        <v>28</v>
      </c>
      <c r="U9406" s="88"/>
      <c r="W9406" s="21" t="s">
        <v>66</v>
      </c>
      <c r="X9406" s="87" t="s">
        <v>28</v>
      </c>
      <c r="Y9406" s="88"/>
      <c r="AA9406" s="21" t="s">
        <v>66</v>
      </c>
      <c r="AB9406" s="87" t="s">
        <v>28</v>
      </c>
      <c r="AC9406" s="88"/>
      <c r="AE9406" s="21" t="s">
        <v>66</v>
      </c>
      <c r="AF9406" s="87" t="s">
        <v>28</v>
      </c>
      <c r="AG9406" s="88"/>
    </row>
    <row r="9407" spans="1:33" ht="105" hidden="1" outlineLevel="1">
      <c r="A9407" s="6" t="s">
        <v>10565</v>
      </c>
      <c r="B9407" s="7" t="s">
        <v>213</v>
      </c>
      <c r="C9407" s="7" t="s">
        <v>214</v>
      </c>
      <c r="D9407" s="7"/>
      <c r="E9407" s="23" t="s">
        <v>70</v>
      </c>
      <c r="F9407" s="18">
        <v>1</v>
      </c>
      <c r="K9407" s="22">
        <v>0</v>
      </c>
      <c r="L9407" s="84">
        <v>0</v>
      </c>
      <c r="M9407" s="85"/>
      <c r="O9407" s="22">
        <v>31430</v>
      </c>
      <c r="P9407" s="84">
        <v>31430</v>
      </c>
      <c r="Q9407" s="85"/>
      <c r="S9407" s="22">
        <v>500</v>
      </c>
      <c r="T9407" s="84">
        <v>500</v>
      </c>
      <c r="U9407" s="85"/>
      <c r="W9407" s="22">
        <v>0</v>
      </c>
      <c r="X9407" s="84">
        <v>0</v>
      </c>
      <c r="Y9407" s="85"/>
      <c r="AA9407" s="22">
        <v>20000</v>
      </c>
      <c r="AB9407" s="84">
        <v>20000</v>
      </c>
      <c r="AC9407" s="85"/>
      <c r="AE9407" s="22">
        <v>80000</v>
      </c>
      <c r="AF9407" s="84">
        <v>80000</v>
      </c>
      <c r="AG9407" s="85"/>
    </row>
    <row r="9408" spans="1:33" hidden="1" outlineLevel="1">
      <c r="A9408" s="8"/>
      <c r="B9408" s="9" t="s">
        <v>34</v>
      </c>
      <c r="C9408" s="9" t="s">
        <v>35</v>
      </c>
      <c r="K9408" s="79"/>
      <c r="L9408" s="79"/>
      <c r="M9408" s="80"/>
      <c r="O9408" s="79"/>
      <c r="P9408" s="79"/>
      <c r="Q9408" s="80"/>
      <c r="S9408" s="79"/>
      <c r="T9408" s="79"/>
      <c r="U9408" s="80"/>
      <c r="W9408" s="79"/>
      <c r="X9408" s="79"/>
      <c r="Y9408" s="80"/>
      <c r="AA9408" s="79"/>
      <c r="AB9408" s="79"/>
      <c r="AC9408" s="80"/>
      <c r="AE9408" s="79"/>
      <c r="AF9408" s="79"/>
      <c r="AG9408" s="80"/>
    </row>
    <row r="9409" spans="1:33" hidden="1" outlineLevel="1">
      <c r="A9409" s="6" t="s">
        <v>10566</v>
      </c>
      <c r="B9409" s="7" t="s">
        <v>37</v>
      </c>
      <c r="C9409" s="7" t="s">
        <v>216</v>
      </c>
      <c r="K9409" s="79"/>
      <c r="L9409" s="79"/>
      <c r="M9409" s="80"/>
      <c r="O9409" s="79"/>
      <c r="P9409" s="79"/>
      <c r="Q9409" s="80"/>
      <c r="S9409" s="79"/>
      <c r="T9409" s="79"/>
      <c r="U9409" s="80"/>
      <c r="W9409" s="79"/>
      <c r="X9409" s="79"/>
      <c r="Y9409" s="80"/>
      <c r="AA9409" s="79"/>
      <c r="AB9409" s="79"/>
      <c r="AC9409" s="80"/>
      <c r="AE9409" s="79"/>
      <c r="AF9409" s="79"/>
      <c r="AG9409" s="80"/>
    </row>
    <row r="9410" spans="1:33" ht="105" hidden="1" outlineLevel="1">
      <c r="A9410" s="6" t="s">
        <v>10567</v>
      </c>
      <c r="B9410" s="7" t="s">
        <v>37</v>
      </c>
      <c r="C9410" s="7" t="s">
        <v>218</v>
      </c>
      <c r="K9410" s="79"/>
      <c r="L9410" s="79"/>
      <c r="M9410" s="80"/>
      <c r="O9410" s="79"/>
      <c r="P9410" s="79"/>
      <c r="Q9410" s="80"/>
      <c r="S9410" s="79"/>
      <c r="T9410" s="79"/>
      <c r="U9410" s="80"/>
      <c r="W9410" s="79"/>
      <c r="X9410" s="79"/>
      <c r="Y9410" s="80"/>
      <c r="AA9410" s="79"/>
      <c r="AB9410" s="79"/>
      <c r="AC9410" s="80"/>
      <c r="AE9410" s="79"/>
      <c r="AF9410" s="79"/>
      <c r="AG9410" s="80"/>
    </row>
    <row r="9411" spans="1:33" ht="90" hidden="1" outlineLevel="1">
      <c r="A9411" s="6" t="s">
        <v>10568</v>
      </c>
      <c r="B9411" s="7" t="s">
        <v>37</v>
      </c>
      <c r="C9411" s="7" t="s">
        <v>220</v>
      </c>
      <c r="K9411" s="79"/>
      <c r="L9411" s="79"/>
      <c r="M9411" s="80"/>
      <c r="O9411" s="79"/>
      <c r="P9411" s="79"/>
      <c r="Q9411" s="80"/>
      <c r="S9411" s="79"/>
      <c r="T9411" s="79"/>
      <c r="U9411" s="80"/>
      <c r="W9411" s="79"/>
      <c r="X9411" s="79"/>
      <c r="Y9411" s="80"/>
      <c r="AA9411" s="79"/>
      <c r="AB9411" s="79"/>
      <c r="AC9411" s="80"/>
      <c r="AE9411" s="79"/>
      <c r="AF9411" s="79"/>
      <c r="AG9411" s="80"/>
    </row>
    <row r="9412" spans="1:33" ht="60" hidden="1" outlineLevel="1">
      <c r="A9412" s="8"/>
      <c r="B9412" s="9" t="s">
        <v>61</v>
      </c>
      <c r="C9412" s="9" t="s">
        <v>62</v>
      </c>
      <c r="D9412" s="9" t="s">
        <v>63</v>
      </c>
      <c r="E9412" s="12" t="s">
        <v>64</v>
      </c>
      <c r="F9412" s="20" t="s">
        <v>65</v>
      </c>
      <c r="K9412" s="21" t="s">
        <v>66</v>
      </c>
      <c r="L9412" s="87" t="s">
        <v>28</v>
      </c>
      <c r="M9412" s="88"/>
      <c r="O9412" s="21" t="s">
        <v>66</v>
      </c>
      <c r="P9412" s="87" t="s">
        <v>28</v>
      </c>
      <c r="Q9412" s="88"/>
      <c r="S9412" s="21" t="s">
        <v>66</v>
      </c>
      <c r="T9412" s="87" t="s">
        <v>28</v>
      </c>
      <c r="U9412" s="88"/>
      <c r="W9412" s="21" t="s">
        <v>66</v>
      </c>
      <c r="X9412" s="87" t="s">
        <v>28</v>
      </c>
      <c r="Y9412" s="88"/>
      <c r="AA9412" s="21" t="s">
        <v>66</v>
      </c>
      <c r="AB9412" s="87" t="s">
        <v>28</v>
      </c>
      <c r="AC9412" s="88"/>
      <c r="AE9412" s="21" t="s">
        <v>66</v>
      </c>
      <c r="AF9412" s="87" t="s">
        <v>28</v>
      </c>
      <c r="AG9412" s="88"/>
    </row>
    <row r="9413" spans="1:33" hidden="1" outlineLevel="1">
      <c r="A9413" s="6" t="s">
        <v>10569</v>
      </c>
      <c r="B9413" s="7" t="s">
        <v>222</v>
      </c>
      <c r="C9413" s="7" t="s">
        <v>128</v>
      </c>
      <c r="D9413" s="7"/>
      <c r="E9413" s="23" t="s">
        <v>70</v>
      </c>
      <c r="F9413" s="18">
        <v>1</v>
      </c>
      <c r="K9413" s="22">
        <v>0</v>
      </c>
      <c r="L9413" s="84">
        <v>0</v>
      </c>
      <c r="M9413" s="85"/>
      <c r="O9413" s="22">
        <v>10200</v>
      </c>
      <c r="P9413" s="84">
        <v>10200</v>
      </c>
      <c r="Q9413" s="85"/>
      <c r="S9413" s="22">
        <v>1000</v>
      </c>
      <c r="T9413" s="84">
        <v>1000</v>
      </c>
      <c r="U9413" s="85"/>
      <c r="W9413" s="22">
        <v>0</v>
      </c>
      <c r="X9413" s="84">
        <v>0</v>
      </c>
      <c r="Y9413" s="85"/>
      <c r="AA9413" s="22">
        <v>40000</v>
      </c>
      <c r="AB9413" s="84">
        <v>40000</v>
      </c>
      <c r="AC9413" s="85"/>
      <c r="AE9413" s="22">
        <v>50000</v>
      </c>
      <c r="AF9413" s="84">
        <v>50000</v>
      </c>
      <c r="AG9413" s="85"/>
    </row>
    <row r="9414" spans="1:33" hidden="1" outlineLevel="1">
      <c r="A9414" s="6" t="s">
        <v>10570</v>
      </c>
      <c r="B9414" s="7" t="s">
        <v>224</v>
      </c>
      <c r="C9414" s="7" t="s">
        <v>131</v>
      </c>
      <c r="D9414" s="7"/>
      <c r="E9414" s="23" t="s">
        <v>70</v>
      </c>
      <c r="F9414" s="18">
        <v>1</v>
      </c>
      <c r="K9414" s="22">
        <v>0</v>
      </c>
      <c r="L9414" s="84">
        <v>0</v>
      </c>
      <c r="M9414" s="85"/>
      <c r="O9414" s="22">
        <v>1490</v>
      </c>
      <c r="P9414" s="84">
        <v>1490</v>
      </c>
      <c r="Q9414" s="85"/>
      <c r="S9414" s="22">
        <v>500</v>
      </c>
      <c r="T9414" s="84">
        <v>500</v>
      </c>
      <c r="U9414" s="85"/>
      <c r="W9414" s="22">
        <v>0</v>
      </c>
      <c r="X9414" s="84">
        <v>0</v>
      </c>
      <c r="Y9414" s="85"/>
      <c r="AA9414" s="22">
        <v>60000</v>
      </c>
      <c r="AB9414" s="84">
        <v>60000</v>
      </c>
      <c r="AC9414" s="85"/>
      <c r="AE9414" s="22">
        <v>36000</v>
      </c>
      <c r="AF9414" s="84">
        <v>36000</v>
      </c>
      <c r="AG9414" s="85"/>
    </row>
    <row r="9415" spans="1:33" hidden="1" outlineLevel="1">
      <c r="A9415" s="6" t="s">
        <v>10571</v>
      </c>
      <c r="B9415" s="7" t="s">
        <v>226</v>
      </c>
      <c r="C9415" s="7" t="s">
        <v>134</v>
      </c>
      <c r="D9415" s="7"/>
      <c r="E9415" s="23" t="s">
        <v>70</v>
      </c>
      <c r="F9415" s="18">
        <v>1</v>
      </c>
      <c r="K9415" s="22">
        <v>0</v>
      </c>
      <c r="L9415" s="84">
        <v>0</v>
      </c>
      <c r="M9415" s="85"/>
      <c r="O9415" s="22">
        <v>1490</v>
      </c>
      <c r="P9415" s="84">
        <v>1490</v>
      </c>
      <c r="Q9415" s="85"/>
      <c r="S9415" s="22">
        <v>500</v>
      </c>
      <c r="T9415" s="84">
        <v>500</v>
      </c>
      <c r="U9415" s="85"/>
      <c r="W9415" s="22">
        <v>0</v>
      </c>
      <c r="X9415" s="84">
        <v>0</v>
      </c>
      <c r="Y9415" s="85"/>
      <c r="AA9415" s="22">
        <v>5000</v>
      </c>
      <c r="AB9415" s="84">
        <v>5000</v>
      </c>
      <c r="AC9415" s="85"/>
      <c r="AE9415" s="22">
        <v>10000</v>
      </c>
      <c r="AF9415" s="84">
        <v>10000</v>
      </c>
      <c r="AG9415" s="85"/>
    </row>
    <row r="9416" spans="1:33" hidden="1" outlineLevel="1">
      <c r="A9416" s="8"/>
      <c r="B9416" s="9" t="s">
        <v>34</v>
      </c>
      <c r="C9416" s="9" t="s">
        <v>35</v>
      </c>
      <c r="K9416" s="79"/>
      <c r="L9416" s="79"/>
      <c r="M9416" s="80"/>
      <c r="O9416" s="79"/>
      <c r="P9416" s="79"/>
      <c r="Q9416" s="80"/>
      <c r="S9416" s="79"/>
      <c r="T9416" s="79"/>
      <c r="U9416" s="80"/>
      <c r="W9416" s="79"/>
      <c r="X9416" s="79"/>
      <c r="Y9416" s="80"/>
      <c r="AA9416" s="79"/>
      <c r="AB9416" s="79"/>
      <c r="AC9416" s="80"/>
      <c r="AE9416" s="79"/>
      <c r="AF9416" s="79"/>
      <c r="AG9416" s="80"/>
    </row>
    <row r="9417" spans="1:33" ht="30" hidden="1" outlineLevel="1">
      <c r="A9417" s="6" t="s">
        <v>10572</v>
      </c>
      <c r="B9417" s="7" t="s">
        <v>37</v>
      </c>
      <c r="C9417" s="7" t="s">
        <v>228</v>
      </c>
      <c r="K9417" s="79"/>
      <c r="L9417" s="79"/>
      <c r="M9417" s="80"/>
      <c r="O9417" s="79"/>
      <c r="P9417" s="79"/>
      <c r="Q9417" s="80"/>
      <c r="S9417" s="79"/>
      <c r="T9417" s="79"/>
      <c r="U9417" s="80"/>
      <c r="W9417" s="79"/>
      <c r="X9417" s="79"/>
      <c r="Y9417" s="80"/>
      <c r="AA9417" s="79"/>
      <c r="AB9417" s="79"/>
      <c r="AC9417" s="80"/>
      <c r="AE9417" s="79"/>
      <c r="AF9417" s="79"/>
      <c r="AG9417" s="80"/>
    </row>
    <row r="9418" spans="1:33" ht="60" hidden="1" outlineLevel="1">
      <c r="A9418" s="8"/>
      <c r="B9418" s="9" t="s">
        <v>61</v>
      </c>
      <c r="C9418" s="9" t="s">
        <v>62</v>
      </c>
      <c r="D9418" s="9" t="s">
        <v>63</v>
      </c>
      <c r="E9418" s="12" t="s">
        <v>64</v>
      </c>
      <c r="F9418" s="20" t="s">
        <v>65</v>
      </c>
      <c r="K9418" s="21" t="s">
        <v>66</v>
      </c>
      <c r="L9418" s="87" t="s">
        <v>28</v>
      </c>
      <c r="M9418" s="88"/>
      <c r="O9418" s="21" t="s">
        <v>66</v>
      </c>
      <c r="P9418" s="87" t="s">
        <v>28</v>
      </c>
      <c r="Q9418" s="88"/>
      <c r="S9418" s="21" t="s">
        <v>66</v>
      </c>
      <c r="T9418" s="87" t="s">
        <v>28</v>
      </c>
      <c r="U9418" s="88"/>
      <c r="W9418" s="21" t="s">
        <v>66</v>
      </c>
      <c r="X9418" s="87" t="s">
        <v>28</v>
      </c>
      <c r="Y9418" s="88"/>
      <c r="AA9418" s="21" t="s">
        <v>66</v>
      </c>
      <c r="AB9418" s="87" t="s">
        <v>28</v>
      </c>
      <c r="AC9418" s="88"/>
      <c r="AE9418" s="21" t="s">
        <v>66</v>
      </c>
      <c r="AF9418" s="87" t="s">
        <v>28</v>
      </c>
      <c r="AG9418" s="88"/>
    </row>
    <row r="9419" spans="1:33" ht="60" hidden="1" outlineLevel="1">
      <c r="A9419" s="6" t="s">
        <v>10573</v>
      </c>
      <c r="B9419" s="7" t="s">
        <v>230</v>
      </c>
      <c r="C9419" s="7" t="s">
        <v>231</v>
      </c>
      <c r="D9419" s="7"/>
      <c r="E9419" s="23" t="s">
        <v>70</v>
      </c>
      <c r="F9419" s="18">
        <v>1</v>
      </c>
      <c r="K9419" s="22">
        <v>0</v>
      </c>
      <c r="L9419" s="84">
        <v>0</v>
      </c>
      <c r="M9419" s="85"/>
      <c r="O9419" s="22">
        <v>1000</v>
      </c>
      <c r="P9419" s="84">
        <v>1000</v>
      </c>
      <c r="Q9419" s="85"/>
      <c r="S9419" s="22">
        <v>500</v>
      </c>
      <c r="T9419" s="84">
        <v>500</v>
      </c>
      <c r="U9419" s="85"/>
      <c r="W9419" s="22">
        <v>0</v>
      </c>
      <c r="X9419" s="84">
        <v>0</v>
      </c>
      <c r="Y9419" s="85"/>
      <c r="AA9419" s="22">
        <v>10000</v>
      </c>
      <c r="AB9419" s="84">
        <v>10000</v>
      </c>
      <c r="AC9419" s="85"/>
      <c r="AE9419" s="22">
        <v>50000</v>
      </c>
      <c r="AF9419" s="84">
        <v>50000</v>
      </c>
      <c r="AG9419" s="85"/>
    </row>
    <row r="9420" spans="1:33" hidden="1" outlineLevel="1">
      <c r="A9420" s="8"/>
      <c r="B9420" s="9" t="s">
        <v>34</v>
      </c>
      <c r="C9420" s="9" t="s">
        <v>35</v>
      </c>
      <c r="K9420" s="79"/>
      <c r="L9420" s="79"/>
      <c r="M9420" s="80"/>
      <c r="O9420" s="79"/>
      <c r="P9420" s="79"/>
      <c r="Q9420" s="80"/>
      <c r="S9420" s="79"/>
      <c r="T9420" s="79"/>
      <c r="U9420" s="80"/>
      <c r="W9420" s="79"/>
      <c r="X9420" s="79"/>
      <c r="Y9420" s="80"/>
      <c r="AA9420" s="79"/>
      <c r="AB9420" s="79"/>
      <c r="AC9420" s="80"/>
      <c r="AE9420" s="79"/>
      <c r="AF9420" s="79"/>
      <c r="AG9420" s="80"/>
    </row>
    <row r="9421" spans="1:33" ht="30" hidden="1" outlineLevel="1">
      <c r="A9421" s="6" t="s">
        <v>10574</v>
      </c>
      <c r="B9421" s="7" t="s">
        <v>37</v>
      </c>
      <c r="C9421" s="7" t="s">
        <v>233</v>
      </c>
      <c r="K9421" s="79"/>
      <c r="L9421" s="79"/>
      <c r="M9421" s="80"/>
      <c r="O9421" s="79"/>
      <c r="P9421" s="79"/>
      <c r="Q9421" s="80"/>
      <c r="S9421" s="79"/>
      <c r="T9421" s="79"/>
      <c r="U9421" s="80"/>
      <c r="W9421" s="79"/>
      <c r="X9421" s="79"/>
      <c r="Y9421" s="80"/>
      <c r="AA9421" s="79"/>
      <c r="AB9421" s="79"/>
      <c r="AC9421" s="80"/>
      <c r="AE9421" s="79"/>
      <c r="AF9421" s="79"/>
      <c r="AG9421" s="80"/>
    </row>
    <row r="9422" spans="1:33" ht="60" hidden="1" outlineLevel="1">
      <c r="A9422" s="8"/>
      <c r="B9422" s="9" t="s">
        <v>61</v>
      </c>
      <c r="C9422" s="9" t="s">
        <v>62</v>
      </c>
      <c r="D9422" s="9" t="s">
        <v>63</v>
      </c>
      <c r="E9422" s="12" t="s">
        <v>64</v>
      </c>
      <c r="F9422" s="20" t="s">
        <v>65</v>
      </c>
      <c r="K9422" s="21" t="s">
        <v>66</v>
      </c>
      <c r="L9422" s="87" t="s">
        <v>28</v>
      </c>
      <c r="M9422" s="88"/>
      <c r="O9422" s="21" t="s">
        <v>66</v>
      </c>
      <c r="P9422" s="87" t="s">
        <v>28</v>
      </c>
      <c r="Q9422" s="88"/>
      <c r="S9422" s="21" t="s">
        <v>66</v>
      </c>
      <c r="T9422" s="87" t="s">
        <v>28</v>
      </c>
      <c r="U9422" s="88"/>
      <c r="W9422" s="21" t="s">
        <v>66</v>
      </c>
      <c r="X9422" s="87" t="s">
        <v>28</v>
      </c>
      <c r="Y9422" s="88"/>
      <c r="AA9422" s="21" t="s">
        <v>66</v>
      </c>
      <c r="AB9422" s="87" t="s">
        <v>28</v>
      </c>
      <c r="AC9422" s="88"/>
      <c r="AE9422" s="21" t="s">
        <v>66</v>
      </c>
      <c r="AF9422" s="87" t="s">
        <v>28</v>
      </c>
      <c r="AG9422" s="88"/>
    </row>
    <row r="9423" spans="1:33" ht="120" hidden="1" outlineLevel="1">
      <c r="A9423" s="6" t="s">
        <v>10575</v>
      </c>
      <c r="B9423" s="7" t="s">
        <v>235</v>
      </c>
      <c r="C9423" s="7" t="s">
        <v>5123</v>
      </c>
      <c r="D9423" s="7"/>
      <c r="E9423" s="23" t="s">
        <v>70</v>
      </c>
      <c r="F9423" s="18">
        <v>1</v>
      </c>
      <c r="K9423" s="22">
        <v>0</v>
      </c>
      <c r="L9423" s="84">
        <v>0</v>
      </c>
      <c r="M9423" s="85"/>
      <c r="O9423" s="22">
        <v>15300</v>
      </c>
      <c r="P9423" s="84">
        <v>15300</v>
      </c>
      <c r="Q9423" s="85"/>
      <c r="S9423" s="22">
        <v>1000</v>
      </c>
      <c r="T9423" s="84">
        <v>1000</v>
      </c>
      <c r="U9423" s="85"/>
      <c r="W9423" s="22">
        <v>0</v>
      </c>
      <c r="X9423" s="84">
        <v>0</v>
      </c>
      <c r="Y9423" s="85"/>
      <c r="AA9423" s="22">
        <v>30000</v>
      </c>
      <c r="AB9423" s="84">
        <v>30000</v>
      </c>
      <c r="AC9423" s="85"/>
      <c r="AE9423" s="22">
        <v>36000</v>
      </c>
      <c r="AF9423" s="84">
        <v>36000</v>
      </c>
      <c r="AG9423" s="85"/>
    </row>
    <row r="9424" spans="1:33" hidden="1" outlineLevel="1">
      <c r="A9424" s="8"/>
      <c r="B9424" s="9" t="s">
        <v>34</v>
      </c>
      <c r="C9424" s="9" t="s">
        <v>35</v>
      </c>
      <c r="K9424" s="79"/>
      <c r="L9424" s="79"/>
      <c r="M9424" s="80"/>
      <c r="O9424" s="79"/>
      <c r="P9424" s="79"/>
      <c r="Q9424" s="80"/>
      <c r="S9424" s="79"/>
      <c r="T9424" s="79"/>
      <c r="U9424" s="80"/>
      <c r="W9424" s="79"/>
      <c r="X9424" s="79"/>
      <c r="Y9424" s="80"/>
      <c r="AA9424" s="79"/>
      <c r="AB9424" s="79"/>
      <c r="AC9424" s="80"/>
      <c r="AE9424" s="79"/>
      <c r="AF9424" s="79"/>
      <c r="AG9424" s="80"/>
    </row>
    <row r="9425" spans="1:33" hidden="1" outlineLevel="1">
      <c r="A9425" s="6" t="s">
        <v>10576</v>
      </c>
      <c r="B9425" s="7" t="s">
        <v>37</v>
      </c>
      <c r="C9425" s="7" t="s">
        <v>238</v>
      </c>
      <c r="K9425" s="79"/>
      <c r="L9425" s="79"/>
      <c r="M9425" s="80"/>
      <c r="O9425" s="79"/>
      <c r="P9425" s="79"/>
      <c r="Q9425" s="80"/>
      <c r="S9425" s="79"/>
      <c r="T9425" s="79"/>
      <c r="U9425" s="80"/>
      <c r="W9425" s="79"/>
      <c r="X9425" s="79"/>
      <c r="Y9425" s="80"/>
      <c r="AA9425" s="79"/>
      <c r="AB9425" s="79"/>
      <c r="AC9425" s="80"/>
      <c r="AE9425" s="79"/>
      <c r="AF9425" s="79"/>
      <c r="AG9425" s="80"/>
    </row>
    <row r="9426" spans="1:33" ht="60" hidden="1" outlineLevel="1">
      <c r="A9426" s="8"/>
      <c r="B9426" s="9" t="s">
        <v>61</v>
      </c>
      <c r="C9426" s="9" t="s">
        <v>62</v>
      </c>
      <c r="D9426" s="9" t="s">
        <v>63</v>
      </c>
      <c r="E9426" s="12" t="s">
        <v>64</v>
      </c>
      <c r="F9426" s="20" t="s">
        <v>65</v>
      </c>
      <c r="K9426" s="21" t="s">
        <v>66</v>
      </c>
      <c r="L9426" s="87" t="s">
        <v>28</v>
      </c>
      <c r="M9426" s="88"/>
      <c r="O9426" s="21" t="s">
        <v>66</v>
      </c>
      <c r="P9426" s="87" t="s">
        <v>28</v>
      </c>
      <c r="Q9426" s="88"/>
      <c r="S9426" s="21" t="s">
        <v>66</v>
      </c>
      <c r="T9426" s="87" t="s">
        <v>28</v>
      </c>
      <c r="U9426" s="88"/>
      <c r="W9426" s="21" t="s">
        <v>66</v>
      </c>
      <c r="X9426" s="87" t="s">
        <v>28</v>
      </c>
      <c r="Y9426" s="88"/>
      <c r="AA9426" s="21" t="s">
        <v>66</v>
      </c>
      <c r="AB9426" s="87" t="s">
        <v>28</v>
      </c>
      <c r="AC9426" s="88"/>
      <c r="AE9426" s="21" t="s">
        <v>66</v>
      </c>
      <c r="AF9426" s="87" t="s">
        <v>28</v>
      </c>
      <c r="AG9426" s="88"/>
    </row>
    <row r="9427" spans="1:33" ht="120" hidden="1" outlineLevel="1">
      <c r="A9427" s="6" t="s">
        <v>10577</v>
      </c>
      <c r="B9427" s="7" t="s">
        <v>240</v>
      </c>
      <c r="C9427" s="7" t="s">
        <v>241</v>
      </c>
      <c r="D9427" s="7"/>
      <c r="E9427" s="23" t="s">
        <v>70</v>
      </c>
      <c r="F9427" s="18">
        <v>1</v>
      </c>
      <c r="K9427" s="22">
        <v>0</v>
      </c>
      <c r="L9427" s="84">
        <v>0</v>
      </c>
      <c r="M9427" s="85"/>
      <c r="O9427" s="22">
        <v>590</v>
      </c>
      <c r="P9427" s="84">
        <v>590</v>
      </c>
      <c r="Q9427" s="85"/>
      <c r="S9427" s="22">
        <v>500</v>
      </c>
      <c r="T9427" s="84">
        <v>500</v>
      </c>
      <c r="U9427" s="85"/>
      <c r="W9427" s="22">
        <v>0</v>
      </c>
      <c r="X9427" s="84">
        <v>0</v>
      </c>
      <c r="Y9427" s="85"/>
      <c r="AA9427" s="22">
        <v>10000</v>
      </c>
      <c r="AB9427" s="84">
        <v>10000</v>
      </c>
      <c r="AC9427" s="85"/>
      <c r="AE9427" s="22">
        <v>36000</v>
      </c>
      <c r="AF9427" s="84">
        <v>36000</v>
      </c>
      <c r="AG9427" s="85"/>
    </row>
    <row r="9428" spans="1:33" hidden="1" outlineLevel="1">
      <c r="A9428" s="8"/>
      <c r="B9428" s="9" t="s">
        <v>34</v>
      </c>
      <c r="C9428" s="9" t="s">
        <v>35</v>
      </c>
      <c r="K9428" s="79"/>
      <c r="L9428" s="79"/>
      <c r="M9428" s="80"/>
      <c r="O9428" s="79"/>
      <c r="P9428" s="79"/>
      <c r="Q9428" s="80"/>
      <c r="S9428" s="79"/>
      <c r="T9428" s="79"/>
      <c r="U9428" s="80"/>
      <c r="W9428" s="79"/>
      <c r="X9428" s="79"/>
      <c r="Y9428" s="80"/>
      <c r="AA9428" s="79"/>
      <c r="AB9428" s="79"/>
      <c r="AC9428" s="80"/>
      <c r="AE9428" s="79"/>
      <c r="AF9428" s="79"/>
      <c r="AG9428" s="80"/>
    </row>
    <row r="9429" spans="1:33" hidden="1" outlineLevel="1">
      <c r="A9429" s="6" t="s">
        <v>10578</v>
      </c>
      <c r="B9429" s="7" t="s">
        <v>37</v>
      </c>
      <c r="C9429" s="7" t="s">
        <v>243</v>
      </c>
      <c r="K9429" s="79"/>
      <c r="L9429" s="79"/>
      <c r="M9429" s="80"/>
      <c r="O9429" s="79"/>
      <c r="P9429" s="79"/>
      <c r="Q9429" s="80"/>
      <c r="S9429" s="79"/>
      <c r="T9429" s="79"/>
      <c r="U9429" s="80"/>
      <c r="W9429" s="79"/>
      <c r="X9429" s="79"/>
      <c r="Y9429" s="80"/>
      <c r="AA9429" s="79"/>
      <c r="AB9429" s="79"/>
      <c r="AC9429" s="80"/>
      <c r="AE9429" s="79"/>
      <c r="AF9429" s="79"/>
      <c r="AG9429" s="80"/>
    </row>
    <row r="9430" spans="1:33" ht="60" hidden="1" outlineLevel="1">
      <c r="A9430" s="8"/>
      <c r="B9430" s="9" t="s">
        <v>61</v>
      </c>
      <c r="C9430" s="9" t="s">
        <v>62</v>
      </c>
      <c r="D9430" s="9" t="s">
        <v>63</v>
      </c>
      <c r="E9430" s="12" t="s">
        <v>64</v>
      </c>
      <c r="F9430" s="20" t="s">
        <v>65</v>
      </c>
      <c r="K9430" s="21" t="s">
        <v>66</v>
      </c>
      <c r="L9430" s="87" t="s">
        <v>28</v>
      </c>
      <c r="M9430" s="88"/>
      <c r="O9430" s="21" t="s">
        <v>66</v>
      </c>
      <c r="P9430" s="87" t="s">
        <v>28</v>
      </c>
      <c r="Q9430" s="88"/>
      <c r="S9430" s="21" t="s">
        <v>66</v>
      </c>
      <c r="T9430" s="87" t="s">
        <v>28</v>
      </c>
      <c r="U9430" s="88"/>
      <c r="W9430" s="21" t="s">
        <v>66</v>
      </c>
      <c r="X9430" s="87" t="s">
        <v>28</v>
      </c>
      <c r="Y9430" s="88"/>
      <c r="AA9430" s="21" t="s">
        <v>66</v>
      </c>
      <c r="AB9430" s="87" t="s">
        <v>28</v>
      </c>
      <c r="AC9430" s="88"/>
      <c r="AE9430" s="21" t="s">
        <v>66</v>
      </c>
      <c r="AF9430" s="87" t="s">
        <v>28</v>
      </c>
      <c r="AG9430" s="88"/>
    </row>
    <row r="9431" spans="1:33" ht="45" hidden="1" outlineLevel="1">
      <c r="A9431" s="6" t="s">
        <v>10579</v>
      </c>
      <c r="B9431" s="7" t="s">
        <v>245</v>
      </c>
      <c r="C9431" s="7" t="s">
        <v>246</v>
      </c>
      <c r="D9431" s="7"/>
      <c r="E9431" s="23" t="s">
        <v>70</v>
      </c>
      <c r="F9431" s="18">
        <v>1</v>
      </c>
      <c r="K9431" s="22">
        <v>0</v>
      </c>
      <c r="L9431" s="84">
        <v>0</v>
      </c>
      <c r="M9431" s="85"/>
      <c r="O9431" s="22">
        <v>590</v>
      </c>
      <c r="P9431" s="84">
        <v>590</v>
      </c>
      <c r="Q9431" s="85"/>
      <c r="S9431" s="22">
        <v>500</v>
      </c>
      <c r="T9431" s="84">
        <v>500</v>
      </c>
      <c r="U9431" s="85"/>
      <c r="W9431" s="22">
        <v>0</v>
      </c>
      <c r="X9431" s="84">
        <v>0</v>
      </c>
      <c r="Y9431" s="85"/>
      <c r="AA9431" s="22">
        <v>0</v>
      </c>
      <c r="AB9431" s="84">
        <v>0</v>
      </c>
      <c r="AC9431" s="85"/>
      <c r="AE9431" s="22">
        <v>36000</v>
      </c>
      <c r="AF9431" s="84">
        <v>36000</v>
      </c>
      <c r="AG9431" s="85"/>
    </row>
    <row r="9432" spans="1:33" hidden="1" outlineLevel="1">
      <c r="A9432" s="8"/>
      <c r="B9432" s="9" t="s">
        <v>34</v>
      </c>
      <c r="C9432" s="9" t="s">
        <v>35</v>
      </c>
      <c r="K9432" s="79"/>
      <c r="L9432" s="79"/>
      <c r="M9432" s="80"/>
      <c r="O9432" s="79"/>
      <c r="P9432" s="79"/>
      <c r="Q9432" s="80"/>
      <c r="S9432" s="79"/>
      <c r="T9432" s="79"/>
      <c r="U9432" s="80"/>
      <c r="W9432" s="79"/>
      <c r="X9432" s="79"/>
      <c r="Y9432" s="80"/>
      <c r="AA9432" s="79"/>
      <c r="AB9432" s="79"/>
      <c r="AC9432" s="80"/>
      <c r="AE9432" s="79"/>
      <c r="AF9432" s="79"/>
      <c r="AG9432" s="80"/>
    </row>
    <row r="9433" spans="1:33" hidden="1" outlineLevel="1">
      <c r="A9433" s="6" t="s">
        <v>10580</v>
      </c>
      <c r="B9433" s="7" t="s">
        <v>37</v>
      </c>
      <c r="C9433" s="7" t="s">
        <v>248</v>
      </c>
      <c r="K9433" s="79"/>
      <c r="L9433" s="79"/>
      <c r="M9433" s="80"/>
      <c r="O9433" s="79"/>
      <c r="P9433" s="79"/>
      <c r="Q9433" s="80"/>
      <c r="S9433" s="79"/>
      <c r="T9433" s="79"/>
      <c r="U9433" s="80"/>
      <c r="W9433" s="79"/>
      <c r="X9433" s="79"/>
      <c r="Y9433" s="80"/>
      <c r="AA9433" s="79"/>
      <c r="AB9433" s="79"/>
      <c r="AC9433" s="80"/>
      <c r="AE9433" s="79"/>
      <c r="AF9433" s="79"/>
      <c r="AG9433" s="80"/>
    </row>
    <row r="9434" spans="1:33" ht="60" hidden="1" outlineLevel="1">
      <c r="A9434" s="8"/>
      <c r="B9434" s="9" t="s">
        <v>61</v>
      </c>
      <c r="C9434" s="9" t="s">
        <v>62</v>
      </c>
      <c r="D9434" s="9" t="s">
        <v>63</v>
      </c>
      <c r="E9434" s="12" t="s">
        <v>64</v>
      </c>
      <c r="F9434" s="20" t="s">
        <v>65</v>
      </c>
      <c r="K9434" s="21" t="s">
        <v>66</v>
      </c>
      <c r="L9434" s="87" t="s">
        <v>28</v>
      </c>
      <c r="M9434" s="88"/>
      <c r="O9434" s="21" t="s">
        <v>66</v>
      </c>
      <c r="P9434" s="87" t="s">
        <v>28</v>
      </c>
      <c r="Q9434" s="88"/>
      <c r="S9434" s="21" t="s">
        <v>66</v>
      </c>
      <c r="T9434" s="87" t="s">
        <v>28</v>
      </c>
      <c r="U9434" s="88"/>
      <c r="W9434" s="21" t="s">
        <v>66</v>
      </c>
      <c r="X9434" s="87" t="s">
        <v>28</v>
      </c>
      <c r="Y9434" s="88"/>
      <c r="AA9434" s="21" t="s">
        <v>66</v>
      </c>
      <c r="AB9434" s="87" t="s">
        <v>28</v>
      </c>
      <c r="AC9434" s="88"/>
      <c r="AE9434" s="21" t="s">
        <v>66</v>
      </c>
      <c r="AF9434" s="87" t="s">
        <v>28</v>
      </c>
      <c r="AG9434" s="88"/>
    </row>
    <row r="9435" spans="1:33" ht="45" hidden="1" outlineLevel="1">
      <c r="A9435" s="6" t="s">
        <v>10581</v>
      </c>
      <c r="B9435" s="7" t="s">
        <v>250</v>
      </c>
      <c r="C9435" s="7" t="s">
        <v>251</v>
      </c>
      <c r="D9435" s="7"/>
      <c r="E9435" s="23" t="s">
        <v>70</v>
      </c>
      <c r="F9435" s="18">
        <v>1</v>
      </c>
      <c r="K9435" s="22">
        <v>0</v>
      </c>
      <c r="L9435" s="84">
        <v>0</v>
      </c>
      <c r="M9435" s="85"/>
      <c r="O9435" s="22">
        <v>1780</v>
      </c>
      <c r="P9435" s="84">
        <v>1780</v>
      </c>
      <c r="Q9435" s="85"/>
      <c r="S9435" s="22">
        <v>500</v>
      </c>
      <c r="T9435" s="84">
        <v>500</v>
      </c>
      <c r="U9435" s="85"/>
      <c r="W9435" s="22">
        <v>0</v>
      </c>
      <c r="X9435" s="84">
        <v>0</v>
      </c>
      <c r="Y9435" s="85"/>
      <c r="AA9435" s="22">
        <v>10000</v>
      </c>
      <c r="AB9435" s="84">
        <v>10000</v>
      </c>
      <c r="AC9435" s="85"/>
      <c r="AE9435" s="22">
        <v>24000</v>
      </c>
      <c r="AF9435" s="84">
        <v>24000</v>
      </c>
      <c r="AG9435" s="85"/>
    </row>
    <row r="9436" spans="1:33" hidden="1" outlineLevel="1">
      <c r="A9436" s="8"/>
      <c r="B9436" s="9" t="s">
        <v>34</v>
      </c>
      <c r="C9436" s="9" t="s">
        <v>35</v>
      </c>
      <c r="K9436" s="79"/>
      <c r="L9436" s="79"/>
      <c r="M9436" s="80"/>
      <c r="O9436" s="79"/>
      <c r="P9436" s="79"/>
      <c r="Q9436" s="80"/>
      <c r="S9436" s="79"/>
      <c r="T9436" s="79"/>
      <c r="U9436" s="80"/>
      <c r="W9436" s="79"/>
      <c r="X9436" s="79"/>
      <c r="Y9436" s="80"/>
      <c r="AA9436" s="79"/>
      <c r="AB9436" s="79"/>
      <c r="AC9436" s="80"/>
      <c r="AE9436" s="79"/>
      <c r="AF9436" s="79"/>
      <c r="AG9436" s="80"/>
    </row>
    <row r="9437" spans="1:33" hidden="1" outlineLevel="1">
      <c r="A9437" s="6" t="s">
        <v>10582</v>
      </c>
      <c r="B9437" s="7" t="s">
        <v>37</v>
      </c>
      <c r="C9437" s="7" t="s">
        <v>253</v>
      </c>
      <c r="K9437" s="79"/>
      <c r="L9437" s="79"/>
      <c r="M9437" s="80"/>
      <c r="O9437" s="79"/>
      <c r="P9437" s="79"/>
      <c r="Q9437" s="80"/>
      <c r="S9437" s="79"/>
      <c r="T9437" s="79"/>
      <c r="U9437" s="80"/>
      <c r="W9437" s="79"/>
      <c r="X9437" s="79"/>
      <c r="Y9437" s="80"/>
      <c r="AA9437" s="79"/>
      <c r="AB9437" s="79"/>
      <c r="AC9437" s="80"/>
      <c r="AE9437" s="79"/>
      <c r="AF9437" s="79"/>
      <c r="AG9437" s="80"/>
    </row>
    <row r="9438" spans="1:33" ht="60" hidden="1" outlineLevel="1">
      <c r="A9438" s="8"/>
      <c r="B9438" s="9" t="s">
        <v>61</v>
      </c>
      <c r="C9438" s="9" t="s">
        <v>62</v>
      </c>
      <c r="D9438" s="9" t="s">
        <v>63</v>
      </c>
      <c r="E9438" s="12" t="s">
        <v>64</v>
      </c>
      <c r="F9438" s="20" t="s">
        <v>65</v>
      </c>
      <c r="K9438" s="21" t="s">
        <v>66</v>
      </c>
      <c r="L9438" s="87" t="s">
        <v>28</v>
      </c>
      <c r="M9438" s="88"/>
      <c r="O9438" s="21" t="s">
        <v>66</v>
      </c>
      <c r="P9438" s="87" t="s">
        <v>28</v>
      </c>
      <c r="Q9438" s="88"/>
      <c r="S9438" s="21" t="s">
        <v>66</v>
      </c>
      <c r="T9438" s="87" t="s">
        <v>28</v>
      </c>
      <c r="U9438" s="88"/>
      <c r="W9438" s="21" t="s">
        <v>66</v>
      </c>
      <c r="X9438" s="87" t="s">
        <v>28</v>
      </c>
      <c r="Y9438" s="88"/>
      <c r="AA9438" s="21" t="s">
        <v>66</v>
      </c>
      <c r="AB9438" s="87" t="s">
        <v>28</v>
      </c>
      <c r="AC9438" s="88"/>
      <c r="AE9438" s="21" t="s">
        <v>66</v>
      </c>
      <c r="AF9438" s="87" t="s">
        <v>28</v>
      </c>
      <c r="AG9438" s="88"/>
    </row>
    <row r="9439" spans="1:33" ht="90" hidden="1" outlineLevel="1">
      <c r="A9439" s="6" t="s">
        <v>10583</v>
      </c>
      <c r="B9439" s="7" t="s">
        <v>255</v>
      </c>
      <c r="C9439" s="7" t="s">
        <v>256</v>
      </c>
      <c r="D9439" s="7"/>
      <c r="E9439" s="23" t="s">
        <v>70</v>
      </c>
      <c r="F9439" s="18">
        <v>1</v>
      </c>
      <c r="K9439" s="22">
        <v>0</v>
      </c>
      <c r="L9439" s="84">
        <v>0</v>
      </c>
      <c r="M9439" s="85"/>
      <c r="O9439" s="22">
        <v>2970</v>
      </c>
      <c r="P9439" s="84">
        <v>2970</v>
      </c>
      <c r="Q9439" s="85"/>
      <c r="S9439" s="22">
        <v>500</v>
      </c>
      <c r="T9439" s="84">
        <v>500</v>
      </c>
      <c r="U9439" s="85"/>
      <c r="W9439" s="22">
        <v>0</v>
      </c>
      <c r="X9439" s="84">
        <v>0</v>
      </c>
      <c r="Y9439" s="85"/>
      <c r="AA9439" s="22">
        <v>20000</v>
      </c>
      <c r="AB9439" s="84">
        <v>20000</v>
      </c>
      <c r="AC9439" s="85"/>
      <c r="AE9439" s="22">
        <v>60000</v>
      </c>
      <c r="AF9439" s="84">
        <v>60000</v>
      </c>
      <c r="AG9439" s="85"/>
    </row>
    <row r="9440" spans="1:33" hidden="1" outlineLevel="1">
      <c r="A9440" s="8"/>
      <c r="B9440" s="9" t="s">
        <v>34</v>
      </c>
      <c r="C9440" s="9" t="s">
        <v>35</v>
      </c>
      <c r="K9440" s="79"/>
      <c r="L9440" s="79"/>
      <c r="M9440" s="80"/>
      <c r="O9440" s="79"/>
      <c r="P9440" s="79"/>
      <c r="Q9440" s="80"/>
      <c r="S9440" s="79"/>
      <c r="T9440" s="79"/>
      <c r="U9440" s="80"/>
      <c r="W9440" s="79"/>
      <c r="X9440" s="79"/>
      <c r="Y9440" s="80"/>
      <c r="AA9440" s="79"/>
      <c r="AB9440" s="79"/>
      <c r="AC9440" s="80"/>
      <c r="AE9440" s="79"/>
      <c r="AF9440" s="79"/>
      <c r="AG9440" s="80"/>
    </row>
    <row r="9441" spans="1:33" hidden="1" outlineLevel="1">
      <c r="A9441" s="6" t="s">
        <v>10584</v>
      </c>
      <c r="B9441" s="7" t="s">
        <v>37</v>
      </c>
      <c r="C9441" s="7" t="s">
        <v>258</v>
      </c>
      <c r="K9441" s="79"/>
      <c r="L9441" s="79"/>
      <c r="M9441" s="80"/>
      <c r="O9441" s="79"/>
      <c r="P9441" s="79"/>
      <c r="Q9441" s="80"/>
      <c r="S9441" s="79"/>
      <c r="T9441" s="79"/>
      <c r="U9441" s="80"/>
      <c r="W9441" s="79"/>
      <c r="X9441" s="79"/>
      <c r="Y9441" s="80"/>
      <c r="AA9441" s="79"/>
      <c r="AB9441" s="79"/>
      <c r="AC9441" s="80"/>
      <c r="AE9441" s="79"/>
      <c r="AF9441" s="79"/>
      <c r="AG9441" s="80"/>
    </row>
    <row r="9442" spans="1:33" ht="60" hidden="1" outlineLevel="1">
      <c r="A9442" s="8"/>
      <c r="B9442" s="9" t="s">
        <v>61</v>
      </c>
      <c r="C9442" s="9" t="s">
        <v>62</v>
      </c>
      <c r="D9442" s="9" t="s">
        <v>63</v>
      </c>
      <c r="E9442" s="12" t="s">
        <v>64</v>
      </c>
      <c r="F9442" s="20" t="s">
        <v>65</v>
      </c>
      <c r="K9442" s="21" t="s">
        <v>66</v>
      </c>
      <c r="L9442" s="87" t="s">
        <v>28</v>
      </c>
      <c r="M9442" s="88"/>
      <c r="O9442" s="21" t="s">
        <v>66</v>
      </c>
      <c r="P9442" s="87" t="s">
        <v>28</v>
      </c>
      <c r="Q9442" s="88"/>
      <c r="S9442" s="21" t="s">
        <v>66</v>
      </c>
      <c r="T9442" s="87" t="s">
        <v>28</v>
      </c>
      <c r="U9442" s="88"/>
      <c r="W9442" s="21" t="s">
        <v>66</v>
      </c>
      <c r="X9442" s="87" t="s">
        <v>28</v>
      </c>
      <c r="Y9442" s="88"/>
      <c r="AA9442" s="21" t="s">
        <v>66</v>
      </c>
      <c r="AB9442" s="87" t="s">
        <v>28</v>
      </c>
      <c r="AC9442" s="88"/>
      <c r="AE9442" s="21" t="s">
        <v>66</v>
      </c>
      <c r="AF9442" s="87" t="s">
        <v>28</v>
      </c>
      <c r="AG9442" s="88"/>
    </row>
    <row r="9443" spans="1:33" ht="60" hidden="1" outlineLevel="1">
      <c r="A9443" s="6" t="s">
        <v>10585</v>
      </c>
      <c r="B9443" s="7" t="s">
        <v>260</v>
      </c>
      <c r="C9443" s="7" t="s">
        <v>261</v>
      </c>
      <c r="D9443" s="7"/>
      <c r="E9443" s="23" t="s">
        <v>70</v>
      </c>
      <c r="F9443" s="18">
        <v>1</v>
      </c>
      <c r="K9443" s="22">
        <v>0</v>
      </c>
      <c r="L9443" s="84">
        <v>0</v>
      </c>
      <c r="M9443" s="85"/>
      <c r="O9443" s="22">
        <v>5950</v>
      </c>
      <c r="P9443" s="84">
        <v>5950</v>
      </c>
      <c r="Q9443" s="85"/>
      <c r="S9443" s="22">
        <v>500</v>
      </c>
      <c r="T9443" s="84">
        <v>500</v>
      </c>
      <c r="U9443" s="85"/>
      <c r="W9443" s="22">
        <v>0</v>
      </c>
      <c r="X9443" s="84">
        <v>0</v>
      </c>
      <c r="Y9443" s="85"/>
      <c r="AA9443" s="22">
        <v>0</v>
      </c>
      <c r="AB9443" s="84">
        <v>0</v>
      </c>
      <c r="AC9443" s="85"/>
      <c r="AE9443" s="22">
        <v>36000</v>
      </c>
      <c r="AF9443" s="84">
        <v>36000</v>
      </c>
      <c r="AG9443" s="85"/>
    </row>
    <row r="9444" spans="1:33" hidden="1" outlineLevel="1">
      <c r="A9444" s="8"/>
      <c r="B9444" s="9" t="s">
        <v>34</v>
      </c>
      <c r="C9444" s="9" t="s">
        <v>35</v>
      </c>
      <c r="K9444" s="79"/>
      <c r="L9444" s="79"/>
      <c r="M9444" s="80"/>
      <c r="O9444" s="79"/>
      <c r="P9444" s="79"/>
      <c r="Q9444" s="80"/>
      <c r="S9444" s="79"/>
      <c r="T9444" s="79"/>
      <c r="U9444" s="80"/>
      <c r="W9444" s="79"/>
      <c r="X9444" s="79"/>
      <c r="Y9444" s="80"/>
      <c r="AA9444" s="79"/>
      <c r="AB9444" s="79"/>
      <c r="AC9444" s="80"/>
      <c r="AE9444" s="79"/>
      <c r="AF9444" s="79"/>
      <c r="AG9444" s="80"/>
    </row>
    <row r="9445" spans="1:33" ht="150" hidden="1" outlineLevel="1">
      <c r="A9445" s="6" t="s">
        <v>10586</v>
      </c>
      <c r="B9445" s="7" t="s">
        <v>37</v>
      </c>
      <c r="C9445" s="7" t="s">
        <v>263</v>
      </c>
      <c r="K9445" s="79"/>
      <c r="L9445" s="79"/>
      <c r="M9445" s="80"/>
      <c r="O9445" s="79"/>
      <c r="P9445" s="79"/>
      <c r="Q9445" s="80"/>
      <c r="S9445" s="79"/>
      <c r="T9445" s="79"/>
      <c r="U9445" s="80"/>
      <c r="W9445" s="79"/>
      <c r="X9445" s="79"/>
      <c r="Y9445" s="80"/>
      <c r="AA9445" s="79"/>
      <c r="AB9445" s="79"/>
      <c r="AC9445" s="80"/>
      <c r="AE9445" s="79"/>
      <c r="AF9445" s="79"/>
      <c r="AG9445" s="80"/>
    </row>
    <row r="9446" spans="1:33" ht="60" hidden="1" outlineLevel="1">
      <c r="A9446" s="8"/>
      <c r="B9446" s="9" t="s">
        <v>61</v>
      </c>
      <c r="C9446" s="9" t="s">
        <v>62</v>
      </c>
      <c r="D9446" s="9" t="s">
        <v>63</v>
      </c>
      <c r="E9446" s="12" t="s">
        <v>64</v>
      </c>
      <c r="F9446" s="20" t="s">
        <v>65</v>
      </c>
      <c r="K9446" s="21" t="s">
        <v>66</v>
      </c>
      <c r="L9446" s="87" t="s">
        <v>28</v>
      </c>
      <c r="M9446" s="88"/>
      <c r="O9446" s="21" t="s">
        <v>66</v>
      </c>
      <c r="P9446" s="87" t="s">
        <v>28</v>
      </c>
      <c r="Q9446" s="88"/>
      <c r="S9446" s="21" t="s">
        <v>66</v>
      </c>
      <c r="T9446" s="87" t="s">
        <v>28</v>
      </c>
      <c r="U9446" s="88"/>
      <c r="W9446" s="21" t="s">
        <v>66</v>
      </c>
      <c r="X9446" s="87" t="s">
        <v>28</v>
      </c>
      <c r="Y9446" s="88"/>
      <c r="AA9446" s="21" t="s">
        <v>66</v>
      </c>
      <c r="AB9446" s="87" t="s">
        <v>28</v>
      </c>
      <c r="AC9446" s="88"/>
      <c r="AE9446" s="21" t="s">
        <v>66</v>
      </c>
      <c r="AF9446" s="87" t="s">
        <v>28</v>
      </c>
      <c r="AG9446" s="88"/>
    </row>
    <row r="9447" spans="1:33" ht="60" hidden="1" outlineLevel="1">
      <c r="A9447" s="6" t="s">
        <v>10587</v>
      </c>
      <c r="B9447" s="7" t="s">
        <v>265</v>
      </c>
      <c r="C9447" s="7" t="s">
        <v>266</v>
      </c>
      <c r="D9447" s="7"/>
      <c r="E9447" s="23" t="s">
        <v>70</v>
      </c>
      <c r="F9447" s="18">
        <v>1</v>
      </c>
      <c r="K9447" s="22">
        <v>0</v>
      </c>
      <c r="L9447" s="84">
        <v>0</v>
      </c>
      <c r="M9447" s="85"/>
      <c r="O9447" s="22">
        <v>2970</v>
      </c>
      <c r="P9447" s="84">
        <v>2970</v>
      </c>
      <c r="Q9447" s="85"/>
      <c r="S9447" s="22">
        <v>500</v>
      </c>
      <c r="T9447" s="84">
        <v>500</v>
      </c>
      <c r="U9447" s="85"/>
      <c r="W9447" s="22">
        <v>0</v>
      </c>
      <c r="X9447" s="84">
        <v>0</v>
      </c>
      <c r="Y9447" s="85"/>
      <c r="AA9447" s="22">
        <v>0</v>
      </c>
      <c r="AB9447" s="84">
        <v>0</v>
      </c>
      <c r="AC9447" s="85"/>
      <c r="AE9447" s="22">
        <v>36000</v>
      </c>
      <c r="AF9447" s="84">
        <v>36000</v>
      </c>
      <c r="AG9447" s="85"/>
    </row>
    <row r="9448" spans="1:33" hidden="1" outlineLevel="1">
      <c r="A9448" s="8"/>
      <c r="B9448" s="9" t="s">
        <v>34</v>
      </c>
      <c r="C9448" s="9" t="s">
        <v>35</v>
      </c>
      <c r="K9448" s="79"/>
      <c r="L9448" s="79"/>
      <c r="M9448" s="80"/>
      <c r="O9448" s="79"/>
      <c r="P9448" s="79"/>
      <c r="Q9448" s="80"/>
      <c r="S9448" s="79"/>
      <c r="T9448" s="79"/>
      <c r="U9448" s="80"/>
      <c r="W9448" s="79"/>
      <c r="X9448" s="79"/>
      <c r="Y9448" s="80"/>
      <c r="AA9448" s="79"/>
      <c r="AB9448" s="79"/>
      <c r="AC9448" s="80"/>
      <c r="AE9448" s="79"/>
      <c r="AF9448" s="79"/>
      <c r="AG9448" s="80"/>
    </row>
    <row r="9449" spans="1:33" hidden="1" outlineLevel="1">
      <c r="A9449" s="6" t="s">
        <v>10588</v>
      </c>
      <c r="B9449" s="7" t="s">
        <v>37</v>
      </c>
      <c r="C9449" s="7" t="s">
        <v>268</v>
      </c>
      <c r="K9449" s="79"/>
      <c r="L9449" s="79"/>
      <c r="M9449" s="80"/>
      <c r="O9449" s="79"/>
      <c r="P9449" s="79"/>
      <c r="Q9449" s="80"/>
      <c r="S9449" s="79"/>
      <c r="T9449" s="79"/>
      <c r="U9449" s="80"/>
      <c r="W9449" s="79"/>
      <c r="X9449" s="79"/>
      <c r="Y9449" s="80"/>
      <c r="AA9449" s="79"/>
      <c r="AB9449" s="79"/>
      <c r="AC9449" s="80"/>
      <c r="AE9449" s="79"/>
      <c r="AF9449" s="79"/>
      <c r="AG9449" s="80"/>
    </row>
    <row r="9450" spans="1:33" ht="60" hidden="1" outlineLevel="1">
      <c r="A9450" s="8"/>
      <c r="B9450" s="9" t="s">
        <v>61</v>
      </c>
      <c r="C9450" s="9" t="s">
        <v>62</v>
      </c>
      <c r="D9450" s="9" t="s">
        <v>63</v>
      </c>
      <c r="E9450" s="12" t="s">
        <v>64</v>
      </c>
      <c r="F9450" s="20" t="s">
        <v>65</v>
      </c>
      <c r="K9450" s="21" t="s">
        <v>66</v>
      </c>
      <c r="L9450" s="87" t="s">
        <v>28</v>
      </c>
      <c r="M9450" s="88"/>
      <c r="O9450" s="21" t="s">
        <v>66</v>
      </c>
      <c r="P9450" s="87" t="s">
        <v>28</v>
      </c>
      <c r="Q9450" s="88"/>
      <c r="S9450" s="21" t="s">
        <v>66</v>
      </c>
      <c r="T9450" s="87" t="s">
        <v>28</v>
      </c>
      <c r="U9450" s="88"/>
      <c r="W9450" s="21" t="s">
        <v>66</v>
      </c>
      <c r="X9450" s="87" t="s">
        <v>28</v>
      </c>
      <c r="Y9450" s="88"/>
      <c r="AA9450" s="21" t="s">
        <v>66</v>
      </c>
      <c r="AB9450" s="87" t="s">
        <v>28</v>
      </c>
      <c r="AC9450" s="88"/>
      <c r="AE9450" s="21" t="s">
        <v>66</v>
      </c>
      <c r="AF9450" s="87" t="s">
        <v>28</v>
      </c>
      <c r="AG9450" s="88"/>
    </row>
    <row r="9451" spans="1:33" ht="75" hidden="1" outlineLevel="1">
      <c r="A9451" s="6" t="s">
        <v>10589</v>
      </c>
      <c r="B9451" s="7" t="s">
        <v>270</v>
      </c>
      <c r="C9451" s="7" t="s">
        <v>271</v>
      </c>
      <c r="D9451" s="7"/>
      <c r="E9451" s="23" t="s">
        <v>70</v>
      </c>
      <c r="F9451" s="18">
        <v>1</v>
      </c>
      <c r="K9451" s="22">
        <v>0</v>
      </c>
      <c r="L9451" s="84">
        <v>0</v>
      </c>
      <c r="M9451" s="85"/>
      <c r="O9451" s="22">
        <v>1190</v>
      </c>
      <c r="P9451" s="84">
        <v>1190</v>
      </c>
      <c r="Q9451" s="85"/>
      <c r="S9451" s="22">
        <v>500</v>
      </c>
      <c r="T9451" s="84">
        <v>500</v>
      </c>
      <c r="U9451" s="85"/>
      <c r="W9451" s="22">
        <v>0</v>
      </c>
      <c r="X9451" s="84">
        <v>0</v>
      </c>
      <c r="Y9451" s="85"/>
      <c r="AA9451" s="22">
        <v>0</v>
      </c>
      <c r="AB9451" s="84">
        <v>0</v>
      </c>
      <c r="AC9451" s="85"/>
      <c r="AE9451" s="22">
        <v>10000</v>
      </c>
      <c r="AF9451" s="84">
        <v>10000</v>
      </c>
      <c r="AG9451" s="85"/>
    </row>
    <row r="9452" spans="1:33" hidden="1" outlineLevel="1">
      <c r="A9452" s="8"/>
      <c r="B9452" s="9" t="s">
        <v>34</v>
      </c>
      <c r="C9452" s="9" t="s">
        <v>35</v>
      </c>
      <c r="K9452" s="79"/>
      <c r="L9452" s="79"/>
      <c r="M9452" s="80"/>
      <c r="O9452" s="79"/>
      <c r="P9452" s="79"/>
      <c r="Q9452" s="80"/>
      <c r="S9452" s="79"/>
      <c r="T9452" s="79"/>
      <c r="U9452" s="80"/>
      <c r="W9452" s="79"/>
      <c r="X9452" s="79"/>
      <c r="Y9452" s="80"/>
      <c r="AA9452" s="79"/>
      <c r="AB9452" s="79"/>
      <c r="AC9452" s="80"/>
      <c r="AE9452" s="79"/>
      <c r="AF9452" s="79"/>
      <c r="AG9452" s="80"/>
    </row>
    <row r="9453" spans="1:33" ht="30" hidden="1" outlineLevel="1">
      <c r="A9453" s="6" t="s">
        <v>10590</v>
      </c>
      <c r="B9453" s="7" t="s">
        <v>37</v>
      </c>
      <c r="C9453" s="7" t="s">
        <v>273</v>
      </c>
      <c r="K9453" s="79"/>
      <c r="L9453" s="79"/>
      <c r="M9453" s="80"/>
      <c r="O9453" s="79"/>
      <c r="P9453" s="79"/>
      <c r="Q9453" s="80"/>
      <c r="S9453" s="79"/>
      <c r="T9453" s="79"/>
      <c r="U9453" s="80"/>
      <c r="W9453" s="79"/>
      <c r="X9453" s="79"/>
      <c r="Y9453" s="80"/>
      <c r="AA9453" s="79"/>
      <c r="AB9453" s="79"/>
      <c r="AC9453" s="80"/>
      <c r="AE9453" s="79"/>
      <c r="AF9453" s="79"/>
      <c r="AG9453" s="80"/>
    </row>
    <row r="9454" spans="1:33" ht="60" hidden="1" outlineLevel="1">
      <c r="A9454" s="8"/>
      <c r="B9454" s="9" t="s">
        <v>61</v>
      </c>
      <c r="C9454" s="9" t="s">
        <v>62</v>
      </c>
      <c r="D9454" s="9" t="s">
        <v>63</v>
      </c>
      <c r="E9454" s="12" t="s">
        <v>64</v>
      </c>
      <c r="F9454" s="20" t="s">
        <v>65</v>
      </c>
      <c r="K9454" s="21" t="s">
        <v>66</v>
      </c>
      <c r="L9454" s="87" t="s">
        <v>28</v>
      </c>
      <c r="M9454" s="88"/>
      <c r="O9454" s="21" t="s">
        <v>66</v>
      </c>
      <c r="P9454" s="87" t="s">
        <v>28</v>
      </c>
      <c r="Q9454" s="88"/>
      <c r="S9454" s="21" t="s">
        <v>66</v>
      </c>
      <c r="T9454" s="87" t="s">
        <v>28</v>
      </c>
      <c r="U9454" s="88"/>
      <c r="W9454" s="21" t="s">
        <v>66</v>
      </c>
      <c r="X9454" s="87" t="s">
        <v>28</v>
      </c>
      <c r="Y9454" s="88"/>
      <c r="AA9454" s="21" t="s">
        <v>66</v>
      </c>
      <c r="AB9454" s="87" t="s">
        <v>28</v>
      </c>
      <c r="AC9454" s="88"/>
      <c r="AE9454" s="21" t="s">
        <v>66</v>
      </c>
      <c r="AF9454" s="87" t="s">
        <v>28</v>
      </c>
      <c r="AG9454" s="88"/>
    </row>
    <row r="9455" spans="1:33" ht="45" hidden="1" outlineLevel="1">
      <c r="A9455" s="6" t="s">
        <v>10591</v>
      </c>
      <c r="B9455" s="7" t="s">
        <v>275</v>
      </c>
      <c r="C9455" s="7" t="s">
        <v>276</v>
      </c>
      <c r="D9455" s="7"/>
      <c r="E9455" s="23" t="s">
        <v>70</v>
      </c>
      <c r="F9455" s="18">
        <v>1</v>
      </c>
      <c r="K9455" s="22">
        <v>0</v>
      </c>
      <c r="L9455" s="84">
        <v>0</v>
      </c>
      <c r="M9455" s="85"/>
      <c r="O9455" s="22">
        <v>5950</v>
      </c>
      <c r="P9455" s="84">
        <v>5950</v>
      </c>
      <c r="Q9455" s="85"/>
      <c r="S9455" s="22">
        <v>500</v>
      </c>
      <c r="T9455" s="84">
        <v>500</v>
      </c>
      <c r="U9455" s="85"/>
      <c r="W9455" s="22">
        <v>0</v>
      </c>
      <c r="X9455" s="84">
        <v>0</v>
      </c>
      <c r="Y9455" s="85"/>
      <c r="AA9455" s="22">
        <v>60000</v>
      </c>
      <c r="AB9455" s="84">
        <v>60000</v>
      </c>
      <c r="AC9455" s="85"/>
      <c r="AE9455" s="22">
        <v>180000</v>
      </c>
      <c r="AF9455" s="84">
        <v>180000</v>
      </c>
      <c r="AG9455" s="85"/>
    </row>
    <row r="9456" spans="1:33" hidden="1" outlineLevel="1">
      <c r="A9456" s="8"/>
      <c r="B9456" s="9" t="s">
        <v>34</v>
      </c>
      <c r="C9456" s="9" t="s">
        <v>35</v>
      </c>
      <c r="K9456" s="79"/>
      <c r="L9456" s="79"/>
      <c r="M9456" s="80"/>
      <c r="O9456" s="79"/>
      <c r="P9456" s="79"/>
      <c r="Q9456" s="80"/>
      <c r="S9456" s="79"/>
      <c r="T9456" s="79"/>
      <c r="U9456" s="80"/>
      <c r="W9456" s="79"/>
      <c r="X9456" s="79"/>
      <c r="Y9456" s="80"/>
      <c r="AA9456" s="79"/>
      <c r="AB9456" s="79"/>
      <c r="AC9456" s="80"/>
      <c r="AE9456" s="79"/>
      <c r="AF9456" s="79"/>
      <c r="AG9456" s="80"/>
    </row>
    <row r="9457" spans="1:33" hidden="1" outlineLevel="1">
      <c r="A9457" s="6" t="s">
        <v>10592</v>
      </c>
      <c r="B9457" s="7" t="s">
        <v>37</v>
      </c>
      <c r="C9457" s="7" t="s">
        <v>278</v>
      </c>
      <c r="K9457" s="79"/>
      <c r="L9457" s="79"/>
      <c r="M9457" s="80"/>
      <c r="O9457" s="79"/>
      <c r="P9457" s="79"/>
      <c r="Q9457" s="80"/>
      <c r="S9457" s="79"/>
      <c r="T9457" s="79"/>
      <c r="U9457" s="80"/>
      <c r="W9457" s="79"/>
      <c r="X9457" s="79"/>
      <c r="Y9457" s="80"/>
      <c r="AA9457" s="79"/>
      <c r="AB9457" s="79"/>
      <c r="AC9457" s="80"/>
      <c r="AE9457" s="79"/>
      <c r="AF9457" s="79"/>
      <c r="AG9457" s="80"/>
    </row>
    <row r="9458" spans="1:33" ht="60" hidden="1" outlineLevel="1">
      <c r="A9458" s="8"/>
      <c r="B9458" s="9" t="s">
        <v>61</v>
      </c>
      <c r="C9458" s="9" t="s">
        <v>62</v>
      </c>
      <c r="D9458" s="9" t="s">
        <v>63</v>
      </c>
      <c r="E9458" s="12" t="s">
        <v>64</v>
      </c>
      <c r="F9458" s="20" t="s">
        <v>65</v>
      </c>
      <c r="K9458" s="21" t="s">
        <v>66</v>
      </c>
      <c r="L9458" s="87" t="s">
        <v>28</v>
      </c>
      <c r="M9458" s="88"/>
      <c r="O9458" s="21" t="s">
        <v>66</v>
      </c>
      <c r="P9458" s="87" t="s">
        <v>28</v>
      </c>
      <c r="Q9458" s="88"/>
      <c r="S9458" s="21" t="s">
        <v>66</v>
      </c>
      <c r="T9458" s="87" t="s">
        <v>28</v>
      </c>
      <c r="U9458" s="88"/>
      <c r="W9458" s="21" t="s">
        <v>66</v>
      </c>
      <c r="X9458" s="87" t="s">
        <v>28</v>
      </c>
      <c r="Y9458" s="88"/>
      <c r="AA9458" s="21" t="s">
        <v>66</v>
      </c>
      <c r="AB9458" s="87" t="s">
        <v>28</v>
      </c>
      <c r="AC9458" s="88"/>
      <c r="AE9458" s="21" t="s">
        <v>66</v>
      </c>
      <c r="AF9458" s="87" t="s">
        <v>28</v>
      </c>
      <c r="AG9458" s="88"/>
    </row>
    <row r="9459" spans="1:33" ht="120" hidden="1" outlineLevel="1">
      <c r="A9459" s="6" t="s">
        <v>10593</v>
      </c>
      <c r="B9459" s="7" t="s">
        <v>280</v>
      </c>
      <c r="C9459" s="7" t="s">
        <v>281</v>
      </c>
      <c r="D9459" s="7"/>
      <c r="E9459" s="23" t="s">
        <v>70</v>
      </c>
      <c r="F9459" s="18">
        <v>1</v>
      </c>
      <c r="K9459" s="22">
        <v>0</v>
      </c>
      <c r="L9459" s="84">
        <v>0</v>
      </c>
      <c r="M9459" s="85"/>
      <c r="O9459" s="22">
        <v>26770</v>
      </c>
      <c r="P9459" s="84">
        <v>26770</v>
      </c>
      <c r="Q9459" s="85"/>
      <c r="S9459" s="22">
        <v>100000</v>
      </c>
      <c r="T9459" s="84">
        <v>100000</v>
      </c>
      <c r="U9459" s="85"/>
      <c r="W9459" s="22">
        <v>0</v>
      </c>
      <c r="X9459" s="84">
        <v>0</v>
      </c>
      <c r="Y9459" s="85"/>
      <c r="AA9459" s="22">
        <v>40000</v>
      </c>
      <c r="AB9459" s="84">
        <v>40000</v>
      </c>
      <c r="AC9459" s="85"/>
      <c r="AE9459" s="22">
        <v>67100</v>
      </c>
      <c r="AF9459" s="84">
        <v>67100</v>
      </c>
      <c r="AG9459" s="85"/>
    </row>
    <row r="9460" spans="1:33" hidden="1" outlineLevel="1">
      <c r="A9460" s="8"/>
      <c r="B9460" s="9" t="s">
        <v>34</v>
      </c>
      <c r="C9460" s="9" t="s">
        <v>35</v>
      </c>
      <c r="K9460" s="79"/>
      <c r="L9460" s="79"/>
      <c r="M9460" s="80"/>
      <c r="O9460" s="79"/>
      <c r="P9460" s="79"/>
      <c r="Q9460" s="80"/>
      <c r="S9460" s="79"/>
      <c r="T9460" s="79"/>
      <c r="U9460" s="80"/>
      <c r="W9460" s="79"/>
      <c r="X9460" s="79"/>
      <c r="Y9460" s="80"/>
      <c r="AA9460" s="79"/>
      <c r="AB9460" s="79"/>
      <c r="AC9460" s="80"/>
      <c r="AE9460" s="79"/>
      <c r="AF9460" s="79"/>
      <c r="AG9460" s="80"/>
    </row>
    <row r="9461" spans="1:33" hidden="1" outlineLevel="1">
      <c r="A9461" s="6" t="s">
        <v>10594</v>
      </c>
      <c r="B9461" s="7" t="s">
        <v>37</v>
      </c>
      <c r="C9461" s="7" t="s">
        <v>283</v>
      </c>
      <c r="K9461" s="79"/>
      <c r="L9461" s="79"/>
      <c r="M9461" s="80"/>
      <c r="O9461" s="79"/>
      <c r="P9461" s="79"/>
      <c r="Q9461" s="80"/>
      <c r="S9461" s="79"/>
      <c r="T9461" s="79"/>
      <c r="U9461" s="80"/>
      <c r="W9461" s="79"/>
      <c r="X9461" s="79"/>
      <c r="Y9461" s="80"/>
      <c r="AA9461" s="79"/>
      <c r="AB9461" s="79"/>
      <c r="AC9461" s="80"/>
      <c r="AE9461" s="79"/>
      <c r="AF9461" s="79"/>
      <c r="AG9461" s="80"/>
    </row>
    <row r="9462" spans="1:33" ht="60" hidden="1" outlineLevel="1">
      <c r="A9462" s="8"/>
      <c r="B9462" s="9" t="s">
        <v>61</v>
      </c>
      <c r="C9462" s="9" t="s">
        <v>62</v>
      </c>
      <c r="D9462" s="9" t="s">
        <v>63</v>
      </c>
      <c r="E9462" s="12" t="s">
        <v>64</v>
      </c>
      <c r="F9462" s="20" t="s">
        <v>65</v>
      </c>
      <c r="K9462" s="21" t="s">
        <v>66</v>
      </c>
      <c r="L9462" s="87" t="s">
        <v>28</v>
      </c>
      <c r="M9462" s="88"/>
      <c r="O9462" s="21" t="s">
        <v>66</v>
      </c>
      <c r="P9462" s="87" t="s">
        <v>28</v>
      </c>
      <c r="Q9462" s="88"/>
      <c r="S9462" s="21" t="s">
        <v>66</v>
      </c>
      <c r="T9462" s="87" t="s">
        <v>28</v>
      </c>
      <c r="U9462" s="88"/>
      <c r="W9462" s="21" t="s">
        <v>66</v>
      </c>
      <c r="X9462" s="87" t="s">
        <v>28</v>
      </c>
      <c r="Y9462" s="88"/>
      <c r="AA9462" s="21" t="s">
        <v>66</v>
      </c>
      <c r="AB9462" s="87" t="s">
        <v>28</v>
      </c>
      <c r="AC9462" s="88"/>
      <c r="AE9462" s="21" t="s">
        <v>66</v>
      </c>
      <c r="AF9462" s="87" t="s">
        <v>28</v>
      </c>
      <c r="AG9462" s="88"/>
    </row>
    <row r="9463" spans="1:33" ht="180" hidden="1" outlineLevel="1">
      <c r="A9463" s="6" t="s">
        <v>10595</v>
      </c>
      <c r="B9463" s="7" t="s">
        <v>285</v>
      </c>
      <c r="C9463" s="7" t="s">
        <v>286</v>
      </c>
      <c r="D9463" s="7"/>
      <c r="E9463" s="23" t="s">
        <v>70</v>
      </c>
      <c r="F9463" s="18">
        <v>1</v>
      </c>
      <c r="K9463" s="22">
        <v>0</v>
      </c>
      <c r="L9463" s="84">
        <v>0</v>
      </c>
      <c r="M9463" s="85"/>
      <c r="O9463" s="22">
        <v>11050</v>
      </c>
      <c r="P9463" s="84">
        <v>11050</v>
      </c>
      <c r="Q9463" s="85"/>
      <c r="S9463" s="22">
        <v>49104</v>
      </c>
      <c r="T9463" s="84">
        <v>49104</v>
      </c>
      <c r="U9463" s="85"/>
      <c r="W9463" s="22">
        <v>0</v>
      </c>
      <c r="X9463" s="84">
        <v>0</v>
      </c>
      <c r="Y9463" s="85"/>
      <c r="AA9463" s="22">
        <v>120000</v>
      </c>
      <c r="AB9463" s="84">
        <v>120000</v>
      </c>
      <c r="AC9463" s="85"/>
      <c r="AE9463" s="22">
        <v>80000</v>
      </c>
      <c r="AF9463" s="84">
        <v>80000</v>
      </c>
      <c r="AG9463" s="85"/>
    </row>
    <row r="9464" spans="1:33" hidden="1" outlineLevel="1">
      <c r="A9464" s="8"/>
      <c r="B9464" s="9" t="s">
        <v>34</v>
      </c>
      <c r="C9464" s="9" t="s">
        <v>35</v>
      </c>
      <c r="K9464" s="79"/>
      <c r="L9464" s="79"/>
      <c r="M9464" s="80"/>
      <c r="O9464" s="79"/>
      <c r="P9464" s="79"/>
      <c r="Q9464" s="80"/>
      <c r="S9464" s="79"/>
      <c r="T9464" s="79"/>
      <c r="U9464" s="80"/>
      <c r="W9464" s="79"/>
      <c r="X9464" s="79"/>
      <c r="Y9464" s="80"/>
      <c r="AA9464" s="79"/>
      <c r="AB9464" s="79"/>
      <c r="AC9464" s="80"/>
      <c r="AE9464" s="79"/>
      <c r="AF9464" s="79"/>
      <c r="AG9464" s="80"/>
    </row>
    <row r="9465" spans="1:33" hidden="1" outlineLevel="1">
      <c r="A9465" s="6" t="s">
        <v>10596</v>
      </c>
      <c r="B9465" s="7" t="s">
        <v>37</v>
      </c>
      <c r="C9465" s="7" t="s">
        <v>288</v>
      </c>
      <c r="K9465" s="79"/>
      <c r="L9465" s="79"/>
      <c r="M9465" s="80"/>
      <c r="O9465" s="79"/>
      <c r="P9465" s="79"/>
      <c r="Q9465" s="80"/>
      <c r="S9465" s="79"/>
      <c r="T9465" s="79"/>
      <c r="U9465" s="80"/>
      <c r="W9465" s="79"/>
      <c r="X9465" s="79"/>
      <c r="Y9465" s="80"/>
      <c r="AA9465" s="79"/>
      <c r="AB9465" s="79"/>
      <c r="AC9465" s="80"/>
      <c r="AE9465" s="79"/>
      <c r="AF9465" s="79"/>
      <c r="AG9465" s="80"/>
    </row>
    <row r="9466" spans="1:33" ht="60" hidden="1" outlineLevel="1">
      <c r="A9466" s="8"/>
      <c r="B9466" s="9" t="s">
        <v>61</v>
      </c>
      <c r="C9466" s="9" t="s">
        <v>62</v>
      </c>
      <c r="D9466" s="9" t="s">
        <v>63</v>
      </c>
      <c r="E9466" s="12" t="s">
        <v>64</v>
      </c>
      <c r="F9466" s="20" t="s">
        <v>65</v>
      </c>
      <c r="K9466" s="21" t="s">
        <v>66</v>
      </c>
      <c r="L9466" s="87" t="s">
        <v>28</v>
      </c>
      <c r="M9466" s="88"/>
      <c r="O9466" s="21" t="s">
        <v>66</v>
      </c>
      <c r="P9466" s="87" t="s">
        <v>28</v>
      </c>
      <c r="Q9466" s="88"/>
      <c r="S9466" s="21" t="s">
        <v>66</v>
      </c>
      <c r="T9466" s="87" t="s">
        <v>28</v>
      </c>
      <c r="U9466" s="88"/>
      <c r="W9466" s="21" t="s">
        <v>66</v>
      </c>
      <c r="X9466" s="87" t="s">
        <v>28</v>
      </c>
      <c r="Y9466" s="88"/>
      <c r="AA9466" s="21" t="s">
        <v>66</v>
      </c>
      <c r="AB9466" s="87" t="s">
        <v>28</v>
      </c>
      <c r="AC9466" s="88"/>
      <c r="AE9466" s="21" t="s">
        <v>66</v>
      </c>
      <c r="AF9466" s="87" t="s">
        <v>28</v>
      </c>
      <c r="AG9466" s="88"/>
    </row>
    <row r="9467" spans="1:33" ht="60" hidden="1" outlineLevel="1">
      <c r="A9467" s="6" t="s">
        <v>10597</v>
      </c>
      <c r="B9467" s="7" t="s">
        <v>290</v>
      </c>
      <c r="C9467" s="7" t="s">
        <v>291</v>
      </c>
      <c r="D9467" s="7"/>
      <c r="E9467" s="23" t="s">
        <v>70</v>
      </c>
      <c r="F9467" s="18">
        <v>1</v>
      </c>
      <c r="K9467" s="22">
        <v>0</v>
      </c>
      <c r="L9467" s="84">
        <v>0</v>
      </c>
      <c r="M9467" s="85"/>
      <c r="O9467" s="22">
        <v>32720</v>
      </c>
      <c r="P9467" s="84">
        <v>32720</v>
      </c>
      <c r="Q9467" s="85"/>
      <c r="S9467" s="22">
        <v>50000</v>
      </c>
      <c r="T9467" s="84">
        <v>50000</v>
      </c>
      <c r="U9467" s="85"/>
      <c r="W9467" s="22">
        <v>0</v>
      </c>
      <c r="X9467" s="84">
        <v>0</v>
      </c>
      <c r="Y9467" s="85"/>
      <c r="AA9467" s="22">
        <v>40000</v>
      </c>
      <c r="AB9467" s="84">
        <v>40000</v>
      </c>
      <c r="AC9467" s="85"/>
      <c r="AE9467" s="22">
        <v>100000</v>
      </c>
      <c r="AF9467" s="84">
        <v>100000</v>
      </c>
      <c r="AG9467" s="85"/>
    </row>
    <row r="9468" spans="1:33" hidden="1" outlineLevel="1">
      <c r="A9468" s="8"/>
      <c r="B9468" s="9" t="s">
        <v>34</v>
      </c>
      <c r="C9468" s="9" t="s">
        <v>35</v>
      </c>
      <c r="K9468" s="79"/>
      <c r="L9468" s="79"/>
      <c r="M9468" s="80"/>
      <c r="O9468" s="79"/>
      <c r="P9468" s="79"/>
      <c r="Q9468" s="80"/>
      <c r="S9468" s="79"/>
      <c r="T9468" s="79"/>
      <c r="U9468" s="80"/>
      <c r="W9468" s="79"/>
      <c r="X9468" s="79"/>
      <c r="Y9468" s="80"/>
      <c r="AA9468" s="79"/>
      <c r="AB9468" s="79"/>
      <c r="AC9468" s="80"/>
      <c r="AE9468" s="79"/>
      <c r="AF9468" s="79"/>
      <c r="AG9468" s="80"/>
    </row>
    <row r="9469" spans="1:33" hidden="1" outlineLevel="1">
      <c r="A9469" s="6" t="s">
        <v>10598</v>
      </c>
      <c r="B9469" s="7" t="s">
        <v>37</v>
      </c>
      <c r="C9469" s="7" t="s">
        <v>293</v>
      </c>
      <c r="K9469" s="79"/>
      <c r="L9469" s="79"/>
      <c r="M9469" s="80"/>
      <c r="O9469" s="79"/>
      <c r="P9469" s="79"/>
      <c r="Q9469" s="80"/>
      <c r="S9469" s="79"/>
      <c r="T9469" s="79"/>
      <c r="U9469" s="80"/>
      <c r="W9469" s="79"/>
      <c r="X9469" s="79"/>
      <c r="Y9469" s="80"/>
      <c r="AA9469" s="79"/>
      <c r="AB9469" s="79"/>
      <c r="AC9469" s="80"/>
      <c r="AE9469" s="79"/>
      <c r="AF9469" s="79"/>
      <c r="AG9469" s="80"/>
    </row>
    <row r="9470" spans="1:33" ht="60" hidden="1" outlineLevel="1">
      <c r="A9470" s="8"/>
      <c r="B9470" s="9" t="s">
        <v>61</v>
      </c>
      <c r="C9470" s="9" t="s">
        <v>62</v>
      </c>
      <c r="D9470" s="9" t="s">
        <v>63</v>
      </c>
      <c r="E9470" s="12" t="s">
        <v>64</v>
      </c>
      <c r="F9470" s="20" t="s">
        <v>65</v>
      </c>
      <c r="K9470" s="21" t="s">
        <v>66</v>
      </c>
      <c r="L9470" s="87" t="s">
        <v>28</v>
      </c>
      <c r="M9470" s="88"/>
      <c r="O9470" s="21" t="s">
        <v>66</v>
      </c>
      <c r="P9470" s="87" t="s">
        <v>28</v>
      </c>
      <c r="Q9470" s="88"/>
      <c r="S9470" s="21" t="s">
        <v>66</v>
      </c>
      <c r="T9470" s="87" t="s">
        <v>28</v>
      </c>
      <c r="U9470" s="88"/>
      <c r="W9470" s="21" t="s">
        <v>66</v>
      </c>
      <c r="X9470" s="87" t="s">
        <v>28</v>
      </c>
      <c r="Y9470" s="88"/>
      <c r="AA9470" s="21" t="s">
        <v>66</v>
      </c>
      <c r="AB9470" s="87" t="s">
        <v>28</v>
      </c>
      <c r="AC9470" s="88"/>
      <c r="AE9470" s="21" t="s">
        <v>66</v>
      </c>
      <c r="AF9470" s="87" t="s">
        <v>28</v>
      </c>
      <c r="AG9470" s="88"/>
    </row>
    <row r="9471" spans="1:33" ht="135" hidden="1" outlineLevel="1">
      <c r="A9471" s="6" t="s">
        <v>10599</v>
      </c>
      <c r="B9471" s="7" t="s">
        <v>295</v>
      </c>
      <c r="C9471" s="7" t="s">
        <v>5148</v>
      </c>
      <c r="D9471" s="7"/>
      <c r="E9471" s="23" t="s">
        <v>70</v>
      </c>
      <c r="F9471" s="18">
        <v>1</v>
      </c>
      <c r="K9471" s="22">
        <v>0</v>
      </c>
      <c r="L9471" s="84">
        <v>0</v>
      </c>
      <c r="M9471" s="85"/>
      <c r="O9471" s="22">
        <v>0</v>
      </c>
      <c r="P9471" s="84">
        <v>0</v>
      </c>
      <c r="Q9471" s="85"/>
      <c r="S9471" s="22">
        <v>0</v>
      </c>
      <c r="T9471" s="84">
        <v>0</v>
      </c>
      <c r="U9471" s="85"/>
      <c r="W9471" s="22">
        <v>0</v>
      </c>
      <c r="X9471" s="84">
        <v>0</v>
      </c>
      <c r="Y9471" s="85"/>
      <c r="AA9471" s="22">
        <v>0</v>
      </c>
      <c r="AB9471" s="84">
        <v>0</v>
      </c>
      <c r="AC9471" s="85"/>
      <c r="AE9471" s="22">
        <v>0</v>
      </c>
      <c r="AF9471" s="84">
        <v>0</v>
      </c>
      <c r="AG9471" s="85"/>
    </row>
    <row r="9472" spans="1:33" hidden="1" outlineLevel="1">
      <c r="A9472" s="8"/>
      <c r="B9472" s="9" t="s">
        <v>34</v>
      </c>
      <c r="C9472" s="9" t="s">
        <v>35</v>
      </c>
      <c r="K9472" s="79"/>
      <c r="L9472" s="79"/>
      <c r="M9472" s="80"/>
      <c r="O9472" s="79"/>
      <c r="P9472" s="79"/>
      <c r="Q9472" s="80"/>
      <c r="S9472" s="79"/>
      <c r="T9472" s="79"/>
      <c r="U9472" s="80"/>
      <c r="W9472" s="79"/>
      <c r="X9472" s="79"/>
      <c r="Y9472" s="80"/>
      <c r="AA9472" s="79"/>
      <c r="AB9472" s="79"/>
      <c r="AC9472" s="80"/>
      <c r="AE9472" s="79"/>
      <c r="AF9472" s="79"/>
      <c r="AG9472" s="80"/>
    </row>
    <row r="9473" spans="1:33" ht="75" hidden="1" outlineLevel="1">
      <c r="A9473" s="6" t="s">
        <v>10600</v>
      </c>
      <c r="B9473" s="7" t="s">
        <v>37</v>
      </c>
      <c r="C9473" s="7" t="s">
        <v>298</v>
      </c>
      <c r="I9473" s="35"/>
      <c r="J9473" s="35"/>
      <c r="K9473" s="79"/>
      <c r="L9473" s="79"/>
      <c r="M9473" s="80"/>
      <c r="O9473" s="79"/>
      <c r="P9473" s="79"/>
      <c r="Q9473" s="80"/>
      <c r="S9473" s="79"/>
      <c r="T9473" s="79"/>
      <c r="U9473" s="80"/>
      <c r="W9473" s="79"/>
      <c r="X9473" s="79"/>
      <c r="Y9473" s="80"/>
      <c r="AA9473" s="79"/>
      <c r="AB9473" s="79"/>
      <c r="AC9473" s="80"/>
      <c r="AE9473" s="79"/>
      <c r="AF9473" s="79"/>
      <c r="AG9473" s="80"/>
    </row>
    <row r="9474" spans="1:33" collapsed="1">
      <c r="A9474" s="83" t="s">
        <v>10601</v>
      </c>
      <c r="B9474" s="83"/>
      <c r="C9474" s="83"/>
      <c r="D9474" s="83"/>
      <c r="E9474" s="83"/>
      <c r="F9474" s="83"/>
      <c r="I9474" s="36"/>
      <c r="J9474" s="36">
        <v>325500</v>
      </c>
      <c r="K9474" s="30" t="s">
        <v>2242</v>
      </c>
      <c r="L9474" s="84">
        <v>858180</v>
      </c>
      <c r="M9474" s="85"/>
      <c r="O9474" s="15" t="s">
        <v>2242</v>
      </c>
      <c r="P9474" s="84">
        <v>735756</v>
      </c>
      <c r="Q9474" s="85"/>
      <c r="S9474" s="15" t="s">
        <v>2242</v>
      </c>
      <c r="T9474" s="84">
        <v>631500</v>
      </c>
      <c r="U9474" s="85"/>
      <c r="W9474" s="15" t="s">
        <v>2242</v>
      </c>
      <c r="X9474" s="84">
        <v>1333200</v>
      </c>
      <c r="Y9474" s="85"/>
      <c r="AA9474" s="15" t="s">
        <v>2242</v>
      </c>
      <c r="AB9474" s="84">
        <v>856937.09</v>
      </c>
      <c r="AC9474" s="85"/>
      <c r="AE9474" s="15" t="s">
        <v>2242</v>
      </c>
      <c r="AF9474" s="84">
        <v>880900</v>
      </c>
      <c r="AG9474" s="85"/>
    </row>
    <row r="9475" spans="1:33" hidden="1">
      <c r="A9475" s="8"/>
      <c r="B9475" s="9" t="s">
        <v>34</v>
      </c>
      <c r="C9475" s="9" t="s">
        <v>35</v>
      </c>
      <c r="K9475" s="79"/>
      <c r="L9475" s="79"/>
      <c r="M9475" s="80"/>
      <c r="O9475" s="79"/>
      <c r="P9475" s="79"/>
      <c r="Q9475" s="80"/>
      <c r="S9475" s="79"/>
      <c r="T9475" s="79"/>
      <c r="U9475" s="80"/>
      <c r="W9475" s="79"/>
      <c r="X9475" s="79"/>
      <c r="Y9475" s="80"/>
      <c r="AA9475" s="79"/>
      <c r="AB9475" s="79"/>
      <c r="AC9475" s="80"/>
      <c r="AE9475" s="79"/>
      <c r="AF9475" s="79"/>
      <c r="AG9475" s="80"/>
    </row>
    <row r="9476" spans="1:33" hidden="1" outlineLevel="1">
      <c r="A9476" s="6" t="s">
        <v>10602</v>
      </c>
      <c r="B9476" s="7" t="s">
        <v>37</v>
      </c>
      <c r="C9476" s="7" t="s">
        <v>10603</v>
      </c>
      <c r="K9476" s="79"/>
      <c r="L9476" s="79"/>
      <c r="M9476" s="80"/>
      <c r="O9476" s="79"/>
      <c r="P9476" s="79"/>
      <c r="Q9476" s="80"/>
      <c r="S9476" s="79"/>
      <c r="T9476" s="79"/>
      <c r="U9476" s="80"/>
      <c r="W9476" s="79"/>
      <c r="X9476" s="79"/>
      <c r="Y9476" s="80"/>
      <c r="AA9476" s="79"/>
      <c r="AB9476" s="79"/>
      <c r="AC9476" s="80"/>
      <c r="AE9476" s="79"/>
      <c r="AF9476" s="79"/>
      <c r="AG9476" s="80"/>
    </row>
    <row r="9477" spans="1:33" hidden="1" outlineLevel="1">
      <c r="A9477" s="6" t="s">
        <v>10604</v>
      </c>
      <c r="B9477" s="7" t="s">
        <v>37</v>
      </c>
      <c r="C9477" s="7" t="s">
        <v>10605</v>
      </c>
      <c r="K9477" s="79"/>
      <c r="L9477" s="79"/>
      <c r="M9477" s="80"/>
      <c r="O9477" s="79"/>
      <c r="P9477" s="79"/>
      <c r="Q9477" s="80"/>
      <c r="S9477" s="79"/>
      <c r="T9477" s="79"/>
      <c r="U9477" s="80"/>
      <c r="W9477" s="79"/>
      <c r="X9477" s="79"/>
      <c r="Y9477" s="80"/>
      <c r="AA9477" s="79"/>
      <c r="AB9477" s="79"/>
      <c r="AC9477" s="80"/>
      <c r="AE9477" s="79"/>
      <c r="AF9477" s="79"/>
      <c r="AG9477" s="80"/>
    </row>
    <row r="9478" spans="1:33" ht="60" hidden="1" outlineLevel="1">
      <c r="A9478" s="8"/>
      <c r="B9478" s="9" t="s">
        <v>61</v>
      </c>
      <c r="C9478" s="9" t="s">
        <v>62</v>
      </c>
      <c r="D9478" s="9" t="s">
        <v>63</v>
      </c>
      <c r="E9478" s="12" t="s">
        <v>64</v>
      </c>
      <c r="F9478" s="20" t="s">
        <v>65</v>
      </c>
      <c r="K9478" s="21" t="s">
        <v>66</v>
      </c>
      <c r="L9478" s="87" t="s">
        <v>28</v>
      </c>
      <c r="M9478" s="88"/>
      <c r="O9478" s="21" t="s">
        <v>66</v>
      </c>
      <c r="P9478" s="87" t="s">
        <v>28</v>
      </c>
      <c r="Q9478" s="88"/>
      <c r="S9478" s="21" t="s">
        <v>66</v>
      </c>
      <c r="T9478" s="87" t="s">
        <v>28</v>
      </c>
      <c r="U9478" s="88"/>
      <c r="W9478" s="21" t="s">
        <v>66</v>
      </c>
      <c r="X9478" s="87" t="s">
        <v>28</v>
      </c>
      <c r="Y9478" s="88"/>
      <c r="AA9478" s="21" t="s">
        <v>66</v>
      </c>
      <c r="AB9478" s="87" t="s">
        <v>28</v>
      </c>
      <c r="AC9478" s="88"/>
      <c r="AE9478" s="21" t="s">
        <v>66</v>
      </c>
      <c r="AF9478" s="87" t="s">
        <v>28</v>
      </c>
      <c r="AG9478" s="88"/>
    </row>
    <row r="9479" spans="1:33" ht="45" hidden="1" outlineLevel="1">
      <c r="A9479" s="6" t="s">
        <v>10606</v>
      </c>
      <c r="B9479" s="7" t="s">
        <v>10607</v>
      </c>
      <c r="C9479" s="7" t="s">
        <v>10608</v>
      </c>
      <c r="D9479" s="7"/>
      <c r="E9479" s="23" t="s">
        <v>70</v>
      </c>
      <c r="F9479" s="18">
        <v>1</v>
      </c>
      <c r="K9479" s="22">
        <v>6000</v>
      </c>
      <c r="L9479" s="84">
        <v>6000</v>
      </c>
      <c r="M9479" s="85"/>
      <c r="O9479" s="22">
        <v>34200</v>
      </c>
      <c r="P9479" s="84">
        <v>34200</v>
      </c>
      <c r="Q9479" s="85"/>
      <c r="S9479" s="22">
        <v>20000</v>
      </c>
      <c r="T9479" s="84">
        <v>20000</v>
      </c>
      <c r="U9479" s="85"/>
      <c r="W9479" s="22">
        <v>34500</v>
      </c>
      <c r="X9479" s="84">
        <v>34500</v>
      </c>
      <c r="Y9479" s="85"/>
      <c r="AA9479" s="22">
        <v>2996.4</v>
      </c>
      <c r="AB9479" s="84">
        <v>2996.4</v>
      </c>
      <c r="AC9479" s="85"/>
      <c r="AE9479" s="22">
        <v>288000</v>
      </c>
      <c r="AF9479" s="84">
        <v>288000</v>
      </c>
      <c r="AG9479" s="85"/>
    </row>
    <row r="9480" spans="1:33" ht="45" hidden="1" outlineLevel="1">
      <c r="A9480" s="6" t="s">
        <v>10609</v>
      </c>
      <c r="B9480" s="7" t="s">
        <v>10610</v>
      </c>
      <c r="C9480" s="7" t="s">
        <v>10611</v>
      </c>
      <c r="D9480" s="7"/>
      <c r="E9480" s="23" t="s">
        <v>70</v>
      </c>
      <c r="F9480" s="18">
        <v>1</v>
      </c>
      <c r="K9480" s="22">
        <v>6000</v>
      </c>
      <c r="L9480" s="84">
        <v>6000</v>
      </c>
      <c r="M9480" s="85"/>
      <c r="O9480" s="22">
        <v>34200</v>
      </c>
      <c r="P9480" s="84">
        <v>34200</v>
      </c>
      <c r="Q9480" s="85"/>
      <c r="S9480" s="22">
        <v>10000</v>
      </c>
      <c r="T9480" s="84">
        <v>10000</v>
      </c>
      <c r="U9480" s="85"/>
      <c r="W9480" s="22">
        <v>34500</v>
      </c>
      <c r="X9480" s="84">
        <v>34500</v>
      </c>
      <c r="Y9480" s="85"/>
      <c r="AA9480" s="22">
        <v>2996.4</v>
      </c>
      <c r="AB9480" s="84">
        <v>2996.4</v>
      </c>
      <c r="AC9480" s="85"/>
      <c r="AE9480" s="22">
        <v>140000</v>
      </c>
      <c r="AF9480" s="84">
        <v>140000</v>
      </c>
      <c r="AG9480" s="85"/>
    </row>
    <row r="9481" spans="1:33" hidden="1" outlineLevel="1">
      <c r="A9481" s="8"/>
      <c r="B9481" s="9" t="s">
        <v>34</v>
      </c>
      <c r="C9481" s="9" t="s">
        <v>35</v>
      </c>
      <c r="K9481" s="79"/>
      <c r="L9481" s="79"/>
      <c r="M9481" s="80"/>
      <c r="O9481" s="79"/>
      <c r="P9481" s="79"/>
      <c r="Q9481" s="80"/>
      <c r="S9481" s="79"/>
      <c r="T9481" s="79"/>
      <c r="U9481" s="80"/>
      <c r="W9481" s="79"/>
      <c r="X9481" s="79"/>
      <c r="Y9481" s="80"/>
      <c r="AA9481" s="79"/>
      <c r="AB9481" s="79"/>
      <c r="AC9481" s="80"/>
      <c r="AE9481" s="79"/>
      <c r="AF9481" s="79"/>
      <c r="AG9481" s="80"/>
    </row>
    <row r="9482" spans="1:33" hidden="1" outlineLevel="1">
      <c r="A9482" s="6" t="s">
        <v>10612</v>
      </c>
      <c r="B9482" s="7" t="s">
        <v>37</v>
      </c>
      <c r="C9482" s="7" t="s">
        <v>10613</v>
      </c>
      <c r="K9482" s="79"/>
      <c r="L9482" s="79"/>
      <c r="M9482" s="80"/>
      <c r="O9482" s="79"/>
      <c r="P9482" s="79"/>
      <c r="Q9482" s="80"/>
      <c r="S9482" s="79"/>
      <c r="T9482" s="79"/>
      <c r="U9482" s="80"/>
      <c r="W9482" s="79"/>
      <c r="X9482" s="79"/>
      <c r="Y9482" s="80"/>
      <c r="AA9482" s="79"/>
      <c r="AB9482" s="79"/>
      <c r="AC9482" s="80"/>
      <c r="AE9482" s="79"/>
      <c r="AF9482" s="79"/>
      <c r="AG9482" s="80"/>
    </row>
    <row r="9483" spans="1:33" ht="60" hidden="1" outlineLevel="1">
      <c r="A9483" s="8"/>
      <c r="B9483" s="9" t="s">
        <v>61</v>
      </c>
      <c r="C9483" s="9" t="s">
        <v>62</v>
      </c>
      <c r="D9483" s="9" t="s">
        <v>63</v>
      </c>
      <c r="E9483" s="12" t="s">
        <v>64</v>
      </c>
      <c r="F9483" s="20" t="s">
        <v>65</v>
      </c>
      <c r="K9483" s="21" t="s">
        <v>66</v>
      </c>
      <c r="L9483" s="87" t="s">
        <v>28</v>
      </c>
      <c r="M9483" s="88"/>
      <c r="O9483" s="21" t="s">
        <v>66</v>
      </c>
      <c r="P9483" s="87" t="s">
        <v>28</v>
      </c>
      <c r="Q9483" s="88"/>
      <c r="S9483" s="21" t="s">
        <v>66</v>
      </c>
      <c r="T9483" s="87" t="s">
        <v>28</v>
      </c>
      <c r="U9483" s="88"/>
      <c r="W9483" s="21" t="s">
        <v>66</v>
      </c>
      <c r="X9483" s="87" t="s">
        <v>28</v>
      </c>
      <c r="Y9483" s="88"/>
      <c r="AA9483" s="21" t="s">
        <v>66</v>
      </c>
      <c r="AB9483" s="87" t="s">
        <v>28</v>
      </c>
      <c r="AC9483" s="88"/>
      <c r="AE9483" s="21" t="s">
        <v>66</v>
      </c>
      <c r="AF9483" s="87" t="s">
        <v>28</v>
      </c>
      <c r="AG9483" s="88"/>
    </row>
    <row r="9484" spans="1:33" ht="30" hidden="1" outlineLevel="1">
      <c r="A9484" s="6" t="s">
        <v>10614</v>
      </c>
      <c r="B9484" s="7" t="s">
        <v>10615</v>
      </c>
      <c r="C9484" s="7" t="s">
        <v>10616</v>
      </c>
      <c r="D9484" s="7"/>
      <c r="E9484" s="23" t="s">
        <v>70</v>
      </c>
      <c r="F9484" s="18">
        <v>1</v>
      </c>
      <c r="K9484" s="22">
        <v>750000</v>
      </c>
      <c r="L9484" s="84">
        <v>750000</v>
      </c>
      <c r="M9484" s="85"/>
      <c r="O9484" s="22">
        <v>456000</v>
      </c>
      <c r="P9484" s="84">
        <v>456000</v>
      </c>
      <c r="Q9484" s="85"/>
      <c r="S9484" s="22">
        <v>500000</v>
      </c>
      <c r="T9484" s="84">
        <v>500000</v>
      </c>
      <c r="U9484" s="85"/>
      <c r="W9484" s="22">
        <v>1104000</v>
      </c>
      <c r="X9484" s="84">
        <v>1104000</v>
      </c>
      <c r="Y9484" s="85"/>
      <c r="AA9484" s="22">
        <v>599280.64000000001</v>
      </c>
      <c r="AB9484" s="84">
        <v>599280.64000000001</v>
      </c>
      <c r="AC9484" s="85"/>
      <c r="AE9484" s="22">
        <v>240000</v>
      </c>
      <c r="AF9484" s="84">
        <v>240000</v>
      </c>
      <c r="AG9484" s="85"/>
    </row>
    <row r="9485" spans="1:33" hidden="1" outlineLevel="1">
      <c r="A9485" s="8"/>
      <c r="B9485" s="9" t="s">
        <v>34</v>
      </c>
      <c r="C9485" s="9" t="s">
        <v>35</v>
      </c>
      <c r="K9485" s="79"/>
      <c r="L9485" s="79"/>
      <c r="M9485" s="80"/>
      <c r="O9485" s="79"/>
      <c r="P9485" s="79"/>
      <c r="Q9485" s="80"/>
      <c r="S9485" s="79"/>
      <c r="T9485" s="79"/>
      <c r="U9485" s="80"/>
      <c r="W9485" s="79"/>
      <c r="X9485" s="79"/>
      <c r="Y9485" s="80"/>
      <c r="AA9485" s="79"/>
      <c r="AB9485" s="79"/>
      <c r="AC9485" s="80"/>
      <c r="AE9485" s="79"/>
      <c r="AF9485" s="79"/>
      <c r="AG9485" s="80"/>
    </row>
    <row r="9486" spans="1:33" ht="45" hidden="1" outlineLevel="1">
      <c r="A9486" s="6" t="s">
        <v>10617</v>
      </c>
      <c r="B9486" s="7" t="s">
        <v>37</v>
      </c>
      <c r="C9486" s="7" t="s">
        <v>10618</v>
      </c>
      <c r="K9486" s="79"/>
      <c r="L9486" s="79"/>
      <c r="M9486" s="80"/>
      <c r="O9486" s="79"/>
      <c r="P9486" s="79"/>
      <c r="Q9486" s="80"/>
      <c r="S9486" s="79"/>
      <c r="T9486" s="79"/>
      <c r="U9486" s="80"/>
      <c r="W9486" s="79"/>
      <c r="X9486" s="79"/>
      <c r="Y9486" s="80"/>
      <c r="AA9486" s="79"/>
      <c r="AB9486" s="79"/>
      <c r="AC9486" s="80"/>
      <c r="AE9486" s="79"/>
      <c r="AF9486" s="79"/>
      <c r="AG9486" s="80"/>
    </row>
    <row r="9487" spans="1:33" ht="60" hidden="1" outlineLevel="1">
      <c r="A9487" s="8"/>
      <c r="B9487" s="9" t="s">
        <v>61</v>
      </c>
      <c r="C9487" s="9" t="s">
        <v>62</v>
      </c>
      <c r="D9487" s="9" t="s">
        <v>63</v>
      </c>
      <c r="E9487" s="12" t="s">
        <v>64</v>
      </c>
      <c r="F9487" s="20" t="s">
        <v>65</v>
      </c>
      <c r="K9487" s="21" t="s">
        <v>66</v>
      </c>
      <c r="L9487" s="87" t="s">
        <v>28</v>
      </c>
      <c r="M9487" s="88"/>
      <c r="O9487" s="21" t="s">
        <v>66</v>
      </c>
      <c r="P9487" s="87" t="s">
        <v>28</v>
      </c>
      <c r="Q9487" s="88"/>
      <c r="S9487" s="21" t="s">
        <v>66</v>
      </c>
      <c r="T9487" s="87" t="s">
        <v>28</v>
      </c>
      <c r="U9487" s="88"/>
      <c r="W9487" s="21" t="s">
        <v>66</v>
      </c>
      <c r="X9487" s="87" t="s">
        <v>28</v>
      </c>
      <c r="Y9487" s="88"/>
      <c r="AA9487" s="21" t="s">
        <v>66</v>
      </c>
      <c r="AB9487" s="87" t="s">
        <v>28</v>
      </c>
      <c r="AC9487" s="88"/>
      <c r="AE9487" s="21" t="s">
        <v>66</v>
      </c>
      <c r="AF9487" s="87" t="s">
        <v>28</v>
      </c>
      <c r="AG9487" s="88"/>
    </row>
    <row r="9488" spans="1:33" hidden="1" outlineLevel="1">
      <c r="A9488" s="6" t="s">
        <v>10619</v>
      </c>
      <c r="B9488" s="7" t="s">
        <v>10620</v>
      </c>
      <c r="C9488" s="7" t="s">
        <v>10621</v>
      </c>
      <c r="D9488" s="7"/>
      <c r="E9488" s="23" t="s">
        <v>307</v>
      </c>
      <c r="F9488" s="18">
        <v>1810</v>
      </c>
      <c r="K9488" s="22">
        <v>18</v>
      </c>
      <c r="L9488" s="84">
        <v>32580</v>
      </c>
      <c r="M9488" s="85"/>
      <c r="O9488" s="22">
        <v>91.2</v>
      </c>
      <c r="P9488" s="84">
        <v>165072</v>
      </c>
      <c r="Q9488" s="85"/>
      <c r="S9488" s="22">
        <v>20</v>
      </c>
      <c r="T9488" s="84">
        <v>36200</v>
      </c>
      <c r="U9488" s="85"/>
      <c r="W9488" s="22">
        <v>54</v>
      </c>
      <c r="X9488" s="84">
        <v>97740</v>
      </c>
      <c r="Y9488" s="85"/>
      <c r="AA9488" s="22">
        <v>41.95</v>
      </c>
      <c r="AB9488" s="84">
        <v>75929.5</v>
      </c>
      <c r="AC9488" s="85"/>
      <c r="AE9488" s="22">
        <v>40</v>
      </c>
      <c r="AF9488" s="84">
        <v>72400</v>
      </c>
      <c r="AG9488" s="85"/>
    </row>
    <row r="9489" spans="1:33" hidden="1" outlineLevel="1">
      <c r="A9489" s="8"/>
      <c r="B9489" s="9" t="s">
        <v>34</v>
      </c>
      <c r="C9489" s="9" t="s">
        <v>35</v>
      </c>
      <c r="K9489" s="79"/>
      <c r="L9489" s="79"/>
      <c r="M9489" s="80"/>
      <c r="O9489" s="79"/>
      <c r="P9489" s="79"/>
      <c r="Q9489" s="80"/>
      <c r="S9489" s="79"/>
      <c r="T9489" s="79"/>
      <c r="U9489" s="80"/>
      <c r="W9489" s="79"/>
      <c r="X9489" s="79"/>
      <c r="Y9489" s="80"/>
      <c r="AA9489" s="79"/>
      <c r="AB9489" s="79"/>
      <c r="AC9489" s="80"/>
      <c r="AE9489" s="79"/>
      <c r="AF9489" s="79"/>
      <c r="AG9489" s="80"/>
    </row>
    <row r="9490" spans="1:33" hidden="1" outlineLevel="1">
      <c r="A9490" s="6" t="s">
        <v>10622</v>
      </c>
      <c r="B9490" s="7" t="s">
        <v>37</v>
      </c>
      <c r="C9490" s="7" t="s">
        <v>309</v>
      </c>
      <c r="K9490" s="79"/>
      <c r="L9490" s="79"/>
      <c r="M9490" s="80"/>
      <c r="O9490" s="79"/>
      <c r="P9490" s="79"/>
      <c r="Q9490" s="80"/>
      <c r="S9490" s="79"/>
      <c r="T9490" s="79"/>
      <c r="U9490" s="80"/>
      <c r="W9490" s="79"/>
      <c r="X9490" s="79"/>
      <c r="Y9490" s="80"/>
      <c r="AA9490" s="79"/>
      <c r="AB9490" s="79"/>
      <c r="AC9490" s="80"/>
      <c r="AE9490" s="79"/>
      <c r="AF9490" s="79"/>
      <c r="AG9490" s="80"/>
    </row>
    <row r="9491" spans="1:33" ht="60" hidden="1" outlineLevel="1">
      <c r="A9491" s="8"/>
      <c r="B9491" s="9" t="s">
        <v>61</v>
      </c>
      <c r="C9491" s="9" t="s">
        <v>62</v>
      </c>
      <c r="D9491" s="9" t="s">
        <v>63</v>
      </c>
      <c r="E9491" s="12" t="s">
        <v>64</v>
      </c>
      <c r="F9491" s="20" t="s">
        <v>65</v>
      </c>
      <c r="K9491" s="21" t="s">
        <v>66</v>
      </c>
      <c r="L9491" s="87" t="s">
        <v>28</v>
      </c>
      <c r="M9491" s="88"/>
      <c r="O9491" s="21" t="s">
        <v>66</v>
      </c>
      <c r="P9491" s="87" t="s">
        <v>28</v>
      </c>
      <c r="Q9491" s="88"/>
      <c r="S9491" s="21" t="s">
        <v>66</v>
      </c>
      <c r="T9491" s="87" t="s">
        <v>28</v>
      </c>
      <c r="U9491" s="88"/>
      <c r="W9491" s="21" t="s">
        <v>66</v>
      </c>
      <c r="X9491" s="87" t="s">
        <v>28</v>
      </c>
      <c r="Y9491" s="88"/>
      <c r="AA9491" s="21" t="s">
        <v>66</v>
      </c>
      <c r="AB9491" s="87" t="s">
        <v>28</v>
      </c>
      <c r="AC9491" s="88"/>
      <c r="AE9491" s="21" t="s">
        <v>66</v>
      </c>
      <c r="AF9491" s="87" t="s">
        <v>28</v>
      </c>
      <c r="AG9491" s="88"/>
    </row>
    <row r="9492" spans="1:33" hidden="1" outlineLevel="1">
      <c r="A9492" s="6" t="s">
        <v>10623</v>
      </c>
      <c r="B9492" s="7" t="s">
        <v>10624</v>
      </c>
      <c r="C9492" s="7" t="s">
        <v>10625</v>
      </c>
      <c r="D9492" s="7"/>
      <c r="E9492" s="23" t="s">
        <v>307</v>
      </c>
      <c r="F9492" s="18">
        <v>380</v>
      </c>
      <c r="K9492" s="22">
        <v>18</v>
      </c>
      <c r="L9492" s="84">
        <v>6840</v>
      </c>
      <c r="M9492" s="85"/>
      <c r="O9492" s="22">
        <v>45.6</v>
      </c>
      <c r="P9492" s="84">
        <v>17328</v>
      </c>
      <c r="Q9492" s="85"/>
      <c r="S9492" s="22">
        <v>25</v>
      </c>
      <c r="T9492" s="84">
        <v>9500</v>
      </c>
      <c r="U9492" s="85"/>
      <c r="W9492" s="22">
        <v>25</v>
      </c>
      <c r="X9492" s="84">
        <v>9500</v>
      </c>
      <c r="Y9492" s="85"/>
      <c r="AA9492" s="22">
        <v>52.74</v>
      </c>
      <c r="AB9492" s="84">
        <v>20041.2</v>
      </c>
      <c r="AC9492" s="85"/>
      <c r="AE9492" s="22">
        <v>75</v>
      </c>
      <c r="AF9492" s="84">
        <v>28500</v>
      </c>
      <c r="AG9492" s="85"/>
    </row>
    <row r="9493" spans="1:33" ht="30" hidden="1" outlineLevel="1">
      <c r="A9493" s="6" t="s">
        <v>10626</v>
      </c>
      <c r="B9493" s="7" t="s">
        <v>10627</v>
      </c>
      <c r="C9493" s="7" t="s">
        <v>10628</v>
      </c>
      <c r="D9493" s="7"/>
      <c r="E9493" s="23" t="s">
        <v>307</v>
      </c>
      <c r="F9493" s="18">
        <v>1020</v>
      </c>
      <c r="K9493" s="22">
        <v>48</v>
      </c>
      <c r="L9493" s="84">
        <v>48960</v>
      </c>
      <c r="M9493" s="85"/>
      <c r="O9493" s="22">
        <v>22.8</v>
      </c>
      <c r="P9493" s="84">
        <v>23256</v>
      </c>
      <c r="Q9493" s="85"/>
      <c r="S9493" s="22">
        <v>40</v>
      </c>
      <c r="T9493" s="84">
        <v>40800</v>
      </c>
      <c r="U9493" s="85"/>
      <c r="W9493" s="22">
        <v>48</v>
      </c>
      <c r="X9493" s="84">
        <v>48960</v>
      </c>
      <c r="Y9493" s="85"/>
      <c r="AA9493" s="22">
        <v>149.82</v>
      </c>
      <c r="AB9493" s="84">
        <v>152816.4</v>
      </c>
      <c r="AC9493" s="85"/>
      <c r="AE9493" s="22">
        <v>100</v>
      </c>
      <c r="AF9493" s="84">
        <v>102000</v>
      </c>
      <c r="AG9493" s="85"/>
    </row>
    <row r="9494" spans="1:33" hidden="1" outlineLevel="1">
      <c r="A9494" s="8"/>
      <c r="B9494" s="9" t="s">
        <v>34</v>
      </c>
      <c r="C9494" s="9" t="s">
        <v>35</v>
      </c>
      <c r="K9494" s="79"/>
      <c r="L9494" s="79"/>
      <c r="M9494" s="80"/>
      <c r="O9494" s="79"/>
      <c r="P9494" s="79"/>
      <c r="Q9494" s="80"/>
      <c r="S9494" s="79"/>
      <c r="T9494" s="79"/>
      <c r="U9494" s="80"/>
      <c r="W9494" s="79"/>
      <c r="X9494" s="79"/>
      <c r="Y9494" s="80"/>
      <c r="AA9494" s="79"/>
      <c r="AB9494" s="79"/>
      <c r="AC9494" s="80"/>
      <c r="AE9494" s="79"/>
      <c r="AF9494" s="79"/>
      <c r="AG9494" s="80"/>
    </row>
    <row r="9495" spans="1:33" hidden="1" outlineLevel="1">
      <c r="A9495" s="6" t="s">
        <v>10629</v>
      </c>
      <c r="B9495" s="7" t="s">
        <v>37</v>
      </c>
      <c r="C9495" s="7" t="s">
        <v>10630</v>
      </c>
      <c r="K9495" s="79"/>
      <c r="L9495" s="79"/>
      <c r="M9495" s="80"/>
      <c r="O9495" s="79"/>
      <c r="P9495" s="79"/>
      <c r="Q9495" s="80"/>
      <c r="S9495" s="79"/>
      <c r="T9495" s="79"/>
      <c r="U9495" s="80"/>
      <c r="W9495" s="79"/>
      <c r="X9495" s="79"/>
      <c r="Y9495" s="80"/>
      <c r="AA9495" s="79"/>
      <c r="AB9495" s="79"/>
      <c r="AC9495" s="80"/>
      <c r="AE9495" s="79"/>
      <c r="AF9495" s="79"/>
      <c r="AG9495" s="80"/>
    </row>
    <row r="9496" spans="1:33" ht="60" hidden="1" outlineLevel="1">
      <c r="A9496" s="8"/>
      <c r="B9496" s="9" t="s">
        <v>61</v>
      </c>
      <c r="C9496" s="9" t="s">
        <v>62</v>
      </c>
      <c r="D9496" s="9" t="s">
        <v>63</v>
      </c>
      <c r="E9496" s="12" t="s">
        <v>64</v>
      </c>
      <c r="F9496" s="20" t="s">
        <v>65</v>
      </c>
      <c r="K9496" s="21" t="s">
        <v>66</v>
      </c>
      <c r="L9496" s="87" t="s">
        <v>28</v>
      </c>
      <c r="M9496" s="88"/>
      <c r="O9496" s="21" t="s">
        <v>66</v>
      </c>
      <c r="P9496" s="87" t="s">
        <v>28</v>
      </c>
      <c r="Q9496" s="88"/>
      <c r="S9496" s="21" t="s">
        <v>66</v>
      </c>
      <c r="T9496" s="87" t="s">
        <v>28</v>
      </c>
      <c r="U9496" s="88"/>
      <c r="W9496" s="21" t="s">
        <v>66</v>
      </c>
      <c r="X9496" s="87" t="s">
        <v>28</v>
      </c>
      <c r="Y9496" s="88"/>
      <c r="AA9496" s="21" t="s">
        <v>66</v>
      </c>
      <c r="AB9496" s="87" t="s">
        <v>28</v>
      </c>
      <c r="AC9496" s="88"/>
      <c r="AE9496" s="21" t="s">
        <v>66</v>
      </c>
      <c r="AF9496" s="87" t="s">
        <v>28</v>
      </c>
      <c r="AG9496" s="88"/>
    </row>
    <row r="9497" spans="1:33" ht="30" hidden="1" outlineLevel="1">
      <c r="A9497" s="6" t="s">
        <v>10631</v>
      </c>
      <c r="B9497" s="7" t="s">
        <v>10632</v>
      </c>
      <c r="C9497" s="7" t="s">
        <v>10633</v>
      </c>
      <c r="D9497" s="7"/>
      <c r="E9497" s="23" t="s">
        <v>70</v>
      </c>
      <c r="F9497" s="18">
        <v>1</v>
      </c>
      <c r="K9497" s="22">
        <v>7800</v>
      </c>
      <c r="L9497" s="84">
        <v>7800</v>
      </c>
      <c r="M9497" s="85"/>
      <c r="O9497" s="22">
        <v>5700</v>
      </c>
      <c r="P9497" s="84">
        <v>5700</v>
      </c>
      <c r="Q9497" s="85"/>
      <c r="S9497" s="22">
        <v>15000</v>
      </c>
      <c r="T9497" s="84">
        <v>15000</v>
      </c>
      <c r="U9497" s="85"/>
      <c r="W9497" s="22">
        <v>4000</v>
      </c>
      <c r="X9497" s="84">
        <v>4000</v>
      </c>
      <c r="Y9497" s="85"/>
      <c r="AA9497" s="22">
        <v>2876.55</v>
      </c>
      <c r="AB9497" s="84">
        <v>2876.55</v>
      </c>
      <c r="AC9497" s="85"/>
      <c r="AE9497" s="22">
        <v>10000</v>
      </c>
      <c r="AF9497" s="84">
        <v>10000</v>
      </c>
      <c r="AG9497" s="85"/>
    </row>
    <row r="9498" spans="1:33" hidden="1" outlineLevel="1">
      <c r="A9498" s="8"/>
      <c r="B9498" s="9" t="s">
        <v>34</v>
      </c>
      <c r="C9498" s="9" t="s">
        <v>35</v>
      </c>
      <c r="K9498" s="79"/>
      <c r="L9498" s="79"/>
      <c r="M9498" s="80"/>
      <c r="O9498" s="79"/>
      <c r="P9498" s="79"/>
      <c r="Q9498" s="80"/>
      <c r="S9498" s="79"/>
      <c r="T9498" s="79"/>
      <c r="U9498" s="80"/>
      <c r="W9498" s="79"/>
      <c r="X9498" s="79"/>
      <c r="Y9498" s="80"/>
      <c r="AA9498" s="79"/>
      <c r="AB9498" s="79"/>
      <c r="AC9498" s="80"/>
      <c r="AE9498" s="79"/>
      <c r="AF9498" s="79"/>
      <c r="AG9498" s="80"/>
    </row>
    <row r="9499" spans="1:33" hidden="1" outlineLevel="1">
      <c r="A9499" s="6" t="s">
        <v>10634</v>
      </c>
      <c r="B9499" s="7" t="s">
        <v>37</v>
      </c>
      <c r="C9499" s="7" t="s">
        <v>293</v>
      </c>
      <c r="K9499" s="79"/>
      <c r="L9499" s="79"/>
      <c r="M9499" s="80"/>
      <c r="O9499" s="79"/>
      <c r="P9499" s="79"/>
      <c r="Q9499" s="80"/>
      <c r="S9499" s="79"/>
      <c r="T9499" s="79"/>
      <c r="U9499" s="80"/>
      <c r="W9499" s="79"/>
      <c r="X9499" s="79"/>
      <c r="Y9499" s="80"/>
      <c r="AA9499" s="79"/>
      <c r="AB9499" s="79"/>
      <c r="AC9499" s="80"/>
      <c r="AE9499" s="79"/>
      <c r="AF9499" s="79"/>
      <c r="AG9499" s="80"/>
    </row>
    <row r="9500" spans="1:33" ht="60" hidden="1" outlineLevel="1">
      <c r="A9500" s="8"/>
      <c r="B9500" s="9" t="s">
        <v>61</v>
      </c>
      <c r="C9500" s="9" t="s">
        <v>62</v>
      </c>
      <c r="D9500" s="9" t="s">
        <v>63</v>
      </c>
      <c r="E9500" s="12" t="s">
        <v>64</v>
      </c>
      <c r="F9500" s="20" t="s">
        <v>65</v>
      </c>
      <c r="K9500" s="21" t="s">
        <v>66</v>
      </c>
      <c r="L9500" s="87" t="s">
        <v>28</v>
      </c>
      <c r="M9500" s="88"/>
      <c r="O9500" s="21" t="s">
        <v>66</v>
      </c>
      <c r="P9500" s="87" t="s">
        <v>28</v>
      </c>
      <c r="Q9500" s="88"/>
      <c r="S9500" s="21" t="s">
        <v>66</v>
      </c>
      <c r="T9500" s="87" t="s">
        <v>28</v>
      </c>
      <c r="U9500" s="88"/>
      <c r="W9500" s="21" t="s">
        <v>66</v>
      </c>
      <c r="X9500" s="87" t="s">
        <v>28</v>
      </c>
      <c r="Y9500" s="88"/>
      <c r="AA9500" s="21" t="s">
        <v>66</v>
      </c>
      <c r="AB9500" s="87" t="s">
        <v>28</v>
      </c>
      <c r="AC9500" s="88"/>
      <c r="AE9500" s="21" t="s">
        <v>66</v>
      </c>
      <c r="AF9500" s="87" t="s">
        <v>28</v>
      </c>
      <c r="AG9500" s="88"/>
    </row>
    <row r="9501" spans="1:33" ht="135" hidden="1" outlineLevel="1">
      <c r="A9501" s="6" t="s">
        <v>10635</v>
      </c>
      <c r="B9501" s="7" t="s">
        <v>10636</v>
      </c>
      <c r="C9501" s="7" t="s">
        <v>5148</v>
      </c>
      <c r="D9501" s="7"/>
      <c r="E9501" s="23" t="s">
        <v>70</v>
      </c>
      <c r="F9501" s="18">
        <v>1</v>
      </c>
      <c r="K9501" s="22">
        <v>0</v>
      </c>
      <c r="L9501" s="84">
        <v>0</v>
      </c>
      <c r="M9501" s="85"/>
      <c r="O9501" s="22">
        <v>0</v>
      </c>
      <c r="P9501" s="84">
        <v>0</v>
      </c>
      <c r="Q9501" s="85"/>
      <c r="S9501" s="22">
        <v>0</v>
      </c>
      <c r="T9501" s="84">
        <v>0</v>
      </c>
      <c r="U9501" s="85"/>
      <c r="W9501" s="22">
        <v>0</v>
      </c>
      <c r="X9501" s="84">
        <v>0</v>
      </c>
      <c r="Y9501" s="85"/>
      <c r="AA9501" s="22">
        <v>0</v>
      </c>
      <c r="AB9501" s="84">
        <v>0</v>
      </c>
      <c r="AC9501" s="85"/>
      <c r="AE9501" s="22">
        <v>0</v>
      </c>
      <c r="AF9501" s="84">
        <v>0</v>
      </c>
      <c r="AG9501" s="85"/>
    </row>
    <row r="9502" spans="1:33" hidden="1" outlineLevel="1">
      <c r="A9502" s="8"/>
      <c r="B9502" s="9" t="s">
        <v>34</v>
      </c>
      <c r="C9502" s="9" t="s">
        <v>35</v>
      </c>
      <c r="K9502" s="79"/>
      <c r="L9502" s="79"/>
      <c r="M9502" s="80"/>
      <c r="O9502" s="79"/>
      <c r="P9502" s="79"/>
      <c r="Q9502" s="80"/>
      <c r="S9502" s="79"/>
      <c r="T9502" s="79"/>
      <c r="U9502" s="80"/>
      <c r="W9502" s="79"/>
      <c r="X9502" s="79"/>
      <c r="Y9502" s="80"/>
      <c r="AA9502" s="79"/>
      <c r="AB9502" s="79"/>
      <c r="AC9502" s="80"/>
      <c r="AE9502" s="79"/>
      <c r="AF9502" s="79"/>
      <c r="AG9502" s="80"/>
    </row>
    <row r="9503" spans="1:33" ht="75" hidden="1" outlineLevel="1">
      <c r="A9503" s="6" t="s">
        <v>10637</v>
      </c>
      <c r="B9503" s="7" t="s">
        <v>37</v>
      </c>
      <c r="C9503" s="7" t="s">
        <v>298</v>
      </c>
      <c r="I9503" s="35"/>
      <c r="J9503" s="35"/>
      <c r="K9503" s="79"/>
      <c r="L9503" s="79"/>
      <c r="M9503" s="80"/>
      <c r="O9503" s="79"/>
      <c r="P9503" s="79"/>
      <c r="Q9503" s="80"/>
      <c r="S9503" s="79"/>
      <c r="T9503" s="79"/>
      <c r="U9503" s="80"/>
      <c r="W9503" s="79"/>
      <c r="X9503" s="79"/>
      <c r="Y9503" s="80"/>
      <c r="AA9503" s="79"/>
      <c r="AB9503" s="79"/>
      <c r="AC9503" s="80"/>
      <c r="AE9503" s="79"/>
      <c r="AF9503" s="79"/>
      <c r="AG9503" s="80"/>
    </row>
    <row r="9504" spans="1:33" collapsed="1">
      <c r="A9504" s="83" t="s">
        <v>10638</v>
      </c>
      <c r="B9504" s="83"/>
      <c r="C9504" s="83"/>
      <c r="D9504" s="83"/>
      <c r="E9504" s="83"/>
      <c r="F9504" s="83"/>
      <c r="I9504" s="36"/>
      <c r="J9504" s="36">
        <v>1212401</v>
      </c>
      <c r="K9504" s="30" t="s">
        <v>5385</v>
      </c>
      <c r="L9504" s="84">
        <v>1213985.58</v>
      </c>
      <c r="M9504" s="85"/>
      <c r="O9504" s="15" t="s">
        <v>5385</v>
      </c>
      <c r="P9504" s="84">
        <v>1455693.93</v>
      </c>
      <c r="Q9504" s="85"/>
      <c r="S9504" s="15" t="s">
        <v>5385</v>
      </c>
      <c r="T9504" s="84">
        <v>1337795</v>
      </c>
      <c r="U9504" s="85"/>
      <c r="W9504" s="15" t="s">
        <v>5385</v>
      </c>
      <c r="X9504" s="84">
        <v>1139136.77</v>
      </c>
      <c r="Y9504" s="85"/>
      <c r="AA9504" s="15" t="s">
        <v>5385</v>
      </c>
      <c r="AB9504" s="84">
        <v>1528147.23</v>
      </c>
      <c r="AC9504" s="85"/>
      <c r="AE9504" s="15" t="s">
        <v>5385</v>
      </c>
      <c r="AF9504" s="84">
        <v>1893648</v>
      </c>
      <c r="AG9504" s="85"/>
    </row>
    <row r="9505" spans="1:33" hidden="1">
      <c r="A9505" s="8"/>
      <c r="B9505" s="9" t="s">
        <v>34</v>
      </c>
      <c r="C9505" s="9" t="s">
        <v>35</v>
      </c>
      <c r="K9505" s="79"/>
      <c r="L9505" s="79"/>
      <c r="M9505" s="80"/>
      <c r="O9505" s="79"/>
      <c r="P9505" s="79"/>
      <c r="Q9505" s="80"/>
      <c r="S9505" s="79"/>
      <c r="T9505" s="79"/>
      <c r="U9505" s="80"/>
      <c r="W9505" s="79"/>
      <c r="X9505" s="79"/>
      <c r="Y9505" s="80"/>
      <c r="AA9505" s="79"/>
      <c r="AB9505" s="79"/>
      <c r="AC9505" s="80"/>
      <c r="AE9505" s="79"/>
      <c r="AF9505" s="79"/>
      <c r="AG9505" s="80"/>
    </row>
    <row r="9506" spans="1:33" hidden="1" outlineLevel="1">
      <c r="A9506" s="6" t="s">
        <v>10639</v>
      </c>
      <c r="B9506" s="7" t="s">
        <v>37</v>
      </c>
      <c r="C9506" s="7" t="s">
        <v>330</v>
      </c>
      <c r="K9506" s="79"/>
      <c r="L9506" s="79"/>
      <c r="M9506" s="80"/>
      <c r="O9506" s="79"/>
      <c r="P9506" s="79"/>
      <c r="Q9506" s="80"/>
      <c r="S9506" s="79"/>
      <c r="T9506" s="79"/>
      <c r="U9506" s="80"/>
      <c r="W9506" s="79"/>
      <c r="X9506" s="79"/>
      <c r="Y9506" s="80"/>
      <c r="AA9506" s="79"/>
      <c r="AB9506" s="79"/>
      <c r="AC9506" s="80"/>
      <c r="AE9506" s="79"/>
      <c r="AF9506" s="79"/>
      <c r="AG9506" s="80"/>
    </row>
    <row r="9507" spans="1:33" ht="45" hidden="1" outlineLevel="1">
      <c r="A9507" s="6" t="s">
        <v>10640</v>
      </c>
      <c r="B9507" s="7" t="s">
        <v>37</v>
      </c>
      <c r="C9507" s="7" t="s">
        <v>10641</v>
      </c>
      <c r="K9507" s="79"/>
      <c r="L9507" s="79"/>
      <c r="M9507" s="80"/>
      <c r="O9507" s="79"/>
      <c r="P9507" s="79"/>
      <c r="Q9507" s="80"/>
      <c r="S9507" s="79"/>
      <c r="T9507" s="79"/>
      <c r="U9507" s="80"/>
      <c r="W9507" s="79"/>
      <c r="X9507" s="79"/>
      <c r="Y9507" s="80"/>
      <c r="AA9507" s="79"/>
      <c r="AB9507" s="79"/>
      <c r="AC9507" s="80"/>
      <c r="AE9507" s="79"/>
      <c r="AF9507" s="79"/>
      <c r="AG9507" s="80"/>
    </row>
    <row r="9508" spans="1:33" ht="60" hidden="1" outlineLevel="1">
      <c r="A9508" s="8"/>
      <c r="B9508" s="9" t="s">
        <v>61</v>
      </c>
      <c r="C9508" s="9" t="s">
        <v>62</v>
      </c>
      <c r="D9508" s="9" t="s">
        <v>63</v>
      </c>
      <c r="E9508" s="12" t="s">
        <v>64</v>
      </c>
      <c r="F9508" s="20" t="s">
        <v>65</v>
      </c>
      <c r="K9508" s="21" t="s">
        <v>66</v>
      </c>
      <c r="L9508" s="87" t="s">
        <v>28</v>
      </c>
      <c r="M9508" s="88"/>
      <c r="O9508" s="21" t="s">
        <v>66</v>
      </c>
      <c r="P9508" s="87" t="s">
        <v>28</v>
      </c>
      <c r="Q9508" s="88"/>
      <c r="S9508" s="21" t="s">
        <v>66</v>
      </c>
      <c r="T9508" s="87" t="s">
        <v>28</v>
      </c>
      <c r="U9508" s="88"/>
      <c r="W9508" s="21" t="s">
        <v>66</v>
      </c>
      <c r="X9508" s="87" t="s">
        <v>28</v>
      </c>
      <c r="Y9508" s="88"/>
      <c r="AA9508" s="21" t="s">
        <v>66</v>
      </c>
      <c r="AB9508" s="87" t="s">
        <v>28</v>
      </c>
      <c r="AC9508" s="88"/>
      <c r="AE9508" s="21" t="s">
        <v>66</v>
      </c>
      <c r="AF9508" s="87" t="s">
        <v>28</v>
      </c>
      <c r="AG9508" s="88"/>
    </row>
    <row r="9509" spans="1:33" hidden="1" outlineLevel="1">
      <c r="A9509" s="6" t="s">
        <v>10642</v>
      </c>
      <c r="B9509" s="7" t="s">
        <v>10643</v>
      </c>
      <c r="C9509" s="7" t="s">
        <v>10644</v>
      </c>
      <c r="D9509" s="7"/>
      <c r="E9509" s="23" t="s">
        <v>307</v>
      </c>
      <c r="F9509" s="18">
        <v>72</v>
      </c>
      <c r="K9509" s="22">
        <v>23</v>
      </c>
      <c r="L9509" s="84">
        <v>1656</v>
      </c>
      <c r="M9509" s="85"/>
      <c r="O9509" s="22">
        <v>513</v>
      </c>
      <c r="P9509" s="84">
        <v>36936</v>
      </c>
      <c r="Q9509" s="85"/>
      <c r="S9509" s="22">
        <v>385</v>
      </c>
      <c r="T9509" s="84">
        <v>27720</v>
      </c>
      <c r="U9509" s="85"/>
      <c r="W9509" s="22">
        <v>413</v>
      </c>
      <c r="X9509" s="84">
        <v>29736</v>
      </c>
      <c r="Y9509" s="85"/>
      <c r="AA9509" s="22">
        <v>496.2</v>
      </c>
      <c r="AB9509" s="84">
        <v>35726.400000000001</v>
      </c>
      <c r="AC9509" s="85"/>
      <c r="AE9509" s="22">
        <v>600</v>
      </c>
      <c r="AF9509" s="84">
        <v>43200</v>
      </c>
      <c r="AG9509" s="85"/>
    </row>
    <row r="9510" spans="1:33" hidden="1" outlineLevel="1">
      <c r="A9510" s="8"/>
      <c r="B9510" s="9" t="s">
        <v>34</v>
      </c>
      <c r="C9510" s="9" t="s">
        <v>35</v>
      </c>
      <c r="K9510" s="79"/>
      <c r="L9510" s="79"/>
      <c r="M9510" s="80"/>
      <c r="O9510" s="79"/>
      <c r="P9510" s="79"/>
      <c r="Q9510" s="80"/>
      <c r="S9510" s="79"/>
      <c r="T9510" s="79"/>
      <c r="U9510" s="80"/>
      <c r="W9510" s="79"/>
      <c r="X9510" s="79"/>
      <c r="Y9510" s="80"/>
      <c r="AA9510" s="79"/>
      <c r="AB9510" s="79"/>
      <c r="AC9510" s="80"/>
      <c r="AE9510" s="79"/>
      <c r="AF9510" s="79"/>
      <c r="AG9510" s="80"/>
    </row>
    <row r="9511" spans="1:33" ht="30" hidden="1" outlineLevel="1">
      <c r="A9511" s="6" t="s">
        <v>10645</v>
      </c>
      <c r="B9511" s="7" t="s">
        <v>37</v>
      </c>
      <c r="C9511" s="7" t="s">
        <v>10646</v>
      </c>
      <c r="K9511" s="79"/>
      <c r="L9511" s="79"/>
      <c r="M9511" s="80"/>
      <c r="O9511" s="79"/>
      <c r="P9511" s="79"/>
      <c r="Q9511" s="80"/>
      <c r="S9511" s="79"/>
      <c r="T9511" s="79"/>
      <c r="U9511" s="80"/>
      <c r="W9511" s="79"/>
      <c r="X9511" s="79"/>
      <c r="Y9511" s="80"/>
      <c r="AA9511" s="79"/>
      <c r="AB9511" s="79"/>
      <c r="AC9511" s="80"/>
      <c r="AE9511" s="79"/>
      <c r="AF9511" s="79"/>
      <c r="AG9511" s="80"/>
    </row>
    <row r="9512" spans="1:33" ht="60" hidden="1" outlineLevel="1">
      <c r="A9512" s="8"/>
      <c r="B9512" s="9" t="s">
        <v>61</v>
      </c>
      <c r="C9512" s="9" t="s">
        <v>62</v>
      </c>
      <c r="D9512" s="9" t="s">
        <v>63</v>
      </c>
      <c r="E9512" s="12" t="s">
        <v>64</v>
      </c>
      <c r="F9512" s="20" t="s">
        <v>65</v>
      </c>
      <c r="K9512" s="21" t="s">
        <v>66</v>
      </c>
      <c r="L9512" s="87" t="s">
        <v>28</v>
      </c>
      <c r="M9512" s="88"/>
      <c r="O9512" s="21" t="s">
        <v>66</v>
      </c>
      <c r="P9512" s="87" t="s">
        <v>28</v>
      </c>
      <c r="Q9512" s="88"/>
      <c r="S9512" s="21" t="s">
        <v>66</v>
      </c>
      <c r="T9512" s="87" t="s">
        <v>28</v>
      </c>
      <c r="U9512" s="88"/>
      <c r="W9512" s="21" t="s">
        <v>66</v>
      </c>
      <c r="X9512" s="87" t="s">
        <v>28</v>
      </c>
      <c r="Y9512" s="88"/>
      <c r="AA9512" s="21" t="s">
        <v>66</v>
      </c>
      <c r="AB9512" s="87" t="s">
        <v>28</v>
      </c>
      <c r="AC9512" s="88"/>
      <c r="AE9512" s="21" t="s">
        <v>66</v>
      </c>
      <c r="AF9512" s="87" t="s">
        <v>28</v>
      </c>
      <c r="AG9512" s="88"/>
    </row>
    <row r="9513" spans="1:33" hidden="1" outlineLevel="1">
      <c r="A9513" s="6" t="s">
        <v>10647</v>
      </c>
      <c r="B9513" s="7" t="s">
        <v>10648</v>
      </c>
      <c r="C9513" s="7" t="s">
        <v>10649</v>
      </c>
      <c r="D9513" s="7"/>
      <c r="E9513" s="23" t="s">
        <v>307</v>
      </c>
      <c r="F9513" s="18">
        <v>120</v>
      </c>
      <c r="K9513" s="22">
        <v>845</v>
      </c>
      <c r="L9513" s="84">
        <v>101400</v>
      </c>
      <c r="M9513" s="85"/>
      <c r="O9513" s="22">
        <v>513</v>
      </c>
      <c r="P9513" s="84">
        <v>61560</v>
      </c>
      <c r="Q9513" s="85"/>
      <c r="S9513" s="22">
        <v>1000</v>
      </c>
      <c r="T9513" s="84">
        <v>120000</v>
      </c>
      <c r="U9513" s="85"/>
      <c r="W9513" s="22">
        <v>381</v>
      </c>
      <c r="X9513" s="84">
        <v>45720</v>
      </c>
      <c r="Y9513" s="85"/>
      <c r="AA9513" s="22">
        <v>479.42</v>
      </c>
      <c r="AB9513" s="84">
        <v>57530.400000000001</v>
      </c>
      <c r="AC9513" s="85"/>
      <c r="AE9513" s="22">
        <v>800</v>
      </c>
      <c r="AF9513" s="84">
        <v>96000</v>
      </c>
      <c r="AG9513" s="85"/>
    </row>
    <row r="9514" spans="1:33" hidden="1" outlineLevel="1">
      <c r="A9514" s="8"/>
      <c r="B9514" s="9" t="s">
        <v>34</v>
      </c>
      <c r="C9514" s="9" t="s">
        <v>35</v>
      </c>
      <c r="K9514" s="79"/>
      <c r="L9514" s="79"/>
      <c r="M9514" s="80"/>
      <c r="O9514" s="79"/>
      <c r="P9514" s="79"/>
      <c r="Q9514" s="80"/>
      <c r="S9514" s="79"/>
      <c r="T9514" s="79"/>
      <c r="U9514" s="80"/>
      <c r="W9514" s="79"/>
      <c r="X9514" s="79"/>
      <c r="Y9514" s="80"/>
      <c r="AA9514" s="79"/>
      <c r="AB9514" s="79"/>
      <c r="AC9514" s="80"/>
      <c r="AE9514" s="79"/>
      <c r="AF9514" s="79"/>
      <c r="AG9514" s="80"/>
    </row>
    <row r="9515" spans="1:33" ht="45" hidden="1" outlineLevel="1">
      <c r="A9515" s="6" t="s">
        <v>10650</v>
      </c>
      <c r="B9515" s="7" t="s">
        <v>37</v>
      </c>
      <c r="C9515" s="7" t="s">
        <v>10651</v>
      </c>
      <c r="K9515" s="79"/>
      <c r="L9515" s="79"/>
      <c r="M9515" s="80"/>
      <c r="O9515" s="79"/>
      <c r="P9515" s="79"/>
      <c r="Q9515" s="80"/>
      <c r="S9515" s="79"/>
      <c r="T9515" s="79"/>
      <c r="U9515" s="80"/>
      <c r="W9515" s="79"/>
      <c r="X9515" s="79"/>
      <c r="Y9515" s="80"/>
      <c r="AA9515" s="79"/>
      <c r="AB9515" s="79"/>
      <c r="AC9515" s="80"/>
      <c r="AE9515" s="79"/>
      <c r="AF9515" s="79"/>
      <c r="AG9515" s="80"/>
    </row>
    <row r="9516" spans="1:33" ht="60" hidden="1" outlineLevel="1">
      <c r="A9516" s="8"/>
      <c r="B9516" s="9" t="s">
        <v>61</v>
      </c>
      <c r="C9516" s="9" t="s">
        <v>62</v>
      </c>
      <c r="D9516" s="9" t="s">
        <v>63</v>
      </c>
      <c r="E9516" s="12" t="s">
        <v>64</v>
      </c>
      <c r="F9516" s="20" t="s">
        <v>65</v>
      </c>
      <c r="K9516" s="21" t="s">
        <v>66</v>
      </c>
      <c r="L9516" s="87" t="s">
        <v>28</v>
      </c>
      <c r="M9516" s="88"/>
      <c r="O9516" s="21" t="s">
        <v>66</v>
      </c>
      <c r="P9516" s="87" t="s">
        <v>28</v>
      </c>
      <c r="Q9516" s="88"/>
      <c r="S9516" s="21" t="s">
        <v>66</v>
      </c>
      <c r="T9516" s="87" t="s">
        <v>28</v>
      </c>
      <c r="U9516" s="88"/>
      <c r="W9516" s="21" t="s">
        <v>66</v>
      </c>
      <c r="X9516" s="87" t="s">
        <v>28</v>
      </c>
      <c r="Y9516" s="88"/>
      <c r="AA9516" s="21" t="s">
        <v>66</v>
      </c>
      <c r="AB9516" s="87" t="s">
        <v>28</v>
      </c>
      <c r="AC9516" s="88"/>
      <c r="AE9516" s="21" t="s">
        <v>66</v>
      </c>
      <c r="AF9516" s="87" t="s">
        <v>28</v>
      </c>
      <c r="AG9516" s="88"/>
    </row>
    <row r="9517" spans="1:33" hidden="1" outlineLevel="1">
      <c r="A9517" s="6" t="s">
        <v>10652</v>
      </c>
      <c r="B9517" s="7" t="s">
        <v>10653</v>
      </c>
      <c r="C9517" s="7" t="s">
        <v>10654</v>
      </c>
      <c r="D9517" s="7"/>
      <c r="E9517" s="23" t="s">
        <v>307</v>
      </c>
      <c r="F9517" s="18">
        <v>253</v>
      </c>
      <c r="K9517" s="22">
        <v>845</v>
      </c>
      <c r="L9517" s="84">
        <v>213785</v>
      </c>
      <c r="M9517" s="85"/>
      <c r="O9517" s="22">
        <v>513</v>
      </c>
      <c r="P9517" s="84">
        <v>129789</v>
      </c>
      <c r="Q9517" s="85"/>
      <c r="S9517" s="22">
        <v>1040</v>
      </c>
      <c r="T9517" s="84">
        <v>263120</v>
      </c>
      <c r="U9517" s="85"/>
      <c r="W9517" s="22">
        <v>381</v>
      </c>
      <c r="X9517" s="84">
        <v>96393</v>
      </c>
      <c r="Y9517" s="85"/>
      <c r="AA9517" s="22">
        <v>479.42</v>
      </c>
      <c r="AB9517" s="84">
        <v>121293.26</v>
      </c>
      <c r="AC9517" s="85"/>
      <c r="AE9517" s="22">
        <v>900</v>
      </c>
      <c r="AF9517" s="84">
        <v>227700</v>
      </c>
      <c r="AG9517" s="85"/>
    </row>
    <row r="9518" spans="1:33" hidden="1" outlineLevel="1">
      <c r="A9518" s="8"/>
      <c r="B9518" s="9" t="s">
        <v>34</v>
      </c>
      <c r="C9518" s="9" t="s">
        <v>35</v>
      </c>
      <c r="K9518" s="79"/>
      <c r="L9518" s="79"/>
      <c r="M9518" s="80"/>
      <c r="O9518" s="79"/>
      <c r="P9518" s="79"/>
      <c r="Q9518" s="80"/>
      <c r="S9518" s="79"/>
      <c r="T9518" s="79"/>
      <c r="U9518" s="80"/>
      <c r="W9518" s="79"/>
      <c r="X9518" s="79"/>
      <c r="Y9518" s="80"/>
      <c r="AA9518" s="79"/>
      <c r="AB9518" s="79"/>
      <c r="AC9518" s="80"/>
      <c r="AE9518" s="79"/>
      <c r="AF9518" s="79"/>
      <c r="AG9518" s="80"/>
    </row>
    <row r="9519" spans="1:33" ht="45" hidden="1" outlineLevel="1">
      <c r="A9519" s="6" t="s">
        <v>10655</v>
      </c>
      <c r="B9519" s="7" t="s">
        <v>37</v>
      </c>
      <c r="C9519" s="7" t="s">
        <v>10656</v>
      </c>
      <c r="K9519" s="79"/>
      <c r="L9519" s="79"/>
      <c r="M9519" s="80"/>
      <c r="O9519" s="79"/>
      <c r="P9519" s="79"/>
      <c r="Q9519" s="80"/>
      <c r="S9519" s="79"/>
      <c r="T9519" s="79"/>
      <c r="U9519" s="80"/>
      <c r="W9519" s="79"/>
      <c r="X9519" s="79"/>
      <c r="Y9519" s="80"/>
      <c r="AA9519" s="79"/>
      <c r="AB9519" s="79"/>
      <c r="AC9519" s="80"/>
      <c r="AE9519" s="79"/>
      <c r="AF9519" s="79"/>
      <c r="AG9519" s="80"/>
    </row>
    <row r="9520" spans="1:33" ht="60" hidden="1" outlineLevel="1">
      <c r="A9520" s="8"/>
      <c r="B9520" s="9" t="s">
        <v>61</v>
      </c>
      <c r="C9520" s="9" t="s">
        <v>62</v>
      </c>
      <c r="D9520" s="9" t="s">
        <v>63</v>
      </c>
      <c r="E9520" s="12" t="s">
        <v>64</v>
      </c>
      <c r="F9520" s="20" t="s">
        <v>65</v>
      </c>
      <c r="K9520" s="21" t="s">
        <v>66</v>
      </c>
      <c r="L9520" s="87" t="s">
        <v>28</v>
      </c>
      <c r="M9520" s="88"/>
      <c r="O9520" s="21" t="s">
        <v>66</v>
      </c>
      <c r="P9520" s="87" t="s">
        <v>28</v>
      </c>
      <c r="Q9520" s="88"/>
      <c r="S9520" s="21" t="s">
        <v>66</v>
      </c>
      <c r="T9520" s="87" t="s">
        <v>28</v>
      </c>
      <c r="U9520" s="88"/>
      <c r="W9520" s="21" t="s">
        <v>66</v>
      </c>
      <c r="X9520" s="87" t="s">
        <v>28</v>
      </c>
      <c r="Y9520" s="88"/>
      <c r="AA9520" s="21" t="s">
        <v>66</v>
      </c>
      <c r="AB9520" s="87" t="s">
        <v>28</v>
      </c>
      <c r="AC9520" s="88"/>
      <c r="AE9520" s="21" t="s">
        <v>66</v>
      </c>
      <c r="AF9520" s="87" t="s">
        <v>28</v>
      </c>
      <c r="AG9520" s="88"/>
    </row>
    <row r="9521" spans="1:33" hidden="1" outlineLevel="1">
      <c r="A9521" s="6" t="s">
        <v>10657</v>
      </c>
      <c r="B9521" s="7" t="s">
        <v>10658</v>
      </c>
      <c r="C9521" s="7" t="s">
        <v>10659</v>
      </c>
      <c r="D9521" s="7"/>
      <c r="E9521" s="23" t="s">
        <v>10660</v>
      </c>
      <c r="F9521" s="18">
        <v>30360</v>
      </c>
      <c r="K9521" s="22">
        <v>3.34</v>
      </c>
      <c r="L9521" s="84">
        <v>101402.4</v>
      </c>
      <c r="M9521" s="85"/>
      <c r="O9521" s="22">
        <v>3.99</v>
      </c>
      <c r="P9521" s="84">
        <v>121136.4</v>
      </c>
      <c r="Q9521" s="85"/>
      <c r="S9521" s="22">
        <v>0</v>
      </c>
      <c r="T9521" s="84">
        <v>0</v>
      </c>
      <c r="U9521" s="85"/>
      <c r="W9521" s="22">
        <v>3.71</v>
      </c>
      <c r="X9521" s="84">
        <v>112635.6</v>
      </c>
      <c r="Y9521" s="85"/>
      <c r="AA9521" s="22">
        <v>5.03</v>
      </c>
      <c r="AB9521" s="84">
        <v>152710.79999999999</v>
      </c>
      <c r="AC9521" s="85"/>
      <c r="AE9521" s="22">
        <v>4</v>
      </c>
      <c r="AF9521" s="84">
        <v>121440</v>
      </c>
      <c r="AG9521" s="85"/>
    </row>
    <row r="9522" spans="1:33" hidden="1" outlineLevel="1">
      <c r="A9522" s="6" t="s">
        <v>10661</v>
      </c>
      <c r="B9522" s="7" t="s">
        <v>10662</v>
      </c>
      <c r="C9522" s="7" t="s">
        <v>10663</v>
      </c>
      <c r="D9522" s="7"/>
      <c r="E9522" s="23" t="s">
        <v>10660</v>
      </c>
      <c r="F9522" s="18">
        <v>10200</v>
      </c>
      <c r="K9522" s="22">
        <v>3.34</v>
      </c>
      <c r="L9522" s="84">
        <v>34068</v>
      </c>
      <c r="M9522" s="85"/>
      <c r="O9522" s="22">
        <v>3.99</v>
      </c>
      <c r="P9522" s="84">
        <v>40698</v>
      </c>
      <c r="Q9522" s="85"/>
      <c r="S9522" s="22">
        <v>0</v>
      </c>
      <c r="T9522" s="84">
        <v>0</v>
      </c>
      <c r="U9522" s="85"/>
      <c r="W9522" s="22">
        <v>3.71</v>
      </c>
      <c r="X9522" s="84">
        <v>37842</v>
      </c>
      <c r="Y9522" s="85"/>
      <c r="AA9522" s="22">
        <v>5.03</v>
      </c>
      <c r="AB9522" s="84">
        <v>51306</v>
      </c>
      <c r="AC9522" s="85"/>
      <c r="AE9522" s="22">
        <v>4</v>
      </c>
      <c r="AF9522" s="84">
        <v>40800</v>
      </c>
      <c r="AG9522" s="85"/>
    </row>
    <row r="9523" spans="1:33" hidden="1" outlineLevel="1">
      <c r="A9523" s="8"/>
      <c r="B9523" s="9" t="s">
        <v>34</v>
      </c>
      <c r="C9523" s="9" t="s">
        <v>35</v>
      </c>
      <c r="K9523" s="79"/>
      <c r="L9523" s="79"/>
      <c r="M9523" s="80"/>
      <c r="O9523" s="79"/>
      <c r="P9523" s="79"/>
      <c r="Q9523" s="80"/>
      <c r="S9523" s="79"/>
      <c r="T9523" s="79"/>
      <c r="U9523" s="80"/>
      <c r="W9523" s="79"/>
      <c r="X9523" s="79"/>
      <c r="Y9523" s="80"/>
      <c r="AA9523" s="79"/>
      <c r="AB9523" s="79"/>
      <c r="AC9523" s="80"/>
      <c r="AE9523" s="79"/>
      <c r="AF9523" s="79"/>
      <c r="AG9523" s="80"/>
    </row>
    <row r="9524" spans="1:33" ht="30" hidden="1" outlineLevel="1">
      <c r="A9524" s="6" t="s">
        <v>10664</v>
      </c>
      <c r="B9524" s="7" t="s">
        <v>37</v>
      </c>
      <c r="C9524" s="7" t="s">
        <v>10665</v>
      </c>
      <c r="K9524" s="79"/>
      <c r="L9524" s="79"/>
      <c r="M9524" s="80"/>
      <c r="O9524" s="79"/>
      <c r="P9524" s="79"/>
      <c r="Q9524" s="80"/>
      <c r="S9524" s="79"/>
      <c r="T9524" s="79"/>
      <c r="U9524" s="80"/>
      <c r="W9524" s="79"/>
      <c r="X9524" s="79"/>
      <c r="Y9524" s="80"/>
      <c r="AA9524" s="79"/>
      <c r="AB9524" s="79"/>
      <c r="AC9524" s="80"/>
      <c r="AE9524" s="79"/>
      <c r="AF9524" s="79"/>
      <c r="AG9524" s="80"/>
    </row>
    <row r="9525" spans="1:33" ht="60" hidden="1" outlineLevel="1">
      <c r="A9525" s="8"/>
      <c r="B9525" s="9" t="s">
        <v>61</v>
      </c>
      <c r="C9525" s="9" t="s">
        <v>62</v>
      </c>
      <c r="D9525" s="9" t="s">
        <v>63</v>
      </c>
      <c r="E9525" s="12" t="s">
        <v>64</v>
      </c>
      <c r="F9525" s="20" t="s">
        <v>65</v>
      </c>
      <c r="K9525" s="21" t="s">
        <v>66</v>
      </c>
      <c r="L9525" s="87" t="s">
        <v>28</v>
      </c>
      <c r="M9525" s="88"/>
      <c r="O9525" s="21" t="s">
        <v>66</v>
      </c>
      <c r="P9525" s="87" t="s">
        <v>28</v>
      </c>
      <c r="Q9525" s="88"/>
      <c r="S9525" s="21" t="s">
        <v>66</v>
      </c>
      <c r="T9525" s="87" t="s">
        <v>28</v>
      </c>
      <c r="U9525" s="88"/>
      <c r="W9525" s="21" t="s">
        <v>66</v>
      </c>
      <c r="X9525" s="87" t="s">
        <v>28</v>
      </c>
      <c r="Y9525" s="88"/>
      <c r="AA9525" s="21" t="s">
        <v>66</v>
      </c>
      <c r="AB9525" s="87" t="s">
        <v>28</v>
      </c>
      <c r="AC9525" s="88"/>
      <c r="AE9525" s="21" t="s">
        <v>66</v>
      </c>
      <c r="AF9525" s="87" t="s">
        <v>28</v>
      </c>
      <c r="AG9525" s="88"/>
    </row>
    <row r="9526" spans="1:33" hidden="1" outlineLevel="1">
      <c r="A9526" s="6" t="s">
        <v>10666</v>
      </c>
      <c r="B9526" s="7" t="s">
        <v>10667</v>
      </c>
      <c r="C9526" s="7" t="s">
        <v>10668</v>
      </c>
      <c r="D9526" s="7"/>
      <c r="E9526" s="23" t="s">
        <v>320</v>
      </c>
      <c r="F9526" s="18">
        <v>374</v>
      </c>
      <c r="K9526" s="22">
        <v>0</v>
      </c>
      <c r="L9526" s="84">
        <v>0</v>
      </c>
      <c r="M9526" s="85"/>
      <c r="O9526" s="22">
        <v>136.80000000000001</v>
      </c>
      <c r="P9526" s="84">
        <v>51163.199999999997</v>
      </c>
      <c r="Q9526" s="85"/>
      <c r="S9526" s="22">
        <v>0</v>
      </c>
      <c r="T9526" s="84">
        <v>0</v>
      </c>
      <c r="U9526" s="85"/>
      <c r="W9526" s="22">
        <v>83</v>
      </c>
      <c r="X9526" s="84">
        <v>31042</v>
      </c>
      <c r="Y9526" s="85"/>
      <c r="AA9526" s="22">
        <v>143.83000000000001</v>
      </c>
      <c r="AB9526" s="84">
        <v>53792.42</v>
      </c>
      <c r="AC9526" s="85"/>
      <c r="AE9526" s="22">
        <v>200</v>
      </c>
      <c r="AF9526" s="84">
        <v>74800</v>
      </c>
      <c r="AG9526" s="85"/>
    </row>
    <row r="9527" spans="1:33" hidden="1" outlineLevel="1">
      <c r="A9527" s="8"/>
      <c r="B9527" s="9" t="s">
        <v>34</v>
      </c>
      <c r="C9527" s="9" t="s">
        <v>35</v>
      </c>
      <c r="K9527" s="79"/>
      <c r="L9527" s="79"/>
      <c r="M9527" s="80"/>
      <c r="O9527" s="79"/>
      <c r="P9527" s="79"/>
      <c r="Q9527" s="80"/>
      <c r="S9527" s="79"/>
      <c r="T9527" s="79"/>
      <c r="U9527" s="80"/>
      <c r="W9527" s="79"/>
      <c r="X9527" s="79"/>
      <c r="Y9527" s="80"/>
      <c r="AA9527" s="79"/>
      <c r="AB9527" s="79"/>
      <c r="AC9527" s="80"/>
      <c r="AE9527" s="79"/>
      <c r="AF9527" s="79"/>
      <c r="AG9527" s="80"/>
    </row>
    <row r="9528" spans="1:33" hidden="1" outlineLevel="1">
      <c r="A9528" s="6" t="s">
        <v>10669</v>
      </c>
      <c r="B9528" s="7" t="s">
        <v>37</v>
      </c>
      <c r="C9528" s="7" t="s">
        <v>10670</v>
      </c>
      <c r="K9528" s="79"/>
      <c r="L9528" s="79"/>
      <c r="M9528" s="80"/>
      <c r="O9528" s="79"/>
      <c r="P9528" s="79"/>
      <c r="Q9528" s="80"/>
      <c r="S9528" s="79"/>
      <c r="T9528" s="79"/>
      <c r="U9528" s="80"/>
      <c r="W9528" s="79"/>
      <c r="X9528" s="79"/>
      <c r="Y9528" s="80"/>
      <c r="AA9528" s="79"/>
      <c r="AB9528" s="79"/>
      <c r="AC9528" s="80"/>
      <c r="AE9528" s="79"/>
      <c r="AF9528" s="79"/>
      <c r="AG9528" s="80"/>
    </row>
    <row r="9529" spans="1:33" ht="45" hidden="1" outlineLevel="1">
      <c r="A9529" s="6" t="s">
        <v>10671</v>
      </c>
      <c r="B9529" s="7" t="s">
        <v>37</v>
      </c>
      <c r="C9529" s="7" t="s">
        <v>10672</v>
      </c>
      <c r="K9529" s="79"/>
      <c r="L9529" s="79"/>
      <c r="M9529" s="80"/>
      <c r="O9529" s="79"/>
      <c r="P9529" s="79"/>
      <c r="Q9529" s="80"/>
      <c r="S9529" s="79"/>
      <c r="T9529" s="79"/>
      <c r="U9529" s="80"/>
      <c r="W9529" s="79"/>
      <c r="X9529" s="79"/>
      <c r="Y9529" s="80"/>
      <c r="AA9529" s="79"/>
      <c r="AB9529" s="79"/>
      <c r="AC9529" s="80"/>
      <c r="AE9529" s="79"/>
      <c r="AF9529" s="79"/>
      <c r="AG9529" s="80"/>
    </row>
    <row r="9530" spans="1:33" ht="60" hidden="1" outlineLevel="1">
      <c r="A9530" s="8"/>
      <c r="B9530" s="9" t="s">
        <v>61</v>
      </c>
      <c r="C9530" s="9" t="s">
        <v>62</v>
      </c>
      <c r="D9530" s="9" t="s">
        <v>63</v>
      </c>
      <c r="E9530" s="12" t="s">
        <v>64</v>
      </c>
      <c r="F9530" s="20" t="s">
        <v>65</v>
      </c>
      <c r="K9530" s="21" t="s">
        <v>66</v>
      </c>
      <c r="L9530" s="87" t="s">
        <v>28</v>
      </c>
      <c r="M9530" s="88"/>
      <c r="O9530" s="21" t="s">
        <v>66</v>
      </c>
      <c r="P9530" s="87" t="s">
        <v>28</v>
      </c>
      <c r="Q9530" s="88"/>
      <c r="S9530" s="21" t="s">
        <v>66</v>
      </c>
      <c r="T9530" s="87" t="s">
        <v>28</v>
      </c>
      <c r="U9530" s="88"/>
      <c r="W9530" s="21" t="s">
        <v>66</v>
      </c>
      <c r="X9530" s="87" t="s">
        <v>28</v>
      </c>
      <c r="Y9530" s="88"/>
      <c r="AA9530" s="21" t="s">
        <v>66</v>
      </c>
      <c r="AB9530" s="87" t="s">
        <v>28</v>
      </c>
      <c r="AC9530" s="88"/>
      <c r="AE9530" s="21" t="s">
        <v>66</v>
      </c>
      <c r="AF9530" s="87" t="s">
        <v>28</v>
      </c>
      <c r="AG9530" s="88"/>
    </row>
    <row r="9531" spans="1:33" hidden="1" outlineLevel="1">
      <c r="A9531" s="6" t="s">
        <v>10673</v>
      </c>
      <c r="B9531" s="7" t="s">
        <v>10674</v>
      </c>
      <c r="C9531" s="7" t="s">
        <v>10675</v>
      </c>
      <c r="D9531" s="7"/>
      <c r="E9531" s="23" t="s">
        <v>307</v>
      </c>
      <c r="F9531" s="18">
        <v>16</v>
      </c>
      <c r="K9531" s="22">
        <v>895</v>
      </c>
      <c r="L9531" s="84">
        <v>14320</v>
      </c>
      <c r="M9531" s="85"/>
      <c r="O9531" s="22">
        <v>513</v>
      </c>
      <c r="P9531" s="84">
        <v>8208</v>
      </c>
      <c r="Q9531" s="85"/>
      <c r="S9531" s="22">
        <v>2320</v>
      </c>
      <c r="T9531" s="84">
        <v>37120</v>
      </c>
      <c r="U9531" s="85"/>
      <c r="W9531" s="22">
        <v>389</v>
      </c>
      <c r="X9531" s="84">
        <v>6224</v>
      </c>
      <c r="Y9531" s="85"/>
      <c r="AA9531" s="22">
        <v>491.41</v>
      </c>
      <c r="AB9531" s="84">
        <v>7862.56</v>
      </c>
      <c r="AC9531" s="85"/>
      <c r="AE9531" s="22">
        <v>800</v>
      </c>
      <c r="AF9531" s="84">
        <v>12800</v>
      </c>
      <c r="AG9531" s="85"/>
    </row>
    <row r="9532" spans="1:33" hidden="1" outlineLevel="1">
      <c r="A9532" s="6" t="s">
        <v>10676</v>
      </c>
      <c r="B9532" s="7" t="s">
        <v>10677</v>
      </c>
      <c r="C9532" s="7" t="s">
        <v>10678</v>
      </c>
      <c r="D9532" s="7"/>
      <c r="E9532" s="23" t="s">
        <v>307</v>
      </c>
      <c r="F9532" s="18">
        <v>230</v>
      </c>
      <c r="K9532" s="22">
        <v>895</v>
      </c>
      <c r="L9532" s="84">
        <v>205850</v>
      </c>
      <c r="M9532" s="85"/>
      <c r="O9532" s="22">
        <v>513</v>
      </c>
      <c r="P9532" s="84">
        <v>117990</v>
      </c>
      <c r="Q9532" s="85"/>
      <c r="S9532" s="22">
        <v>1770</v>
      </c>
      <c r="T9532" s="84">
        <v>407100</v>
      </c>
      <c r="U9532" s="85"/>
      <c r="W9532" s="22">
        <v>389</v>
      </c>
      <c r="X9532" s="84">
        <v>89470</v>
      </c>
      <c r="Y9532" s="85"/>
      <c r="AA9532" s="22">
        <v>491.41</v>
      </c>
      <c r="AB9532" s="84">
        <v>113024.3</v>
      </c>
      <c r="AC9532" s="85"/>
      <c r="AE9532" s="22">
        <v>800</v>
      </c>
      <c r="AF9532" s="84">
        <v>184000</v>
      </c>
      <c r="AG9532" s="85"/>
    </row>
    <row r="9533" spans="1:33" hidden="1" outlineLevel="1">
      <c r="A9533" s="6" t="s">
        <v>10679</v>
      </c>
      <c r="B9533" s="7" t="s">
        <v>10680</v>
      </c>
      <c r="C9533" s="7" t="s">
        <v>10681</v>
      </c>
      <c r="D9533" s="7"/>
      <c r="E9533" s="23" t="s">
        <v>307</v>
      </c>
      <c r="F9533" s="18">
        <v>59</v>
      </c>
      <c r="K9533" s="22">
        <v>895</v>
      </c>
      <c r="L9533" s="84">
        <v>52805</v>
      </c>
      <c r="M9533" s="85"/>
      <c r="O9533" s="22">
        <v>513</v>
      </c>
      <c r="P9533" s="84">
        <v>30267</v>
      </c>
      <c r="Q9533" s="85"/>
      <c r="S9533" s="22">
        <v>2015</v>
      </c>
      <c r="T9533" s="84">
        <v>118885</v>
      </c>
      <c r="U9533" s="85"/>
      <c r="W9533" s="22">
        <v>375</v>
      </c>
      <c r="X9533" s="84">
        <v>22125</v>
      </c>
      <c r="Y9533" s="85"/>
      <c r="AA9533" s="22">
        <v>491.41</v>
      </c>
      <c r="AB9533" s="84">
        <v>28993.19</v>
      </c>
      <c r="AC9533" s="85"/>
      <c r="AE9533" s="22">
        <v>800</v>
      </c>
      <c r="AF9533" s="84">
        <v>47200</v>
      </c>
      <c r="AG9533" s="85"/>
    </row>
    <row r="9534" spans="1:33" hidden="1" outlineLevel="1">
      <c r="A9534" s="6" t="s">
        <v>10682</v>
      </c>
      <c r="B9534" s="7" t="s">
        <v>10683</v>
      </c>
      <c r="C9534" s="7" t="s">
        <v>10684</v>
      </c>
      <c r="D9534" s="7"/>
      <c r="E9534" s="23" t="s">
        <v>307</v>
      </c>
      <c r="F9534" s="18">
        <v>240</v>
      </c>
      <c r="K9534" s="22">
        <v>895</v>
      </c>
      <c r="L9534" s="84">
        <v>214800</v>
      </c>
      <c r="M9534" s="85"/>
      <c r="O9534" s="22">
        <v>513</v>
      </c>
      <c r="P9534" s="84">
        <v>123120</v>
      </c>
      <c r="Q9534" s="85"/>
      <c r="S9534" s="22">
        <v>1325</v>
      </c>
      <c r="T9534" s="84">
        <v>318000</v>
      </c>
      <c r="U9534" s="85"/>
      <c r="W9534" s="22">
        <v>375</v>
      </c>
      <c r="X9534" s="84">
        <v>90000</v>
      </c>
      <c r="Y9534" s="85"/>
      <c r="AA9534" s="22">
        <v>479.42</v>
      </c>
      <c r="AB9534" s="84">
        <v>115060.8</v>
      </c>
      <c r="AC9534" s="85"/>
      <c r="AE9534" s="22">
        <v>800</v>
      </c>
      <c r="AF9534" s="84">
        <v>192000</v>
      </c>
      <c r="AG9534" s="85"/>
    </row>
    <row r="9535" spans="1:33" hidden="1" outlineLevel="1">
      <c r="A9535" s="6" t="s">
        <v>10685</v>
      </c>
      <c r="B9535" s="7" t="s">
        <v>10686</v>
      </c>
      <c r="C9535" s="7" t="s">
        <v>10687</v>
      </c>
      <c r="D9535" s="7"/>
      <c r="E9535" s="23" t="s">
        <v>307</v>
      </c>
      <c r="F9535" s="18">
        <v>35</v>
      </c>
      <c r="K9535" s="22">
        <v>895</v>
      </c>
      <c r="L9535" s="84">
        <v>31325</v>
      </c>
      <c r="M9535" s="85"/>
      <c r="O9535" s="22">
        <v>513</v>
      </c>
      <c r="P9535" s="84">
        <v>17955</v>
      </c>
      <c r="Q9535" s="85"/>
      <c r="S9535" s="22">
        <v>1310</v>
      </c>
      <c r="T9535" s="84">
        <v>45850</v>
      </c>
      <c r="U9535" s="85"/>
      <c r="W9535" s="22">
        <v>389</v>
      </c>
      <c r="X9535" s="84">
        <v>13615</v>
      </c>
      <c r="Y9535" s="85"/>
      <c r="AA9535" s="22">
        <v>491.41</v>
      </c>
      <c r="AB9535" s="84">
        <v>17199.349999999999</v>
      </c>
      <c r="AC9535" s="85"/>
      <c r="AE9535" s="22">
        <v>800</v>
      </c>
      <c r="AF9535" s="84">
        <v>28000</v>
      </c>
      <c r="AG9535" s="85"/>
    </row>
    <row r="9536" spans="1:33" hidden="1" outlineLevel="1">
      <c r="A9536" s="8"/>
      <c r="B9536" s="9" t="s">
        <v>34</v>
      </c>
      <c r="C9536" s="9" t="s">
        <v>35</v>
      </c>
      <c r="K9536" s="79"/>
      <c r="L9536" s="79"/>
      <c r="M9536" s="80"/>
      <c r="O9536" s="79"/>
      <c r="P9536" s="79"/>
      <c r="Q9536" s="80"/>
      <c r="S9536" s="79"/>
      <c r="T9536" s="79"/>
      <c r="U9536" s="80"/>
      <c r="W9536" s="79"/>
      <c r="X9536" s="79"/>
      <c r="Y9536" s="80"/>
      <c r="AA9536" s="79"/>
      <c r="AB9536" s="79"/>
      <c r="AC9536" s="80"/>
      <c r="AE9536" s="79"/>
      <c r="AF9536" s="79"/>
      <c r="AG9536" s="80"/>
    </row>
    <row r="9537" spans="1:33" ht="45" hidden="1" outlineLevel="1">
      <c r="A9537" s="6" t="s">
        <v>10688</v>
      </c>
      <c r="B9537" s="7" t="s">
        <v>37</v>
      </c>
      <c r="C9537" s="7" t="s">
        <v>10656</v>
      </c>
      <c r="K9537" s="79"/>
      <c r="L9537" s="79"/>
      <c r="M9537" s="80"/>
      <c r="O9537" s="79"/>
      <c r="P9537" s="79"/>
      <c r="Q9537" s="80"/>
      <c r="S9537" s="79"/>
      <c r="T9537" s="79"/>
      <c r="U9537" s="80"/>
      <c r="W9537" s="79"/>
      <c r="X9537" s="79"/>
      <c r="Y9537" s="80"/>
      <c r="AA9537" s="79"/>
      <c r="AB9537" s="79"/>
      <c r="AC9537" s="80"/>
      <c r="AE9537" s="79"/>
      <c r="AF9537" s="79"/>
      <c r="AG9537" s="80"/>
    </row>
    <row r="9538" spans="1:33" ht="60" hidden="1" outlineLevel="1">
      <c r="A9538" s="8"/>
      <c r="B9538" s="9" t="s">
        <v>61</v>
      </c>
      <c r="C9538" s="9" t="s">
        <v>62</v>
      </c>
      <c r="D9538" s="9" t="s">
        <v>63</v>
      </c>
      <c r="E9538" s="12" t="s">
        <v>64</v>
      </c>
      <c r="F9538" s="20" t="s">
        <v>65</v>
      </c>
      <c r="K9538" s="21" t="s">
        <v>66</v>
      </c>
      <c r="L9538" s="87" t="s">
        <v>28</v>
      </c>
      <c r="M9538" s="88"/>
      <c r="O9538" s="21" t="s">
        <v>66</v>
      </c>
      <c r="P9538" s="87" t="s">
        <v>28</v>
      </c>
      <c r="Q9538" s="88"/>
      <c r="S9538" s="21" t="s">
        <v>66</v>
      </c>
      <c r="T9538" s="87" t="s">
        <v>28</v>
      </c>
      <c r="U9538" s="88"/>
      <c r="W9538" s="21" t="s">
        <v>66</v>
      </c>
      <c r="X9538" s="87" t="s">
        <v>28</v>
      </c>
      <c r="Y9538" s="88"/>
      <c r="AA9538" s="21" t="s">
        <v>66</v>
      </c>
      <c r="AB9538" s="87" t="s">
        <v>28</v>
      </c>
      <c r="AC9538" s="88"/>
      <c r="AE9538" s="21" t="s">
        <v>66</v>
      </c>
      <c r="AF9538" s="87" t="s">
        <v>28</v>
      </c>
      <c r="AG9538" s="88"/>
    </row>
    <row r="9539" spans="1:33" hidden="1" outlineLevel="1">
      <c r="A9539" s="6" t="s">
        <v>10689</v>
      </c>
      <c r="B9539" s="7" t="s">
        <v>10690</v>
      </c>
      <c r="C9539" s="7" t="s">
        <v>10675</v>
      </c>
      <c r="D9539" s="7"/>
      <c r="E9539" s="23" t="s">
        <v>10660</v>
      </c>
      <c r="F9539" s="18">
        <v>4800</v>
      </c>
      <c r="K9539" s="22">
        <v>3.34</v>
      </c>
      <c r="L9539" s="84">
        <v>16032</v>
      </c>
      <c r="M9539" s="85"/>
      <c r="O9539" s="22">
        <v>3.99</v>
      </c>
      <c r="P9539" s="84">
        <v>19152</v>
      </c>
      <c r="Q9539" s="85"/>
      <c r="S9539" s="22">
        <v>0</v>
      </c>
      <c r="T9539" s="84">
        <v>0</v>
      </c>
      <c r="U9539" s="85"/>
      <c r="W9539" s="22">
        <v>3.71</v>
      </c>
      <c r="X9539" s="84">
        <v>17808</v>
      </c>
      <c r="Y9539" s="85"/>
      <c r="AA9539" s="22">
        <v>5.03</v>
      </c>
      <c r="AB9539" s="84">
        <v>24144</v>
      </c>
      <c r="AC9539" s="85"/>
      <c r="AE9539" s="22">
        <v>4</v>
      </c>
      <c r="AF9539" s="84">
        <v>19200</v>
      </c>
      <c r="AG9539" s="85"/>
    </row>
    <row r="9540" spans="1:33" hidden="1" outlineLevel="1">
      <c r="A9540" s="6" t="s">
        <v>10691</v>
      </c>
      <c r="B9540" s="7" t="s">
        <v>10692</v>
      </c>
      <c r="C9540" s="7" t="s">
        <v>10681</v>
      </c>
      <c r="D9540" s="7"/>
      <c r="E9540" s="23" t="s">
        <v>10660</v>
      </c>
      <c r="F9540" s="18">
        <v>10030</v>
      </c>
      <c r="K9540" s="22">
        <v>3.34</v>
      </c>
      <c r="L9540" s="84">
        <v>33500.199999999997</v>
      </c>
      <c r="M9540" s="85"/>
      <c r="O9540" s="22">
        <v>3.99</v>
      </c>
      <c r="P9540" s="84">
        <v>40019.699999999997</v>
      </c>
      <c r="Q9540" s="85"/>
      <c r="S9540" s="22">
        <v>0</v>
      </c>
      <c r="T9540" s="84">
        <v>0</v>
      </c>
      <c r="U9540" s="85"/>
      <c r="W9540" s="22">
        <v>3.71</v>
      </c>
      <c r="X9540" s="84">
        <v>37211.300000000003</v>
      </c>
      <c r="Y9540" s="85"/>
      <c r="AA9540" s="22">
        <v>5.03</v>
      </c>
      <c r="AB9540" s="84">
        <v>50450.9</v>
      </c>
      <c r="AC9540" s="85"/>
      <c r="AE9540" s="22">
        <v>4</v>
      </c>
      <c r="AF9540" s="84">
        <v>40120</v>
      </c>
      <c r="AG9540" s="85"/>
    </row>
    <row r="9541" spans="1:33" hidden="1" outlineLevel="1">
      <c r="A9541" s="6" t="s">
        <v>10693</v>
      </c>
      <c r="B9541" s="7" t="s">
        <v>10694</v>
      </c>
      <c r="C9541" s="7" t="s">
        <v>10695</v>
      </c>
      <c r="D9541" s="7"/>
      <c r="E9541" s="23" t="s">
        <v>10660</v>
      </c>
      <c r="F9541" s="18">
        <v>20400</v>
      </c>
      <c r="K9541" s="22">
        <v>3.34</v>
      </c>
      <c r="L9541" s="84">
        <v>68136</v>
      </c>
      <c r="M9541" s="85"/>
      <c r="O9541" s="22">
        <v>3.99</v>
      </c>
      <c r="P9541" s="84">
        <v>81396</v>
      </c>
      <c r="Q9541" s="85"/>
      <c r="S9541" s="22">
        <v>0</v>
      </c>
      <c r="T9541" s="84">
        <v>0</v>
      </c>
      <c r="U9541" s="85"/>
      <c r="W9541" s="22">
        <v>3.71</v>
      </c>
      <c r="X9541" s="84">
        <v>75684</v>
      </c>
      <c r="Y9541" s="85"/>
      <c r="AA9541" s="22">
        <v>5.03</v>
      </c>
      <c r="AB9541" s="84">
        <v>102612</v>
      </c>
      <c r="AC9541" s="85"/>
      <c r="AE9541" s="22">
        <v>4</v>
      </c>
      <c r="AF9541" s="84">
        <v>81600</v>
      </c>
      <c r="AG9541" s="85"/>
    </row>
    <row r="9542" spans="1:33" hidden="1" outlineLevel="1">
      <c r="A9542" s="6" t="s">
        <v>10696</v>
      </c>
      <c r="B9542" s="7" t="s">
        <v>10697</v>
      </c>
      <c r="C9542" s="7" t="s">
        <v>10698</v>
      </c>
      <c r="D9542" s="7"/>
      <c r="E9542" s="23" t="s">
        <v>10660</v>
      </c>
      <c r="F9542" s="18">
        <v>34500</v>
      </c>
      <c r="K9542" s="22">
        <v>3.34</v>
      </c>
      <c r="L9542" s="84">
        <v>115230</v>
      </c>
      <c r="M9542" s="85"/>
      <c r="O9542" s="22">
        <v>3.99</v>
      </c>
      <c r="P9542" s="84">
        <v>137655</v>
      </c>
      <c r="Q9542" s="85"/>
      <c r="S9542" s="22">
        <v>0</v>
      </c>
      <c r="T9542" s="84">
        <v>0</v>
      </c>
      <c r="U9542" s="85"/>
      <c r="W9542" s="22">
        <v>3.71</v>
      </c>
      <c r="X9542" s="84">
        <v>127995</v>
      </c>
      <c r="Y9542" s="85"/>
      <c r="AA9542" s="22">
        <v>5.03</v>
      </c>
      <c r="AB9542" s="84">
        <v>173535</v>
      </c>
      <c r="AC9542" s="85"/>
      <c r="AE9542" s="22">
        <v>4</v>
      </c>
      <c r="AF9542" s="84">
        <v>138000</v>
      </c>
      <c r="AG9542" s="85"/>
    </row>
    <row r="9543" spans="1:33" hidden="1" outlineLevel="1">
      <c r="A9543" s="6" t="s">
        <v>10699</v>
      </c>
      <c r="B9543" s="7" t="s">
        <v>10700</v>
      </c>
      <c r="C9543" s="7" t="s">
        <v>10687</v>
      </c>
      <c r="D9543" s="7"/>
      <c r="E9543" s="23" t="s">
        <v>10660</v>
      </c>
      <c r="F9543" s="18">
        <v>2045</v>
      </c>
      <c r="K9543" s="22">
        <v>3.34</v>
      </c>
      <c r="L9543" s="84">
        <v>6830.3</v>
      </c>
      <c r="M9543" s="85"/>
      <c r="O9543" s="22">
        <v>3.99</v>
      </c>
      <c r="P9543" s="84">
        <v>8159.55</v>
      </c>
      <c r="Q9543" s="85"/>
      <c r="S9543" s="22">
        <v>0</v>
      </c>
      <c r="T9543" s="84">
        <v>0</v>
      </c>
      <c r="U9543" s="85"/>
      <c r="W9543" s="22">
        <v>3.71</v>
      </c>
      <c r="X9543" s="84">
        <v>7586.95</v>
      </c>
      <c r="Y9543" s="85"/>
      <c r="AA9543" s="22">
        <v>5.03</v>
      </c>
      <c r="AB9543" s="84">
        <v>10286.35</v>
      </c>
      <c r="AC9543" s="85"/>
      <c r="AE9543" s="22">
        <v>4</v>
      </c>
      <c r="AF9543" s="84">
        <v>8180</v>
      </c>
      <c r="AG9543" s="85"/>
    </row>
    <row r="9544" spans="1:33" hidden="1" outlineLevel="1">
      <c r="A9544" s="6" t="s">
        <v>10701</v>
      </c>
      <c r="B9544" s="7" t="s">
        <v>10702</v>
      </c>
      <c r="C9544" s="7" t="s">
        <v>10703</v>
      </c>
      <c r="D9544" s="7"/>
      <c r="E9544" s="23" t="s">
        <v>10660</v>
      </c>
      <c r="F9544" s="18">
        <v>852</v>
      </c>
      <c r="K9544" s="22">
        <v>3.34</v>
      </c>
      <c r="L9544" s="84">
        <v>2845.68</v>
      </c>
      <c r="M9544" s="85"/>
      <c r="O9544" s="22">
        <v>3.99</v>
      </c>
      <c r="P9544" s="84">
        <v>3399.48</v>
      </c>
      <c r="Q9544" s="85"/>
      <c r="S9544" s="22">
        <v>0</v>
      </c>
      <c r="T9544" s="84">
        <v>0</v>
      </c>
      <c r="U9544" s="85"/>
      <c r="W9544" s="22">
        <v>3.71</v>
      </c>
      <c r="X9544" s="84">
        <v>3160.92</v>
      </c>
      <c r="Y9544" s="85"/>
      <c r="AA9544" s="22">
        <v>5.03</v>
      </c>
      <c r="AB9544" s="84">
        <v>4285.5600000000004</v>
      </c>
      <c r="AC9544" s="85"/>
      <c r="AE9544" s="22">
        <v>4</v>
      </c>
      <c r="AF9544" s="84">
        <v>3408</v>
      </c>
      <c r="AG9544" s="85"/>
    </row>
    <row r="9545" spans="1:33" hidden="1" outlineLevel="1">
      <c r="A9545" s="8"/>
      <c r="B9545" s="9" t="s">
        <v>34</v>
      </c>
      <c r="C9545" s="9" t="s">
        <v>35</v>
      </c>
      <c r="K9545" s="79"/>
      <c r="L9545" s="79"/>
      <c r="M9545" s="80"/>
      <c r="O9545" s="79"/>
      <c r="P9545" s="79"/>
      <c r="Q9545" s="80"/>
      <c r="S9545" s="79"/>
      <c r="T9545" s="79"/>
      <c r="U9545" s="80"/>
      <c r="W9545" s="79"/>
      <c r="X9545" s="79"/>
      <c r="Y9545" s="80"/>
      <c r="AA9545" s="79"/>
      <c r="AB9545" s="79"/>
      <c r="AC9545" s="80"/>
      <c r="AE9545" s="79"/>
      <c r="AF9545" s="79"/>
      <c r="AG9545" s="80"/>
    </row>
    <row r="9546" spans="1:33" ht="30" hidden="1" outlineLevel="1">
      <c r="A9546" s="6" t="s">
        <v>10704</v>
      </c>
      <c r="B9546" s="7" t="s">
        <v>37</v>
      </c>
      <c r="C9546" s="7" t="s">
        <v>10665</v>
      </c>
      <c r="K9546" s="79"/>
      <c r="L9546" s="79"/>
      <c r="M9546" s="80"/>
      <c r="O9546" s="79"/>
      <c r="P9546" s="79"/>
      <c r="Q9546" s="80"/>
      <c r="S9546" s="79"/>
      <c r="T9546" s="79"/>
      <c r="U9546" s="80"/>
      <c r="W9546" s="79"/>
      <c r="X9546" s="79"/>
      <c r="Y9546" s="80"/>
      <c r="AA9546" s="79"/>
      <c r="AB9546" s="79"/>
      <c r="AC9546" s="80"/>
      <c r="AE9546" s="79"/>
      <c r="AF9546" s="79"/>
      <c r="AG9546" s="80"/>
    </row>
    <row r="9547" spans="1:33" ht="60" hidden="1" outlineLevel="1">
      <c r="A9547" s="8"/>
      <c r="B9547" s="9" t="s">
        <v>61</v>
      </c>
      <c r="C9547" s="9" t="s">
        <v>62</v>
      </c>
      <c r="D9547" s="9" t="s">
        <v>63</v>
      </c>
      <c r="E9547" s="12" t="s">
        <v>64</v>
      </c>
      <c r="F9547" s="20" t="s">
        <v>65</v>
      </c>
      <c r="K9547" s="21" t="s">
        <v>66</v>
      </c>
      <c r="L9547" s="87" t="s">
        <v>28</v>
      </c>
      <c r="M9547" s="88"/>
      <c r="O9547" s="21" t="s">
        <v>66</v>
      </c>
      <c r="P9547" s="87" t="s">
        <v>28</v>
      </c>
      <c r="Q9547" s="88"/>
      <c r="S9547" s="21" t="s">
        <v>66</v>
      </c>
      <c r="T9547" s="87" t="s">
        <v>28</v>
      </c>
      <c r="U9547" s="88"/>
      <c r="W9547" s="21" t="s">
        <v>66</v>
      </c>
      <c r="X9547" s="87" t="s">
        <v>28</v>
      </c>
      <c r="Y9547" s="88"/>
      <c r="AA9547" s="21" t="s">
        <v>66</v>
      </c>
      <c r="AB9547" s="87" t="s">
        <v>28</v>
      </c>
      <c r="AC9547" s="88"/>
      <c r="AE9547" s="21" t="s">
        <v>66</v>
      </c>
      <c r="AF9547" s="87" t="s">
        <v>28</v>
      </c>
      <c r="AG9547" s="88"/>
    </row>
    <row r="9548" spans="1:33" hidden="1" outlineLevel="1">
      <c r="A9548" s="6" t="s">
        <v>10705</v>
      </c>
      <c r="B9548" s="7" t="s">
        <v>10706</v>
      </c>
      <c r="C9548" s="7" t="s">
        <v>10707</v>
      </c>
      <c r="D9548" s="7"/>
      <c r="E9548" s="23" t="s">
        <v>320</v>
      </c>
      <c r="F9548" s="18">
        <v>136</v>
      </c>
      <c r="K9548" s="22">
        <v>0</v>
      </c>
      <c r="L9548" s="84">
        <v>0</v>
      </c>
      <c r="M9548" s="85"/>
      <c r="O9548" s="22">
        <v>159.6</v>
      </c>
      <c r="P9548" s="84">
        <v>21705.599999999999</v>
      </c>
      <c r="Q9548" s="85"/>
      <c r="S9548" s="22">
        <v>0</v>
      </c>
      <c r="T9548" s="84">
        <v>0</v>
      </c>
      <c r="U9548" s="85"/>
      <c r="W9548" s="22">
        <v>122</v>
      </c>
      <c r="X9548" s="84">
        <v>16592</v>
      </c>
      <c r="Y9548" s="85"/>
      <c r="AA9548" s="22">
        <v>155.81</v>
      </c>
      <c r="AB9548" s="84">
        <v>21190.16</v>
      </c>
      <c r="AC9548" s="85"/>
      <c r="AE9548" s="22">
        <v>200</v>
      </c>
      <c r="AF9548" s="84">
        <v>27200</v>
      </c>
      <c r="AG9548" s="85"/>
    </row>
    <row r="9549" spans="1:33" hidden="1" outlineLevel="1">
      <c r="A9549" s="6" t="s">
        <v>10708</v>
      </c>
      <c r="B9549" s="7" t="s">
        <v>10709</v>
      </c>
      <c r="C9549" s="7" t="s">
        <v>10710</v>
      </c>
      <c r="D9549" s="7"/>
      <c r="E9549" s="23" t="s">
        <v>320</v>
      </c>
      <c r="F9549" s="18">
        <v>550</v>
      </c>
      <c r="K9549" s="22">
        <v>0</v>
      </c>
      <c r="L9549" s="84">
        <v>0</v>
      </c>
      <c r="M9549" s="85"/>
      <c r="O9549" s="22">
        <v>159.6</v>
      </c>
      <c r="P9549" s="84">
        <v>87780</v>
      </c>
      <c r="Q9549" s="85"/>
      <c r="S9549" s="22">
        <v>0</v>
      </c>
      <c r="T9549" s="84">
        <v>0</v>
      </c>
      <c r="U9549" s="85"/>
      <c r="W9549" s="22">
        <v>110</v>
      </c>
      <c r="X9549" s="84">
        <v>60500</v>
      </c>
      <c r="Y9549" s="85"/>
      <c r="AA9549" s="22">
        <v>155.81</v>
      </c>
      <c r="AB9549" s="84">
        <v>85695.5</v>
      </c>
      <c r="AC9549" s="85"/>
      <c r="AE9549" s="22">
        <v>200</v>
      </c>
      <c r="AF9549" s="84">
        <v>110000</v>
      </c>
      <c r="AG9549" s="85"/>
    </row>
    <row r="9550" spans="1:33" hidden="1" outlineLevel="1">
      <c r="A9550" s="6" t="s">
        <v>10711</v>
      </c>
      <c r="B9550" s="7" t="s">
        <v>10712</v>
      </c>
      <c r="C9550" s="7" t="s">
        <v>10713</v>
      </c>
      <c r="D9550" s="7"/>
      <c r="E9550" s="23" t="s">
        <v>320</v>
      </c>
      <c r="F9550" s="18">
        <v>1438</v>
      </c>
      <c r="K9550" s="22">
        <v>0</v>
      </c>
      <c r="L9550" s="84">
        <v>0</v>
      </c>
      <c r="M9550" s="85"/>
      <c r="O9550" s="22">
        <v>159.6</v>
      </c>
      <c r="P9550" s="84">
        <v>229504.8</v>
      </c>
      <c r="Q9550" s="85"/>
      <c r="S9550" s="22">
        <v>0</v>
      </c>
      <c r="T9550" s="84">
        <v>0</v>
      </c>
      <c r="U9550" s="85"/>
      <c r="W9550" s="22">
        <v>110</v>
      </c>
      <c r="X9550" s="84">
        <v>158180</v>
      </c>
      <c r="Y9550" s="85"/>
      <c r="AA9550" s="22">
        <v>149.82</v>
      </c>
      <c r="AB9550" s="84">
        <v>215441.16</v>
      </c>
      <c r="AC9550" s="85"/>
      <c r="AE9550" s="22">
        <v>200</v>
      </c>
      <c r="AF9550" s="84">
        <v>287600</v>
      </c>
      <c r="AG9550" s="85"/>
    </row>
    <row r="9551" spans="1:33" hidden="1" outlineLevel="1">
      <c r="A9551" s="6" t="s">
        <v>10714</v>
      </c>
      <c r="B9551" s="7" t="s">
        <v>10715</v>
      </c>
      <c r="C9551" s="7" t="s">
        <v>10716</v>
      </c>
      <c r="D9551" s="7"/>
      <c r="E9551" s="23" t="s">
        <v>320</v>
      </c>
      <c r="F9551" s="18">
        <v>211</v>
      </c>
      <c r="K9551" s="22">
        <v>0</v>
      </c>
      <c r="L9551" s="84">
        <v>0</v>
      </c>
      <c r="M9551" s="85"/>
      <c r="O9551" s="22">
        <v>159.6</v>
      </c>
      <c r="P9551" s="84">
        <v>33675.599999999999</v>
      </c>
      <c r="Q9551" s="85"/>
      <c r="S9551" s="22">
        <v>0</v>
      </c>
      <c r="T9551" s="84">
        <v>0</v>
      </c>
      <c r="U9551" s="85"/>
      <c r="W9551" s="22">
        <v>108</v>
      </c>
      <c r="X9551" s="84">
        <v>22788</v>
      </c>
      <c r="Y9551" s="85"/>
      <c r="AA9551" s="22">
        <v>155.81</v>
      </c>
      <c r="AB9551" s="84">
        <v>32875.910000000003</v>
      </c>
      <c r="AC9551" s="85"/>
      <c r="AE9551" s="22">
        <v>200</v>
      </c>
      <c r="AF9551" s="84">
        <v>42200</v>
      </c>
      <c r="AG9551" s="85"/>
    </row>
    <row r="9552" spans="1:33" hidden="1" outlineLevel="1">
      <c r="A9552" s="6" t="s">
        <v>10717</v>
      </c>
      <c r="B9552" s="7" t="s">
        <v>10718</v>
      </c>
      <c r="C9552" s="7" t="s">
        <v>10719</v>
      </c>
      <c r="D9552" s="7"/>
      <c r="E9552" s="23" t="s">
        <v>320</v>
      </c>
      <c r="F9552" s="18">
        <v>341</v>
      </c>
      <c r="K9552" s="22">
        <v>0</v>
      </c>
      <c r="L9552" s="84">
        <v>0</v>
      </c>
      <c r="M9552" s="85"/>
      <c r="O9552" s="22">
        <v>159.6</v>
      </c>
      <c r="P9552" s="84">
        <v>54423.6</v>
      </c>
      <c r="Q9552" s="85"/>
      <c r="S9552" s="22">
        <v>0</v>
      </c>
      <c r="T9552" s="84">
        <v>0</v>
      </c>
      <c r="U9552" s="85"/>
      <c r="W9552" s="22">
        <v>108</v>
      </c>
      <c r="X9552" s="84">
        <v>36828</v>
      </c>
      <c r="Y9552" s="85"/>
      <c r="AA9552" s="22">
        <v>155.81</v>
      </c>
      <c r="AB9552" s="84">
        <v>53131.21</v>
      </c>
      <c r="AC9552" s="85"/>
      <c r="AE9552" s="22">
        <v>200</v>
      </c>
      <c r="AF9552" s="84">
        <v>68200</v>
      </c>
      <c r="AG9552" s="85"/>
    </row>
    <row r="9553" spans="1:33" hidden="1" outlineLevel="1">
      <c r="A9553" s="8"/>
      <c r="B9553" s="9" t="s">
        <v>34</v>
      </c>
      <c r="C9553" s="9" t="s">
        <v>35</v>
      </c>
      <c r="K9553" s="79"/>
      <c r="L9553" s="79"/>
      <c r="M9553" s="80"/>
      <c r="O9553" s="79"/>
      <c r="P9553" s="79"/>
      <c r="Q9553" s="80"/>
      <c r="S9553" s="79"/>
      <c r="T9553" s="79"/>
      <c r="U9553" s="80"/>
      <c r="W9553" s="79"/>
      <c r="X9553" s="79"/>
      <c r="Y9553" s="80"/>
      <c r="AA9553" s="79"/>
      <c r="AB9553" s="79"/>
      <c r="AC9553" s="80"/>
      <c r="AE9553" s="79"/>
      <c r="AF9553" s="79"/>
      <c r="AG9553" s="80"/>
    </row>
    <row r="9554" spans="1:33" hidden="1" outlineLevel="1">
      <c r="A9554" s="6" t="s">
        <v>10720</v>
      </c>
      <c r="B9554" s="7" t="s">
        <v>37</v>
      </c>
      <c r="C9554" s="7" t="s">
        <v>293</v>
      </c>
      <c r="K9554" s="79"/>
      <c r="L9554" s="79"/>
      <c r="M9554" s="80"/>
      <c r="O9554" s="79"/>
      <c r="P9554" s="79"/>
      <c r="Q9554" s="80"/>
      <c r="S9554" s="79"/>
      <c r="T9554" s="79"/>
      <c r="U9554" s="80"/>
      <c r="W9554" s="79"/>
      <c r="X9554" s="79"/>
      <c r="Y9554" s="80"/>
      <c r="AA9554" s="79"/>
      <c r="AB9554" s="79"/>
      <c r="AC9554" s="80"/>
      <c r="AE9554" s="79"/>
      <c r="AF9554" s="79"/>
      <c r="AG9554" s="80"/>
    </row>
    <row r="9555" spans="1:33" ht="60" hidden="1" outlineLevel="1">
      <c r="A9555" s="8"/>
      <c r="B9555" s="9" t="s">
        <v>61</v>
      </c>
      <c r="C9555" s="9" t="s">
        <v>62</v>
      </c>
      <c r="D9555" s="9" t="s">
        <v>63</v>
      </c>
      <c r="E9555" s="12" t="s">
        <v>64</v>
      </c>
      <c r="F9555" s="20" t="s">
        <v>65</v>
      </c>
      <c r="K9555" s="21" t="s">
        <v>66</v>
      </c>
      <c r="L9555" s="87" t="s">
        <v>28</v>
      </c>
      <c r="M9555" s="88"/>
      <c r="O9555" s="21" t="s">
        <v>66</v>
      </c>
      <c r="P9555" s="87" t="s">
        <v>28</v>
      </c>
      <c r="Q9555" s="88"/>
      <c r="S9555" s="21" t="s">
        <v>66</v>
      </c>
      <c r="T9555" s="87" t="s">
        <v>28</v>
      </c>
      <c r="U9555" s="88"/>
      <c r="W9555" s="21" t="s">
        <v>66</v>
      </c>
      <c r="X9555" s="87" t="s">
        <v>28</v>
      </c>
      <c r="Y9555" s="88"/>
      <c r="AA9555" s="21" t="s">
        <v>66</v>
      </c>
      <c r="AB9555" s="87" t="s">
        <v>28</v>
      </c>
      <c r="AC9555" s="88"/>
      <c r="AE9555" s="21" t="s">
        <v>66</v>
      </c>
      <c r="AF9555" s="87" t="s">
        <v>28</v>
      </c>
      <c r="AG9555" s="88"/>
    </row>
    <row r="9556" spans="1:33" ht="135" hidden="1" outlineLevel="1">
      <c r="A9556" s="6" t="s">
        <v>10721</v>
      </c>
      <c r="B9556" s="7" t="s">
        <v>10636</v>
      </c>
      <c r="C9556" s="7" t="s">
        <v>5148</v>
      </c>
      <c r="D9556" s="7"/>
      <c r="E9556" s="23" t="s">
        <v>70</v>
      </c>
      <c r="F9556" s="18">
        <v>1</v>
      </c>
      <c r="K9556" s="22">
        <v>0</v>
      </c>
      <c r="L9556" s="84">
        <v>0</v>
      </c>
      <c r="M9556" s="85"/>
      <c r="O9556" s="22">
        <v>0</v>
      </c>
      <c r="P9556" s="84">
        <v>0</v>
      </c>
      <c r="Q9556" s="85"/>
      <c r="S9556" s="22">
        <v>0</v>
      </c>
      <c r="T9556" s="84">
        <v>0</v>
      </c>
      <c r="U9556" s="85"/>
      <c r="W9556" s="22">
        <v>0</v>
      </c>
      <c r="X9556" s="84">
        <v>0</v>
      </c>
      <c r="Y9556" s="85"/>
      <c r="AA9556" s="22">
        <v>0</v>
      </c>
      <c r="AB9556" s="84">
        <v>0</v>
      </c>
      <c r="AC9556" s="85"/>
      <c r="AE9556" s="22">
        <v>0</v>
      </c>
      <c r="AF9556" s="84">
        <v>0</v>
      </c>
      <c r="AG9556" s="85"/>
    </row>
    <row r="9557" spans="1:33" hidden="1" outlineLevel="1">
      <c r="A9557" s="8"/>
      <c r="B9557" s="9" t="s">
        <v>34</v>
      </c>
      <c r="C9557" s="9" t="s">
        <v>35</v>
      </c>
      <c r="K9557" s="79"/>
      <c r="L9557" s="79"/>
      <c r="M9557" s="80"/>
      <c r="O9557" s="79"/>
      <c r="P9557" s="79"/>
      <c r="Q9557" s="80"/>
      <c r="S9557" s="79"/>
      <c r="T9557" s="79"/>
      <c r="U9557" s="80"/>
      <c r="W9557" s="79"/>
      <c r="X9557" s="79"/>
      <c r="Y9557" s="80"/>
      <c r="AA9557" s="79"/>
      <c r="AB9557" s="79"/>
      <c r="AC9557" s="80"/>
      <c r="AE9557" s="79"/>
      <c r="AF9557" s="79"/>
      <c r="AG9557" s="80"/>
    </row>
    <row r="9558" spans="1:33" ht="75" hidden="1" outlineLevel="1">
      <c r="A9558" s="6" t="s">
        <v>10722</v>
      </c>
      <c r="B9558" s="7" t="s">
        <v>37</v>
      </c>
      <c r="C9558" s="7" t="s">
        <v>298</v>
      </c>
      <c r="I9558" s="35"/>
      <c r="J9558" s="35"/>
      <c r="K9558" s="79"/>
      <c r="L9558" s="79"/>
      <c r="M9558" s="80"/>
      <c r="O9558" s="79"/>
      <c r="P9558" s="79"/>
      <c r="Q9558" s="80"/>
      <c r="S9558" s="79"/>
      <c r="T9558" s="79"/>
      <c r="U9558" s="80"/>
      <c r="W9558" s="79"/>
      <c r="X9558" s="79"/>
      <c r="Y9558" s="80"/>
      <c r="AA9558" s="79"/>
      <c r="AB9558" s="79"/>
      <c r="AC9558" s="80"/>
      <c r="AE9558" s="79"/>
      <c r="AF9558" s="79"/>
      <c r="AG9558" s="80"/>
    </row>
    <row r="9559" spans="1:33" collapsed="1">
      <c r="A9559" s="83" t="s">
        <v>10723</v>
      </c>
      <c r="B9559" s="83"/>
      <c r="C9559" s="83"/>
      <c r="D9559" s="83"/>
      <c r="E9559" s="83"/>
      <c r="F9559" s="83"/>
      <c r="I9559" s="36"/>
      <c r="J9559" s="36">
        <v>78540</v>
      </c>
      <c r="K9559" s="30" t="s">
        <v>395</v>
      </c>
      <c r="L9559" s="84">
        <v>44948</v>
      </c>
      <c r="M9559" s="85"/>
      <c r="O9559" s="15" t="s">
        <v>395</v>
      </c>
      <c r="P9559" s="84">
        <v>73176.600000000006</v>
      </c>
      <c r="Q9559" s="85"/>
      <c r="S9559" s="15" t="s">
        <v>395</v>
      </c>
      <c r="T9559" s="84">
        <v>65640</v>
      </c>
      <c r="U9559" s="85"/>
      <c r="W9559" s="15" t="s">
        <v>395</v>
      </c>
      <c r="X9559" s="84">
        <v>49182</v>
      </c>
      <c r="Y9559" s="85"/>
      <c r="AA9559" s="15" t="s">
        <v>395</v>
      </c>
      <c r="AB9559" s="84">
        <v>93677.88</v>
      </c>
      <c r="AC9559" s="85"/>
      <c r="AE9559" s="15" t="s">
        <v>395</v>
      </c>
      <c r="AF9559" s="84">
        <v>57500</v>
      </c>
      <c r="AG9559" s="85"/>
    </row>
    <row r="9560" spans="1:33" hidden="1">
      <c r="A9560" s="8"/>
      <c r="B9560" s="9" t="s">
        <v>34</v>
      </c>
      <c r="C9560" s="9" t="s">
        <v>35</v>
      </c>
      <c r="K9560" s="79"/>
      <c r="L9560" s="79"/>
      <c r="M9560" s="80"/>
      <c r="O9560" s="79"/>
      <c r="P9560" s="79"/>
      <c r="Q9560" s="80"/>
      <c r="S9560" s="79"/>
      <c r="T9560" s="79"/>
      <c r="U9560" s="80"/>
      <c r="W9560" s="79"/>
      <c r="X9560" s="79"/>
      <c r="Y9560" s="80"/>
      <c r="AA9560" s="79"/>
      <c r="AB9560" s="79"/>
      <c r="AC9560" s="80"/>
      <c r="AE9560" s="79"/>
      <c r="AF9560" s="79"/>
      <c r="AG9560" s="80"/>
    </row>
    <row r="9561" spans="1:33" hidden="1" outlineLevel="1">
      <c r="A9561" s="6" t="s">
        <v>10724</v>
      </c>
      <c r="B9561" s="7" t="s">
        <v>37</v>
      </c>
      <c r="C9561" s="7" t="s">
        <v>10725</v>
      </c>
      <c r="K9561" s="79"/>
      <c r="L9561" s="79"/>
      <c r="M9561" s="80"/>
      <c r="O9561" s="79"/>
      <c r="P9561" s="79"/>
      <c r="Q9561" s="80"/>
      <c r="S9561" s="79"/>
      <c r="T9561" s="79"/>
      <c r="U9561" s="80"/>
      <c r="W9561" s="79"/>
      <c r="X9561" s="79"/>
      <c r="Y9561" s="80"/>
      <c r="AA9561" s="79"/>
      <c r="AB9561" s="79"/>
      <c r="AC9561" s="80"/>
      <c r="AE9561" s="79"/>
      <c r="AF9561" s="79"/>
      <c r="AG9561" s="80"/>
    </row>
    <row r="9562" spans="1:33" ht="45" hidden="1" outlineLevel="1">
      <c r="A9562" s="6" t="s">
        <v>10726</v>
      </c>
      <c r="B9562" s="7" t="s">
        <v>37</v>
      </c>
      <c r="C9562" s="7" t="s">
        <v>10727</v>
      </c>
      <c r="K9562" s="79"/>
      <c r="L9562" s="79"/>
      <c r="M9562" s="80"/>
      <c r="O9562" s="79"/>
      <c r="P9562" s="79"/>
      <c r="Q9562" s="80"/>
      <c r="S9562" s="79"/>
      <c r="T9562" s="79"/>
      <c r="U9562" s="80"/>
      <c r="W9562" s="79"/>
      <c r="X9562" s="79"/>
      <c r="Y9562" s="80"/>
      <c r="AA9562" s="79"/>
      <c r="AB9562" s="79"/>
      <c r="AC9562" s="80"/>
      <c r="AE9562" s="79"/>
      <c r="AF9562" s="79"/>
      <c r="AG9562" s="80"/>
    </row>
    <row r="9563" spans="1:33" ht="60" hidden="1" outlineLevel="1">
      <c r="A9563" s="8"/>
      <c r="B9563" s="9" t="s">
        <v>61</v>
      </c>
      <c r="C9563" s="9" t="s">
        <v>62</v>
      </c>
      <c r="D9563" s="9" t="s">
        <v>63</v>
      </c>
      <c r="E9563" s="12" t="s">
        <v>64</v>
      </c>
      <c r="F9563" s="20" t="s">
        <v>65</v>
      </c>
      <c r="K9563" s="21" t="s">
        <v>66</v>
      </c>
      <c r="L9563" s="87" t="s">
        <v>28</v>
      </c>
      <c r="M9563" s="88"/>
      <c r="O9563" s="21" t="s">
        <v>66</v>
      </c>
      <c r="P9563" s="87" t="s">
        <v>28</v>
      </c>
      <c r="Q9563" s="88"/>
      <c r="S9563" s="21" t="s">
        <v>66</v>
      </c>
      <c r="T9563" s="87" t="s">
        <v>28</v>
      </c>
      <c r="U9563" s="88"/>
      <c r="W9563" s="21" t="s">
        <v>66</v>
      </c>
      <c r="X9563" s="87" t="s">
        <v>28</v>
      </c>
      <c r="Y9563" s="88"/>
      <c r="AA9563" s="21" t="s">
        <v>66</v>
      </c>
      <c r="AB9563" s="87" t="s">
        <v>28</v>
      </c>
      <c r="AC9563" s="88"/>
      <c r="AE9563" s="21" t="s">
        <v>66</v>
      </c>
      <c r="AF9563" s="87" t="s">
        <v>28</v>
      </c>
      <c r="AG9563" s="88"/>
    </row>
    <row r="9564" spans="1:33" hidden="1" outlineLevel="1">
      <c r="A9564" s="6" t="s">
        <v>10728</v>
      </c>
      <c r="B9564" s="7" t="s">
        <v>10729</v>
      </c>
      <c r="C9564" s="7" t="s">
        <v>10730</v>
      </c>
      <c r="D9564" s="7"/>
      <c r="E9564" s="23" t="s">
        <v>320</v>
      </c>
      <c r="F9564" s="18">
        <v>130</v>
      </c>
      <c r="K9564" s="22">
        <v>72</v>
      </c>
      <c r="L9564" s="84">
        <v>9360</v>
      </c>
      <c r="M9564" s="85"/>
      <c r="O9564" s="22">
        <v>131.1</v>
      </c>
      <c r="P9564" s="84">
        <v>17043</v>
      </c>
      <c r="Q9564" s="85"/>
      <c r="S9564" s="22">
        <v>70</v>
      </c>
      <c r="T9564" s="84">
        <v>9100</v>
      </c>
      <c r="U9564" s="85"/>
      <c r="W9564" s="22">
        <v>75</v>
      </c>
      <c r="X9564" s="84">
        <v>9750</v>
      </c>
      <c r="Y9564" s="85"/>
      <c r="AA9564" s="22">
        <v>113.86</v>
      </c>
      <c r="AB9564" s="84">
        <v>14801.8</v>
      </c>
      <c r="AC9564" s="85"/>
      <c r="AE9564" s="22">
        <v>90</v>
      </c>
      <c r="AF9564" s="84">
        <v>11700</v>
      </c>
      <c r="AG9564" s="85"/>
    </row>
    <row r="9565" spans="1:33" hidden="1" outlineLevel="1">
      <c r="A9565" s="6" t="s">
        <v>10731</v>
      </c>
      <c r="B9565" s="7" t="s">
        <v>10732</v>
      </c>
      <c r="C9565" s="7" t="s">
        <v>10733</v>
      </c>
      <c r="D9565" s="7"/>
      <c r="E9565" s="23" t="s">
        <v>320</v>
      </c>
      <c r="F9565" s="18">
        <v>120</v>
      </c>
      <c r="K9565" s="22">
        <v>79</v>
      </c>
      <c r="L9565" s="84">
        <v>9480</v>
      </c>
      <c r="M9565" s="85"/>
      <c r="O9565" s="22">
        <v>136.80000000000001</v>
      </c>
      <c r="P9565" s="84">
        <v>16416</v>
      </c>
      <c r="Q9565" s="85"/>
      <c r="S9565" s="22">
        <v>80</v>
      </c>
      <c r="T9565" s="84">
        <v>9600</v>
      </c>
      <c r="U9565" s="85"/>
      <c r="W9565" s="22">
        <v>86</v>
      </c>
      <c r="X9565" s="84">
        <v>10320</v>
      </c>
      <c r="Y9565" s="85"/>
      <c r="AA9565" s="22">
        <v>136.63999999999999</v>
      </c>
      <c r="AB9565" s="84">
        <v>16396.8</v>
      </c>
      <c r="AC9565" s="85"/>
      <c r="AE9565" s="22">
        <v>100</v>
      </c>
      <c r="AF9565" s="84">
        <v>12000</v>
      </c>
      <c r="AG9565" s="85"/>
    </row>
    <row r="9566" spans="1:33" hidden="1" outlineLevel="1">
      <c r="A9566" s="8"/>
      <c r="B9566" s="9" t="s">
        <v>34</v>
      </c>
      <c r="C9566" s="9" t="s">
        <v>35</v>
      </c>
      <c r="K9566" s="79"/>
      <c r="L9566" s="79"/>
      <c r="M9566" s="80"/>
      <c r="O9566" s="79"/>
      <c r="P9566" s="79"/>
      <c r="Q9566" s="80"/>
      <c r="S9566" s="79"/>
      <c r="T9566" s="79"/>
      <c r="U9566" s="80"/>
      <c r="W9566" s="79"/>
      <c r="X9566" s="79"/>
      <c r="Y9566" s="80"/>
      <c r="AA9566" s="79"/>
      <c r="AB9566" s="79"/>
      <c r="AC9566" s="80"/>
      <c r="AE9566" s="79"/>
      <c r="AF9566" s="79"/>
      <c r="AG9566" s="80"/>
    </row>
    <row r="9567" spans="1:33" hidden="1" outlineLevel="1">
      <c r="A9567" s="6" t="s">
        <v>10734</v>
      </c>
      <c r="B9567" s="7" t="s">
        <v>37</v>
      </c>
      <c r="C9567" s="7" t="s">
        <v>10735</v>
      </c>
      <c r="K9567" s="79"/>
      <c r="L9567" s="79"/>
      <c r="M9567" s="80"/>
      <c r="O9567" s="79"/>
      <c r="P9567" s="79"/>
      <c r="Q9567" s="80"/>
      <c r="S9567" s="79"/>
      <c r="T9567" s="79"/>
      <c r="U9567" s="80"/>
      <c r="W9567" s="79"/>
      <c r="X9567" s="79"/>
      <c r="Y9567" s="80"/>
      <c r="AA9567" s="79"/>
      <c r="AB9567" s="79"/>
      <c r="AC9567" s="80"/>
      <c r="AE9567" s="79"/>
      <c r="AF9567" s="79"/>
      <c r="AG9567" s="80"/>
    </row>
    <row r="9568" spans="1:33" ht="45" hidden="1" outlineLevel="1">
      <c r="A9568" s="6" t="s">
        <v>10736</v>
      </c>
      <c r="B9568" s="7" t="s">
        <v>37</v>
      </c>
      <c r="C9568" s="7" t="s">
        <v>10727</v>
      </c>
      <c r="K9568" s="79"/>
      <c r="L9568" s="79"/>
      <c r="M9568" s="80"/>
      <c r="O9568" s="79"/>
      <c r="P9568" s="79"/>
      <c r="Q9568" s="80"/>
      <c r="S9568" s="79"/>
      <c r="T9568" s="79"/>
      <c r="U9568" s="80"/>
      <c r="W9568" s="79"/>
      <c r="X9568" s="79"/>
      <c r="Y9568" s="80"/>
      <c r="AA9568" s="79"/>
      <c r="AB9568" s="79"/>
      <c r="AC9568" s="80"/>
      <c r="AE9568" s="79"/>
      <c r="AF9568" s="79"/>
      <c r="AG9568" s="80"/>
    </row>
    <row r="9569" spans="1:33" ht="60" hidden="1" outlineLevel="1">
      <c r="A9569" s="8"/>
      <c r="B9569" s="9" t="s">
        <v>61</v>
      </c>
      <c r="C9569" s="9" t="s">
        <v>62</v>
      </c>
      <c r="D9569" s="9" t="s">
        <v>63</v>
      </c>
      <c r="E9569" s="12" t="s">
        <v>64</v>
      </c>
      <c r="F9569" s="20" t="s">
        <v>65</v>
      </c>
      <c r="K9569" s="21" t="s">
        <v>66</v>
      </c>
      <c r="L9569" s="87" t="s">
        <v>28</v>
      </c>
      <c r="M9569" s="88"/>
      <c r="O9569" s="21" t="s">
        <v>66</v>
      </c>
      <c r="P9569" s="87" t="s">
        <v>28</v>
      </c>
      <c r="Q9569" s="88"/>
      <c r="S9569" s="21" t="s">
        <v>66</v>
      </c>
      <c r="T9569" s="87" t="s">
        <v>28</v>
      </c>
      <c r="U9569" s="88"/>
      <c r="W9569" s="21" t="s">
        <v>66</v>
      </c>
      <c r="X9569" s="87" t="s">
        <v>28</v>
      </c>
      <c r="Y9569" s="88"/>
      <c r="AA9569" s="21" t="s">
        <v>66</v>
      </c>
      <c r="AB9569" s="87" t="s">
        <v>28</v>
      </c>
      <c r="AC9569" s="88"/>
      <c r="AE9569" s="21" t="s">
        <v>66</v>
      </c>
      <c r="AF9569" s="87" t="s">
        <v>28</v>
      </c>
      <c r="AG9569" s="88"/>
    </row>
    <row r="9570" spans="1:33" hidden="1" outlineLevel="1">
      <c r="A9570" s="6" t="s">
        <v>10737</v>
      </c>
      <c r="B9570" s="7" t="s">
        <v>10738</v>
      </c>
      <c r="C9570" s="7" t="s">
        <v>10739</v>
      </c>
      <c r="D9570" s="7"/>
      <c r="E9570" s="23" t="s">
        <v>320</v>
      </c>
      <c r="F9570" s="18">
        <v>220</v>
      </c>
      <c r="K9570" s="22">
        <v>100</v>
      </c>
      <c r="L9570" s="84">
        <v>22000</v>
      </c>
      <c r="M9570" s="85"/>
      <c r="O9570" s="22">
        <v>148.19999999999999</v>
      </c>
      <c r="P9570" s="84">
        <v>32604</v>
      </c>
      <c r="Q9570" s="85"/>
      <c r="S9570" s="22">
        <v>185</v>
      </c>
      <c r="T9570" s="84">
        <v>40700</v>
      </c>
      <c r="U9570" s="85"/>
      <c r="W9570" s="22">
        <v>112</v>
      </c>
      <c r="X9570" s="84">
        <v>24640</v>
      </c>
      <c r="Y9570" s="85"/>
      <c r="AA9570" s="22">
        <v>251.7</v>
      </c>
      <c r="AB9570" s="84">
        <v>55374</v>
      </c>
      <c r="AC9570" s="85"/>
      <c r="AE9570" s="22">
        <v>130</v>
      </c>
      <c r="AF9570" s="84">
        <v>28600</v>
      </c>
      <c r="AG9570" s="85"/>
    </row>
    <row r="9571" spans="1:33" hidden="1" outlineLevel="1">
      <c r="A9571" s="6" t="s">
        <v>10740</v>
      </c>
      <c r="B9571" s="7" t="s">
        <v>10741</v>
      </c>
      <c r="C9571" s="7" t="s">
        <v>10733</v>
      </c>
      <c r="D9571" s="7"/>
      <c r="E9571" s="23" t="s">
        <v>320</v>
      </c>
      <c r="F9571" s="18">
        <v>52</v>
      </c>
      <c r="K9571" s="22">
        <v>79</v>
      </c>
      <c r="L9571" s="84">
        <v>4108</v>
      </c>
      <c r="M9571" s="85"/>
      <c r="O9571" s="22">
        <v>136.80000000000001</v>
      </c>
      <c r="P9571" s="84">
        <v>7113.6</v>
      </c>
      <c r="Q9571" s="85"/>
      <c r="S9571" s="22">
        <v>120</v>
      </c>
      <c r="T9571" s="84">
        <v>6240</v>
      </c>
      <c r="U9571" s="85"/>
      <c r="W9571" s="22">
        <v>86</v>
      </c>
      <c r="X9571" s="84">
        <v>4472</v>
      </c>
      <c r="Y9571" s="85"/>
      <c r="AA9571" s="22">
        <v>136.63999999999999</v>
      </c>
      <c r="AB9571" s="84">
        <v>7105.28</v>
      </c>
      <c r="AC9571" s="85"/>
      <c r="AE9571" s="22">
        <v>100</v>
      </c>
      <c r="AF9571" s="84">
        <v>5200</v>
      </c>
      <c r="AG9571" s="85"/>
    </row>
    <row r="9572" spans="1:33" hidden="1" outlineLevel="1">
      <c r="A9572" s="8"/>
      <c r="B9572" s="9" t="s">
        <v>34</v>
      </c>
      <c r="C9572" s="9" t="s">
        <v>35</v>
      </c>
      <c r="K9572" s="79"/>
      <c r="L9572" s="79"/>
      <c r="M9572" s="80"/>
      <c r="O9572" s="79"/>
      <c r="P9572" s="79"/>
      <c r="Q9572" s="80"/>
      <c r="S9572" s="79"/>
      <c r="T9572" s="79"/>
      <c r="U9572" s="80"/>
      <c r="W9572" s="79"/>
      <c r="X9572" s="79"/>
      <c r="Y9572" s="80"/>
      <c r="AA9572" s="79"/>
      <c r="AB9572" s="79"/>
      <c r="AC9572" s="80"/>
      <c r="AE9572" s="79"/>
      <c r="AF9572" s="79"/>
      <c r="AG9572" s="80"/>
    </row>
    <row r="9573" spans="1:33" hidden="1" outlineLevel="1">
      <c r="A9573" s="6" t="s">
        <v>10742</v>
      </c>
      <c r="B9573" s="7" t="s">
        <v>37</v>
      </c>
      <c r="C9573" s="7" t="s">
        <v>293</v>
      </c>
      <c r="K9573" s="79"/>
      <c r="L9573" s="79"/>
      <c r="M9573" s="80"/>
      <c r="O9573" s="79"/>
      <c r="P9573" s="79"/>
      <c r="Q9573" s="80"/>
      <c r="S9573" s="79"/>
      <c r="T9573" s="79"/>
      <c r="U9573" s="80"/>
      <c r="W9573" s="79"/>
      <c r="X9573" s="79"/>
      <c r="Y9573" s="80"/>
      <c r="AA9573" s="79"/>
      <c r="AB9573" s="79"/>
      <c r="AC9573" s="80"/>
      <c r="AE9573" s="79"/>
      <c r="AF9573" s="79"/>
      <c r="AG9573" s="80"/>
    </row>
    <row r="9574" spans="1:33" ht="60" hidden="1" outlineLevel="1">
      <c r="A9574" s="8"/>
      <c r="B9574" s="9" t="s">
        <v>61</v>
      </c>
      <c r="C9574" s="9" t="s">
        <v>62</v>
      </c>
      <c r="D9574" s="9" t="s">
        <v>63</v>
      </c>
      <c r="E9574" s="12" t="s">
        <v>64</v>
      </c>
      <c r="F9574" s="20" t="s">
        <v>65</v>
      </c>
      <c r="K9574" s="21" t="s">
        <v>66</v>
      </c>
      <c r="L9574" s="87" t="s">
        <v>28</v>
      </c>
      <c r="M9574" s="88"/>
      <c r="O9574" s="21" t="s">
        <v>66</v>
      </c>
      <c r="P9574" s="87" t="s">
        <v>28</v>
      </c>
      <c r="Q9574" s="88"/>
      <c r="S9574" s="21" t="s">
        <v>66</v>
      </c>
      <c r="T9574" s="87" t="s">
        <v>28</v>
      </c>
      <c r="U9574" s="88"/>
      <c r="W9574" s="21" t="s">
        <v>66</v>
      </c>
      <c r="X9574" s="87" t="s">
        <v>28</v>
      </c>
      <c r="Y9574" s="88"/>
      <c r="AA9574" s="21" t="s">
        <v>66</v>
      </c>
      <c r="AB9574" s="87" t="s">
        <v>28</v>
      </c>
      <c r="AC9574" s="88"/>
      <c r="AE9574" s="21" t="s">
        <v>66</v>
      </c>
      <c r="AF9574" s="87" t="s">
        <v>28</v>
      </c>
      <c r="AG9574" s="88"/>
    </row>
    <row r="9575" spans="1:33" ht="135" hidden="1" outlineLevel="1">
      <c r="A9575" s="6" t="s">
        <v>10743</v>
      </c>
      <c r="B9575" s="7" t="s">
        <v>10636</v>
      </c>
      <c r="C9575" s="7" t="s">
        <v>5148</v>
      </c>
      <c r="D9575" s="7"/>
      <c r="E9575" s="23" t="s">
        <v>70</v>
      </c>
      <c r="F9575" s="18">
        <v>1</v>
      </c>
      <c r="K9575" s="22">
        <v>0</v>
      </c>
      <c r="L9575" s="84">
        <v>0</v>
      </c>
      <c r="M9575" s="85"/>
      <c r="O9575" s="22">
        <v>0</v>
      </c>
      <c r="P9575" s="84">
        <v>0</v>
      </c>
      <c r="Q9575" s="85"/>
      <c r="S9575" s="22">
        <v>0</v>
      </c>
      <c r="T9575" s="84">
        <v>0</v>
      </c>
      <c r="U9575" s="85"/>
      <c r="W9575" s="22">
        <v>0</v>
      </c>
      <c r="X9575" s="84">
        <v>0</v>
      </c>
      <c r="Y9575" s="85"/>
      <c r="AA9575" s="22">
        <v>0</v>
      </c>
      <c r="AB9575" s="84">
        <v>0</v>
      </c>
      <c r="AC9575" s="85"/>
      <c r="AE9575" s="22">
        <v>0</v>
      </c>
      <c r="AF9575" s="84">
        <v>0</v>
      </c>
      <c r="AG9575" s="85"/>
    </row>
    <row r="9576" spans="1:33" hidden="1" outlineLevel="1">
      <c r="A9576" s="8"/>
      <c r="B9576" s="9" t="s">
        <v>34</v>
      </c>
      <c r="C9576" s="9" t="s">
        <v>35</v>
      </c>
      <c r="K9576" s="79"/>
      <c r="L9576" s="79"/>
      <c r="M9576" s="80"/>
      <c r="O9576" s="79"/>
      <c r="P9576" s="79"/>
      <c r="Q9576" s="80"/>
      <c r="S9576" s="79"/>
      <c r="T9576" s="79"/>
      <c r="U9576" s="80"/>
      <c r="W9576" s="79"/>
      <c r="X9576" s="79"/>
      <c r="Y9576" s="80"/>
      <c r="AA9576" s="79"/>
      <c r="AB9576" s="79"/>
      <c r="AC9576" s="80"/>
      <c r="AE9576" s="79"/>
      <c r="AF9576" s="79"/>
      <c r="AG9576" s="80"/>
    </row>
    <row r="9577" spans="1:33" ht="75" hidden="1" outlineLevel="1">
      <c r="A9577" s="6" t="s">
        <v>10744</v>
      </c>
      <c r="B9577" s="7" t="s">
        <v>37</v>
      </c>
      <c r="C9577" s="7" t="s">
        <v>298</v>
      </c>
      <c r="I9577" s="35"/>
      <c r="J9577" s="35"/>
      <c r="K9577" s="79"/>
      <c r="L9577" s="79"/>
      <c r="M9577" s="80"/>
      <c r="O9577" s="79"/>
      <c r="P9577" s="79"/>
      <c r="Q9577" s="80"/>
      <c r="S9577" s="79"/>
      <c r="T9577" s="79"/>
      <c r="U9577" s="80"/>
      <c r="W9577" s="79"/>
      <c r="X9577" s="79"/>
      <c r="Y9577" s="80"/>
      <c r="AA9577" s="79"/>
      <c r="AB9577" s="79"/>
      <c r="AC9577" s="80"/>
      <c r="AE9577" s="79"/>
      <c r="AF9577" s="79"/>
      <c r="AG9577" s="80"/>
    </row>
    <row r="9578" spans="1:33" collapsed="1">
      <c r="A9578" s="83" t="s">
        <v>10745</v>
      </c>
      <c r="B9578" s="83"/>
      <c r="C9578" s="83"/>
      <c r="D9578" s="83"/>
      <c r="E9578" s="83"/>
      <c r="F9578" s="83"/>
      <c r="I9578" s="36"/>
      <c r="J9578" s="36">
        <v>246750</v>
      </c>
      <c r="K9578" s="30" t="s">
        <v>443</v>
      </c>
      <c r="L9578" s="84">
        <v>165275</v>
      </c>
      <c r="M9578" s="85"/>
      <c r="O9578" s="15" t="s">
        <v>443</v>
      </c>
      <c r="P9578" s="84">
        <v>268128</v>
      </c>
      <c r="Q9578" s="85"/>
      <c r="S9578" s="15" t="s">
        <v>443</v>
      </c>
      <c r="T9578" s="84">
        <v>646300</v>
      </c>
      <c r="U9578" s="85"/>
      <c r="W9578" s="15" t="s">
        <v>443</v>
      </c>
      <c r="X9578" s="84">
        <v>300190</v>
      </c>
      <c r="Y9578" s="85"/>
      <c r="AA9578" s="15" t="s">
        <v>443</v>
      </c>
      <c r="AB9578" s="84">
        <v>3140470.08</v>
      </c>
      <c r="AC9578" s="85"/>
      <c r="AE9578" s="15" t="s">
        <v>443</v>
      </c>
      <c r="AF9578" s="84">
        <v>1123000</v>
      </c>
      <c r="AG9578" s="85"/>
    </row>
    <row r="9579" spans="1:33" hidden="1">
      <c r="A9579" s="8"/>
      <c r="B9579" s="9" t="s">
        <v>34</v>
      </c>
      <c r="C9579" s="9" t="s">
        <v>35</v>
      </c>
      <c r="K9579" s="79"/>
      <c r="L9579" s="79"/>
      <c r="M9579" s="80"/>
      <c r="O9579" s="79"/>
      <c r="P9579" s="79"/>
      <c r="Q9579" s="80"/>
      <c r="S9579" s="79"/>
      <c r="T9579" s="79"/>
      <c r="U9579" s="80"/>
      <c r="W9579" s="79"/>
      <c r="X9579" s="79"/>
      <c r="Y9579" s="80"/>
      <c r="AA9579" s="79"/>
      <c r="AB9579" s="79"/>
      <c r="AC9579" s="80"/>
      <c r="AE9579" s="79"/>
      <c r="AF9579" s="79"/>
      <c r="AG9579" s="80"/>
    </row>
    <row r="9580" spans="1:33" hidden="1" outlineLevel="1">
      <c r="A9580" s="6" t="s">
        <v>10746</v>
      </c>
      <c r="B9580" s="7" t="s">
        <v>37</v>
      </c>
      <c r="C9580" s="7" t="s">
        <v>10747</v>
      </c>
      <c r="K9580" s="79"/>
      <c r="L9580" s="79"/>
      <c r="M9580" s="80"/>
      <c r="O9580" s="79"/>
      <c r="P9580" s="79"/>
      <c r="Q9580" s="80"/>
      <c r="S9580" s="79"/>
      <c r="T9580" s="79"/>
      <c r="U9580" s="80"/>
      <c r="W9580" s="79"/>
      <c r="X9580" s="79"/>
      <c r="Y9580" s="80"/>
      <c r="AA9580" s="79"/>
      <c r="AB9580" s="79"/>
      <c r="AC9580" s="80"/>
      <c r="AE9580" s="79"/>
      <c r="AF9580" s="79"/>
      <c r="AG9580" s="80"/>
    </row>
    <row r="9581" spans="1:33" ht="30" hidden="1" outlineLevel="1">
      <c r="A9581" s="6" t="s">
        <v>10748</v>
      </c>
      <c r="B9581" s="7" t="s">
        <v>37</v>
      </c>
      <c r="C9581" s="7" t="s">
        <v>10749</v>
      </c>
      <c r="K9581" s="79"/>
      <c r="L9581" s="79"/>
      <c r="M9581" s="80"/>
      <c r="O9581" s="79"/>
      <c r="P9581" s="79"/>
      <c r="Q9581" s="80"/>
      <c r="S9581" s="79"/>
      <c r="T9581" s="79"/>
      <c r="U9581" s="80"/>
      <c r="W9581" s="79"/>
      <c r="X9581" s="79"/>
      <c r="Y9581" s="80"/>
      <c r="AA9581" s="79"/>
      <c r="AB9581" s="79"/>
      <c r="AC9581" s="80"/>
      <c r="AE9581" s="79"/>
      <c r="AF9581" s="79"/>
      <c r="AG9581" s="80"/>
    </row>
    <row r="9582" spans="1:33" ht="60" hidden="1" outlineLevel="1">
      <c r="A9582" s="8"/>
      <c r="B9582" s="9" t="s">
        <v>61</v>
      </c>
      <c r="C9582" s="9" t="s">
        <v>62</v>
      </c>
      <c r="D9582" s="9" t="s">
        <v>63</v>
      </c>
      <c r="E9582" s="12" t="s">
        <v>64</v>
      </c>
      <c r="F9582" s="20" t="s">
        <v>65</v>
      </c>
      <c r="K9582" s="21" t="s">
        <v>66</v>
      </c>
      <c r="L9582" s="87" t="s">
        <v>28</v>
      </c>
      <c r="M9582" s="88"/>
      <c r="O9582" s="21" t="s">
        <v>66</v>
      </c>
      <c r="P9582" s="87" t="s">
        <v>28</v>
      </c>
      <c r="Q9582" s="88"/>
      <c r="S9582" s="21" t="s">
        <v>66</v>
      </c>
      <c r="T9582" s="87" t="s">
        <v>28</v>
      </c>
      <c r="U9582" s="88"/>
      <c r="W9582" s="21" t="s">
        <v>66</v>
      </c>
      <c r="X9582" s="87" t="s">
        <v>28</v>
      </c>
      <c r="Y9582" s="88"/>
      <c r="AA9582" s="21" t="s">
        <v>66</v>
      </c>
      <c r="AB9582" s="87" t="s">
        <v>28</v>
      </c>
      <c r="AC9582" s="88"/>
      <c r="AE9582" s="21" t="s">
        <v>66</v>
      </c>
      <c r="AF9582" s="87" t="s">
        <v>28</v>
      </c>
      <c r="AG9582" s="88"/>
    </row>
    <row r="9583" spans="1:33" hidden="1" outlineLevel="1">
      <c r="A9583" s="6" t="s">
        <v>10750</v>
      </c>
      <c r="B9583" s="7" t="s">
        <v>10751</v>
      </c>
      <c r="C9583" s="7" t="s">
        <v>10752</v>
      </c>
      <c r="D9583" s="7"/>
      <c r="E9583" s="23" t="s">
        <v>438</v>
      </c>
      <c r="F9583" s="18">
        <v>4</v>
      </c>
      <c r="K9583" s="22">
        <v>3300</v>
      </c>
      <c r="L9583" s="84">
        <v>13200</v>
      </c>
      <c r="M9583" s="85"/>
      <c r="O9583" s="22">
        <v>2052</v>
      </c>
      <c r="P9583" s="84">
        <v>8208</v>
      </c>
      <c r="Q9583" s="85"/>
      <c r="S9583" s="22">
        <v>3000</v>
      </c>
      <c r="T9583" s="84">
        <v>12000</v>
      </c>
      <c r="U9583" s="85"/>
      <c r="W9583" s="22">
        <v>2588</v>
      </c>
      <c r="X9583" s="84">
        <v>10352</v>
      </c>
      <c r="Y9583" s="85"/>
      <c r="AA9583" s="22">
        <v>4554.53</v>
      </c>
      <c r="AB9583" s="84">
        <v>18218.12</v>
      </c>
      <c r="AC9583" s="85"/>
      <c r="AE9583" s="22">
        <v>5000</v>
      </c>
      <c r="AF9583" s="84">
        <v>20000</v>
      </c>
      <c r="AG9583" s="85"/>
    </row>
    <row r="9584" spans="1:33" hidden="1" outlineLevel="1">
      <c r="A9584" s="6" t="s">
        <v>10753</v>
      </c>
      <c r="B9584" s="7" t="s">
        <v>10754</v>
      </c>
      <c r="C9584" s="7" t="s">
        <v>10755</v>
      </c>
      <c r="D9584" s="7"/>
      <c r="E9584" s="23" t="s">
        <v>438</v>
      </c>
      <c r="F9584" s="18">
        <v>1</v>
      </c>
      <c r="K9584" s="22">
        <v>5500</v>
      </c>
      <c r="L9584" s="84">
        <v>5500</v>
      </c>
      <c r="M9584" s="85"/>
      <c r="O9584" s="22">
        <v>3420</v>
      </c>
      <c r="P9584" s="84">
        <v>3420</v>
      </c>
      <c r="Q9584" s="85"/>
      <c r="S9584" s="22">
        <v>4300</v>
      </c>
      <c r="T9584" s="84">
        <v>4300</v>
      </c>
      <c r="U9584" s="85"/>
      <c r="W9584" s="22">
        <v>4313</v>
      </c>
      <c r="X9584" s="84">
        <v>4313</v>
      </c>
      <c r="Y9584" s="85"/>
      <c r="AA9584" s="22">
        <v>8989.2099999999991</v>
      </c>
      <c r="AB9584" s="84">
        <v>8989.2099999999991</v>
      </c>
      <c r="AC9584" s="85"/>
      <c r="AE9584" s="22">
        <v>8000</v>
      </c>
      <c r="AF9584" s="84">
        <v>8000</v>
      </c>
      <c r="AG9584" s="85"/>
    </row>
    <row r="9585" spans="1:33" hidden="1" outlineLevel="1">
      <c r="A9585" s="6" t="s">
        <v>10756</v>
      </c>
      <c r="B9585" s="7" t="s">
        <v>10757</v>
      </c>
      <c r="C9585" s="7" t="s">
        <v>10758</v>
      </c>
      <c r="D9585" s="7"/>
      <c r="E9585" s="23" t="s">
        <v>429</v>
      </c>
      <c r="F9585" s="18">
        <v>75</v>
      </c>
      <c r="K9585" s="22">
        <v>385</v>
      </c>
      <c r="L9585" s="84">
        <v>28875</v>
      </c>
      <c r="M9585" s="85"/>
      <c r="O9585" s="22">
        <v>456</v>
      </c>
      <c r="P9585" s="84">
        <v>34200</v>
      </c>
      <c r="Q9585" s="85"/>
      <c r="S9585" s="22">
        <v>400</v>
      </c>
      <c r="T9585" s="84">
        <v>30000</v>
      </c>
      <c r="U9585" s="85"/>
      <c r="W9585" s="22">
        <v>863</v>
      </c>
      <c r="X9585" s="84">
        <v>64725</v>
      </c>
      <c r="Y9585" s="85"/>
      <c r="AA9585" s="22">
        <v>1797.84</v>
      </c>
      <c r="AB9585" s="84">
        <v>134838</v>
      </c>
      <c r="AC9585" s="85"/>
      <c r="AE9585" s="22">
        <v>1000</v>
      </c>
      <c r="AF9585" s="84">
        <v>75000</v>
      </c>
      <c r="AG9585" s="85"/>
    </row>
    <row r="9586" spans="1:33" ht="45" hidden="1" outlineLevel="1">
      <c r="A9586" s="6" t="s">
        <v>10759</v>
      </c>
      <c r="B9586" s="7" t="s">
        <v>10760</v>
      </c>
      <c r="C9586" s="7" t="s">
        <v>10761</v>
      </c>
      <c r="D9586" s="7"/>
      <c r="E9586" s="23" t="s">
        <v>438</v>
      </c>
      <c r="F9586" s="18">
        <v>16</v>
      </c>
      <c r="K9586" s="22">
        <v>5500</v>
      </c>
      <c r="L9586" s="84">
        <v>88000</v>
      </c>
      <c r="M9586" s="85"/>
      <c r="O9586" s="22">
        <v>11400</v>
      </c>
      <c r="P9586" s="84">
        <v>182400</v>
      </c>
      <c r="Q9586" s="85"/>
      <c r="S9586" s="22">
        <v>30000</v>
      </c>
      <c r="T9586" s="84">
        <v>480000</v>
      </c>
      <c r="U9586" s="85"/>
      <c r="W9586" s="22">
        <v>11500</v>
      </c>
      <c r="X9586" s="84">
        <v>184000</v>
      </c>
      <c r="Y9586" s="85"/>
      <c r="AA9586" s="22">
        <v>179784.19</v>
      </c>
      <c r="AB9586" s="84">
        <v>2876547.04</v>
      </c>
      <c r="AC9586" s="85"/>
      <c r="AE9586" s="22">
        <v>60000</v>
      </c>
      <c r="AF9586" s="84">
        <v>960000</v>
      </c>
      <c r="AG9586" s="85"/>
    </row>
    <row r="9587" spans="1:33" hidden="1" outlineLevel="1">
      <c r="A9587" s="6" t="s">
        <v>10762</v>
      </c>
      <c r="B9587" s="7" t="s">
        <v>10763</v>
      </c>
      <c r="C9587" s="7" t="s">
        <v>10764</v>
      </c>
      <c r="D9587" s="7"/>
      <c r="E9587" s="23" t="s">
        <v>438</v>
      </c>
      <c r="F9587" s="18">
        <v>1</v>
      </c>
      <c r="K9587" s="22">
        <v>16500</v>
      </c>
      <c r="L9587" s="84">
        <v>16500</v>
      </c>
      <c r="M9587" s="85"/>
      <c r="O9587" s="22">
        <v>11400</v>
      </c>
      <c r="P9587" s="84">
        <v>11400</v>
      </c>
      <c r="Q9587" s="85"/>
      <c r="S9587" s="22">
        <v>100000</v>
      </c>
      <c r="T9587" s="84">
        <v>100000</v>
      </c>
      <c r="U9587" s="85"/>
      <c r="W9587" s="22">
        <v>13800</v>
      </c>
      <c r="X9587" s="84">
        <v>13800</v>
      </c>
      <c r="Y9587" s="85"/>
      <c r="AA9587" s="22">
        <v>59928.06</v>
      </c>
      <c r="AB9587" s="84">
        <v>59928.06</v>
      </c>
      <c r="AC9587" s="85"/>
      <c r="AE9587" s="22">
        <v>50000</v>
      </c>
      <c r="AF9587" s="84">
        <v>50000</v>
      </c>
      <c r="AG9587" s="85"/>
    </row>
    <row r="9588" spans="1:33" ht="30" hidden="1" outlineLevel="1">
      <c r="A9588" s="6" t="s">
        <v>10765</v>
      </c>
      <c r="B9588" s="7" t="s">
        <v>10766</v>
      </c>
      <c r="C9588" s="7" t="s">
        <v>10767</v>
      </c>
      <c r="D9588" s="7"/>
      <c r="E9588" s="23" t="s">
        <v>438</v>
      </c>
      <c r="F9588" s="18">
        <v>1</v>
      </c>
      <c r="K9588" s="22">
        <v>13200</v>
      </c>
      <c r="L9588" s="84">
        <v>13200</v>
      </c>
      <c r="M9588" s="85"/>
      <c r="O9588" s="22">
        <v>28500</v>
      </c>
      <c r="P9588" s="84">
        <v>28500</v>
      </c>
      <c r="Q9588" s="85"/>
      <c r="S9588" s="22">
        <v>20000</v>
      </c>
      <c r="T9588" s="84">
        <v>20000</v>
      </c>
      <c r="U9588" s="85"/>
      <c r="W9588" s="22">
        <v>23000</v>
      </c>
      <c r="X9588" s="84">
        <v>23000</v>
      </c>
      <c r="Y9588" s="85"/>
      <c r="AA9588" s="22">
        <v>41949.65</v>
      </c>
      <c r="AB9588" s="84">
        <v>41949.65</v>
      </c>
      <c r="AC9588" s="85"/>
      <c r="AE9588" s="22">
        <v>10000</v>
      </c>
      <c r="AF9588" s="84">
        <v>10000</v>
      </c>
      <c r="AG9588" s="85"/>
    </row>
    <row r="9589" spans="1:33" hidden="1" outlineLevel="1">
      <c r="A9589" s="8"/>
      <c r="B9589" s="9" t="s">
        <v>34</v>
      </c>
      <c r="C9589" s="9" t="s">
        <v>35</v>
      </c>
      <c r="K9589" s="79"/>
      <c r="L9589" s="79"/>
      <c r="M9589" s="80"/>
      <c r="O9589" s="79"/>
      <c r="P9589" s="79"/>
      <c r="Q9589" s="80"/>
      <c r="S9589" s="79"/>
      <c r="T9589" s="79"/>
      <c r="U9589" s="80"/>
      <c r="W9589" s="79"/>
      <c r="X9589" s="79"/>
      <c r="Y9589" s="80"/>
      <c r="AA9589" s="79"/>
      <c r="AB9589" s="79"/>
      <c r="AC9589" s="80"/>
      <c r="AE9589" s="79"/>
      <c r="AF9589" s="79"/>
      <c r="AG9589" s="80"/>
    </row>
    <row r="9590" spans="1:33" hidden="1" outlineLevel="1">
      <c r="A9590" s="6" t="s">
        <v>10768</v>
      </c>
      <c r="B9590" s="7" t="s">
        <v>37</v>
      </c>
      <c r="C9590" s="7" t="s">
        <v>293</v>
      </c>
      <c r="K9590" s="79"/>
      <c r="L9590" s="79"/>
      <c r="M9590" s="80"/>
      <c r="O9590" s="79"/>
      <c r="P9590" s="79"/>
      <c r="Q9590" s="80"/>
      <c r="S9590" s="79"/>
      <c r="T9590" s="79"/>
      <c r="U9590" s="80"/>
      <c r="W9590" s="79"/>
      <c r="X9590" s="79"/>
      <c r="Y9590" s="80"/>
      <c r="AA9590" s="79"/>
      <c r="AB9590" s="79"/>
      <c r="AC9590" s="80"/>
      <c r="AE9590" s="79"/>
      <c r="AF9590" s="79"/>
      <c r="AG9590" s="80"/>
    </row>
    <row r="9591" spans="1:33" ht="60" hidden="1" outlineLevel="1">
      <c r="A9591" s="8"/>
      <c r="B9591" s="9" t="s">
        <v>61</v>
      </c>
      <c r="C9591" s="9" t="s">
        <v>62</v>
      </c>
      <c r="D9591" s="9" t="s">
        <v>63</v>
      </c>
      <c r="E9591" s="12" t="s">
        <v>64</v>
      </c>
      <c r="F9591" s="20" t="s">
        <v>65</v>
      </c>
      <c r="K9591" s="21" t="s">
        <v>66</v>
      </c>
      <c r="L9591" s="87" t="s">
        <v>28</v>
      </c>
      <c r="M9591" s="88"/>
      <c r="O9591" s="21" t="s">
        <v>66</v>
      </c>
      <c r="P9591" s="87" t="s">
        <v>28</v>
      </c>
      <c r="Q9591" s="88"/>
      <c r="S9591" s="21" t="s">
        <v>66</v>
      </c>
      <c r="T9591" s="87" t="s">
        <v>28</v>
      </c>
      <c r="U9591" s="88"/>
      <c r="W9591" s="21" t="s">
        <v>66</v>
      </c>
      <c r="X9591" s="87" t="s">
        <v>28</v>
      </c>
      <c r="Y9591" s="88"/>
      <c r="AA9591" s="21" t="s">
        <v>66</v>
      </c>
      <c r="AB9591" s="87" t="s">
        <v>28</v>
      </c>
      <c r="AC9591" s="88"/>
      <c r="AE9591" s="21" t="s">
        <v>66</v>
      </c>
      <c r="AF9591" s="87" t="s">
        <v>28</v>
      </c>
      <c r="AG9591" s="88"/>
    </row>
    <row r="9592" spans="1:33" ht="135" hidden="1" outlineLevel="1">
      <c r="A9592" s="6" t="s">
        <v>10769</v>
      </c>
      <c r="B9592" s="7" t="s">
        <v>10636</v>
      </c>
      <c r="C9592" s="7" t="s">
        <v>5148</v>
      </c>
      <c r="D9592" s="7"/>
      <c r="E9592" s="23" t="s">
        <v>70</v>
      </c>
      <c r="F9592" s="18">
        <v>1</v>
      </c>
      <c r="K9592" s="22">
        <v>0</v>
      </c>
      <c r="L9592" s="84">
        <v>0</v>
      </c>
      <c r="M9592" s="85"/>
      <c r="O9592" s="22">
        <v>0</v>
      </c>
      <c r="P9592" s="84">
        <v>0</v>
      </c>
      <c r="Q9592" s="85"/>
      <c r="S9592" s="22">
        <v>0</v>
      </c>
      <c r="T9592" s="84">
        <v>0</v>
      </c>
      <c r="U9592" s="85"/>
      <c r="W9592" s="22">
        <v>0</v>
      </c>
      <c r="X9592" s="84">
        <v>0</v>
      </c>
      <c r="Y9592" s="85"/>
      <c r="AA9592" s="22">
        <v>0</v>
      </c>
      <c r="AB9592" s="84">
        <v>0</v>
      </c>
      <c r="AC9592" s="85"/>
      <c r="AE9592" s="22">
        <v>0</v>
      </c>
      <c r="AF9592" s="84">
        <v>0</v>
      </c>
      <c r="AG9592" s="85"/>
    </row>
    <row r="9593" spans="1:33" hidden="1" outlineLevel="1">
      <c r="A9593" s="8"/>
      <c r="B9593" s="9" t="s">
        <v>34</v>
      </c>
      <c r="C9593" s="9" t="s">
        <v>35</v>
      </c>
      <c r="K9593" s="79"/>
      <c r="L9593" s="79"/>
      <c r="M9593" s="80"/>
      <c r="O9593" s="79"/>
      <c r="P9593" s="79"/>
      <c r="Q9593" s="80"/>
      <c r="S9593" s="79"/>
      <c r="T9593" s="79"/>
      <c r="U9593" s="80"/>
      <c r="W9593" s="79"/>
      <c r="X9593" s="79"/>
      <c r="Y9593" s="80"/>
      <c r="AA9593" s="79"/>
      <c r="AB9593" s="79"/>
      <c r="AC9593" s="80"/>
      <c r="AE9593" s="79"/>
      <c r="AF9593" s="79"/>
      <c r="AG9593" s="80"/>
    </row>
    <row r="9594" spans="1:33" ht="75" hidden="1" outlineLevel="1">
      <c r="A9594" s="6" t="s">
        <v>10770</v>
      </c>
      <c r="B9594" s="7" t="s">
        <v>37</v>
      </c>
      <c r="C9594" s="7" t="s">
        <v>298</v>
      </c>
      <c r="I9594" s="35"/>
      <c r="J9594" s="35"/>
      <c r="K9594" s="79"/>
      <c r="L9594" s="79"/>
      <c r="M9594" s="80"/>
      <c r="O9594" s="79"/>
      <c r="P9594" s="79"/>
      <c r="Q9594" s="80"/>
      <c r="S9594" s="79"/>
      <c r="T9594" s="79"/>
      <c r="U9594" s="80"/>
      <c r="W9594" s="79"/>
      <c r="X9594" s="79"/>
      <c r="Y9594" s="80"/>
      <c r="AA9594" s="79"/>
      <c r="AB9594" s="79"/>
      <c r="AC9594" s="80"/>
      <c r="AE9594" s="79"/>
      <c r="AF9594" s="79"/>
      <c r="AG9594" s="80"/>
    </row>
    <row r="9595" spans="1:33" collapsed="1">
      <c r="A9595" s="83" t="s">
        <v>10771</v>
      </c>
      <c r="B9595" s="83"/>
      <c r="C9595" s="83"/>
      <c r="D9595" s="83"/>
      <c r="E9595" s="83"/>
      <c r="F9595" s="83"/>
      <c r="I9595" s="36"/>
      <c r="J9595" s="36">
        <v>103300</v>
      </c>
      <c r="K9595" s="30" t="s">
        <v>1512</v>
      </c>
      <c r="L9595" s="84">
        <v>115480</v>
      </c>
      <c r="M9595" s="85"/>
      <c r="O9595" s="15" t="s">
        <v>1512</v>
      </c>
      <c r="P9595" s="84">
        <v>291862.8</v>
      </c>
      <c r="Q9595" s="85"/>
      <c r="S9595" s="15" t="s">
        <v>1512</v>
      </c>
      <c r="T9595" s="84">
        <v>96910</v>
      </c>
      <c r="U9595" s="85"/>
      <c r="W9595" s="15" t="s">
        <v>1512</v>
      </c>
      <c r="X9595" s="84">
        <v>257935</v>
      </c>
      <c r="Y9595" s="85"/>
      <c r="AA9595" s="15" t="s">
        <v>1512</v>
      </c>
      <c r="AB9595" s="84">
        <v>306614.05</v>
      </c>
      <c r="AC9595" s="85"/>
      <c r="AE9595" s="15" t="s">
        <v>1512</v>
      </c>
      <c r="AF9595" s="84">
        <v>243400</v>
      </c>
      <c r="AG9595" s="85"/>
    </row>
    <row r="9596" spans="1:33" hidden="1">
      <c r="A9596" s="8"/>
      <c r="B9596" s="9" t="s">
        <v>34</v>
      </c>
      <c r="C9596" s="9" t="s">
        <v>35</v>
      </c>
      <c r="K9596" s="79"/>
      <c r="L9596" s="79"/>
      <c r="M9596" s="80"/>
      <c r="O9596" s="79"/>
      <c r="P9596" s="79"/>
      <c r="Q9596" s="80"/>
      <c r="S9596" s="79"/>
      <c r="T9596" s="79"/>
      <c r="U9596" s="80"/>
      <c r="W9596" s="79"/>
      <c r="X9596" s="79"/>
      <c r="Y9596" s="80"/>
      <c r="AA9596" s="79"/>
      <c r="AB9596" s="79"/>
      <c r="AC9596" s="80"/>
      <c r="AE9596" s="79"/>
      <c r="AF9596" s="79"/>
      <c r="AG9596" s="80"/>
    </row>
    <row r="9597" spans="1:33" hidden="1" outlineLevel="1">
      <c r="A9597" s="6" t="s">
        <v>10772</v>
      </c>
      <c r="B9597" s="7" t="s">
        <v>37</v>
      </c>
      <c r="C9597" s="7" t="s">
        <v>10773</v>
      </c>
      <c r="K9597" s="79"/>
      <c r="L9597" s="79"/>
      <c r="M9597" s="80"/>
      <c r="O9597" s="79"/>
      <c r="P9597" s="79"/>
      <c r="Q9597" s="80"/>
      <c r="S9597" s="79"/>
      <c r="T9597" s="79"/>
      <c r="U9597" s="80"/>
      <c r="W9597" s="79"/>
      <c r="X9597" s="79"/>
      <c r="Y9597" s="80"/>
      <c r="AA9597" s="79"/>
      <c r="AB9597" s="79"/>
      <c r="AC9597" s="80"/>
      <c r="AE9597" s="79"/>
      <c r="AF9597" s="79"/>
      <c r="AG9597" s="80"/>
    </row>
    <row r="9598" spans="1:33" ht="30" hidden="1" outlineLevel="1">
      <c r="A9598" s="6" t="s">
        <v>10774</v>
      </c>
      <c r="B9598" s="7" t="s">
        <v>37</v>
      </c>
      <c r="C9598" s="7" t="s">
        <v>10775</v>
      </c>
      <c r="K9598" s="79"/>
      <c r="L9598" s="79"/>
      <c r="M9598" s="80"/>
      <c r="O9598" s="79"/>
      <c r="P9598" s="79"/>
      <c r="Q9598" s="80"/>
      <c r="S9598" s="79"/>
      <c r="T9598" s="79"/>
      <c r="U9598" s="80"/>
      <c r="W9598" s="79"/>
      <c r="X9598" s="79"/>
      <c r="Y9598" s="80"/>
      <c r="AA9598" s="79"/>
      <c r="AB9598" s="79"/>
      <c r="AC9598" s="80"/>
      <c r="AE9598" s="79"/>
      <c r="AF9598" s="79"/>
      <c r="AG9598" s="80"/>
    </row>
    <row r="9599" spans="1:33" ht="60" hidden="1" outlineLevel="1">
      <c r="A9599" s="8"/>
      <c r="B9599" s="9" t="s">
        <v>61</v>
      </c>
      <c r="C9599" s="9" t="s">
        <v>62</v>
      </c>
      <c r="D9599" s="9" t="s">
        <v>63</v>
      </c>
      <c r="E9599" s="12" t="s">
        <v>64</v>
      </c>
      <c r="F9599" s="20" t="s">
        <v>65</v>
      </c>
      <c r="K9599" s="21" t="s">
        <v>66</v>
      </c>
      <c r="L9599" s="87" t="s">
        <v>28</v>
      </c>
      <c r="M9599" s="88"/>
      <c r="O9599" s="21" t="s">
        <v>66</v>
      </c>
      <c r="P9599" s="87" t="s">
        <v>28</v>
      </c>
      <c r="Q9599" s="88"/>
      <c r="S9599" s="21" t="s">
        <v>66</v>
      </c>
      <c r="T9599" s="87" t="s">
        <v>28</v>
      </c>
      <c r="U9599" s="88"/>
      <c r="W9599" s="21" t="s">
        <v>66</v>
      </c>
      <c r="X9599" s="87" t="s">
        <v>28</v>
      </c>
      <c r="Y9599" s="88"/>
      <c r="AA9599" s="21" t="s">
        <v>66</v>
      </c>
      <c r="AB9599" s="87" t="s">
        <v>28</v>
      </c>
      <c r="AC9599" s="88"/>
      <c r="AE9599" s="21" t="s">
        <v>66</v>
      </c>
      <c r="AF9599" s="87" t="s">
        <v>28</v>
      </c>
      <c r="AG9599" s="88"/>
    </row>
    <row r="9600" spans="1:33" ht="30" hidden="1" outlineLevel="1">
      <c r="A9600" s="6" t="s">
        <v>10776</v>
      </c>
      <c r="B9600" s="7" t="s">
        <v>10777</v>
      </c>
      <c r="C9600" s="7" t="s">
        <v>10778</v>
      </c>
      <c r="D9600" s="7"/>
      <c r="E9600" s="23" t="s">
        <v>320</v>
      </c>
      <c r="F9600" s="18">
        <v>600</v>
      </c>
      <c r="K9600" s="22">
        <v>10</v>
      </c>
      <c r="L9600" s="84">
        <v>6000</v>
      </c>
      <c r="M9600" s="85"/>
      <c r="O9600" s="22">
        <v>136.80000000000001</v>
      </c>
      <c r="P9600" s="84">
        <v>82080</v>
      </c>
      <c r="Q9600" s="85"/>
      <c r="S9600" s="22">
        <v>10</v>
      </c>
      <c r="T9600" s="84">
        <v>6000</v>
      </c>
      <c r="U9600" s="85"/>
      <c r="W9600" s="22">
        <v>72</v>
      </c>
      <c r="X9600" s="84">
        <v>43200</v>
      </c>
      <c r="Y9600" s="85"/>
      <c r="AA9600" s="22">
        <v>57.53</v>
      </c>
      <c r="AB9600" s="84">
        <v>34518</v>
      </c>
      <c r="AC9600" s="85"/>
      <c r="AE9600" s="22">
        <v>35</v>
      </c>
      <c r="AF9600" s="84">
        <v>21000</v>
      </c>
      <c r="AG9600" s="85"/>
    </row>
    <row r="9601" spans="1:33" hidden="1" outlineLevel="1">
      <c r="A9601" s="6" t="s">
        <v>10779</v>
      </c>
      <c r="B9601" s="7" t="s">
        <v>10780</v>
      </c>
      <c r="C9601" s="7" t="s">
        <v>10781</v>
      </c>
      <c r="D9601" s="7"/>
      <c r="E9601" s="23" t="s">
        <v>320</v>
      </c>
      <c r="F9601" s="18">
        <v>1000</v>
      </c>
      <c r="K9601" s="22">
        <v>10</v>
      </c>
      <c r="L9601" s="84">
        <v>10000</v>
      </c>
      <c r="M9601" s="85"/>
      <c r="O9601" s="22">
        <v>57</v>
      </c>
      <c r="P9601" s="84">
        <v>57000</v>
      </c>
      <c r="Q9601" s="85"/>
      <c r="S9601" s="22">
        <v>10</v>
      </c>
      <c r="T9601" s="84">
        <v>10000</v>
      </c>
      <c r="U9601" s="85"/>
      <c r="W9601" s="22">
        <v>72</v>
      </c>
      <c r="X9601" s="84">
        <v>72000</v>
      </c>
      <c r="Y9601" s="85"/>
      <c r="AA9601" s="22">
        <v>104.27</v>
      </c>
      <c r="AB9601" s="84">
        <v>104270</v>
      </c>
      <c r="AC9601" s="85"/>
      <c r="AE9601" s="22">
        <v>35</v>
      </c>
      <c r="AF9601" s="84">
        <v>35000</v>
      </c>
      <c r="AG9601" s="85"/>
    </row>
    <row r="9602" spans="1:33" hidden="1" outlineLevel="1">
      <c r="A9602" s="6" t="s">
        <v>10782</v>
      </c>
      <c r="B9602" s="7" t="s">
        <v>10783</v>
      </c>
      <c r="C9602" s="7" t="s">
        <v>10784</v>
      </c>
      <c r="D9602" s="7"/>
      <c r="E9602" s="23" t="s">
        <v>320</v>
      </c>
      <c r="F9602" s="18">
        <v>600</v>
      </c>
      <c r="K9602" s="22">
        <v>5</v>
      </c>
      <c r="L9602" s="84">
        <v>3000</v>
      </c>
      <c r="M9602" s="85"/>
      <c r="O9602" s="22">
        <v>13.68</v>
      </c>
      <c r="P9602" s="84">
        <v>8208</v>
      </c>
      <c r="Q9602" s="85"/>
      <c r="S9602" s="22">
        <v>7</v>
      </c>
      <c r="T9602" s="84">
        <v>4200</v>
      </c>
      <c r="U9602" s="85"/>
      <c r="W9602" s="22">
        <v>4</v>
      </c>
      <c r="X9602" s="84">
        <v>2400</v>
      </c>
      <c r="Y9602" s="85"/>
      <c r="AA9602" s="22">
        <v>4.4400000000000004</v>
      </c>
      <c r="AB9602" s="84">
        <v>2664</v>
      </c>
      <c r="AC9602" s="85"/>
      <c r="AE9602" s="22">
        <v>6</v>
      </c>
      <c r="AF9602" s="84">
        <v>3600</v>
      </c>
      <c r="AG9602" s="85"/>
    </row>
    <row r="9603" spans="1:33" hidden="1" outlineLevel="1">
      <c r="A9603" s="8"/>
      <c r="B9603" s="9" t="s">
        <v>34</v>
      </c>
      <c r="C9603" s="9" t="s">
        <v>35</v>
      </c>
      <c r="K9603" s="79"/>
      <c r="L9603" s="79"/>
      <c r="M9603" s="80"/>
      <c r="O9603" s="79"/>
      <c r="P9603" s="79"/>
      <c r="Q9603" s="80"/>
      <c r="S9603" s="79"/>
      <c r="T9603" s="79"/>
      <c r="U9603" s="80"/>
      <c r="W9603" s="79"/>
      <c r="X9603" s="79"/>
      <c r="Y9603" s="80"/>
      <c r="AA9603" s="79"/>
      <c r="AB9603" s="79"/>
      <c r="AC9603" s="80"/>
      <c r="AE9603" s="79"/>
      <c r="AF9603" s="79"/>
      <c r="AG9603" s="80"/>
    </row>
    <row r="9604" spans="1:33" hidden="1" outlineLevel="1">
      <c r="A9604" s="6" t="s">
        <v>10785</v>
      </c>
      <c r="B9604" s="7" t="s">
        <v>10786</v>
      </c>
      <c r="C9604" s="7" t="s">
        <v>10787</v>
      </c>
      <c r="K9604" s="79"/>
      <c r="L9604" s="79"/>
      <c r="M9604" s="80"/>
      <c r="O9604" s="79"/>
      <c r="P9604" s="79"/>
      <c r="Q9604" s="80"/>
      <c r="S9604" s="79"/>
      <c r="T9604" s="79"/>
      <c r="U9604" s="80"/>
      <c r="W9604" s="79"/>
      <c r="X9604" s="79"/>
      <c r="Y9604" s="80"/>
      <c r="AA9604" s="79"/>
      <c r="AB9604" s="79"/>
      <c r="AC9604" s="80"/>
      <c r="AE9604" s="79"/>
      <c r="AF9604" s="79"/>
      <c r="AG9604" s="80"/>
    </row>
    <row r="9605" spans="1:33" ht="30" hidden="1" outlineLevel="1">
      <c r="A9605" s="6" t="s">
        <v>10788</v>
      </c>
      <c r="B9605" s="7" t="s">
        <v>37</v>
      </c>
      <c r="C9605" s="7" t="s">
        <v>10789</v>
      </c>
      <c r="K9605" s="79"/>
      <c r="L9605" s="79"/>
      <c r="M9605" s="80"/>
      <c r="O9605" s="79"/>
      <c r="P9605" s="79"/>
      <c r="Q9605" s="80"/>
      <c r="S9605" s="79"/>
      <c r="T9605" s="79"/>
      <c r="U9605" s="80"/>
      <c r="W9605" s="79"/>
      <c r="X9605" s="79"/>
      <c r="Y9605" s="80"/>
      <c r="AA9605" s="79"/>
      <c r="AB9605" s="79"/>
      <c r="AC9605" s="80"/>
      <c r="AE9605" s="79"/>
      <c r="AF9605" s="79"/>
      <c r="AG9605" s="80"/>
    </row>
    <row r="9606" spans="1:33" ht="60" hidden="1" outlineLevel="1">
      <c r="A9606" s="8"/>
      <c r="B9606" s="9" t="s">
        <v>61</v>
      </c>
      <c r="C9606" s="9" t="s">
        <v>62</v>
      </c>
      <c r="D9606" s="9" t="s">
        <v>63</v>
      </c>
      <c r="E9606" s="12" t="s">
        <v>64</v>
      </c>
      <c r="F9606" s="20" t="s">
        <v>65</v>
      </c>
      <c r="K9606" s="21" t="s">
        <v>66</v>
      </c>
      <c r="L9606" s="87" t="s">
        <v>28</v>
      </c>
      <c r="M9606" s="88"/>
      <c r="O9606" s="21" t="s">
        <v>66</v>
      </c>
      <c r="P9606" s="87" t="s">
        <v>28</v>
      </c>
      <c r="Q9606" s="88"/>
      <c r="S9606" s="21" t="s">
        <v>66</v>
      </c>
      <c r="T9606" s="87" t="s">
        <v>28</v>
      </c>
      <c r="U9606" s="88"/>
      <c r="W9606" s="21" t="s">
        <v>66</v>
      </c>
      <c r="X9606" s="87" t="s">
        <v>28</v>
      </c>
      <c r="Y9606" s="88"/>
      <c r="AA9606" s="21" t="s">
        <v>66</v>
      </c>
      <c r="AB9606" s="87" t="s">
        <v>28</v>
      </c>
      <c r="AC9606" s="88"/>
      <c r="AE9606" s="21" t="s">
        <v>66</v>
      </c>
      <c r="AF9606" s="87" t="s">
        <v>28</v>
      </c>
      <c r="AG9606" s="88"/>
    </row>
    <row r="9607" spans="1:33" hidden="1" outlineLevel="1">
      <c r="A9607" s="6" t="s">
        <v>10790</v>
      </c>
      <c r="B9607" s="7" t="s">
        <v>10791</v>
      </c>
      <c r="C9607" s="7" t="s">
        <v>10792</v>
      </c>
      <c r="D9607" s="7"/>
      <c r="E9607" s="23" t="s">
        <v>320</v>
      </c>
      <c r="F9607" s="18">
        <v>25</v>
      </c>
      <c r="K9607" s="22">
        <v>36</v>
      </c>
      <c r="L9607" s="84">
        <v>900</v>
      </c>
      <c r="M9607" s="85"/>
      <c r="O9607" s="22">
        <v>114</v>
      </c>
      <c r="P9607" s="84">
        <v>2850</v>
      </c>
      <c r="Q9607" s="85"/>
      <c r="S9607" s="22">
        <v>30</v>
      </c>
      <c r="T9607" s="84">
        <v>750</v>
      </c>
      <c r="U9607" s="85"/>
      <c r="W9607" s="22">
        <v>55</v>
      </c>
      <c r="X9607" s="84">
        <v>1375</v>
      </c>
      <c r="Y9607" s="85"/>
      <c r="AA9607" s="22">
        <v>56.33</v>
      </c>
      <c r="AB9607" s="84">
        <v>1408.25</v>
      </c>
      <c r="AC9607" s="85"/>
      <c r="AE9607" s="22">
        <v>80</v>
      </c>
      <c r="AF9607" s="84">
        <v>2000</v>
      </c>
      <c r="AG9607" s="85"/>
    </row>
    <row r="9608" spans="1:33" hidden="1" outlineLevel="1">
      <c r="A9608" s="8"/>
      <c r="B9608" s="9" t="s">
        <v>34</v>
      </c>
      <c r="C9608" s="9" t="s">
        <v>35</v>
      </c>
      <c r="K9608" s="79"/>
      <c r="L9608" s="79"/>
      <c r="M9608" s="80"/>
      <c r="O9608" s="79"/>
      <c r="P9608" s="79"/>
      <c r="Q9608" s="80"/>
      <c r="S9608" s="79"/>
      <c r="T9608" s="79"/>
      <c r="U9608" s="80"/>
      <c r="W9608" s="79"/>
      <c r="X9608" s="79"/>
      <c r="Y9608" s="80"/>
      <c r="AA9608" s="79"/>
      <c r="AB9608" s="79"/>
      <c r="AC9608" s="80"/>
      <c r="AE9608" s="79"/>
      <c r="AF9608" s="79"/>
      <c r="AG9608" s="80"/>
    </row>
    <row r="9609" spans="1:33" hidden="1" outlineLevel="1">
      <c r="A9609" s="6" t="s">
        <v>10793</v>
      </c>
      <c r="B9609" s="7" t="s">
        <v>37</v>
      </c>
      <c r="C9609" s="7" t="s">
        <v>10794</v>
      </c>
      <c r="K9609" s="79"/>
      <c r="L9609" s="79"/>
      <c r="M9609" s="80"/>
      <c r="O9609" s="79"/>
      <c r="P9609" s="79"/>
      <c r="Q9609" s="80"/>
      <c r="S9609" s="79"/>
      <c r="T9609" s="79"/>
      <c r="U9609" s="80"/>
      <c r="W9609" s="79"/>
      <c r="X9609" s="79"/>
      <c r="Y9609" s="80"/>
      <c r="AA9609" s="79"/>
      <c r="AB9609" s="79"/>
      <c r="AC9609" s="80"/>
      <c r="AE9609" s="79"/>
      <c r="AF9609" s="79"/>
      <c r="AG9609" s="80"/>
    </row>
    <row r="9610" spans="1:33" ht="45" hidden="1" outlineLevel="1">
      <c r="A9610" s="6" t="s">
        <v>10795</v>
      </c>
      <c r="B9610" s="7" t="s">
        <v>37</v>
      </c>
      <c r="C9610" s="7" t="s">
        <v>10796</v>
      </c>
      <c r="K9610" s="79"/>
      <c r="L9610" s="79"/>
      <c r="M9610" s="80"/>
      <c r="O9610" s="79"/>
      <c r="P9610" s="79"/>
      <c r="Q9610" s="80"/>
      <c r="S9610" s="79"/>
      <c r="T9610" s="79"/>
      <c r="U9610" s="80"/>
      <c r="W9610" s="79"/>
      <c r="X9610" s="79"/>
      <c r="Y9610" s="80"/>
      <c r="AA9610" s="79"/>
      <c r="AB9610" s="79"/>
      <c r="AC9610" s="80"/>
      <c r="AE9610" s="79"/>
      <c r="AF9610" s="79"/>
      <c r="AG9610" s="80"/>
    </row>
    <row r="9611" spans="1:33" ht="60" hidden="1" outlineLevel="1">
      <c r="A9611" s="8"/>
      <c r="B9611" s="9" t="s">
        <v>61</v>
      </c>
      <c r="C9611" s="9" t="s">
        <v>62</v>
      </c>
      <c r="D9611" s="9" t="s">
        <v>63</v>
      </c>
      <c r="E9611" s="12" t="s">
        <v>64</v>
      </c>
      <c r="F9611" s="20" t="s">
        <v>65</v>
      </c>
      <c r="K9611" s="21" t="s">
        <v>66</v>
      </c>
      <c r="L9611" s="87" t="s">
        <v>28</v>
      </c>
      <c r="M9611" s="88"/>
      <c r="O9611" s="21" t="s">
        <v>66</v>
      </c>
      <c r="P9611" s="87" t="s">
        <v>28</v>
      </c>
      <c r="Q9611" s="88"/>
      <c r="S9611" s="21" t="s">
        <v>66</v>
      </c>
      <c r="T9611" s="87" t="s">
        <v>28</v>
      </c>
      <c r="U9611" s="88"/>
      <c r="W9611" s="21" t="s">
        <v>66</v>
      </c>
      <c r="X9611" s="87" t="s">
        <v>28</v>
      </c>
      <c r="Y9611" s="88"/>
      <c r="AA9611" s="21" t="s">
        <v>66</v>
      </c>
      <c r="AB9611" s="87" t="s">
        <v>28</v>
      </c>
      <c r="AC9611" s="88"/>
      <c r="AE9611" s="21" t="s">
        <v>66</v>
      </c>
      <c r="AF9611" s="87" t="s">
        <v>28</v>
      </c>
      <c r="AG9611" s="88"/>
    </row>
    <row r="9612" spans="1:33" ht="30" hidden="1" outlineLevel="1">
      <c r="A9612" s="6" t="s">
        <v>10797</v>
      </c>
      <c r="B9612" s="7" t="s">
        <v>10798</v>
      </c>
      <c r="C9612" s="7" t="s">
        <v>10799</v>
      </c>
      <c r="D9612" s="7"/>
      <c r="E9612" s="23" t="s">
        <v>320</v>
      </c>
      <c r="F9612" s="18">
        <v>600</v>
      </c>
      <c r="K9612" s="22">
        <v>17</v>
      </c>
      <c r="L9612" s="84">
        <v>10200</v>
      </c>
      <c r="M9612" s="85"/>
      <c r="O9612" s="22">
        <v>28.5</v>
      </c>
      <c r="P9612" s="84">
        <v>17100</v>
      </c>
      <c r="Q9612" s="85"/>
      <c r="S9612" s="22">
        <v>20</v>
      </c>
      <c r="T9612" s="84">
        <v>12000</v>
      </c>
      <c r="U9612" s="85"/>
      <c r="W9612" s="22">
        <v>53</v>
      </c>
      <c r="X9612" s="84">
        <v>31800</v>
      </c>
      <c r="Y9612" s="85"/>
      <c r="AA9612" s="22">
        <v>46.74</v>
      </c>
      <c r="AB9612" s="84">
        <v>28044</v>
      </c>
      <c r="AC9612" s="85"/>
      <c r="AE9612" s="22">
        <v>40</v>
      </c>
      <c r="AF9612" s="84">
        <v>24000</v>
      </c>
      <c r="AG9612" s="85"/>
    </row>
    <row r="9613" spans="1:33" hidden="1" outlineLevel="1">
      <c r="A9613" s="6" t="s">
        <v>10800</v>
      </c>
      <c r="B9613" s="7" t="s">
        <v>10801</v>
      </c>
      <c r="C9613" s="7" t="s">
        <v>10802</v>
      </c>
      <c r="D9613" s="7"/>
      <c r="E9613" s="23" t="s">
        <v>320</v>
      </c>
      <c r="F9613" s="18">
        <v>780</v>
      </c>
      <c r="K9613" s="22">
        <v>3</v>
      </c>
      <c r="L9613" s="84">
        <v>2340</v>
      </c>
      <c r="M9613" s="85"/>
      <c r="O9613" s="22">
        <v>4.5599999999999996</v>
      </c>
      <c r="P9613" s="84">
        <v>3556.8</v>
      </c>
      <c r="Q9613" s="85"/>
      <c r="S9613" s="22">
        <v>2</v>
      </c>
      <c r="T9613" s="84">
        <v>1560</v>
      </c>
      <c r="U9613" s="85"/>
      <c r="W9613" s="22">
        <v>9</v>
      </c>
      <c r="X9613" s="84">
        <v>7020</v>
      </c>
      <c r="Y9613" s="85"/>
      <c r="AA9613" s="22">
        <v>14.38</v>
      </c>
      <c r="AB9613" s="84">
        <v>11216.4</v>
      </c>
      <c r="AC9613" s="85"/>
      <c r="AE9613" s="22">
        <v>5</v>
      </c>
      <c r="AF9613" s="84">
        <v>3900</v>
      </c>
      <c r="AG9613" s="85"/>
    </row>
    <row r="9614" spans="1:33" ht="30" hidden="1" outlineLevel="1">
      <c r="A9614" s="6" t="s">
        <v>10803</v>
      </c>
      <c r="B9614" s="7" t="s">
        <v>10804</v>
      </c>
      <c r="C9614" s="7" t="s">
        <v>10805</v>
      </c>
      <c r="D9614" s="7"/>
      <c r="E9614" s="23" t="s">
        <v>320</v>
      </c>
      <c r="F9614" s="18">
        <v>780</v>
      </c>
      <c r="K9614" s="22">
        <v>38</v>
      </c>
      <c r="L9614" s="84">
        <v>29640</v>
      </c>
      <c r="M9614" s="85"/>
      <c r="O9614" s="22">
        <v>57</v>
      </c>
      <c r="P9614" s="84">
        <v>44460</v>
      </c>
      <c r="Q9614" s="85"/>
      <c r="S9614" s="22">
        <v>30</v>
      </c>
      <c r="T9614" s="84">
        <v>23400</v>
      </c>
      <c r="U9614" s="85"/>
      <c r="W9614" s="22">
        <v>33</v>
      </c>
      <c r="X9614" s="84">
        <v>25740</v>
      </c>
      <c r="Y9614" s="85"/>
      <c r="AA9614" s="22">
        <v>56.33</v>
      </c>
      <c r="AB9614" s="84">
        <v>43937.4</v>
      </c>
      <c r="AC9614" s="85"/>
      <c r="AE9614" s="22">
        <v>55</v>
      </c>
      <c r="AF9614" s="84">
        <v>42900</v>
      </c>
      <c r="AG9614" s="85"/>
    </row>
    <row r="9615" spans="1:33" hidden="1" outlineLevel="1">
      <c r="A9615" s="6" t="s">
        <v>10806</v>
      </c>
      <c r="B9615" s="7" t="s">
        <v>10807</v>
      </c>
      <c r="C9615" s="7" t="s">
        <v>10808</v>
      </c>
      <c r="D9615" s="7"/>
      <c r="E9615" s="23" t="s">
        <v>320</v>
      </c>
      <c r="F9615" s="18">
        <v>600</v>
      </c>
      <c r="K9615" s="22">
        <v>5</v>
      </c>
      <c r="L9615" s="84">
        <v>3000</v>
      </c>
      <c r="M9615" s="85"/>
      <c r="O9615" s="22">
        <v>6.84</v>
      </c>
      <c r="P9615" s="84">
        <v>4104</v>
      </c>
      <c r="Q9615" s="85"/>
      <c r="S9615" s="22">
        <v>5</v>
      </c>
      <c r="T9615" s="84">
        <v>3000</v>
      </c>
      <c r="U9615" s="85"/>
      <c r="W9615" s="22">
        <v>4</v>
      </c>
      <c r="X9615" s="84">
        <v>2400</v>
      </c>
      <c r="Y9615" s="85"/>
      <c r="AA9615" s="22">
        <v>5.4</v>
      </c>
      <c r="AB9615" s="84">
        <v>3240</v>
      </c>
      <c r="AC9615" s="85"/>
      <c r="AE9615" s="22">
        <v>6</v>
      </c>
      <c r="AF9615" s="84">
        <v>3600</v>
      </c>
      <c r="AG9615" s="85"/>
    </row>
    <row r="9616" spans="1:33" hidden="1" outlineLevel="1">
      <c r="A9616" s="6" t="s">
        <v>10809</v>
      </c>
      <c r="B9616" s="7" t="s">
        <v>10810</v>
      </c>
      <c r="C9616" s="7" t="s">
        <v>10811</v>
      </c>
      <c r="D9616" s="7"/>
      <c r="E9616" s="23" t="s">
        <v>320</v>
      </c>
      <c r="F9616" s="18">
        <v>600</v>
      </c>
      <c r="K9616" s="22">
        <v>25</v>
      </c>
      <c r="L9616" s="84">
        <v>15000</v>
      </c>
      <c r="M9616" s="85"/>
      <c r="O9616" s="22">
        <v>11.4</v>
      </c>
      <c r="P9616" s="84">
        <v>6840</v>
      </c>
      <c r="Q9616" s="85"/>
      <c r="S9616" s="22">
        <v>20</v>
      </c>
      <c r="T9616" s="84">
        <v>12000</v>
      </c>
      <c r="U9616" s="85"/>
      <c r="W9616" s="22">
        <v>44</v>
      </c>
      <c r="X9616" s="84">
        <v>26400</v>
      </c>
      <c r="Y9616" s="85"/>
      <c r="AA9616" s="22">
        <v>53.94</v>
      </c>
      <c r="AB9616" s="84">
        <v>32364</v>
      </c>
      <c r="AC9616" s="85"/>
      <c r="AE9616" s="22">
        <v>40</v>
      </c>
      <c r="AF9616" s="84">
        <v>24000</v>
      </c>
      <c r="AG9616" s="85"/>
    </row>
    <row r="9617" spans="1:33" hidden="1" outlineLevel="1">
      <c r="A9617" s="6" t="s">
        <v>10812</v>
      </c>
      <c r="B9617" s="7" t="s">
        <v>10813</v>
      </c>
      <c r="C9617" s="7" t="s">
        <v>10814</v>
      </c>
      <c r="D9617" s="7"/>
      <c r="E9617" s="23" t="s">
        <v>320</v>
      </c>
      <c r="F9617" s="18">
        <v>600</v>
      </c>
      <c r="K9617" s="22">
        <v>38</v>
      </c>
      <c r="L9617" s="84">
        <v>22800</v>
      </c>
      <c r="M9617" s="85"/>
      <c r="O9617" s="22">
        <v>57</v>
      </c>
      <c r="P9617" s="84">
        <v>34200</v>
      </c>
      <c r="Q9617" s="85"/>
      <c r="S9617" s="22">
        <v>25</v>
      </c>
      <c r="T9617" s="84">
        <v>15000</v>
      </c>
      <c r="U9617" s="85"/>
      <c r="W9617" s="22">
        <v>44</v>
      </c>
      <c r="X9617" s="84">
        <v>26400</v>
      </c>
      <c r="Y9617" s="85"/>
      <c r="AA9617" s="22">
        <v>53.94</v>
      </c>
      <c r="AB9617" s="84">
        <v>32364</v>
      </c>
      <c r="AC9617" s="85"/>
      <c r="AE9617" s="22">
        <v>68</v>
      </c>
      <c r="AF9617" s="84">
        <v>40800</v>
      </c>
      <c r="AG9617" s="85"/>
    </row>
    <row r="9618" spans="1:33" hidden="1" outlineLevel="1">
      <c r="A9618" s="6" t="s">
        <v>10815</v>
      </c>
      <c r="B9618" s="7" t="s">
        <v>10816</v>
      </c>
      <c r="C9618" s="7" t="s">
        <v>10808</v>
      </c>
      <c r="D9618" s="7"/>
      <c r="E9618" s="23" t="s">
        <v>320</v>
      </c>
      <c r="F9618" s="18">
        <v>600</v>
      </c>
      <c r="K9618" s="22">
        <v>4</v>
      </c>
      <c r="L9618" s="84">
        <v>2400</v>
      </c>
      <c r="M9618" s="85"/>
      <c r="O9618" s="22">
        <v>6.84</v>
      </c>
      <c r="P9618" s="84">
        <v>4104</v>
      </c>
      <c r="Q9618" s="85"/>
      <c r="S9618" s="22">
        <v>5</v>
      </c>
      <c r="T9618" s="84">
        <v>3000</v>
      </c>
      <c r="U9618" s="85"/>
      <c r="W9618" s="22">
        <v>4</v>
      </c>
      <c r="X9618" s="84">
        <v>2400</v>
      </c>
      <c r="Y9618" s="85"/>
      <c r="AA9618" s="22">
        <v>5.4</v>
      </c>
      <c r="AB9618" s="84">
        <v>3240</v>
      </c>
      <c r="AC9618" s="85"/>
      <c r="AE9618" s="22">
        <v>6</v>
      </c>
      <c r="AF9618" s="84">
        <v>3600</v>
      </c>
      <c r="AG9618" s="85"/>
    </row>
    <row r="9619" spans="1:33" hidden="1" outlineLevel="1">
      <c r="A9619" s="6" t="s">
        <v>10817</v>
      </c>
      <c r="B9619" s="7" t="s">
        <v>10818</v>
      </c>
      <c r="C9619" s="7" t="s">
        <v>10819</v>
      </c>
      <c r="D9619" s="7"/>
      <c r="E9619" s="23" t="s">
        <v>320</v>
      </c>
      <c r="F9619" s="18">
        <v>600</v>
      </c>
      <c r="K9619" s="22">
        <v>17</v>
      </c>
      <c r="L9619" s="84">
        <v>10200</v>
      </c>
      <c r="M9619" s="85"/>
      <c r="O9619" s="22">
        <v>45.6</v>
      </c>
      <c r="P9619" s="84">
        <v>27360</v>
      </c>
      <c r="Q9619" s="85"/>
      <c r="S9619" s="22">
        <v>10</v>
      </c>
      <c r="T9619" s="84">
        <v>6000</v>
      </c>
      <c r="U9619" s="85"/>
      <c r="W9619" s="22">
        <v>28</v>
      </c>
      <c r="X9619" s="84">
        <v>16800</v>
      </c>
      <c r="Y9619" s="85"/>
      <c r="AA9619" s="22">
        <v>15.58</v>
      </c>
      <c r="AB9619" s="84">
        <v>9348</v>
      </c>
      <c r="AC9619" s="85"/>
      <c r="AE9619" s="22">
        <v>65</v>
      </c>
      <c r="AF9619" s="84">
        <v>39000</v>
      </c>
      <c r="AG9619" s="85"/>
    </row>
    <row r="9620" spans="1:33" hidden="1" outlineLevel="1">
      <c r="A9620" s="8"/>
      <c r="B9620" s="9" t="s">
        <v>34</v>
      </c>
      <c r="C9620" s="9" t="s">
        <v>35</v>
      </c>
      <c r="K9620" s="79"/>
      <c r="L9620" s="79"/>
      <c r="M9620" s="80"/>
      <c r="O9620" s="79"/>
      <c r="P9620" s="79"/>
      <c r="Q9620" s="80"/>
      <c r="S9620" s="79"/>
      <c r="T9620" s="79"/>
      <c r="U9620" s="80"/>
      <c r="W9620" s="79"/>
      <c r="X9620" s="79"/>
      <c r="Y9620" s="80"/>
      <c r="AA9620" s="79"/>
      <c r="AB9620" s="79"/>
      <c r="AC9620" s="80"/>
      <c r="AE9620" s="79"/>
      <c r="AF9620" s="79"/>
      <c r="AG9620" s="80"/>
    </row>
    <row r="9621" spans="1:33" hidden="1" outlineLevel="1">
      <c r="A9621" s="6" t="s">
        <v>10820</v>
      </c>
      <c r="B9621" s="7" t="s">
        <v>37</v>
      </c>
      <c r="C9621" s="7" t="s">
        <v>293</v>
      </c>
      <c r="K9621" s="79"/>
      <c r="L9621" s="79"/>
      <c r="M9621" s="80"/>
      <c r="O9621" s="79"/>
      <c r="P9621" s="79"/>
      <c r="Q9621" s="80"/>
      <c r="S9621" s="79"/>
      <c r="T9621" s="79"/>
      <c r="U9621" s="80"/>
      <c r="W9621" s="79"/>
      <c r="X9621" s="79"/>
      <c r="Y9621" s="80"/>
      <c r="AA9621" s="79"/>
      <c r="AB9621" s="79"/>
      <c r="AC9621" s="80"/>
      <c r="AE9621" s="79"/>
      <c r="AF9621" s="79"/>
      <c r="AG9621" s="80"/>
    </row>
    <row r="9622" spans="1:33" ht="60" hidden="1" outlineLevel="1">
      <c r="A9622" s="8"/>
      <c r="B9622" s="9" t="s">
        <v>61</v>
      </c>
      <c r="C9622" s="9" t="s">
        <v>62</v>
      </c>
      <c r="D9622" s="9" t="s">
        <v>63</v>
      </c>
      <c r="E9622" s="12" t="s">
        <v>64</v>
      </c>
      <c r="F9622" s="20" t="s">
        <v>65</v>
      </c>
      <c r="K9622" s="21" t="s">
        <v>66</v>
      </c>
      <c r="L9622" s="87" t="s">
        <v>28</v>
      </c>
      <c r="M9622" s="88"/>
      <c r="O9622" s="21" t="s">
        <v>66</v>
      </c>
      <c r="P9622" s="87" t="s">
        <v>28</v>
      </c>
      <c r="Q9622" s="88"/>
      <c r="S9622" s="21" t="s">
        <v>66</v>
      </c>
      <c r="T9622" s="87" t="s">
        <v>28</v>
      </c>
      <c r="U9622" s="88"/>
      <c r="W9622" s="21" t="s">
        <v>66</v>
      </c>
      <c r="X9622" s="87" t="s">
        <v>28</v>
      </c>
      <c r="Y9622" s="88"/>
      <c r="AA9622" s="21" t="s">
        <v>66</v>
      </c>
      <c r="AB9622" s="87" t="s">
        <v>28</v>
      </c>
      <c r="AC9622" s="88"/>
      <c r="AE9622" s="21" t="s">
        <v>66</v>
      </c>
      <c r="AF9622" s="87" t="s">
        <v>28</v>
      </c>
      <c r="AG9622" s="88"/>
    </row>
    <row r="9623" spans="1:33" ht="135" hidden="1" outlineLevel="1">
      <c r="A9623" s="6" t="s">
        <v>10821</v>
      </c>
      <c r="B9623" s="7" t="s">
        <v>10636</v>
      </c>
      <c r="C9623" s="7" t="s">
        <v>5148</v>
      </c>
      <c r="D9623" s="7"/>
      <c r="E9623" s="23" t="s">
        <v>70</v>
      </c>
      <c r="F9623" s="18">
        <v>1</v>
      </c>
      <c r="K9623" s="22">
        <v>0</v>
      </c>
      <c r="L9623" s="84">
        <v>0</v>
      </c>
      <c r="M9623" s="85"/>
      <c r="O9623" s="22">
        <v>0</v>
      </c>
      <c r="P9623" s="84">
        <v>0</v>
      </c>
      <c r="Q9623" s="85"/>
      <c r="S9623" s="22">
        <v>0</v>
      </c>
      <c r="T9623" s="84">
        <v>0</v>
      </c>
      <c r="U9623" s="85"/>
      <c r="W9623" s="22">
        <v>0</v>
      </c>
      <c r="X9623" s="84">
        <v>0</v>
      </c>
      <c r="Y9623" s="85"/>
      <c r="AA9623" s="22">
        <v>0</v>
      </c>
      <c r="AB9623" s="84">
        <v>0</v>
      </c>
      <c r="AC9623" s="85"/>
      <c r="AE9623" s="22">
        <v>0</v>
      </c>
      <c r="AF9623" s="84">
        <v>0</v>
      </c>
      <c r="AG9623" s="85"/>
    </row>
    <row r="9624" spans="1:33" hidden="1" outlineLevel="1">
      <c r="A9624" s="8"/>
      <c r="B9624" s="9" t="s">
        <v>34</v>
      </c>
      <c r="C9624" s="9" t="s">
        <v>35</v>
      </c>
      <c r="K9624" s="79"/>
      <c r="L9624" s="79"/>
      <c r="M9624" s="80"/>
      <c r="O9624" s="79"/>
      <c r="P9624" s="79"/>
      <c r="Q9624" s="80"/>
      <c r="S9624" s="79"/>
      <c r="T9624" s="79"/>
      <c r="U9624" s="80"/>
      <c r="W9624" s="79"/>
      <c r="X9624" s="79"/>
      <c r="Y9624" s="80"/>
      <c r="AA9624" s="79"/>
      <c r="AB9624" s="79"/>
      <c r="AC9624" s="80"/>
      <c r="AE9624" s="79"/>
      <c r="AF9624" s="79"/>
      <c r="AG9624" s="80"/>
    </row>
    <row r="9625" spans="1:33" ht="75" hidden="1" outlineLevel="1">
      <c r="A9625" s="6" t="s">
        <v>10822</v>
      </c>
      <c r="B9625" s="7" t="s">
        <v>37</v>
      </c>
      <c r="C9625" s="7" t="s">
        <v>298</v>
      </c>
      <c r="I9625" s="35"/>
      <c r="J9625" s="35"/>
      <c r="K9625" s="79"/>
      <c r="L9625" s="79"/>
      <c r="M9625" s="80"/>
      <c r="O9625" s="79"/>
      <c r="P9625" s="79"/>
      <c r="Q9625" s="80"/>
      <c r="S9625" s="79"/>
      <c r="T9625" s="79"/>
      <c r="U9625" s="80"/>
      <c r="W9625" s="79"/>
      <c r="X9625" s="79"/>
      <c r="Y9625" s="80"/>
      <c r="AA9625" s="79"/>
      <c r="AB9625" s="79"/>
      <c r="AC9625" s="80"/>
      <c r="AE9625" s="79"/>
      <c r="AF9625" s="79"/>
      <c r="AG9625" s="80"/>
    </row>
    <row r="9626" spans="1:33" collapsed="1">
      <c r="A9626" s="83" t="s">
        <v>10823</v>
      </c>
      <c r="B9626" s="83"/>
      <c r="C9626" s="83"/>
      <c r="D9626" s="83"/>
      <c r="E9626" s="83"/>
      <c r="F9626" s="83"/>
      <c r="I9626" s="36"/>
      <c r="J9626" s="36">
        <v>229170</v>
      </c>
      <c r="K9626" s="30" t="s">
        <v>9244</v>
      </c>
      <c r="L9626" s="84">
        <v>295869</v>
      </c>
      <c r="M9626" s="85"/>
      <c r="O9626" s="15" t="s">
        <v>9244</v>
      </c>
      <c r="P9626" s="84">
        <v>218139</v>
      </c>
      <c r="Q9626" s="85"/>
      <c r="S9626" s="15" t="s">
        <v>9244</v>
      </c>
      <c r="T9626" s="84">
        <v>530910</v>
      </c>
      <c r="U9626" s="85"/>
      <c r="W9626" s="15" t="s">
        <v>9244</v>
      </c>
      <c r="X9626" s="84">
        <v>311631</v>
      </c>
      <c r="Y9626" s="85"/>
      <c r="AA9626" s="15" t="s">
        <v>9244</v>
      </c>
      <c r="AB9626" s="84">
        <v>531561.79</v>
      </c>
      <c r="AC9626" s="85"/>
      <c r="AE9626" s="15" t="s">
        <v>9244</v>
      </c>
      <c r="AF9626" s="84">
        <v>440600</v>
      </c>
      <c r="AG9626" s="85"/>
    </row>
    <row r="9627" spans="1:33" hidden="1">
      <c r="A9627" s="8"/>
      <c r="B9627" s="9" t="s">
        <v>34</v>
      </c>
      <c r="C9627" s="9" t="s">
        <v>35</v>
      </c>
      <c r="K9627" s="79"/>
      <c r="L9627" s="79"/>
      <c r="M9627" s="80"/>
      <c r="O9627" s="79"/>
      <c r="P9627" s="79"/>
      <c r="Q9627" s="80"/>
      <c r="S9627" s="79"/>
      <c r="T9627" s="79"/>
      <c r="U9627" s="80"/>
      <c r="W9627" s="79"/>
      <c r="X9627" s="79"/>
      <c r="Y9627" s="80"/>
      <c r="AA9627" s="79"/>
      <c r="AB9627" s="79"/>
      <c r="AC9627" s="80"/>
      <c r="AE9627" s="79"/>
      <c r="AF9627" s="79"/>
      <c r="AG9627" s="80"/>
    </row>
    <row r="9628" spans="1:33" hidden="1" outlineLevel="1">
      <c r="A9628" s="6" t="s">
        <v>10824</v>
      </c>
      <c r="B9628" s="7" t="s">
        <v>37</v>
      </c>
      <c r="C9628" s="7" t="s">
        <v>10825</v>
      </c>
      <c r="K9628" s="79"/>
      <c r="L9628" s="79"/>
      <c r="M9628" s="80"/>
      <c r="O9628" s="79"/>
      <c r="P9628" s="79"/>
      <c r="Q9628" s="80"/>
      <c r="S9628" s="79"/>
      <c r="T9628" s="79"/>
      <c r="U9628" s="80"/>
      <c r="W9628" s="79"/>
      <c r="X9628" s="79"/>
      <c r="Y9628" s="80"/>
      <c r="AA9628" s="79"/>
      <c r="AB9628" s="79"/>
      <c r="AC9628" s="80"/>
      <c r="AE9628" s="79"/>
      <c r="AF9628" s="79"/>
      <c r="AG9628" s="80"/>
    </row>
    <row r="9629" spans="1:33" ht="75" hidden="1" outlineLevel="1">
      <c r="A9629" s="6" t="s">
        <v>10826</v>
      </c>
      <c r="B9629" s="7" t="s">
        <v>37</v>
      </c>
      <c r="C9629" s="7" t="s">
        <v>10827</v>
      </c>
      <c r="K9629" s="79"/>
      <c r="L9629" s="79"/>
      <c r="M9629" s="80"/>
      <c r="O9629" s="79"/>
      <c r="P9629" s="79"/>
      <c r="Q9629" s="80"/>
      <c r="S9629" s="79"/>
      <c r="T9629" s="79"/>
      <c r="U9629" s="80"/>
      <c r="W9629" s="79"/>
      <c r="X9629" s="79"/>
      <c r="Y9629" s="80"/>
      <c r="AA9629" s="79"/>
      <c r="AB9629" s="79"/>
      <c r="AC9629" s="80"/>
      <c r="AE9629" s="79"/>
      <c r="AF9629" s="79"/>
      <c r="AG9629" s="80"/>
    </row>
    <row r="9630" spans="1:33" ht="60" hidden="1" outlineLevel="1">
      <c r="A9630" s="8"/>
      <c r="B9630" s="9" t="s">
        <v>61</v>
      </c>
      <c r="C9630" s="9" t="s">
        <v>62</v>
      </c>
      <c r="D9630" s="9" t="s">
        <v>63</v>
      </c>
      <c r="E9630" s="12" t="s">
        <v>64</v>
      </c>
      <c r="F9630" s="20" t="s">
        <v>65</v>
      </c>
      <c r="K9630" s="21" t="s">
        <v>66</v>
      </c>
      <c r="L9630" s="87" t="s">
        <v>28</v>
      </c>
      <c r="M9630" s="88"/>
      <c r="O9630" s="21" t="s">
        <v>66</v>
      </c>
      <c r="P9630" s="87" t="s">
        <v>28</v>
      </c>
      <c r="Q9630" s="88"/>
      <c r="S9630" s="21" t="s">
        <v>66</v>
      </c>
      <c r="T9630" s="87" t="s">
        <v>28</v>
      </c>
      <c r="U9630" s="88"/>
      <c r="W9630" s="21" t="s">
        <v>66</v>
      </c>
      <c r="X9630" s="87" t="s">
        <v>28</v>
      </c>
      <c r="Y9630" s="88"/>
      <c r="AA9630" s="21" t="s">
        <v>66</v>
      </c>
      <c r="AB9630" s="87" t="s">
        <v>28</v>
      </c>
      <c r="AC9630" s="88"/>
      <c r="AE9630" s="21" t="s">
        <v>66</v>
      </c>
      <c r="AF9630" s="87" t="s">
        <v>28</v>
      </c>
      <c r="AG9630" s="88"/>
    </row>
    <row r="9631" spans="1:33" hidden="1" outlineLevel="1">
      <c r="A9631" s="6" t="s">
        <v>10828</v>
      </c>
      <c r="B9631" s="7" t="s">
        <v>10829</v>
      </c>
      <c r="C9631" s="7" t="s">
        <v>10830</v>
      </c>
      <c r="D9631" s="7"/>
      <c r="E9631" s="23" t="s">
        <v>438</v>
      </c>
      <c r="F9631" s="18">
        <v>2</v>
      </c>
      <c r="K9631" s="22">
        <v>2574</v>
      </c>
      <c r="L9631" s="84">
        <v>5148</v>
      </c>
      <c r="M9631" s="85"/>
      <c r="O9631" s="22">
        <v>2052</v>
      </c>
      <c r="P9631" s="84">
        <v>4104</v>
      </c>
      <c r="Q9631" s="85"/>
      <c r="S9631" s="22">
        <v>12500</v>
      </c>
      <c r="T9631" s="84">
        <v>25000</v>
      </c>
      <c r="U9631" s="85"/>
      <c r="W9631" s="22">
        <v>4259</v>
      </c>
      <c r="X9631" s="84">
        <v>8518</v>
      </c>
      <c r="Y9631" s="85"/>
      <c r="AA9631" s="22">
        <v>4554.53</v>
      </c>
      <c r="AB9631" s="84">
        <v>9109.06</v>
      </c>
      <c r="AC9631" s="85"/>
      <c r="AE9631" s="22">
        <v>3400</v>
      </c>
      <c r="AF9631" s="84">
        <v>6800</v>
      </c>
      <c r="AG9631" s="85"/>
    </row>
    <row r="9632" spans="1:33" hidden="1" outlineLevel="1">
      <c r="A9632" s="6" t="s">
        <v>10831</v>
      </c>
      <c r="B9632" s="7" t="s">
        <v>10832</v>
      </c>
      <c r="C9632" s="7" t="s">
        <v>10833</v>
      </c>
      <c r="D9632" s="7"/>
      <c r="E9632" s="23" t="s">
        <v>438</v>
      </c>
      <c r="F9632" s="18">
        <v>3</v>
      </c>
      <c r="K9632" s="22">
        <v>3080</v>
      </c>
      <c r="L9632" s="84">
        <v>9240</v>
      </c>
      <c r="M9632" s="85"/>
      <c r="O9632" s="22">
        <v>2280</v>
      </c>
      <c r="P9632" s="84">
        <v>6840</v>
      </c>
      <c r="Q9632" s="85"/>
      <c r="S9632" s="22">
        <v>13400</v>
      </c>
      <c r="T9632" s="84">
        <v>40200</v>
      </c>
      <c r="U9632" s="85"/>
      <c r="W9632" s="22">
        <v>5324</v>
      </c>
      <c r="X9632" s="84">
        <v>15972</v>
      </c>
      <c r="Y9632" s="85"/>
      <c r="AA9632" s="22">
        <v>4794.25</v>
      </c>
      <c r="AB9632" s="84">
        <v>14382.75</v>
      </c>
      <c r="AC9632" s="85"/>
      <c r="AE9632" s="22">
        <v>3600</v>
      </c>
      <c r="AF9632" s="84">
        <v>10800</v>
      </c>
      <c r="AG9632" s="85"/>
    </row>
    <row r="9633" spans="1:33" hidden="1" outlineLevel="1">
      <c r="A9633" s="6" t="s">
        <v>10834</v>
      </c>
      <c r="B9633" s="7" t="s">
        <v>10835</v>
      </c>
      <c r="C9633" s="7" t="s">
        <v>10836</v>
      </c>
      <c r="D9633" s="7"/>
      <c r="E9633" s="23" t="s">
        <v>438</v>
      </c>
      <c r="F9633" s="18">
        <v>2</v>
      </c>
      <c r="K9633" s="22">
        <v>3586</v>
      </c>
      <c r="L9633" s="84">
        <v>7172</v>
      </c>
      <c r="M9633" s="85"/>
      <c r="O9633" s="22">
        <v>2850</v>
      </c>
      <c r="P9633" s="84">
        <v>5700</v>
      </c>
      <c r="Q9633" s="85"/>
      <c r="S9633" s="22">
        <v>13800</v>
      </c>
      <c r="T9633" s="84">
        <v>27600</v>
      </c>
      <c r="U9633" s="85"/>
      <c r="W9633" s="22">
        <v>6389</v>
      </c>
      <c r="X9633" s="84">
        <v>12778</v>
      </c>
      <c r="Y9633" s="85"/>
      <c r="AA9633" s="22">
        <v>5753.09</v>
      </c>
      <c r="AB9633" s="84">
        <v>11506.18</v>
      </c>
      <c r="AC9633" s="85"/>
      <c r="AE9633" s="22">
        <v>4500</v>
      </c>
      <c r="AF9633" s="84">
        <v>9000</v>
      </c>
      <c r="AG9633" s="85"/>
    </row>
    <row r="9634" spans="1:33" hidden="1" outlineLevel="1">
      <c r="A9634" s="8"/>
      <c r="B9634" s="9" t="s">
        <v>34</v>
      </c>
      <c r="C9634" s="9" t="s">
        <v>35</v>
      </c>
      <c r="K9634" s="79"/>
      <c r="L9634" s="79"/>
      <c r="M9634" s="80"/>
      <c r="O9634" s="79"/>
      <c r="P9634" s="79"/>
      <c r="Q9634" s="80"/>
      <c r="S9634" s="79"/>
      <c r="T9634" s="79"/>
      <c r="U9634" s="80"/>
      <c r="W9634" s="79"/>
      <c r="X9634" s="79"/>
      <c r="Y9634" s="80"/>
      <c r="AA9634" s="79"/>
      <c r="AB9634" s="79"/>
      <c r="AC9634" s="80"/>
      <c r="AE9634" s="79"/>
      <c r="AF9634" s="79"/>
      <c r="AG9634" s="80"/>
    </row>
    <row r="9635" spans="1:33" hidden="1" outlineLevel="1">
      <c r="A9635" s="6" t="s">
        <v>10837</v>
      </c>
      <c r="B9635" s="7" t="s">
        <v>37</v>
      </c>
      <c r="C9635" s="7" t="s">
        <v>10838</v>
      </c>
      <c r="K9635" s="79"/>
      <c r="L9635" s="79"/>
      <c r="M9635" s="80"/>
      <c r="O9635" s="79"/>
      <c r="P9635" s="79"/>
      <c r="Q9635" s="80"/>
      <c r="S9635" s="79"/>
      <c r="T9635" s="79"/>
      <c r="U9635" s="80"/>
      <c r="W9635" s="79"/>
      <c r="X9635" s="79"/>
      <c r="Y9635" s="80"/>
      <c r="AA9635" s="79"/>
      <c r="AB9635" s="79"/>
      <c r="AC9635" s="80"/>
      <c r="AE9635" s="79"/>
      <c r="AF9635" s="79"/>
      <c r="AG9635" s="80"/>
    </row>
    <row r="9636" spans="1:33" ht="45" hidden="1" outlineLevel="1">
      <c r="A9636" s="6" t="s">
        <v>10839</v>
      </c>
      <c r="B9636" s="7" t="s">
        <v>37</v>
      </c>
      <c r="C9636" s="7" t="s">
        <v>10840</v>
      </c>
      <c r="K9636" s="79"/>
      <c r="L9636" s="79"/>
      <c r="M9636" s="80"/>
      <c r="O9636" s="79"/>
      <c r="P9636" s="79"/>
      <c r="Q9636" s="80"/>
      <c r="S9636" s="79"/>
      <c r="T9636" s="79"/>
      <c r="U9636" s="80"/>
      <c r="W9636" s="79"/>
      <c r="X9636" s="79"/>
      <c r="Y9636" s="80"/>
      <c r="AA9636" s="79"/>
      <c r="AB9636" s="79"/>
      <c r="AC9636" s="80"/>
      <c r="AE9636" s="79"/>
      <c r="AF9636" s="79"/>
      <c r="AG9636" s="80"/>
    </row>
    <row r="9637" spans="1:33" ht="60" hidden="1" outlineLevel="1">
      <c r="A9637" s="8"/>
      <c r="B9637" s="9" t="s">
        <v>61</v>
      </c>
      <c r="C9637" s="9" t="s">
        <v>62</v>
      </c>
      <c r="D9637" s="9" t="s">
        <v>63</v>
      </c>
      <c r="E9637" s="12" t="s">
        <v>64</v>
      </c>
      <c r="F9637" s="20" t="s">
        <v>65</v>
      </c>
      <c r="K9637" s="21" t="s">
        <v>66</v>
      </c>
      <c r="L9637" s="87" t="s">
        <v>28</v>
      </c>
      <c r="M9637" s="88"/>
      <c r="O9637" s="21" t="s">
        <v>66</v>
      </c>
      <c r="P9637" s="87" t="s">
        <v>28</v>
      </c>
      <c r="Q9637" s="88"/>
      <c r="S9637" s="21" t="s">
        <v>66</v>
      </c>
      <c r="T9637" s="87" t="s">
        <v>28</v>
      </c>
      <c r="U9637" s="88"/>
      <c r="W9637" s="21" t="s">
        <v>66</v>
      </c>
      <c r="X9637" s="87" t="s">
        <v>28</v>
      </c>
      <c r="Y9637" s="88"/>
      <c r="AA9637" s="21" t="s">
        <v>66</v>
      </c>
      <c r="AB9637" s="87" t="s">
        <v>28</v>
      </c>
      <c r="AC9637" s="88"/>
      <c r="AE9637" s="21" t="s">
        <v>66</v>
      </c>
      <c r="AF9637" s="87" t="s">
        <v>28</v>
      </c>
      <c r="AG9637" s="88"/>
    </row>
    <row r="9638" spans="1:33" hidden="1" outlineLevel="1">
      <c r="A9638" s="6" t="s">
        <v>10841</v>
      </c>
      <c r="B9638" s="7" t="s">
        <v>10842</v>
      </c>
      <c r="C9638" s="7" t="s">
        <v>10843</v>
      </c>
      <c r="D9638" s="7"/>
      <c r="E9638" s="23" t="s">
        <v>438</v>
      </c>
      <c r="F9638" s="18">
        <v>4</v>
      </c>
      <c r="K9638" s="22">
        <v>12870</v>
      </c>
      <c r="L9638" s="84">
        <v>51480</v>
      </c>
      <c r="M9638" s="85"/>
      <c r="O9638" s="22">
        <v>7410</v>
      </c>
      <c r="P9638" s="84">
        <v>29640</v>
      </c>
      <c r="Q9638" s="85"/>
      <c r="S9638" s="22">
        <v>13000</v>
      </c>
      <c r="T9638" s="84">
        <v>52000</v>
      </c>
      <c r="U9638" s="85"/>
      <c r="W9638" s="22">
        <v>12870</v>
      </c>
      <c r="X9638" s="84">
        <v>51480</v>
      </c>
      <c r="Y9638" s="85"/>
      <c r="AA9638" s="22">
        <v>18577.7</v>
      </c>
      <c r="AB9638" s="84">
        <v>74310.8</v>
      </c>
      <c r="AC9638" s="85"/>
      <c r="AE9638" s="22">
        <v>14000</v>
      </c>
      <c r="AF9638" s="84">
        <v>56000</v>
      </c>
      <c r="AG9638" s="85"/>
    </row>
    <row r="9639" spans="1:33" hidden="1" outlineLevel="1">
      <c r="A9639" s="6" t="s">
        <v>10844</v>
      </c>
      <c r="B9639" s="7" t="s">
        <v>10845</v>
      </c>
      <c r="C9639" s="7" t="s">
        <v>10846</v>
      </c>
      <c r="D9639" s="7"/>
      <c r="E9639" s="23" t="s">
        <v>438</v>
      </c>
      <c r="F9639" s="18">
        <v>1</v>
      </c>
      <c r="K9639" s="22">
        <v>4719</v>
      </c>
      <c r="L9639" s="84">
        <v>4719</v>
      </c>
      <c r="M9639" s="85"/>
      <c r="O9639" s="22">
        <v>3990</v>
      </c>
      <c r="P9639" s="84">
        <v>3990</v>
      </c>
      <c r="Q9639" s="85"/>
      <c r="S9639" s="22">
        <v>3800</v>
      </c>
      <c r="T9639" s="84">
        <v>3800</v>
      </c>
      <c r="U9639" s="85"/>
      <c r="W9639" s="22">
        <v>4719</v>
      </c>
      <c r="X9639" s="84">
        <v>4719</v>
      </c>
      <c r="Y9639" s="85"/>
      <c r="AA9639" s="22">
        <v>7790.65</v>
      </c>
      <c r="AB9639" s="84">
        <v>7790.65</v>
      </c>
      <c r="AC9639" s="85"/>
      <c r="AE9639" s="22">
        <v>6000</v>
      </c>
      <c r="AF9639" s="84">
        <v>6000</v>
      </c>
      <c r="AG9639" s="85"/>
    </row>
    <row r="9640" spans="1:33" hidden="1" outlineLevel="1">
      <c r="A9640" s="6" t="s">
        <v>10847</v>
      </c>
      <c r="B9640" s="7" t="s">
        <v>10848</v>
      </c>
      <c r="C9640" s="7" t="s">
        <v>10849</v>
      </c>
      <c r="D9640" s="7"/>
      <c r="E9640" s="23" t="s">
        <v>438</v>
      </c>
      <c r="F9640" s="18">
        <v>12</v>
      </c>
      <c r="K9640" s="22">
        <v>3003</v>
      </c>
      <c r="L9640" s="84">
        <v>36036</v>
      </c>
      <c r="M9640" s="85"/>
      <c r="O9640" s="22">
        <v>2166</v>
      </c>
      <c r="P9640" s="84">
        <v>25992</v>
      </c>
      <c r="Q9640" s="85"/>
      <c r="S9640" s="22">
        <v>5600</v>
      </c>
      <c r="T9640" s="84">
        <v>67200</v>
      </c>
      <c r="U9640" s="85"/>
      <c r="W9640" s="22">
        <v>3003</v>
      </c>
      <c r="X9640" s="84">
        <v>36036</v>
      </c>
      <c r="Y9640" s="85"/>
      <c r="AA9640" s="22">
        <v>5033.96</v>
      </c>
      <c r="AB9640" s="84">
        <v>60407.519999999997</v>
      </c>
      <c r="AC9640" s="85"/>
      <c r="AE9640" s="22">
        <v>4000</v>
      </c>
      <c r="AF9640" s="84">
        <v>48000</v>
      </c>
      <c r="AG9640" s="85"/>
    </row>
    <row r="9641" spans="1:33" hidden="1" outlineLevel="1">
      <c r="A9641" s="6" t="s">
        <v>10850</v>
      </c>
      <c r="B9641" s="7" t="s">
        <v>10851</v>
      </c>
      <c r="C9641" s="7" t="s">
        <v>10852</v>
      </c>
      <c r="D9641" s="7"/>
      <c r="E9641" s="23" t="s">
        <v>438</v>
      </c>
      <c r="F9641" s="18">
        <v>2</v>
      </c>
      <c r="K9641" s="22">
        <v>8580</v>
      </c>
      <c r="L9641" s="84">
        <v>17160</v>
      </c>
      <c r="M9641" s="85"/>
      <c r="O9641" s="22">
        <v>5700</v>
      </c>
      <c r="P9641" s="84">
        <v>11400</v>
      </c>
      <c r="Q9641" s="85"/>
      <c r="S9641" s="22">
        <v>9600</v>
      </c>
      <c r="T9641" s="84">
        <v>19200</v>
      </c>
      <c r="U9641" s="85"/>
      <c r="W9641" s="22">
        <v>8580</v>
      </c>
      <c r="X9641" s="84">
        <v>17160</v>
      </c>
      <c r="Y9641" s="85"/>
      <c r="AA9641" s="22">
        <v>12584.89</v>
      </c>
      <c r="AB9641" s="84">
        <v>25169.78</v>
      </c>
      <c r="AC9641" s="85"/>
      <c r="AE9641" s="22">
        <v>12000</v>
      </c>
      <c r="AF9641" s="84">
        <v>24000</v>
      </c>
      <c r="AG9641" s="85"/>
    </row>
    <row r="9642" spans="1:33" hidden="1" outlineLevel="1">
      <c r="A9642" s="6" t="s">
        <v>10853</v>
      </c>
      <c r="B9642" s="7" t="s">
        <v>10854</v>
      </c>
      <c r="C9642" s="7" t="s">
        <v>10855</v>
      </c>
      <c r="D9642" s="7"/>
      <c r="E9642" s="23" t="s">
        <v>438</v>
      </c>
      <c r="F9642" s="18">
        <v>12</v>
      </c>
      <c r="K9642" s="22">
        <v>1430</v>
      </c>
      <c r="L9642" s="84">
        <v>17160</v>
      </c>
      <c r="M9642" s="85"/>
      <c r="O9642" s="22">
        <v>1140</v>
      </c>
      <c r="P9642" s="84">
        <v>13680</v>
      </c>
      <c r="Q9642" s="85"/>
      <c r="S9642" s="22">
        <v>10500</v>
      </c>
      <c r="T9642" s="84">
        <v>126000</v>
      </c>
      <c r="U9642" s="85"/>
      <c r="W9642" s="22">
        <v>1430</v>
      </c>
      <c r="X9642" s="84">
        <v>17160</v>
      </c>
      <c r="Y9642" s="85"/>
      <c r="AA9642" s="22">
        <v>2996.4</v>
      </c>
      <c r="AB9642" s="84">
        <v>35956.800000000003</v>
      </c>
      <c r="AC9642" s="85"/>
      <c r="AE9642" s="22">
        <v>3000</v>
      </c>
      <c r="AF9642" s="84">
        <v>36000</v>
      </c>
      <c r="AG9642" s="85"/>
    </row>
    <row r="9643" spans="1:33" hidden="1" outlineLevel="1">
      <c r="A9643" s="8"/>
      <c r="B9643" s="9" t="s">
        <v>34</v>
      </c>
      <c r="C9643" s="9" t="s">
        <v>35</v>
      </c>
      <c r="K9643" s="79"/>
      <c r="L9643" s="79"/>
      <c r="M9643" s="80"/>
      <c r="O9643" s="79"/>
      <c r="P9643" s="79"/>
      <c r="Q9643" s="80"/>
      <c r="S9643" s="79"/>
      <c r="T9643" s="79"/>
      <c r="U9643" s="80"/>
      <c r="W9643" s="79"/>
      <c r="X9643" s="79"/>
      <c r="Y9643" s="80"/>
      <c r="AA9643" s="79"/>
      <c r="AB9643" s="79"/>
      <c r="AC9643" s="80"/>
      <c r="AE9643" s="79"/>
      <c r="AF9643" s="79"/>
      <c r="AG9643" s="80"/>
    </row>
    <row r="9644" spans="1:33" ht="60" hidden="1" outlineLevel="1">
      <c r="A9644" s="6" t="s">
        <v>10856</v>
      </c>
      <c r="B9644" s="7" t="s">
        <v>37</v>
      </c>
      <c r="C9644" s="7" t="s">
        <v>10857</v>
      </c>
      <c r="K9644" s="79"/>
      <c r="L9644" s="79"/>
      <c r="M9644" s="80"/>
      <c r="O9644" s="79"/>
      <c r="P9644" s="79"/>
      <c r="Q9644" s="80"/>
      <c r="S9644" s="79"/>
      <c r="T9644" s="79"/>
      <c r="U9644" s="80"/>
      <c r="W9644" s="79"/>
      <c r="X9644" s="79"/>
      <c r="Y9644" s="80"/>
      <c r="AA9644" s="79"/>
      <c r="AB9644" s="79"/>
      <c r="AC9644" s="80"/>
      <c r="AE9644" s="79"/>
      <c r="AF9644" s="79"/>
      <c r="AG9644" s="80"/>
    </row>
    <row r="9645" spans="1:33" ht="60" hidden="1" outlineLevel="1">
      <c r="A9645" s="8"/>
      <c r="B9645" s="9" t="s">
        <v>61</v>
      </c>
      <c r="C9645" s="9" t="s">
        <v>62</v>
      </c>
      <c r="D9645" s="9" t="s">
        <v>63</v>
      </c>
      <c r="E9645" s="12" t="s">
        <v>64</v>
      </c>
      <c r="F9645" s="20" t="s">
        <v>65</v>
      </c>
      <c r="K9645" s="21" t="s">
        <v>66</v>
      </c>
      <c r="L9645" s="87" t="s">
        <v>28</v>
      </c>
      <c r="M9645" s="88"/>
      <c r="O9645" s="21" t="s">
        <v>66</v>
      </c>
      <c r="P9645" s="87" t="s">
        <v>28</v>
      </c>
      <c r="Q9645" s="88"/>
      <c r="S9645" s="21" t="s">
        <v>66</v>
      </c>
      <c r="T9645" s="87" t="s">
        <v>28</v>
      </c>
      <c r="U9645" s="88"/>
      <c r="W9645" s="21" t="s">
        <v>66</v>
      </c>
      <c r="X9645" s="87" t="s">
        <v>28</v>
      </c>
      <c r="Y9645" s="88"/>
      <c r="AA9645" s="21" t="s">
        <v>66</v>
      </c>
      <c r="AB9645" s="87" t="s">
        <v>28</v>
      </c>
      <c r="AC9645" s="88"/>
      <c r="AE9645" s="21" t="s">
        <v>66</v>
      </c>
      <c r="AF9645" s="87" t="s">
        <v>28</v>
      </c>
      <c r="AG9645" s="88"/>
    </row>
    <row r="9646" spans="1:33" hidden="1" outlineLevel="1">
      <c r="A9646" s="6" t="s">
        <v>10858</v>
      </c>
      <c r="B9646" s="7" t="s">
        <v>10859</v>
      </c>
      <c r="C9646" s="7" t="s">
        <v>10860</v>
      </c>
      <c r="D9646" s="7"/>
      <c r="E9646" s="23" t="s">
        <v>438</v>
      </c>
      <c r="F9646" s="18">
        <v>2</v>
      </c>
      <c r="K9646" s="22">
        <v>5082</v>
      </c>
      <c r="L9646" s="84">
        <v>10164</v>
      </c>
      <c r="M9646" s="85"/>
      <c r="O9646" s="22">
        <v>3876</v>
      </c>
      <c r="P9646" s="84">
        <v>7752</v>
      </c>
      <c r="Q9646" s="85"/>
      <c r="S9646" s="22">
        <v>6700</v>
      </c>
      <c r="T9646" s="84">
        <v>13400</v>
      </c>
      <c r="U9646" s="85"/>
      <c r="W9646" s="22">
        <v>5324</v>
      </c>
      <c r="X9646" s="84">
        <v>10648</v>
      </c>
      <c r="Y9646" s="85"/>
      <c r="AA9646" s="22">
        <v>9109.07</v>
      </c>
      <c r="AB9646" s="84">
        <v>18218.14</v>
      </c>
      <c r="AC9646" s="85"/>
      <c r="AE9646" s="22">
        <v>8000</v>
      </c>
      <c r="AF9646" s="84">
        <v>16000</v>
      </c>
      <c r="AG9646" s="85"/>
    </row>
    <row r="9647" spans="1:33" hidden="1" outlineLevel="1">
      <c r="A9647" s="6" t="s">
        <v>10861</v>
      </c>
      <c r="B9647" s="7" t="s">
        <v>10862</v>
      </c>
      <c r="C9647" s="7" t="s">
        <v>10863</v>
      </c>
      <c r="D9647" s="7"/>
      <c r="E9647" s="23" t="s">
        <v>438</v>
      </c>
      <c r="F9647" s="18">
        <v>2</v>
      </c>
      <c r="K9647" s="22">
        <v>3812</v>
      </c>
      <c r="L9647" s="84">
        <v>7624</v>
      </c>
      <c r="M9647" s="85"/>
      <c r="O9647" s="22">
        <v>3648</v>
      </c>
      <c r="P9647" s="84">
        <v>7296</v>
      </c>
      <c r="Q9647" s="85"/>
      <c r="S9647" s="22">
        <v>5700</v>
      </c>
      <c r="T9647" s="84">
        <v>11400</v>
      </c>
      <c r="U9647" s="85"/>
      <c r="W9647" s="22">
        <v>3993</v>
      </c>
      <c r="X9647" s="84">
        <v>7986</v>
      </c>
      <c r="Y9647" s="85"/>
      <c r="AA9647" s="22">
        <v>7431.08</v>
      </c>
      <c r="AB9647" s="84">
        <v>14862.16</v>
      </c>
      <c r="AC9647" s="85"/>
      <c r="AE9647" s="22">
        <v>6500</v>
      </c>
      <c r="AF9647" s="84">
        <v>13000</v>
      </c>
      <c r="AG9647" s="85"/>
    </row>
    <row r="9648" spans="1:33" hidden="1" outlineLevel="1">
      <c r="A9648" s="8"/>
      <c r="B9648" s="9" t="s">
        <v>34</v>
      </c>
      <c r="C9648" s="9" t="s">
        <v>35</v>
      </c>
      <c r="K9648" s="79"/>
      <c r="L9648" s="79"/>
      <c r="M9648" s="80"/>
      <c r="O9648" s="79"/>
      <c r="P9648" s="79"/>
      <c r="Q9648" s="80"/>
      <c r="S9648" s="79"/>
      <c r="T9648" s="79"/>
      <c r="U9648" s="80"/>
      <c r="W9648" s="79"/>
      <c r="X9648" s="79"/>
      <c r="Y9648" s="80"/>
      <c r="AA9648" s="79"/>
      <c r="AB9648" s="79"/>
      <c r="AC9648" s="80"/>
      <c r="AE9648" s="79"/>
      <c r="AF9648" s="79"/>
      <c r="AG9648" s="80"/>
    </row>
    <row r="9649" spans="1:33" hidden="1" outlineLevel="1">
      <c r="A9649" s="6" t="s">
        <v>10864</v>
      </c>
      <c r="B9649" s="7" t="s">
        <v>37</v>
      </c>
      <c r="C9649" s="7" t="s">
        <v>10865</v>
      </c>
      <c r="K9649" s="79"/>
      <c r="L9649" s="79"/>
      <c r="M9649" s="80"/>
      <c r="O9649" s="79"/>
      <c r="P9649" s="79"/>
      <c r="Q9649" s="80"/>
      <c r="S9649" s="79"/>
      <c r="T9649" s="79"/>
      <c r="U9649" s="80"/>
      <c r="W9649" s="79"/>
      <c r="X9649" s="79"/>
      <c r="Y9649" s="80"/>
      <c r="AA9649" s="79"/>
      <c r="AB9649" s="79"/>
      <c r="AC9649" s="80"/>
      <c r="AE9649" s="79"/>
      <c r="AF9649" s="79"/>
      <c r="AG9649" s="80"/>
    </row>
    <row r="9650" spans="1:33" ht="60" hidden="1" outlineLevel="1">
      <c r="A9650" s="6" t="s">
        <v>10866</v>
      </c>
      <c r="B9650" s="7" t="s">
        <v>37</v>
      </c>
      <c r="C9650" s="7" t="s">
        <v>10867</v>
      </c>
      <c r="K9650" s="79"/>
      <c r="L9650" s="79"/>
      <c r="M9650" s="80"/>
      <c r="O9650" s="79"/>
      <c r="P9650" s="79"/>
      <c r="Q9650" s="80"/>
      <c r="S9650" s="79"/>
      <c r="T9650" s="79"/>
      <c r="U9650" s="80"/>
      <c r="W9650" s="79"/>
      <c r="X9650" s="79"/>
      <c r="Y9650" s="80"/>
      <c r="AA9650" s="79"/>
      <c r="AB9650" s="79"/>
      <c r="AC9650" s="80"/>
      <c r="AE9650" s="79"/>
      <c r="AF9650" s="79"/>
      <c r="AG9650" s="80"/>
    </row>
    <row r="9651" spans="1:33" ht="60" hidden="1" outlineLevel="1">
      <c r="A9651" s="8"/>
      <c r="B9651" s="9" t="s">
        <v>61</v>
      </c>
      <c r="C9651" s="9" t="s">
        <v>62</v>
      </c>
      <c r="D9651" s="9" t="s">
        <v>63</v>
      </c>
      <c r="E9651" s="12" t="s">
        <v>64</v>
      </c>
      <c r="F9651" s="20" t="s">
        <v>65</v>
      </c>
      <c r="K9651" s="21" t="s">
        <v>66</v>
      </c>
      <c r="L9651" s="87" t="s">
        <v>28</v>
      </c>
      <c r="M9651" s="88"/>
      <c r="O9651" s="21" t="s">
        <v>66</v>
      </c>
      <c r="P9651" s="87" t="s">
        <v>28</v>
      </c>
      <c r="Q9651" s="88"/>
      <c r="S9651" s="21" t="s">
        <v>66</v>
      </c>
      <c r="T9651" s="87" t="s">
        <v>28</v>
      </c>
      <c r="U9651" s="88"/>
      <c r="W9651" s="21" t="s">
        <v>66</v>
      </c>
      <c r="X9651" s="87" t="s">
        <v>28</v>
      </c>
      <c r="Y9651" s="88"/>
      <c r="AA9651" s="21" t="s">
        <v>66</v>
      </c>
      <c r="AB9651" s="87" t="s">
        <v>28</v>
      </c>
      <c r="AC9651" s="88"/>
      <c r="AE9651" s="21" t="s">
        <v>66</v>
      </c>
      <c r="AF9651" s="87" t="s">
        <v>28</v>
      </c>
      <c r="AG9651" s="88"/>
    </row>
    <row r="9652" spans="1:33" hidden="1" outlineLevel="1">
      <c r="A9652" s="6" t="s">
        <v>10868</v>
      </c>
      <c r="B9652" s="7" t="s">
        <v>10869</v>
      </c>
      <c r="C9652" s="7" t="s">
        <v>10870</v>
      </c>
      <c r="D9652" s="7"/>
      <c r="E9652" s="23" t="s">
        <v>438</v>
      </c>
      <c r="F9652" s="18">
        <v>1</v>
      </c>
      <c r="K9652" s="22">
        <v>4792</v>
      </c>
      <c r="L9652" s="84">
        <v>4792</v>
      </c>
      <c r="M9652" s="85"/>
      <c r="O9652" s="22">
        <v>4332</v>
      </c>
      <c r="P9652" s="84">
        <v>4332</v>
      </c>
      <c r="Q9652" s="85"/>
      <c r="S9652" s="22">
        <v>4900</v>
      </c>
      <c r="T9652" s="84">
        <v>4900</v>
      </c>
      <c r="U9652" s="85"/>
      <c r="W9652" s="22">
        <v>6098</v>
      </c>
      <c r="X9652" s="84">
        <v>6098</v>
      </c>
      <c r="Y9652" s="85"/>
      <c r="AA9652" s="22">
        <v>8989.2099999999991</v>
      </c>
      <c r="AB9652" s="84">
        <v>8989.2099999999991</v>
      </c>
      <c r="AC9652" s="85"/>
      <c r="AE9652" s="22">
        <v>8000</v>
      </c>
      <c r="AF9652" s="84">
        <v>8000</v>
      </c>
      <c r="AG9652" s="85"/>
    </row>
    <row r="9653" spans="1:33" hidden="1" outlineLevel="1">
      <c r="A9653" s="6" t="s">
        <v>10871</v>
      </c>
      <c r="B9653" s="7" t="s">
        <v>10872</v>
      </c>
      <c r="C9653" s="7" t="s">
        <v>10873</v>
      </c>
      <c r="D9653" s="7"/>
      <c r="E9653" s="23" t="s">
        <v>438</v>
      </c>
      <c r="F9653" s="18">
        <v>8</v>
      </c>
      <c r="K9653" s="22">
        <v>4792</v>
      </c>
      <c r="L9653" s="84">
        <v>38336</v>
      </c>
      <c r="M9653" s="85"/>
      <c r="O9653" s="22">
        <v>4332</v>
      </c>
      <c r="P9653" s="84">
        <v>34656</v>
      </c>
      <c r="Q9653" s="85"/>
      <c r="S9653" s="22">
        <v>4900</v>
      </c>
      <c r="T9653" s="84">
        <v>39200</v>
      </c>
      <c r="U9653" s="85"/>
      <c r="W9653" s="22">
        <v>6098</v>
      </c>
      <c r="X9653" s="84">
        <v>48784</v>
      </c>
      <c r="Y9653" s="85"/>
      <c r="AA9653" s="22">
        <v>8989.2099999999991</v>
      </c>
      <c r="AB9653" s="84">
        <v>71913.679999999993</v>
      </c>
      <c r="AC9653" s="85"/>
      <c r="AE9653" s="22">
        <v>8000</v>
      </c>
      <c r="AF9653" s="84">
        <v>64000</v>
      </c>
      <c r="AG9653" s="85"/>
    </row>
    <row r="9654" spans="1:33" hidden="1" outlineLevel="1">
      <c r="A9654" s="6" t="s">
        <v>10874</v>
      </c>
      <c r="B9654" s="7" t="s">
        <v>10875</v>
      </c>
      <c r="C9654" s="7" t="s">
        <v>10876</v>
      </c>
      <c r="D9654" s="7"/>
      <c r="E9654" s="23" t="s">
        <v>438</v>
      </c>
      <c r="F9654" s="18">
        <v>1</v>
      </c>
      <c r="K9654" s="22">
        <v>1210</v>
      </c>
      <c r="L9654" s="84">
        <v>1210</v>
      </c>
      <c r="M9654" s="85"/>
      <c r="O9654" s="22">
        <v>1710</v>
      </c>
      <c r="P9654" s="84">
        <v>1710</v>
      </c>
      <c r="Q9654" s="85"/>
      <c r="S9654" s="22">
        <v>2000</v>
      </c>
      <c r="T9654" s="84">
        <v>2000</v>
      </c>
      <c r="U9654" s="85"/>
      <c r="W9654" s="22">
        <v>1540</v>
      </c>
      <c r="X9654" s="84">
        <v>1540</v>
      </c>
      <c r="Y9654" s="85"/>
      <c r="AA9654" s="22">
        <v>2397.12</v>
      </c>
      <c r="AB9654" s="84">
        <v>2397.12</v>
      </c>
      <c r="AC9654" s="85"/>
      <c r="AE9654" s="22">
        <v>3000</v>
      </c>
      <c r="AF9654" s="84">
        <v>3000</v>
      </c>
      <c r="AG9654" s="85"/>
    </row>
    <row r="9655" spans="1:33" hidden="1" outlineLevel="1">
      <c r="A9655" s="8"/>
      <c r="B9655" s="9" t="s">
        <v>34</v>
      </c>
      <c r="C9655" s="9" t="s">
        <v>35</v>
      </c>
      <c r="K9655" s="79"/>
      <c r="L9655" s="79"/>
      <c r="M9655" s="80"/>
      <c r="O9655" s="79"/>
      <c r="P9655" s="79"/>
      <c r="Q9655" s="80"/>
      <c r="S9655" s="79"/>
      <c r="T9655" s="79"/>
      <c r="U9655" s="80"/>
      <c r="W9655" s="79"/>
      <c r="X9655" s="79"/>
      <c r="Y9655" s="80"/>
      <c r="AA9655" s="79"/>
      <c r="AB9655" s="79"/>
      <c r="AC9655" s="80"/>
      <c r="AE9655" s="79"/>
      <c r="AF9655" s="79"/>
      <c r="AG9655" s="80"/>
    </row>
    <row r="9656" spans="1:33" ht="45" hidden="1" outlineLevel="1">
      <c r="A9656" s="6" t="s">
        <v>10877</v>
      </c>
      <c r="B9656" s="7" t="s">
        <v>37</v>
      </c>
      <c r="C9656" s="7" t="s">
        <v>10878</v>
      </c>
      <c r="K9656" s="79"/>
      <c r="L9656" s="79"/>
      <c r="M9656" s="80"/>
      <c r="O9656" s="79"/>
      <c r="P9656" s="79"/>
      <c r="Q9656" s="80"/>
      <c r="S9656" s="79"/>
      <c r="T9656" s="79"/>
      <c r="U9656" s="80"/>
      <c r="W9656" s="79"/>
      <c r="X9656" s="79"/>
      <c r="Y9656" s="80"/>
      <c r="AA9656" s="79"/>
      <c r="AB9656" s="79"/>
      <c r="AC9656" s="80"/>
      <c r="AE9656" s="79"/>
      <c r="AF9656" s="79"/>
      <c r="AG9656" s="80"/>
    </row>
    <row r="9657" spans="1:33" ht="60" hidden="1" outlineLevel="1">
      <c r="A9657" s="8"/>
      <c r="B9657" s="9" t="s">
        <v>61</v>
      </c>
      <c r="C9657" s="9" t="s">
        <v>62</v>
      </c>
      <c r="D9657" s="9" t="s">
        <v>63</v>
      </c>
      <c r="E9657" s="12" t="s">
        <v>64</v>
      </c>
      <c r="F9657" s="20" t="s">
        <v>65</v>
      </c>
      <c r="K9657" s="21" t="s">
        <v>66</v>
      </c>
      <c r="L9657" s="87" t="s">
        <v>28</v>
      </c>
      <c r="M9657" s="88"/>
      <c r="O9657" s="21" t="s">
        <v>66</v>
      </c>
      <c r="P9657" s="87" t="s">
        <v>28</v>
      </c>
      <c r="Q9657" s="88"/>
      <c r="S9657" s="21" t="s">
        <v>66</v>
      </c>
      <c r="T9657" s="87" t="s">
        <v>28</v>
      </c>
      <c r="U9657" s="88"/>
      <c r="W9657" s="21" t="s">
        <v>66</v>
      </c>
      <c r="X9657" s="87" t="s">
        <v>28</v>
      </c>
      <c r="Y9657" s="88"/>
      <c r="AA9657" s="21" t="s">
        <v>66</v>
      </c>
      <c r="AB9657" s="87" t="s">
        <v>28</v>
      </c>
      <c r="AC9657" s="88"/>
      <c r="AE9657" s="21" t="s">
        <v>66</v>
      </c>
      <c r="AF9657" s="87" t="s">
        <v>28</v>
      </c>
      <c r="AG9657" s="88"/>
    </row>
    <row r="9658" spans="1:33" hidden="1" outlineLevel="1">
      <c r="A9658" s="6" t="s">
        <v>10879</v>
      </c>
      <c r="B9658" s="7" t="s">
        <v>10880</v>
      </c>
      <c r="C9658" s="7" t="s">
        <v>10881</v>
      </c>
      <c r="D9658" s="7"/>
      <c r="E9658" s="23" t="s">
        <v>438</v>
      </c>
      <c r="F9658" s="18">
        <v>1</v>
      </c>
      <c r="K9658" s="22">
        <v>5010</v>
      </c>
      <c r="L9658" s="84">
        <v>5010</v>
      </c>
      <c r="M9658" s="85"/>
      <c r="O9658" s="22">
        <v>4332</v>
      </c>
      <c r="P9658" s="84">
        <v>4332</v>
      </c>
      <c r="Q9658" s="85"/>
      <c r="S9658" s="22">
        <v>4700</v>
      </c>
      <c r="T9658" s="84">
        <v>4700</v>
      </c>
      <c r="U9658" s="85"/>
      <c r="W9658" s="22">
        <v>5227</v>
      </c>
      <c r="X9658" s="84">
        <v>5227</v>
      </c>
      <c r="Y9658" s="85"/>
      <c r="AA9658" s="22">
        <v>26368.35</v>
      </c>
      <c r="AB9658" s="84">
        <v>26368.35</v>
      </c>
      <c r="AC9658" s="85"/>
      <c r="AE9658" s="22">
        <v>10000</v>
      </c>
      <c r="AF9658" s="84">
        <v>10000</v>
      </c>
      <c r="AG9658" s="85"/>
    </row>
    <row r="9659" spans="1:33" hidden="1" outlineLevel="1">
      <c r="A9659" s="6" t="s">
        <v>10882</v>
      </c>
      <c r="B9659" s="7" t="s">
        <v>10883</v>
      </c>
      <c r="C9659" s="7" t="s">
        <v>10884</v>
      </c>
      <c r="D9659" s="7"/>
      <c r="E9659" s="23" t="s">
        <v>438</v>
      </c>
      <c r="F9659" s="18">
        <v>2</v>
      </c>
      <c r="K9659" s="22">
        <v>2227</v>
      </c>
      <c r="L9659" s="84">
        <v>4454</v>
      </c>
      <c r="M9659" s="85"/>
      <c r="O9659" s="22">
        <v>2508</v>
      </c>
      <c r="P9659" s="84">
        <v>5016</v>
      </c>
      <c r="Q9659" s="85"/>
      <c r="S9659" s="22">
        <v>3900</v>
      </c>
      <c r="T9659" s="84">
        <v>7800</v>
      </c>
      <c r="U9659" s="85"/>
      <c r="W9659" s="22">
        <v>2323</v>
      </c>
      <c r="X9659" s="84">
        <v>4646</v>
      </c>
      <c r="Y9659" s="85"/>
      <c r="AA9659" s="22">
        <v>5033.96</v>
      </c>
      <c r="AB9659" s="84">
        <v>10067.92</v>
      </c>
      <c r="AC9659" s="85"/>
      <c r="AE9659" s="22">
        <v>6000</v>
      </c>
      <c r="AF9659" s="84">
        <v>12000</v>
      </c>
      <c r="AG9659" s="85"/>
    </row>
    <row r="9660" spans="1:33" hidden="1" outlineLevel="1">
      <c r="A9660" s="8"/>
      <c r="B9660" s="9" t="s">
        <v>34</v>
      </c>
      <c r="C9660" s="9" t="s">
        <v>35</v>
      </c>
      <c r="K9660" s="79"/>
      <c r="L9660" s="79"/>
      <c r="M9660" s="80"/>
      <c r="O9660" s="79"/>
      <c r="P9660" s="79"/>
      <c r="Q9660" s="80"/>
      <c r="S9660" s="79"/>
      <c r="T9660" s="79"/>
      <c r="U9660" s="80"/>
      <c r="W9660" s="79"/>
      <c r="X9660" s="79"/>
      <c r="Y9660" s="80"/>
      <c r="AA9660" s="79"/>
      <c r="AB9660" s="79"/>
      <c r="AC9660" s="80"/>
      <c r="AE9660" s="79"/>
      <c r="AF9660" s="79"/>
      <c r="AG9660" s="80"/>
    </row>
    <row r="9661" spans="1:33" hidden="1" outlineLevel="1">
      <c r="A9661" s="6" t="s">
        <v>10885</v>
      </c>
      <c r="B9661" s="7" t="s">
        <v>37</v>
      </c>
      <c r="C9661" s="7" t="s">
        <v>10886</v>
      </c>
      <c r="K9661" s="79"/>
      <c r="L9661" s="79"/>
      <c r="M9661" s="80"/>
      <c r="O9661" s="79"/>
      <c r="P9661" s="79"/>
      <c r="Q9661" s="80"/>
      <c r="S9661" s="79"/>
      <c r="T9661" s="79"/>
      <c r="U9661" s="80"/>
      <c r="W9661" s="79"/>
      <c r="X9661" s="79"/>
      <c r="Y9661" s="80"/>
      <c r="AA9661" s="79"/>
      <c r="AB9661" s="79"/>
      <c r="AC9661" s="80"/>
      <c r="AE9661" s="79"/>
      <c r="AF9661" s="79"/>
      <c r="AG9661" s="80"/>
    </row>
    <row r="9662" spans="1:33" ht="75" hidden="1" outlineLevel="1">
      <c r="A9662" s="6" t="s">
        <v>10887</v>
      </c>
      <c r="B9662" s="7" t="s">
        <v>37</v>
      </c>
      <c r="C9662" s="7" t="s">
        <v>10888</v>
      </c>
      <c r="K9662" s="79"/>
      <c r="L9662" s="79"/>
      <c r="M9662" s="80"/>
      <c r="O9662" s="79"/>
      <c r="P9662" s="79"/>
      <c r="Q9662" s="80"/>
      <c r="S9662" s="79"/>
      <c r="T9662" s="79"/>
      <c r="U9662" s="80"/>
      <c r="W9662" s="79"/>
      <c r="X9662" s="79"/>
      <c r="Y9662" s="80"/>
      <c r="AA9662" s="79"/>
      <c r="AB9662" s="79"/>
      <c r="AC9662" s="80"/>
      <c r="AE9662" s="79"/>
      <c r="AF9662" s="79"/>
      <c r="AG9662" s="80"/>
    </row>
    <row r="9663" spans="1:33" ht="60" hidden="1" outlineLevel="1">
      <c r="A9663" s="8"/>
      <c r="B9663" s="9" t="s">
        <v>61</v>
      </c>
      <c r="C9663" s="9" t="s">
        <v>62</v>
      </c>
      <c r="D9663" s="9" t="s">
        <v>63</v>
      </c>
      <c r="E9663" s="12" t="s">
        <v>64</v>
      </c>
      <c r="F9663" s="20" t="s">
        <v>65</v>
      </c>
      <c r="K9663" s="21" t="s">
        <v>66</v>
      </c>
      <c r="L9663" s="87" t="s">
        <v>28</v>
      </c>
      <c r="M9663" s="88"/>
      <c r="O9663" s="21" t="s">
        <v>66</v>
      </c>
      <c r="P9663" s="87" t="s">
        <v>28</v>
      </c>
      <c r="Q9663" s="88"/>
      <c r="S9663" s="21" t="s">
        <v>66</v>
      </c>
      <c r="T9663" s="87" t="s">
        <v>28</v>
      </c>
      <c r="U9663" s="88"/>
      <c r="W9663" s="21" t="s">
        <v>66</v>
      </c>
      <c r="X9663" s="87" t="s">
        <v>28</v>
      </c>
      <c r="Y9663" s="88"/>
      <c r="AA9663" s="21" t="s">
        <v>66</v>
      </c>
      <c r="AB9663" s="87" t="s">
        <v>28</v>
      </c>
      <c r="AC9663" s="88"/>
      <c r="AE9663" s="21" t="s">
        <v>66</v>
      </c>
      <c r="AF9663" s="87" t="s">
        <v>28</v>
      </c>
      <c r="AG9663" s="88"/>
    </row>
    <row r="9664" spans="1:33" hidden="1" outlineLevel="1">
      <c r="A9664" s="6" t="s">
        <v>10889</v>
      </c>
      <c r="B9664" s="7" t="s">
        <v>10890</v>
      </c>
      <c r="C9664" s="7" t="s">
        <v>10891</v>
      </c>
      <c r="D9664" s="7"/>
      <c r="E9664" s="23" t="s">
        <v>438</v>
      </c>
      <c r="F9664" s="18">
        <v>2</v>
      </c>
      <c r="K9664" s="22">
        <v>2706</v>
      </c>
      <c r="L9664" s="84">
        <v>5412</v>
      </c>
      <c r="M9664" s="85"/>
      <c r="O9664" s="22">
        <v>1938</v>
      </c>
      <c r="P9664" s="84">
        <v>3876</v>
      </c>
      <c r="Q9664" s="85"/>
      <c r="S9664" s="22">
        <v>1950</v>
      </c>
      <c r="T9664" s="84">
        <v>3900</v>
      </c>
      <c r="U9664" s="85"/>
      <c r="W9664" s="22">
        <v>3247</v>
      </c>
      <c r="X9664" s="84">
        <v>6494</v>
      </c>
      <c r="Y9664" s="85"/>
      <c r="AA9664" s="22">
        <v>4794.25</v>
      </c>
      <c r="AB9664" s="84">
        <v>9588.5</v>
      </c>
      <c r="AC9664" s="85"/>
      <c r="AE9664" s="22">
        <v>6000</v>
      </c>
      <c r="AF9664" s="84">
        <v>12000</v>
      </c>
      <c r="AG9664" s="85"/>
    </row>
    <row r="9665" spans="1:33" hidden="1" outlineLevel="1">
      <c r="A9665" s="6" t="s">
        <v>10892</v>
      </c>
      <c r="B9665" s="7" t="s">
        <v>10893</v>
      </c>
      <c r="C9665" s="7" t="s">
        <v>10894</v>
      </c>
      <c r="D9665" s="7"/>
      <c r="E9665" s="23" t="s">
        <v>438</v>
      </c>
      <c r="F9665" s="18">
        <v>8</v>
      </c>
      <c r="K9665" s="22">
        <v>1320</v>
      </c>
      <c r="L9665" s="84">
        <v>10560</v>
      </c>
      <c r="M9665" s="85"/>
      <c r="O9665" s="22">
        <v>1140</v>
      </c>
      <c r="P9665" s="84">
        <v>9120</v>
      </c>
      <c r="Q9665" s="85"/>
      <c r="S9665" s="22">
        <v>1320</v>
      </c>
      <c r="T9665" s="84">
        <v>10560</v>
      </c>
      <c r="U9665" s="85"/>
      <c r="W9665" s="22">
        <v>1584</v>
      </c>
      <c r="X9665" s="84">
        <v>12672</v>
      </c>
      <c r="Y9665" s="85"/>
      <c r="AA9665" s="22">
        <v>2397.12</v>
      </c>
      <c r="AB9665" s="84">
        <v>19176.96</v>
      </c>
      <c r="AC9665" s="85"/>
      <c r="AE9665" s="22">
        <v>2500</v>
      </c>
      <c r="AF9665" s="84">
        <v>20000</v>
      </c>
      <c r="AG9665" s="85"/>
    </row>
    <row r="9666" spans="1:33" hidden="1" outlineLevel="1">
      <c r="A9666" s="6" t="s">
        <v>10895</v>
      </c>
      <c r="B9666" s="7" t="s">
        <v>10896</v>
      </c>
      <c r="C9666" s="7" t="s">
        <v>10897</v>
      </c>
      <c r="D9666" s="7"/>
      <c r="E9666" s="23" t="s">
        <v>438</v>
      </c>
      <c r="F9666" s="18">
        <v>21</v>
      </c>
      <c r="K9666" s="22">
        <v>396</v>
      </c>
      <c r="L9666" s="84">
        <v>8316</v>
      </c>
      <c r="M9666" s="85"/>
      <c r="O9666" s="22">
        <v>399</v>
      </c>
      <c r="P9666" s="84">
        <v>8379</v>
      </c>
      <c r="Q9666" s="85"/>
      <c r="S9666" s="22">
        <v>650</v>
      </c>
      <c r="T9666" s="84">
        <v>13650</v>
      </c>
      <c r="U9666" s="85"/>
      <c r="W9666" s="22">
        <v>475</v>
      </c>
      <c r="X9666" s="84">
        <v>9975</v>
      </c>
      <c r="Y9666" s="85"/>
      <c r="AA9666" s="22">
        <v>1438.27</v>
      </c>
      <c r="AB9666" s="84">
        <v>30203.67</v>
      </c>
      <c r="AC9666" s="85"/>
      <c r="AE9666" s="22">
        <v>1500</v>
      </c>
      <c r="AF9666" s="84">
        <v>31500</v>
      </c>
      <c r="AG9666" s="85"/>
    </row>
    <row r="9667" spans="1:33" hidden="1" outlineLevel="1">
      <c r="A9667" s="6" t="s">
        <v>10898</v>
      </c>
      <c r="B9667" s="7" t="s">
        <v>10899</v>
      </c>
      <c r="C9667" s="7" t="s">
        <v>10897</v>
      </c>
      <c r="D9667" s="7"/>
      <c r="E9667" s="23" t="s">
        <v>438</v>
      </c>
      <c r="F9667" s="18">
        <v>6</v>
      </c>
      <c r="K9667" s="22">
        <v>396</v>
      </c>
      <c r="L9667" s="84">
        <v>2376</v>
      </c>
      <c r="M9667" s="85"/>
      <c r="O9667" s="22">
        <v>399</v>
      </c>
      <c r="P9667" s="84">
        <v>2394</v>
      </c>
      <c r="Q9667" s="85"/>
      <c r="S9667" s="22">
        <v>500</v>
      </c>
      <c r="T9667" s="84">
        <v>3000</v>
      </c>
      <c r="U9667" s="85"/>
      <c r="W9667" s="22">
        <v>475</v>
      </c>
      <c r="X9667" s="84">
        <v>2850</v>
      </c>
      <c r="Y9667" s="85"/>
      <c r="AA9667" s="22">
        <v>1438.27</v>
      </c>
      <c r="AB9667" s="84">
        <v>8629.6200000000008</v>
      </c>
      <c r="AC9667" s="85"/>
      <c r="AE9667" s="22">
        <v>1500</v>
      </c>
      <c r="AF9667" s="84">
        <v>9000</v>
      </c>
      <c r="AG9667" s="85"/>
    </row>
    <row r="9668" spans="1:33" hidden="1" outlineLevel="1">
      <c r="A9668" s="8"/>
      <c r="B9668" s="9" t="s">
        <v>34</v>
      </c>
      <c r="C9668" s="9" t="s">
        <v>35</v>
      </c>
      <c r="K9668" s="79"/>
      <c r="L9668" s="79"/>
      <c r="M9668" s="80"/>
      <c r="O9668" s="79"/>
      <c r="P9668" s="79"/>
      <c r="Q9668" s="80"/>
      <c r="S9668" s="79"/>
      <c r="T9668" s="79"/>
      <c r="U9668" s="80"/>
      <c r="W9668" s="79"/>
      <c r="X9668" s="79"/>
      <c r="Y9668" s="80"/>
      <c r="AA9668" s="79"/>
      <c r="AB9668" s="79"/>
      <c r="AC9668" s="80"/>
      <c r="AE9668" s="79"/>
      <c r="AF9668" s="79"/>
      <c r="AG9668" s="80"/>
    </row>
    <row r="9669" spans="1:33" ht="60" hidden="1" outlineLevel="1">
      <c r="A9669" s="6" t="s">
        <v>10900</v>
      </c>
      <c r="B9669" s="7" t="s">
        <v>37</v>
      </c>
      <c r="C9669" s="7" t="s">
        <v>10901</v>
      </c>
      <c r="K9669" s="79"/>
      <c r="L9669" s="79"/>
      <c r="M9669" s="80"/>
      <c r="O9669" s="79"/>
      <c r="P9669" s="79"/>
      <c r="Q9669" s="80"/>
      <c r="S9669" s="79"/>
      <c r="T9669" s="79"/>
      <c r="U9669" s="80"/>
      <c r="W9669" s="79"/>
      <c r="X9669" s="79"/>
      <c r="Y9669" s="80"/>
      <c r="AA9669" s="79"/>
      <c r="AB9669" s="79"/>
      <c r="AC9669" s="80"/>
      <c r="AE9669" s="79"/>
      <c r="AF9669" s="79"/>
      <c r="AG9669" s="80"/>
    </row>
    <row r="9670" spans="1:33" ht="60" hidden="1" outlineLevel="1">
      <c r="A9670" s="8"/>
      <c r="B9670" s="9" t="s">
        <v>61</v>
      </c>
      <c r="C9670" s="9" t="s">
        <v>62</v>
      </c>
      <c r="D9670" s="9" t="s">
        <v>63</v>
      </c>
      <c r="E9670" s="12" t="s">
        <v>64</v>
      </c>
      <c r="F9670" s="20" t="s">
        <v>65</v>
      </c>
      <c r="K9670" s="21" t="s">
        <v>66</v>
      </c>
      <c r="L9670" s="87" t="s">
        <v>28</v>
      </c>
      <c r="M9670" s="88"/>
      <c r="O9670" s="21" t="s">
        <v>66</v>
      </c>
      <c r="P9670" s="87" t="s">
        <v>28</v>
      </c>
      <c r="Q9670" s="88"/>
      <c r="S9670" s="21" t="s">
        <v>66</v>
      </c>
      <c r="T9670" s="87" t="s">
        <v>28</v>
      </c>
      <c r="U9670" s="88"/>
      <c r="W9670" s="21" t="s">
        <v>66</v>
      </c>
      <c r="X9670" s="87" t="s">
        <v>28</v>
      </c>
      <c r="Y9670" s="88"/>
      <c r="AA9670" s="21" t="s">
        <v>66</v>
      </c>
      <c r="AB9670" s="87" t="s">
        <v>28</v>
      </c>
      <c r="AC9670" s="88"/>
      <c r="AE9670" s="21" t="s">
        <v>66</v>
      </c>
      <c r="AF9670" s="87" t="s">
        <v>28</v>
      </c>
      <c r="AG9670" s="88"/>
    </row>
    <row r="9671" spans="1:33" hidden="1" outlineLevel="1">
      <c r="A9671" s="6" t="s">
        <v>10902</v>
      </c>
      <c r="B9671" s="7" t="s">
        <v>10903</v>
      </c>
      <c r="C9671" s="7" t="s">
        <v>10904</v>
      </c>
      <c r="D9671" s="7"/>
      <c r="E9671" s="23" t="s">
        <v>438</v>
      </c>
      <c r="F9671" s="18">
        <v>11</v>
      </c>
      <c r="K9671" s="22">
        <v>1980</v>
      </c>
      <c r="L9671" s="84">
        <v>21780</v>
      </c>
      <c r="M9671" s="85"/>
      <c r="O9671" s="22">
        <v>1710</v>
      </c>
      <c r="P9671" s="84">
        <v>18810</v>
      </c>
      <c r="Q9671" s="85"/>
      <c r="S9671" s="22">
        <v>3000</v>
      </c>
      <c r="T9671" s="84">
        <v>33000</v>
      </c>
      <c r="U9671" s="85"/>
      <c r="W9671" s="22">
        <v>1716</v>
      </c>
      <c r="X9671" s="84">
        <v>18876</v>
      </c>
      <c r="Y9671" s="85"/>
      <c r="AA9671" s="22">
        <v>4194.96</v>
      </c>
      <c r="AB9671" s="84">
        <v>46144.56</v>
      </c>
      <c r="AC9671" s="85"/>
      <c r="AE9671" s="22">
        <v>2500</v>
      </c>
      <c r="AF9671" s="84">
        <v>27500</v>
      </c>
      <c r="AG9671" s="85"/>
    </row>
    <row r="9672" spans="1:33" hidden="1" outlineLevel="1">
      <c r="A9672" s="6" t="s">
        <v>10905</v>
      </c>
      <c r="B9672" s="7" t="s">
        <v>10906</v>
      </c>
      <c r="C9672" s="7" t="s">
        <v>10907</v>
      </c>
      <c r="D9672" s="7"/>
      <c r="E9672" s="23" t="s">
        <v>438</v>
      </c>
      <c r="F9672" s="18">
        <v>4</v>
      </c>
      <c r="K9672" s="22">
        <v>6930</v>
      </c>
      <c r="L9672" s="84">
        <v>27720</v>
      </c>
      <c r="M9672" s="85"/>
      <c r="O9672" s="22">
        <v>2280</v>
      </c>
      <c r="P9672" s="84">
        <v>9120</v>
      </c>
      <c r="Q9672" s="85"/>
      <c r="S9672" s="22">
        <v>5600</v>
      </c>
      <c r="T9672" s="84">
        <v>22400</v>
      </c>
      <c r="U9672" s="85"/>
      <c r="W9672" s="22">
        <v>3003</v>
      </c>
      <c r="X9672" s="84">
        <v>12012</v>
      </c>
      <c r="Y9672" s="85"/>
      <c r="AA9672" s="22">
        <v>6592.09</v>
      </c>
      <c r="AB9672" s="84">
        <v>26368.36</v>
      </c>
      <c r="AC9672" s="85"/>
      <c r="AE9672" s="22">
        <v>4500</v>
      </c>
      <c r="AF9672" s="84">
        <v>18000</v>
      </c>
      <c r="AG9672" s="85"/>
    </row>
    <row r="9673" spans="1:33" hidden="1" outlineLevel="1">
      <c r="A9673" s="8"/>
      <c r="B9673" s="9" t="s">
        <v>34</v>
      </c>
      <c r="C9673" s="9" t="s">
        <v>35</v>
      </c>
      <c r="K9673" s="79"/>
      <c r="L9673" s="79"/>
      <c r="M9673" s="80"/>
      <c r="O9673" s="79"/>
      <c r="P9673" s="79"/>
      <c r="Q9673" s="80"/>
      <c r="S9673" s="79"/>
      <c r="T9673" s="79"/>
      <c r="U9673" s="80"/>
      <c r="W9673" s="79"/>
      <c r="X9673" s="79"/>
      <c r="Y9673" s="80"/>
      <c r="AA9673" s="79"/>
      <c r="AB9673" s="79"/>
      <c r="AC9673" s="80"/>
      <c r="AE9673" s="79"/>
      <c r="AF9673" s="79"/>
      <c r="AG9673" s="80"/>
    </row>
    <row r="9674" spans="1:33" hidden="1" outlineLevel="1">
      <c r="A9674" s="6" t="s">
        <v>10908</v>
      </c>
      <c r="B9674" s="7" t="s">
        <v>37</v>
      </c>
      <c r="C9674" s="7" t="s">
        <v>293</v>
      </c>
      <c r="K9674" s="79"/>
      <c r="L9674" s="79"/>
      <c r="M9674" s="80"/>
      <c r="O9674" s="79"/>
      <c r="P9674" s="79"/>
      <c r="Q9674" s="80"/>
      <c r="S9674" s="79"/>
      <c r="T9674" s="79"/>
      <c r="U9674" s="80"/>
      <c r="W9674" s="79"/>
      <c r="X9674" s="79"/>
      <c r="Y9674" s="80"/>
      <c r="AA9674" s="79"/>
      <c r="AB9674" s="79"/>
      <c r="AC9674" s="80"/>
      <c r="AE9674" s="79"/>
      <c r="AF9674" s="79"/>
      <c r="AG9674" s="80"/>
    </row>
    <row r="9675" spans="1:33" ht="60" hidden="1" outlineLevel="1">
      <c r="A9675" s="8"/>
      <c r="B9675" s="9" t="s">
        <v>61</v>
      </c>
      <c r="C9675" s="9" t="s">
        <v>62</v>
      </c>
      <c r="D9675" s="9" t="s">
        <v>63</v>
      </c>
      <c r="E9675" s="12" t="s">
        <v>64</v>
      </c>
      <c r="F9675" s="20" t="s">
        <v>65</v>
      </c>
      <c r="K9675" s="21" t="s">
        <v>66</v>
      </c>
      <c r="L9675" s="87" t="s">
        <v>28</v>
      </c>
      <c r="M9675" s="88"/>
      <c r="O9675" s="21" t="s">
        <v>66</v>
      </c>
      <c r="P9675" s="87" t="s">
        <v>28</v>
      </c>
      <c r="Q9675" s="88"/>
      <c r="S9675" s="21" t="s">
        <v>66</v>
      </c>
      <c r="T9675" s="87" t="s">
        <v>28</v>
      </c>
      <c r="U9675" s="88"/>
      <c r="W9675" s="21" t="s">
        <v>66</v>
      </c>
      <c r="X9675" s="87" t="s">
        <v>28</v>
      </c>
      <c r="Y9675" s="88"/>
      <c r="AA9675" s="21" t="s">
        <v>66</v>
      </c>
      <c r="AB9675" s="87" t="s">
        <v>28</v>
      </c>
      <c r="AC9675" s="88"/>
      <c r="AE9675" s="21" t="s">
        <v>66</v>
      </c>
      <c r="AF9675" s="87" t="s">
        <v>28</v>
      </c>
      <c r="AG9675" s="88"/>
    </row>
    <row r="9676" spans="1:33" ht="135" hidden="1" outlineLevel="1">
      <c r="A9676" s="6" t="s">
        <v>10909</v>
      </c>
      <c r="B9676" s="7" t="s">
        <v>10636</v>
      </c>
      <c r="C9676" s="7" t="s">
        <v>5148</v>
      </c>
      <c r="D9676" s="7"/>
      <c r="E9676" s="23" t="s">
        <v>70</v>
      </c>
      <c r="F9676" s="18">
        <v>1</v>
      </c>
      <c r="K9676" s="22">
        <v>0</v>
      </c>
      <c r="L9676" s="84">
        <v>0</v>
      </c>
      <c r="M9676" s="85"/>
      <c r="O9676" s="22">
        <v>0</v>
      </c>
      <c r="P9676" s="84">
        <v>0</v>
      </c>
      <c r="Q9676" s="85"/>
      <c r="S9676" s="22">
        <v>0</v>
      </c>
      <c r="T9676" s="84">
        <v>0</v>
      </c>
      <c r="U9676" s="85"/>
      <c r="W9676" s="22">
        <v>0</v>
      </c>
      <c r="X9676" s="84">
        <v>0</v>
      </c>
      <c r="Y9676" s="85"/>
      <c r="AA9676" s="22">
        <v>0</v>
      </c>
      <c r="AB9676" s="84">
        <v>0</v>
      </c>
      <c r="AC9676" s="85"/>
      <c r="AE9676" s="22">
        <v>0</v>
      </c>
      <c r="AF9676" s="84">
        <v>0</v>
      </c>
      <c r="AG9676" s="85"/>
    </row>
    <row r="9677" spans="1:33" hidden="1" outlineLevel="1">
      <c r="A9677" s="8"/>
      <c r="B9677" s="9" t="s">
        <v>34</v>
      </c>
      <c r="C9677" s="9" t="s">
        <v>35</v>
      </c>
      <c r="K9677" s="79"/>
      <c r="L9677" s="79"/>
      <c r="M9677" s="80"/>
      <c r="O9677" s="79"/>
      <c r="P9677" s="79"/>
      <c r="Q9677" s="80"/>
      <c r="S9677" s="79"/>
      <c r="T9677" s="79"/>
      <c r="U9677" s="80"/>
      <c r="W9677" s="79"/>
      <c r="X9677" s="79"/>
      <c r="Y9677" s="80"/>
      <c r="AA9677" s="79"/>
      <c r="AB9677" s="79"/>
      <c r="AC9677" s="80"/>
      <c r="AE9677" s="79"/>
      <c r="AF9677" s="79"/>
      <c r="AG9677" s="80"/>
    </row>
    <row r="9678" spans="1:33" ht="75" hidden="1" outlineLevel="1">
      <c r="A9678" s="6" t="s">
        <v>10910</v>
      </c>
      <c r="B9678" s="7" t="s">
        <v>37</v>
      </c>
      <c r="C9678" s="7" t="s">
        <v>298</v>
      </c>
      <c r="I9678" s="35"/>
      <c r="J9678" s="35"/>
      <c r="K9678" s="79"/>
      <c r="L9678" s="79"/>
      <c r="M9678" s="80"/>
      <c r="O9678" s="79"/>
      <c r="P9678" s="79"/>
      <c r="Q9678" s="80"/>
      <c r="S9678" s="79"/>
      <c r="T9678" s="79"/>
      <c r="U9678" s="80"/>
      <c r="W9678" s="79"/>
      <c r="X9678" s="79"/>
      <c r="Y9678" s="80"/>
      <c r="AA9678" s="79"/>
      <c r="AB9678" s="79"/>
      <c r="AC9678" s="80"/>
      <c r="AE9678" s="79"/>
      <c r="AF9678" s="79"/>
      <c r="AG9678" s="80"/>
    </row>
    <row r="9679" spans="1:33" collapsed="1">
      <c r="A9679" s="83" t="s">
        <v>10911</v>
      </c>
      <c r="B9679" s="83"/>
      <c r="C9679" s="83"/>
      <c r="D9679" s="83"/>
      <c r="E9679" s="83"/>
      <c r="F9679" s="83"/>
      <c r="I9679" s="36"/>
      <c r="J9679" s="36">
        <v>508988</v>
      </c>
      <c r="K9679" s="30" t="s">
        <v>5183</v>
      </c>
      <c r="L9679" s="84">
        <v>291305</v>
      </c>
      <c r="M9679" s="85"/>
      <c r="O9679" s="15" t="s">
        <v>5183</v>
      </c>
      <c r="P9679" s="84">
        <v>1083148.2</v>
      </c>
      <c r="Q9679" s="85"/>
      <c r="S9679" s="15" t="s">
        <v>5183</v>
      </c>
      <c r="T9679" s="84">
        <v>774525</v>
      </c>
      <c r="U9679" s="85"/>
      <c r="W9679" s="15" t="s">
        <v>5183</v>
      </c>
      <c r="X9679" s="84">
        <v>341429</v>
      </c>
      <c r="Y9679" s="85"/>
      <c r="AA9679" s="15" t="s">
        <v>5183</v>
      </c>
      <c r="AB9679" s="84">
        <v>1397297.36</v>
      </c>
      <c r="AC9679" s="85"/>
      <c r="AE9679" s="15" t="s">
        <v>5183</v>
      </c>
      <c r="AF9679" s="84">
        <v>648805</v>
      </c>
      <c r="AG9679" s="85"/>
    </row>
    <row r="9680" spans="1:33" hidden="1">
      <c r="A9680" s="8"/>
      <c r="B9680" s="9" t="s">
        <v>34</v>
      </c>
      <c r="C9680" s="9" t="s">
        <v>35</v>
      </c>
      <c r="K9680" s="79"/>
      <c r="L9680" s="79"/>
      <c r="M9680" s="80"/>
      <c r="O9680" s="79"/>
      <c r="P9680" s="79"/>
      <c r="Q9680" s="80"/>
      <c r="S9680" s="79"/>
      <c r="T9680" s="79"/>
      <c r="U9680" s="80"/>
      <c r="W9680" s="79"/>
      <c r="X9680" s="79"/>
      <c r="Y9680" s="80"/>
      <c r="AA9680" s="79"/>
      <c r="AB9680" s="79"/>
      <c r="AC9680" s="80"/>
      <c r="AE9680" s="79"/>
      <c r="AF9680" s="79"/>
      <c r="AG9680" s="80"/>
    </row>
    <row r="9681" spans="1:33" hidden="1" outlineLevel="1">
      <c r="A9681" s="6" t="s">
        <v>10912</v>
      </c>
      <c r="B9681" s="7" t="s">
        <v>37</v>
      </c>
      <c r="C9681" s="7" t="s">
        <v>10913</v>
      </c>
      <c r="K9681" s="79"/>
      <c r="L9681" s="79"/>
      <c r="M9681" s="80"/>
      <c r="O9681" s="79"/>
      <c r="P9681" s="79"/>
      <c r="Q9681" s="80"/>
      <c r="S9681" s="79"/>
      <c r="T9681" s="79"/>
      <c r="U9681" s="80"/>
      <c r="W9681" s="79"/>
      <c r="X9681" s="79"/>
      <c r="Y9681" s="80"/>
      <c r="AA9681" s="79"/>
      <c r="AB9681" s="79"/>
      <c r="AC9681" s="80"/>
      <c r="AE9681" s="79"/>
      <c r="AF9681" s="79"/>
      <c r="AG9681" s="80"/>
    </row>
    <row r="9682" spans="1:33" ht="45" hidden="1" outlineLevel="1">
      <c r="A9682" s="6" t="s">
        <v>10914</v>
      </c>
      <c r="B9682" s="7" t="s">
        <v>37</v>
      </c>
      <c r="C9682" s="7" t="s">
        <v>10915</v>
      </c>
      <c r="K9682" s="79"/>
      <c r="L9682" s="79"/>
      <c r="M9682" s="80"/>
      <c r="O9682" s="79"/>
      <c r="P9682" s="79"/>
      <c r="Q9682" s="80"/>
      <c r="S9682" s="79"/>
      <c r="T9682" s="79"/>
      <c r="U9682" s="80"/>
      <c r="W9682" s="79"/>
      <c r="X9682" s="79"/>
      <c r="Y9682" s="80"/>
      <c r="AA9682" s="79"/>
      <c r="AB9682" s="79"/>
      <c r="AC9682" s="80"/>
      <c r="AE9682" s="79"/>
      <c r="AF9682" s="79"/>
      <c r="AG9682" s="80"/>
    </row>
    <row r="9683" spans="1:33" ht="60" hidden="1" outlineLevel="1">
      <c r="A9683" s="8"/>
      <c r="B9683" s="9" t="s">
        <v>61</v>
      </c>
      <c r="C9683" s="9" t="s">
        <v>62</v>
      </c>
      <c r="D9683" s="9" t="s">
        <v>63</v>
      </c>
      <c r="E9683" s="12" t="s">
        <v>64</v>
      </c>
      <c r="F9683" s="20" t="s">
        <v>65</v>
      </c>
      <c r="K9683" s="21" t="s">
        <v>66</v>
      </c>
      <c r="L9683" s="87" t="s">
        <v>28</v>
      </c>
      <c r="M9683" s="88"/>
      <c r="O9683" s="21" t="s">
        <v>66</v>
      </c>
      <c r="P9683" s="87" t="s">
        <v>28</v>
      </c>
      <c r="Q9683" s="88"/>
      <c r="S9683" s="21" t="s">
        <v>66</v>
      </c>
      <c r="T9683" s="87" t="s">
        <v>28</v>
      </c>
      <c r="U9683" s="88"/>
      <c r="W9683" s="21" t="s">
        <v>66</v>
      </c>
      <c r="X9683" s="87" t="s">
        <v>28</v>
      </c>
      <c r="Y9683" s="88"/>
      <c r="AA9683" s="21" t="s">
        <v>66</v>
      </c>
      <c r="AB9683" s="87" t="s">
        <v>28</v>
      </c>
      <c r="AC9683" s="88"/>
      <c r="AE9683" s="21" t="s">
        <v>66</v>
      </c>
      <c r="AF9683" s="87" t="s">
        <v>28</v>
      </c>
      <c r="AG9683" s="88"/>
    </row>
    <row r="9684" spans="1:33" hidden="1" outlineLevel="1">
      <c r="A9684" s="6" t="s">
        <v>10916</v>
      </c>
      <c r="B9684" s="7" t="s">
        <v>10917</v>
      </c>
      <c r="C9684" s="7" t="s">
        <v>10918</v>
      </c>
      <c r="D9684" s="7"/>
      <c r="E9684" s="23" t="s">
        <v>320</v>
      </c>
      <c r="F9684" s="18">
        <v>534</v>
      </c>
      <c r="K9684" s="22">
        <v>28</v>
      </c>
      <c r="L9684" s="84">
        <v>14952</v>
      </c>
      <c r="M9684" s="85"/>
      <c r="O9684" s="22">
        <v>34.200000000000003</v>
      </c>
      <c r="P9684" s="84">
        <v>18262.8</v>
      </c>
      <c r="Q9684" s="85"/>
      <c r="S9684" s="22">
        <v>30</v>
      </c>
      <c r="T9684" s="84">
        <v>16020</v>
      </c>
      <c r="U9684" s="85"/>
      <c r="W9684" s="22">
        <v>35</v>
      </c>
      <c r="X9684" s="84">
        <v>18690</v>
      </c>
      <c r="Y9684" s="85"/>
      <c r="AA9684" s="22">
        <v>23.97</v>
      </c>
      <c r="AB9684" s="84">
        <v>12799.98</v>
      </c>
      <c r="AC9684" s="85"/>
      <c r="AE9684" s="22">
        <v>80</v>
      </c>
      <c r="AF9684" s="84">
        <v>42720</v>
      </c>
      <c r="AG9684" s="85"/>
    </row>
    <row r="9685" spans="1:33" hidden="1" outlineLevel="1">
      <c r="A9685" s="8"/>
      <c r="B9685" s="9" t="s">
        <v>34</v>
      </c>
      <c r="C9685" s="9" t="s">
        <v>35</v>
      </c>
      <c r="K9685" s="79"/>
      <c r="L9685" s="79"/>
      <c r="M9685" s="80"/>
      <c r="O9685" s="79"/>
      <c r="P9685" s="79"/>
      <c r="Q9685" s="80"/>
      <c r="S9685" s="79"/>
      <c r="T9685" s="79"/>
      <c r="U9685" s="80"/>
      <c r="W9685" s="79"/>
      <c r="X9685" s="79"/>
      <c r="Y9685" s="80"/>
      <c r="AA9685" s="79"/>
      <c r="AB9685" s="79"/>
      <c r="AC9685" s="80"/>
      <c r="AE9685" s="79"/>
      <c r="AF9685" s="79"/>
      <c r="AG9685" s="80"/>
    </row>
    <row r="9686" spans="1:33" hidden="1" outlineLevel="1">
      <c r="A9686" s="6" t="s">
        <v>10919</v>
      </c>
      <c r="B9686" s="7" t="s">
        <v>37</v>
      </c>
      <c r="C9686" s="7" t="s">
        <v>10920</v>
      </c>
      <c r="K9686" s="79"/>
      <c r="L9686" s="79"/>
      <c r="M9686" s="80"/>
      <c r="O9686" s="79"/>
      <c r="P9686" s="79"/>
      <c r="Q9686" s="80"/>
      <c r="S9686" s="79"/>
      <c r="T9686" s="79"/>
      <c r="U9686" s="80"/>
      <c r="W9686" s="79"/>
      <c r="X9686" s="79"/>
      <c r="Y9686" s="80"/>
      <c r="AA9686" s="79"/>
      <c r="AB9686" s="79"/>
      <c r="AC9686" s="80"/>
      <c r="AE9686" s="79"/>
      <c r="AF9686" s="79"/>
      <c r="AG9686" s="80"/>
    </row>
    <row r="9687" spans="1:33" ht="75" hidden="1" outlineLevel="1">
      <c r="A9687" s="6" t="s">
        <v>10921</v>
      </c>
      <c r="B9687" s="7" t="s">
        <v>37</v>
      </c>
      <c r="C9687" s="7" t="s">
        <v>10922</v>
      </c>
      <c r="K9687" s="79"/>
      <c r="L9687" s="79"/>
      <c r="M9687" s="80"/>
      <c r="O9687" s="79"/>
      <c r="P9687" s="79"/>
      <c r="Q9687" s="80"/>
      <c r="S9687" s="79"/>
      <c r="T9687" s="79"/>
      <c r="U9687" s="80"/>
      <c r="W9687" s="79"/>
      <c r="X9687" s="79"/>
      <c r="Y9687" s="80"/>
      <c r="AA9687" s="79"/>
      <c r="AB9687" s="79"/>
      <c r="AC9687" s="80"/>
      <c r="AE9687" s="79"/>
      <c r="AF9687" s="79"/>
      <c r="AG9687" s="80"/>
    </row>
    <row r="9688" spans="1:33" ht="60" hidden="1" outlineLevel="1">
      <c r="A9688" s="8"/>
      <c r="B9688" s="9" t="s">
        <v>61</v>
      </c>
      <c r="C9688" s="9" t="s">
        <v>62</v>
      </c>
      <c r="D9688" s="9" t="s">
        <v>63</v>
      </c>
      <c r="E9688" s="12" t="s">
        <v>64</v>
      </c>
      <c r="F9688" s="20" t="s">
        <v>65</v>
      </c>
      <c r="K9688" s="21" t="s">
        <v>66</v>
      </c>
      <c r="L9688" s="87" t="s">
        <v>28</v>
      </c>
      <c r="M9688" s="88"/>
      <c r="O9688" s="21" t="s">
        <v>66</v>
      </c>
      <c r="P9688" s="87" t="s">
        <v>28</v>
      </c>
      <c r="Q9688" s="88"/>
      <c r="S9688" s="21" t="s">
        <v>66</v>
      </c>
      <c r="T9688" s="87" t="s">
        <v>28</v>
      </c>
      <c r="U9688" s="88"/>
      <c r="W9688" s="21" t="s">
        <v>66</v>
      </c>
      <c r="X9688" s="87" t="s">
        <v>28</v>
      </c>
      <c r="Y9688" s="88"/>
      <c r="AA9688" s="21" t="s">
        <v>66</v>
      </c>
      <c r="AB9688" s="87" t="s">
        <v>28</v>
      </c>
      <c r="AC9688" s="88"/>
      <c r="AE9688" s="21" t="s">
        <v>66</v>
      </c>
      <c r="AF9688" s="87" t="s">
        <v>28</v>
      </c>
      <c r="AG9688" s="88"/>
    </row>
    <row r="9689" spans="1:33" hidden="1" outlineLevel="1">
      <c r="A9689" s="6" t="s">
        <v>10923</v>
      </c>
      <c r="B9689" s="7" t="s">
        <v>10924</v>
      </c>
      <c r="C9689" s="7" t="s">
        <v>10925</v>
      </c>
      <c r="D9689" s="7"/>
      <c r="E9689" s="23" t="s">
        <v>320</v>
      </c>
      <c r="F9689" s="18">
        <v>37</v>
      </c>
      <c r="K9689" s="22">
        <v>127</v>
      </c>
      <c r="L9689" s="84">
        <v>4699</v>
      </c>
      <c r="M9689" s="85"/>
      <c r="O9689" s="22">
        <v>171</v>
      </c>
      <c r="P9689" s="84">
        <v>6327</v>
      </c>
      <c r="Q9689" s="85"/>
      <c r="S9689" s="22">
        <v>185</v>
      </c>
      <c r="T9689" s="84">
        <v>6845</v>
      </c>
      <c r="U9689" s="85"/>
      <c r="W9689" s="22">
        <v>144</v>
      </c>
      <c r="X9689" s="84">
        <v>5328</v>
      </c>
      <c r="Y9689" s="85"/>
      <c r="AA9689" s="22">
        <v>233.72</v>
      </c>
      <c r="AB9689" s="84">
        <v>8647.64</v>
      </c>
      <c r="AC9689" s="85"/>
      <c r="AE9689" s="22">
        <v>200</v>
      </c>
      <c r="AF9689" s="84">
        <v>7400</v>
      </c>
      <c r="AG9689" s="85"/>
    </row>
    <row r="9690" spans="1:33" hidden="1" outlineLevel="1">
      <c r="A9690" s="6" t="s">
        <v>10926</v>
      </c>
      <c r="B9690" s="7" t="s">
        <v>10927</v>
      </c>
      <c r="C9690" s="7" t="s">
        <v>10928</v>
      </c>
      <c r="D9690" s="7"/>
      <c r="E9690" s="23" t="s">
        <v>320</v>
      </c>
      <c r="F9690" s="18">
        <v>47</v>
      </c>
      <c r="K9690" s="22">
        <v>127</v>
      </c>
      <c r="L9690" s="84">
        <v>5969</v>
      </c>
      <c r="M9690" s="85"/>
      <c r="O9690" s="22">
        <v>159.6</v>
      </c>
      <c r="P9690" s="84">
        <v>7501.2</v>
      </c>
      <c r="Q9690" s="85"/>
      <c r="S9690" s="22">
        <v>165</v>
      </c>
      <c r="T9690" s="84">
        <v>7755</v>
      </c>
      <c r="U9690" s="85"/>
      <c r="W9690" s="22">
        <v>144</v>
      </c>
      <c r="X9690" s="84">
        <v>6768</v>
      </c>
      <c r="Y9690" s="85"/>
      <c r="AA9690" s="22">
        <v>233.72</v>
      </c>
      <c r="AB9690" s="84">
        <v>10984.84</v>
      </c>
      <c r="AC9690" s="85"/>
      <c r="AE9690" s="22">
        <v>200</v>
      </c>
      <c r="AF9690" s="84">
        <v>9400</v>
      </c>
      <c r="AG9690" s="85"/>
    </row>
    <row r="9691" spans="1:33" hidden="1" outlineLevel="1">
      <c r="A9691" s="6" t="s">
        <v>10929</v>
      </c>
      <c r="B9691" s="7" t="s">
        <v>10930</v>
      </c>
      <c r="C9691" s="7" t="s">
        <v>10931</v>
      </c>
      <c r="D9691" s="7"/>
      <c r="E9691" s="23" t="s">
        <v>320</v>
      </c>
      <c r="F9691" s="18">
        <v>25</v>
      </c>
      <c r="K9691" s="22">
        <v>127</v>
      </c>
      <c r="L9691" s="84">
        <v>3175</v>
      </c>
      <c r="M9691" s="85"/>
      <c r="O9691" s="22">
        <v>159.6</v>
      </c>
      <c r="P9691" s="84">
        <v>3990</v>
      </c>
      <c r="Q9691" s="85"/>
      <c r="S9691" s="22">
        <v>165</v>
      </c>
      <c r="T9691" s="84">
        <v>4125</v>
      </c>
      <c r="U9691" s="85"/>
      <c r="W9691" s="22">
        <v>144</v>
      </c>
      <c r="X9691" s="84">
        <v>3600</v>
      </c>
      <c r="Y9691" s="85"/>
      <c r="AA9691" s="22">
        <v>233.72</v>
      </c>
      <c r="AB9691" s="84">
        <v>5843</v>
      </c>
      <c r="AC9691" s="85"/>
      <c r="AE9691" s="22">
        <v>200</v>
      </c>
      <c r="AF9691" s="84">
        <v>5000</v>
      </c>
      <c r="AG9691" s="85"/>
    </row>
    <row r="9692" spans="1:33" hidden="1" outlineLevel="1">
      <c r="A9692" s="8"/>
      <c r="B9692" s="9" t="s">
        <v>34</v>
      </c>
      <c r="C9692" s="9" t="s">
        <v>35</v>
      </c>
      <c r="K9692" s="79"/>
      <c r="L9692" s="79"/>
      <c r="M9692" s="80"/>
      <c r="O9692" s="79"/>
      <c r="P9692" s="79"/>
      <c r="Q9692" s="80"/>
      <c r="S9692" s="79"/>
      <c r="T9692" s="79"/>
      <c r="U9692" s="80"/>
      <c r="W9692" s="79"/>
      <c r="X9692" s="79"/>
      <c r="Y9692" s="80"/>
      <c r="AA9692" s="79"/>
      <c r="AB9692" s="79"/>
      <c r="AC9692" s="80"/>
      <c r="AE9692" s="79"/>
      <c r="AF9692" s="79"/>
      <c r="AG9692" s="80"/>
    </row>
    <row r="9693" spans="1:33" hidden="1" outlineLevel="1">
      <c r="A9693" s="6" t="s">
        <v>10932</v>
      </c>
      <c r="B9693" s="7" t="s">
        <v>37</v>
      </c>
      <c r="C9693" s="7" t="s">
        <v>10933</v>
      </c>
      <c r="K9693" s="79"/>
      <c r="L9693" s="79"/>
      <c r="M9693" s="80"/>
      <c r="O9693" s="79"/>
      <c r="P9693" s="79"/>
      <c r="Q9693" s="80"/>
      <c r="S9693" s="79"/>
      <c r="T9693" s="79"/>
      <c r="U9693" s="80"/>
      <c r="W9693" s="79"/>
      <c r="X9693" s="79"/>
      <c r="Y9693" s="80"/>
      <c r="AA9693" s="79"/>
      <c r="AB9693" s="79"/>
      <c r="AC9693" s="80"/>
      <c r="AE9693" s="79"/>
      <c r="AF9693" s="79"/>
      <c r="AG9693" s="80"/>
    </row>
    <row r="9694" spans="1:33" ht="45" hidden="1" outlineLevel="1">
      <c r="A9694" s="6" t="s">
        <v>10934</v>
      </c>
      <c r="B9694" s="7" t="s">
        <v>37</v>
      </c>
      <c r="C9694" s="7" t="s">
        <v>10935</v>
      </c>
      <c r="K9694" s="79"/>
      <c r="L9694" s="79"/>
      <c r="M9694" s="80"/>
      <c r="O9694" s="79"/>
      <c r="P9694" s="79"/>
      <c r="Q9694" s="80"/>
      <c r="S9694" s="79"/>
      <c r="T9694" s="79"/>
      <c r="U9694" s="80"/>
      <c r="W9694" s="79"/>
      <c r="X9694" s="79"/>
      <c r="Y9694" s="80"/>
      <c r="AA9694" s="79"/>
      <c r="AB9694" s="79"/>
      <c r="AC9694" s="80"/>
      <c r="AE9694" s="79"/>
      <c r="AF9694" s="79"/>
      <c r="AG9694" s="80"/>
    </row>
    <row r="9695" spans="1:33" ht="60" hidden="1" outlineLevel="1">
      <c r="A9695" s="8"/>
      <c r="B9695" s="9" t="s">
        <v>61</v>
      </c>
      <c r="C9695" s="9" t="s">
        <v>62</v>
      </c>
      <c r="D9695" s="9" t="s">
        <v>63</v>
      </c>
      <c r="E9695" s="12" t="s">
        <v>64</v>
      </c>
      <c r="F9695" s="20" t="s">
        <v>65</v>
      </c>
      <c r="K9695" s="21" t="s">
        <v>66</v>
      </c>
      <c r="L9695" s="87" t="s">
        <v>28</v>
      </c>
      <c r="M9695" s="88"/>
      <c r="O9695" s="21" t="s">
        <v>66</v>
      </c>
      <c r="P9695" s="87" t="s">
        <v>28</v>
      </c>
      <c r="Q9695" s="88"/>
      <c r="S9695" s="21" t="s">
        <v>66</v>
      </c>
      <c r="T9695" s="87" t="s">
        <v>28</v>
      </c>
      <c r="U9695" s="88"/>
      <c r="W9695" s="21" t="s">
        <v>66</v>
      </c>
      <c r="X9695" s="87" t="s">
        <v>28</v>
      </c>
      <c r="Y9695" s="88"/>
      <c r="AA9695" s="21" t="s">
        <v>66</v>
      </c>
      <c r="AB9695" s="87" t="s">
        <v>28</v>
      </c>
      <c r="AC9695" s="88"/>
      <c r="AE9695" s="21" t="s">
        <v>66</v>
      </c>
      <c r="AF9695" s="87" t="s">
        <v>28</v>
      </c>
      <c r="AG9695" s="88"/>
    </row>
    <row r="9696" spans="1:33" hidden="1" outlineLevel="1">
      <c r="A9696" s="6" t="s">
        <v>10936</v>
      </c>
      <c r="B9696" s="7" t="s">
        <v>10937</v>
      </c>
      <c r="C9696" s="7" t="s">
        <v>10938</v>
      </c>
      <c r="D9696" s="7"/>
      <c r="E9696" s="23" t="s">
        <v>429</v>
      </c>
      <c r="F9696" s="18">
        <v>9</v>
      </c>
      <c r="K9696" s="22">
        <v>173</v>
      </c>
      <c r="L9696" s="84">
        <v>1557</v>
      </c>
      <c r="M9696" s="85"/>
      <c r="O9696" s="22">
        <v>136.80000000000001</v>
      </c>
      <c r="P9696" s="84">
        <v>1231.2</v>
      </c>
      <c r="Q9696" s="85"/>
      <c r="S9696" s="22">
        <v>100</v>
      </c>
      <c r="T9696" s="84">
        <v>900</v>
      </c>
      <c r="U9696" s="85"/>
      <c r="W9696" s="22">
        <v>161</v>
      </c>
      <c r="X9696" s="84">
        <v>1449</v>
      </c>
      <c r="Y9696" s="85"/>
      <c r="AA9696" s="22">
        <v>359.57</v>
      </c>
      <c r="AB9696" s="84">
        <v>3236.13</v>
      </c>
      <c r="AC9696" s="85"/>
      <c r="AE9696" s="22">
        <v>250</v>
      </c>
      <c r="AF9696" s="84">
        <v>2250</v>
      </c>
      <c r="AG9696" s="85"/>
    </row>
    <row r="9697" spans="1:33" hidden="1" outlineLevel="1">
      <c r="A9697" s="8"/>
      <c r="B9697" s="9" t="s">
        <v>34</v>
      </c>
      <c r="C9697" s="9" t="s">
        <v>35</v>
      </c>
      <c r="K9697" s="79"/>
      <c r="L9697" s="79"/>
      <c r="M9697" s="80"/>
      <c r="O9697" s="79"/>
      <c r="P9697" s="79"/>
      <c r="Q9697" s="80"/>
      <c r="S9697" s="79"/>
      <c r="T9697" s="79"/>
      <c r="U9697" s="80"/>
      <c r="W9697" s="79"/>
      <c r="X9697" s="79"/>
      <c r="Y9697" s="80"/>
      <c r="AA9697" s="79"/>
      <c r="AB9697" s="79"/>
      <c r="AC9697" s="80"/>
      <c r="AE9697" s="79"/>
      <c r="AF9697" s="79"/>
      <c r="AG9697" s="80"/>
    </row>
    <row r="9698" spans="1:33" hidden="1" outlineLevel="1">
      <c r="A9698" s="6" t="s">
        <v>10939</v>
      </c>
      <c r="B9698" s="7" t="s">
        <v>37</v>
      </c>
      <c r="C9698" s="7" t="s">
        <v>10940</v>
      </c>
      <c r="K9698" s="79"/>
      <c r="L9698" s="79"/>
      <c r="M9698" s="80"/>
      <c r="O9698" s="79"/>
      <c r="P9698" s="79"/>
      <c r="Q9698" s="80"/>
      <c r="S9698" s="79"/>
      <c r="T9698" s="79"/>
      <c r="U9698" s="80"/>
      <c r="W9698" s="79"/>
      <c r="X9698" s="79"/>
      <c r="Y9698" s="80"/>
      <c r="AA9698" s="79"/>
      <c r="AB9698" s="79"/>
      <c r="AC9698" s="80"/>
      <c r="AE9698" s="79"/>
      <c r="AF9698" s="79"/>
      <c r="AG9698" s="80"/>
    </row>
    <row r="9699" spans="1:33" ht="30" hidden="1" outlineLevel="1">
      <c r="A9699" s="6" t="s">
        <v>10941</v>
      </c>
      <c r="B9699" s="7" t="s">
        <v>37</v>
      </c>
      <c r="C9699" s="7" t="s">
        <v>10942</v>
      </c>
      <c r="K9699" s="79"/>
      <c r="L9699" s="79"/>
      <c r="M9699" s="80"/>
      <c r="O9699" s="79"/>
      <c r="P9699" s="79"/>
      <c r="Q9699" s="80"/>
      <c r="S9699" s="79"/>
      <c r="T9699" s="79"/>
      <c r="U9699" s="80"/>
      <c r="W9699" s="79"/>
      <c r="X9699" s="79"/>
      <c r="Y9699" s="80"/>
      <c r="AA9699" s="79"/>
      <c r="AB9699" s="79"/>
      <c r="AC9699" s="80"/>
      <c r="AE9699" s="79"/>
      <c r="AF9699" s="79"/>
      <c r="AG9699" s="80"/>
    </row>
    <row r="9700" spans="1:33" ht="60" hidden="1" outlineLevel="1">
      <c r="A9700" s="8"/>
      <c r="B9700" s="9" t="s">
        <v>61</v>
      </c>
      <c r="C9700" s="9" t="s">
        <v>62</v>
      </c>
      <c r="D9700" s="9" t="s">
        <v>63</v>
      </c>
      <c r="E9700" s="12" t="s">
        <v>64</v>
      </c>
      <c r="F9700" s="20" t="s">
        <v>65</v>
      </c>
      <c r="K9700" s="21" t="s">
        <v>66</v>
      </c>
      <c r="L9700" s="87" t="s">
        <v>28</v>
      </c>
      <c r="M9700" s="88"/>
      <c r="O9700" s="21" t="s">
        <v>66</v>
      </c>
      <c r="P9700" s="87" t="s">
        <v>28</v>
      </c>
      <c r="Q9700" s="88"/>
      <c r="S9700" s="21" t="s">
        <v>66</v>
      </c>
      <c r="T9700" s="87" t="s">
        <v>28</v>
      </c>
      <c r="U9700" s="88"/>
      <c r="W9700" s="21" t="s">
        <v>66</v>
      </c>
      <c r="X9700" s="87" t="s">
        <v>28</v>
      </c>
      <c r="Y9700" s="88"/>
      <c r="AA9700" s="21" t="s">
        <v>66</v>
      </c>
      <c r="AB9700" s="87" t="s">
        <v>28</v>
      </c>
      <c r="AC9700" s="88"/>
      <c r="AE9700" s="21" t="s">
        <v>66</v>
      </c>
      <c r="AF9700" s="87" t="s">
        <v>28</v>
      </c>
      <c r="AG9700" s="88"/>
    </row>
    <row r="9701" spans="1:33" hidden="1" outlineLevel="1">
      <c r="A9701" s="6" t="s">
        <v>10943</v>
      </c>
      <c r="B9701" s="7" t="s">
        <v>10944</v>
      </c>
      <c r="C9701" s="7" t="s">
        <v>10945</v>
      </c>
      <c r="D9701" s="7"/>
      <c r="E9701" s="23" t="s">
        <v>320</v>
      </c>
      <c r="F9701" s="18">
        <v>46</v>
      </c>
      <c r="K9701" s="22">
        <v>167</v>
      </c>
      <c r="L9701" s="84">
        <v>7682</v>
      </c>
      <c r="M9701" s="85"/>
      <c r="O9701" s="22">
        <v>114</v>
      </c>
      <c r="P9701" s="84">
        <v>5244</v>
      </c>
      <c r="Q9701" s="85"/>
      <c r="S9701" s="22">
        <v>150</v>
      </c>
      <c r="T9701" s="84">
        <v>6900</v>
      </c>
      <c r="U9701" s="85"/>
      <c r="W9701" s="22">
        <v>81</v>
      </c>
      <c r="X9701" s="84">
        <v>3726</v>
      </c>
      <c r="Y9701" s="85"/>
      <c r="AA9701" s="22">
        <v>83.9</v>
      </c>
      <c r="AB9701" s="84">
        <v>3859.4</v>
      </c>
      <c r="AC9701" s="85"/>
      <c r="AE9701" s="22">
        <v>300</v>
      </c>
      <c r="AF9701" s="84">
        <v>13800</v>
      </c>
      <c r="AG9701" s="85"/>
    </row>
    <row r="9702" spans="1:33" hidden="1" outlineLevel="1">
      <c r="A9702" s="6" t="s">
        <v>10946</v>
      </c>
      <c r="B9702" s="7" t="s">
        <v>10947</v>
      </c>
      <c r="C9702" s="7" t="s">
        <v>10948</v>
      </c>
      <c r="D9702" s="7"/>
      <c r="E9702" s="23" t="s">
        <v>320</v>
      </c>
      <c r="F9702" s="18">
        <v>379</v>
      </c>
      <c r="K9702" s="22">
        <v>56</v>
      </c>
      <c r="L9702" s="84">
        <v>21224</v>
      </c>
      <c r="M9702" s="85"/>
      <c r="O9702" s="22">
        <v>91.2</v>
      </c>
      <c r="P9702" s="84">
        <v>34564.800000000003</v>
      </c>
      <c r="Q9702" s="85"/>
      <c r="S9702" s="22">
        <v>135</v>
      </c>
      <c r="T9702" s="84">
        <v>51165</v>
      </c>
      <c r="U9702" s="85"/>
      <c r="W9702" s="22">
        <v>40</v>
      </c>
      <c r="X9702" s="84">
        <v>15160</v>
      </c>
      <c r="Y9702" s="85"/>
      <c r="AA9702" s="22">
        <v>65.92</v>
      </c>
      <c r="AB9702" s="84">
        <v>24983.68</v>
      </c>
      <c r="AC9702" s="85"/>
      <c r="AE9702" s="22">
        <v>60</v>
      </c>
      <c r="AF9702" s="84">
        <v>22740</v>
      </c>
      <c r="AG9702" s="85"/>
    </row>
    <row r="9703" spans="1:33" hidden="1" outlineLevel="1">
      <c r="A9703" s="8"/>
      <c r="B9703" s="9" t="s">
        <v>34</v>
      </c>
      <c r="C9703" s="9" t="s">
        <v>35</v>
      </c>
      <c r="K9703" s="79"/>
      <c r="L9703" s="79"/>
      <c r="M9703" s="80"/>
      <c r="O9703" s="79"/>
      <c r="P9703" s="79"/>
      <c r="Q9703" s="80"/>
      <c r="S9703" s="79"/>
      <c r="T9703" s="79"/>
      <c r="U9703" s="80"/>
      <c r="W9703" s="79"/>
      <c r="X9703" s="79"/>
      <c r="Y9703" s="80"/>
      <c r="AA9703" s="79"/>
      <c r="AB9703" s="79"/>
      <c r="AC9703" s="80"/>
      <c r="AE9703" s="79"/>
      <c r="AF9703" s="79"/>
      <c r="AG9703" s="80"/>
    </row>
    <row r="9704" spans="1:33" hidden="1" outlineLevel="1">
      <c r="A9704" s="6" t="s">
        <v>10949</v>
      </c>
      <c r="B9704" s="7" t="s">
        <v>37</v>
      </c>
      <c r="C9704" s="7" t="s">
        <v>10950</v>
      </c>
      <c r="K9704" s="79"/>
      <c r="L9704" s="79"/>
      <c r="M9704" s="80"/>
      <c r="O9704" s="79"/>
      <c r="P9704" s="79"/>
      <c r="Q9704" s="80"/>
      <c r="S9704" s="79"/>
      <c r="T9704" s="79"/>
      <c r="U9704" s="80"/>
      <c r="W9704" s="79"/>
      <c r="X9704" s="79"/>
      <c r="Y9704" s="80"/>
      <c r="AA9704" s="79"/>
      <c r="AB9704" s="79"/>
      <c r="AC9704" s="80"/>
      <c r="AE9704" s="79"/>
      <c r="AF9704" s="79"/>
      <c r="AG9704" s="80"/>
    </row>
    <row r="9705" spans="1:33" hidden="1" outlineLevel="1">
      <c r="A9705" s="6" t="s">
        <v>10951</v>
      </c>
      <c r="B9705" s="7" t="s">
        <v>37</v>
      </c>
      <c r="C9705" s="7" t="s">
        <v>10952</v>
      </c>
      <c r="K9705" s="79"/>
      <c r="L9705" s="79"/>
      <c r="M9705" s="80"/>
      <c r="O9705" s="79"/>
      <c r="P9705" s="79"/>
      <c r="Q9705" s="80"/>
      <c r="S9705" s="79"/>
      <c r="T9705" s="79"/>
      <c r="U9705" s="80"/>
      <c r="W9705" s="79"/>
      <c r="X9705" s="79"/>
      <c r="Y9705" s="80"/>
      <c r="AA9705" s="79"/>
      <c r="AB9705" s="79"/>
      <c r="AC9705" s="80"/>
      <c r="AE9705" s="79"/>
      <c r="AF9705" s="79"/>
      <c r="AG9705" s="80"/>
    </row>
    <row r="9706" spans="1:33" ht="45" hidden="1" outlineLevel="1">
      <c r="A9706" s="6" t="s">
        <v>10953</v>
      </c>
      <c r="B9706" s="7" t="s">
        <v>37</v>
      </c>
      <c r="C9706" s="7" t="s">
        <v>10954</v>
      </c>
      <c r="K9706" s="79"/>
      <c r="L9706" s="79"/>
      <c r="M9706" s="80"/>
      <c r="O9706" s="79"/>
      <c r="P9706" s="79"/>
      <c r="Q9706" s="80"/>
      <c r="S9706" s="79"/>
      <c r="T9706" s="79"/>
      <c r="U9706" s="80"/>
      <c r="W9706" s="79"/>
      <c r="X9706" s="79"/>
      <c r="Y9706" s="80"/>
      <c r="AA9706" s="79"/>
      <c r="AB9706" s="79"/>
      <c r="AC9706" s="80"/>
      <c r="AE9706" s="79"/>
      <c r="AF9706" s="79"/>
      <c r="AG9706" s="80"/>
    </row>
    <row r="9707" spans="1:33" ht="60" hidden="1" outlineLevel="1">
      <c r="A9707" s="8"/>
      <c r="B9707" s="9" t="s">
        <v>61</v>
      </c>
      <c r="C9707" s="9" t="s">
        <v>62</v>
      </c>
      <c r="D9707" s="9" t="s">
        <v>63</v>
      </c>
      <c r="E9707" s="12" t="s">
        <v>64</v>
      </c>
      <c r="F9707" s="20" t="s">
        <v>65</v>
      </c>
      <c r="K9707" s="21" t="s">
        <v>66</v>
      </c>
      <c r="L9707" s="87" t="s">
        <v>28</v>
      </c>
      <c r="M9707" s="88"/>
      <c r="O9707" s="21" t="s">
        <v>66</v>
      </c>
      <c r="P9707" s="87" t="s">
        <v>28</v>
      </c>
      <c r="Q9707" s="88"/>
      <c r="S9707" s="21" t="s">
        <v>66</v>
      </c>
      <c r="T9707" s="87" t="s">
        <v>28</v>
      </c>
      <c r="U9707" s="88"/>
      <c r="W9707" s="21" t="s">
        <v>66</v>
      </c>
      <c r="X9707" s="87" t="s">
        <v>28</v>
      </c>
      <c r="Y9707" s="88"/>
      <c r="AA9707" s="21" t="s">
        <v>66</v>
      </c>
      <c r="AB9707" s="87" t="s">
        <v>28</v>
      </c>
      <c r="AC9707" s="88"/>
      <c r="AE9707" s="21" t="s">
        <v>66</v>
      </c>
      <c r="AF9707" s="87" t="s">
        <v>28</v>
      </c>
      <c r="AG9707" s="88"/>
    </row>
    <row r="9708" spans="1:33" hidden="1" outlineLevel="1">
      <c r="A9708" s="6" t="s">
        <v>10955</v>
      </c>
      <c r="B9708" s="7" t="s">
        <v>10956</v>
      </c>
      <c r="C9708" s="7" t="s">
        <v>10957</v>
      </c>
      <c r="D9708" s="7"/>
      <c r="E9708" s="23" t="s">
        <v>320</v>
      </c>
      <c r="F9708" s="18">
        <v>38</v>
      </c>
      <c r="K9708" s="22">
        <v>184</v>
      </c>
      <c r="L9708" s="84">
        <v>6992</v>
      </c>
      <c r="M9708" s="85"/>
      <c r="O9708" s="22">
        <v>102.6</v>
      </c>
      <c r="P9708" s="84">
        <v>3898.8</v>
      </c>
      <c r="Q9708" s="85"/>
      <c r="S9708" s="22">
        <v>120</v>
      </c>
      <c r="T9708" s="84">
        <v>4560</v>
      </c>
      <c r="U9708" s="85"/>
      <c r="W9708" s="22">
        <v>276</v>
      </c>
      <c r="X9708" s="84">
        <v>10488</v>
      </c>
      <c r="Y9708" s="85"/>
      <c r="AA9708" s="22">
        <v>359.57</v>
      </c>
      <c r="AB9708" s="84">
        <v>13663.66</v>
      </c>
      <c r="AC9708" s="85"/>
      <c r="AE9708" s="22">
        <v>200</v>
      </c>
      <c r="AF9708" s="84">
        <v>7600</v>
      </c>
      <c r="AG9708" s="85"/>
    </row>
    <row r="9709" spans="1:33" hidden="1" outlineLevel="1">
      <c r="A9709" s="8"/>
      <c r="B9709" s="9" t="s">
        <v>34</v>
      </c>
      <c r="C9709" s="9" t="s">
        <v>35</v>
      </c>
      <c r="K9709" s="79"/>
      <c r="L9709" s="79"/>
      <c r="M9709" s="80"/>
      <c r="O9709" s="79"/>
      <c r="P9709" s="79"/>
      <c r="Q9709" s="80"/>
      <c r="S9709" s="79"/>
      <c r="T9709" s="79"/>
      <c r="U9709" s="80"/>
      <c r="W9709" s="79"/>
      <c r="X9709" s="79"/>
      <c r="Y9709" s="80"/>
      <c r="AA9709" s="79"/>
      <c r="AB9709" s="79"/>
      <c r="AC9709" s="80"/>
      <c r="AE9709" s="79"/>
      <c r="AF9709" s="79"/>
      <c r="AG9709" s="80"/>
    </row>
    <row r="9710" spans="1:33" ht="45" hidden="1" outlineLevel="1">
      <c r="A9710" s="6" t="s">
        <v>10958</v>
      </c>
      <c r="B9710" s="7" t="s">
        <v>37</v>
      </c>
      <c r="C9710" s="7" t="s">
        <v>10959</v>
      </c>
      <c r="K9710" s="79"/>
      <c r="L9710" s="79"/>
      <c r="M9710" s="80"/>
      <c r="O9710" s="79"/>
      <c r="P9710" s="79"/>
      <c r="Q9710" s="80"/>
      <c r="S9710" s="79"/>
      <c r="T9710" s="79"/>
      <c r="U9710" s="80"/>
      <c r="W9710" s="79"/>
      <c r="X9710" s="79"/>
      <c r="Y9710" s="80"/>
      <c r="AA9710" s="79"/>
      <c r="AB9710" s="79"/>
      <c r="AC9710" s="80"/>
      <c r="AE9710" s="79"/>
      <c r="AF9710" s="79"/>
      <c r="AG9710" s="80"/>
    </row>
    <row r="9711" spans="1:33" ht="60" hidden="1" outlineLevel="1">
      <c r="A9711" s="8"/>
      <c r="B9711" s="9" t="s">
        <v>61</v>
      </c>
      <c r="C9711" s="9" t="s">
        <v>62</v>
      </c>
      <c r="D9711" s="9" t="s">
        <v>63</v>
      </c>
      <c r="E9711" s="12" t="s">
        <v>64</v>
      </c>
      <c r="F9711" s="20" t="s">
        <v>65</v>
      </c>
      <c r="K9711" s="21" t="s">
        <v>66</v>
      </c>
      <c r="L9711" s="87" t="s">
        <v>28</v>
      </c>
      <c r="M9711" s="88"/>
      <c r="O9711" s="21" t="s">
        <v>66</v>
      </c>
      <c r="P9711" s="87" t="s">
        <v>28</v>
      </c>
      <c r="Q9711" s="88"/>
      <c r="S9711" s="21" t="s">
        <v>66</v>
      </c>
      <c r="T9711" s="87" t="s">
        <v>28</v>
      </c>
      <c r="U9711" s="88"/>
      <c r="W9711" s="21" t="s">
        <v>66</v>
      </c>
      <c r="X9711" s="87" t="s">
        <v>28</v>
      </c>
      <c r="Y9711" s="88"/>
      <c r="AA9711" s="21" t="s">
        <v>66</v>
      </c>
      <c r="AB9711" s="87" t="s">
        <v>28</v>
      </c>
      <c r="AC9711" s="88"/>
      <c r="AE9711" s="21" t="s">
        <v>66</v>
      </c>
      <c r="AF9711" s="87" t="s">
        <v>28</v>
      </c>
      <c r="AG9711" s="88"/>
    </row>
    <row r="9712" spans="1:33" hidden="1" outlineLevel="1">
      <c r="A9712" s="6" t="s">
        <v>10960</v>
      </c>
      <c r="B9712" s="7" t="s">
        <v>10961</v>
      </c>
      <c r="C9712" s="7" t="s">
        <v>10962</v>
      </c>
      <c r="D9712" s="7"/>
      <c r="E9712" s="23" t="s">
        <v>320</v>
      </c>
      <c r="F9712" s="18">
        <v>22</v>
      </c>
      <c r="K9712" s="22">
        <v>733</v>
      </c>
      <c r="L9712" s="84">
        <v>16126</v>
      </c>
      <c r="M9712" s="85"/>
      <c r="O9712" s="22">
        <v>1140</v>
      </c>
      <c r="P9712" s="84">
        <v>25080</v>
      </c>
      <c r="Q9712" s="85"/>
      <c r="S9712" s="22">
        <v>650</v>
      </c>
      <c r="T9712" s="84">
        <v>14300</v>
      </c>
      <c r="U9712" s="85"/>
      <c r="W9712" s="22">
        <v>1610</v>
      </c>
      <c r="X9712" s="84">
        <v>35420</v>
      </c>
      <c r="Y9712" s="85"/>
      <c r="AA9712" s="22">
        <v>2397.12</v>
      </c>
      <c r="AB9712" s="84">
        <v>52736.639999999999</v>
      </c>
      <c r="AC9712" s="85"/>
      <c r="AE9712" s="22">
        <v>1500</v>
      </c>
      <c r="AF9712" s="84">
        <v>33000</v>
      </c>
      <c r="AG9712" s="85"/>
    </row>
    <row r="9713" spans="1:33" hidden="1" outlineLevel="1">
      <c r="A9713" s="8"/>
      <c r="B9713" s="9" t="s">
        <v>34</v>
      </c>
      <c r="C9713" s="9" t="s">
        <v>35</v>
      </c>
      <c r="K9713" s="79"/>
      <c r="L9713" s="79"/>
      <c r="M9713" s="80"/>
      <c r="O9713" s="79"/>
      <c r="P9713" s="79"/>
      <c r="Q9713" s="80"/>
      <c r="S9713" s="79"/>
      <c r="T9713" s="79"/>
      <c r="U9713" s="80"/>
      <c r="W9713" s="79"/>
      <c r="X9713" s="79"/>
      <c r="Y9713" s="80"/>
      <c r="AA9713" s="79"/>
      <c r="AB9713" s="79"/>
      <c r="AC9713" s="80"/>
      <c r="AE9713" s="79"/>
      <c r="AF9713" s="79"/>
      <c r="AG9713" s="80"/>
    </row>
    <row r="9714" spans="1:33" hidden="1" outlineLevel="1">
      <c r="A9714" s="6" t="s">
        <v>10963</v>
      </c>
      <c r="B9714" s="7" t="s">
        <v>37</v>
      </c>
      <c r="C9714" s="7" t="s">
        <v>10964</v>
      </c>
      <c r="K9714" s="79"/>
      <c r="L9714" s="79"/>
      <c r="M9714" s="80"/>
      <c r="O9714" s="79"/>
      <c r="P9714" s="79"/>
      <c r="Q9714" s="80"/>
      <c r="S9714" s="79"/>
      <c r="T9714" s="79"/>
      <c r="U9714" s="80"/>
      <c r="W9714" s="79"/>
      <c r="X9714" s="79"/>
      <c r="Y9714" s="80"/>
      <c r="AA9714" s="79"/>
      <c r="AB9714" s="79"/>
      <c r="AC9714" s="80"/>
      <c r="AE9714" s="79"/>
      <c r="AF9714" s="79"/>
      <c r="AG9714" s="80"/>
    </row>
    <row r="9715" spans="1:33" ht="45" hidden="1" outlineLevel="1">
      <c r="A9715" s="6" t="s">
        <v>10965</v>
      </c>
      <c r="B9715" s="7" t="s">
        <v>37</v>
      </c>
      <c r="C9715" s="7" t="s">
        <v>10966</v>
      </c>
      <c r="K9715" s="79"/>
      <c r="L9715" s="79"/>
      <c r="M9715" s="80"/>
      <c r="O9715" s="79"/>
      <c r="P9715" s="79"/>
      <c r="Q9715" s="80"/>
      <c r="S9715" s="79"/>
      <c r="T9715" s="79"/>
      <c r="U9715" s="80"/>
      <c r="W9715" s="79"/>
      <c r="X9715" s="79"/>
      <c r="Y9715" s="80"/>
      <c r="AA9715" s="79"/>
      <c r="AB9715" s="79"/>
      <c r="AC9715" s="80"/>
      <c r="AE9715" s="79"/>
      <c r="AF9715" s="79"/>
      <c r="AG9715" s="80"/>
    </row>
    <row r="9716" spans="1:33" ht="60" hidden="1" outlineLevel="1">
      <c r="A9716" s="8"/>
      <c r="B9716" s="9" t="s">
        <v>61</v>
      </c>
      <c r="C9716" s="9" t="s">
        <v>62</v>
      </c>
      <c r="D9716" s="9" t="s">
        <v>63</v>
      </c>
      <c r="E9716" s="12" t="s">
        <v>64</v>
      </c>
      <c r="F9716" s="20" t="s">
        <v>65</v>
      </c>
      <c r="K9716" s="21" t="s">
        <v>66</v>
      </c>
      <c r="L9716" s="87" t="s">
        <v>28</v>
      </c>
      <c r="M9716" s="88"/>
      <c r="O9716" s="21" t="s">
        <v>66</v>
      </c>
      <c r="P9716" s="87" t="s">
        <v>28</v>
      </c>
      <c r="Q9716" s="88"/>
      <c r="S9716" s="21" t="s">
        <v>66</v>
      </c>
      <c r="T9716" s="87" t="s">
        <v>28</v>
      </c>
      <c r="U9716" s="88"/>
      <c r="W9716" s="21" t="s">
        <v>66</v>
      </c>
      <c r="X9716" s="87" t="s">
        <v>28</v>
      </c>
      <c r="Y9716" s="88"/>
      <c r="AA9716" s="21" t="s">
        <v>66</v>
      </c>
      <c r="AB9716" s="87" t="s">
        <v>28</v>
      </c>
      <c r="AC9716" s="88"/>
      <c r="AE9716" s="21" t="s">
        <v>66</v>
      </c>
      <c r="AF9716" s="87" t="s">
        <v>28</v>
      </c>
      <c r="AG9716" s="88"/>
    </row>
    <row r="9717" spans="1:33" hidden="1" outlineLevel="1">
      <c r="A9717" s="6" t="s">
        <v>10967</v>
      </c>
      <c r="B9717" s="7" t="s">
        <v>10968</v>
      </c>
      <c r="C9717" s="7" t="s">
        <v>10969</v>
      </c>
      <c r="D9717" s="7"/>
      <c r="E9717" s="23" t="s">
        <v>320</v>
      </c>
      <c r="F9717" s="18">
        <v>500</v>
      </c>
      <c r="K9717" s="22">
        <v>38</v>
      </c>
      <c r="L9717" s="84">
        <v>19000</v>
      </c>
      <c r="M9717" s="85"/>
      <c r="O9717" s="22">
        <v>136.80000000000001</v>
      </c>
      <c r="P9717" s="84">
        <v>68400</v>
      </c>
      <c r="Q9717" s="85"/>
      <c r="S9717" s="22">
        <v>35</v>
      </c>
      <c r="T9717" s="84">
        <v>17500</v>
      </c>
      <c r="U9717" s="85"/>
      <c r="W9717" s="22">
        <v>36</v>
      </c>
      <c r="X9717" s="84">
        <v>18000</v>
      </c>
      <c r="Y9717" s="85"/>
      <c r="AA9717" s="22">
        <v>113.86</v>
      </c>
      <c r="AB9717" s="84">
        <v>56930</v>
      </c>
      <c r="AC9717" s="85"/>
      <c r="AE9717" s="22">
        <v>120</v>
      </c>
      <c r="AF9717" s="84">
        <v>60000</v>
      </c>
      <c r="AG9717" s="85"/>
    </row>
    <row r="9718" spans="1:33" hidden="1" outlineLevel="1">
      <c r="A9718" s="8"/>
      <c r="B9718" s="9" t="s">
        <v>34</v>
      </c>
      <c r="C9718" s="9" t="s">
        <v>35</v>
      </c>
      <c r="K9718" s="79"/>
      <c r="L9718" s="79"/>
      <c r="M9718" s="80"/>
      <c r="O9718" s="79"/>
      <c r="P9718" s="79"/>
      <c r="Q9718" s="80"/>
      <c r="S9718" s="79"/>
      <c r="T9718" s="79"/>
      <c r="U9718" s="80"/>
      <c r="W9718" s="79"/>
      <c r="X9718" s="79"/>
      <c r="Y9718" s="80"/>
      <c r="AA9718" s="79"/>
      <c r="AB9718" s="79"/>
      <c r="AC9718" s="80"/>
      <c r="AE9718" s="79"/>
      <c r="AF9718" s="79"/>
      <c r="AG9718" s="80"/>
    </row>
    <row r="9719" spans="1:33" hidden="1" outlineLevel="1">
      <c r="A9719" s="6" t="s">
        <v>10970</v>
      </c>
      <c r="B9719" s="7" t="s">
        <v>37</v>
      </c>
      <c r="C9719" s="7" t="s">
        <v>10971</v>
      </c>
      <c r="K9719" s="79"/>
      <c r="L9719" s="79"/>
      <c r="M9719" s="80"/>
      <c r="O9719" s="79"/>
      <c r="P9719" s="79"/>
      <c r="Q9719" s="80"/>
      <c r="S9719" s="79"/>
      <c r="T9719" s="79"/>
      <c r="U9719" s="80"/>
      <c r="W9719" s="79"/>
      <c r="X9719" s="79"/>
      <c r="Y9719" s="80"/>
      <c r="AA9719" s="79"/>
      <c r="AB9719" s="79"/>
      <c r="AC9719" s="80"/>
      <c r="AE9719" s="79"/>
      <c r="AF9719" s="79"/>
      <c r="AG9719" s="80"/>
    </row>
    <row r="9720" spans="1:33" ht="60" hidden="1" outlineLevel="1">
      <c r="A9720" s="6" t="s">
        <v>10972</v>
      </c>
      <c r="B9720" s="7" t="s">
        <v>37</v>
      </c>
      <c r="C9720" s="7" t="s">
        <v>10973</v>
      </c>
      <c r="K9720" s="79"/>
      <c r="L9720" s="79"/>
      <c r="M9720" s="80"/>
      <c r="O9720" s="79"/>
      <c r="P9720" s="79"/>
      <c r="Q9720" s="80"/>
      <c r="S9720" s="79"/>
      <c r="T9720" s="79"/>
      <c r="U9720" s="80"/>
      <c r="W9720" s="79"/>
      <c r="X9720" s="79"/>
      <c r="Y9720" s="80"/>
      <c r="AA9720" s="79"/>
      <c r="AB9720" s="79"/>
      <c r="AC9720" s="80"/>
      <c r="AE9720" s="79"/>
      <c r="AF9720" s="79"/>
      <c r="AG9720" s="80"/>
    </row>
    <row r="9721" spans="1:33" ht="60" hidden="1" outlineLevel="1">
      <c r="A9721" s="8"/>
      <c r="B9721" s="9" t="s">
        <v>61</v>
      </c>
      <c r="C9721" s="9" t="s">
        <v>62</v>
      </c>
      <c r="D9721" s="9" t="s">
        <v>63</v>
      </c>
      <c r="E9721" s="12" t="s">
        <v>64</v>
      </c>
      <c r="F9721" s="20" t="s">
        <v>65</v>
      </c>
      <c r="K9721" s="21" t="s">
        <v>66</v>
      </c>
      <c r="L9721" s="87" t="s">
        <v>28</v>
      </c>
      <c r="M9721" s="88"/>
      <c r="O9721" s="21" t="s">
        <v>66</v>
      </c>
      <c r="P9721" s="87" t="s">
        <v>28</v>
      </c>
      <c r="Q9721" s="88"/>
      <c r="S9721" s="21" t="s">
        <v>66</v>
      </c>
      <c r="T9721" s="87" t="s">
        <v>28</v>
      </c>
      <c r="U9721" s="88"/>
      <c r="W9721" s="21" t="s">
        <v>66</v>
      </c>
      <c r="X9721" s="87" t="s">
        <v>28</v>
      </c>
      <c r="Y9721" s="88"/>
      <c r="AA9721" s="21" t="s">
        <v>66</v>
      </c>
      <c r="AB9721" s="87" t="s">
        <v>28</v>
      </c>
      <c r="AC9721" s="88"/>
      <c r="AE9721" s="21" t="s">
        <v>66</v>
      </c>
      <c r="AF9721" s="87" t="s">
        <v>28</v>
      </c>
      <c r="AG9721" s="88"/>
    </row>
    <row r="9722" spans="1:33" hidden="1" outlineLevel="1">
      <c r="A9722" s="6" t="s">
        <v>10974</v>
      </c>
      <c r="B9722" s="7" t="s">
        <v>10975</v>
      </c>
      <c r="C9722" s="7" t="s">
        <v>10928</v>
      </c>
      <c r="D9722" s="7"/>
      <c r="E9722" s="23" t="s">
        <v>320</v>
      </c>
      <c r="F9722" s="18">
        <v>248</v>
      </c>
      <c r="K9722" s="22">
        <v>133</v>
      </c>
      <c r="L9722" s="84">
        <v>32984</v>
      </c>
      <c r="M9722" s="85"/>
      <c r="O9722" s="22">
        <v>171</v>
      </c>
      <c r="P9722" s="84">
        <v>42408</v>
      </c>
      <c r="Q9722" s="85"/>
      <c r="S9722" s="22">
        <v>165</v>
      </c>
      <c r="T9722" s="84">
        <v>40920</v>
      </c>
      <c r="U9722" s="85"/>
      <c r="W9722" s="22">
        <v>118</v>
      </c>
      <c r="X9722" s="84">
        <v>29264</v>
      </c>
      <c r="Y9722" s="85"/>
      <c r="AA9722" s="22">
        <v>221.73</v>
      </c>
      <c r="AB9722" s="84">
        <v>54989.04</v>
      </c>
      <c r="AC9722" s="85"/>
      <c r="AE9722" s="22">
        <v>200</v>
      </c>
      <c r="AF9722" s="84">
        <v>49600</v>
      </c>
      <c r="AG9722" s="85"/>
    </row>
    <row r="9723" spans="1:33" hidden="1" outlineLevel="1">
      <c r="A9723" s="8"/>
      <c r="B9723" s="9" t="s">
        <v>34</v>
      </c>
      <c r="C9723" s="9" t="s">
        <v>35</v>
      </c>
      <c r="K9723" s="79"/>
      <c r="L9723" s="79"/>
      <c r="M9723" s="80"/>
      <c r="O9723" s="79"/>
      <c r="P9723" s="79"/>
      <c r="Q9723" s="80"/>
      <c r="S9723" s="79"/>
      <c r="T9723" s="79"/>
      <c r="U9723" s="80"/>
      <c r="W9723" s="79"/>
      <c r="X9723" s="79"/>
      <c r="Y9723" s="80"/>
      <c r="AA9723" s="79"/>
      <c r="AB9723" s="79"/>
      <c r="AC9723" s="80"/>
      <c r="AE9723" s="79"/>
      <c r="AF9723" s="79"/>
      <c r="AG9723" s="80"/>
    </row>
    <row r="9724" spans="1:33" hidden="1" outlineLevel="1">
      <c r="A9724" s="6" t="s">
        <v>10976</v>
      </c>
      <c r="B9724" s="7" t="s">
        <v>37</v>
      </c>
      <c r="C9724" s="7" t="s">
        <v>10977</v>
      </c>
      <c r="K9724" s="79"/>
      <c r="L9724" s="79"/>
      <c r="M9724" s="80"/>
      <c r="O9724" s="79"/>
      <c r="P9724" s="79"/>
      <c r="Q9724" s="80"/>
      <c r="S9724" s="79"/>
      <c r="T9724" s="79"/>
      <c r="U9724" s="80"/>
      <c r="W9724" s="79"/>
      <c r="X9724" s="79"/>
      <c r="Y9724" s="80"/>
      <c r="AA9724" s="79"/>
      <c r="AB9724" s="79"/>
      <c r="AC9724" s="80"/>
      <c r="AE9724" s="79"/>
      <c r="AF9724" s="79"/>
      <c r="AG9724" s="80"/>
    </row>
    <row r="9725" spans="1:33" ht="45" hidden="1" outlineLevel="1">
      <c r="A9725" s="6" t="s">
        <v>10978</v>
      </c>
      <c r="B9725" s="7" t="s">
        <v>37</v>
      </c>
      <c r="C9725" s="7" t="s">
        <v>10979</v>
      </c>
      <c r="K9725" s="79"/>
      <c r="L9725" s="79"/>
      <c r="M9725" s="80"/>
      <c r="O9725" s="79"/>
      <c r="P9725" s="79"/>
      <c r="Q9725" s="80"/>
      <c r="S9725" s="79"/>
      <c r="T9725" s="79"/>
      <c r="U9725" s="80"/>
      <c r="W9725" s="79"/>
      <c r="X9725" s="79"/>
      <c r="Y9725" s="80"/>
      <c r="AA9725" s="79"/>
      <c r="AB9725" s="79"/>
      <c r="AC9725" s="80"/>
      <c r="AE9725" s="79"/>
      <c r="AF9725" s="79"/>
      <c r="AG9725" s="80"/>
    </row>
    <row r="9726" spans="1:33" ht="60" hidden="1" outlineLevel="1">
      <c r="A9726" s="8"/>
      <c r="B9726" s="9" t="s">
        <v>61</v>
      </c>
      <c r="C9726" s="9" t="s">
        <v>62</v>
      </c>
      <c r="D9726" s="9" t="s">
        <v>63</v>
      </c>
      <c r="E9726" s="12" t="s">
        <v>64</v>
      </c>
      <c r="F9726" s="20" t="s">
        <v>65</v>
      </c>
      <c r="K9726" s="21" t="s">
        <v>66</v>
      </c>
      <c r="L9726" s="87" t="s">
        <v>28</v>
      </c>
      <c r="M9726" s="88"/>
      <c r="O9726" s="21" t="s">
        <v>66</v>
      </c>
      <c r="P9726" s="87" t="s">
        <v>28</v>
      </c>
      <c r="Q9726" s="88"/>
      <c r="S9726" s="21" t="s">
        <v>66</v>
      </c>
      <c r="T9726" s="87" t="s">
        <v>28</v>
      </c>
      <c r="U9726" s="88"/>
      <c r="W9726" s="21" t="s">
        <v>66</v>
      </c>
      <c r="X9726" s="87" t="s">
        <v>28</v>
      </c>
      <c r="Y9726" s="88"/>
      <c r="AA9726" s="21" t="s">
        <v>66</v>
      </c>
      <c r="AB9726" s="87" t="s">
        <v>28</v>
      </c>
      <c r="AC9726" s="88"/>
      <c r="AE9726" s="21" t="s">
        <v>66</v>
      </c>
      <c r="AF9726" s="87" t="s">
        <v>28</v>
      </c>
      <c r="AG9726" s="88"/>
    </row>
    <row r="9727" spans="1:33" hidden="1" outlineLevel="1">
      <c r="A9727" s="6" t="s">
        <v>10980</v>
      </c>
      <c r="B9727" s="7" t="s">
        <v>10981</v>
      </c>
      <c r="C9727" s="7" t="s">
        <v>10982</v>
      </c>
      <c r="D9727" s="7"/>
      <c r="E9727" s="23" t="s">
        <v>320</v>
      </c>
      <c r="F9727" s="18">
        <v>228</v>
      </c>
      <c r="K9727" s="22">
        <v>15</v>
      </c>
      <c r="L9727" s="84">
        <v>3420</v>
      </c>
      <c r="M9727" s="85"/>
      <c r="O9727" s="22">
        <v>22.8</v>
      </c>
      <c r="P9727" s="84">
        <v>5198.3999999999996</v>
      </c>
      <c r="Q9727" s="85"/>
      <c r="S9727" s="22">
        <v>20</v>
      </c>
      <c r="T9727" s="84">
        <v>4560</v>
      </c>
      <c r="U9727" s="85"/>
      <c r="W9727" s="22">
        <v>40</v>
      </c>
      <c r="X9727" s="84">
        <v>9120</v>
      </c>
      <c r="Y9727" s="85"/>
      <c r="AA9727" s="22">
        <v>26.37</v>
      </c>
      <c r="AB9727" s="84">
        <v>6012.36</v>
      </c>
      <c r="AC9727" s="85"/>
      <c r="AE9727" s="22">
        <v>55</v>
      </c>
      <c r="AF9727" s="84">
        <v>12540</v>
      </c>
      <c r="AG9727" s="85"/>
    </row>
    <row r="9728" spans="1:33" hidden="1" outlineLevel="1">
      <c r="A9728" s="8"/>
      <c r="B9728" s="9" t="s">
        <v>34</v>
      </c>
      <c r="C9728" s="9" t="s">
        <v>35</v>
      </c>
      <c r="K9728" s="79"/>
      <c r="L9728" s="79"/>
      <c r="M9728" s="80"/>
      <c r="O9728" s="79"/>
      <c r="P9728" s="79"/>
      <c r="Q9728" s="80"/>
      <c r="S9728" s="79"/>
      <c r="T9728" s="79"/>
      <c r="U9728" s="80"/>
      <c r="W9728" s="79"/>
      <c r="X9728" s="79"/>
      <c r="Y9728" s="80"/>
      <c r="AA9728" s="79"/>
      <c r="AB9728" s="79"/>
      <c r="AC9728" s="80"/>
      <c r="AE9728" s="79"/>
      <c r="AF9728" s="79"/>
      <c r="AG9728" s="80"/>
    </row>
    <row r="9729" spans="1:33" ht="30" hidden="1" outlineLevel="1">
      <c r="A9729" s="6" t="s">
        <v>10983</v>
      </c>
      <c r="B9729" s="7" t="s">
        <v>37</v>
      </c>
      <c r="C9729" s="7" t="s">
        <v>10984</v>
      </c>
      <c r="K9729" s="79"/>
      <c r="L9729" s="79"/>
      <c r="M9729" s="80"/>
      <c r="O9729" s="79"/>
      <c r="P9729" s="79"/>
      <c r="Q9729" s="80"/>
      <c r="S9729" s="79"/>
      <c r="T9729" s="79"/>
      <c r="U9729" s="80"/>
      <c r="W9729" s="79"/>
      <c r="X9729" s="79"/>
      <c r="Y9729" s="80"/>
      <c r="AA9729" s="79"/>
      <c r="AB9729" s="79"/>
      <c r="AC9729" s="80"/>
      <c r="AE9729" s="79"/>
      <c r="AF9729" s="79"/>
      <c r="AG9729" s="80"/>
    </row>
    <row r="9730" spans="1:33" ht="60" hidden="1" outlineLevel="1">
      <c r="A9730" s="8"/>
      <c r="B9730" s="9" t="s">
        <v>61</v>
      </c>
      <c r="C9730" s="9" t="s">
        <v>62</v>
      </c>
      <c r="D9730" s="9" t="s">
        <v>63</v>
      </c>
      <c r="E9730" s="12" t="s">
        <v>64</v>
      </c>
      <c r="F9730" s="20" t="s">
        <v>65</v>
      </c>
      <c r="K9730" s="21" t="s">
        <v>66</v>
      </c>
      <c r="L9730" s="87" t="s">
        <v>28</v>
      </c>
      <c r="M9730" s="88"/>
      <c r="O9730" s="21" t="s">
        <v>66</v>
      </c>
      <c r="P9730" s="87" t="s">
        <v>28</v>
      </c>
      <c r="Q9730" s="88"/>
      <c r="S9730" s="21" t="s">
        <v>66</v>
      </c>
      <c r="T9730" s="87" t="s">
        <v>28</v>
      </c>
      <c r="U9730" s="88"/>
      <c r="W9730" s="21" t="s">
        <v>66</v>
      </c>
      <c r="X9730" s="87" t="s">
        <v>28</v>
      </c>
      <c r="Y9730" s="88"/>
      <c r="AA9730" s="21" t="s">
        <v>66</v>
      </c>
      <c r="AB9730" s="87" t="s">
        <v>28</v>
      </c>
      <c r="AC9730" s="88"/>
      <c r="AE9730" s="21" t="s">
        <v>66</v>
      </c>
      <c r="AF9730" s="87" t="s">
        <v>28</v>
      </c>
      <c r="AG9730" s="88"/>
    </row>
    <row r="9731" spans="1:33" hidden="1" outlineLevel="1">
      <c r="A9731" s="6" t="s">
        <v>10985</v>
      </c>
      <c r="B9731" s="7" t="s">
        <v>10986</v>
      </c>
      <c r="C9731" s="7" t="s">
        <v>10987</v>
      </c>
      <c r="D9731" s="7"/>
      <c r="E9731" s="23" t="s">
        <v>320</v>
      </c>
      <c r="F9731" s="18">
        <v>1153</v>
      </c>
      <c r="K9731" s="22">
        <v>39</v>
      </c>
      <c r="L9731" s="84">
        <v>44967</v>
      </c>
      <c r="M9731" s="85"/>
      <c r="O9731" s="22">
        <v>91.2</v>
      </c>
      <c r="P9731" s="84">
        <v>105153.60000000001</v>
      </c>
      <c r="Q9731" s="85"/>
      <c r="S9731" s="22">
        <v>25</v>
      </c>
      <c r="T9731" s="84">
        <v>28825</v>
      </c>
      <c r="U9731" s="85"/>
      <c r="W9731" s="22">
        <v>40</v>
      </c>
      <c r="X9731" s="84">
        <v>46120</v>
      </c>
      <c r="Y9731" s="85"/>
      <c r="AA9731" s="22">
        <v>53.94</v>
      </c>
      <c r="AB9731" s="84">
        <v>62192.82</v>
      </c>
      <c r="AC9731" s="85"/>
      <c r="AE9731" s="22">
        <v>55</v>
      </c>
      <c r="AF9731" s="84">
        <v>63415</v>
      </c>
      <c r="AG9731" s="85"/>
    </row>
    <row r="9732" spans="1:33" hidden="1" outlineLevel="1">
      <c r="A9732" s="8"/>
      <c r="B9732" s="9" t="s">
        <v>34</v>
      </c>
      <c r="C9732" s="9" t="s">
        <v>35</v>
      </c>
      <c r="K9732" s="79"/>
      <c r="L9732" s="79"/>
      <c r="M9732" s="80"/>
      <c r="O9732" s="79"/>
      <c r="P9732" s="79"/>
      <c r="Q9732" s="80"/>
      <c r="S9732" s="79"/>
      <c r="T9732" s="79"/>
      <c r="U9732" s="80"/>
      <c r="W9732" s="79"/>
      <c r="X9732" s="79"/>
      <c r="Y9732" s="80"/>
      <c r="AA9732" s="79"/>
      <c r="AB9732" s="79"/>
      <c r="AC9732" s="80"/>
      <c r="AE9732" s="79"/>
      <c r="AF9732" s="79"/>
      <c r="AG9732" s="80"/>
    </row>
    <row r="9733" spans="1:33" hidden="1" outlineLevel="1">
      <c r="A9733" s="6" t="s">
        <v>10988</v>
      </c>
      <c r="B9733" s="7" t="s">
        <v>37</v>
      </c>
      <c r="C9733" s="7" t="s">
        <v>10989</v>
      </c>
      <c r="K9733" s="79"/>
      <c r="L9733" s="79"/>
      <c r="M9733" s="80"/>
      <c r="O9733" s="79"/>
      <c r="P9733" s="79"/>
      <c r="Q9733" s="80"/>
      <c r="S9733" s="79"/>
      <c r="T9733" s="79"/>
      <c r="U9733" s="80"/>
      <c r="W9733" s="79"/>
      <c r="X9733" s="79"/>
      <c r="Y9733" s="80"/>
      <c r="AA9733" s="79"/>
      <c r="AB9733" s="79"/>
      <c r="AC9733" s="80"/>
      <c r="AE9733" s="79"/>
      <c r="AF9733" s="79"/>
      <c r="AG9733" s="80"/>
    </row>
    <row r="9734" spans="1:33" ht="30" hidden="1" outlineLevel="1">
      <c r="A9734" s="6" t="s">
        <v>10990</v>
      </c>
      <c r="B9734" s="7" t="s">
        <v>37</v>
      </c>
      <c r="C9734" s="7" t="s">
        <v>10991</v>
      </c>
      <c r="K9734" s="79"/>
      <c r="L9734" s="79"/>
      <c r="M9734" s="80"/>
      <c r="O9734" s="79"/>
      <c r="P9734" s="79"/>
      <c r="Q9734" s="80"/>
      <c r="S9734" s="79"/>
      <c r="T9734" s="79"/>
      <c r="U9734" s="80"/>
      <c r="W9734" s="79"/>
      <c r="X9734" s="79"/>
      <c r="Y9734" s="80"/>
      <c r="AA9734" s="79"/>
      <c r="AB9734" s="79"/>
      <c r="AC9734" s="80"/>
      <c r="AE9734" s="79"/>
      <c r="AF9734" s="79"/>
      <c r="AG9734" s="80"/>
    </row>
    <row r="9735" spans="1:33" ht="60" hidden="1" outlineLevel="1">
      <c r="A9735" s="8"/>
      <c r="B9735" s="9" t="s">
        <v>61</v>
      </c>
      <c r="C9735" s="9" t="s">
        <v>62</v>
      </c>
      <c r="D9735" s="9" t="s">
        <v>63</v>
      </c>
      <c r="E9735" s="12" t="s">
        <v>64</v>
      </c>
      <c r="F9735" s="20" t="s">
        <v>65</v>
      </c>
      <c r="K9735" s="21" t="s">
        <v>66</v>
      </c>
      <c r="L9735" s="87" t="s">
        <v>28</v>
      </c>
      <c r="M9735" s="88"/>
      <c r="O9735" s="21" t="s">
        <v>66</v>
      </c>
      <c r="P9735" s="87" t="s">
        <v>28</v>
      </c>
      <c r="Q9735" s="88"/>
      <c r="S9735" s="21" t="s">
        <v>66</v>
      </c>
      <c r="T9735" s="87" t="s">
        <v>28</v>
      </c>
      <c r="U9735" s="88"/>
      <c r="W9735" s="21" t="s">
        <v>66</v>
      </c>
      <c r="X9735" s="87" t="s">
        <v>28</v>
      </c>
      <c r="Y9735" s="88"/>
      <c r="AA9735" s="21" t="s">
        <v>66</v>
      </c>
      <c r="AB9735" s="87" t="s">
        <v>28</v>
      </c>
      <c r="AC9735" s="88"/>
      <c r="AE9735" s="21" t="s">
        <v>66</v>
      </c>
      <c r="AF9735" s="87" t="s">
        <v>28</v>
      </c>
      <c r="AG9735" s="88"/>
    </row>
    <row r="9736" spans="1:33" hidden="1" outlineLevel="1">
      <c r="A9736" s="6" t="s">
        <v>10992</v>
      </c>
      <c r="B9736" s="7" t="s">
        <v>10993</v>
      </c>
      <c r="C9736" s="7" t="s">
        <v>10994</v>
      </c>
      <c r="D9736" s="7"/>
      <c r="E9736" s="23" t="s">
        <v>320</v>
      </c>
      <c r="F9736" s="18">
        <v>498</v>
      </c>
      <c r="K9736" s="22">
        <v>15</v>
      </c>
      <c r="L9736" s="84">
        <v>7470</v>
      </c>
      <c r="M9736" s="85"/>
      <c r="O9736" s="22">
        <v>148.19999999999999</v>
      </c>
      <c r="P9736" s="84">
        <v>73803.600000000006</v>
      </c>
      <c r="Q9736" s="85"/>
      <c r="S9736" s="22">
        <v>40</v>
      </c>
      <c r="T9736" s="84">
        <v>19920</v>
      </c>
      <c r="U9736" s="85"/>
      <c r="W9736" s="22">
        <v>36</v>
      </c>
      <c r="X9736" s="84">
        <v>17928</v>
      </c>
      <c r="Y9736" s="85"/>
      <c r="AA9736" s="22">
        <v>113.86</v>
      </c>
      <c r="AB9736" s="84">
        <v>56702.28</v>
      </c>
      <c r="AC9736" s="85"/>
      <c r="AE9736" s="22">
        <v>35</v>
      </c>
      <c r="AF9736" s="84">
        <v>17430</v>
      </c>
      <c r="AG9736" s="85"/>
    </row>
    <row r="9737" spans="1:33" hidden="1" outlineLevel="1">
      <c r="A9737" s="8"/>
      <c r="B9737" s="9" t="s">
        <v>34</v>
      </c>
      <c r="C9737" s="9" t="s">
        <v>35</v>
      </c>
      <c r="K9737" s="79"/>
      <c r="L9737" s="79"/>
      <c r="M9737" s="80"/>
      <c r="O9737" s="79"/>
      <c r="P9737" s="79"/>
      <c r="Q9737" s="80"/>
      <c r="S9737" s="79"/>
      <c r="T9737" s="79"/>
      <c r="U9737" s="80"/>
      <c r="W9737" s="79"/>
      <c r="X9737" s="79"/>
      <c r="Y9737" s="80"/>
      <c r="AA9737" s="79"/>
      <c r="AB9737" s="79"/>
      <c r="AC9737" s="80"/>
      <c r="AE9737" s="79"/>
      <c r="AF9737" s="79"/>
      <c r="AG9737" s="80"/>
    </row>
    <row r="9738" spans="1:33" ht="45" hidden="1" outlineLevel="1">
      <c r="A9738" s="6" t="s">
        <v>10995</v>
      </c>
      <c r="B9738" s="7" t="s">
        <v>37</v>
      </c>
      <c r="C9738" s="7" t="s">
        <v>10996</v>
      </c>
      <c r="K9738" s="79"/>
      <c r="L9738" s="79"/>
      <c r="M9738" s="80"/>
      <c r="O9738" s="79"/>
      <c r="P9738" s="79"/>
      <c r="Q9738" s="80"/>
      <c r="S9738" s="79"/>
      <c r="T9738" s="79"/>
      <c r="U9738" s="80"/>
      <c r="W9738" s="79"/>
      <c r="X9738" s="79"/>
      <c r="Y9738" s="80"/>
      <c r="AA9738" s="79"/>
      <c r="AB9738" s="79"/>
      <c r="AC9738" s="80"/>
      <c r="AE9738" s="79"/>
      <c r="AF9738" s="79"/>
      <c r="AG9738" s="80"/>
    </row>
    <row r="9739" spans="1:33" ht="60" hidden="1" outlineLevel="1">
      <c r="A9739" s="8"/>
      <c r="B9739" s="9" t="s">
        <v>61</v>
      </c>
      <c r="C9739" s="9" t="s">
        <v>62</v>
      </c>
      <c r="D9739" s="9" t="s">
        <v>63</v>
      </c>
      <c r="E9739" s="12" t="s">
        <v>64</v>
      </c>
      <c r="F9739" s="20" t="s">
        <v>65</v>
      </c>
      <c r="K9739" s="21" t="s">
        <v>66</v>
      </c>
      <c r="L9739" s="87" t="s">
        <v>28</v>
      </c>
      <c r="M9739" s="88"/>
      <c r="O9739" s="21" t="s">
        <v>66</v>
      </c>
      <c r="P9739" s="87" t="s">
        <v>28</v>
      </c>
      <c r="Q9739" s="88"/>
      <c r="S9739" s="21" t="s">
        <v>66</v>
      </c>
      <c r="T9739" s="87" t="s">
        <v>28</v>
      </c>
      <c r="U9739" s="88"/>
      <c r="W9739" s="21" t="s">
        <v>66</v>
      </c>
      <c r="X9739" s="87" t="s">
        <v>28</v>
      </c>
      <c r="Y9739" s="88"/>
      <c r="AA9739" s="21" t="s">
        <v>66</v>
      </c>
      <c r="AB9739" s="87" t="s">
        <v>28</v>
      </c>
      <c r="AC9739" s="88"/>
      <c r="AE9739" s="21" t="s">
        <v>66</v>
      </c>
      <c r="AF9739" s="87" t="s">
        <v>28</v>
      </c>
      <c r="AG9739" s="88"/>
    </row>
    <row r="9740" spans="1:33" hidden="1" outlineLevel="1">
      <c r="A9740" s="6" t="s">
        <v>10997</v>
      </c>
      <c r="B9740" s="7" t="s">
        <v>10998</v>
      </c>
      <c r="C9740" s="7" t="s">
        <v>10994</v>
      </c>
      <c r="D9740" s="7"/>
      <c r="E9740" s="23" t="s">
        <v>320</v>
      </c>
      <c r="F9740" s="18">
        <v>38</v>
      </c>
      <c r="K9740" s="22">
        <v>15</v>
      </c>
      <c r="L9740" s="84">
        <v>570</v>
      </c>
      <c r="M9740" s="85"/>
      <c r="O9740" s="22">
        <v>114</v>
      </c>
      <c r="P9740" s="84">
        <v>4332</v>
      </c>
      <c r="Q9740" s="85"/>
      <c r="S9740" s="22">
        <v>110</v>
      </c>
      <c r="T9740" s="84">
        <v>4180</v>
      </c>
      <c r="U9740" s="85"/>
      <c r="W9740" s="22">
        <v>127</v>
      </c>
      <c r="X9740" s="84">
        <v>4826</v>
      </c>
      <c r="Y9740" s="85"/>
      <c r="AA9740" s="22">
        <v>155.81</v>
      </c>
      <c r="AB9740" s="84">
        <v>5920.78</v>
      </c>
      <c r="AC9740" s="85"/>
      <c r="AE9740" s="22">
        <v>200</v>
      </c>
      <c r="AF9740" s="84">
        <v>7600</v>
      </c>
      <c r="AG9740" s="85"/>
    </row>
    <row r="9741" spans="1:33" hidden="1" outlineLevel="1">
      <c r="A9741" s="8"/>
      <c r="B9741" s="9" t="s">
        <v>34</v>
      </c>
      <c r="C9741" s="9" t="s">
        <v>35</v>
      </c>
      <c r="K9741" s="79"/>
      <c r="L9741" s="79"/>
      <c r="M9741" s="80"/>
      <c r="O9741" s="79"/>
      <c r="P9741" s="79"/>
      <c r="Q9741" s="80"/>
      <c r="S9741" s="79"/>
      <c r="T9741" s="79"/>
      <c r="U9741" s="80"/>
      <c r="W9741" s="79"/>
      <c r="X9741" s="79"/>
      <c r="Y9741" s="80"/>
      <c r="AA9741" s="79"/>
      <c r="AB9741" s="79"/>
      <c r="AC9741" s="80"/>
      <c r="AE9741" s="79"/>
      <c r="AF9741" s="79"/>
      <c r="AG9741" s="80"/>
    </row>
    <row r="9742" spans="1:33" ht="45" hidden="1" outlineLevel="1">
      <c r="A9742" s="6" t="s">
        <v>10999</v>
      </c>
      <c r="B9742" s="7" t="s">
        <v>37</v>
      </c>
      <c r="C9742" s="7" t="s">
        <v>11000</v>
      </c>
      <c r="K9742" s="79"/>
      <c r="L9742" s="79"/>
      <c r="M9742" s="80"/>
      <c r="O9742" s="79"/>
      <c r="P9742" s="79"/>
      <c r="Q9742" s="80"/>
      <c r="S9742" s="79"/>
      <c r="T9742" s="79"/>
      <c r="U9742" s="80"/>
      <c r="W9742" s="79"/>
      <c r="X9742" s="79"/>
      <c r="Y9742" s="80"/>
      <c r="AA9742" s="79"/>
      <c r="AB9742" s="79"/>
      <c r="AC9742" s="80"/>
      <c r="AE9742" s="79"/>
      <c r="AF9742" s="79"/>
      <c r="AG9742" s="80"/>
    </row>
    <row r="9743" spans="1:33" ht="60" hidden="1" outlineLevel="1">
      <c r="A9743" s="8"/>
      <c r="B9743" s="9" t="s">
        <v>61</v>
      </c>
      <c r="C9743" s="9" t="s">
        <v>62</v>
      </c>
      <c r="D9743" s="9" t="s">
        <v>63</v>
      </c>
      <c r="E9743" s="12" t="s">
        <v>64</v>
      </c>
      <c r="F9743" s="20" t="s">
        <v>65</v>
      </c>
      <c r="K9743" s="21" t="s">
        <v>66</v>
      </c>
      <c r="L9743" s="87" t="s">
        <v>28</v>
      </c>
      <c r="M9743" s="88"/>
      <c r="O9743" s="21" t="s">
        <v>66</v>
      </c>
      <c r="P9743" s="87" t="s">
        <v>28</v>
      </c>
      <c r="Q9743" s="88"/>
      <c r="S9743" s="21" t="s">
        <v>66</v>
      </c>
      <c r="T9743" s="87" t="s">
        <v>28</v>
      </c>
      <c r="U9743" s="88"/>
      <c r="W9743" s="21" t="s">
        <v>66</v>
      </c>
      <c r="X9743" s="87" t="s">
        <v>28</v>
      </c>
      <c r="Y9743" s="88"/>
      <c r="AA9743" s="21" t="s">
        <v>66</v>
      </c>
      <c r="AB9743" s="87" t="s">
        <v>28</v>
      </c>
      <c r="AC9743" s="88"/>
      <c r="AE9743" s="21" t="s">
        <v>66</v>
      </c>
      <c r="AF9743" s="87" t="s">
        <v>28</v>
      </c>
      <c r="AG9743" s="88"/>
    </row>
    <row r="9744" spans="1:33" hidden="1" outlineLevel="1">
      <c r="A9744" s="6" t="s">
        <v>11001</v>
      </c>
      <c r="B9744" s="7" t="s">
        <v>11002</v>
      </c>
      <c r="C9744" s="7" t="s">
        <v>11003</v>
      </c>
      <c r="D9744" s="7"/>
      <c r="E9744" s="23" t="s">
        <v>320</v>
      </c>
      <c r="F9744" s="18">
        <v>38</v>
      </c>
      <c r="K9744" s="22">
        <v>15</v>
      </c>
      <c r="L9744" s="84">
        <v>570</v>
      </c>
      <c r="M9744" s="85"/>
      <c r="O9744" s="22">
        <v>22.8</v>
      </c>
      <c r="P9744" s="84">
        <v>866.4</v>
      </c>
      <c r="Q9744" s="85"/>
      <c r="S9744" s="22">
        <v>20</v>
      </c>
      <c r="T9744" s="84">
        <v>760</v>
      </c>
      <c r="U9744" s="85"/>
      <c r="W9744" s="22">
        <v>18</v>
      </c>
      <c r="X9744" s="84">
        <v>684</v>
      </c>
      <c r="Y9744" s="85"/>
      <c r="AA9744" s="22">
        <v>26.37</v>
      </c>
      <c r="AB9744" s="84">
        <v>1002.06</v>
      </c>
      <c r="AC9744" s="85"/>
      <c r="AE9744" s="22">
        <v>55</v>
      </c>
      <c r="AF9744" s="84">
        <v>2090</v>
      </c>
      <c r="AG9744" s="85"/>
    </row>
    <row r="9745" spans="1:33" hidden="1" outlineLevel="1">
      <c r="A9745" s="6" t="s">
        <v>11004</v>
      </c>
      <c r="B9745" s="7" t="s">
        <v>11005</v>
      </c>
      <c r="C9745" s="7" t="s">
        <v>11006</v>
      </c>
      <c r="D9745" s="7"/>
      <c r="E9745" s="23" t="s">
        <v>320</v>
      </c>
      <c r="F9745" s="18">
        <v>498</v>
      </c>
      <c r="K9745" s="22">
        <v>15</v>
      </c>
      <c r="L9745" s="84">
        <v>7470</v>
      </c>
      <c r="M9745" s="85"/>
      <c r="O9745" s="22">
        <v>22.8</v>
      </c>
      <c r="P9745" s="84">
        <v>11354.4</v>
      </c>
      <c r="Q9745" s="85"/>
      <c r="S9745" s="22">
        <v>25</v>
      </c>
      <c r="T9745" s="84">
        <v>12450</v>
      </c>
      <c r="U9745" s="85"/>
      <c r="W9745" s="22">
        <v>18</v>
      </c>
      <c r="X9745" s="84">
        <v>8964</v>
      </c>
      <c r="Y9745" s="85"/>
      <c r="AA9745" s="22">
        <v>26.37</v>
      </c>
      <c r="AB9745" s="84">
        <v>13132.26</v>
      </c>
      <c r="AC9745" s="85"/>
      <c r="AE9745" s="22">
        <v>55</v>
      </c>
      <c r="AF9745" s="84">
        <v>27390</v>
      </c>
      <c r="AG9745" s="85"/>
    </row>
    <row r="9746" spans="1:33" hidden="1" outlineLevel="1">
      <c r="A9746" s="8"/>
      <c r="B9746" s="9" t="s">
        <v>34</v>
      </c>
      <c r="C9746" s="9" t="s">
        <v>35</v>
      </c>
      <c r="K9746" s="79"/>
      <c r="L9746" s="79"/>
      <c r="M9746" s="80"/>
      <c r="O9746" s="79"/>
      <c r="P9746" s="79"/>
      <c r="Q9746" s="80"/>
      <c r="S9746" s="79"/>
      <c r="T9746" s="79"/>
      <c r="U9746" s="80"/>
      <c r="W9746" s="79"/>
      <c r="X9746" s="79"/>
      <c r="Y9746" s="80"/>
      <c r="AA9746" s="79"/>
      <c r="AB9746" s="79"/>
      <c r="AC9746" s="80"/>
      <c r="AE9746" s="79"/>
      <c r="AF9746" s="79"/>
      <c r="AG9746" s="80"/>
    </row>
    <row r="9747" spans="1:33" hidden="1" outlineLevel="1">
      <c r="A9747" s="6" t="s">
        <v>11007</v>
      </c>
      <c r="B9747" s="7" t="s">
        <v>37</v>
      </c>
      <c r="C9747" s="7" t="s">
        <v>11008</v>
      </c>
      <c r="K9747" s="79"/>
      <c r="L9747" s="79"/>
      <c r="M9747" s="80"/>
      <c r="O9747" s="79"/>
      <c r="P9747" s="79"/>
      <c r="Q9747" s="80"/>
      <c r="S9747" s="79"/>
      <c r="T9747" s="79"/>
      <c r="U9747" s="80"/>
      <c r="W9747" s="79"/>
      <c r="X9747" s="79"/>
      <c r="Y9747" s="80"/>
      <c r="AA9747" s="79"/>
      <c r="AB9747" s="79"/>
      <c r="AC9747" s="80"/>
      <c r="AE9747" s="79"/>
      <c r="AF9747" s="79"/>
      <c r="AG9747" s="80"/>
    </row>
    <row r="9748" spans="1:33" hidden="1" outlineLevel="1">
      <c r="A9748" s="6" t="s">
        <v>11009</v>
      </c>
      <c r="B9748" s="7" t="s">
        <v>37</v>
      </c>
      <c r="C9748" s="7" t="s">
        <v>10964</v>
      </c>
      <c r="K9748" s="79"/>
      <c r="L9748" s="79"/>
      <c r="M9748" s="80"/>
      <c r="O9748" s="79"/>
      <c r="P9748" s="79"/>
      <c r="Q9748" s="80"/>
      <c r="S9748" s="79"/>
      <c r="T9748" s="79"/>
      <c r="U9748" s="80"/>
      <c r="W9748" s="79"/>
      <c r="X9748" s="79"/>
      <c r="Y9748" s="80"/>
      <c r="AA9748" s="79"/>
      <c r="AB9748" s="79"/>
      <c r="AC9748" s="80"/>
      <c r="AE9748" s="79"/>
      <c r="AF9748" s="79"/>
      <c r="AG9748" s="80"/>
    </row>
    <row r="9749" spans="1:33" ht="45" hidden="1" outlineLevel="1">
      <c r="A9749" s="6" t="s">
        <v>11010</v>
      </c>
      <c r="B9749" s="7" t="s">
        <v>37</v>
      </c>
      <c r="C9749" s="7" t="s">
        <v>10966</v>
      </c>
      <c r="K9749" s="79"/>
      <c r="L9749" s="79"/>
      <c r="M9749" s="80"/>
      <c r="O9749" s="79"/>
      <c r="P9749" s="79"/>
      <c r="Q9749" s="80"/>
      <c r="S9749" s="79"/>
      <c r="T9749" s="79"/>
      <c r="U9749" s="80"/>
      <c r="W9749" s="79"/>
      <c r="X9749" s="79"/>
      <c r="Y9749" s="80"/>
      <c r="AA9749" s="79"/>
      <c r="AB9749" s="79"/>
      <c r="AC9749" s="80"/>
      <c r="AE9749" s="79"/>
      <c r="AF9749" s="79"/>
      <c r="AG9749" s="80"/>
    </row>
    <row r="9750" spans="1:33" ht="60" hidden="1" outlineLevel="1">
      <c r="A9750" s="8"/>
      <c r="B9750" s="9" t="s">
        <v>61</v>
      </c>
      <c r="C9750" s="9" t="s">
        <v>62</v>
      </c>
      <c r="D9750" s="9" t="s">
        <v>63</v>
      </c>
      <c r="E9750" s="12" t="s">
        <v>64</v>
      </c>
      <c r="F9750" s="20" t="s">
        <v>65</v>
      </c>
      <c r="K9750" s="21" t="s">
        <v>66</v>
      </c>
      <c r="L9750" s="87" t="s">
        <v>28</v>
      </c>
      <c r="M9750" s="88"/>
      <c r="O9750" s="21" t="s">
        <v>66</v>
      </c>
      <c r="P9750" s="87" t="s">
        <v>28</v>
      </c>
      <c r="Q9750" s="88"/>
      <c r="S9750" s="21" t="s">
        <v>66</v>
      </c>
      <c r="T9750" s="87" t="s">
        <v>28</v>
      </c>
      <c r="U9750" s="88"/>
      <c r="W9750" s="21" t="s">
        <v>66</v>
      </c>
      <c r="X9750" s="87" t="s">
        <v>28</v>
      </c>
      <c r="Y9750" s="88"/>
      <c r="AA9750" s="21" t="s">
        <v>66</v>
      </c>
      <c r="AB9750" s="87" t="s">
        <v>28</v>
      </c>
      <c r="AC9750" s="88"/>
      <c r="AE9750" s="21" t="s">
        <v>66</v>
      </c>
      <c r="AF9750" s="87" t="s">
        <v>28</v>
      </c>
      <c r="AG9750" s="88"/>
    </row>
    <row r="9751" spans="1:33" hidden="1" outlineLevel="1">
      <c r="A9751" s="6" t="s">
        <v>11011</v>
      </c>
      <c r="B9751" s="7" t="s">
        <v>11012</v>
      </c>
      <c r="C9751" s="7" t="s">
        <v>11013</v>
      </c>
      <c r="D9751" s="7"/>
      <c r="E9751" s="23" t="s">
        <v>320</v>
      </c>
      <c r="F9751" s="18">
        <v>272</v>
      </c>
      <c r="K9751" s="22">
        <v>50</v>
      </c>
      <c r="L9751" s="84">
        <v>13600</v>
      </c>
      <c r="M9751" s="85"/>
      <c r="O9751" s="22">
        <v>114</v>
      </c>
      <c r="P9751" s="84">
        <v>31008</v>
      </c>
      <c r="Q9751" s="85"/>
      <c r="S9751" s="22">
        <v>45</v>
      </c>
      <c r="T9751" s="84">
        <v>12240</v>
      </c>
      <c r="U9751" s="85"/>
      <c r="W9751" s="22">
        <v>41</v>
      </c>
      <c r="X9751" s="84">
        <v>11152</v>
      </c>
      <c r="Y9751" s="85"/>
      <c r="AA9751" s="22">
        <v>146.22</v>
      </c>
      <c r="AB9751" s="84">
        <v>39771.839999999997</v>
      </c>
      <c r="AC9751" s="85"/>
      <c r="AE9751" s="22">
        <v>140</v>
      </c>
      <c r="AF9751" s="84">
        <v>38080</v>
      </c>
      <c r="AG9751" s="85"/>
    </row>
    <row r="9752" spans="1:33" hidden="1" outlineLevel="1">
      <c r="A9752" s="8"/>
      <c r="B9752" s="9" t="s">
        <v>34</v>
      </c>
      <c r="C9752" s="9" t="s">
        <v>35</v>
      </c>
      <c r="K9752" s="79"/>
      <c r="L9752" s="79"/>
      <c r="M9752" s="80"/>
      <c r="O9752" s="79"/>
      <c r="P9752" s="79"/>
      <c r="Q9752" s="80"/>
      <c r="S9752" s="79"/>
      <c r="T9752" s="79"/>
      <c r="U9752" s="80"/>
      <c r="W9752" s="79"/>
      <c r="X9752" s="79"/>
      <c r="Y9752" s="80"/>
      <c r="AA9752" s="79"/>
      <c r="AB9752" s="79"/>
      <c r="AC9752" s="80"/>
      <c r="AE9752" s="79"/>
      <c r="AF9752" s="79"/>
      <c r="AG9752" s="80"/>
    </row>
    <row r="9753" spans="1:33" hidden="1" outlineLevel="1">
      <c r="A9753" s="6" t="s">
        <v>11014</v>
      </c>
      <c r="B9753" s="7" t="s">
        <v>37</v>
      </c>
      <c r="C9753" s="7" t="s">
        <v>11015</v>
      </c>
      <c r="K9753" s="79"/>
      <c r="L9753" s="79"/>
      <c r="M9753" s="80"/>
      <c r="O9753" s="79"/>
      <c r="P9753" s="79"/>
      <c r="Q9753" s="80"/>
      <c r="S9753" s="79"/>
      <c r="T9753" s="79"/>
      <c r="U9753" s="80"/>
      <c r="W9753" s="79"/>
      <c r="X9753" s="79"/>
      <c r="Y9753" s="80"/>
      <c r="AA9753" s="79"/>
      <c r="AB9753" s="79"/>
      <c r="AC9753" s="80"/>
      <c r="AE9753" s="79"/>
      <c r="AF9753" s="79"/>
      <c r="AG9753" s="80"/>
    </row>
    <row r="9754" spans="1:33" ht="60" hidden="1" outlineLevel="1">
      <c r="A9754" s="6" t="s">
        <v>11016</v>
      </c>
      <c r="B9754" s="7" t="s">
        <v>37</v>
      </c>
      <c r="C9754" s="7" t="s">
        <v>11017</v>
      </c>
      <c r="K9754" s="79"/>
      <c r="L9754" s="79"/>
      <c r="M9754" s="80"/>
      <c r="O9754" s="79"/>
      <c r="P9754" s="79"/>
      <c r="Q9754" s="80"/>
      <c r="S9754" s="79"/>
      <c r="T9754" s="79"/>
      <c r="U9754" s="80"/>
      <c r="W9754" s="79"/>
      <c r="X9754" s="79"/>
      <c r="Y9754" s="80"/>
      <c r="AA9754" s="79"/>
      <c r="AB9754" s="79"/>
      <c r="AC9754" s="80"/>
      <c r="AE9754" s="79"/>
      <c r="AF9754" s="79"/>
      <c r="AG9754" s="80"/>
    </row>
    <row r="9755" spans="1:33" ht="60" hidden="1" outlineLevel="1">
      <c r="A9755" s="8"/>
      <c r="B9755" s="9" t="s">
        <v>61</v>
      </c>
      <c r="C9755" s="9" t="s">
        <v>62</v>
      </c>
      <c r="D9755" s="9" t="s">
        <v>63</v>
      </c>
      <c r="E9755" s="12" t="s">
        <v>64</v>
      </c>
      <c r="F9755" s="20" t="s">
        <v>65</v>
      </c>
      <c r="K9755" s="21" t="s">
        <v>66</v>
      </c>
      <c r="L9755" s="87" t="s">
        <v>28</v>
      </c>
      <c r="M9755" s="88"/>
      <c r="O9755" s="21" t="s">
        <v>66</v>
      </c>
      <c r="P9755" s="87" t="s">
        <v>28</v>
      </c>
      <c r="Q9755" s="88"/>
      <c r="S9755" s="21" t="s">
        <v>66</v>
      </c>
      <c r="T9755" s="87" t="s">
        <v>28</v>
      </c>
      <c r="U9755" s="88"/>
      <c r="W9755" s="21" t="s">
        <v>66</v>
      </c>
      <c r="X9755" s="87" t="s">
        <v>28</v>
      </c>
      <c r="Y9755" s="88"/>
      <c r="AA9755" s="21" t="s">
        <v>66</v>
      </c>
      <c r="AB9755" s="87" t="s">
        <v>28</v>
      </c>
      <c r="AC9755" s="88"/>
      <c r="AE9755" s="21" t="s">
        <v>66</v>
      </c>
      <c r="AF9755" s="87" t="s">
        <v>28</v>
      </c>
      <c r="AG9755" s="88"/>
    </row>
    <row r="9756" spans="1:33" hidden="1" outlineLevel="1">
      <c r="A9756" s="6" t="s">
        <v>11018</v>
      </c>
      <c r="B9756" s="7" t="s">
        <v>11019</v>
      </c>
      <c r="C9756" s="7" t="s">
        <v>11020</v>
      </c>
      <c r="D9756" s="7"/>
      <c r="E9756" s="23" t="s">
        <v>320</v>
      </c>
      <c r="F9756" s="18">
        <v>442</v>
      </c>
      <c r="K9756" s="22">
        <v>134</v>
      </c>
      <c r="L9756" s="84">
        <v>59228</v>
      </c>
      <c r="M9756" s="85"/>
      <c r="O9756" s="22">
        <v>1368</v>
      </c>
      <c r="P9756" s="84">
        <v>604656</v>
      </c>
      <c r="Q9756" s="85"/>
      <c r="S9756" s="22">
        <v>1000</v>
      </c>
      <c r="T9756" s="84">
        <v>442000</v>
      </c>
      <c r="U9756" s="85"/>
      <c r="W9756" s="22">
        <v>161</v>
      </c>
      <c r="X9756" s="84">
        <v>71162</v>
      </c>
      <c r="Y9756" s="85"/>
      <c r="AA9756" s="22">
        <v>958.85</v>
      </c>
      <c r="AB9756" s="84">
        <v>423811.7</v>
      </c>
      <c r="AC9756" s="85"/>
      <c r="AE9756" s="22">
        <v>350</v>
      </c>
      <c r="AF9756" s="84">
        <v>154700</v>
      </c>
      <c r="AG9756" s="85"/>
    </row>
    <row r="9757" spans="1:33" hidden="1" outlineLevel="1">
      <c r="A9757" s="8"/>
      <c r="B9757" s="9" t="s">
        <v>34</v>
      </c>
      <c r="C9757" s="9" t="s">
        <v>35</v>
      </c>
      <c r="K9757" s="79"/>
      <c r="L9757" s="79"/>
      <c r="M9757" s="80"/>
      <c r="O9757" s="79"/>
      <c r="P9757" s="79"/>
      <c r="Q9757" s="80"/>
      <c r="S9757" s="79"/>
      <c r="T9757" s="79"/>
      <c r="U9757" s="80"/>
      <c r="W9757" s="79"/>
      <c r="X9757" s="79"/>
      <c r="Y9757" s="80"/>
      <c r="AA9757" s="79"/>
      <c r="AB9757" s="79"/>
      <c r="AC9757" s="80"/>
      <c r="AE9757" s="79"/>
      <c r="AF9757" s="79"/>
      <c r="AG9757" s="80"/>
    </row>
    <row r="9758" spans="1:33" hidden="1" outlineLevel="1">
      <c r="A9758" s="6" t="s">
        <v>11021</v>
      </c>
      <c r="B9758" s="7" t="s">
        <v>37</v>
      </c>
      <c r="C9758" s="7" t="s">
        <v>10977</v>
      </c>
      <c r="K9758" s="79"/>
      <c r="L9758" s="79"/>
      <c r="M9758" s="80"/>
      <c r="O9758" s="79"/>
      <c r="P9758" s="79"/>
      <c r="Q9758" s="80"/>
      <c r="S9758" s="79"/>
      <c r="T9758" s="79"/>
      <c r="U9758" s="80"/>
      <c r="W9758" s="79"/>
      <c r="X9758" s="79"/>
      <c r="Y9758" s="80"/>
      <c r="AA9758" s="79"/>
      <c r="AB9758" s="79"/>
      <c r="AC9758" s="80"/>
      <c r="AE9758" s="79"/>
      <c r="AF9758" s="79"/>
      <c r="AG9758" s="80"/>
    </row>
    <row r="9759" spans="1:33" ht="45" hidden="1" outlineLevel="1">
      <c r="A9759" s="6" t="s">
        <v>11022</v>
      </c>
      <c r="B9759" s="7" t="s">
        <v>37</v>
      </c>
      <c r="C9759" s="7" t="s">
        <v>10979</v>
      </c>
      <c r="K9759" s="79"/>
      <c r="L9759" s="79"/>
      <c r="M9759" s="80"/>
      <c r="O9759" s="79"/>
      <c r="P9759" s="79"/>
      <c r="Q9759" s="80"/>
      <c r="S9759" s="79"/>
      <c r="T9759" s="79"/>
      <c r="U9759" s="80"/>
      <c r="W9759" s="79"/>
      <c r="X9759" s="79"/>
      <c r="Y9759" s="80"/>
      <c r="AA9759" s="79"/>
      <c r="AB9759" s="79"/>
      <c r="AC9759" s="80"/>
      <c r="AE9759" s="79"/>
      <c r="AF9759" s="79"/>
      <c r="AG9759" s="80"/>
    </row>
    <row r="9760" spans="1:33" ht="60" hidden="1" outlineLevel="1">
      <c r="A9760" s="8"/>
      <c r="B9760" s="9" t="s">
        <v>61</v>
      </c>
      <c r="C9760" s="9" t="s">
        <v>62</v>
      </c>
      <c r="D9760" s="9" t="s">
        <v>63</v>
      </c>
      <c r="E9760" s="12" t="s">
        <v>64</v>
      </c>
      <c r="F9760" s="20" t="s">
        <v>65</v>
      </c>
      <c r="K9760" s="21" t="s">
        <v>66</v>
      </c>
      <c r="L9760" s="87" t="s">
        <v>28</v>
      </c>
      <c r="M9760" s="88"/>
      <c r="O9760" s="21" t="s">
        <v>66</v>
      </c>
      <c r="P9760" s="87" t="s">
        <v>28</v>
      </c>
      <c r="Q9760" s="88"/>
      <c r="S9760" s="21" t="s">
        <v>66</v>
      </c>
      <c r="T9760" s="87" t="s">
        <v>28</v>
      </c>
      <c r="U9760" s="88"/>
      <c r="W9760" s="21" t="s">
        <v>66</v>
      </c>
      <c r="X9760" s="87" t="s">
        <v>28</v>
      </c>
      <c r="Y9760" s="88"/>
      <c r="AA9760" s="21" t="s">
        <v>66</v>
      </c>
      <c r="AB9760" s="87" t="s">
        <v>28</v>
      </c>
      <c r="AC9760" s="88"/>
      <c r="AE9760" s="21" t="s">
        <v>66</v>
      </c>
      <c r="AF9760" s="87" t="s">
        <v>28</v>
      </c>
      <c r="AG9760" s="88"/>
    </row>
    <row r="9761" spans="1:33" hidden="1" outlineLevel="1">
      <c r="A9761" s="6" t="s">
        <v>11023</v>
      </c>
      <c r="B9761" s="7" t="s">
        <v>11024</v>
      </c>
      <c r="C9761" s="7" t="s">
        <v>11025</v>
      </c>
      <c r="D9761" s="7"/>
      <c r="E9761" s="23" t="s">
        <v>320</v>
      </c>
      <c r="F9761" s="18">
        <v>1310</v>
      </c>
      <c r="K9761" s="22">
        <v>15</v>
      </c>
      <c r="L9761" s="84">
        <v>19650</v>
      </c>
      <c r="M9761" s="85"/>
      <c r="O9761" s="22">
        <v>22.8</v>
      </c>
      <c r="P9761" s="84">
        <v>29868</v>
      </c>
      <c r="Q9761" s="85"/>
      <c r="S9761" s="22">
        <v>60</v>
      </c>
      <c r="T9761" s="84">
        <v>78600</v>
      </c>
      <c r="U9761" s="85"/>
      <c r="W9761" s="22">
        <v>18</v>
      </c>
      <c r="X9761" s="84">
        <v>23580</v>
      </c>
      <c r="Y9761" s="85"/>
      <c r="AA9761" s="22">
        <v>161.81</v>
      </c>
      <c r="AB9761" s="84">
        <v>211971.1</v>
      </c>
      <c r="AC9761" s="85"/>
      <c r="AE9761" s="22">
        <v>55</v>
      </c>
      <c r="AF9761" s="84">
        <v>72050</v>
      </c>
      <c r="AG9761" s="85"/>
    </row>
    <row r="9762" spans="1:33" hidden="1" outlineLevel="1">
      <c r="A9762" s="8"/>
      <c r="B9762" s="9" t="s">
        <v>34</v>
      </c>
      <c r="C9762" s="9" t="s">
        <v>35</v>
      </c>
      <c r="K9762" s="79"/>
      <c r="L9762" s="79"/>
      <c r="M9762" s="80"/>
      <c r="O9762" s="79"/>
      <c r="P9762" s="79"/>
      <c r="Q9762" s="80"/>
      <c r="S9762" s="79"/>
      <c r="T9762" s="79"/>
      <c r="U9762" s="80"/>
      <c r="W9762" s="79"/>
      <c r="X9762" s="79"/>
      <c r="Y9762" s="80"/>
      <c r="AA9762" s="79"/>
      <c r="AB9762" s="79"/>
      <c r="AC9762" s="80"/>
      <c r="AE9762" s="79"/>
      <c r="AF9762" s="79"/>
      <c r="AG9762" s="80"/>
    </row>
    <row r="9763" spans="1:33" hidden="1" outlineLevel="1">
      <c r="A9763" s="6" t="s">
        <v>11026</v>
      </c>
      <c r="B9763" s="7" t="s">
        <v>37</v>
      </c>
      <c r="C9763" s="7" t="s">
        <v>293</v>
      </c>
      <c r="K9763" s="79"/>
      <c r="L9763" s="79"/>
      <c r="M9763" s="80"/>
      <c r="O9763" s="79"/>
      <c r="P9763" s="79"/>
      <c r="Q9763" s="80"/>
      <c r="S9763" s="79"/>
      <c r="T9763" s="79"/>
      <c r="U9763" s="80"/>
      <c r="W9763" s="79"/>
      <c r="X9763" s="79"/>
      <c r="Y9763" s="80"/>
      <c r="AA9763" s="79"/>
      <c r="AB9763" s="79"/>
      <c r="AC9763" s="80"/>
      <c r="AE9763" s="79"/>
      <c r="AF9763" s="79"/>
      <c r="AG9763" s="80"/>
    </row>
    <row r="9764" spans="1:33" ht="60" hidden="1" outlineLevel="1">
      <c r="A9764" s="8"/>
      <c r="B9764" s="9" t="s">
        <v>61</v>
      </c>
      <c r="C9764" s="9" t="s">
        <v>62</v>
      </c>
      <c r="D9764" s="9" t="s">
        <v>63</v>
      </c>
      <c r="E9764" s="12" t="s">
        <v>64</v>
      </c>
      <c r="F9764" s="20" t="s">
        <v>65</v>
      </c>
      <c r="K9764" s="21" t="s">
        <v>66</v>
      </c>
      <c r="L9764" s="87" t="s">
        <v>28</v>
      </c>
      <c r="M9764" s="88"/>
      <c r="O9764" s="21" t="s">
        <v>66</v>
      </c>
      <c r="P9764" s="87" t="s">
        <v>28</v>
      </c>
      <c r="Q9764" s="88"/>
      <c r="S9764" s="21" t="s">
        <v>66</v>
      </c>
      <c r="T9764" s="87" t="s">
        <v>28</v>
      </c>
      <c r="U9764" s="88"/>
      <c r="W9764" s="21" t="s">
        <v>66</v>
      </c>
      <c r="X9764" s="87" t="s">
        <v>28</v>
      </c>
      <c r="Y9764" s="88"/>
      <c r="AA9764" s="21" t="s">
        <v>66</v>
      </c>
      <c r="AB9764" s="87" t="s">
        <v>28</v>
      </c>
      <c r="AC9764" s="88"/>
      <c r="AE9764" s="21" t="s">
        <v>66</v>
      </c>
      <c r="AF9764" s="87" t="s">
        <v>28</v>
      </c>
      <c r="AG9764" s="88"/>
    </row>
    <row r="9765" spans="1:33" ht="135" hidden="1" outlineLevel="1">
      <c r="A9765" s="6" t="s">
        <v>11027</v>
      </c>
      <c r="B9765" s="7" t="s">
        <v>10636</v>
      </c>
      <c r="C9765" s="7" t="s">
        <v>5148</v>
      </c>
      <c r="D9765" s="7"/>
      <c r="E9765" s="23" t="s">
        <v>70</v>
      </c>
      <c r="F9765" s="18">
        <v>1</v>
      </c>
      <c r="K9765" s="22">
        <v>0</v>
      </c>
      <c r="L9765" s="84">
        <v>0</v>
      </c>
      <c r="M9765" s="85"/>
      <c r="O9765" s="22">
        <v>0</v>
      </c>
      <c r="P9765" s="84">
        <v>0</v>
      </c>
      <c r="Q9765" s="85"/>
      <c r="S9765" s="22">
        <v>0</v>
      </c>
      <c r="T9765" s="84">
        <v>0</v>
      </c>
      <c r="U9765" s="85"/>
      <c r="W9765" s="22">
        <v>0</v>
      </c>
      <c r="X9765" s="84">
        <v>0</v>
      </c>
      <c r="Y9765" s="85"/>
      <c r="AA9765" s="22">
        <v>328106.15000000002</v>
      </c>
      <c r="AB9765" s="84">
        <v>328106.15000000002</v>
      </c>
      <c r="AC9765" s="85"/>
      <c r="AE9765" s="22">
        <v>0</v>
      </c>
      <c r="AF9765" s="84">
        <v>0</v>
      </c>
      <c r="AG9765" s="85"/>
    </row>
    <row r="9766" spans="1:33" hidden="1" outlineLevel="1">
      <c r="A9766" s="8"/>
      <c r="B9766" s="9" t="s">
        <v>34</v>
      </c>
      <c r="C9766" s="9" t="s">
        <v>35</v>
      </c>
      <c r="K9766" s="79"/>
      <c r="L9766" s="79"/>
      <c r="M9766" s="80"/>
      <c r="O9766" s="79"/>
      <c r="P9766" s="79"/>
      <c r="Q9766" s="80"/>
      <c r="S9766" s="79"/>
      <c r="T9766" s="79"/>
      <c r="U9766" s="80"/>
      <c r="W9766" s="79"/>
      <c r="X9766" s="79"/>
      <c r="Y9766" s="80"/>
      <c r="AA9766" s="79"/>
      <c r="AB9766" s="79"/>
      <c r="AC9766" s="80"/>
      <c r="AE9766" s="79"/>
      <c r="AF9766" s="79"/>
      <c r="AG9766" s="80"/>
    </row>
    <row r="9767" spans="1:33" ht="75" hidden="1" outlineLevel="1">
      <c r="A9767" s="6" t="s">
        <v>11028</v>
      </c>
      <c r="B9767" s="7" t="s">
        <v>37</v>
      </c>
      <c r="C9767" s="7" t="s">
        <v>298</v>
      </c>
      <c r="I9767" s="35"/>
      <c r="J9767" s="35"/>
      <c r="K9767" s="79"/>
      <c r="L9767" s="79"/>
      <c r="M9767" s="80"/>
      <c r="O9767" s="79"/>
      <c r="P9767" s="79"/>
      <c r="Q9767" s="80"/>
      <c r="S9767" s="79"/>
      <c r="T9767" s="79"/>
      <c r="U9767" s="80"/>
      <c r="W9767" s="79"/>
      <c r="X9767" s="79"/>
      <c r="Y9767" s="80"/>
      <c r="AA9767" s="79"/>
      <c r="AB9767" s="79"/>
      <c r="AC9767" s="80"/>
      <c r="AE9767" s="79"/>
      <c r="AF9767" s="79"/>
      <c r="AG9767" s="80"/>
    </row>
    <row r="9768" spans="1:33" collapsed="1">
      <c r="A9768" s="83" t="s">
        <v>11029</v>
      </c>
      <c r="B9768" s="83"/>
      <c r="C9768" s="83"/>
      <c r="D9768" s="83"/>
      <c r="E9768" s="83"/>
      <c r="F9768" s="83"/>
      <c r="I9768" s="36"/>
      <c r="J9768" s="36">
        <v>108350</v>
      </c>
      <c r="K9768" s="30" t="s">
        <v>3974</v>
      </c>
      <c r="L9768" s="84">
        <v>200305</v>
      </c>
      <c r="M9768" s="85"/>
      <c r="O9768" s="15" t="s">
        <v>3974</v>
      </c>
      <c r="P9768" s="84">
        <v>136173</v>
      </c>
      <c r="Q9768" s="85"/>
      <c r="S9768" s="15" t="s">
        <v>3974</v>
      </c>
      <c r="T9768" s="84">
        <v>209950</v>
      </c>
      <c r="U9768" s="85"/>
      <c r="W9768" s="15" t="s">
        <v>3974</v>
      </c>
      <c r="X9768" s="84">
        <v>510325</v>
      </c>
      <c r="Y9768" s="85"/>
      <c r="AA9768" s="15" t="s">
        <v>3974</v>
      </c>
      <c r="AB9768" s="84">
        <v>322173.26</v>
      </c>
      <c r="AC9768" s="85"/>
      <c r="AE9768" s="15" t="s">
        <v>3974</v>
      </c>
      <c r="AF9768" s="84">
        <v>999000</v>
      </c>
      <c r="AG9768" s="85"/>
    </row>
    <row r="9769" spans="1:33" hidden="1">
      <c r="A9769" s="8"/>
      <c r="B9769" s="9" t="s">
        <v>34</v>
      </c>
      <c r="C9769" s="9" t="s">
        <v>35</v>
      </c>
      <c r="K9769" s="79"/>
      <c r="L9769" s="79"/>
      <c r="M9769" s="80"/>
      <c r="O9769" s="79"/>
      <c r="P9769" s="79"/>
      <c r="Q9769" s="80"/>
      <c r="S9769" s="79"/>
      <c r="T9769" s="79"/>
      <c r="U9769" s="80"/>
      <c r="W9769" s="79"/>
      <c r="X9769" s="79"/>
      <c r="Y9769" s="80"/>
      <c r="AA9769" s="79"/>
      <c r="AB9769" s="79"/>
      <c r="AC9769" s="80"/>
      <c r="AE9769" s="79"/>
      <c r="AF9769" s="79"/>
      <c r="AG9769" s="80"/>
    </row>
    <row r="9770" spans="1:33" hidden="1" outlineLevel="1">
      <c r="A9770" s="6" t="s">
        <v>11030</v>
      </c>
      <c r="B9770" s="7" t="s">
        <v>37</v>
      </c>
      <c r="C9770" s="7" t="s">
        <v>11031</v>
      </c>
      <c r="K9770" s="79"/>
      <c r="L9770" s="79"/>
      <c r="M9770" s="80"/>
      <c r="O9770" s="79"/>
      <c r="P9770" s="79"/>
      <c r="Q9770" s="80"/>
      <c r="S9770" s="79"/>
      <c r="T9770" s="79"/>
      <c r="U9770" s="80"/>
      <c r="W9770" s="79"/>
      <c r="X9770" s="79"/>
      <c r="Y9770" s="80"/>
      <c r="AA9770" s="79"/>
      <c r="AB9770" s="79"/>
      <c r="AC9770" s="80"/>
      <c r="AE9770" s="79"/>
      <c r="AF9770" s="79"/>
      <c r="AG9770" s="80"/>
    </row>
    <row r="9771" spans="1:33" ht="45" hidden="1" outlineLevel="1">
      <c r="A9771" s="6" t="s">
        <v>11032</v>
      </c>
      <c r="B9771" s="7" t="s">
        <v>37</v>
      </c>
      <c r="C9771" s="7" t="s">
        <v>11033</v>
      </c>
      <c r="K9771" s="79"/>
      <c r="L9771" s="79"/>
      <c r="M9771" s="80"/>
      <c r="O9771" s="79"/>
      <c r="P9771" s="79"/>
      <c r="Q9771" s="80"/>
      <c r="S9771" s="79"/>
      <c r="T9771" s="79"/>
      <c r="U9771" s="80"/>
      <c r="W9771" s="79"/>
      <c r="X9771" s="79"/>
      <c r="Y9771" s="80"/>
      <c r="AA9771" s="79"/>
      <c r="AB9771" s="79"/>
      <c r="AC9771" s="80"/>
      <c r="AE9771" s="79"/>
      <c r="AF9771" s="79"/>
      <c r="AG9771" s="80"/>
    </row>
    <row r="9772" spans="1:33" hidden="1" outlineLevel="1">
      <c r="A9772" s="6" t="s">
        <v>11034</v>
      </c>
      <c r="B9772" s="7" t="s">
        <v>37</v>
      </c>
      <c r="C9772" s="7" t="s">
        <v>11035</v>
      </c>
      <c r="K9772" s="79"/>
      <c r="L9772" s="79"/>
      <c r="M9772" s="80"/>
      <c r="O9772" s="79"/>
      <c r="P9772" s="79"/>
      <c r="Q9772" s="80"/>
      <c r="S9772" s="79"/>
      <c r="T9772" s="79"/>
      <c r="U9772" s="80"/>
      <c r="W9772" s="79"/>
      <c r="X9772" s="79"/>
      <c r="Y9772" s="80"/>
      <c r="AA9772" s="79"/>
      <c r="AB9772" s="79"/>
      <c r="AC9772" s="80"/>
      <c r="AE9772" s="79"/>
      <c r="AF9772" s="79"/>
      <c r="AG9772" s="80"/>
    </row>
    <row r="9773" spans="1:33" ht="60" hidden="1" outlineLevel="1">
      <c r="A9773" s="8"/>
      <c r="B9773" s="9" t="s">
        <v>61</v>
      </c>
      <c r="C9773" s="9" t="s">
        <v>62</v>
      </c>
      <c r="D9773" s="9" t="s">
        <v>63</v>
      </c>
      <c r="E9773" s="12" t="s">
        <v>64</v>
      </c>
      <c r="F9773" s="20" t="s">
        <v>65</v>
      </c>
      <c r="K9773" s="21" t="s">
        <v>66</v>
      </c>
      <c r="L9773" s="87" t="s">
        <v>28</v>
      </c>
      <c r="M9773" s="88"/>
      <c r="O9773" s="21" t="s">
        <v>66</v>
      </c>
      <c r="P9773" s="87" t="s">
        <v>28</v>
      </c>
      <c r="Q9773" s="88"/>
      <c r="S9773" s="21" t="s">
        <v>66</v>
      </c>
      <c r="T9773" s="87" t="s">
        <v>28</v>
      </c>
      <c r="U9773" s="88"/>
      <c r="W9773" s="21" t="s">
        <v>66</v>
      </c>
      <c r="X9773" s="87" t="s">
        <v>28</v>
      </c>
      <c r="Y9773" s="88"/>
      <c r="AA9773" s="21" t="s">
        <v>66</v>
      </c>
      <c r="AB9773" s="87" t="s">
        <v>28</v>
      </c>
      <c r="AC9773" s="88"/>
      <c r="AE9773" s="21" t="s">
        <v>66</v>
      </c>
      <c r="AF9773" s="87" t="s">
        <v>28</v>
      </c>
      <c r="AG9773" s="88"/>
    </row>
    <row r="9774" spans="1:33" hidden="1" outlineLevel="1">
      <c r="A9774" s="6" t="s">
        <v>11036</v>
      </c>
      <c r="B9774" s="7" t="s">
        <v>11037</v>
      </c>
      <c r="C9774" s="7" t="s">
        <v>11038</v>
      </c>
      <c r="D9774" s="7"/>
      <c r="E9774" s="23" t="s">
        <v>438</v>
      </c>
      <c r="F9774" s="18">
        <v>1</v>
      </c>
      <c r="K9774" s="22">
        <v>2485</v>
      </c>
      <c r="L9774" s="84">
        <v>2485</v>
      </c>
      <c r="M9774" s="85"/>
      <c r="O9774" s="22">
        <v>2508</v>
      </c>
      <c r="P9774" s="84">
        <v>2508</v>
      </c>
      <c r="Q9774" s="85"/>
      <c r="S9774" s="22">
        <v>2750</v>
      </c>
      <c r="T9774" s="84">
        <v>2750</v>
      </c>
      <c r="U9774" s="85"/>
      <c r="W9774" s="22">
        <v>0</v>
      </c>
      <c r="X9774" s="84">
        <v>0</v>
      </c>
      <c r="Y9774" s="85"/>
      <c r="AA9774" s="22">
        <v>5992.81</v>
      </c>
      <c r="AB9774" s="84">
        <v>5992.81</v>
      </c>
      <c r="AC9774" s="85"/>
      <c r="AE9774" s="22">
        <v>50000</v>
      </c>
      <c r="AF9774" s="84">
        <v>50000</v>
      </c>
      <c r="AG9774" s="85"/>
    </row>
    <row r="9775" spans="1:33" hidden="1" outlineLevel="1">
      <c r="A9775" s="6" t="s">
        <v>11039</v>
      </c>
      <c r="B9775" s="7" t="s">
        <v>11040</v>
      </c>
      <c r="C9775" s="7" t="s">
        <v>11041</v>
      </c>
      <c r="D9775" s="7"/>
      <c r="E9775" s="23" t="s">
        <v>438</v>
      </c>
      <c r="F9775" s="18">
        <v>2</v>
      </c>
      <c r="K9775" s="22">
        <v>1113</v>
      </c>
      <c r="L9775" s="84">
        <v>2226</v>
      </c>
      <c r="M9775" s="85"/>
      <c r="O9775" s="22">
        <v>684</v>
      </c>
      <c r="P9775" s="84">
        <v>1368</v>
      </c>
      <c r="Q9775" s="85"/>
      <c r="S9775" s="22">
        <v>3000</v>
      </c>
      <c r="T9775" s="84">
        <v>6000</v>
      </c>
      <c r="U9775" s="85"/>
      <c r="W9775" s="22">
        <v>0</v>
      </c>
      <c r="X9775" s="84">
        <v>0</v>
      </c>
      <c r="Y9775" s="85"/>
      <c r="AA9775" s="22">
        <v>3595.68</v>
      </c>
      <c r="AB9775" s="84">
        <v>7191.36</v>
      </c>
      <c r="AC9775" s="85"/>
      <c r="AE9775" s="22">
        <v>20000</v>
      </c>
      <c r="AF9775" s="84">
        <v>40000</v>
      </c>
      <c r="AG9775" s="85"/>
    </row>
    <row r="9776" spans="1:33" hidden="1" outlineLevel="1">
      <c r="A9776" s="6" t="s">
        <v>11042</v>
      </c>
      <c r="B9776" s="7" t="s">
        <v>11043</v>
      </c>
      <c r="C9776" s="7" t="s">
        <v>11044</v>
      </c>
      <c r="D9776" s="7"/>
      <c r="E9776" s="23" t="s">
        <v>438</v>
      </c>
      <c r="F9776" s="18">
        <v>1</v>
      </c>
      <c r="K9776" s="22">
        <v>1854</v>
      </c>
      <c r="L9776" s="84">
        <v>1854</v>
      </c>
      <c r="M9776" s="85"/>
      <c r="O9776" s="22">
        <v>1710</v>
      </c>
      <c r="P9776" s="84">
        <v>1710</v>
      </c>
      <c r="Q9776" s="85"/>
      <c r="S9776" s="22">
        <v>2400</v>
      </c>
      <c r="T9776" s="84">
        <v>2400</v>
      </c>
      <c r="U9776" s="85"/>
      <c r="W9776" s="22">
        <v>0</v>
      </c>
      <c r="X9776" s="84">
        <v>0</v>
      </c>
      <c r="Y9776" s="85"/>
      <c r="AA9776" s="22">
        <v>719.14</v>
      </c>
      <c r="AB9776" s="84">
        <v>719.14</v>
      </c>
      <c r="AC9776" s="85"/>
      <c r="AE9776" s="22">
        <v>5000</v>
      </c>
      <c r="AF9776" s="84">
        <v>5000</v>
      </c>
      <c r="AG9776" s="85"/>
    </row>
    <row r="9777" spans="1:33" hidden="1" outlineLevel="1">
      <c r="A9777" s="6" t="s">
        <v>11045</v>
      </c>
      <c r="B9777" s="7" t="s">
        <v>11046</v>
      </c>
      <c r="C9777" s="7" t="s">
        <v>11047</v>
      </c>
      <c r="D9777" s="7"/>
      <c r="E9777" s="23" t="s">
        <v>438</v>
      </c>
      <c r="F9777" s="18">
        <v>2</v>
      </c>
      <c r="K9777" s="22">
        <v>881</v>
      </c>
      <c r="L9777" s="84">
        <v>1762</v>
      </c>
      <c r="M9777" s="85"/>
      <c r="O9777" s="22">
        <v>1140</v>
      </c>
      <c r="P9777" s="84">
        <v>2280</v>
      </c>
      <c r="Q9777" s="85"/>
      <c r="S9777" s="22">
        <v>1900</v>
      </c>
      <c r="T9777" s="84">
        <v>3800</v>
      </c>
      <c r="U9777" s="85"/>
      <c r="W9777" s="22">
        <v>0</v>
      </c>
      <c r="X9777" s="84">
        <v>0</v>
      </c>
      <c r="Y9777" s="85"/>
      <c r="AA9777" s="22">
        <v>659.21</v>
      </c>
      <c r="AB9777" s="84">
        <v>1318.42</v>
      </c>
      <c r="AC9777" s="85"/>
      <c r="AE9777" s="22">
        <v>3000</v>
      </c>
      <c r="AF9777" s="84">
        <v>6000</v>
      </c>
      <c r="AG9777" s="85"/>
    </row>
    <row r="9778" spans="1:33" hidden="1" outlineLevel="1">
      <c r="A9778" s="6" t="s">
        <v>11048</v>
      </c>
      <c r="B9778" s="7" t="s">
        <v>11049</v>
      </c>
      <c r="C9778" s="7" t="s">
        <v>11050</v>
      </c>
      <c r="D9778" s="7"/>
      <c r="E9778" s="23" t="s">
        <v>438</v>
      </c>
      <c r="F9778" s="18">
        <v>1</v>
      </c>
      <c r="K9778" s="22">
        <v>1039</v>
      </c>
      <c r="L9778" s="84">
        <v>1039</v>
      </c>
      <c r="M9778" s="85"/>
      <c r="O9778" s="22">
        <v>741</v>
      </c>
      <c r="P9778" s="84">
        <v>741</v>
      </c>
      <c r="Q9778" s="85"/>
      <c r="S9778" s="22">
        <v>1500</v>
      </c>
      <c r="T9778" s="84">
        <v>1500</v>
      </c>
      <c r="U9778" s="85"/>
      <c r="W9778" s="22">
        <v>0</v>
      </c>
      <c r="X9778" s="84">
        <v>0</v>
      </c>
      <c r="Y9778" s="85"/>
      <c r="AA9778" s="22">
        <v>1797.84</v>
      </c>
      <c r="AB9778" s="84">
        <v>1797.84</v>
      </c>
      <c r="AC9778" s="85"/>
      <c r="AE9778" s="22">
        <v>8000</v>
      </c>
      <c r="AF9778" s="84">
        <v>8000</v>
      </c>
      <c r="AG9778" s="85"/>
    </row>
    <row r="9779" spans="1:33" hidden="1" outlineLevel="1">
      <c r="A9779" s="6" t="s">
        <v>11051</v>
      </c>
      <c r="B9779" s="7" t="s">
        <v>11052</v>
      </c>
      <c r="C9779" s="7" t="s">
        <v>11053</v>
      </c>
      <c r="D9779" s="7"/>
      <c r="E9779" s="23" t="s">
        <v>438</v>
      </c>
      <c r="F9779" s="18">
        <v>1</v>
      </c>
      <c r="K9779" s="22">
        <v>1984</v>
      </c>
      <c r="L9779" s="84">
        <v>1984</v>
      </c>
      <c r="M9779" s="85"/>
      <c r="O9779" s="22">
        <v>2052</v>
      </c>
      <c r="P9779" s="84">
        <v>2052</v>
      </c>
      <c r="Q9779" s="85"/>
      <c r="S9779" s="22">
        <v>4000</v>
      </c>
      <c r="T9779" s="84">
        <v>4000</v>
      </c>
      <c r="U9779" s="85"/>
      <c r="W9779" s="22">
        <v>0</v>
      </c>
      <c r="X9779" s="84">
        <v>0</v>
      </c>
      <c r="Y9779" s="85"/>
      <c r="AA9779" s="22">
        <v>3595.68</v>
      </c>
      <c r="AB9779" s="84">
        <v>3595.68</v>
      </c>
      <c r="AC9779" s="85"/>
      <c r="AE9779" s="22">
        <v>5000</v>
      </c>
      <c r="AF9779" s="84">
        <v>5000</v>
      </c>
      <c r="AG9779" s="85"/>
    </row>
    <row r="9780" spans="1:33" hidden="1" outlineLevel="1">
      <c r="A9780" s="6" t="s">
        <v>11054</v>
      </c>
      <c r="B9780" s="7" t="s">
        <v>11055</v>
      </c>
      <c r="C9780" s="7" t="s">
        <v>11056</v>
      </c>
      <c r="D9780" s="7"/>
      <c r="E9780" s="23" t="s">
        <v>438</v>
      </c>
      <c r="F9780" s="18">
        <v>1</v>
      </c>
      <c r="K9780" s="22">
        <v>1854</v>
      </c>
      <c r="L9780" s="84">
        <v>1854</v>
      </c>
      <c r="M9780" s="85"/>
      <c r="O9780" s="22">
        <v>1368</v>
      </c>
      <c r="P9780" s="84">
        <v>1368</v>
      </c>
      <c r="Q9780" s="85"/>
      <c r="S9780" s="22">
        <v>2100</v>
      </c>
      <c r="T9780" s="84">
        <v>2100</v>
      </c>
      <c r="U9780" s="85"/>
      <c r="W9780" s="22">
        <v>0</v>
      </c>
      <c r="X9780" s="84">
        <v>0</v>
      </c>
      <c r="Y9780" s="85"/>
      <c r="AA9780" s="22">
        <v>719.14</v>
      </c>
      <c r="AB9780" s="84">
        <v>719.14</v>
      </c>
      <c r="AC9780" s="85"/>
      <c r="AE9780" s="22">
        <v>4000</v>
      </c>
      <c r="AF9780" s="84">
        <v>4000</v>
      </c>
      <c r="AG9780" s="85"/>
    </row>
    <row r="9781" spans="1:33" hidden="1" outlineLevel="1">
      <c r="A9781" s="8"/>
      <c r="B9781" s="9" t="s">
        <v>34</v>
      </c>
      <c r="C9781" s="9" t="s">
        <v>35</v>
      </c>
      <c r="K9781" s="79"/>
      <c r="L9781" s="79"/>
      <c r="M9781" s="80"/>
      <c r="O9781" s="79"/>
      <c r="P9781" s="79"/>
      <c r="Q9781" s="80"/>
      <c r="S9781" s="79"/>
      <c r="T9781" s="79"/>
      <c r="U9781" s="80"/>
      <c r="W9781" s="79"/>
      <c r="X9781" s="79"/>
      <c r="Y9781" s="80"/>
      <c r="AA9781" s="79"/>
      <c r="AB9781" s="79"/>
      <c r="AC9781" s="80"/>
      <c r="AE9781" s="79"/>
      <c r="AF9781" s="79"/>
      <c r="AG9781" s="80"/>
    </row>
    <row r="9782" spans="1:33" hidden="1" outlineLevel="1">
      <c r="A9782" s="6" t="s">
        <v>11057</v>
      </c>
      <c r="B9782" s="7" t="s">
        <v>37</v>
      </c>
      <c r="C9782" s="7" t="s">
        <v>11058</v>
      </c>
      <c r="K9782" s="79"/>
      <c r="L9782" s="79"/>
      <c r="M9782" s="80"/>
      <c r="O9782" s="79"/>
      <c r="P9782" s="79"/>
      <c r="Q9782" s="80"/>
      <c r="S9782" s="79"/>
      <c r="T9782" s="79"/>
      <c r="U9782" s="80"/>
      <c r="W9782" s="79"/>
      <c r="X9782" s="79"/>
      <c r="Y9782" s="80"/>
      <c r="AA9782" s="79"/>
      <c r="AB9782" s="79"/>
      <c r="AC9782" s="80"/>
      <c r="AE9782" s="79"/>
      <c r="AF9782" s="79"/>
      <c r="AG9782" s="80"/>
    </row>
    <row r="9783" spans="1:33" ht="60" hidden="1" outlineLevel="1">
      <c r="A9783" s="8"/>
      <c r="B9783" s="9" t="s">
        <v>61</v>
      </c>
      <c r="C9783" s="9" t="s">
        <v>62</v>
      </c>
      <c r="D9783" s="9" t="s">
        <v>63</v>
      </c>
      <c r="E9783" s="12" t="s">
        <v>64</v>
      </c>
      <c r="F9783" s="20" t="s">
        <v>65</v>
      </c>
      <c r="K9783" s="21" t="s">
        <v>66</v>
      </c>
      <c r="L9783" s="87" t="s">
        <v>28</v>
      </c>
      <c r="M9783" s="88"/>
      <c r="O9783" s="21" t="s">
        <v>66</v>
      </c>
      <c r="P9783" s="87" t="s">
        <v>28</v>
      </c>
      <c r="Q9783" s="88"/>
      <c r="S9783" s="21" t="s">
        <v>66</v>
      </c>
      <c r="T9783" s="87" t="s">
        <v>28</v>
      </c>
      <c r="U9783" s="88"/>
      <c r="W9783" s="21" t="s">
        <v>66</v>
      </c>
      <c r="X9783" s="87" t="s">
        <v>28</v>
      </c>
      <c r="Y9783" s="88"/>
      <c r="AA9783" s="21" t="s">
        <v>66</v>
      </c>
      <c r="AB9783" s="87" t="s">
        <v>28</v>
      </c>
      <c r="AC9783" s="88"/>
      <c r="AE9783" s="21" t="s">
        <v>66</v>
      </c>
      <c r="AF9783" s="87" t="s">
        <v>28</v>
      </c>
      <c r="AG9783" s="88"/>
    </row>
    <row r="9784" spans="1:33" hidden="1" outlineLevel="1">
      <c r="A9784" s="6" t="s">
        <v>11059</v>
      </c>
      <c r="B9784" s="7" t="s">
        <v>11060</v>
      </c>
      <c r="C9784" s="7" t="s">
        <v>11061</v>
      </c>
      <c r="D9784" s="7"/>
      <c r="E9784" s="23" t="s">
        <v>438</v>
      </c>
      <c r="F9784" s="18">
        <v>3</v>
      </c>
      <c r="K9784" s="22">
        <v>1984</v>
      </c>
      <c r="L9784" s="84">
        <v>5952</v>
      </c>
      <c r="M9784" s="85"/>
      <c r="O9784" s="22">
        <v>2280</v>
      </c>
      <c r="P9784" s="84">
        <v>6840</v>
      </c>
      <c r="Q9784" s="85"/>
      <c r="S9784" s="22">
        <v>4000</v>
      </c>
      <c r="T9784" s="84">
        <v>12000</v>
      </c>
      <c r="U9784" s="85"/>
      <c r="W9784" s="22">
        <v>0</v>
      </c>
      <c r="X9784" s="84">
        <v>0</v>
      </c>
      <c r="Y9784" s="85"/>
      <c r="AA9784" s="22">
        <v>5992.81</v>
      </c>
      <c r="AB9784" s="84">
        <v>17978.43</v>
      </c>
      <c r="AC9784" s="85"/>
      <c r="AE9784" s="22">
        <v>5000</v>
      </c>
      <c r="AF9784" s="84">
        <v>15000</v>
      </c>
      <c r="AG9784" s="85"/>
    </row>
    <row r="9785" spans="1:33" hidden="1" outlineLevel="1">
      <c r="A9785" s="6" t="s">
        <v>11062</v>
      </c>
      <c r="B9785" s="7" t="s">
        <v>11063</v>
      </c>
      <c r="C9785" s="7" t="s">
        <v>11041</v>
      </c>
      <c r="D9785" s="7"/>
      <c r="E9785" s="23" t="s">
        <v>438</v>
      </c>
      <c r="F9785" s="18">
        <v>3</v>
      </c>
      <c r="K9785" s="22">
        <v>1113</v>
      </c>
      <c r="L9785" s="84">
        <v>3339</v>
      </c>
      <c r="M9785" s="85"/>
      <c r="O9785" s="22">
        <v>684</v>
      </c>
      <c r="P9785" s="84">
        <v>2052</v>
      </c>
      <c r="Q9785" s="85"/>
      <c r="S9785" s="22">
        <v>3000</v>
      </c>
      <c r="T9785" s="84">
        <v>9000</v>
      </c>
      <c r="U9785" s="85"/>
      <c r="W9785" s="22">
        <v>0</v>
      </c>
      <c r="X9785" s="84">
        <v>0</v>
      </c>
      <c r="Y9785" s="85"/>
      <c r="AA9785" s="22">
        <v>3595.68</v>
      </c>
      <c r="AB9785" s="84">
        <v>10787.04</v>
      </c>
      <c r="AC9785" s="85"/>
      <c r="AE9785" s="22">
        <v>20000</v>
      </c>
      <c r="AF9785" s="84">
        <v>60000</v>
      </c>
      <c r="AG9785" s="85"/>
    </row>
    <row r="9786" spans="1:33" hidden="1" outlineLevel="1">
      <c r="A9786" s="6" t="s">
        <v>11064</v>
      </c>
      <c r="B9786" s="7" t="s">
        <v>11065</v>
      </c>
      <c r="C9786" s="7" t="s">
        <v>11066</v>
      </c>
      <c r="D9786" s="7"/>
      <c r="E9786" s="23" t="s">
        <v>438</v>
      </c>
      <c r="F9786" s="18">
        <v>3</v>
      </c>
      <c r="K9786" s="22">
        <v>1854</v>
      </c>
      <c r="L9786" s="84">
        <v>5562</v>
      </c>
      <c r="M9786" s="85"/>
      <c r="O9786" s="22">
        <v>1368</v>
      </c>
      <c r="P9786" s="84">
        <v>4104</v>
      </c>
      <c r="Q9786" s="85"/>
      <c r="S9786" s="22">
        <v>2100</v>
      </c>
      <c r="T9786" s="84">
        <v>6300</v>
      </c>
      <c r="U9786" s="85"/>
      <c r="W9786" s="22">
        <v>0</v>
      </c>
      <c r="X9786" s="84">
        <v>0</v>
      </c>
      <c r="Y9786" s="85"/>
      <c r="AA9786" s="22">
        <v>719.14</v>
      </c>
      <c r="AB9786" s="84">
        <v>2157.42</v>
      </c>
      <c r="AC9786" s="85"/>
      <c r="AE9786" s="22">
        <v>4000</v>
      </c>
      <c r="AF9786" s="84">
        <v>12000</v>
      </c>
      <c r="AG9786" s="85"/>
    </row>
    <row r="9787" spans="1:33" hidden="1" outlineLevel="1">
      <c r="A9787" s="6" t="s">
        <v>11067</v>
      </c>
      <c r="B9787" s="7" t="s">
        <v>11068</v>
      </c>
      <c r="C9787" s="7" t="s">
        <v>11069</v>
      </c>
      <c r="D9787" s="7"/>
      <c r="E9787" s="23" t="s">
        <v>438</v>
      </c>
      <c r="F9787" s="18">
        <v>4</v>
      </c>
      <c r="K9787" s="22">
        <v>881</v>
      </c>
      <c r="L9787" s="84">
        <v>3524</v>
      </c>
      <c r="M9787" s="85"/>
      <c r="O9787" s="22">
        <v>1140</v>
      </c>
      <c r="P9787" s="84">
        <v>4560</v>
      </c>
      <c r="Q9787" s="85"/>
      <c r="S9787" s="22">
        <v>1900</v>
      </c>
      <c r="T9787" s="84">
        <v>7600</v>
      </c>
      <c r="U9787" s="85"/>
      <c r="W9787" s="22">
        <v>0</v>
      </c>
      <c r="X9787" s="84">
        <v>0</v>
      </c>
      <c r="Y9787" s="85"/>
      <c r="AA9787" s="22">
        <v>659.21</v>
      </c>
      <c r="AB9787" s="84">
        <v>2636.84</v>
      </c>
      <c r="AC9787" s="85"/>
      <c r="AE9787" s="22">
        <v>3000</v>
      </c>
      <c r="AF9787" s="84">
        <v>12000</v>
      </c>
      <c r="AG9787" s="85"/>
    </row>
    <row r="9788" spans="1:33" hidden="1" outlineLevel="1">
      <c r="A9788" s="6" t="s">
        <v>11070</v>
      </c>
      <c r="B9788" s="7" t="s">
        <v>11071</v>
      </c>
      <c r="C9788" s="7" t="s">
        <v>11072</v>
      </c>
      <c r="D9788" s="7"/>
      <c r="E9788" s="23" t="s">
        <v>438</v>
      </c>
      <c r="F9788" s="18">
        <v>2</v>
      </c>
      <c r="K9788" s="22">
        <v>1039</v>
      </c>
      <c r="L9788" s="84">
        <v>2078</v>
      </c>
      <c r="M9788" s="85"/>
      <c r="O9788" s="22">
        <v>741</v>
      </c>
      <c r="P9788" s="84">
        <v>1482</v>
      </c>
      <c r="Q9788" s="85"/>
      <c r="S9788" s="22">
        <v>1500</v>
      </c>
      <c r="T9788" s="84">
        <v>3000</v>
      </c>
      <c r="U9788" s="85"/>
      <c r="W9788" s="22">
        <v>0</v>
      </c>
      <c r="X9788" s="84">
        <v>0</v>
      </c>
      <c r="Y9788" s="85"/>
      <c r="AA9788" s="22">
        <v>1797.84</v>
      </c>
      <c r="AB9788" s="84">
        <v>3595.68</v>
      </c>
      <c r="AC9788" s="85"/>
      <c r="AE9788" s="22">
        <v>8000</v>
      </c>
      <c r="AF9788" s="84">
        <v>16000</v>
      </c>
      <c r="AG9788" s="85"/>
    </row>
    <row r="9789" spans="1:33" hidden="1" outlineLevel="1">
      <c r="A9789" s="6" t="s">
        <v>11073</v>
      </c>
      <c r="B9789" s="7" t="s">
        <v>11074</v>
      </c>
      <c r="C9789" s="7" t="s">
        <v>11041</v>
      </c>
      <c r="D9789" s="7"/>
      <c r="E9789" s="23" t="s">
        <v>438</v>
      </c>
      <c r="F9789" s="18">
        <v>1</v>
      </c>
      <c r="K9789" s="22">
        <v>1113</v>
      </c>
      <c r="L9789" s="84">
        <v>1113</v>
      </c>
      <c r="M9789" s="85"/>
      <c r="O9789" s="22">
        <v>684</v>
      </c>
      <c r="P9789" s="84">
        <v>684</v>
      </c>
      <c r="Q9789" s="85"/>
      <c r="S9789" s="22">
        <v>3000</v>
      </c>
      <c r="T9789" s="84">
        <v>3000</v>
      </c>
      <c r="U9789" s="85"/>
      <c r="W9789" s="22">
        <v>0</v>
      </c>
      <c r="X9789" s="84">
        <v>0</v>
      </c>
      <c r="Y9789" s="85"/>
      <c r="AA9789" s="22">
        <v>3595.68</v>
      </c>
      <c r="AB9789" s="84">
        <v>3595.68</v>
      </c>
      <c r="AC9789" s="85"/>
      <c r="AE9789" s="22">
        <v>20000</v>
      </c>
      <c r="AF9789" s="84">
        <v>20000</v>
      </c>
      <c r="AG9789" s="85"/>
    </row>
    <row r="9790" spans="1:33" hidden="1" outlineLevel="1">
      <c r="A9790" s="8"/>
      <c r="B9790" s="9" t="s">
        <v>34</v>
      </c>
      <c r="C9790" s="9" t="s">
        <v>35</v>
      </c>
      <c r="K9790" s="79"/>
      <c r="L9790" s="79"/>
      <c r="M9790" s="80"/>
      <c r="O9790" s="79"/>
      <c r="P9790" s="79"/>
      <c r="Q9790" s="80"/>
      <c r="S9790" s="79"/>
      <c r="T9790" s="79"/>
      <c r="U9790" s="80"/>
      <c r="W9790" s="79"/>
      <c r="X9790" s="79"/>
      <c r="Y9790" s="80"/>
      <c r="AA9790" s="79"/>
      <c r="AB9790" s="79"/>
      <c r="AC9790" s="80"/>
      <c r="AE9790" s="79"/>
      <c r="AF9790" s="79"/>
      <c r="AG9790" s="80"/>
    </row>
    <row r="9791" spans="1:33" hidden="1" outlineLevel="1">
      <c r="A9791" s="6" t="s">
        <v>11075</v>
      </c>
      <c r="B9791" s="7" t="s">
        <v>37</v>
      </c>
      <c r="C9791" s="7" t="s">
        <v>11076</v>
      </c>
      <c r="K9791" s="79"/>
      <c r="L9791" s="79"/>
      <c r="M9791" s="80"/>
      <c r="O9791" s="79"/>
      <c r="P9791" s="79"/>
      <c r="Q9791" s="80"/>
      <c r="S9791" s="79"/>
      <c r="T9791" s="79"/>
      <c r="U9791" s="80"/>
      <c r="W9791" s="79"/>
      <c r="X9791" s="79"/>
      <c r="Y9791" s="80"/>
      <c r="AA9791" s="79"/>
      <c r="AB9791" s="79"/>
      <c r="AC9791" s="80"/>
      <c r="AE9791" s="79"/>
      <c r="AF9791" s="79"/>
      <c r="AG9791" s="80"/>
    </row>
    <row r="9792" spans="1:33" ht="60" hidden="1" outlineLevel="1">
      <c r="A9792" s="8"/>
      <c r="B9792" s="9" t="s">
        <v>61</v>
      </c>
      <c r="C9792" s="9" t="s">
        <v>62</v>
      </c>
      <c r="D9792" s="9" t="s">
        <v>63</v>
      </c>
      <c r="E9792" s="12" t="s">
        <v>64</v>
      </c>
      <c r="F9792" s="20" t="s">
        <v>65</v>
      </c>
      <c r="K9792" s="21" t="s">
        <v>66</v>
      </c>
      <c r="L9792" s="87" t="s">
        <v>28</v>
      </c>
      <c r="M9792" s="88"/>
      <c r="O9792" s="21" t="s">
        <v>66</v>
      </c>
      <c r="P9792" s="87" t="s">
        <v>28</v>
      </c>
      <c r="Q9792" s="88"/>
      <c r="S9792" s="21" t="s">
        <v>66</v>
      </c>
      <c r="T9792" s="87" t="s">
        <v>28</v>
      </c>
      <c r="U9792" s="88"/>
      <c r="W9792" s="21" t="s">
        <v>66</v>
      </c>
      <c r="X9792" s="87" t="s">
        <v>28</v>
      </c>
      <c r="Y9792" s="88"/>
      <c r="AA9792" s="21" t="s">
        <v>66</v>
      </c>
      <c r="AB9792" s="87" t="s">
        <v>28</v>
      </c>
      <c r="AC9792" s="88"/>
      <c r="AE9792" s="21" t="s">
        <v>66</v>
      </c>
      <c r="AF9792" s="87" t="s">
        <v>28</v>
      </c>
      <c r="AG9792" s="88"/>
    </row>
    <row r="9793" spans="1:33" hidden="1" outlineLevel="1">
      <c r="A9793" s="6" t="s">
        <v>11077</v>
      </c>
      <c r="B9793" s="7" t="s">
        <v>11078</v>
      </c>
      <c r="C9793" s="7" t="s">
        <v>11079</v>
      </c>
      <c r="D9793" s="7"/>
      <c r="E9793" s="23" t="s">
        <v>438</v>
      </c>
      <c r="F9793" s="18">
        <v>1</v>
      </c>
      <c r="K9793" s="22">
        <v>2040</v>
      </c>
      <c r="L9793" s="84">
        <v>2040</v>
      </c>
      <c r="M9793" s="85"/>
      <c r="O9793" s="22">
        <v>2052</v>
      </c>
      <c r="P9793" s="84">
        <v>2052</v>
      </c>
      <c r="Q9793" s="85"/>
      <c r="S9793" s="22">
        <v>4200</v>
      </c>
      <c r="T9793" s="84">
        <v>4200</v>
      </c>
      <c r="U9793" s="85"/>
      <c r="W9793" s="22">
        <v>0</v>
      </c>
      <c r="X9793" s="84">
        <v>0</v>
      </c>
      <c r="Y9793" s="85"/>
      <c r="AA9793" s="22">
        <v>14382.74</v>
      </c>
      <c r="AB9793" s="84">
        <v>14382.74</v>
      </c>
      <c r="AC9793" s="85"/>
      <c r="AE9793" s="22">
        <v>5000</v>
      </c>
      <c r="AF9793" s="84">
        <v>5000</v>
      </c>
      <c r="AG9793" s="85"/>
    </row>
    <row r="9794" spans="1:33" hidden="1" outlineLevel="1">
      <c r="A9794" s="6" t="s">
        <v>11080</v>
      </c>
      <c r="B9794" s="7" t="s">
        <v>11081</v>
      </c>
      <c r="C9794" s="7" t="s">
        <v>11082</v>
      </c>
      <c r="D9794" s="7"/>
      <c r="E9794" s="23" t="s">
        <v>438</v>
      </c>
      <c r="F9794" s="18">
        <v>3</v>
      </c>
      <c r="K9794" s="22">
        <v>1669</v>
      </c>
      <c r="L9794" s="84">
        <v>5007</v>
      </c>
      <c r="M9794" s="85"/>
      <c r="O9794" s="22">
        <v>228</v>
      </c>
      <c r="P9794" s="84">
        <v>684</v>
      </c>
      <c r="Q9794" s="85"/>
      <c r="S9794" s="22">
        <v>4200</v>
      </c>
      <c r="T9794" s="84">
        <v>12600</v>
      </c>
      <c r="U9794" s="85"/>
      <c r="W9794" s="22">
        <v>0</v>
      </c>
      <c r="X9794" s="84">
        <v>0</v>
      </c>
      <c r="Y9794" s="85"/>
      <c r="AA9794" s="22">
        <v>599.28</v>
      </c>
      <c r="AB9794" s="84">
        <v>1797.84</v>
      </c>
      <c r="AC9794" s="85"/>
      <c r="AE9794" s="22">
        <v>2000</v>
      </c>
      <c r="AF9794" s="84">
        <v>6000</v>
      </c>
      <c r="AG9794" s="85"/>
    </row>
    <row r="9795" spans="1:33" hidden="1" outlineLevel="1">
      <c r="A9795" s="6" t="s">
        <v>11083</v>
      </c>
      <c r="B9795" s="7" t="s">
        <v>11084</v>
      </c>
      <c r="C9795" s="7" t="s">
        <v>11085</v>
      </c>
      <c r="D9795" s="7"/>
      <c r="E9795" s="23" t="s">
        <v>438</v>
      </c>
      <c r="F9795" s="18">
        <v>1</v>
      </c>
      <c r="K9795" s="22">
        <v>3245</v>
      </c>
      <c r="L9795" s="84">
        <v>3245</v>
      </c>
      <c r="M9795" s="85"/>
      <c r="O9795" s="22">
        <v>11400</v>
      </c>
      <c r="P9795" s="84">
        <v>11400</v>
      </c>
      <c r="Q9795" s="85"/>
      <c r="S9795" s="22">
        <v>20000</v>
      </c>
      <c r="T9795" s="84">
        <v>20000</v>
      </c>
      <c r="U9795" s="85"/>
      <c r="W9795" s="22">
        <v>0</v>
      </c>
      <c r="X9795" s="84">
        <v>0</v>
      </c>
      <c r="Y9795" s="85"/>
      <c r="AA9795" s="22">
        <v>4794.25</v>
      </c>
      <c r="AB9795" s="84">
        <v>4794.25</v>
      </c>
      <c r="AC9795" s="85"/>
      <c r="AE9795" s="22">
        <v>25000</v>
      </c>
      <c r="AF9795" s="84">
        <v>25000</v>
      </c>
      <c r="AG9795" s="85"/>
    </row>
    <row r="9796" spans="1:33" hidden="1" outlineLevel="1">
      <c r="A9796" s="8"/>
      <c r="B9796" s="9" t="s">
        <v>34</v>
      </c>
      <c r="C9796" s="9" t="s">
        <v>35</v>
      </c>
      <c r="K9796" s="79"/>
      <c r="L9796" s="79"/>
      <c r="M9796" s="80"/>
      <c r="O9796" s="79"/>
      <c r="P9796" s="79"/>
      <c r="Q9796" s="80"/>
      <c r="S9796" s="79"/>
      <c r="T9796" s="79"/>
      <c r="U9796" s="80"/>
      <c r="W9796" s="79"/>
      <c r="X9796" s="79"/>
      <c r="Y9796" s="80"/>
      <c r="AA9796" s="79"/>
      <c r="AB9796" s="79"/>
      <c r="AC9796" s="80"/>
      <c r="AE9796" s="79"/>
      <c r="AF9796" s="79"/>
      <c r="AG9796" s="80"/>
    </row>
    <row r="9797" spans="1:33" hidden="1" outlineLevel="1">
      <c r="A9797" s="6" t="s">
        <v>11086</v>
      </c>
      <c r="B9797" s="7" t="s">
        <v>37</v>
      </c>
      <c r="C9797" s="7" t="s">
        <v>11087</v>
      </c>
      <c r="K9797" s="79"/>
      <c r="L9797" s="79"/>
      <c r="M9797" s="80"/>
      <c r="O9797" s="79"/>
      <c r="P9797" s="79"/>
      <c r="Q9797" s="80"/>
      <c r="S9797" s="79"/>
      <c r="T9797" s="79"/>
      <c r="U9797" s="80"/>
      <c r="W9797" s="79"/>
      <c r="X9797" s="79"/>
      <c r="Y9797" s="80"/>
      <c r="AA9797" s="79"/>
      <c r="AB9797" s="79"/>
      <c r="AC9797" s="80"/>
      <c r="AE9797" s="79"/>
      <c r="AF9797" s="79"/>
      <c r="AG9797" s="80"/>
    </row>
    <row r="9798" spans="1:33" hidden="1" outlineLevel="1">
      <c r="A9798" s="6" t="s">
        <v>11088</v>
      </c>
      <c r="B9798" s="7" t="s">
        <v>37</v>
      </c>
      <c r="C9798" s="7" t="s">
        <v>11089</v>
      </c>
      <c r="K9798" s="79"/>
      <c r="L9798" s="79"/>
      <c r="M9798" s="80"/>
      <c r="O9798" s="79"/>
      <c r="P9798" s="79"/>
      <c r="Q9798" s="80"/>
      <c r="S9798" s="79"/>
      <c r="T9798" s="79"/>
      <c r="U9798" s="80"/>
      <c r="W9798" s="79"/>
      <c r="X9798" s="79"/>
      <c r="Y9798" s="80"/>
      <c r="AA9798" s="79"/>
      <c r="AB9798" s="79"/>
      <c r="AC9798" s="80"/>
      <c r="AE9798" s="79"/>
      <c r="AF9798" s="79"/>
      <c r="AG9798" s="80"/>
    </row>
    <row r="9799" spans="1:33" ht="60" hidden="1" outlineLevel="1">
      <c r="A9799" s="8"/>
      <c r="B9799" s="9" t="s">
        <v>61</v>
      </c>
      <c r="C9799" s="9" t="s">
        <v>62</v>
      </c>
      <c r="D9799" s="9" t="s">
        <v>63</v>
      </c>
      <c r="E9799" s="12" t="s">
        <v>64</v>
      </c>
      <c r="F9799" s="20" t="s">
        <v>65</v>
      </c>
      <c r="K9799" s="21" t="s">
        <v>66</v>
      </c>
      <c r="L9799" s="87" t="s">
        <v>28</v>
      </c>
      <c r="M9799" s="88"/>
      <c r="O9799" s="21" t="s">
        <v>66</v>
      </c>
      <c r="P9799" s="87" t="s">
        <v>28</v>
      </c>
      <c r="Q9799" s="88"/>
      <c r="S9799" s="21" t="s">
        <v>66</v>
      </c>
      <c r="T9799" s="87" t="s">
        <v>28</v>
      </c>
      <c r="U9799" s="88"/>
      <c r="W9799" s="21" t="s">
        <v>66</v>
      </c>
      <c r="X9799" s="87" t="s">
        <v>28</v>
      </c>
      <c r="Y9799" s="88"/>
      <c r="AA9799" s="21" t="s">
        <v>66</v>
      </c>
      <c r="AB9799" s="87" t="s">
        <v>28</v>
      </c>
      <c r="AC9799" s="88"/>
      <c r="AE9799" s="21" t="s">
        <v>66</v>
      </c>
      <c r="AF9799" s="87" t="s">
        <v>28</v>
      </c>
      <c r="AG9799" s="88"/>
    </row>
    <row r="9800" spans="1:33" hidden="1" outlineLevel="1">
      <c r="A9800" s="6" t="s">
        <v>11090</v>
      </c>
      <c r="B9800" s="7" t="s">
        <v>11091</v>
      </c>
      <c r="C9800" s="7" t="s">
        <v>11092</v>
      </c>
      <c r="D9800" s="7"/>
      <c r="E9800" s="23" t="s">
        <v>438</v>
      </c>
      <c r="F9800" s="18">
        <v>1</v>
      </c>
      <c r="K9800" s="22">
        <v>7416</v>
      </c>
      <c r="L9800" s="84">
        <v>7416</v>
      </c>
      <c r="M9800" s="85"/>
      <c r="O9800" s="22">
        <v>2850</v>
      </c>
      <c r="P9800" s="84">
        <v>2850</v>
      </c>
      <c r="Q9800" s="85"/>
      <c r="S9800" s="22">
        <v>4000</v>
      </c>
      <c r="T9800" s="84">
        <v>4000</v>
      </c>
      <c r="U9800" s="85"/>
      <c r="W9800" s="22">
        <v>0</v>
      </c>
      <c r="X9800" s="84">
        <v>0</v>
      </c>
      <c r="Y9800" s="85"/>
      <c r="AA9800" s="22">
        <v>5393.53</v>
      </c>
      <c r="AB9800" s="84">
        <v>5393.53</v>
      </c>
      <c r="AC9800" s="85"/>
      <c r="AE9800" s="22">
        <v>15000</v>
      </c>
      <c r="AF9800" s="84">
        <v>15000</v>
      </c>
      <c r="AG9800" s="85"/>
    </row>
    <row r="9801" spans="1:33" hidden="1" outlineLevel="1">
      <c r="A9801" s="6" t="s">
        <v>11093</v>
      </c>
      <c r="B9801" s="7" t="s">
        <v>11094</v>
      </c>
      <c r="C9801" s="7" t="s">
        <v>11095</v>
      </c>
      <c r="D9801" s="7"/>
      <c r="E9801" s="23" t="s">
        <v>438</v>
      </c>
      <c r="F9801" s="18">
        <v>2</v>
      </c>
      <c r="K9801" s="22">
        <v>5562</v>
      </c>
      <c r="L9801" s="84">
        <v>11124</v>
      </c>
      <c r="M9801" s="85"/>
      <c r="O9801" s="22">
        <v>7410</v>
      </c>
      <c r="P9801" s="84">
        <v>14820</v>
      </c>
      <c r="Q9801" s="85"/>
      <c r="S9801" s="22">
        <v>6400</v>
      </c>
      <c r="T9801" s="84">
        <v>12800</v>
      </c>
      <c r="U9801" s="85"/>
      <c r="W9801" s="22">
        <v>0</v>
      </c>
      <c r="X9801" s="84">
        <v>0</v>
      </c>
      <c r="Y9801" s="85"/>
      <c r="AA9801" s="22">
        <v>14982.02</v>
      </c>
      <c r="AB9801" s="84">
        <v>29964.04</v>
      </c>
      <c r="AC9801" s="85"/>
      <c r="AE9801" s="22">
        <v>35000</v>
      </c>
      <c r="AF9801" s="84">
        <v>70000</v>
      </c>
      <c r="AG9801" s="85"/>
    </row>
    <row r="9802" spans="1:33" hidden="1" outlineLevel="1">
      <c r="A9802" s="6" t="s">
        <v>11096</v>
      </c>
      <c r="B9802" s="7" t="s">
        <v>11097</v>
      </c>
      <c r="C9802" s="7" t="s">
        <v>11095</v>
      </c>
      <c r="D9802" s="7"/>
      <c r="E9802" s="23" t="s">
        <v>438</v>
      </c>
      <c r="F9802" s="18">
        <v>1</v>
      </c>
      <c r="K9802" s="22">
        <v>5562</v>
      </c>
      <c r="L9802" s="84">
        <v>5562</v>
      </c>
      <c r="M9802" s="85"/>
      <c r="O9802" s="22">
        <v>2280</v>
      </c>
      <c r="P9802" s="84">
        <v>2280</v>
      </c>
      <c r="Q9802" s="85"/>
      <c r="S9802" s="22">
        <v>2600</v>
      </c>
      <c r="T9802" s="84">
        <v>2600</v>
      </c>
      <c r="U9802" s="85"/>
      <c r="W9802" s="22">
        <v>0</v>
      </c>
      <c r="X9802" s="84">
        <v>0</v>
      </c>
      <c r="Y9802" s="85"/>
      <c r="AA9802" s="22">
        <v>14982.02</v>
      </c>
      <c r="AB9802" s="84">
        <v>14982.02</v>
      </c>
      <c r="AC9802" s="85"/>
      <c r="AE9802" s="22">
        <v>30000</v>
      </c>
      <c r="AF9802" s="84">
        <v>30000</v>
      </c>
      <c r="AG9802" s="85"/>
    </row>
    <row r="9803" spans="1:33" hidden="1" outlineLevel="1">
      <c r="A9803" s="6" t="s">
        <v>11098</v>
      </c>
      <c r="B9803" s="7" t="s">
        <v>11099</v>
      </c>
      <c r="C9803" s="7" t="s">
        <v>11095</v>
      </c>
      <c r="D9803" s="7"/>
      <c r="E9803" s="23" t="s">
        <v>438</v>
      </c>
      <c r="F9803" s="18">
        <v>1</v>
      </c>
      <c r="K9803" s="22">
        <v>5562</v>
      </c>
      <c r="L9803" s="84">
        <v>5562</v>
      </c>
      <c r="M9803" s="85"/>
      <c r="O9803" s="22">
        <v>2280</v>
      </c>
      <c r="P9803" s="84">
        <v>2280</v>
      </c>
      <c r="Q9803" s="85"/>
      <c r="S9803" s="22">
        <v>9000</v>
      </c>
      <c r="T9803" s="84">
        <v>9000</v>
      </c>
      <c r="U9803" s="85"/>
      <c r="W9803" s="22">
        <v>0</v>
      </c>
      <c r="X9803" s="84">
        <v>0</v>
      </c>
      <c r="Y9803" s="85"/>
      <c r="AA9803" s="22">
        <v>14982.02</v>
      </c>
      <c r="AB9803" s="84">
        <v>14982.02</v>
      </c>
      <c r="AC9803" s="85"/>
      <c r="AE9803" s="22">
        <v>40000</v>
      </c>
      <c r="AF9803" s="84">
        <v>40000</v>
      </c>
      <c r="AG9803" s="85"/>
    </row>
    <row r="9804" spans="1:33" hidden="1" outlineLevel="1">
      <c r="A9804" s="6" t="s">
        <v>11100</v>
      </c>
      <c r="B9804" s="7" t="s">
        <v>11101</v>
      </c>
      <c r="C9804" s="7" t="s">
        <v>11102</v>
      </c>
      <c r="D9804" s="7"/>
      <c r="E9804" s="23" t="s">
        <v>438</v>
      </c>
      <c r="F9804" s="18">
        <v>1</v>
      </c>
      <c r="K9804" s="22">
        <v>1391</v>
      </c>
      <c r="L9804" s="84">
        <v>1391</v>
      </c>
      <c r="M9804" s="85"/>
      <c r="O9804" s="22">
        <v>1140</v>
      </c>
      <c r="P9804" s="84">
        <v>1140</v>
      </c>
      <c r="Q9804" s="85"/>
      <c r="S9804" s="22">
        <v>1500</v>
      </c>
      <c r="T9804" s="84">
        <v>1500</v>
      </c>
      <c r="U9804" s="85"/>
      <c r="W9804" s="22">
        <v>0</v>
      </c>
      <c r="X9804" s="84">
        <v>0</v>
      </c>
      <c r="Y9804" s="85"/>
      <c r="AA9804" s="22">
        <v>4794.25</v>
      </c>
      <c r="AB9804" s="84">
        <v>4794.25</v>
      </c>
      <c r="AC9804" s="85"/>
      <c r="AE9804" s="22">
        <v>25000</v>
      </c>
      <c r="AF9804" s="84">
        <v>25000</v>
      </c>
      <c r="AG9804" s="85"/>
    </row>
    <row r="9805" spans="1:33" hidden="1" outlineLevel="1">
      <c r="A9805" s="6" t="s">
        <v>11103</v>
      </c>
      <c r="B9805" s="7" t="s">
        <v>11104</v>
      </c>
      <c r="C9805" s="7" t="s">
        <v>11105</v>
      </c>
      <c r="D9805" s="7"/>
      <c r="E9805" s="23" t="s">
        <v>438</v>
      </c>
      <c r="F9805" s="18">
        <v>1</v>
      </c>
      <c r="K9805" s="22">
        <v>927</v>
      </c>
      <c r="L9805" s="84">
        <v>927</v>
      </c>
      <c r="M9805" s="85"/>
      <c r="O9805" s="22">
        <v>684</v>
      </c>
      <c r="P9805" s="84">
        <v>684</v>
      </c>
      <c r="Q9805" s="85"/>
      <c r="S9805" s="22">
        <v>2000</v>
      </c>
      <c r="T9805" s="84">
        <v>2000</v>
      </c>
      <c r="U9805" s="85"/>
      <c r="W9805" s="22">
        <v>0</v>
      </c>
      <c r="X9805" s="84">
        <v>0</v>
      </c>
      <c r="Y9805" s="85"/>
      <c r="AA9805" s="22">
        <v>599.28</v>
      </c>
      <c r="AB9805" s="84">
        <v>599.28</v>
      </c>
      <c r="AC9805" s="85"/>
      <c r="AE9805" s="22">
        <v>20000</v>
      </c>
      <c r="AF9805" s="84">
        <v>20000</v>
      </c>
      <c r="AG9805" s="85"/>
    </row>
    <row r="9806" spans="1:33" hidden="1" outlineLevel="1">
      <c r="A9806" s="8"/>
      <c r="B9806" s="9" t="s">
        <v>34</v>
      </c>
      <c r="C9806" s="9" t="s">
        <v>35</v>
      </c>
      <c r="K9806" s="79"/>
      <c r="L9806" s="79"/>
      <c r="M9806" s="80"/>
      <c r="O9806" s="79"/>
      <c r="P9806" s="79"/>
      <c r="Q9806" s="80"/>
      <c r="S9806" s="79"/>
      <c r="T9806" s="79"/>
      <c r="U9806" s="80"/>
      <c r="W9806" s="79"/>
      <c r="X9806" s="79"/>
      <c r="Y9806" s="80"/>
      <c r="AA9806" s="79"/>
      <c r="AB9806" s="79"/>
      <c r="AC9806" s="80"/>
      <c r="AE9806" s="79"/>
      <c r="AF9806" s="79"/>
      <c r="AG9806" s="80"/>
    </row>
    <row r="9807" spans="1:33" hidden="1" outlineLevel="1">
      <c r="A9807" s="6" t="s">
        <v>11106</v>
      </c>
      <c r="B9807" s="7" t="s">
        <v>37</v>
      </c>
      <c r="C9807" s="7" t="s">
        <v>11107</v>
      </c>
      <c r="K9807" s="79"/>
      <c r="L9807" s="79"/>
      <c r="M9807" s="80"/>
      <c r="O9807" s="79"/>
      <c r="P9807" s="79"/>
      <c r="Q9807" s="80"/>
      <c r="S9807" s="79"/>
      <c r="T9807" s="79"/>
      <c r="U9807" s="80"/>
      <c r="W9807" s="79"/>
      <c r="X9807" s="79"/>
      <c r="Y9807" s="80"/>
      <c r="AA9807" s="79"/>
      <c r="AB9807" s="79"/>
      <c r="AC9807" s="80"/>
      <c r="AE9807" s="79"/>
      <c r="AF9807" s="79"/>
      <c r="AG9807" s="80"/>
    </row>
    <row r="9808" spans="1:33" ht="60" hidden="1" outlineLevel="1">
      <c r="A9808" s="8"/>
      <c r="B9808" s="9" t="s">
        <v>61</v>
      </c>
      <c r="C9808" s="9" t="s">
        <v>62</v>
      </c>
      <c r="D9808" s="9" t="s">
        <v>63</v>
      </c>
      <c r="E9808" s="12" t="s">
        <v>64</v>
      </c>
      <c r="F9808" s="20" t="s">
        <v>65</v>
      </c>
      <c r="K9808" s="21" t="s">
        <v>66</v>
      </c>
      <c r="L9808" s="87" t="s">
        <v>28</v>
      </c>
      <c r="M9808" s="88"/>
      <c r="O9808" s="21" t="s">
        <v>66</v>
      </c>
      <c r="P9808" s="87" t="s">
        <v>28</v>
      </c>
      <c r="Q9808" s="88"/>
      <c r="S9808" s="21" t="s">
        <v>66</v>
      </c>
      <c r="T9808" s="87" t="s">
        <v>28</v>
      </c>
      <c r="U9808" s="88"/>
      <c r="W9808" s="21" t="s">
        <v>66</v>
      </c>
      <c r="X9808" s="87" t="s">
        <v>28</v>
      </c>
      <c r="Y9808" s="88"/>
      <c r="AA9808" s="21" t="s">
        <v>66</v>
      </c>
      <c r="AB9808" s="87" t="s">
        <v>28</v>
      </c>
      <c r="AC9808" s="88"/>
      <c r="AE9808" s="21" t="s">
        <v>66</v>
      </c>
      <c r="AF9808" s="87" t="s">
        <v>28</v>
      </c>
      <c r="AG9808" s="88"/>
    </row>
    <row r="9809" spans="1:33" hidden="1" outlineLevel="1">
      <c r="A9809" s="6" t="s">
        <v>11108</v>
      </c>
      <c r="B9809" s="7" t="s">
        <v>11109</v>
      </c>
      <c r="C9809" s="7" t="s">
        <v>11092</v>
      </c>
      <c r="D9809" s="7"/>
      <c r="E9809" s="23" t="s">
        <v>438</v>
      </c>
      <c r="F9809" s="18">
        <v>1</v>
      </c>
      <c r="K9809" s="22">
        <v>7416</v>
      </c>
      <c r="L9809" s="84">
        <v>7416</v>
      </c>
      <c r="M9809" s="85"/>
      <c r="O9809" s="22">
        <v>2850</v>
      </c>
      <c r="P9809" s="84">
        <v>2850</v>
      </c>
      <c r="Q9809" s="85"/>
      <c r="S9809" s="22">
        <v>4000</v>
      </c>
      <c r="T9809" s="84">
        <v>4000</v>
      </c>
      <c r="U9809" s="85"/>
      <c r="W9809" s="22">
        <v>0</v>
      </c>
      <c r="X9809" s="84">
        <v>0</v>
      </c>
      <c r="Y9809" s="85"/>
      <c r="AA9809" s="22">
        <v>5393.53</v>
      </c>
      <c r="AB9809" s="84">
        <v>5393.53</v>
      </c>
      <c r="AC9809" s="85"/>
      <c r="AE9809" s="22">
        <v>20000</v>
      </c>
      <c r="AF9809" s="84">
        <v>20000</v>
      </c>
      <c r="AG9809" s="85"/>
    </row>
    <row r="9810" spans="1:33" hidden="1" outlineLevel="1">
      <c r="A9810" s="6" t="s">
        <v>11110</v>
      </c>
      <c r="B9810" s="7" t="s">
        <v>11111</v>
      </c>
      <c r="C9810" s="7" t="s">
        <v>11095</v>
      </c>
      <c r="D9810" s="7"/>
      <c r="E9810" s="23" t="s">
        <v>438</v>
      </c>
      <c r="F9810" s="18">
        <v>1</v>
      </c>
      <c r="K9810" s="22">
        <v>5562</v>
      </c>
      <c r="L9810" s="84">
        <v>5562</v>
      </c>
      <c r="M9810" s="85"/>
      <c r="O9810" s="22">
        <v>7410</v>
      </c>
      <c r="P9810" s="84">
        <v>7410</v>
      </c>
      <c r="Q9810" s="85"/>
      <c r="S9810" s="22">
        <v>6400</v>
      </c>
      <c r="T9810" s="84">
        <v>6400</v>
      </c>
      <c r="U9810" s="85"/>
      <c r="W9810" s="22">
        <v>0</v>
      </c>
      <c r="X9810" s="84">
        <v>0</v>
      </c>
      <c r="Y9810" s="85"/>
      <c r="AA9810" s="22">
        <v>14982.02</v>
      </c>
      <c r="AB9810" s="84">
        <v>14982.02</v>
      </c>
      <c r="AC9810" s="85"/>
      <c r="AE9810" s="22">
        <v>35000</v>
      </c>
      <c r="AF9810" s="84">
        <v>35000</v>
      </c>
      <c r="AG9810" s="85"/>
    </row>
    <row r="9811" spans="1:33" hidden="1" outlineLevel="1">
      <c r="A9811" s="6" t="s">
        <v>11112</v>
      </c>
      <c r="B9811" s="7" t="s">
        <v>11113</v>
      </c>
      <c r="C9811" s="7" t="s">
        <v>11095</v>
      </c>
      <c r="D9811" s="7"/>
      <c r="E9811" s="23" t="s">
        <v>438</v>
      </c>
      <c r="F9811" s="18">
        <v>1</v>
      </c>
      <c r="K9811" s="22">
        <v>5562</v>
      </c>
      <c r="L9811" s="84">
        <v>5562</v>
      </c>
      <c r="M9811" s="85"/>
      <c r="O9811" s="22">
        <v>2280</v>
      </c>
      <c r="P9811" s="84">
        <v>2280</v>
      </c>
      <c r="Q9811" s="85"/>
      <c r="S9811" s="22">
        <v>6400</v>
      </c>
      <c r="T9811" s="84">
        <v>6400</v>
      </c>
      <c r="U9811" s="85"/>
      <c r="W9811" s="22">
        <v>0</v>
      </c>
      <c r="X9811" s="84">
        <v>0</v>
      </c>
      <c r="Y9811" s="85"/>
      <c r="AA9811" s="22">
        <v>14982.02</v>
      </c>
      <c r="AB9811" s="84">
        <v>14982.02</v>
      </c>
      <c r="AC9811" s="85"/>
      <c r="AE9811" s="22">
        <v>30000</v>
      </c>
      <c r="AF9811" s="84">
        <v>30000</v>
      </c>
      <c r="AG9811" s="85"/>
    </row>
    <row r="9812" spans="1:33" hidden="1" outlineLevel="1">
      <c r="A9812" s="6" t="s">
        <v>11114</v>
      </c>
      <c r="B9812" s="7" t="s">
        <v>11115</v>
      </c>
      <c r="C9812" s="7" t="s">
        <v>11116</v>
      </c>
      <c r="D9812" s="7"/>
      <c r="E9812" s="23" t="s">
        <v>438</v>
      </c>
      <c r="F9812" s="18">
        <v>4</v>
      </c>
      <c r="K9812" s="22">
        <v>4172</v>
      </c>
      <c r="L9812" s="84">
        <v>16688</v>
      </c>
      <c r="M9812" s="85"/>
      <c r="O9812" s="22">
        <v>2280</v>
      </c>
      <c r="P9812" s="84">
        <v>9120</v>
      </c>
      <c r="Q9812" s="85"/>
      <c r="S9812" s="22">
        <v>2400</v>
      </c>
      <c r="T9812" s="84">
        <v>9600</v>
      </c>
      <c r="U9812" s="85"/>
      <c r="W9812" s="22">
        <v>0</v>
      </c>
      <c r="X9812" s="84">
        <v>0</v>
      </c>
      <c r="Y9812" s="85"/>
      <c r="AA9812" s="22">
        <v>4194.96</v>
      </c>
      <c r="AB9812" s="84">
        <v>16779.84</v>
      </c>
      <c r="AC9812" s="85"/>
      <c r="AE9812" s="22">
        <v>50000</v>
      </c>
      <c r="AF9812" s="84">
        <v>200000</v>
      </c>
      <c r="AG9812" s="85"/>
    </row>
    <row r="9813" spans="1:33" hidden="1" outlineLevel="1">
      <c r="A9813" s="6" t="s">
        <v>11117</v>
      </c>
      <c r="B9813" s="7" t="s">
        <v>11118</v>
      </c>
      <c r="C9813" s="7" t="s">
        <v>11116</v>
      </c>
      <c r="D9813" s="7"/>
      <c r="E9813" s="23" t="s">
        <v>438</v>
      </c>
      <c r="F9813" s="18">
        <v>1</v>
      </c>
      <c r="K9813" s="22">
        <v>4172</v>
      </c>
      <c r="L9813" s="84">
        <v>4172</v>
      </c>
      <c r="M9813" s="85"/>
      <c r="O9813" s="22">
        <v>2850</v>
      </c>
      <c r="P9813" s="84">
        <v>2850</v>
      </c>
      <c r="Q9813" s="85"/>
      <c r="S9813" s="22">
        <v>2400</v>
      </c>
      <c r="T9813" s="84">
        <v>2400</v>
      </c>
      <c r="U9813" s="85"/>
      <c r="W9813" s="22">
        <v>0</v>
      </c>
      <c r="X9813" s="84">
        <v>0</v>
      </c>
      <c r="Y9813" s="85"/>
      <c r="AA9813" s="22">
        <v>4194.96</v>
      </c>
      <c r="AB9813" s="84">
        <v>4194.96</v>
      </c>
      <c r="AC9813" s="85"/>
      <c r="AE9813" s="22">
        <v>40000</v>
      </c>
      <c r="AF9813" s="84">
        <v>40000</v>
      </c>
      <c r="AG9813" s="85"/>
    </row>
    <row r="9814" spans="1:33" hidden="1" outlineLevel="1">
      <c r="A9814" s="6" t="s">
        <v>11119</v>
      </c>
      <c r="B9814" s="7" t="s">
        <v>11120</v>
      </c>
      <c r="C9814" s="7" t="s">
        <v>11121</v>
      </c>
      <c r="D9814" s="7"/>
      <c r="E9814" s="23" t="s">
        <v>438</v>
      </c>
      <c r="F9814" s="18">
        <v>1</v>
      </c>
      <c r="K9814" s="22">
        <v>7416</v>
      </c>
      <c r="L9814" s="84">
        <v>7416</v>
      </c>
      <c r="M9814" s="85"/>
      <c r="O9814" s="22">
        <v>2850</v>
      </c>
      <c r="P9814" s="84">
        <v>2850</v>
      </c>
      <c r="Q9814" s="85"/>
      <c r="S9814" s="22">
        <v>1500</v>
      </c>
      <c r="T9814" s="84">
        <v>1500</v>
      </c>
      <c r="U9814" s="85"/>
      <c r="W9814" s="22">
        <v>0</v>
      </c>
      <c r="X9814" s="84">
        <v>0</v>
      </c>
      <c r="Y9814" s="85"/>
      <c r="AA9814" s="22">
        <v>4794.25</v>
      </c>
      <c r="AB9814" s="84">
        <v>4794.25</v>
      </c>
      <c r="AC9814" s="85"/>
      <c r="AE9814" s="22">
        <v>30000</v>
      </c>
      <c r="AF9814" s="84">
        <v>30000</v>
      </c>
      <c r="AG9814" s="85"/>
    </row>
    <row r="9815" spans="1:33" hidden="1" outlineLevel="1">
      <c r="A9815" s="6" t="s">
        <v>11122</v>
      </c>
      <c r="B9815" s="7" t="s">
        <v>11123</v>
      </c>
      <c r="C9815" s="7" t="s">
        <v>11116</v>
      </c>
      <c r="D9815" s="7"/>
      <c r="E9815" s="23" t="s">
        <v>438</v>
      </c>
      <c r="F9815" s="18">
        <v>1</v>
      </c>
      <c r="K9815" s="22">
        <v>4635</v>
      </c>
      <c r="L9815" s="84">
        <v>4635</v>
      </c>
      <c r="M9815" s="85"/>
      <c r="O9815" s="22">
        <v>2850</v>
      </c>
      <c r="P9815" s="84">
        <v>2850</v>
      </c>
      <c r="Q9815" s="85"/>
      <c r="S9815" s="22">
        <v>3000</v>
      </c>
      <c r="T9815" s="84">
        <v>3000</v>
      </c>
      <c r="U9815" s="85"/>
      <c r="W9815" s="22">
        <v>0</v>
      </c>
      <c r="X9815" s="84">
        <v>0</v>
      </c>
      <c r="Y9815" s="85"/>
      <c r="AA9815" s="22">
        <v>4194.96</v>
      </c>
      <c r="AB9815" s="84">
        <v>4194.96</v>
      </c>
      <c r="AC9815" s="85"/>
      <c r="AE9815" s="22">
        <v>40000</v>
      </c>
      <c r="AF9815" s="84">
        <v>40000</v>
      </c>
      <c r="AG9815" s="85"/>
    </row>
    <row r="9816" spans="1:33" hidden="1" outlineLevel="1">
      <c r="A9816" s="6" t="s">
        <v>11124</v>
      </c>
      <c r="B9816" s="7" t="s">
        <v>11125</v>
      </c>
      <c r="C9816" s="7" t="s">
        <v>11102</v>
      </c>
      <c r="D9816" s="7"/>
      <c r="E9816" s="23" t="s">
        <v>438</v>
      </c>
      <c r="F9816" s="18">
        <v>1</v>
      </c>
      <c r="K9816" s="22">
        <v>1391</v>
      </c>
      <c r="L9816" s="84">
        <v>1391</v>
      </c>
      <c r="M9816" s="85"/>
      <c r="O9816" s="22">
        <v>1140</v>
      </c>
      <c r="P9816" s="84">
        <v>1140</v>
      </c>
      <c r="Q9816" s="85"/>
      <c r="S9816" s="22">
        <v>1500</v>
      </c>
      <c r="T9816" s="84">
        <v>1500</v>
      </c>
      <c r="U9816" s="85"/>
      <c r="W9816" s="22">
        <v>0</v>
      </c>
      <c r="X9816" s="84">
        <v>0</v>
      </c>
      <c r="Y9816" s="85"/>
      <c r="AA9816" s="22">
        <v>4794.25</v>
      </c>
      <c r="AB9816" s="84">
        <v>4794.25</v>
      </c>
      <c r="AC9816" s="85"/>
      <c r="AE9816" s="22">
        <v>25000</v>
      </c>
      <c r="AF9816" s="84">
        <v>25000</v>
      </c>
      <c r="AG9816" s="85"/>
    </row>
    <row r="9817" spans="1:33" hidden="1" outlineLevel="1">
      <c r="A9817" s="6" t="s">
        <v>11126</v>
      </c>
      <c r="B9817" s="7" t="s">
        <v>11127</v>
      </c>
      <c r="C9817" s="7" t="s">
        <v>11105</v>
      </c>
      <c r="D9817" s="7"/>
      <c r="E9817" s="23" t="s">
        <v>438</v>
      </c>
      <c r="F9817" s="18">
        <v>1</v>
      </c>
      <c r="K9817" s="22">
        <v>927</v>
      </c>
      <c r="L9817" s="84">
        <v>927</v>
      </c>
      <c r="M9817" s="85"/>
      <c r="O9817" s="22">
        <v>684</v>
      </c>
      <c r="P9817" s="84">
        <v>684</v>
      </c>
      <c r="Q9817" s="85"/>
      <c r="S9817" s="22">
        <v>2000</v>
      </c>
      <c r="T9817" s="84">
        <v>2000</v>
      </c>
      <c r="U9817" s="85"/>
      <c r="W9817" s="22">
        <v>0</v>
      </c>
      <c r="X9817" s="84">
        <v>0</v>
      </c>
      <c r="Y9817" s="85"/>
      <c r="AA9817" s="22">
        <v>599.28</v>
      </c>
      <c r="AB9817" s="84">
        <v>599.28</v>
      </c>
      <c r="AC9817" s="85"/>
      <c r="AE9817" s="22">
        <v>20000</v>
      </c>
      <c r="AF9817" s="84">
        <v>20000</v>
      </c>
      <c r="AG9817" s="85"/>
    </row>
    <row r="9818" spans="1:33" hidden="1" outlineLevel="1">
      <c r="A9818" s="8"/>
      <c r="B9818" s="9" t="s">
        <v>34</v>
      </c>
      <c r="C9818" s="9" t="s">
        <v>35</v>
      </c>
      <c r="K9818" s="79"/>
      <c r="L9818" s="79"/>
      <c r="M9818" s="80"/>
      <c r="O9818" s="79"/>
      <c r="P9818" s="79"/>
      <c r="Q9818" s="80"/>
      <c r="S9818" s="79"/>
      <c r="T9818" s="79"/>
      <c r="U9818" s="80"/>
      <c r="W9818" s="79"/>
      <c r="X9818" s="79"/>
      <c r="Y9818" s="80"/>
      <c r="AA9818" s="79"/>
      <c r="AB9818" s="79"/>
      <c r="AC9818" s="80"/>
      <c r="AE9818" s="79"/>
      <c r="AF9818" s="79"/>
      <c r="AG9818" s="80"/>
    </row>
    <row r="9819" spans="1:33" hidden="1" outlineLevel="1">
      <c r="A9819" s="6" t="s">
        <v>11128</v>
      </c>
      <c r="B9819" s="7" t="s">
        <v>37</v>
      </c>
      <c r="C9819" s="7" t="s">
        <v>11129</v>
      </c>
      <c r="K9819" s="79"/>
      <c r="L9819" s="79"/>
      <c r="M9819" s="80"/>
      <c r="O9819" s="79"/>
      <c r="P9819" s="79"/>
      <c r="Q9819" s="80"/>
      <c r="S9819" s="79"/>
      <c r="T9819" s="79"/>
      <c r="U9819" s="80"/>
      <c r="W9819" s="79"/>
      <c r="X9819" s="79"/>
      <c r="Y9819" s="80"/>
      <c r="AA9819" s="79"/>
      <c r="AB9819" s="79"/>
      <c r="AC9819" s="80"/>
      <c r="AE9819" s="79"/>
      <c r="AF9819" s="79"/>
      <c r="AG9819" s="80"/>
    </row>
    <row r="9820" spans="1:33" ht="60" hidden="1" outlineLevel="1">
      <c r="A9820" s="8"/>
      <c r="B9820" s="9" t="s">
        <v>61</v>
      </c>
      <c r="C9820" s="9" t="s">
        <v>62</v>
      </c>
      <c r="D9820" s="9" t="s">
        <v>63</v>
      </c>
      <c r="E9820" s="12" t="s">
        <v>64</v>
      </c>
      <c r="F9820" s="20" t="s">
        <v>65</v>
      </c>
      <c r="K9820" s="21" t="s">
        <v>66</v>
      </c>
      <c r="L9820" s="87" t="s">
        <v>28</v>
      </c>
      <c r="M9820" s="88"/>
      <c r="O9820" s="21" t="s">
        <v>66</v>
      </c>
      <c r="P9820" s="87" t="s">
        <v>28</v>
      </c>
      <c r="Q9820" s="88"/>
      <c r="S9820" s="21" t="s">
        <v>66</v>
      </c>
      <c r="T9820" s="87" t="s">
        <v>28</v>
      </c>
      <c r="U9820" s="88"/>
      <c r="W9820" s="21" t="s">
        <v>66</v>
      </c>
      <c r="X9820" s="87" t="s">
        <v>28</v>
      </c>
      <c r="Y9820" s="88"/>
      <c r="AA9820" s="21" t="s">
        <v>66</v>
      </c>
      <c r="AB9820" s="87" t="s">
        <v>28</v>
      </c>
      <c r="AC9820" s="88"/>
      <c r="AE9820" s="21" t="s">
        <v>66</v>
      </c>
      <c r="AF9820" s="87" t="s">
        <v>28</v>
      </c>
      <c r="AG9820" s="88"/>
    </row>
    <row r="9821" spans="1:33" hidden="1" outlineLevel="1">
      <c r="A9821" s="6" t="s">
        <v>11130</v>
      </c>
      <c r="B9821" s="7" t="s">
        <v>11131</v>
      </c>
      <c r="C9821" s="7" t="s">
        <v>11132</v>
      </c>
      <c r="D9821" s="7"/>
      <c r="E9821" s="23" t="s">
        <v>438</v>
      </c>
      <c r="F9821" s="18">
        <v>10</v>
      </c>
      <c r="K9821" s="22">
        <v>1799</v>
      </c>
      <c r="L9821" s="84">
        <v>17990</v>
      </c>
      <c r="M9821" s="85"/>
      <c r="O9821" s="22">
        <v>2280</v>
      </c>
      <c r="P9821" s="84">
        <v>22800</v>
      </c>
      <c r="Q9821" s="85"/>
      <c r="S9821" s="22">
        <v>1600</v>
      </c>
      <c r="T9821" s="84">
        <v>16000</v>
      </c>
      <c r="U9821" s="85"/>
      <c r="W9821" s="22">
        <v>0</v>
      </c>
      <c r="X9821" s="84">
        <v>0</v>
      </c>
      <c r="Y9821" s="85"/>
      <c r="AA9821" s="22">
        <v>4194.96</v>
      </c>
      <c r="AB9821" s="84">
        <v>41949.599999999999</v>
      </c>
      <c r="AC9821" s="85"/>
      <c r="AE9821" s="22">
        <v>3000</v>
      </c>
      <c r="AF9821" s="84">
        <v>30000</v>
      </c>
      <c r="AG9821" s="85"/>
    </row>
    <row r="9822" spans="1:33" hidden="1" outlineLevel="1">
      <c r="A9822" s="8"/>
      <c r="B9822" s="9" t="s">
        <v>34</v>
      </c>
      <c r="C9822" s="9" t="s">
        <v>35</v>
      </c>
      <c r="K9822" s="79"/>
      <c r="L9822" s="79"/>
      <c r="M9822" s="80"/>
      <c r="O9822" s="79"/>
      <c r="P9822" s="79"/>
      <c r="Q9822" s="80"/>
      <c r="S9822" s="79"/>
      <c r="T9822" s="79"/>
      <c r="U9822" s="80"/>
      <c r="W9822" s="79"/>
      <c r="X9822" s="79"/>
      <c r="Y9822" s="80"/>
      <c r="AA9822" s="79"/>
      <c r="AB9822" s="79"/>
      <c r="AC9822" s="80"/>
      <c r="AE9822" s="79"/>
      <c r="AF9822" s="79"/>
      <c r="AG9822" s="80"/>
    </row>
    <row r="9823" spans="1:33" hidden="1" outlineLevel="1">
      <c r="A9823" s="6" t="s">
        <v>11133</v>
      </c>
      <c r="B9823" s="7" t="s">
        <v>37</v>
      </c>
      <c r="C9823" s="7" t="s">
        <v>11134</v>
      </c>
      <c r="K9823" s="79"/>
      <c r="L9823" s="79"/>
      <c r="M9823" s="80"/>
      <c r="O9823" s="79"/>
      <c r="P9823" s="79"/>
      <c r="Q9823" s="80"/>
      <c r="S9823" s="79"/>
      <c r="T9823" s="79"/>
      <c r="U9823" s="80"/>
      <c r="W9823" s="79"/>
      <c r="X9823" s="79"/>
      <c r="Y9823" s="80"/>
      <c r="AA9823" s="79"/>
      <c r="AB9823" s="79"/>
      <c r="AC9823" s="80"/>
      <c r="AE9823" s="79"/>
      <c r="AF9823" s="79"/>
      <c r="AG9823" s="80"/>
    </row>
    <row r="9824" spans="1:33" ht="60" hidden="1" outlineLevel="1">
      <c r="A9824" s="8"/>
      <c r="B9824" s="9" t="s">
        <v>61</v>
      </c>
      <c r="C9824" s="9" t="s">
        <v>62</v>
      </c>
      <c r="D9824" s="9" t="s">
        <v>63</v>
      </c>
      <c r="E9824" s="12" t="s">
        <v>64</v>
      </c>
      <c r="F9824" s="20" t="s">
        <v>65</v>
      </c>
      <c r="K9824" s="21" t="s">
        <v>66</v>
      </c>
      <c r="L9824" s="87" t="s">
        <v>28</v>
      </c>
      <c r="M9824" s="88"/>
      <c r="O9824" s="21" t="s">
        <v>66</v>
      </c>
      <c r="P9824" s="87" t="s">
        <v>28</v>
      </c>
      <c r="Q9824" s="88"/>
      <c r="S9824" s="21" t="s">
        <v>66</v>
      </c>
      <c r="T9824" s="87" t="s">
        <v>28</v>
      </c>
      <c r="U9824" s="88"/>
      <c r="W9824" s="21" t="s">
        <v>66</v>
      </c>
      <c r="X9824" s="87" t="s">
        <v>28</v>
      </c>
      <c r="Y9824" s="88"/>
      <c r="AA9824" s="21" t="s">
        <v>66</v>
      </c>
      <c r="AB9824" s="87" t="s">
        <v>28</v>
      </c>
      <c r="AC9824" s="88"/>
      <c r="AE9824" s="21" t="s">
        <v>66</v>
      </c>
      <c r="AF9824" s="87" t="s">
        <v>28</v>
      </c>
      <c r="AG9824" s="88"/>
    </row>
    <row r="9825" spans="1:33" hidden="1" outlineLevel="1">
      <c r="A9825" s="6" t="s">
        <v>11135</v>
      </c>
      <c r="B9825" s="7" t="s">
        <v>11136</v>
      </c>
      <c r="C9825" s="7" t="s">
        <v>11137</v>
      </c>
      <c r="D9825" s="7"/>
      <c r="E9825" s="23" t="s">
        <v>70</v>
      </c>
      <c r="F9825" s="18">
        <v>1</v>
      </c>
      <c r="K9825" s="22">
        <v>51500</v>
      </c>
      <c r="L9825" s="84">
        <v>51500</v>
      </c>
      <c r="M9825" s="85"/>
      <c r="O9825" s="22">
        <v>11400</v>
      </c>
      <c r="P9825" s="84">
        <v>11400</v>
      </c>
      <c r="Q9825" s="85"/>
      <c r="S9825" s="22">
        <v>25000</v>
      </c>
      <c r="T9825" s="84">
        <v>25000</v>
      </c>
      <c r="U9825" s="85"/>
      <c r="W9825" s="22">
        <v>0</v>
      </c>
      <c r="X9825" s="84">
        <v>0</v>
      </c>
      <c r="Y9825" s="85"/>
      <c r="AA9825" s="22">
        <v>55733.1</v>
      </c>
      <c r="AB9825" s="84">
        <v>55733.1</v>
      </c>
      <c r="AC9825" s="85"/>
      <c r="AE9825" s="22">
        <v>40000</v>
      </c>
      <c r="AF9825" s="84">
        <v>40000</v>
      </c>
      <c r="AG9825" s="85"/>
    </row>
    <row r="9826" spans="1:33" hidden="1" outlineLevel="1">
      <c r="A9826" s="8"/>
      <c r="B9826" s="9" t="s">
        <v>34</v>
      </c>
      <c r="C9826" s="9" t="s">
        <v>35</v>
      </c>
      <c r="K9826" s="79"/>
      <c r="L9826" s="79"/>
      <c r="M9826" s="80"/>
      <c r="O9826" s="79"/>
      <c r="P9826" s="79"/>
      <c r="Q9826" s="80"/>
      <c r="S9826" s="79"/>
      <c r="T9826" s="79"/>
      <c r="U9826" s="80"/>
      <c r="W9826" s="79"/>
      <c r="X9826" s="79"/>
      <c r="Y9826" s="80"/>
      <c r="AA9826" s="79"/>
      <c r="AB9826" s="79"/>
      <c r="AC9826" s="80"/>
      <c r="AE9826" s="79"/>
      <c r="AF9826" s="79"/>
      <c r="AG9826" s="80"/>
    </row>
    <row r="9827" spans="1:33" hidden="1" outlineLevel="1">
      <c r="A9827" s="6" t="s">
        <v>11138</v>
      </c>
      <c r="B9827" s="7" t="s">
        <v>37</v>
      </c>
      <c r="C9827" s="7" t="s">
        <v>293</v>
      </c>
      <c r="K9827" s="79"/>
      <c r="L9827" s="79"/>
      <c r="M9827" s="80"/>
      <c r="O9827" s="79"/>
      <c r="P9827" s="79"/>
      <c r="Q9827" s="80"/>
      <c r="S9827" s="79"/>
      <c r="T9827" s="79"/>
      <c r="U9827" s="80"/>
      <c r="W9827" s="79"/>
      <c r="X9827" s="79"/>
      <c r="Y9827" s="80"/>
      <c r="AA9827" s="79"/>
      <c r="AB9827" s="79"/>
      <c r="AC9827" s="80"/>
      <c r="AE9827" s="79"/>
      <c r="AF9827" s="79"/>
      <c r="AG9827" s="80"/>
    </row>
    <row r="9828" spans="1:33" ht="60" hidden="1" outlineLevel="1">
      <c r="A9828" s="8"/>
      <c r="B9828" s="9" t="s">
        <v>61</v>
      </c>
      <c r="C9828" s="9" t="s">
        <v>62</v>
      </c>
      <c r="D9828" s="9" t="s">
        <v>63</v>
      </c>
      <c r="E9828" s="12" t="s">
        <v>64</v>
      </c>
      <c r="F9828" s="20" t="s">
        <v>65</v>
      </c>
      <c r="K9828" s="21" t="s">
        <v>66</v>
      </c>
      <c r="L9828" s="87" t="s">
        <v>28</v>
      </c>
      <c r="M9828" s="88"/>
      <c r="O9828" s="21" t="s">
        <v>66</v>
      </c>
      <c r="P9828" s="87" t="s">
        <v>28</v>
      </c>
      <c r="Q9828" s="88"/>
      <c r="S9828" s="21" t="s">
        <v>66</v>
      </c>
      <c r="T9828" s="87" t="s">
        <v>28</v>
      </c>
      <c r="U9828" s="88"/>
      <c r="W9828" s="21" t="s">
        <v>66</v>
      </c>
      <c r="X9828" s="87" t="s">
        <v>28</v>
      </c>
      <c r="Y9828" s="88"/>
      <c r="AA9828" s="21" t="s">
        <v>66</v>
      </c>
      <c r="AB9828" s="87" t="s">
        <v>28</v>
      </c>
      <c r="AC9828" s="88"/>
      <c r="AE9828" s="21" t="s">
        <v>66</v>
      </c>
      <c r="AF9828" s="87" t="s">
        <v>28</v>
      </c>
      <c r="AG9828" s="88"/>
    </row>
    <row r="9829" spans="1:33" ht="135" hidden="1" outlineLevel="1">
      <c r="A9829" s="6" t="s">
        <v>11139</v>
      </c>
      <c r="B9829" s="7" t="s">
        <v>10636</v>
      </c>
      <c r="C9829" s="7" t="s">
        <v>5148</v>
      </c>
      <c r="D9829" s="7"/>
      <c r="E9829" s="23" t="s">
        <v>70</v>
      </c>
      <c r="F9829" s="18">
        <v>1</v>
      </c>
      <c r="K9829" s="22">
        <v>0</v>
      </c>
      <c r="L9829" s="84">
        <v>0</v>
      </c>
      <c r="M9829" s="85"/>
      <c r="O9829" s="22">
        <v>0</v>
      </c>
      <c r="P9829" s="84">
        <v>0</v>
      </c>
      <c r="Q9829" s="85"/>
      <c r="S9829" s="22">
        <v>0</v>
      </c>
      <c r="T9829" s="84">
        <v>0</v>
      </c>
      <c r="U9829" s="85"/>
      <c r="W9829" s="22">
        <v>510325</v>
      </c>
      <c r="X9829" s="84">
        <v>510325</v>
      </c>
      <c r="Y9829" s="85"/>
      <c r="AA9829" s="22">
        <v>0</v>
      </c>
      <c r="AB9829" s="84">
        <v>0</v>
      </c>
      <c r="AC9829" s="85"/>
      <c r="AE9829" s="22">
        <v>0</v>
      </c>
      <c r="AF9829" s="84">
        <v>0</v>
      </c>
      <c r="AG9829" s="85"/>
    </row>
    <row r="9830" spans="1:33" hidden="1" outlineLevel="1">
      <c r="A9830" s="8"/>
      <c r="B9830" s="9" t="s">
        <v>34</v>
      </c>
      <c r="C9830" s="9" t="s">
        <v>35</v>
      </c>
      <c r="K9830" s="79"/>
      <c r="L9830" s="79"/>
      <c r="M9830" s="80"/>
      <c r="O9830" s="79"/>
      <c r="P9830" s="79"/>
      <c r="Q9830" s="80"/>
      <c r="S9830" s="79"/>
      <c r="T9830" s="79"/>
      <c r="U9830" s="80"/>
      <c r="W9830" s="79"/>
      <c r="X9830" s="79"/>
      <c r="Y9830" s="80"/>
      <c r="AA9830" s="79"/>
      <c r="AB9830" s="79"/>
      <c r="AC9830" s="80"/>
      <c r="AE9830" s="79"/>
      <c r="AF9830" s="79"/>
      <c r="AG9830" s="80"/>
    </row>
    <row r="9831" spans="1:33" ht="75" hidden="1" outlineLevel="1">
      <c r="A9831" s="6" t="s">
        <v>11140</v>
      </c>
      <c r="B9831" s="7" t="s">
        <v>37</v>
      </c>
      <c r="C9831" s="7" t="s">
        <v>298</v>
      </c>
      <c r="I9831" s="35"/>
      <c r="J9831" s="35"/>
      <c r="K9831" s="79"/>
      <c r="L9831" s="79"/>
      <c r="M9831" s="80"/>
      <c r="O9831" s="79"/>
      <c r="P9831" s="79"/>
      <c r="Q9831" s="80"/>
      <c r="S9831" s="79"/>
      <c r="T9831" s="79"/>
      <c r="U9831" s="80"/>
      <c r="W9831" s="79"/>
      <c r="X9831" s="79"/>
      <c r="Y9831" s="80"/>
      <c r="AA9831" s="79"/>
      <c r="AB9831" s="79"/>
      <c r="AC9831" s="80"/>
      <c r="AE9831" s="79"/>
      <c r="AF9831" s="79"/>
      <c r="AG9831" s="80"/>
    </row>
    <row r="9832" spans="1:33" collapsed="1">
      <c r="A9832" s="83" t="s">
        <v>11141</v>
      </c>
      <c r="B9832" s="83"/>
      <c r="C9832" s="83"/>
      <c r="D9832" s="83"/>
      <c r="E9832" s="83"/>
      <c r="F9832" s="83"/>
      <c r="I9832" s="36"/>
      <c r="J9832" s="36">
        <v>23690</v>
      </c>
      <c r="K9832" s="30" t="s">
        <v>2425</v>
      </c>
      <c r="L9832" s="84">
        <v>0</v>
      </c>
      <c r="M9832" s="85"/>
      <c r="O9832" s="15" t="s">
        <v>2425</v>
      </c>
      <c r="P9832" s="84">
        <v>42294</v>
      </c>
      <c r="Q9832" s="85"/>
      <c r="S9832" s="15" t="s">
        <v>2425</v>
      </c>
      <c r="T9832" s="84">
        <v>30950</v>
      </c>
      <c r="U9832" s="85"/>
      <c r="W9832" s="15" t="s">
        <v>2425</v>
      </c>
      <c r="X9832" s="84">
        <v>0</v>
      </c>
      <c r="Y9832" s="85"/>
      <c r="AA9832" s="15" t="s">
        <v>2425</v>
      </c>
      <c r="AB9832" s="84">
        <v>51298.42</v>
      </c>
      <c r="AC9832" s="85"/>
      <c r="AE9832" s="15" t="s">
        <v>2425</v>
      </c>
      <c r="AF9832" s="84">
        <v>37600</v>
      </c>
      <c r="AG9832" s="85"/>
    </row>
    <row r="9833" spans="1:33" hidden="1">
      <c r="A9833" s="8"/>
      <c r="B9833" s="9" t="s">
        <v>34</v>
      </c>
      <c r="C9833" s="9" t="s">
        <v>35</v>
      </c>
      <c r="K9833" s="79"/>
      <c r="L9833" s="79"/>
      <c r="M9833" s="80"/>
      <c r="O9833" s="79"/>
      <c r="P9833" s="79"/>
      <c r="Q9833" s="80"/>
      <c r="S9833" s="79"/>
      <c r="T9833" s="79"/>
      <c r="U9833" s="80"/>
      <c r="W9833" s="79"/>
      <c r="X9833" s="79"/>
      <c r="Y9833" s="80"/>
      <c r="AA9833" s="79"/>
      <c r="AB9833" s="79"/>
      <c r="AC9833" s="80"/>
      <c r="AE9833" s="79"/>
      <c r="AF9833" s="79"/>
      <c r="AG9833" s="80"/>
    </row>
    <row r="9834" spans="1:33" ht="75" hidden="1" outlineLevel="1">
      <c r="A9834" s="6" t="s">
        <v>11142</v>
      </c>
      <c r="B9834" s="7" t="s">
        <v>37</v>
      </c>
      <c r="C9834" s="7" t="s">
        <v>11143</v>
      </c>
      <c r="K9834" s="79"/>
      <c r="L9834" s="79"/>
      <c r="M9834" s="80"/>
      <c r="O9834" s="79"/>
      <c r="P9834" s="79"/>
      <c r="Q9834" s="80"/>
      <c r="S9834" s="79"/>
      <c r="T9834" s="79"/>
      <c r="U9834" s="80"/>
      <c r="W9834" s="79"/>
      <c r="X9834" s="79"/>
      <c r="Y9834" s="80"/>
      <c r="AA9834" s="79"/>
      <c r="AB9834" s="79"/>
      <c r="AC9834" s="80"/>
      <c r="AE9834" s="79"/>
      <c r="AF9834" s="79"/>
      <c r="AG9834" s="80"/>
    </row>
    <row r="9835" spans="1:33" ht="60" hidden="1" outlineLevel="1">
      <c r="A9835" s="8"/>
      <c r="B9835" s="9" t="s">
        <v>61</v>
      </c>
      <c r="C9835" s="9" t="s">
        <v>62</v>
      </c>
      <c r="D9835" s="9" t="s">
        <v>63</v>
      </c>
      <c r="E9835" s="12" t="s">
        <v>64</v>
      </c>
      <c r="F9835" s="20" t="s">
        <v>65</v>
      </c>
      <c r="K9835" s="21" t="s">
        <v>66</v>
      </c>
      <c r="L9835" s="87" t="s">
        <v>28</v>
      </c>
      <c r="M9835" s="88"/>
      <c r="O9835" s="21" t="s">
        <v>66</v>
      </c>
      <c r="P9835" s="87" t="s">
        <v>28</v>
      </c>
      <c r="Q9835" s="88"/>
      <c r="S9835" s="21" t="s">
        <v>66</v>
      </c>
      <c r="T9835" s="87" t="s">
        <v>28</v>
      </c>
      <c r="U9835" s="88"/>
      <c r="W9835" s="21" t="s">
        <v>66</v>
      </c>
      <c r="X9835" s="87" t="s">
        <v>28</v>
      </c>
      <c r="Y9835" s="88"/>
      <c r="AA9835" s="21" t="s">
        <v>66</v>
      </c>
      <c r="AB9835" s="87" t="s">
        <v>28</v>
      </c>
      <c r="AC9835" s="88"/>
      <c r="AE9835" s="21" t="s">
        <v>66</v>
      </c>
      <c r="AF9835" s="87" t="s">
        <v>28</v>
      </c>
      <c r="AG9835" s="88"/>
    </row>
    <row r="9836" spans="1:33" hidden="1" outlineLevel="1">
      <c r="A9836" s="6" t="s">
        <v>11144</v>
      </c>
      <c r="B9836" s="7" t="s">
        <v>11145</v>
      </c>
      <c r="C9836" s="7" t="s">
        <v>11146</v>
      </c>
      <c r="D9836" s="7"/>
      <c r="E9836" s="23" t="s">
        <v>438</v>
      </c>
      <c r="F9836" s="18">
        <v>2</v>
      </c>
      <c r="K9836" s="22">
        <v>0</v>
      </c>
      <c r="L9836" s="84">
        <v>0</v>
      </c>
      <c r="M9836" s="85"/>
      <c r="O9836" s="22">
        <v>3420</v>
      </c>
      <c r="P9836" s="84">
        <v>6840</v>
      </c>
      <c r="Q9836" s="85"/>
      <c r="S9836" s="22">
        <v>4000</v>
      </c>
      <c r="T9836" s="84">
        <v>8000</v>
      </c>
      <c r="U9836" s="85"/>
      <c r="W9836" s="22">
        <v>0</v>
      </c>
      <c r="X9836" s="84">
        <v>0</v>
      </c>
      <c r="Y9836" s="85"/>
      <c r="AA9836" s="22">
        <v>8389.93</v>
      </c>
      <c r="AB9836" s="84">
        <v>16779.86</v>
      </c>
      <c r="AC9836" s="85"/>
      <c r="AE9836" s="22">
        <v>1500</v>
      </c>
      <c r="AF9836" s="84">
        <v>3000</v>
      </c>
      <c r="AG9836" s="85"/>
    </row>
    <row r="9837" spans="1:33" hidden="1" outlineLevel="1">
      <c r="A9837" s="6" t="s">
        <v>11147</v>
      </c>
      <c r="B9837" s="7" t="s">
        <v>11148</v>
      </c>
      <c r="C9837" s="7" t="s">
        <v>11149</v>
      </c>
      <c r="D9837" s="7"/>
      <c r="E9837" s="23" t="s">
        <v>438</v>
      </c>
      <c r="F9837" s="18">
        <v>3</v>
      </c>
      <c r="K9837" s="22">
        <v>0</v>
      </c>
      <c r="L9837" s="84">
        <v>0</v>
      </c>
      <c r="M9837" s="85"/>
      <c r="O9837" s="22">
        <v>1254</v>
      </c>
      <c r="P9837" s="84">
        <v>3762</v>
      </c>
      <c r="Q9837" s="85"/>
      <c r="S9837" s="22">
        <v>1000</v>
      </c>
      <c r="T9837" s="84">
        <v>3000</v>
      </c>
      <c r="U9837" s="85"/>
      <c r="W9837" s="22">
        <v>0</v>
      </c>
      <c r="X9837" s="84">
        <v>0</v>
      </c>
      <c r="Y9837" s="85"/>
      <c r="AA9837" s="22">
        <v>4794.25</v>
      </c>
      <c r="AB9837" s="84">
        <v>14382.75</v>
      </c>
      <c r="AC9837" s="85"/>
      <c r="AE9837" s="22">
        <v>1200</v>
      </c>
      <c r="AF9837" s="84">
        <v>3600</v>
      </c>
      <c r="AG9837" s="85"/>
    </row>
    <row r="9838" spans="1:33" hidden="1" outlineLevel="1">
      <c r="A9838" s="6" t="s">
        <v>11150</v>
      </c>
      <c r="B9838" s="7" t="s">
        <v>11151</v>
      </c>
      <c r="C9838" s="7" t="s">
        <v>11152</v>
      </c>
      <c r="D9838" s="7"/>
      <c r="E9838" s="23" t="s">
        <v>438</v>
      </c>
      <c r="F9838" s="18">
        <v>2</v>
      </c>
      <c r="K9838" s="22">
        <v>0</v>
      </c>
      <c r="L9838" s="84">
        <v>0</v>
      </c>
      <c r="M9838" s="85"/>
      <c r="O9838" s="22">
        <v>1710</v>
      </c>
      <c r="P9838" s="84">
        <v>3420</v>
      </c>
      <c r="Q9838" s="85"/>
      <c r="S9838" s="22">
        <v>700</v>
      </c>
      <c r="T9838" s="84">
        <v>1400</v>
      </c>
      <c r="U9838" s="85"/>
      <c r="W9838" s="22">
        <v>0</v>
      </c>
      <c r="X9838" s="84">
        <v>0</v>
      </c>
      <c r="Y9838" s="85"/>
      <c r="AA9838" s="22">
        <v>2996.4</v>
      </c>
      <c r="AB9838" s="84">
        <v>5992.8</v>
      </c>
      <c r="AC9838" s="85"/>
      <c r="AE9838" s="22">
        <v>800</v>
      </c>
      <c r="AF9838" s="84">
        <v>1600</v>
      </c>
      <c r="AG9838" s="85"/>
    </row>
    <row r="9839" spans="1:33" hidden="1" outlineLevel="1">
      <c r="A9839" s="6" t="s">
        <v>11153</v>
      </c>
      <c r="B9839" s="7" t="s">
        <v>11154</v>
      </c>
      <c r="C9839" s="7" t="s">
        <v>11155</v>
      </c>
      <c r="D9839" s="7"/>
      <c r="E9839" s="23" t="s">
        <v>438</v>
      </c>
      <c r="F9839" s="18">
        <v>2</v>
      </c>
      <c r="K9839" s="22">
        <v>0</v>
      </c>
      <c r="L9839" s="84">
        <v>0</v>
      </c>
      <c r="M9839" s="85"/>
      <c r="O9839" s="22">
        <v>5700</v>
      </c>
      <c r="P9839" s="84">
        <v>11400</v>
      </c>
      <c r="Q9839" s="85"/>
      <c r="S9839" s="22">
        <v>3000</v>
      </c>
      <c r="T9839" s="84">
        <v>6000</v>
      </c>
      <c r="U9839" s="85"/>
      <c r="W9839" s="22">
        <v>0</v>
      </c>
      <c r="X9839" s="84">
        <v>0</v>
      </c>
      <c r="Y9839" s="85"/>
      <c r="AA9839" s="22">
        <v>2996.4</v>
      </c>
      <c r="AB9839" s="84">
        <v>5992.8</v>
      </c>
      <c r="AC9839" s="85"/>
      <c r="AE9839" s="22">
        <v>10000</v>
      </c>
      <c r="AF9839" s="84">
        <v>20000</v>
      </c>
      <c r="AG9839" s="85"/>
    </row>
    <row r="9840" spans="1:33" ht="30" hidden="1" outlineLevel="1">
      <c r="A9840" s="6" t="s">
        <v>11156</v>
      </c>
      <c r="B9840" s="7" t="s">
        <v>11157</v>
      </c>
      <c r="C9840" s="7" t="s">
        <v>11158</v>
      </c>
      <c r="D9840" s="7"/>
      <c r="E9840" s="23" t="s">
        <v>438</v>
      </c>
      <c r="F9840" s="18">
        <v>3</v>
      </c>
      <c r="K9840" s="22">
        <v>0</v>
      </c>
      <c r="L9840" s="84">
        <v>0</v>
      </c>
      <c r="M9840" s="85"/>
      <c r="O9840" s="22">
        <v>1026</v>
      </c>
      <c r="P9840" s="84">
        <v>3078</v>
      </c>
      <c r="Q9840" s="85"/>
      <c r="S9840" s="22">
        <v>750</v>
      </c>
      <c r="T9840" s="84">
        <v>2250</v>
      </c>
      <c r="U9840" s="85"/>
      <c r="W9840" s="22">
        <v>0</v>
      </c>
      <c r="X9840" s="84">
        <v>0</v>
      </c>
      <c r="Y9840" s="85"/>
      <c r="AA9840" s="22">
        <v>958.85</v>
      </c>
      <c r="AB9840" s="84">
        <v>2876.55</v>
      </c>
      <c r="AC9840" s="85"/>
      <c r="AE9840" s="22">
        <v>700</v>
      </c>
      <c r="AF9840" s="84">
        <v>2100</v>
      </c>
      <c r="AG9840" s="85"/>
    </row>
    <row r="9841" spans="1:33" hidden="1" outlineLevel="1">
      <c r="A9841" s="6" t="s">
        <v>11159</v>
      </c>
      <c r="B9841" s="7" t="s">
        <v>11160</v>
      </c>
      <c r="C9841" s="7" t="s">
        <v>11161</v>
      </c>
      <c r="D9841" s="7"/>
      <c r="E9841" s="23" t="s">
        <v>438</v>
      </c>
      <c r="F9841" s="18">
        <v>2</v>
      </c>
      <c r="K9841" s="22">
        <v>0</v>
      </c>
      <c r="L9841" s="84">
        <v>0</v>
      </c>
      <c r="M9841" s="85"/>
      <c r="O9841" s="22">
        <v>1026</v>
      </c>
      <c r="P9841" s="84">
        <v>2052</v>
      </c>
      <c r="Q9841" s="85"/>
      <c r="S9841" s="22">
        <v>1500</v>
      </c>
      <c r="T9841" s="84">
        <v>3000</v>
      </c>
      <c r="U9841" s="85"/>
      <c r="W9841" s="22">
        <v>0</v>
      </c>
      <c r="X9841" s="84">
        <v>0</v>
      </c>
      <c r="Y9841" s="85"/>
      <c r="AA9841" s="22">
        <v>958.85</v>
      </c>
      <c r="AB9841" s="84">
        <v>1917.7</v>
      </c>
      <c r="AC9841" s="85"/>
      <c r="AE9841" s="22">
        <v>700</v>
      </c>
      <c r="AF9841" s="84">
        <v>1400</v>
      </c>
      <c r="AG9841" s="85"/>
    </row>
    <row r="9842" spans="1:33" hidden="1" outlineLevel="1">
      <c r="A9842" s="6" t="s">
        <v>11162</v>
      </c>
      <c r="B9842" s="7" t="s">
        <v>11163</v>
      </c>
      <c r="C9842" s="7" t="s">
        <v>11164</v>
      </c>
      <c r="D9842" s="7"/>
      <c r="E9842" s="23" t="s">
        <v>438</v>
      </c>
      <c r="F9842" s="18">
        <v>2</v>
      </c>
      <c r="K9842" s="22">
        <v>0</v>
      </c>
      <c r="L9842" s="84">
        <v>0</v>
      </c>
      <c r="M9842" s="85"/>
      <c r="O9842" s="22">
        <v>1710</v>
      </c>
      <c r="P9842" s="84">
        <v>3420</v>
      </c>
      <c r="Q9842" s="85"/>
      <c r="S9842" s="22">
        <v>700</v>
      </c>
      <c r="T9842" s="84">
        <v>1400</v>
      </c>
      <c r="U9842" s="85"/>
      <c r="W9842" s="22">
        <v>0</v>
      </c>
      <c r="X9842" s="84">
        <v>0</v>
      </c>
      <c r="Y9842" s="85"/>
      <c r="AA9842" s="22">
        <v>719.14</v>
      </c>
      <c r="AB9842" s="84">
        <v>1438.28</v>
      </c>
      <c r="AC9842" s="85"/>
      <c r="AE9842" s="22">
        <v>650</v>
      </c>
      <c r="AF9842" s="84">
        <v>1300</v>
      </c>
      <c r="AG9842" s="85"/>
    </row>
    <row r="9843" spans="1:33" hidden="1" outlineLevel="1">
      <c r="A9843" s="6" t="s">
        <v>11165</v>
      </c>
      <c r="B9843" s="7" t="s">
        <v>11166</v>
      </c>
      <c r="C9843" s="7" t="s">
        <v>11167</v>
      </c>
      <c r="D9843" s="7"/>
      <c r="E9843" s="23" t="s">
        <v>438</v>
      </c>
      <c r="F9843" s="18">
        <v>2</v>
      </c>
      <c r="K9843" s="22">
        <v>0</v>
      </c>
      <c r="L9843" s="84">
        <v>0</v>
      </c>
      <c r="M9843" s="85"/>
      <c r="O9843" s="22">
        <v>228</v>
      </c>
      <c r="P9843" s="84">
        <v>456</v>
      </c>
      <c r="Q9843" s="85"/>
      <c r="S9843" s="22">
        <v>200</v>
      </c>
      <c r="T9843" s="84">
        <v>400</v>
      </c>
      <c r="U9843" s="85"/>
      <c r="W9843" s="22">
        <v>0</v>
      </c>
      <c r="X9843" s="84">
        <v>0</v>
      </c>
      <c r="Y9843" s="85"/>
      <c r="AA9843" s="22">
        <v>239.71</v>
      </c>
      <c r="AB9843" s="84">
        <v>479.42</v>
      </c>
      <c r="AC9843" s="85"/>
      <c r="AE9843" s="22">
        <v>500</v>
      </c>
      <c r="AF9843" s="84">
        <v>1000</v>
      </c>
      <c r="AG9843" s="85"/>
    </row>
    <row r="9844" spans="1:33" hidden="1" outlineLevel="1">
      <c r="A9844" s="6" t="s">
        <v>11168</v>
      </c>
      <c r="B9844" s="7" t="s">
        <v>11169</v>
      </c>
      <c r="C9844" s="7" t="s">
        <v>11170</v>
      </c>
      <c r="D9844" s="7"/>
      <c r="E9844" s="23" t="s">
        <v>438</v>
      </c>
      <c r="F9844" s="18">
        <v>2</v>
      </c>
      <c r="K9844" s="22">
        <v>0</v>
      </c>
      <c r="L9844" s="84">
        <v>0</v>
      </c>
      <c r="M9844" s="85"/>
      <c r="O9844" s="22">
        <v>307.8</v>
      </c>
      <c r="P9844" s="84">
        <v>615.6</v>
      </c>
      <c r="Q9844" s="85"/>
      <c r="S9844" s="22">
        <v>450</v>
      </c>
      <c r="T9844" s="84">
        <v>900</v>
      </c>
      <c r="U9844" s="85"/>
      <c r="W9844" s="22">
        <v>0</v>
      </c>
      <c r="X9844" s="84">
        <v>0</v>
      </c>
      <c r="Y9844" s="85"/>
      <c r="AA9844" s="22">
        <v>239.71</v>
      </c>
      <c r="AB9844" s="84">
        <v>479.42</v>
      </c>
      <c r="AC9844" s="85"/>
      <c r="AE9844" s="22">
        <v>800</v>
      </c>
      <c r="AF9844" s="84">
        <v>1600</v>
      </c>
      <c r="AG9844" s="85"/>
    </row>
    <row r="9845" spans="1:33" hidden="1" outlineLevel="1">
      <c r="A9845" s="6" t="s">
        <v>11171</v>
      </c>
      <c r="B9845" s="7" t="s">
        <v>11172</v>
      </c>
      <c r="C9845" s="7" t="s">
        <v>11173</v>
      </c>
      <c r="D9845" s="7"/>
      <c r="E9845" s="23" t="s">
        <v>438</v>
      </c>
      <c r="F9845" s="18">
        <v>2</v>
      </c>
      <c r="K9845" s="22">
        <v>0</v>
      </c>
      <c r="L9845" s="84">
        <v>0</v>
      </c>
      <c r="M9845" s="85"/>
      <c r="O9845" s="22">
        <v>205.2</v>
      </c>
      <c r="P9845" s="84">
        <v>410.4</v>
      </c>
      <c r="Q9845" s="85"/>
      <c r="S9845" s="22">
        <v>500</v>
      </c>
      <c r="T9845" s="84">
        <v>1000</v>
      </c>
      <c r="U9845" s="85"/>
      <c r="W9845" s="22">
        <v>0</v>
      </c>
      <c r="X9845" s="84">
        <v>0</v>
      </c>
      <c r="Y9845" s="85"/>
      <c r="AA9845" s="22">
        <v>179.78</v>
      </c>
      <c r="AB9845" s="84">
        <v>359.56</v>
      </c>
      <c r="AC9845" s="85"/>
      <c r="AE9845" s="22">
        <v>500</v>
      </c>
      <c r="AF9845" s="84">
        <v>1000</v>
      </c>
      <c r="AG9845" s="85"/>
    </row>
    <row r="9846" spans="1:33" hidden="1" outlineLevel="1">
      <c r="A9846" s="6" t="s">
        <v>11174</v>
      </c>
      <c r="B9846" s="7" t="s">
        <v>11175</v>
      </c>
      <c r="C9846" s="7" t="s">
        <v>11176</v>
      </c>
      <c r="D9846" s="7"/>
      <c r="E9846" s="23" t="s">
        <v>438</v>
      </c>
      <c r="F9846" s="18">
        <v>2</v>
      </c>
      <c r="K9846" s="22">
        <v>0</v>
      </c>
      <c r="L9846" s="84">
        <v>0</v>
      </c>
      <c r="M9846" s="85"/>
      <c r="O9846" s="22">
        <v>3420</v>
      </c>
      <c r="P9846" s="84">
        <v>6840</v>
      </c>
      <c r="Q9846" s="85"/>
      <c r="S9846" s="22">
        <v>1800</v>
      </c>
      <c r="T9846" s="84">
        <v>3600</v>
      </c>
      <c r="U9846" s="85"/>
      <c r="W9846" s="22">
        <v>0</v>
      </c>
      <c r="X9846" s="84">
        <v>0</v>
      </c>
      <c r="Y9846" s="85"/>
      <c r="AA9846" s="22">
        <v>299.64</v>
      </c>
      <c r="AB9846" s="84">
        <v>599.28</v>
      </c>
      <c r="AC9846" s="85"/>
      <c r="AE9846" s="22">
        <v>500</v>
      </c>
      <c r="AF9846" s="84">
        <v>1000</v>
      </c>
      <c r="AG9846" s="85"/>
    </row>
    <row r="9847" spans="1:33" hidden="1" outlineLevel="1">
      <c r="A9847" s="8"/>
      <c r="B9847" s="9" t="s">
        <v>34</v>
      </c>
      <c r="C9847" s="9" t="s">
        <v>35</v>
      </c>
      <c r="K9847" s="79"/>
      <c r="L9847" s="79"/>
      <c r="M9847" s="80"/>
      <c r="O9847" s="79"/>
      <c r="P9847" s="79"/>
      <c r="Q9847" s="80"/>
      <c r="S9847" s="79"/>
      <c r="T9847" s="79"/>
      <c r="U9847" s="80"/>
      <c r="W9847" s="79"/>
      <c r="X9847" s="79"/>
      <c r="Y9847" s="80"/>
      <c r="AA9847" s="79"/>
      <c r="AB9847" s="79"/>
      <c r="AC9847" s="80"/>
      <c r="AE9847" s="79"/>
      <c r="AF9847" s="79"/>
      <c r="AG9847" s="80"/>
    </row>
    <row r="9848" spans="1:33" hidden="1" outlineLevel="1">
      <c r="A9848" s="6" t="s">
        <v>11177</v>
      </c>
      <c r="B9848" s="7" t="s">
        <v>37</v>
      </c>
      <c r="C9848" s="7" t="s">
        <v>293</v>
      </c>
      <c r="K9848" s="79"/>
      <c r="L9848" s="79"/>
      <c r="M9848" s="80"/>
      <c r="O9848" s="79"/>
      <c r="P9848" s="79"/>
      <c r="Q9848" s="80"/>
      <c r="S9848" s="79"/>
      <c r="T9848" s="79"/>
      <c r="U9848" s="80"/>
      <c r="W9848" s="79"/>
      <c r="X9848" s="79"/>
      <c r="Y9848" s="80"/>
      <c r="AA9848" s="79"/>
      <c r="AB9848" s="79"/>
      <c r="AC9848" s="80"/>
      <c r="AE9848" s="79"/>
      <c r="AF9848" s="79"/>
      <c r="AG9848" s="80"/>
    </row>
    <row r="9849" spans="1:33" ht="60" hidden="1" outlineLevel="1">
      <c r="A9849" s="8"/>
      <c r="B9849" s="9" t="s">
        <v>61</v>
      </c>
      <c r="C9849" s="9" t="s">
        <v>62</v>
      </c>
      <c r="D9849" s="9" t="s">
        <v>63</v>
      </c>
      <c r="E9849" s="12" t="s">
        <v>64</v>
      </c>
      <c r="F9849" s="20" t="s">
        <v>65</v>
      </c>
      <c r="K9849" s="21" t="s">
        <v>66</v>
      </c>
      <c r="L9849" s="87" t="s">
        <v>28</v>
      </c>
      <c r="M9849" s="88"/>
      <c r="O9849" s="21" t="s">
        <v>66</v>
      </c>
      <c r="P9849" s="87" t="s">
        <v>28</v>
      </c>
      <c r="Q9849" s="88"/>
      <c r="S9849" s="21" t="s">
        <v>66</v>
      </c>
      <c r="T9849" s="87" t="s">
        <v>28</v>
      </c>
      <c r="U9849" s="88"/>
      <c r="W9849" s="21" t="s">
        <v>66</v>
      </c>
      <c r="X9849" s="87" t="s">
        <v>28</v>
      </c>
      <c r="Y9849" s="88"/>
      <c r="AA9849" s="21" t="s">
        <v>66</v>
      </c>
      <c r="AB9849" s="87" t="s">
        <v>28</v>
      </c>
      <c r="AC9849" s="88"/>
      <c r="AE9849" s="21" t="s">
        <v>66</v>
      </c>
      <c r="AF9849" s="87" t="s">
        <v>28</v>
      </c>
      <c r="AG9849" s="88"/>
    </row>
    <row r="9850" spans="1:33" ht="135" hidden="1" outlineLevel="1">
      <c r="A9850" s="6" t="s">
        <v>11178</v>
      </c>
      <c r="B9850" s="7" t="s">
        <v>10636</v>
      </c>
      <c r="C9850" s="7" t="s">
        <v>5148</v>
      </c>
      <c r="D9850" s="7"/>
      <c r="E9850" s="23" t="s">
        <v>70</v>
      </c>
      <c r="F9850" s="18">
        <v>1</v>
      </c>
      <c r="K9850" s="22">
        <v>0</v>
      </c>
      <c r="L9850" s="84">
        <v>0</v>
      </c>
      <c r="M9850" s="85"/>
      <c r="O9850" s="22">
        <v>0</v>
      </c>
      <c r="P9850" s="84">
        <v>0</v>
      </c>
      <c r="Q9850" s="85"/>
      <c r="S9850" s="22">
        <v>0</v>
      </c>
      <c r="T9850" s="84">
        <v>0</v>
      </c>
      <c r="U9850" s="85"/>
      <c r="W9850" s="22">
        <v>0</v>
      </c>
      <c r="X9850" s="84">
        <v>0</v>
      </c>
      <c r="Y9850" s="85"/>
      <c r="AA9850" s="22">
        <v>0</v>
      </c>
      <c r="AB9850" s="84">
        <v>0</v>
      </c>
      <c r="AC9850" s="85"/>
      <c r="AE9850" s="22">
        <v>0</v>
      </c>
      <c r="AF9850" s="84">
        <v>0</v>
      </c>
      <c r="AG9850" s="85"/>
    </row>
    <row r="9851" spans="1:33" hidden="1" outlineLevel="1">
      <c r="A9851" s="8"/>
      <c r="B9851" s="9" t="s">
        <v>34</v>
      </c>
      <c r="C9851" s="9" t="s">
        <v>35</v>
      </c>
      <c r="K9851" s="79"/>
      <c r="L9851" s="79"/>
      <c r="M9851" s="80"/>
      <c r="O9851" s="79"/>
      <c r="P9851" s="79"/>
      <c r="Q9851" s="80"/>
      <c r="S9851" s="79"/>
      <c r="T9851" s="79"/>
      <c r="U9851" s="80"/>
      <c r="W9851" s="79"/>
      <c r="X9851" s="79"/>
      <c r="Y9851" s="80"/>
      <c r="AA9851" s="79"/>
      <c r="AB9851" s="79"/>
      <c r="AC9851" s="80"/>
      <c r="AE9851" s="79"/>
      <c r="AF9851" s="79"/>
      <c r="AG9851" s="80"/>
    </row>
    <row r="9852" spans="1:33" ht="75" hidden="1" outlineLevel="1">
      <c r="A9852" s="6" t="s">
        <v>11179</v>
      </c>
      <c r="B9852" s="7" t="s">
        <v>37</v>
      </c>
      <c r="C9852" s="7" t="s">
        <v>298</v>
      </c>
      <c r="I9852" s="35"/>
      <c r="J9852" s="35"/>
      <c r="K9852" s="79"/>
      <c r="L9852" s="79"/>
      <c r="M9852" s="80"/>
      <c r="O9852" s="79"/>
      <c r="P9852" s="79"/>
      <c r="Q9852" s="80"/>
      <c r="S9852" s="79"/>
      <c r="T9852" s="79"/>
      <c r="U9852" s="80"/>
      <c r="W9852" s="79"/>
      <c r="X9852" s="79"/>
      <c r="Y9852" s="80"/>
      <c r="AA9852" s="79"/>
      <c r="AB9852" s="79"/>
      <c r="AC9852" s="80"/>
      <c r="AE9852" s="79"/>
      <c r="AF9852" s="79"/>
      <c r="AG9852" s="80"/>
    </row>
    <row r="9853" spans="1:33" collapsed="1">
      <c r="A9853" s="83" t="s">
        <v>11180</v>
      </c>
      <c r="B9853" s="83"/>
      <c r="C9853" s="83"/>
      <c r="D9853" s="83"/>
      <c r="E9853" s="83"/>
      <c r="F9853" s="83"/>
      <c r="I9853" s="36"/>
      <c r="J9853" s="36">
        <v>205320</v>
      </c>
      <c r="K9853" s="30" t="s">
        <v>8013</v>
      </c>
      <c r="L9853" s="73">
        <v>776702.6</v>
      </c>
      <c r="M9853" s="74"/>
      <c r="O9853" s="15" t="s">
        <v>8013</v>
      </c>
      <c r="P9853" s="84">
        <v>766935</v>
      </c>
      <c r="Q9853" s="85"/>
      <c r="S9853" s="15" t="s">
        <v>8013</v>
      </c>
      <c r="T9853" s="84">
        <v>471171</v>
      </c>
      <c r="U9853" s="85"/>
      <c r="W9853" s="15" t="s">
        <v>8013</v>
      </c>
      <c r="X9853" s="84">
        <v>0</v>
      </c>
      <c r="Y9853" s="85"/>
      <c r="AA9853" s="15" t="s">
        <v>8013</v>
      </c>
      <c r="AB9853" s="84">
        <v>924564.04</v>
      </c>
      <c r="AC9853" s="85"/>
      <c r="AE9853" s="15" t="s">
        <v>8013</v>
      </c>
      <c r="AF9853" s="84">
        <v>0</v>
      </c>
      <c r="AG9853" s="85"/>
    </row>
    <row r="9854" spans="1:33" hidden="1">
      <c r="A9854" s="8"/>
      <c r="B9854" s="9" t="s">
        <v>34</v>
      </c>
      <c r="C9854" s="9" t="s">
        <v>35</v>
      </c>
      <c r="K9854" s="79"/>
      <c r="L9854" s="79"/>
      <c r="M9854" s="80"/>
      <c r="O9854" s="79"/>
      <c r="P9854" s="79"/>
      <c r="Q9854" s="80"/>
      <c r="S9854" s="79"/>
      <c r="T9854" s="79"/>
      <c r="U9854" s="80"/>
      <c r="W9854" s="79"/>
      <c r="X9854" s="79"/>
      <c r="Y9854" s="80"/>
      <c r="AA9854" s="79"/>
      <c r="AB9854" s="79"/>
      <c r="AC9854" s="80"/>
      <c r="AE9854" s="79"/>
      <c r="AF9854" s="79"/>
      <c r="AG9854" s="80"/>
    </row>
    <row r="9855" spans="1:33" hidden="1" outlineLevel="1">
      <c r="A9855" s="6" t="s">
        <v>11181</v>
      </c>
      <c r="B9855" s="7" t="s">
        <v>37</v>
      </c>
      <c r="C9855" s="7" t="s">
        <v>759</v>
      </c>
      <c r="K9855" s="79"/>
      <c r="L9855" s="79"/>
      <c r="M9855" s="80"/>
      <c r="O9855" s="79"/>
      <c r="P9855" s="79"/>
      <c r="Q9855" s="80"/>
      <c r="S9855" s="79"/>
      <c r="T9855" s="79"/>
      <c r="U9855" s="80"/>
      <c r="W9855" s="79"/>
      <c r="X9855" s="79"/>
      <c r="Y9855" s="80"/>
      <c r="AA9855" s="79"/>
      <c r="AB9855" s="79"/>
      <c r="AC9855" s="80"/>
      <c r="AE9855" s="79"/>
      <c r="AF9855" s="79"/>
      <c r="AG9855" s="80"/>
    </row>
    <row r="9856" spans="1:33" ht="45" hidden="1" outlineLevel="1">
      <c r="A9856" s="6" t="s">
        <v>11182</v>
      </c>
      <c r="B9856" s="7" t="s">
        <v>37</v>
      </c>
      <c r="C9856" s="7" t="s">
        <v>11183</v>
      </c>
      <c r="K9856" s="79"/>
      <c r="L9856" s="79"/>
      <c r="M9856" s="80"/>
      <c r="O9856" s="79"/>
      <c r="P9856" s="79"/>
      <c r="Q9856" s="80"/>
      <c r="S9856" s="79"/>
      <c r="T9856" s="79"/>
      <c r="U9856" s="80"/>
      <c r="W9856" s="79"/>
      <c r="X9856" s="79"/>
      <c r="Y9856" s="80"/>
      <c r="AA9856" s="79"/>
      <c r="AB9856" s="79"/>
      <c r="AC9856" s="80"/>
      <c r="AE9856" s="79"/>
      <c r="AF9856" s="79"/>
      <c r="AG9856" s="80"/>
    </row>
    <row r="9857" spans="1:33" ht="60" hidden="1" outlineLevel="1">
      <c r="A9857" s="8"/>
      <c r="B9857" s="9" t="s">
        <v>61</v>
      </c>
      <c r="C9857" s="9" t="s">
        <v>62</v>
      </c>
      <c r="D9857" s="9" t="s">
        <v>63</v>
      </c>
      <c r="E9857" s="12" t="s">
        <v>64</v>
      </c>
      <c r="F9857" s="20" t="s">
        <v>65</v>
      </c>
      <c r="K9857" s="21" t="s">
        <v>66</v>
      </c>
      <c r="L9857" s="87" t="s">
        <v>28</v>
      </c>
      <c r="M9857" s="88"/>
      <c r="O9857" s="21" t="s">
        <v>66</v>
      </c>
      <c r="P9857" s="87" t="s">
        <v>28</v>
      </c>
      <c r="Q9857" s="88"/>
      <c r="S9857" s="21" t="s">
        <v>66</v>
      </c>
      <c r="T9857" s="87" t="s">
        <v>28</v>
      </c>
      <c r="U9857" s="88"/>
      <c r="W9857" s="21" t="s">
        <v>66</v>
      </c>
      <c r="X9857" s="87" t="s">
        <v>28</v>
      </c>
      <c r="Y9857" s="88"/>
      <c r="AA9857" s="21" t="s">
        <v>66</v>
      </c>
      <c r="AB9857" s="87" t="s">
        <v>28</v>
      </c>
      <c r="AC9857" s="88"/>
      <c r="AE9857" s="21" t="s">
        <v>66</v>
      </c>
      <c r="AF9857" s="87" t="s">
        <v>28</v>
      </c>
      <c r="AG9857" s="88"/>
    </row>
    <row r="9858" spans="1:33" hidden="1" outlineLevel="1">
      <c r="A9858" s="6" t="s">
        <v>11184</v>
      </c>
      <c r="B9858" s="7" t="s">
        <v>11185</v>
      </c>
      <c r="C9858" s="7" t="s">
        <v>11186</v>
      </c>
      <c r="D9858" s="7"/>
      <c r="E9858" s="23" t="s">
        <v>438</v>
      </c>
      <c r="F9858" s="18">
        <v>1</v>
      </c>
      <c r="K9858" s="22">
        <v>776702.6</v>
      </c>
      <c r="L9858" s="84">
        <v>776702.6</v>
      </c>
      <c r="M9858" s="85"/>
      <c r="O9858" s="22">
        <v>114000</v>
      </c>
      <c r="P9858" s="84">
        <v>114000</v>
      </c>
      <c r="Q9858" s="85"/>
      <c r="S9858" s="22">
        <v>130000</v>
      </c>
      <c r="T9858" s="84">
        <v>130000</v>
      </c>
      <c r="U9858" s="85"/>
      <c r="W9858" s="22">
        <v>0</v>
      </c>
      <c r="X9858" s="84">
        <v>0</v>
      </c>
      <c r="Y9858" s="85"/>
      <c r="AA9858" s="22">
        <v>283869.78000000003</v>
      </c>
      <c r="AB9858" s="84">
        <v>283869.78000000003</v>
      </c>
      <c r="AC9858" s="85"/>
      <c r="AE9858" s="22">
        <v>0</v>
      </c>
      <c r="AF9858" s="84">
        <v>0</v>
      </c>
      <c r="AG9858" s="85"/>
    </row>
    <row r="9859" spans="1:33" hidden="1" outlineLevel="1">
      <c r="A9859" s="8"/>
      <c r="B9859" s="9" t="s">
        <v>34</v>
      </c>
      <c r="C9859" s="9" t="s">
        <v>35</v>
      </c>
      <c r="K9859" s="79"/>
      <c r="L9859" s="79"/>
      <c r="M9859" s="80"/>
      <c r="O9859" s="79"/>
      <c r="P9859" s="79"/>
      <c r="Q9859" s="80"/>
      <c r="S9859" s="79"/>
      <c r="T9859" s="79"/>
      <c r="U9859" s="80"/>
      <c r="W9859" s="79"/>
      <c r="X9859" s="79"/>
      <c r="Y9859" s="80"/>
      <c r="AA9859" s="79"/>
      <c r="AB9859" s="79"/>
      <c r="AC9859" s="80"/>
      <c r="AE9859" s="79"/>
      <c r="AF9859" s="79"/>
      <c r="AG9859" s="80"/>
    </row>
    <row r="9860" spans="1:33" ht="105" hidden="1" outlineLevel="1">
      <c r="A9860" s="6" t="s">
        <v>11187</v>
      </c>
      <c r="B9860" s="7" t="s">
        <v>37</v>
      </c>
      <c r="C9860" s="7" t="s">
        <v>11188</v>
      </c>
      <c r="K9860" s="79"/>
      <c r="L9860" s="79"/>
      <c r="M9860" s="80"/>
      <c r="O9860" s="79"/>
      <c r="P9860" s="79"/>
      <c r="Q9860" s="80"/>
      <c r="S9860" s="79"/>
      <c r="T9860" s="79"/>
      <c r="U9860" s="80"/>
      <c r="W9860" s="79"/>
      <c r="X9860" s="79"/>
      <c r="Y9860" s="80"/>
      <c r="AA9860" s="79"/>
      <c r="AB9860" s="79"/>
      <c r="AC9860" s="80"/>
      <c r="AE9860" s="79"/>
      <c r="AF9860" s="79"/>
      <c r="AG9860" s="80"/>
    </row>
    <row r="9861" spans="1:33" ht="60" hidden="1" outlineLevel="1">
      <c r="A9861" s="8"/>
      <c r="B9861" s="9" t="s">
        <v>61</v>
      </c>
      <c r="C9861" s="9" t="s">
        <v>62</v>
      </c>
      <c r="D9861" s="9" t="s">
        <v>63</v>
      </c>
      <c r="E9861" s="12" t="s">
        <v>64</v>
      </c>
      <c r="F9861" s="20" t="s">
        <v>65</v>
      </c>
      <c r="K9861" s="21" t="s">
        <v>66</v>
      </c>
      <c r="L9861" s="87" t="s">
        <v>28</v>
      </c>
      <c r="M9861" s="88"/>
      <c r="O9861" s="21" t="s">
        <v>66</v>
      </c>
      <c r="P9861" s="87" t="s">
        <v>28</v>
      </c>
      <c r="Q9861" s="88"/>
      <c r="S9861" s="21" t="s">
        <v>66</v>
      </c>
      <c r="T9861" s="87" t="s">
        <v>28</v>
      </c>
      <c r="U9861" s="88"/>
      <c r="W9861" s="21" t="s">
        <v>66</v>
      </c>
      <c r="X9861" s="87" t="s">
        <v>28</v>
      </c>
      <c r="Y9861" s="88"/>
      <c r="AA9861" s="21" t="s">
        <v>66</v>
      </c>
      <c r="AB9861" s="87" t="s">
        <v>28</v>
      </c>
      <c r="AC9861" s="88"/>
      <c r="AE9861" s="21" t="s">
        <v>66</v>
      </c>
      <c r="AF9861" s="87" t="s">
        <v>28</v>
      </c>
      <c r="AG9861" s="88"/>
    </row>
    <row r="9862" spans="1:33" hidden="1" outlineLevel="1">
      <c r="A9862" s="6" t="s">
        <v>11189</v>
      </c>
      <c r="B9862" s="7" t="s">
        <v>11190</v>
      </c>
      <c r="C9862" s="7" t="s">
        <v>11191</v>
      </c>
      <c r="D9862" s="7"/>
      <c r="E9862" s="23" t="s">
        <v>438</v>
      </c>
      <c r="F9862" s="18">
        <v>4</v>
      </c>
      <c r="K9862" s="22">
        <v>0</v>
      </c>
      <c r="L9862" s="84">
        <v>0</v>
      </c>
      <c r="M9862" s="85"/>
      <c r="O9862" s="22">
        <v>9120</v>
      </c>
      <c r="P9862" s="84">
        <v>36480</v>
      </c>
      <c r="Q9862" s="85"/>
      <c r="S9862" s="22">
        <v>12000</v>
      </c>
      <c r="T9862" s="84">
        <v>48000</v>
      </c>
      <c r="U9862" s="85"/>
      <c r="W9862" s="22">
        <v>0</v>
      </c>
      <c r="X9862" s="84">
        <v>0</v>
      </c>
      <c r="Y9862" s="85"/>
      <c r="AA9862" s="22">
        <v>22709.58</v>
      </c>
      <c r="AB9862" s="84">
        <v>90838.32</v>
      </c>
      <c r="AC9862" s="85"/>
      <c r="AE9862" s="22">
        <v>0</v>
      </c>
      <c r="AF9862" s="84">
        <v>0</v>
      </c>
      <c r="AG9862" s="85"/>
    </row>
    <row r="9863" spans="1:33" hidden="1" outlineLevel="1">
      <c r="A9863" s="8"/>
      <c r="B9863" s="9" t="s">
        <v>34</v>
      </c>
      <c r="C9863" s="9" t="s">
        <v>35</v>
      </c>
      <c r="K9863" s="79"/>
      <c r="L9863" s="79"/>
      <c r="M9863" s="80"/>
      <c r="O9863" s="79"/>
      <c r="P9863" s="79"/>
      <c r="Q9863" s="80"/>
      <c r="S9863" s="79"/>
      <c r="T9863" s="79"/>
      <c r="U9863" s="80"/>
      <c r="W9863" s="79"/>
      <c r="X9863" s="79"/>
      <c r="Y9863" s="80"/>
      <c r="AA9863" s="79"/>
      <c r="AB9863" s="79"/>
      <c r="AC9863" s="80"/>
      <c r="AE9863" s="79"/>
      <c r="AF9863" s="79"/>
      <c r="AG9863" s="80"/>
    </row>
    <row r="9864" spans="1:33" ht="75" hidden="1" outlineLevel="1">
      <c r="A9864" s="6" t="s">
        <v>11192</v>
      </c>
      <c r="B9864" s="7" t="s">
        <v>37</v>
      </c>
      <c r="C9864" s="7" t="s">
        <v>11193</v>
      </c>
      <c r="K9864" s="79"/>
      <c r="L9864" s="79"/>
      <c r="M9864" s="80"/>
      <c r="O9864" s="79"/>
      <c r="P9864" s="79"/>
      <c r="Q9864" s="80"/>
      <c r="S9864" s="79"/>
      <c r="T9864" s="79"/>
      <c r="U9864" s="80"/>
      <c r="W9864" s="79"/>
      <c r="X9864" s="79"/>
      <c r="Y9864" s="80"/>
      <c r="AA9864" s="79"/>
      <c r="AB9864" s="79"/>
      <c r="AC9864" s="80"/>
      <c r="AE9864" s="79"/>
      <c r="AF9864" s="79"/>
      <c r="AG9864" s="80"/>
    </row>
    <row r="9865" spans="1:33" ht="60" hidden="1" outlineLevel="1">
      <c r="A9865" s="8"/>
      <c r="B9865" s="9" t="s">
        <v>61</v>
      </c>
      <c r="C9865" s="9" t="s">
        <v>62</v>
      </c>
      <c r="D9865" s="9" t="s">
        <v>63</v>
      </c>
      <c r="E9865" s="12" t="s">
        <v>64</v>
      </c>
      <c r="F9865" s="20" t="s">
        <v>65</v>
      </c>
      <c r="K9865" s="21" t="s">
        <v>66</v>
      </c>
      <c r="L9865" s="87" t="s">
        <v>28</v>
      </c>
      <c r="M9865" s="88"/>
      <c r="O9865" s="21" t="s">
        <v>66</v>
      </c>
      <c r="P9865" s="87" t="s">
        <v>28</v>
      </c>
      <c r="Q9865" s="88"/>
      <c r="S9865" s="21" t="s">
        <v>66</v>
      </c>
      <c r="T9865" s="87" t="s">
        <v>28</v>
      </c>
      <c r="U9865" s="88"/>
      <c r="W9865" s="21" t="s">
        <v>66</v>
      </c>
      <c r="X9865" s="87" t="s">
        <v>28</v>
      </c>
      <c r="Y9865" s="88"/>
      <c r="AA9865" s="21" t="s">
        <v>66</v>
      </c>
      <c r="AB9865" s="87" t="s">
        <v>28</v>
      </c>
      <c r="AC9865" s="88"/>
      <c r="AE9865" s="21" t="s">
        <v>66</v>
      </c>
      <c r="AF9865" s="87" t="s">
        <v>28</v>
      </c>
      <c r="AG9865" s="88"/>
    </row>
    <row r="9866" spans="1:33" hidden="1" outlineLevel="1">
      <c r="A9866" s="6" t="s">
        <v>11194</v>
      </c>
      <c r="B9866" s="7" t="s">
        <v>11195</v>
      </c>
      <c r="C9866" s="7" t="s">
        <v>11196</v>
      </c>
      <c r="D9866" s="7"/>
      <c r="E9866" s="23" t="s">
        <v>438</v>
      </c>
      <c r="F9866" s="18">
        <v>1</v>
      </c>
      <c r="K9866" s="22">
        <v>0</v>
      </c>
      <c r="L9866" s="84">
        <v>0</v>
      </c>
      <c r="M9866" s="85"/>
      <c r="O9866" s="22">
        <v>1710</v>
      </c>
      <c r="P9866" s="84">
        <v>1710</v>
      </c>
      <c r="Q9866" s="85"/>
      <c r="S9866" s="22">
        <v>3050</v>
      </c>
      <c r="T9866" s="84">
        <v>3050</v>
      </c>
      <c r="U9866" s="85"/>
      <c r="W9866" s="22">
        <v>0</v>
      </c>
      <c r="X9866" s="84">
        <v>0</v>
      </c>
      <c r="Y9866" s="85"/>
      <c r="AA9866" s="22">
        <v>1703.22</v>
      </c>
      <c r="AB9866" s="84">
        <v>1703.22</v>
      </c>
      <c r="AC9866" s="85"/>
      <c r="AE9866" s="22">
        <v>0</v>
      </c>
      <c r="AF9866" s="84">
        <v>0</v>
      </c>
      <c r="AG9866" s="85"/>
    </row>
    <row r="9867" spans="1:33" hidden="1" outlineLevel="1">
      <c r="A9867" s="6" t="s">
        <v>11197</v>
      </c>
      <c r="B9867" s="7" t="s">
        <v>11198</v>
      </c>
      <c r="C9867" s="7" t="s">
        <v>11199</v>
      </c>
      <c r="D9867" s="7"/>
      <c r="E9867" s="23" t="s">
        <v>438</v>
      </c>
      <c r="F9867" s="18">
        <v>1</v>
      </c>
      <c r="K9867" s="22">
        <v>0</v>
      </c>
      <c r="L9867" s="84">
        <v>0</v>
      </c>
      <c r="M9867" s="85"/>
      <c r="O9867" s="22">
        <v>2850</v>
      </c>
      <c r="P9867" s="84">
        <v>2850</v>
      </c>
      <c r="Q9867" s="85"/>
      <c r="S9867" s="22">
        <v>6344</v>
      </c>
      <c r="T9867" s="84">
        <v>6344</v>
      </c>
      <c r="U9867" s="85"/>
      <c r="W9867" s="22">
        <v>0</v>
      </c>
      <c r="X9867" s="84">
        <v>0</v>
      </c>
      <c r="Y9867" s="85"/>
      <c r="AA9867" s="22">
        <v>1703.22</v>
      </c>
      <c r="AB9867" s="84">
        <v>1703.22</v>
      </c>
      <c r="AC9867" s="85"/>
      <c r="AE9867" s="22">
        <v>0</v>
      </c>
      <c r="AF9867" s="84">
        <v>0</v>
      </c>
      <c r="AG9867" s="85"/>
    </row>
    <row r="9868" spans="1:33" hidden="1" outlineLevel="1">
      <c r="A9868" s="6" t="s">
        <v>11200</v>
      </c>
      <c r="B9868" s="7" t="s">
        <v>11201</v>
      </c>
      <c r="C9868" s="7" t="s">
        <v>11202</v>
      </c>
      <c r="D9868" s="7"/>
      <c r="E9868" s="23" t="s">
        <v>438</v>
      </c>
      <c r="F9868" s="18">
        <v>1</v>
      </c>
      <c r="K9868" s="22">
        <v>0</v>
      </c>
      <c r="L9868" s="84">
        <v>0</v>
      </c>
      <c r="M9868" s="85"/>
      <c r="O9868" s="22">
        <v>2850</v>
      </c>
      <c r="P9868" s="84">
        <v>2850</v>
      </c>
      <c r="Q9868" s="85"/>
      <c r="S9868" s="22">
        <v>5856</v>
      </c>
      <c r="T9868" s="84">
        <v>5856</v>
      </c>
      <c r="U9868" s="85"/>
      <c r="W9868" s="22">
        <v>0</v>
      </c>
      <c r="X9868" s="84">
        <v>0</v>
      </c>
      <c r="Y9868" s="85"/>
      <c r="AA9868" s="22">
        <v>1703.22</v>
      </c>
      <c r="AB9868" s="84">
        <v>1703.22</v>
      </c>
      <c r="AC9868" s="85"/>
      <c r="AE9868" s="22">
        <v>0</v>
      </c>
      <c r="AF9868" s="84">
        <v>0</v>
      </c>
      <c r="AG9868" s="85"/>
    </row>
    <row r="9869" spans="1:33" hidden="1" outlineLevel="1">
      <c r="A9869" s="6" t="s">
        <v>11203</v>
      </c>
      <c r="B9869" s="7" t="s">
        <v>11201</v>
      </c>
      <c r="C9869" s="7" t="s">
        <v>11204</v>
      </c>
      <c r="D9869" s="7"/>
      <c r="E9869" s="23" t="s">
        <v>438</v>
      </c>
      <c r="F9869" s="18">
        <v>1</v>
      </c>
      <c r="K9869" s="22">
        <v>0</v>
      </c>
      <c r="L9869" s="84">
        <v>0</v>
      </c>
      <c r="M9869" s="85"/>
      <c r="O9869" s="22">
        <v>4560</v>
      </c>
      <c r="P9869" s="84">
        <v>4560</v>
      </c>
      <c r="Q9869" s="85"/>
      <c r="S9869" s="22">
        <v>10370</v>
      </c>
      <c r="T9869" s="84">
        <v>10370</v>
      </c>
      <c r="U9869" s="85"/>
      <c r="W9869" s="22">
        <v>0</v>
      </c>
      <c r="X9869" s="84">
        <v>0</v>
      </c>
      <c r="Y9869" s="85"/>
      <c r="AA9869" s="22">
        <v>5677.4</v>
      </c>
      <c r="AB9869" s="84">
        <v>5677.4</v>
      </c>
      <c r="AC9869" s="85"/>
      <c r="AE9869" s="22">
        <v>0</v>
      </c>
      <c r="AF9869" s="84">
        <v>0</v>
      </c>
      <c r="AG9869" s="85"/>
    </row>
    <row r="9870" spans="1:33" hidden="1" outlineLevel="1">
      <c r="A9870" s="8"/>
      <c r="B9870" s="9" t="s">
        <v>34</v>
      </c>
      <c r="C9870" s="9" t="s">
        <v>35</v>
      </c>
      <c r="K9870" s="79"/>
      <c r="L9870" s="79"/>
      <c r="M9870" s="80"/>
      <c r="O9870" s="79"/>
      <c r="P9870" s="79"/>
      <c r="Q9870" s="80"/>
      <c r="S9870" s="79"/>
      <c r="T9870" s="79"/>
      <c r="U9870" s="80"/>
      <c r="W9870" s="79"/>
      <c r="X9870" s="79"/>
      <c r="Y9870" s="80"/>
      <c r="AA9870" s="79"/>
      <c r="AB9870" s="79"/>
      <c r="AC9870" s="80"/>
      <c r="AE9870" s="79"/>
      <c r="AF9870" s="79"/>
      <c r="AG9870" s="80"/>
    </row>
    <row r="9871" spans="1:33" hidden="1" outlineLevel="1">
      <c r="A9871" s="6" t="s">
        <v>11205</v>
      </c>
      <c r="B9871" s="7" t="s">
        <v>11206</v>
      </c>
      <c r="C9871" s="7" t="s">
        <v>11207</v>
      </c>
      <c r="K9871" s="79"/>
      <c r="L9871" s="79"/>
      <c r="M9871" s="80"/>
      <c r="O9871" s="79"/>
      <c r="P9871" s="79"/>
      <c r="Q9871" s="80"/>
      <c r="S9871" s="79"/>
      <c r="T9871" s="79"/>
      <c r="U9871" s="80"/>
      <c r="W9871" s="79"/>
      <c r="X9871" s="79"/>
      <c r="Y9871" s="80"/>
      <c r="AA9871" s="79"/>
      <c r="AB9871" s="79"/>
      <c r="AC9871" s="80"/>
      <c r="AE9871" s="79"/>
      <c r="AF9871" s="79"/>
      <c r="AG9871" s="80"/>
    </row>
    <row r="9872" spans="1:33" ht="135" hidden="1" outlineLevel="1">
      <c r="A9872" s="6" t="s">
        <v>11208</v>
      </c>
      <c r="B9872" s="7" t="s">
        <v>37</v>
      </c>
      <c r="C9872" s="7" t="s">
        <v>11209</v>
      </c>
      <c r="K9872" s="79"/>
      <c r="L9872" s="79"/>
      <c r="M9872" s="80"/>
      <c r="O9872" s="79"/>
      <c r="P9872" s="79"/>
      <c r="Q9872" s="80"/>
      <c r="S9872" s="79"/>
      <c r="T9872" s="79"/>
      <c r="U9872" s="80"/>
      <c r="W9872" s="79"/>
      <c r="X9872" s="79"/>
      <c r="Y9872" s="80"/>
      <c r="AA9872" s="79"/>
      <c r="AB9872" s="79"/>
      <c r="AC9872" s="80"/>
      <c r="AE9872" s="79"/>
      <c r="AF9872" s="79"/>
      <c r="AG9872" s="80"/>
    </row>
    <row r="9873" spans="1:33" ht="60" hidden="1" outlineLevel="1">
      <c r="A9873" s="8"/>
      <c r="B9873" s="9" t="s">
        <v>61</v>
      </c>
      <c r="C9873" s="9" t="s">
        <v>62</v>
      </c>
      <c r="D9873" s="9" t="s">
        <v>63</v>
      </c>
      <c r="E9873" s="12" t="s">
        <v>64</v>
      </c>
      <c r="F9873" s="20" t="s">
        <v>65</v>
      </c>
      <c r="K9873" s="21" t="s">
        <v>66</v>
      </c>
      <c r="L9873" s="87" t="s">
        <v>28</v>
      </c>
      <c r="M9873" s="88"/>
      <c r="O9873" s="21" t="s">
        <v>66</v>
      </c>
      <c r="P9873" s="87" t="s">
        <v>28</v>
      </c>
      <c r="Q9873" s="88"/>
      <c r="S9873" s="21" t="s">
        <v>66</v>
      </c>
      <c r="T9873" s="87" t="s">
        <v>28</v>
      </c>
      <c r="U9873" s="88"/>
      <c r="W9873" s="21" t="s">
        <v>66</v>
      </c>
      <c r="X9873" s="87" t="s">
        <v>28</v>
      </c>
      <c r="Y9873" s="88"/>
      <c r="AA9873" s="21" t="s">
        <v>66</v>
      </c>
      <c r="AB9873" s="87" t="s">
        <v>28</v>
      </c>
      <c r="AC9873" s="88"/>
      <c r="AE9873" s="21" t="s">
        <v>66</v>
      </c>
      <c r="AF9873" s="87" t="s">
        <v>28</v>
      </c>
      <c r="AG9873" s="88"/>
    </row>
    <row r="9874" spans="1:33" hidden="1" outlineLevel="1">
      <c r="A9874" s="6" t="s">
        <v>11210</v>
      </c>
      <c r="B9874" s="7" t="s">
        <v>11211</v>
      </c>
      <c r="C9874" s="7" t="s">
        <v>11212</v>
      </c>
      <c r="D9874" s="7"/>
      <c r="E9874" s="23" t="s">
        <v>10660</v>
      </c>
      <c r="F9874" s="18">
        <v>1100</v>
      </c>
      <c r="K9874" s="22">
        <v>0</v>
      </c>
      <c r="L9874" s="84">
        <v>0</v>
      </c>
      <c r="M9874" s="85"/>
      <c r="O9874" s="22">
        <v>285</v>
      </c>
      <c r="P9874" s="84">
        <v>313500</v>
      </c>
      <c r="Q9874" s="85"/>
      <c r="S9874" s="22">
        <v>70</v>
      </c>
      <c r="T9874" s="84">
        <v>77000</v>
      </c>
      <c r="U9874" s="85"/>
      <c r="W9874" s="22">
        <v>0</v>
      </c>
      <c r="X9874" s="84">
        <v>0</v>
      </c>
      <c r="Y9874" s="85"/>
      <c r="AA9874" s="22">
        <v>85.16</v>
      </c>
      <c r="AB9874" s="84">
        <v>93676</v>
      </c>
      <c r="AC9874" s="85"/>
      <c r="AE9874" s="22">
        <v>0</v>
      </c>
      <c r="AF9874" s="84">
        <v>0</v>
      </c>
      <c r="AG9874" s="85"/>
    </row>
    <row r="9875" spans="1:33" hidden="1" outlineLevel="1">
      <c r="A9875" s="6" t="s">
        <v>11213</v>
      </c>
      <c r="B9875" s="7" t="s">
        <v>11214</v>
      </c>
      <c r="C9875" s="7" t="s">
        <v>11215</v>
      </c>
      <c r="D9875" s="7"/>
      <c r="E9875" s="23" t="s">
        <v>10660</v>
      </c>
      <c r="F9875" s="18">
        <v>160</v>
      </c>
      <c r="K9875" s="22">
        <v>0</v>
      </c>
      <c r="L9875" s="84">
        <v>0</v>
      </c>
      <c r="M9875" s="85"/>
      <c r="O9875" s="22">
        <v>342</v>
      </c>
      <c r="P9875" s="84">
        <v>54720</v>
      </c>
      <c r="Q9875" s="85"/>
      <c r="S9875" s="22">
        <v>85</v>
      </c>
      <c r="T9875" s="84">
        <v>13600</v>
      </c>
      <c r="U9875" s="85"/>
      <c r="W9875" s="22">
        <v>0</v>
      </c>
      <c r="X9875" s="84">
        <v>0</v>
      </c>
      <c r="Y9875" s="85"/>
      <c r="AA9875" s="22">
        <v>85.16</v>
      </c>
      <c r="AB9875" s="84">
        <v>13625.6</v>
      </c>
      <c r="AC9875" s="85"/>
      <c r="AE9875" s="22">
        <v>0</v>
      </c>
      <c r="AF9875" s="84">
        <v>0</v>
      </c>
      <c r="AG9875" s="85"/>
    </row>
    <row r="9876" spans="1:33" hidden="1" outlineLevel="1">
      <c r="A9876" s="6" t="s">
        <v>11216</v>
      </c>
      <c r="B9876" s="7" t="s">
        <v>11217</v>
      </c>
      <c r="C9876" s="7" t="s">
        <v>11218</v>
      </c>
      <c r="D9876" s="7"/>
      <c r="E9876" s="23" t="s">
        <v>10660</v>
      </c>
      <c r="F9876" s="18">
        <v>50</v>
      </c>
      <c r="K9876" s="22">
        <v>0</v>
      </c>
      <c r="L9876" s="84">
        <v>0</v>
      </c>
      <c r="M9876" s="85"/>
      <c r="O9876" s="22">
        <v>342</v>
      </c>
      <c r="P9876" s="84">
        <v>17100</v>
      </c>
      <c r="Q9876" s="85"/>
      <c r="S9876" s="22">
        <v>85</v>
      </c>
      <c r="T9876" s="84">
        <v>4250</v>
      </c>
      <c r="U9876" s="85"/>
      <c r="W9876" s="22">
        <v>0</v>
      </c>
      <c r="X9876" s="84">
        <v>0</v>
      </c>
      <c r="Y9876" s="85"/>
      <c r="AA9876" s="22">
        <v>85.16</v>
      </c>
      <c r="AB9876" s="84">
        <v>4258</v>
      </c>
      <c r="AC9876" s="85"/>
      <c r="AE9876" s="22">
        <v>0</v>
      </c>
      <c r="AF9876" s="84">
        <v>0</v>
      </c>
      <c r="AG9876" s="85"/>
    </row>
    <row r="9877" spans="1:33" hidden="1" outlineLevel="1">
      <c r="A9877" s="8"/>
      <c r="B9877" s="9" t="s">
        <v>34</v>
      </c>
      <c r="C9877" s="9" t="s">
        <v>35</v>
      </c>
      <c r="K9877" s="79"/>
      <c r="L9877" s="79"/>
      <c r="M9877" s="80"/>
      <c r="O9877" s="79"/>
      <c r="P9877" s="79"/>
      <c r="Q9877" s="80"/>
      <c r="S9877" s="79"/>
      <c r="T9877" s="79"/>
      <c r="U9877" s="80"/>
      <c r="W9877" s="79"/>
      <c r="X9877" s="79"/>
      <c r="Y9877" s="80"/>
      <c r="AA9877" s="79"/>
      <c r="AB9877" s="79"/>
      <c r="AC9877" s="80"/>
      <c r="AE9877" s="79"/>
      <c r="AF9877" s="79"/>
      <c r="AG9877" s="80"/>
    </row>
    <row r="9878" spans="1:33" ht="30" hidden="1" outlineLevel="1">
      <c r="A9878" s="6" t="s">
        <v>11219</v>
      </c>
      <c r="B9878" s="7" t="s">
        <v>37</v>
      </c>
      <c r="C9878" s="7" t="s">
        <v>11220</v>
      </c>
      <c r="K9878" s="79"/>
      <c r="L9878" s="79"/>
      <c r="M9878" s="80"/>
      <c r="O9878" s="79"/>
      <c r="P9878" s="79"/>
      <c r="Q9878" s="80"/>
      <c r="S9878" s="79"/>
      <c r="T9878" s="79"/>
      <c r="U9878" s="80"/>
      <c r="W9878" s="79"/>
      <c r="X9878" s="79"/>
      <c r="Y9878" s="80"/>
      <c r="AA9878" s="79"/>
      <c r="AB9878" s="79"/>
      <c r="AC9878" s="80"/>
      <c r="AE9878" s="79"/>
      <c r="AF9878" s="79"/>
      <c r="AG9878" s="80"/>
    </row>
    <row r="9879" spans="1:33" ht="60" hidden="1" outlineLevel="1">
      <c r="A9879" s="8"/>
      <c r="B9879" s="9" t="s">
        <v>61</v>
      </c>
      <c r="C9879" s="9" t="s">
        <v>62</v>
      </c>
      <c r="D9879" s="9" t="s">
        <v>63</v>
      </c>
      <c r="E9879" s="12" t="s">
        <v>64</v>
      </c>
      <c r="F9879" s="20" t="s">
        <v>65</v>
      </c>
      <c r="K9879" s="21" t="s">
        <v>66</v>
      </c>
      <c r="L9879" s="87" t="s">
        <v>28</v>
      </c>
      <c r="M9879" s="88"/>
      <c r="O9879" s="21" t="s">
        <v>66</v>
      </c>
      <c r="P9879" s="87" t="s">
        <v>28</v>
      </c>
      <c r="Q9879" s="88"/>
      <c r="S9879" s="21" t="s">
        <v>66</v>
      </c>
      <c r="T9879" s="87" t="s">
        <v>28</v>
      </c>
      <c r="U9879" s="88"/>
      <c r="W9879" s="21" t="s">
        <v>66</v>
      </c>
      <c r="X9879" s="87" t="s">
        <v>28</v>
      </c>
      <c r="Y9879" s="88"/>
      <c r="AA9879" s="21" t="s">
        <v>66</v>
      </c>
      <c r="AB9879" s="87" t="s">
        <v>28</v>
      </c>
      <c r="AC9879" s="88"/>
      <c r="AE9879" s="21" t="s">
        <v>66</v>
      </c>
      <c r="AF9879" s="87" t="s">
        <v>28</v>
      </c>
      <c r="AG9879" s="88"/>
    </row>
    <row r="9880" spans="1:33" hidden="1" outlineLevel="1">
      <c r="A9880" s="6" t="s">
        <v>11221</v>
      </c>
      <c r="B9880" s="7" t="s">
        <v>11222</v>
      </c>
      <c r="C9880" s="7" t="s">
        <v>11223</v>
      </c>
      <c r="D9880" s="7"/>
      <c r="E9880" s="23" t="s">
        <v>320</v>
      </c>
      <c r="F9880" s="18">
        <v>270</v>
      </c>
      <c r="K9880" s="22">
        <v>0</v>
      </c>
      <c r="L9880" s="84">
        <v>0</v>
      </c>
      <c r="M9880" s="85"/>
      <c r="O9880" s="22">
        <v>342</v>
      </c>
      <c r="P9880" s="84">
        <v>92340</v>
      </c>
      <c r="Q9880" s="85"/>
      <c r="S9880" s="22">
        <v>244</v>
      </c>
      <c r="T9880" s="84">
        <v>65880</v>
      </c>
      <c r="U9880" s="85"/>
      <c r="W9880" s="22">
        <v>0</v>
      </c>
      <c r="X9880" s="84">
        <v>0</v>
      </c>
      <c r="Y9880" s="85"/>
      <c r="AA9880" s="22">
        <v>227.1</v>
      </c>
      <c r="AB9880" s="84">
        <v>61317</v>
      </c>
      <c r="AC9880" s="85"/>
      <c r="AE9880" s="22">
        <v>0</v>
      </c>
      <c r="AF9880" s="84">
        <v>0</v>
      </c>
      <c r="AG9880" s="85"/>
    </row>
    <row r="9881" spans="1:33" ht="30" hidden="1" outlineLevel="1">
      <c r="A9881" s="6" t="s">
        <v>11224</v>
      </c>
      <c r="B9881" s="7" t="s">
        <v>11225</v>
      </c>
      <c r="C9881" s="7" t="s">
        <v>11226</v>
      </c>
      <c r="D9881" s="7"/>
      <c r="E9881" s="23" t="s">
        <v>70</v>
      </c>
      <c r="F9881" s="18">
        <v>20</v>
      </c>
      <c r="K9881" s="22">
        <v>0</v>
      </c>
      <c r="L9881" s="84">
        <v>0</v>
      </c>
      <c r="M9881" s="85"/>
      <c r="O9881" s="22">
        <v>342</v>
      </c>
      <c r="P9881" s="84">
        <v>6840</v>
      </c>
      <c r="Q9881" s="85"/>
      <c r="S9881" s="22">
        <v>270</v>
      </c>
      <c r="T9881" s="84">
        <v>5400</v>
      </c>
      <c r="U9881" s="85"/>
      <c r="W9881" s="22">
        <v>0</v>
      </c>
      <c r="X9881" s="84">
        <v>0</v>
      </c>
      <c r="Y9881" s="85"/>
      <c r="AA9881" s="22">
        <v>227.1</v>
      </c>
      <c r="AB9881" s="84">
        <v>4542</v>
      </c>
      <c r="AC9881" s="85"/>
      <c r="AE9881" s="22">
        <v>0</v>
      </c>
      <c r="AF9881" s="84">
        <v>0</v>
      </c>
      <c r="AG9881" s="85"/>
    </row>
    <row r="9882" spans="1:33" hidden="1" outlineLevel="1">
      <c r="A9882" s="8"/>
      <c r="B9882" s="9" t="s">
        <v>34</v>
      </c>
      <c r="C9882" s="9" t="s">
        <v>35</v>
      </c>
      <c r="K9882" s="79"/>
      <c r="L9882" s="79"/>
      <c r="M9882" s="80"/>
      <c r="O9882" s="79"/>
      <c r="P9882" s="79"/>
      <c r="Q9882" s="80"/>
      <c r="S9882" s="79"/>
      <c r="T9882" s="79"/>
      <c r="U9882" s="80"/>
      <c r="W9882" s="79"/>
      <c r="X9882" s="79"/>
      <c r="Y9882" s="80"/>
      <c r="AA9882" s="79"/>
      <c r="AB9882" s="79"/>
      <c r="AC9882" s="80"/>
      <c r="AE9882" s="79"/>
      <c r="AF9882" s="79"/>
      <c r="AG9882" s="80"/>
    </row>
    <row r="9883" spans="1:33" ht="45" hidden="1" outlineLevel="1">
      <c r="A9883" s="6" t="s">
        <v>11227</v>
      </c>
      <c r="B9883" s="7" t="s">
        <v>37</v>
      </c>
      <c r="C9883" s="7" t="s">
        <v>11228</v>
      </c>
      <c r="K9883" s="79"/>
      <c r="L9883" s="79"/>
      <c r="M9883" s="80"/>
      <c r="O9883" s="79"/>
      <c r="P9883" s="79"/>
      <c r="Q9883" s="80"/>
      <c r="S9883" s="79"/>
      <c r="T9883" s="79"/>
      <c r="U9883" s="80"/>
      <c r="W9883" s="79"/>
      <c r="X9883" s="79"/>
      <c r="Y9883" s="80"/>
      <c r="AA9883" s="79"/>
      <c r="AB9883" s="79"/>
      <c r="AC9883" s="80"/>
      <c r="AE9883" s="79"/>
      <c r="AF9883" s="79"/>
      <c r="AG9883" s="80"/>
    </row>
    <row r="9884" spans="1:33" ht="60" hidden="1" outlineLevel="1">
      <c r="A9884" s="8"/>
      <c r="B9884" s="9" t="s">
        <v>61</v>
      </c>
      <c r="C9884" s="9" t="s">
        <v>62</v>
      </c>
      <c r="D9884" s="9" t="s">
        <v>63</v>
      </c>
      <c r="E9884" s="12" t="s">
        <v>64</v>
      </c>
      <c r="F9884" s="20" t="s">
        <v>65</v>
      </c>
      <c r="K9884" s="21" t="s">
        <v>66</v>
      </c>
      <c r="L9884" s="87" t="s">
        <v>28</v>
      </c>
      <c r="M9884" s="88"/>
      <c r="O9884" s="21" t="s">
        <v>66</v>
      </c>
      <c r="P9884" s="87" t="s">
        <v>28</v>
      </c>
      <c r="Q9884" s="88"/>
      <c r="S9884" s="21" t="s">
        <v>66</v>
      </c>
      <c r="T9884" s="87" t="s">
        <v>28</v>
      </c>
      <c r="U9884" s="88"/>
      <c r="W9884" s="21" t="s">
        <v>66</v>
      </c>
      <c r="X9884" s="87" t="s">
        <v>28</v>
      </c>
      <c r="Y9884" s="88"/>
      <c r="AA9884" s="21" t="s">
        <v>66</v>
      </c>
      <c r="AB9884" s="87" t="s">
        <v>28</v>
      </c>
      <c r="AC9884" s="88"/>
      <c r="AE9884" s="21" t="s">
        <v>66</v>
      </c>
      <c r="AF9884" s="87" t="s">
        <v>28</v>
      </c>
      <c r="AG9884" s="88"/>
    </row>
    <row r="9885" spans="1:33" hidden="1" outlineLevel="1">
      <c r="A9885" s="6" t="s">
        <v>11229</v>
      </c>
      <c r="B9885" s="7" t="s">
        <v>11230</v>
      </c>
      <c r="C9885" s="7" t="s">
        <v>11231</v>
      </c>
      <c r="D9885" s="7"/>
      <c r="E9885" s="23" t="s">
        <v>438</v>
      </c>
      <c r="F9885" s="18">
        <v>36</v>
      </c>
      <c r="K9885" s="22">
        <v>0</v>
      </c>
      <c r="L9885" s="84">
        <v>0</v>
      </c>
      <c r="M9885" s="85"/>
      <c r="O9885" s="22">
        <v>433.2</v>
      </c>
      <c r="P9885" s="84">
        <v>15595.2</v>
      </c>
      <c r="Q9885" s="85"/>
      <c r="S9885" s="22">
        <v>320</v>
      </c>
      <c r="T9885" s="84">
        <v>11520</v>
      </c>
      <c r="U9885" s="85"/>
      <c r="W9885" s="22">
        <v>0</v>
      </c>
      <c r="X9885" s="84">
        <v>0</v>
      </c>
      <c r="Y9885" s="85"/>
      <c r="AA9885" s="22">
        <v>2270.96</v>
      </c>
      <c r="AB9885" s="84">
        <v>81754.559999999998</v>
      </c>
      <c r="AC9885" s="85"/>
      <c r="AE9885" s="22">
        <v>0</v>
      </c>
      <c r="AF9885" s="84">
        <v>0</v>
      </c>
      <c r="AG9885" s="85"/>
    </row>
    <row r="9886" spans="1:33" hidden="1" outlineLevel="1">
      <c r="A9886" s="8"/>
      <c r="B9886" s="9" t="s">
        <v>34</v>
      </c>
      <c r="C9886" s="9" t="s">
        <v>35</v>
      </c>
      <c r="K9886" s="79"/>
      <c r="L9886" s="79"/>
      <c r="M9886" s="80"/>
      <c r="O9886" s="79"/>
      <c r="P9886" s="79"/>
      <c r="Q9886" s="80"/>
      <c r="S9886" s="79"/>
      <c r="T9886" s="79"/>
      <c r="U9886" s="80"/>
      <c r="W9886" s="79"/>
      <c r="X9886" s="79"/>
      <c r="Y9886" s="80"/>
      <c r="AA9886" s="79"/>
      <c r="AB9886" s="79"/>
      <c r="AC9886" s="80"/>
      <c r="AE9886" s="79"/>
      <c r="AF9886" s="79"/>
      <c r="AG9886" s="80"/>
    </row>
    <row r="9887" spans="1:33" ht="45" hidden="1" outlineLevel="1">
      <c r="A9887" s="6" t="s">
        <v>11232</v>
      </c>
      <c r="B9887" s="7" t="s">
        <v>37</v>
      </c>
      <c r="C9887" s="7" t="s">
        <v>11233</v>
      </c>
      <c r="K9887" s="79"/>
      <c r="L9887" s="79"/>
      <c r="M9887" s="80"/>
      <c r="O9887" s="79"/>
      <c r="P9887" s="79"/>
      <c r="Q9887" s="80"/>
      <c r="S9887" s="79"/>
      <c r="T9887" s="79"/>
      <c r="U9887" s="80"/>
      <c r="W9887" s="79"/>
      <c r="X9887" s="79"/>
      <c r="Y9887" s="80"/>
      <c r="AA9887" s="79"/>
      <c r="AB9887" s="79"/>
      <c r="AC9887" s="80"/>
      <c r="AE9887" s="79"/>
      <c r="AF9887" s="79"/>
      <c r="AG9887" s="80"/>
    </row>
    <row r="9888" spans="1:33" ht="60" hidden="1" outlineLevel="1">
      <c r="A9888" s="8"/>
      <c r="B9888" s="9" t="s">
        <v>61</v>
      </c>
      <c r="C9888" s="9" t="s">
        <v>62</v>
      </c>
      <c r="D9888" s="9" t="s">
        <v>63</v>
      </c>
      <c r="E9888" s="12" t="s">
        <v>64</v>
      </c>
      <c r="F9888" s="20" t="s">
        <v>65</v>
      </c>
      <c r="K9888" s="21" t="s">
        <v>66</v>
      </c>
      <c r="L9888" s="87" t="s">
        <v>28</v>
      </c>
      <c r="M9888" s="88"/>
      <c r="O9888" s="21" t="s">
        <v>66</v>
      </c>
      <c r="P9888" s="87" t="s">
        <v>28</v>
      </c>
      <c r="Q9888" s="88"/>
      <c r="S9888" s="21" t="s">
        <v>66</v>
      </c>
      <c r="T9888" s="87" t="s">
        <v>28</v>
      </c>
      <c r="U9888" s="88"/>
      <c r="W9888" s="21" t="s">
        <v>66</v>
      </c>
      <c r="X9888" s="87" t="s">
        <v>28</v>
      </c>
      <c r="Y9888" s="88"/>
      <c r="AA9888" s="21" t="s">
        <v>66</v>
      </c>
      <c r="AB9888" s="87" t="s">
        <v>28</v>
      </c>
      <c r="AC9888" s="88"/>
      <c r="AE9888" s="21" t="s">
        <v>66</v>
      </c>
      <c r="AF9888" s="87" t="s">
        <v>28</v>
      </c>
      <c r="AG9888" s="88"/>
    </row>
    <row r="9889" spans="1:33" hidden="1" outlineLevel="1">
      <c r="A9889" s="6" t="s">
        <v>11234</v>
      </c>
      <c r="B9889" s="7" t="s">
        <v>11235</v>
      </c>
      <c r="C9889" s="7" t="s">
        <v>11236</v>
      </c>
      <c r="D9889" s="7"/>
      <c r="E9889" s="23" t="s">
        <v>438</v>
      </c>
      <c r="F9889" s="18">
        <v>3</v>
      </c>
      <c r="K9889" s="22">
        <v>0</v>
      </c>
      <c r="L9889" s="84">
        <v>0</v>
      </c>
      <c r="M9889" s="85"/>
      <c r="O9889" s="22">
        <v>433.2</v>
      </c>
      <c r="P9889" s="84">
        <v>1299.5999999999999</v>
      </c>
      <c r="Q9889" s="85"/>
      <c r="S9889" s="22">
        <v>2570</v>
      </c>
      <c r="T9889" s="84">
        <v>7710</v>
      </c>
      <c r="U9889" s="85"/>
      <c r="W9889" s="22">
        <v>0</v>
      </c>
      <c r="X9889" s="84">
        <v>0</v>
      </c>
      <c r="Y9889" s="85"/>
      <c r="AA9889" s="22">
        <v>2270.96</v>
      </c>
      <c r="AB9889" s="84">
        <v>6812.88</v>
      </c>
      <c r="AC9889" s="85"/>
      <c r="AE9889" s="22">
        <v>0</v>
      </c>
      <c r="AF9889" s="84">
        <v>0</v>
      </c>
      <c r="AG9889" s="85"/>
    </row>
    <row r="9890" spans="1:33" hidden="1" outlineLevel="1">
      <c r="A9890" s="6" t="s">
        <v>11237</v>
      </c>
      <c r="B9890" s="7" t="s">
        <v>11238</v>
      </c>
      <c r="C9890" s="7" t="s">
        <v>11239</v>
      </c>
      <c r="D9890" s="7"/>
      <c r="E9890" s="23" t="s">
        <v>438</v>
      </c>
      <c r="F9890" s="18">
        <v>1</v>
      </c>
      <c r="K9890" s="22">
        <v>0</v>
      </c>
      <c r="L9890" s="84">
        <v>0</v>
      </c>
      <c r="M9890" s="85"/>
      <c r="O9890" s="22">
        <v>2622</v>
      </c>
      <c r="P9890" s="84">
        <v>2622</v>
      </c>
      <c r="Q9890" s="85"/>
      <c r="S9890" s="22">
        <v>3050</v>
      </c>
      <c r="T9890" s="84">
        <v>3050</v>
      </c>
      <c r="U9890" s="85"/>
      <c r="W9890" s="22">
        <v>0</v>
      </c>
      <c r="X9890" s="84">
        <v>0</v>
      </c>
      <c r="Y9890" s="85"/>
      <c r="AA9890" s="22">
        <v>1703.22</v>
      </c>
      <c r="AB9890" s="84">
        <v>1703.22</v>
      </c>
      <c r="AC9890" s="85"/>
      <c r="AE9890" s="22">
        <v>0</v>
      </c>
      <c r="AF9890" s="84">
        <v>0</v>
      </c>
      <c r="AG9890" s="85"/>
    </row>
    <row r="9891" spans="1:33" hidden="1" outlineLevel="1">
      <c r="A9891" s="8"/>
      <c r="B9891" s="9" t="s">
        <v>34</v>
      </c>
      <c r="C9891" s="9" t="s">
        <v>35</v>
      </c>
      <c r="K9891" s="79"/>
      <c r="L9891" s="79"/>
      <c r="M9891" s="80"/>
      <c r="O9891" s="79"/>
      <c r="P9891" s="79"/>
      <c r="Q9891" s="80"/>
      <c r="S9891" s="79"/>
      <c r="T9891" s="79"/>
      <c r="U9891" s="80"/>
      <c r="W9891" s="79"/>
      <c r="X9891" s="79"/>
      <c r="Y9891" s="80"/>
      <c r="AA9891" s="79"/>
      <c r="AB9891" s="79"/>
      <c r="AC9891" s="80"/>
      <c r="AE9891" s="79"/>
      <c r="AF9891" s="79"/>
      <c r="AG9891" s="80"/>
    </row>
    <row r="9892" spans="1:33" ht="45" hidden="1" outlineLevel="1">
      <c r="A9892" s="6" t="s">
        <v>11240</v>
      </c>
      <c r="B9892" s="7" t="s">
        <v>37</v>
      </c>
      <c r="C9892" s="7" t="s">
        <v>11241</v>
      </c>
      <c r="K9892" s="79"/>
      <c r="L9892" s="79"/>
      <c r="M9892" s="80"/>
      <c r="O9892" s="79"/>
      <c r="P9892" s="79"/>
      <c r="Q9892" s="80"/>
      <c r="S9892" s="79"/>
      <c r="T9892" s="79"/>
      <c r="U9892" s="80"/>
      <c r="W9892" s="79"/>
      <c r="X9892" s="79"/>
      <c r="Y9892" s="80"/>
      <c r="AA9892" s="79"/>
      <c r="AB9892" s="79"/>
      <c r="AC9892" s="80"/>
      <c r="AE9892" s="79"/>
      <c r="AF9892" s="79"/>
      <c r="AG9892" s="80"/>
    </row>
    <row r="9893" spans="1:33" ht="60" hidden="1" outlineLevel="1">
      <c r="A9893" s="8"/>
      <c r="B9893" s="9" t="s">
        <v>61</v>
      </c>
      <c r="C9893" s="9" t="s">
        <v>62</v>
      </c>
      <c r="D9893" s="9" t="s">
        <v>63</v>
      </c>
      <c r="E9893" s="12" t="s">
        <v>64</v>
      </c>
      <c r="F9893" s="20" t="s">
        <v>65</v>
      </c>
      <c r="K9893" s="21" t="s">
        <v>66</v>
      </c>
      <c r="L9893" s="87" t="s">
        <v>28</v>
      </c>
      <c r="M9893" s="88"/>
      <c r="O9893" s="21" t="s">
        <v>66</v>
      </c>
      <c r="P9893" s="87" t="s">
        <v>28</v>
      </c>
      <c r="Q9893" s="88"/>
      <c r="S9893" s="21" t="s">
        <v>66</v>
      </c>
      <c r="T9893" s="87" t="s">
        <v>28</v>
      </c>
      <c r="U9893" s="88"/>
      <c r="W9893" s="21" t="s">
        <v>66</v>
      </c>
      <c r="X9893" s="87" t="s">
        <v>28</v>
      </c>
      <c r="Y9893" s="88"/>
      <c r="AA9893" s="21" t="s">
        <v>66</v>
      </c>
      <c r="AB9893" s="87" t="s">
        <v>28</v>
      </c>
      <c r="AC9893" s="88"/>
      <c r="AE9893" s="21" t="s">
        <v>66</v>
      </c>
      <c r="AF9893" s="87" t="s">
        <v>28</v>
      </c>
      <c r="AG9893" s="88"/>
    </row>
    <row r="9894" spans="1:33" hidden="1" outlineLevel="1">
      <c r="A9894" s="6" t="s">
        <v>11242</v>
      </c>
      <c r="B9894" s="7" t="s">
        <v>11243</v>
      </c>
      <c r="C9894" s="7" t="s">
        <v>11244</v>
      </c>
      <c r="D9894" s="7"/>
      <c r="E9894" s="23" t="s">
        <v>438</v>
      </c>
      <c r="F9894" s="18">
        <v>2</v>
      </c>
      <c r="K9894" s="22">
        <v>0</v>
      </c>
      <c r="L9894" s="84">
        <v>0</v>
      </c>
      <c r="M9894" s="85"/>
      <c r="O9894" s="22">
        <v>1026</v>
      </c>
      <c r="P9894" s="84">
        <v>2052</v>
      </c>
      <c r="Q9894" s="85"/>
      <c r="S9894" s="22">
        <v>760</v>
      </c>
      <c r="T9894" s="84">
        <v>1520</v>
      </c>
      <c r="U9894" s="85"/>
      <c r="W9894" s="22">
        <v>0</v>
      </c>
      <c r="X9894" s="84">
        <v>0</v>
      </c>
      <c r="Y9894" s="85"/>
      <c r="AA9894" s="22">
        <v>1703.22</v>
      </c>
      <c r="AB9894" s="84">
        <v>3406.44</v>
      </c>
      <c r="AC9894" s="85"/>
      <c r="AE9894" s="22">
        <v>0</v>
      </c>
      <c r="AF9894" s="84">
        <v>0</v>
      </c>
      <c r="AG9894" s="85"/>
    </row>
    <row r="9895" spans="1:33" hidden="1" outlineLevel="1">
      <c r="A9895" s="8"/>
      <c r="B9895" s="9" t="s">
        <v>34</v>
      </c>
      <c r="C9895" s="9" t="s">
        <v>35</v>
      </c>
      <c r="K9895" s="79"/>
      <c r="L9895" s="79"/>
      <c r="M9895" s="80"/>
      <c r="O9895" s="79"/>
      <c r="P9895" s="79"/>
      <c r="Q9895" s="80"/>
      <c r="S9895" s="79"/>
      <c r="T9895" s="79"/>
      <c r="U9895" s="80"/>
      <c r="W9895" s="79"/>
      <c r="X9895" s="79"/>
      <c r="Y9895" s="80"/>
      <c r="AA9895" s="79"/>
      <c r="AB9895" s="79"/>
      <c r="AC9895" s="80"/>
      <c r="AE9895" s="79"/>
      <c r="AF9895" s="79"/>
      <c r="AG9895" s="80"/>
    </row>
    <row r="9896" spans="1:33" ht="45" hidden="1" outlineLevel="1">
      <c r="A9896" s="6" t="s">
        <v>11245</v>
      </c>
      <c r="B9896" s="7" t="s">
        <v>37</v>
      </c>
      <c r="C9896" s="7" t="s">
        <v>11246</v>
      </c>
      <c r="K9896" s="79"/>
      <c r="L9896" s="79"/>
      <c r="M9896" s="80"/>
      <c r="O9896" s="79"/>
      <c r="P9896" s="79"/>
      <c r="Q9896" s="80"/>
      <c r="S9896" s="79"/>
      <c r="T9896" s="79"/>
      <c r="U9896" s="80"/>
      <c r="W9896" s="79"/>
      <c r="X9896" s="79"/>
      <c r="Y9896" s="80"/>
      <c r="AA9896" s="79"/>
      <c r="AB9896" s="79"/>
      <c r="AC9896" s="80"/>
      <c r="AE9896" s="79"/>
      <c r="AF9896" s="79"/>
      <c r="AG9896" s="80"/>
    </row>
    <row r="9897" spans="1:33" ht="60" hidden="1" outlineLevel="1">
      <c r="A9897" s="8"/>
      <c r="B9897" s="9" t="s">
        <v>61</v>
      </c>
      <c r="C9897" s="9" t="s">
        <v>62</v>
      </c>
      <c r="D9897" s="9" t="s">
        <v>63</v>
      </c>
      <c r="E9897" s="12" t="s">
        <v>64</v>
      </c>
      <c r="F9897" s="20" t="s">
        <v>65</v>
      </c>
      <c r="K9897" s="21" t="s">
        <v>66</v>
      </c>
      <c r="L9897" s="87" t="s">
        <v>28</v>
      </c>
      <c r="M9897" s="88"/>
      <c r="O9897" s="21" t="s">
        <v>66</v>
      </c>
      <c r="P9897" s="87" t="s">
        <v>28</v>
      </c>
      <c r="Q9897" s="88"/>
      <c r="S9897" s="21" t="s">
        <v>66</v>
      </c>
      <c r="T9897" s="87" t="s">
        <v>28</v>
      </c>
      <c r="U9897" s="88"/>
      <c r="W9897" s="21" t="s">
        <v>66</v>
      </c>
      <c r="X9897" s="87" t="s">
        <v>28</v>
      </c>
      <c r="Y9897" s="88"/>
      <c r="AA9897" s="21" t="s">
        <v>66</v>
      </c>
      <c r="AB9897" s="87" t="s">
        <v>28</v>
      </c>
      <c r="AC9897" s="88"/>
      <c r="AE9897" s="21" t="s">
        <v>66</v>
      </c>
      <c r="AF9897" s="87" t="s">
        <v>28</v>
      </c>
      <c r="AG9897" s="88"/>
    </row>
    <row r="9898" spans="1:33" hidden="1" outlineLevel="1">
      <c r="A9898" s="6" t="s">
        <v>11247</v>
      </c>
      <c r="B9898" s="7" t="s">
        <v>11248</v>
      </c>
      <c r="C9898" s="7" t="s">
        <v>11249</v>
      </c>
      <c r="D9898" s="7"/>
      <c r="E9898" s="23" t="s">
        <v>70</v>
      </c>
      <c r="F9898" s="18">
        <v>1</v>
      </c>
      <c r="K9898" s="22">
        <v>0</v>
      </c>
      <c r="L9898" s="84">
        <v>0</v>
      </c>
      <c r="M9898" s="85"/>
      <c r="O9898" s="22">
        <v>11400</v>
      </c>
      <c r="P9898" s="84">
        <v>11400</v>
      </c>
      <c r="Q9898" s="85"/>
      <c r="S9898" s="22">
        <v>15000</v>
      </c>
      <c r="T9898" s="84">
        <v>15000</v>
      </c>
      <c r="U9898" s="85"/>
      <c r="W9898" s="22">
        <v>0</v>
      </c>
      <c r="X9898" s="84">
        <v>0</v>
      </c>
      <c r="Y9898" s="85"/>
      <c r="AA9898" s="22">
        <v>5677.4</v>
      </c>
      <c r="AB9898" s="84">
        <v>5677.4</v>
      </c>
      <c r="AC9898" s="85"/>
      <c r="AE9898" s="22">
        <v>0</v>
      </c>
      <c r="AF9898" s="84">
        <v>0</v>
      </c>
      <c r="AG9898" s="85"/>
    </row>
    <row r="9899" spans="1:33" hidden="1" outlineLevel="1">
      <c r="A9899" s="8"/>
      <c r="B9899" s="9" t="s">
        <v>34</v>
      </c>
      <c r="C9899" s="9" t="s">
        <v>35</v>
      </c>
      <c r="K9899" s="79"/>
      <c r="L9899" s="79"/>
      <c r="M9899" s="80"/>
      <c r="O9899" s="79"/>
      <c r="P9899" s="79"/>
      <c r="Q9899" s="80"/>
      <c r="S9899" s="79"/>
      <c r="T9899" s="79"/>
      <c r="U9899" s="80"/>
      <c r="W9899" s="79"/>
      <c r="X9899" s="79"/>
      <c r="Y9899" s="80"/>
      <c r="AA9899" s="79"/>
      <c r="AB9899" s="79"/>
      <c r="AC9899" s="80"/>
      <c r="AE9899" s="79"/>
      <c r="AF9899" s="79"/>
      <c r="AG9899" s="80"/>
    </row>
    <row r="9900" spans="1:33" ht="30" hidden="1" outlineLevel="1">
      <c r="A9900" s="6" t="s">
        <v>11250</v>
      </c>
      <c r="B9900" s="7" t="s">
        <v>37</v>
      </c>
      <c r="C9900" s="7" t="s">
        <v>11251</v>
      </c>
      <c r="K9900" s="79"/>
      <c r="L9900" s="79"/>
      <c r="M9900" s="80"/>
      <c r="O9900" s="79"/>
      <c r="P9900" s="79"/>
      <c r="Q9900" s="80"/>
      <c r="S9900" s="79"/>
      <c r="T9900" s="79"/>
      <c r="U9900" s="80"/>
      <c r="W9900" s="79"/>
      <c r="X9900" s="79"/>
      <c r="Y9900" s="80"/>
      <c r="AA9900" s="79"/>
      <c r="AB9900" s="79"/>
      <c r="AC9900" s="80"/>
      <c r="AE9900" s="79"/>
      <c r="AF9900" s="79"/>
      <c r="AG9900" s="80"/>
    </row>
    <row r="9901" spans="1:33" ht="60" hidden="1" outlineLevel="1">
      <c r="A9901" s="8"/>
      <c r="B9901" s="9" t="s">
        <v>61</v>
      </c>
      <c r="C9901" s="9" t="s">
        <v>62</v>
      </c>
      <c r="D9901" s="9" t="s">
        <v>63</v>
      </c>
      <c r="E9901" s="12" t="s">
        <v>64</v>
      </c>
      <c r="F9901" s="20" t="s">
        <v>65</v>
      </c>
      <c r="K9901" s="21" t="s">
        <v>66</v>
      </c>
      <c r="L9901" s="87" t="s">
        <v>28</v>
      </c>
      <c r="M9901" s="88"/>
      <c r="O9901" s="21" t="s">
        <v>66</v>
      </c>
      <c r="P9901" s="87" t="s">
        <v>28</v>
      </c>
      <c r="Q9901" s="88"/>
      <c r="S9901" s="21" t="s">
        <v>66</v>
      </c>
      <c r="T9901" s="87" t="s">
        <v>28</v>
      </c>
      <c r="U9901" s="88"/>
      <c r="W9901" s="21" t="s">
        <v>66</v>
      </c>
      <c r="X9901" s="87" t="s">
        <v>28</v>
      </c>
      <c r="Y9901" s="88"/>
      <c r="AA9901" s="21" t="s">
        <v>66</v>
      </c>
      <c r="AB9901" s="87" t="s">
        <v>28</v>
      </c>
      <c r="AC9901" s="88"/>
      <c r="AE9901" s="21" t="s">
        <v>66</v>
      </c>
      <c r="AF9901" s="87" t="s">
        <v>28</v>
      </c>
      <c r="AG9901" s="88"/>
    </row>
    <row r="9902" spans="1:33" hidden="1" outlineLevel="1">
      <c r="A9902" s="6" t="s">
        <v>11252</v>
      </c>
      <c r="B9902" s="7" t="s">
        <v>11253</v>
      </c>
      <c r="C9902" s="7" t="s">
        <v>11254</v>
      </c>
      <c r="D9902" s="7"/>
      <c r="E9902" s="23" t="s">
        <v>438</v>
      </c>
      <c r="F9902" s="18">
        <v>2</v>
      </c>
      <c r="K9902" s="22">
        <v>0</v>
      </c>
      <c r="L9902" s="84">
        <v>0</v>
      </c>
      <c r="M9902" s="85"/>
      <c r="O9902" s="22">
        <v>3990</v>
      </c>
      <c r="P9902" s="84">
        <v>7980</v>
      </c>
      <c r="Q9902" s="85"/>
      <c r="S9902" s="22">
        <v>3500</v>
      </c>
      <c r="T9902" s="84">
        <v>7000</v>
      </c>
      <c r="U9902" s="85"/>
      <c r="W9902" s="22">
        <v>0</v>
      </c>
      <c r="X9902" s="84">
        <v>0</v>
      </c>
      <c r="Y9902" s="85"/>
      <c r="AA9902" s="22">
        <v>2270.96</v>
      </c>
      <c r="AB9902" s="84">
        <v>4541.92</v>
      </c>
      <c r="AC9902" s="85"/>
      <c r="AE9902" s="22">
        <v>0</v>
      </c>
      <c r="AF9902" s="84">
        <v>0</v>
      </c>
      <c r="AG9902" s="85"/>
    </row>
    <row r="9903" spans="1:33" hidden="1" outlineLevel="1">
      <c r="A9903" s="8"/>
      <c r="B9903" s="9" t="s">
        <v>34</v>
      </c>
      <c r="C9903" s="9" t="s">
        <v>35</v>
      </c>
      <c r="K9903" s="79"/>
      <c r="L9903" s="79"/>
      <c r="M9903" s="80"/>
      <c r="O9903" s="79"/>
      <c r="P9903" s="79"/>
      <c r="Q9903" s="80"/>
      <c r="S9903" s="79"/>
      <c r="T9903" s="79"/>
      <c r="U9903" s="80"/>
      <c r="W9903" s="79"/>
      <c r="X9903" s="79"/>
      <c r="Y9903" s="80"/>
      <c r="AA9903" s="79"/>
      <c r="AB9903" s="79"/>
      <c r="AC9903" s="80"/>
      <c r="AE9903" s="79"/>
      <c r="AF9903" s="79"/>
      <c r="AG9903" s="80"/>
    </row>
    <row r="9904" spans="1:33" ht="30" hidden="1" outlineLevel="1">
      <c r="A9904" s="6" t="s">
        <v>11255</v>
      </c>
      <c r="B9904" s="7" t="s">
        <v>37</v>
      </c>
      <c r="C9904" s="7" t="s">
        <v>11256</v>
      </c>
      <c r="K9904" s="79"/>
      <c r="L9904" s="79"/>
      <c r="M9904" s="80"/>
      <c r="O9904" s="79"/>
      <c r="P9904" s="79"/>
      <c r="Q9904" s="80"/>
      <c r="S9904" s="79"/>
      <c r="T9904" s="79"/>
      <c r="U9904" s="80"/>
      <c r="W9904" s="79"/>
      <c r="X9904" s="79"/>
      <c r="Y9904" s="80"/>
      <c r="AA9904" s="79"/>
      <c r="AB9904" s="79"/>
      <c r="AC9904" s="80"/>
      <c r="AE9904" s="79"/>
      <c r="AF9904" s="79"/>
      <c r="AG9904" s="80"/>
    </row>
    <row r="9905" spans="1:33" ht="60" hidden="1" outlineLevel="1">
      <c r="A9905" s="8"/>
      <c r="B9905" s="9" t="s">
        <v>61</v>
      </c>
      <c r="C9905" s="9" t="s">
        <v>62</v>
      </c>
      <c r="D9905" s="9" t="s">
        <v>63</v>
      </c>
      <c r="E9905" s="12" t="s">
        <v>64</v>
      </c>
      <c r="F9905" s="20" t="s">
        <v>65</v>
      </c>
      <c r="K9905" s="21" t="s">
        <v>66</v>
      </c>
      <c r="L9905" s="87" t="s">
        <v>28</v>
      </c>
      <c r="M9905" s="88"/>
      <c r="O9905" s="21" t="s">
        <v>66</v>
      </c>
      <c r="P9905" s="87" t="s">
        <v>28</v>
      </c>
      <c r="Q9905" s="88"/>
      <c r="S9905" s="21" t="s">
        <v>66</v>
      </c>
      <c r="T9905" s="87" t="s">
        <v>28</v>
      </c>
      <c r="U9905" s="88"/>
      <c r="W9905" s="21" t="s">
        <v>66</v>
      </c>
      <c r="X9905" s="87" t="s">
        <v>28</v>
      </c>
      <c r="Y9905" s="88"/>
      <c r="AA9905" s="21" t="s">
        <v>66</v>
      </c>
      <c r="AB9905" s="87" t="s">
        <v>28</v>
      </c>
      <c r="AC9905" s="88"/>
      <c r="AE9905" s="21" t="s">
        <v>66</v>
      </c>
      <c r="AF9905" s="87" t="s">
        <v>28</v>
      </c>
      <c r="AG9905" s="88"/>
    </row>
    <row r="9906" spans="1:33" hidden="1" outlineLevel="1">
      <c r="A9906" s="6" t="s">
        <v>11257</v>
      </c>
      <c r="B9906" s="7" t="s">
        <v>11258</v>
      </c>
      <c r="C9906" s="7" t="s">
        <v>11259</v>
      </c>
      <c r="D9906" s="7"/>
      <c r="E9906" s="23" t="s">
        <v>438</v>
      </c>
      <c r="F9906" s="18">
        <v>16</v>
      </c>
      <c r="K9906" s="22">
        <v>0</v>
      </c>
      <c r="L9906" s="84">
        <v>0</v>
      </c>
      <c r="M9906" s="85"/>
      <c r="O9906" s="22">
        <v>285</v>
      </c>
      <c r="P9906" s="84">
        <v>4560</v>
      </c>
      <c r="Q9906" s="85"/>
      <c r="S9906" s="22">
        <v>183</v>
      </c>
      <c r="T9906" s="84">
        <v>2928</v>
      </c>
      <c r="U9906" s="85"/>
      <c r="W9906" s="22">
        <v>0</v>
      </c>
      <c r="X9906" s="84">
        <v>0</v>
      </c>
      <c r="Y9906" s="85"/>
      <c r="AA9906" s="22">
        <v>2838.7</v>
      </c>
      <c r="AB9906" s="84">
        <v>45419.199999999997</v>
      </c>
      <c r="AC9906" s="85"/>
      <c r="AE9906" s="22">
        <v>0</v>
      </c>
      <c r="AF9906" s="84">
        <v>0</v>
      </c>
      <c r="AG9906" s="85"/>
    </row>
    <row r="9907" spans="1:33" hidden="1" outlineLevel="1">
      <c r="A9907" s="8"/>
      <c r="B9907" s="9" t="s">
        <v>34</v>
      </c>
      <c r="C9907" s="9" t="s">
        <v>35</v>
      </c>
      <c r="K9907" s="79"/>
      <c r="L9907" s="79"/>
      <c r="M9907" s="80"/>
      <c r="O9907" s="79"/>
      <c r="P9907" s="79"/>
      <c r="Q9907" s="80"/>
      <c r="S9907" s="79"/>
      <c r="T9907" s="79"/>
      <c r="U9907" s="80"/>
      <c r="W9907" s="79"/>
      <c r="X9907" s="79"/>
      <c r="Y9907" s="80"/>
      <c r="AA9907" s="79"/>
      <c r="AB9907" s="79"/>
      <c r="AC9907" s="80"/>
      <c r="AE9907" s="79"/>
      <c r="AF9907" s="79"/>
      <c r="AG9907" s="80"/>
    </row>
    <row r="9908" spans="1:33" ht="30" hidden="1" outlineLevel="1">
      <c r="A9908" s="6" t="s">
        <v>11260</v>
      </c>
      <c r="B9908" s="7" t="s">
        <v>37</v>
      </c>
      <c r="C9908" s="7" t="s">
        <v>11261</v>
      </c>
      <c r="K9908" s="79"/>
      <c r="L9908" s="79"/>
      <c r="M9908" s="80"/>
      <c r="O9908" s="79"/>
      <c r="P9908" s="79"/>
      <c r="Q9908" s="80"/>
      <c r="S9908" s="79"/>
      <c r="T9908" s="79"/>
      <c r="U9908" s="80"/>
      <c r="W9908" s="79"/>
      <c r="X9908" s="79"/>
      <c r="Y9908" s="80"/>
      <c r="AA9908" s="79"/>
      <c r="AB9908" s="79"/>
      <c r="AC9908" s="80"/>
      <c r="AE9908" s="79"/>
      <c r="AF9908" s="79"/>
      <c r="AG9908" s="80"/>
    </row>
    <row r="9909" spans="1:33" ht="60" hidden="1" outlineLevel="1">
      <c r="A9909" s="8"/>
      <c r="B9909" s="9" t="s">
        <v>61</v>
      </c>
      <c r="C9909" s="9" t="s">
        <v>62</v>
      </c>
      <c r="D9909" s="9" t="s">
        <v>63</v>
      </c>
      <c r="E9909" s="12" t="s">
        <v>64</v>
      </c>
      <c r="F9909" s="20" t="s">
        <v>65</v>
      </c>
      <c r="K9909" s="21" t="s">
        <v>66</v>
      </c>
      <c r="L9909" s="87" t="s">
        <v>28</v>
      </c>
      <c r="M9909" s="88"/>
      <c r="O9909" s="21" t="s">
        <v>66</v>
      </c>
      <c r="P9909" s="87" t="s">
        <v>28</v>
      </c>
      <c r="Q9909" s="88"/>
      <c r="S9909" s="21" t="s">
        <v>66</v>
      </c>
      <c r="T9909" s="87" t="s">
        <v>28</v>
      </c>
      <c r="U9909" s="88"/>
      <c r="W9909" s="21" t="s">
        <v>66</v>
      </c>
      <c r="X9909" s="87" t="s">
        <v>28</v>
      </c>
      <c r="Y9909" s="88"/>
      <c r="AA9909" s="21" t="s">
        <v>66</v>
      </c>
      <c r="AB9909" s="87" t="s">
        <v>28</v>
      </c>
      <c r="AC9909" s="88"/>
      <c r="AE9909" s="21" t="s">
        <v>66</v>
      </c>
      <c r="AF9909" s="87" t="s">
        <v>28</v>
      </c>
      <c r="AG9909" s="88"/>
    </row>
    <row r="9910" spans="1:33" hidden="1" outlineLevel="1">
      <c r="A9910" s="6" t="s">
        <v>11262</v>
      </c>
      <c r="B9910" s="7" t="s">
        <v>11263</v>
      </c>
      <c r="C9910" s="7" t="s">
        <v>11264</v>
      </c>
      <c r="D9910" s="7"/>
      <c r="E9910" s="23" t="s">
        <v>438</v>
      </c>
      <c r="F9910" s="18">
        <v>16</v>
      </c>
      <c r="K9910" s="22">
        <v>0</v>
      </c>
      <c r="L9910" s="84">
        <v>0</v>
      </c>
      <c r="M9910" s="85"/>
      <c r="O9910" s="22">
        <v>285</v>
      </c>
      <c r="P9910" s="84">
        <v>4560</v>
      </c>
      <c r="Q9910" s="85"/>
      <c r="S9910" s="22">
        <v>160</v>
      </c>
      <c r="T9910" s="84">
        <v>2560</v>
      </c>
      <c r="U9910" s="85"/>
      <c r="W9910" s="22">
        <v>0</v>
      </c>
      <c r="X9910" s="84">
        <v>0</v>
      </c>
      <c r="Y9910" s="85"/>
      <c r="AA9910" s="22">
        <v>1703.22</v>
      </c>
      <c r="AB9910" s="84">
        <v>27251.52</v>
      </c>
      <c r="AC9910" s="85"/>
      <c r="AE9910" s="22">
        <v>0</v>
      </c>
      <c r="AF9910" s="84">
        <v>0</v>
      </c>
      <c r="AG9910" s="85"/>
    </row>
    <row r="9911" spans="1:33" hidden="1" outlineLevel="1">
      <c r="A9911" s="6" t="s">
        <v>11265</v>
      </c>
      <c r="B9911" s="7" t="s">
        <v>11266</v>
      </c>
      <c r="C9911" s="7" t="s">
        <v>11267</v>
      </c>
      <c r="D9911" s="7"/>
      <c r="E9911" s="23" t="s">
        <v>438</v>
      </c>
      <c r="F9911" s="18">
        <v>5</v>
      </c>
      <c r="K9911" s="22">
        <v>0</v>
      </c>
      <c r="L9911" s="84">
        <v>0</v>
      </c>
      <c r="M9911" s="85"/>
      <c r="O9911" s="22">
        <v>285</v>
      </c>
      <c r="P9911" s="84">
        <v>1425</v>
      </c>
      <c r="Q9911" s="85"/>
      <c r="S9911" s="22">
        <v>150</v>
      </c>
      <c r="T9911" s="84">
        <v>750</v>
      </c>
      <c r="U9911" s="85"/>
      <c r="W9911" s="22">
        <v>0</v>
      </c>
      <c r="X9911" s="84">
        <v>0</v>
      </c>
      <c r="Y9911" s="85"/>
      <c r="AA9911" s="22">
        <v>1703.22</v>
      </c>
      <c r="AB9911" s="84">
        <v>8516.1</v>
      </c>
      <c r="AC9911" s="85"/>
      <c r="AE9911" s="22">
        <v>0</v>
      </c>
      <c r="AF9911" s="84">
        <v>0</v>
      </c>
      <c r="AG9911" s="85"/>
    </row>
    <row r="9912" spans="1:33" hidden="1" outlineLevel="1">
      <c r="A9912" s="8"/>
      <c r="B9912" s="9" t="s">
        <v>34</v>
      </c>
      <c r="C9912" s="9" t="s">
        <v>35</v>
      </c>
      <c r="K9912" s="79"/>
      <c r="L9912" s="79"/>
      <c r="M9912" s="80"/>
      <c r="O9912" s="79"/>
      <c r="P9912" s="79"/>
      <c r="Q9912" s="80"/>
      <c r="S9912" s="79"/>
      <c r="T9912" s="79"/>
      <c r="U9912" s="80"/>
      <c r="W9912" s="79"/>
      <c r="X9912" s="79"/>
      <c r="Y9912" s="80"/>
      <c r="AA9912" s="79"/>
      <c r="AB9912" s="79"/>
      <c r="AC9912" s="80"/>
      <c r="AE9912" s="79"/>
      <c r="AF9912" s="79"/>
      <c r="AG9912" s="80"/>
    </row>
    <row r="9913" spans="1:33" ht="30" hidden="1" outlineLevel="1">
      <c r="A9913" s="6" t="s">
        <v>11268</v>
      </c>
      <c r="B9913" s="7" t="s">
        <v>37</v>
      </c>
      <c r="C9913" s="7" t="s">
        <v>11269</v>
      </c>
      <c r="K9913" s="79"/>
      <c r="L9913" s="79"/>
      <c r="M9913" s="80"/>
      <c r="O9913" s="79"/>
      <c r="P9913" s="79"/>
      <c r="Q9913" s="80"/>
      <c r="S9913" s="79"/>
      <c r="T9913" s="79"/>
      <c r="U9913" s="80"/>
      <c r="W9913" s="79"/>
      <c r="X9913" s="79"/>
      <c r="Y9913" s="80"/>
      <c r="AA9913" s="79"/>
      <c r="AB9913" s="79"/>
      <c r="AC9913" s="80"/>
      <c r="AE9913" s="79"/>
      <c r="AF9913" s="79"/>
      <c r="AG9913" s="80"/>
    </row>
    <row r="9914" spans="1:33" ht="60" hidden="1" outlineLevel="1">
      <c r="A9914" s="8"/>
      <c r="B9914" s="9" t="s">
        <v>61</v>
      </c>
      <c r="C9914" s="9" t="s">
        <v>62</v>
      </c>
      <c r="D9914" s="9" t="s">
        <v>63</v>
      </c>
      <c r="E9914" s="12" t="s">
        <v>64</v>
      </c>
      <c r="F9914" s="20" t="s">
        <v>65</v>
      </c>
      <c r="K9914" s="21" t="s">
        <v>66</v>
      </c>
      <c r="L9914" s="87" t="s">
        <v>28</v>
      </c>
      <c r="M9914" s="88"/>
      <c r="O9914" s="21" t="s">
        <v>66</v>
      </c>
      <c r="P9914" s="87" t="s">
        <v>28</v>
      </c>
      <c r="Q9914" s="88"/>
      <c r="S9914" s="21" t="s">
        <v>66</v>
      </c>
      <c r="T9914" s="87" t="s">
        <v>28</v>
      </c>
      <c r="U9914" s="88"/>
      <c r="W9914" s="21" t="s">
        <v>66</v>
      </c>
      <c r="X9914" s="87" t="s">
        <v>28</v>
      </c>
      <c r="Y9914" s="88"/>
      <c r="AA9914" s="21" t="s">
        <v>66</v>
      </c>
      <c r="AB9914" s="87" t="s">
        <v>28</v>
      </c>
      <c r="AC9914" s="88"/>
      <c r="AE9914" s="21" t="s">
        <v>66</v>
      </c>
      <c r="AF9914" s="87" t="s">
        <v>28</v>
      </c>
      <c r="AG9914" s="88"/>
    </row>
    <row r="9915" spans="1:33" hidden="1" outlineLevel="1">
      <c r="A9915" s="6" t="s">
        <v>11270</v>
      </c>
      <c r="B9915" s="7" t="s">
        <v>11271</v>
      </c>
      <c r="C9915" s="7" t="s">
        <v>11272</v>
      </c>
      <c r="D9915" s="7"/>
      <c r="E9915" s="23" t="s">
        <v>438</v>
      </c>
      <c r="F9915" s="18">
        <v>16</v>
      </c>
      <c r="K9915" s="22">
        <v>0</v>
      </c>
      <c r="L9915" s="84">
        <v>0</v>
      </c>
      <c r="M9915" s="85"/>
      <c r="O9915" s="22">
        <v>285</v>
      </c>
      <c r="P9915" s="84">
        <v>4560</v>
      </c>
      <c r="Q9915" s="85"/>
      <c r="S9915" s="22">
        <v>150</v>
      </c>
      <c r="T9915" s="84">
        <v>2400</v>
      </c>
      <c r="U9915" s="85"/>
      <c r="W9915" s="22">
        <v>0</v>
      </c>
      <c r="X9915" s="84">
        <v>0</v>
      </c>
      <c r="Y9915" s="85"/>
      <c r="AA9915" s="22">
        <v>1703.22</v>
      </c>
      <c r="AB9915" s="84">
        <v>27251.52</v>
      </c>
      <c r="AC9915" s="85"/>
      <c r="AE9915" s="22">
        <v>0</v>
      </c>
      <c r="AF9915" s="84">
        <v>0</v>
      </c>
      <c r="AG9915" s="85"/>
    </row>
    <row r="9916" spans="1:33" hidden="1" outlineLevel="1">
      <c r="A9916" s="8"/>
      <c r="B9916" s="9" t="s">
        <v>34</v>
      </c>
      <c r="C9916" s="9" t="s">
        <v>35</v>
      </c>
      <c r="K9916" s="79"/>
      <c r="L9916" s="79"/>
      <c r="M9916" s="80"/>
      <c r="O9916" s="79"/>
      <c r="P9916" s="79"/>
      <c r="Q9916" s="80"/>
      <c r="S9916" s="79"/>
      <c r="T9916" s="79"/>
      <c r="U9916" s="80"/>
      <c r="W9916" s="79"/>
      <c r="X9916" s="79"/>
      <c r="Y9916" s="80"/>
      <c r="AA9916" s="79"/>
      <c r="AB9916" s="79"/>
      <c r="AC9916" s="80"/>
      <c r="AE9916" s="79"/>
      <c r="AF9916" s="79"/>
      <c r="AG9916" s="80"/>
    </row>
    <row r="9917" spans="1:33" ht="30" hidden="1" outlineLevel="1">
      <c r="A9917" s="6" t="s">
        <v>11273</v>
      </c>
      <c r="B9917" s="7" t="s">
        <v>37</v>
      </c>
      <c r="C9917" s="7" t="s">
        <v>11274</v>
      </c>
      <c r="K9917" s="79"/>
      <c r="L9917" s="79"/>
      <c r="M9917" s="80"/>
      <c r="O9917" s="79"/>
      <c r="P9917" s="79"/>
      <c r="Q9917" s="80"/>
      <c r="S9917" s="79"/>
      <c r="T9917" s="79"/>
      <c r="U9917" s="80"/>
      <c r="W9917" s="79"/>
      <c r="X9917" s="79"/>
      <c r="Y9917" s="80"/>
      <c r="AA9917" s="79"/>
      <c r="AB9917" s="79"/>
      <c r="AC9917" s="80"/>
      <c r="AE9917" s="79"/>
      <c r="AF9917" s="79"/>
      <c r="AG9917" s="80"/>
    </row>
    <row r="9918" spans="1:33" ht="60" hidden="1" outlineLevel="1">
      <c r="A9918" s="8"/>
      <c r="B9918" s="9" t="s">
        <v>61</v>
      </c>
      <c r="C9918" s="9" t="s">
        <v>62</v>
      </c>
      <c r="D9918" s="9" t="s">
        <v>63</v>
      </c>
      <c r="E9918" s="12" t="s">
        <v>64</v>
      </c>
      <c r="F9918" s="20" t="s">
        <v>65</v>
      </c>
      <c r="K9918" s="21" t="s">
        <v>66</v>
      </c>
      <c r="L9918" s="87" t="s">
        <v>28</v>
      </c>
      <c r="M9918" s="88"/>
      <c r="O9918" s="21" t="s">
        <v>66</v>
      </c>
      <c r="P9918" s="87" t="s">
        <v>28</v>
      </c>
      <c r="Q9918" s="88"/>
      <c r="S9918" s="21" t="s">
        <v>66</v>
      </c>
      <c r="T9918" s="87" t="s">
        <v>28</v>
      </c>
      <c r="U9918" s="88"/>
      <c r="W9918" s="21" t="s">
        <v>66</v>
      </c>
      <c r="X9918" s="87" t="s">
        <v>28</v>
      </c>
      <c r="Y9918" s="88"/>
      <c r="AA9918" s="21" t="s">
        <v>66</v>
      </c>
      <c r="AB9918" s="87" t="s">
        <v>28</v>
      </c>
      <c r="AC9918" s="88"/>
      <c r="AE9918" s="21" t="s">
        <v>66</v>
      </c>
      <c r="AF9918" s="87" t="s">
        <v>28</v>
      </c>
      <c r="AG9918" s="88"/>
    </row>
    <row r="9919" spans="1:33" hidden="1" outlineLevel="1">
      <c r="A9919" s="6" t="s">
        <v>11275</v>
      </c>
      <c r="B9919" s="7" t="s">
        <v>11276</v>
      </c>
      <c r="C9919" s="7" t="s">
        <v>11277</v>
      </c>
      <c r="D9919" s="7"/>
      <c r="E9919" s="23" t="s">
        <v>438</v>
      </c>
      <c r="F9919" s="18">
        <v>21</v>
      </c>
      <c r="K9919" s="22">
        <v>0</v>
      </c>
      <c r="L9919" s="84">
        <v>0</v>
      </c>
      <c r="M9919" s="85"/>
      <c r="O9919" s="22">
        <v>433.2</v>
      </c>
      <c r="P9919" s="84">
        <v>9097.2000000000007</v>
      </c>
      <c r="Q9919" s="85"/>
      <c r="S9919" s="22">
        <v>183</v>
      </c>
      <c r="T9919" s="84">
        <v>3843</v>
      </c>
      <c r="U9919" s="85"/>
      <c r="W9919" s="22">
        <v>0</v>
      </c>
      <c r="X9919" s="84">
        <v>0</v>
      </c>
      <c r="Y9919" s="85"/>
      <c r="AA9919" s="22">
        <v>1703.22</v>
      </c>
      <c r="AB9919" s="84">
        <v>35767.620000000003</v>
      </c>
      <c r="AC9919" s="85"/>
      <c r="AE9919" s="22">
        <v>0</v>
      </c>
      <c r="AF9919" s="84">
        <v>0</v>
      </c>
      <c r="AG9919" s="85"/>
    </row>
    <row r="9920" spans="1:33" hidden="1" outlineLevel="1">
      <c r="A9920" s="8"/>
      <c r="B9920" s="9" t="s">
        <v>34</v>
      </c>
      <c r="C9920" s="9" t="s">
        <v>35</v>
      </c>
      <c r="K9920" s="79"/>
      <c r="L9920" s="79"/>
      <c r="M9920" s="80"/>
      <c r="O9920" s="79"/>
      <c r="P9920" s="79"/>
      <c r="Q9920" s="80"/>
      <c r="S9920" s="79"/>
      <c r="T9920" s="79"/>
      <c r="U9920" s="80"/>
      <c r="W9920" s="79"/>
      <c r="X9920" s="79"/>
      <c r="Y9920" s="80"/>
      <c r="AA9920" s="79"/>
      <c r="AB9920" s="79"/>
      <c r="AC9920" s="80"/>
      <c r="AE9920" s="79"/>
      <c r="AF9920" s="79"/>
      <c r="AG9920" s="80"/>
    </row>
    <row r="9921" spans="1:33" hidden="1" outlineLevel="1">
      <c r="A9921" s="6" t="s">
        <v>11278</v>
      </c>
      <c r="B9921" s="7" t="s">
        <v>37</v>
      </c>
      <c r="C9921" s="7" t="s">
        <v>11279</v>
      </c>
      <c r="K9921" s="79"/>
      <c r="L9921" s="79"/>
      <c r="M9921" s="80"/>
      <c r="O9921" s="79"/>
      <c r="P9921" s="79"/>
      <c r="Q9921" s="80"/>
      <c r="S9921" s="79"/>
      <c r="T9921" s="79"/>
      <c r="U9921" s="80"/>
      <c r="W9921" s="79"/>
      <c r="X9921" s="79"/>
      <c r="Y9921" s="80"/>
      <c r="AA9921" s="79"/>
      <c r="AB9921" s="79"/>
      <c r="AC9921" s="80"/>
      <c r="AE9921" s="79"/>
      <c r="AF9921" s="79"/>
      <c r="AG9921" s="80"/>
    </row>
    <row r="9922" spans="1:33" ht="60" hidden="1" outlineLevel="1">
      <c r="A9922" s="8"/>
      <c r="B9922" s="9" t="s">
        <v>61</v>
      </c>
      <c r="C9922" s="9" t="s">
        <v>62</v>
      </c>
      <c r="D9922" s="9" t="s">
        <v>63</v>
      </c>
      <c r="E9922" s="12" t="s">
        <v>64</v>
      </c>
      <c r="F9922" s="20" t="s">
        <v>65</v>
      </c>
      <c r="K9922" s="21" t="s">
        <v>66</v>
      </c>
      <c r="L9922" s="87" t="s">
        <v>28</v>
      </c>
      <c r="M9922" s="88"/>
      <c r="O9922" s="21" t="s">
        <v>66</v>
      </c>
      <c r="P9922" s="87" t="s">
        <v>28</v>
      </c>
      <c r="Q9922" s="88"/>
      <c r="S9922" s="21" t="s">
        <v>66</v>
      </c>
      <c r="T9922" s="87" t="s">
        <v>28</v>
      </c>
      <c r="U9922" s="88"/>
      <c r="W9922" s="21" t="s">
        <v>66</v>
      </c>
      <c r="X9922" s="87" t="s">
        <v>28</v>
      </c>
      <c r="Y9922" s="88"/>
      <c r="AA9922" s="21" t="s">
        <v>66</v>
      </c>
      <c r="AB9922" s="87" t="s">
        <v>28</v>
      </c>
      <c r="AC9922" s="88"/>
      <c r="AE9922" s="21" t="s">
        <v>66</v>
      </c>
      <c r="AF9922" s="87" t="s">
        <v>28</v>
      </c>
      <c r="AG9922" s="88"/>
    </row>
    <row r="9923" spans="1:33" ht="45" hidden="1" outlineLevel="1">
      <c r="A9923" s="6" t="s">
        <v>11280</v>
      </c>
      <c r="B9923" s="7" t="s">
        <v>11281</v>
      </c>
      <c r="C9923" s="7" t="s">
        <v>11282</v>
      </c>
      <c r="D9923" s="7"/>
      <c r="E9923" s="23" t="s">
        <v>438</v>
      </c>
      <c r="F9923" s="18">
        <v>1</v>
      </c>
      <c r="K9923" s="22">
        <v>0</v>
      </c>
      <c r="L9923" s="84">
        <v>0</v>
      </c>
      <c r="M9923" s="85"/>
      <c r="O9923" s="22">
        <v>5928</v>
      </c>
      <c r="P9923" s="84">
        <v>5928</v>
      </c>
      <c r="Q9923" s="85"/>
      <c r="S9923" s="22">
        <v>25000</v>
      </c>
      <c r="T9923" s="84">
        <v>25000</v>
      </c>
      <c r="U9923" s="85"/>
      <c r="W9923" s="22">
        <v>0</v>
      </c>
      <c r="X9923" s="84">
        <v>0</v>
      </c>
      <c r="Y9923" s="85"/>
      <c r="AA9923" s="22">
        <v>11354.79</v>
      </c>
      <c r="AB9923" s="84">
        <v>11354.79</v>
      </c>
      <c r="AC9923" s="85"/>
      <c r="AE9923" s="22">
        <v>0</v>
      </c>
      <c r="AF9923" s="84">
        <v>0</v>
      </c>
      <c r="AG9923" s="85"/>
    </row>
    <row r="9924" spans="1:33" ht="30" hidden="1" outlineLevel="1">
      <c r="A9924" s="6" t="s">
        <v>11283</v>
      </c>
      <c r="B9924" s="7" t="s">
        <v>11284</v>
      </c>
      <c r="C9924" s="7" t="s">
        <v>11285</v>
      </c>
      <c r="D9924" s="7"/>
      <c r="E9924" s="23" t="s">
        <v>438</v>
      </c>
      <c r="F9924" s="18">
        <v>1</v>
      </c>
      <c r="K9924" s="22">
        <v>0</v>
      </c>
      <c r="L9924" s="84">
        <v>0</v>
      </c>
      <c r="M9924" s="85"/>
      <c r="O9924" s="22">
        <v>1710</v>
      </c>
      <c r="P9924" s="84">
        <v>1710</v>
      </c>
      <c r="Q9924" s="85"/>
      <c r="S9924" s="22">
        <v>1300</v>
      </c>
      <c r="T9924" s="84">
        <v>1300</v>
      </c>
      <c r="U9924" s="85"/>
      <c r="W9924" s="22">
        <v>0</v>
      </c>
      <c r="X9924" s="84">
        <v>0</v>
      </c>
      <c r="Y9924" s="85"/>
      <c r="AA9924" s="22">
        <v>11354.79</v>
      </c>
      <c r="AB9924" s="84">
        <v>11354.79</v>
      </c>
      <c r="AC9924" s="85"/>
      <c r="AE9924" s="22">
        <v>0</v>
      </c>
      <c r="AF9924" s="84">
        <v>0</v>
      </c>
      <c r="AG9924" s="85"/>
    </row>
    <row r="9925" spans="1:33" ht="30" hidden="1" outlineLevel="1">
      <c r="A9925" s="6" t="s">
        <v>11286</v>
      </c>
      <c r="B9925" s="7" t="s">
        <v>11287</v>
      </c>
      <c r="C9925" s="7" t="s">
        <v>11288</v>
      </c>
      <c r="D9925" s="7"/>
      <c r="E9925" s="23" t="s">
        <v>438</v>
      </c>
      <c r="F9925" s="18">
        <v>1</v>
      </c>
      <c r="K9925" s="22">
        <v>0</v>
      </c>
      <c r="L9925" s="84">
        <v>0</v>
      </c>
      <c r="M9925" s="85"/>
      <c r="O9925" s="22">
        <v>40128</v>
      </c>
      <c r="P9925" s="84">
        <v>40128</v>
      </c>
      <c r="Q9925" s="85"/>
      <c r="S9925" s="22">
        <v>1300</v>
      </c>
      <c r="T9925" s="84">
        <v>1300</v>
      </c>
      <c r="U9925" s="85"/>
      <c r="W9925" s="22">
        <v>0</v>
      </c>
      <c r="X9925" s="84">
        <v>0</v>
      </c>
      <c r="Y9925" s="85"/>
      <c r="AA9925" s="22">
        <v>11354.79</v>
      </c>
      <c r="AB9925" s="84">
        <v>11354.79</v>
      </c>
      <c r="AC9925" s="85"/>
      <c r="AE9925" s="22">
        <v>0</v>
      </c>
      <c r="AF9925" s="84">
        <v>0</v>
      </c>
      <c r="AG9925" s="85"/>
    </row>
    <row r="9926" spans="1:33" ht="45" hidden="1" outlineLevel="1">
      <c r="A9926" s="6" t="s">
        <v>11289</v>
      </c>
      <c r="B9926" s="7" t="s">
        <v>11290</v>
      </c>
      <c r="C9926" s="7" t="s">
        <v>5699</v>
      </c>
      <c r="D9926" s="7"/>
      <c r="E9926" s="23" t="s">
        <v>438</v>
      </c>
      <c r="F9926" s="18">
        <v>1</v>
      </c>
      <c r="K9926" s="22">
        <v>0</v>
      </c>
      <c r="L9926" s="84">
        <v>0</v>
      </c>
      <c r="M9926" s="85"/>
      <c r="O9926" s="22">
        <v>570</v>
      </c>
      <c r="P9926" s="84">
        <v>570</v>
      </c>
      <c r="Q9926" s="85"/>
      <c r="S9926" s="22">
        <v>1000</v>
      </c>
      <c r="T9926" s="84">
        <v>1000</v>
      </c>
      <c r="U9926" s="85"/>
      <c r="W9926" s="22">
        <v>0</v>
      </c>
      <c r="X9926" s="84">
        <v>0</v>
      </c>
      <c r="Y9926" s="85"/>
      <c r="AA9926" s="22">
        <v>11354.79</v>
      </c>
      <c r="AB9926" s="84">
        <v>11354.79</v>
      </c>
      <c r="AC9926" s="85"/>
      <c r="AE9926" s="22">
        <v>0</v>
      </c>
      <c r="AF9926" s="84">
        <v>0</v>
      </c>
      <c r="AG9926" s="85"/>
    </row>
    <row r="9927" spans="1:33" ht="45" hidden="1" outlineLevel="1">
      <c r="A9927" s="6" t="s">
        <v>11291</v>
      </c>
      <c r="B9927" s="7" t="s">
        <v>11292</v>
      </c>
      <c r="C9927" s="7" t="s">
        <v>11293</v>
      </c>
      <c r="D9927" s="7"/>
      <c r="E9927" s="23" t="s">
        <v>438</v>
      </c>
      <c r="F9927" s="18">
        <v>1</v>
      </c>
      <c r="K9927" s="22">
        <v>0</v>
      </c>
      <c r="L9927" s="84">
        <v>0</v>
      </c>
      <c r="M9927" s="85"/>
      <c r="O9927" s="22">
        <v>3648</v>
      </c>
      <c r="P9927" s="84">
        <v>3648</v>
      </c>
      <c r="Q9927" s="85"/>
      <c r="S9927" s="22">
        <v>6100</v>
      </c>
      <c r="T9927" s="84">
        <v>6100</v>
      </c>
      <c r="U9927" s="85"/>
      <c r="W9927" s="22">
        <v>0</v>
      </c>
      <c r="X9927" s="84">
        <v>0</v>
      </c>
      <c r="Y9927" s="85"/>
      <c r="AA9927" s="22">
        <v>11354.79</v>
      </c>
      <c r="AB9927" s="84">
        <v>11354.79</v>
      </c>
      <c r="AC9927" s="85"/>
      <c r="AE9927" s="22">
        <v>0</v>
      </c>
      <c r="AF9927" s="84">
        <v>0</v>
      </c>
      <c r="AG9927" s="85"/>
    </row>
    <row r="9928" spans="1:33" ht="30" hidden="1" outlineLevel="1">
      <c r="A9928" s="6" t="s">
        <v>11294</v>
      </c>
      <c r="B9928" s="7" t="s">
        <v>11295</v>
      </c>
      <c r="C9928" s="7" t="s">
        <v>5701</v>
      </c>
      <c r="D9928" s="7"/>
      <c r="E9928" s="23" t="s">
        <v>438</v>
      </c>
      <c r="F9928" s="18">
        <v>1</v>
      </c>
      <c r="K9928" s="22">
        <v>0</v>
      </c>
      <c r="L9928" s="84">
        <v>0</v>
      </c>
      <c r="M9928" s="85"/>
      <c r="O9928" s="22">
        <v>570</v>
      </c>
      <c r="P9928" s="84">
        <v>570</v>
      </c>
      <c r="Q9928" s="85"/>
      <c r="S9928" s="22">
        <v>1220</v>
      </c>
      <c r="T9928" s="84">
        <v>1220</v>
      </c>
      <c r="U9928" s="85"/>
      <c r="W9928" s="22">
        <v>0</v>
      </c>
      <c r="X9928" s="84">
        <v>0</v>
      </c>
      <c r="Y9928" s="85"/>
      <c r="AA9928" s="22">
        <v>11354.79</v>
      </c>
      <c r="AB9928" s="84">
        <v>11354.79</v>
      </c>
      <c r="AC9928" s="85"/>
      <c r="AE9928" s="22">
        <v>0</v>
      </c>
      <c r="AF9928" s="84">
        <v>0</v>
      </c>
      <c r="AG9928" s="85"/>
    </row>
    <row r="9929" spans="1:33" ht="30" hidden="1" outlineLevel="1">
      <c r="A9929" s="6" t="s">
        <v>11296</v>
      </c>
      <c r="B9929" s="7" t="s">
        <v>11297</v>
      </c>
      <c r="C9929" s="7" t="s">
        <v>11298</v>
      </c>
      <c r="D9929" s="7"/>
      <c r="E9929" s="23" t="s">
        <v>438</v>
      </c>
      <c r="F9929" s="18">
        <v>1</v>
      </c>
      <c r="K9929" s="22">
        <v>0</v>
      </c>
      <c r="L9929" s="84">
        <v>0</v>
      </c>
      <c r="M9929" s="85"/>
      <c r="O9929" s="22">
        <v>570</v>
      </c>
      <c r="P9929" s="84">
        <v>570</v>
      </c>
      <c r="Q9929" s="85"/>
      <c r="S9929" s="22">
        <v>1220</v>
      </c>
      <c r="T9929" s="84">
        <v>1220</v>
      </c>
      <c r="U9929" s="85"/>
      <c r="W9929" s="22">
        <v>0</v>
      </c>
      <c r="X9929" s="84">
        <v>0</v>
      </c>
      <c r="Y9929" s="85"/>
      <c r="AA9929" s="22">
        <v>11354.79</v>
      </c>
      <c r="AB9929" s="84">
        <v>11354.79</v>
      </c>
      <c r="AC9929" s="85"/>
      <c r="AE9929" s="22">
        <v>0</v>
      </c>
      <c r="AF9929" s="84">
        <v>0</v>
      </c>
      <c r="AG9929" s="85"/>
    </row>
    <row r="9930" spans="1:33" ht="45" hidden="1" outlineLevel="1">
      <c r="A9930" s="6" t="s">
        <v>11299</v>
      </c>
      <c r="B9930" s="7" t="s">
        <v>11300</v>
      </c>
      <c r="C9930" s="7" t="s">
        <v>11301</v>
      </c>
      <c r="D9930" s="7"/>
      <c r="E9930" s="23" t="s">
        <v>438</v>
      </c>
      <c r="F9930" s="18">
        <v>1</v>
      </c>
      <c r="K9930" s="22">
        <v>0</v>
      </c>
      <c r="L9930" s="84">
        <v>0</v>
      </c>
      <c r="M9930" s="85"/>
      <c r="O9930" s="22">
        <v>570</v>
      </c>
      <c r="P9930" s="84">
        <v>570</v>
      </c>
      <c r="Q9930" s="85"/>
      <c r="S9930" s="22">
        <v>3000</v>
      </c>
      <c r="T9930" s="84">
        <v>3000</v>
      </c>
      <c r="U9930" s="85"/>
      <c r="W9930" s="22">
        <v>0</v>
      </c>
      <c r="X9930" s="84">
        <v>0</v>
      </c>
      <c r="Y9930" s="85"/>
      <c r="AA9930" s="22">
        <v>11354.79</v>
      </c>
      <c r="AB9930" s="84">
        <v>11354.79</v>
      </c>
      <c r="AC9930" s="85"/>
      <c r="AE9930" s="22">
        <v>0</v>
      </c>
      <c r="AF9930" s="84">
        <v>0</v>
      </c>
      <c r="AG9930" s="85"/>
    </row>
    <row r="9931" spans="1:33" hidden="1" outlineLevel="1">
      <c r="A9931" s="6" t="s">
        <v>11302</v>
      </c>
      <c r="B9931" s="7" t="s">
        <v>11303</v>
      </c>
      <c r="C9931" s="7" t="s">
        <v>11304</v>
      </c>
      <c r="D9931" s="7"/>
      <c r="E9931" s="23" t="s">
        <v>438</v>
      </c>
      <c r="F9931" s="18">
        <v>1</v>
      </c>
      <c r="K9931" s="22">
        <v>0</v>
      </c>
      <c r="L9931" s="84">
        <v>0</v>
      </c>
      <c r="M9931" s="85"/>
      <c r="O9931" s="22">
        <v>570</v>
      </c>
      <c r="P9931" s="84">
        <v>570</v>
      </c>
      <c r="Q9931" s="85"/>
      <c r="S9931" s="22">
        <v>1000</v>
      </c>
      <c r="T9931" s="84">
        <v>1000</v>
      </c>
      <c r="U9931" s="85"/>
      <c r="W9931" s="22">
        <v>0</v>
      </c>
      <c r="X9931" s="84">
        <v>0</v>
      </c>
      <c r="Y9931" s="85"/>
      <c r="AA9931" s="22">
        <v>11354.79</v>
      </c>
      <c r="AB9931" s="84">
        <v>11354.79</v>
      </c>
      <c r="AC9931" s="85"/>
      <c r="AE9931" s="22">
        <v>0</v>
      </c>
      <c r="AF9931" s="84">
        <v>0</v>
      </c>
      <c r="AG9931" s="85"/>
    </row>
    <row r="9932" spans="1:33" ht="30" hidden="1" outlineLevel="1">
      <c r="A9932" s="6" t="s">
        <v>11305</v>
      </c>
      <c r="B9932" s="7" t="s">
        <v>11306</v>
      </c>
      <c r="C9932" s="7" t="s">
        <v>11307</v>
      </c>
      <c r="D9932" s="7"/>
      <c r="E9932" s="23" t="s">
        <v>438</v>
      </c>
      <c r="F9932" s="18">
        <v>1</v>
      </c>
      <c r="K9932" s="22">
        <v>0</v>
      </c>
      <c r="L9932" s="84">
        <v>0</v>
      </c>
      <c r="M9932" s="85"/>
      <c r="O9932" s="22">
        <v>570</v>
      </c>
      <c r="P9932" s="84">
        <v>570</v>
      </c>
      <c r="Q9932" s="85"/>
      <c r="S9932" s="22">
        <v>2000</v>
      </c>
      <c r="T9932" s="84">
        <v>2000</v>
      </c>
      <c r="U9932" s="85"/>
      <c r="W9932" s="22">
        <v>0</v>
      </c>
      <c r="X9932" s="84">
        <v>0</v>
      </c>
      <c r="Y9932" s="85"/>
      <c r="AA9932" s="22">
        <v>11354.79</v>
      </c>
      <c r="AB9932" s="84">
        <v>11354.79</v>
      </c>
      <c r="AC9932" s="85"/>
      <c r="AE9932" s="22">
        <v>0</v>
      </c>
      <c r="AF9932" s="84">
        <v>0</v>
      </c>
      <c r="AG9932" s="85"/>
    </row>
    <row r="9933" spans="1:33" hidden="1" outlineLevel="1">
      <c r="A9933" s="8"/>
      <c r="B9933" s="9" t="s">
        <v>34</v>
      </c>
      <c r="C9933" s="9" t="s">
        <v>35</v>
      </c>
      <c r="K9933" s="79"/>
      <c r="L9933" s="79"/>
      <c r="M9933" s="80"/>
      <c r="O9933" s="79"/>
      <c r="P9933" s="79"/>
      <c r="Q9933" s="80"/>
      <c r="S9933" s="79"/>
      <c r="T9933" s="79"/>
      <c r="U9933" s="80"/>
      <c r="W9933" s="79"/>
      <c r="X9933" s="79"/>
      <c r="Y9933" s="80"/>
      <c r="AA9933" s="79"/>
      <c r="AB9933" s="79"/>
      <c r="AC9933" s="80"/>
      <c r="AE9933" s="79"/>
      <c r="AF9933" s="79"/>
      <c r="AG9933" s="80"/>
    </row>
    <row r="9934" spans="1:33" hidden="1" outlineLevel="1">
      <c r="A9934" s="6" t="s">
        <v>11308</v>
      </c>
      <c r="B9934" s="7" t="s">
        <v>37</v>
      </c>
      <c r="C9934" s="7" t="s">
        <v>293</v>
      </c>
      <c r="K9934" s="79"/>
      <c r="L9934" s="79"/>
      <c r="M9934" s="80"/>
      <c r="O9934" s="79"/>
      <c r="P9934" s="79"/>
      <c r="Q9934" s="80"/>
      <c r="S9934" s="79"/>
      <c r="T9934" s="79"/>
      <c r="U9934" s="80"/>
      <c r="W9934" s="79"/>
      <c r="X9934" s="79"/>
      <c r="Y9934" s="80"/>
      <c r="AA9934" s="79"/>
      <c r="AB9934" s="79"/>
      <c r="AC9934" s="80"/>
      <c r="AE9934" s="79"/>
      <c r="AF9934" s="79"/>
      <c r="AG9934" s="80"/>
    </row>
    <row r="9935" spans="1:33" ht="60" hidden="1" outlineLevel="1">
      <c r="A9935" s="8"/>
      <c r="B9935" s="9" t="s">
        <v>61</v>
      </c>
      <c r="C9935" s="9" t="s">
        <v>62</v>
      </c>
      <c r="D9935" s="9" t="s">
        <v>63</v>
      </c>
      <c r="E9935" s="12" t="s">
        <v>64</v>
      </c>
      <c r="F9935" s="20" t="s">
        <v>65</v>
      </c>
      <c r="K9935" s="21" t="s">
        <v>66</v>
      </c>
      <c r="L9935" s="87" t="s">
        <v>28</v>
      </c>
      <c r="M9935" s="88"/>
      <c r="O9935" s="21" t="s">
        <v>66</v>
      </c>
      <c r="P9935" s="87" t="s">
        <v>28</v>
      </c>
      <c r="Q9935" s="88"/>
      <c r="S9935" s="21" t="s">
        <v>66</v>
      </c>
      <c r="T9935" s="87" t="s">
        <v>28</v>
      </c>
      <c r="U9935" s="88"/>
      <c r="W9935" s="21" t="s">
        <v>66</v>
      </c>
      <c r="X9935" s="87" t="s">
        <v>28</v>
      </c>
      <c r="Y9935" s="88"/>
      <c r="AA9935" s="21" t="s">
        <v>66</v>
      </c>
      <c r="AB9935" s="87" t="s">
        <v>28</v>
      </c>
      <c r="AC9935" s="88"/>
      <c r="AE9935" s="21" t="s">
        <v>66</v>
      </c>
      <c r="AF9935" s="87" t="s">
        <v>28</v>
      </c>
      <c r="AG9935" s="88"/>
    </row>
    <row r="9936" spans="1:33" ht="135" hidden="1" outlineLevel="1">
      <c r="A9936" s="6" t="s">
        <v>11309</v>
      </c>
      <c r="B9936" s="7" t="s">
        <v>10636</v>
      </c>
      <c r="C9936" s="7" t="s">
        <v>5148</v>
      </c>
      <c r="D9936" s="7"/>
      <c r="E9936" s="23" t="s">
        <v>70</v>
      </c>
      <c r="F9936" s="18">
        <v>1</v>
      </c>
      <c r="K9936" s="22">
        <v>0</v>
      </c>
      <c r="L9936" s="84">
        <v>0</v>
      </c>
      <c r="M9936" s="85"/>
      <c r="O9936" s="22">
        <v>0</v>
      </c>
      <c r="P9936" s="84">
        <v>0</v>
      </c>
      <c r="Q9936" s="85"/>
      <c r="S9936" s="22">
        <v>0</v>
      </c>
      <c r="T9936" s="84">
        <v>0</v>
      </c>
      <c r="U9936" s="85"/>
      <c r="W9936" s="22">
        <v>0</v>
      </c>
      <c r="X9936" s="84">
        <v>0</v>
      </c>
      <c r="Y9936" s="85"/>
      <c r="AA9936" s="22">
        <v>0</v>
      </c>
      <c r="AB9936" s="84">
        <v>0</v>
      </c>
      <c r="AC9936" s="85"/>
      <c r="AE9936" s="22">
        <v>0</v>
      </c>
      <c r="AF9936" s="84">
        <v>0</v>
      </c>
      <c r="AG9936" s="85"/>
    </row>
    <row r="9937" spans="1:33" hidden="1" outlineLevel="1">
      <c r="A9937" s="8"/>
      <c r="B9937" s="9" t="s">
        <v>34</v>
      </c>
      <c r="C9937" s="9" t="s">
        <v>35</v>
      </c>
      <c r="K9937" s="79"/>
      <c r="L9937" s="79"/>
      <c r="M9937" s="80"/>
      <c r="O9937" s="79"/>
      <c r="P9937" s="79"/>
      <c r="Q9937" s="80"/>
      <c r="S9937" s="79"/>
      <c r="T9937" s="79"/>
      <c r="U9937" s="80"/>
      <c r="W9937" s="79"/>
      <c r="X9937" s="79"/>
      <c r="Y9937" s="80"/>
      <c r="AA9937" s="79"/>
      <c r="AB9937" s="79"/>
      <c r="AC9937" s="80"/>
      <c r="AE9937" s="79"/>
      <c r="AF9937" s="79"/>
      <c r="AG9937" s="80"/>
    </row>
    <row r="9938" spans="1:33" ht="75" hidden="1" outlineLevel="1">
      <c r="A9938" s="6" t="s">
        <v>11310</v>
      </c>
      <c r="B9938" s="7" t="s">
        <v>37</v>
      </c>
      <c r="C9938" s="7" t="s">
        <v>298</v>
      </c>
      <c r="I9938" s="35"/>
      <c r="J9938" s="35"/>
      <c r="K9938" s="79"/>
      <c r="L9938" s="79"/>
      <c r="M9938" s="80"/>
      <c r="O9938" s="79"/>
      <c r="P9938" s="79"/>
      <c r="Q9938" s="80"/>
      <c r="S9938" s="79"/>
      <c r="T9938" s="79"/>
      <c r="U9938" s="80"/>
      <c r="W9938" s="79"/>
      <c r="X9938" s="79"/>
      <c r="Y9938" s="80"/>
      <c r="AA9938" s="79"/>
      <c r="AB9938" s="79"/>
      <c r="AC9938" s="80"/>
      <c r="AE9938" s="79"/>
      <c r="AF9938" s="79"/>
      <c r="AG9938" s="80"/>
    </row>
    <row r="9939" spans="1:33" collapsed="1">
      <c r="A9939" s="83" t="s">
        <v>11311</v>
      </c>
      <c r="B9939" s="83"/>
      <c r="C9939" s="83"/>
      <c r="D9939" s="83"/>
      <c r="E9939" s="83"/>
      <c r="F9939" s="83"/>
      <c r="I9939" s="36"/>
      <c r="J9939" s="36">
        <v>34720</v>
      </c>
      <c r="K9939" s="30" t="s">
        <v>11312</v>
      </c>
      <c r="L9939" s="84">
        <v>0</v>
      </c>
      <c r="M9939" s="85"/>
      <c r="O9939" s="15" t="s">
        <v>11312</v>
      </c>
      <c r="P9939" s="84">
        <v>112508.88</v>
      </c>
      <c r="Q9939" s="85"/>
      <c r="S9939" s="15" t="s">
        <v>11312</v>
      </c>
      <c r="T9939" s="84">
        <v>179520</v>
      </c>
      <c r="U9939" s="85"/>
      <c r="W9939" s="15" t="s">
        <v>11312</v>
      </c>
      <c r="X9939" s="84">
        <v>0</v>
      </c>
      <c r="Y9939" s="85"/>
      <c r="AA9939" s="15" t="s">
        <v>11312</v>
      </c>
      <c r="AB9939" s="84">
        <v>571963.24</v>
      </c>
      <c r="AC9939" s="85"/>
      <c r="AE9939" s="15" t="s">
        <v>11312</v>
      </c>
      <c r="AF9939" s="84">
        <v>0</v>
      </c>
      <c r="AG9939" s="85"/>
    </row>
    <row r="9940" spans="1:33" hidden="1">
      <c r="A9940" s="8"/>
      <c r="B9940" s="9" t="s">
        <v>34</v>
      </c>
      <c r="C9940" s="9" t="s">
        <v>35</v>
      </c>
      <c r="K9940" s="79"/>
      <c r="L9940" s="79"/>
      <c r="M9940" s="80"/>
      <c r="O9940" s="79"/>
      <c r="P9940" s="79"/>
      <c r="Q9940" s="80"/>
      <c r="S9940" s="79"/>
      <c r="T9940" s="79"/>
      <c r="U9940" s="80"/>
      <c r="W9940" s="79"/>
      <c r="X9940" s="79"/>
      <c r="Y9940" s="80"/>
      <c r="AA9940" s="79"/>
      <c r="AB9940" s="79"/>
      <c r="AC9940" s="80"/>
      <c r="AE9940" s="79"/>
      <c r="AF9940" s="79"/>
      <c r="AG9940" s="80"/>
    </row>
    <row r="9941" spans="1:33" hidden="1" outlineLevel="1">
      <c r="A9941" s="6" t="s">
        <v>11313</v>
      </c>
      <c r="B9941" s="7" t="s">
        <v>37</v>
      </c>
      <c r="C9941" s="7" t="s">
        <v>11314</v>
      </c>
      <c r="K9941" s="79"/>
      <c r="L9941" s="79"/>
      <c r="M9941" s="80"/>
      <c r="O9941" s="79"/>
      <c r="P9941" s="79"/>
      <c r="Q9941" s="80"/>
      <c r="S9941" s="79"/>
      <c r="T9941" s="79"/>
      <c r="U9941" s="80"/>
      <c r="W9941" s="79"/>
      <c r="X9941" s="79"/>
      <c r="Y9941" s="80"/>
      <c r="AA9941" s="79"/>
      <c r="AB9941" s="79"/>
      <c r="AC9941" s="80"/>
      <c r="AE9941" s="79"/>
      <c r="AF9941" s="79"/>
      <c r="AG9941" s="80"/>
    </row>
    <row r="9942" spans="1:33" hidden="1" outlineLevel="1">
      <c r="A9942" s="6" t="s">
        <v>11315</v>
      </c>
      <c r="B9942" s="7" t="s">
        <v>37</v>
      </c>
      <c r="C9942" s="7" t="s">
        <v>11316</v>
      </c>
      <c r="K9942" s="79"/>
      <c r="L9942" s="79"/>
      <c r="M9942" s="80"/>
      <c r="O9942" s="79"/>
      <c r="P9942" s="79"/>
      <c r="Q9942" s="80"/>
      <c r="S9942" s="79"/>
      <c r="T9942" s="79"/>
      <c r="U9942" s="80"/>
      <c r="W9942" s="79"/>
      <c r="X9942" s="79"/>
      <c r="Y9942" s="80"/>
      <c r="AA9942" s="79"/>
      <c r="AB9942" s="79"/>
      <c r="AC9942" s="80"/>
      <c r="AE9942" s="79"/>
      <c r="AF9942" s="79"/>
      <c r="AG9942" s="80"/>
    </row>
    <row r="9943" spans="1:33" ht="60" hidden="1" outlineLevel="1">
      <c r="A9943" s="6" t="s">
        <v>11317</v>
      </c>
      <c r="B9943" s="7" t="s">
        <v>37</v>
      </c>
      <c r="C9943" s="7" t="s">
        <v>11318</v>
      </c>
      <c r="K9943" s="79"/>
      <c r="L9943" s="79"/>
      <c r="M9943" s="80"/>
      <c r="O9943" s="79"/>
      <c r="P9943" s="79"/>
      <c r="Q9943" s="80"/>
      <c r="S9943" s="79"/>
      <c r="T9943" s="79"/>
      <c r="U9943" s="80"/>
      <c r="W9943" s="79"/>
      <c r="X9943" s="79"/>
      <c r="Y9943" s="80"/>
      <c r="AA9943" s="79"/>
      <c r="AB9943" s="79"/>
      <c r="AC9943" s="80"/>
      <c r="AE9943" s="79"/>
      <c r="AF9943" s="79"/>
      <c r="AG9943" s="80"/>
    </row>
    <row r="9944" spans="1:33" ht="60" hidden="1" outlineLevel="1">
      <c r="A9944" s="8"/>
      <c r="B9944" s="9" t="s">
        <v>61</v>
      </c>
      <c r="C9944" s="9" t="s">
        <v>62</v>
      </c>
      <c r="D9944" s="9" t="s">
        <v>63</v>
      </c>
      <c r="E9944" s="12" t="s">
        <v>64</v>
      </c>
      <c r="F9944" s="20" t="s">
        <v>65</v>
      </c>
      <c r="K9944" s="21" t="s">
        <v>66</v>
      </c>
      <c r="L9944" s="87" t="s">
        <v>28</v>
      </c>
      <c r="M9944" s="88"/>
      <c r="O9944" s="21" t="s">
        <v>66</v>
      </c>
      <c r="P9944" s="87" t="s">
        <v>28</v>
      </c>
      <c r="Q9944" s="88"/>
      <c r="S9944" s="21" t="s">
        <v>66</v>
      </c>
      <c r="T9944" s="87" t="s">
        <v>28</v>
      </c>
      <c r="U9944" s="88"/>
      <c r="W9944" s="21" t="s">
        <v>66</v>
      </c>
      <c r="X9944" s="87" t="s">
        <v>28</v>
      </c>
      <c r="Y9944" s="88"/>
      <c r="AA9944" s="21" t="s">
        <v>66</v>
      </c>
      <c r="AB9944" s="87" t="s">
        <v>28</v>
      </c>
      <c r="AC9944" s="88"/>
      <c r="AE9944" s="21" t="s">
        <v>66</v>
      </c>
      <c r="AF9944" s="87" t="s">
        <v>28</v>
      </c>
      <c r="AG9944" s="88"/>
    </row>
    <row r="9945" spans="1:33" hidden="1" outlineLevel="1">
      <c r="A9945" s="6" t="s">
        <v>11319</v>
      </c>
      <c r="B9945" s="7" t="s">
        <v>11320</v>
      </c>
      <c r="C9945" s="7" t="s">
        <v>11321</v>
      </c>
      <c r="D9945" s="7"/>
      <c r="E9945" s="23" t="s">
        <v>429</v>
      </c>
      <c r="F9945" s="18">
        <v>40</v>
      </c>
      <c r="K9945" s="22">
        <v>0</v>
      </c>
      <c r="L9945" s="84">
        <v>0</v>
      </c>
      <c r="M9945" s="85"/>
      <c r="O9945" s="22">
        <v>57</v>
      </c>
      <c r="P9945" s="84">
        <v>2280</v>
      </c>
      <c r="Q9945" s="85"/>
      <c r="S9945" s="22">
        <v>40</v>
      </c>
      <c r="T9945" s="84">
        <v>1600</v>
      </c>
      <c r="U9945" s="85"/>
      <c r="W9945" s="22">
        <v>0</v>
      </c>
      <c r="X9945" s="84">
        <v>0</v>
      </c>
      <c r="Y9945" s="85"/>
      <c r="AA9945" s="22">
        <v>45.42</v>
      </c>
      <c r="AB9945" s="84">
        <v>1816.8</v>
      </c>
      <c r="AC9945" s="85"/>
      <c r="AE9945" s="22">
        <v>0</v>
      </c>
      <c r="AF9945" s="84">
        <v>0</v>
      </c>
      <c r="AG9945" s="85"/>
    </row>
    <row r="9946" spans="1:33" hidden="1" outlineLevel="1">
      <c r="A9946" s="6" t="s">
        <v>11322</v>
      </c>
      <c r="B9946" s="7" t="s">
        <v>11323</v>
      </c>
      <c r="C9946" s="7" t="s">
        <v>11324</v>
      </c>
      <c r="D9946" s="7"/>
      <c r="E9946" s="23" t="s">
        <v>429</v>
      </c>
      <c r="F9946" s="18">
        <v>40</v>
      </c>
      <c r="K9946" s="22">
        <v>0</v>
      </c>
      <c r="L9946" s="84">
        <v>0</v>
      </c>
      <c r="M9946" s="85"/>
      <c r="O9946" s="22">
        <v>62.7</v>
      </c>
      <c r="P9946" s="84">
        <v>2508</v>
      </c>
      <c r="Q9946" s="85"/>
      <c r="S9946" s="22">
        <v>50</v>
      </c>
      <c r="T9946" s="84">
        <v>2000</v>
      </c>
      <c r="U9946" s="85"/>
      <c r="W9946" s="22">
        <v>0</v>
      </c>
      <c r="X9946" s="84">
        <v>0</v>
      </c>
      <c r="Y9946" s="85"/>
      <c r="AA9946" s="22">
        <v>56.77</v>
      </c>
      <c r="AB9946" s="84">
        <v>2270.8000000000002</v>
      </c>
      <c r="AC9946" s="85"/>
      <c r="AE9946" s="22">
        <v>0</v>
      </c>
      <c r="AF9946" s="84">
        <v>0</v>
      </c>
      <c r="AG9946" s="85"/>
    </row>
    <row r="9947" spans="1:33" hidden="1" outlineLevel="1">
      <c r="A9947" s="6" t="s">
        <v>11325</v>
      </c>
      <c r="B9947" s="7" t="s">
        <v>11326</v>
      </c>
      <c r="C9947" s="7" t="s">
        <v>11327</v>
      </c>
      <c r="D9947" s="7"/>
      <c r="E9947" s="23" t="s">
        <v>429</v>
      </c>
      <c r="F9947" s="18">
        <v>2</v>
      </c>
      <c r="K9947" s="22">
        <v>0</v>
      </c>
      <c r="L9947" s="84">
        <v>0</v>
      </c>
      <c r="M9947" s="85"/>
      <c r="O9947" s="22">
        <v>79.8</v>
      </c>
      <c r="P9947" s="84">
        <v>159.6</v>
      </c>
      <c r="Q9947" s="85"/>
      <c r="S9947" s="22">
        <v>60</v>
      </c>
      <c r="T9947" s="84">
        <v>120</v>
      </c>
      <c r="U9947" s="85"/>
      <c r="W9947" s="22">
        <v>0</v>
      </c>
      <c r="X9947" s="84">
        <v>0</v>
      </c>
      <c r="Y9947" s="85"/>
      <c r="AA9947" s="22">
        <v>68.13</v>
      </c>
      <c r="AB9947" s="84">
        <v>136.26</v>
      </c>
      <c r="AC9947" s="85"/>
      <c r="AE9947" s="22">
        <v>0</v>
      </c>
      <c r="AF9947" s="84">
        <v>0</v>
      </c>
      <c r="AG9947" s="85"/>
    </row>
    <row r="9948" spans="1:33" hidden="1" outlineLevel="1">
      <c r="A9948" s="6" t="s">
        <v>11328</v>
      </c>
      <c r="B9948" s="7" t="s">
        <v>11329</v>
      </c>
      <c r="C9948" s="7" t="s">
        <v>11330</v>
      </c>
      <c r="D9948" s="7"/>
      <c r="E9948" s="23" t="s">
        <v>429</v>
      </c>
      <c r="F9948" s="18">
        <v>30</v>
      </c>
      <c r="K9948" s="22">
        <v>0</v>
      </c>
      <c r="L9948" s="84">
        <v>0</v>
      </c>
      <c r="M9948" s="85"/>
      <c r="O9948" s="22">
        <v>125.4</v>
      </c>
      <c r="P9948" s="84">
        <v>3762</v>
      </c>
      <c r="Q9948" s="85"/>
      <c r="S9948" s="22">
        <v>70</v>
      </c>
      <c r="T9948" s="84">
        <v>2100</v>
      </c>
      <c r="U9948" s="85"/>
      <c r="W9948" s="22">
        <v>0</v>
      </c>
      <c r="X9948" s="84">
        <v>0</v>
      </c>
      <c r="Y9948" s="85"/>
      <c r="AA9948" s="22">
        <v>85.16</v>
      </c>
      <c r="AB9948" s="84">
        <v>2554.8000000000002</v>
      </c>
      <c r="AC9948" s="85"/>
      <c r="AE9948" s="22">
        <v>0</v>
      </c>
      <c r="AF9948" s="84">
        <v>0</v>
      </c>
      <c r="AG9948" s="85"/>
    </row>
    <row r="9949" spans="1:33" hidden="1" outlineLevel="1">
      <c r="A9949" s="6" t="s">
        <v>11331</v>
      </c>
      <c r="B9949" s="7" t="s">
        <v>11332</v>
      </c>
      <c r="C9949" s="7" t="s">
        <v>11321</v>
      </c>
      <c r="D9949" s="7"/>
      <c r="E9949" s="23" t="s">
        <v>438</v>
      </c>
      <c r="F9949" s="18">
        <v>10</v>
      </c>
      <c r="K9949" s="22">
        <v>0</v>
      </c>
      <c r="L9949" s="84">
        <v>0</v>
      </c>
      <c r="M9949" s="85"/>
      <c r="O9949" s="22">
        <v>57</v>
      </c>
      <c r="P9949" s="84">
        <v>570</v>
      </c>
      <c r="Q9949" s="85"/>
      <c r="S9949" s="22">
        <v>0</v>
      </c>
      <c r="T9949" s="84">
        <v>0</v>
      </c>
      <c r="U9949" s="85"/>
      <c r="W9949" s="22">
        <v>0</v>
      </c>
      <c r="X9949" s="84">
        <v>0</v>
      </c>
      <c r="Y9949" s="85"/>
      <c r="AA9949" s="22">
        <v>45.42</v>
      </c>
      <c r="AB9949" s="84">
        <v>454.2</v>
      </c>
      <c r="AC9949" s="85"/>
      <c r="AE9949" s="22">
        <v>0</v>
      </c>
      <c r="AF9949" s="84">
        <v>0</v>
      </c>
      <c r="AG9949" s="85"/>
    </row>
    <row r="9950" spans="1:33" hidden="1" outlineLevel="1">
      <c r="A9950" s="6" t="s">
        <v>11333</v>
      </c>
      <c r="B9950" s="7" t="s">
        <v>11334</v>
      </c>
      <c r="C9950" s="7" t="s">
        <v>11335</v>
      </c>
      <c r="D9950" s="7"/>
      <c r="E9950" s="23" t="s">
        <v>438</v>
      </c>
      <c r="F9950" s="18">
        <v>9</v>
      </c>
      <c r="K9950" s="22">
        <v>0</v>
      </c>
      <c r="L9950" s="84">
        <v>0</v>
      </c>
      <c r="M9950" s="85"/>
      <c r="O9950" s="22">
        <v>77.52</v>
      </c>
      <c r="P9950" s="84">
        <v>697.68</v>
      </c>
      <c r="Q9950" s="85"/>
      <c r="S9950" s="22">
        <v>0</v>
      </c>
      <c r="T9950" s="84">
        <v>0</v>
      </c>
      <c r="U9950" s="85"/>
      <c r="W9950" s="22">
        <v>0</v>
      </c>
      <c r="X9950" s="84">
        <v>0</v>
      </c>
      <c r="Y9950" s="85"/>
      <c r="AA9950" s="22">
        <v>56.77</v>
      </c>
      <c r="AB9950" s="84">
        <v>510.93</v>
      </c>
      <c r="AC9950" s="85"/>
      <c r="AE9950" s="22">
        <v>0</v>
      </c>
      <c r="AF9950" s="84">
        <v>0</v>
      </c>
      <c r="AG9950" s="85"/>
    </row>
    <row r="9951" spans="1:33" hidden="1" outlineLevel="1">
      <c r="A9951" s="8"/>
      <c r="B9951" s="9" t="s">
        <v>34</v>
      </c>
      <c r="C9951" s="9" t="s">
        <v>35</v>
      </c>
      <c r="K9951" s="79"/>
      <c r="L9951" s="79"/>
      <c r="M9951" s="80"/>
      <c r="O9951" s="79"/>
      <c r="P9951" s="79"/>
      <c r="Q9951" s="80"/>
      <c r="S9951" s="79"/>
      <c r="T9951" s="79"/>
      <c r="U9951" s="80"/>
      <c r="W9951" s="79"/>
      <c r="X9951" s="79"/>
      <c r="Y9951" s="80"/>
      <c r="AA9951" s="79"/>
      <c r="AB9951" s="79"/>
      <c r="AC9951" s="80"/>
      <c r="AE9951" s="79"/>
      <c r="AF9951" s="79"/>
      <c r="AG9951" s="80"/>
    </row>
    <row r="9952" spans="1:33" hidden="1" outlineLevel="1">
      <c r="A9952" s="6" t="s">
        <v>11336</v>
      </c>
      <c r="B9952" s="7" t="s">
        <v>37</v>
      </c>
      <c r="C9952" s="7" t="s">
        <v>11337</v>
      </c>
      <c r="K9952" s="79"/>
      <c r="L9952" s="79"/>
      <c r="M9952" s="80"/>
      <c r="O9952" s="79"/>
      <c r="P9952" s="79"/>
      <c r="Q9952" s="80"/>
      <c r="S9952" s="79"/>
      <c r="T9952" s="79"/>
      <c r="U9952" s="80"/>
      <c r="W9952" s="79"/>
      <c r="X9952" s="79"/>
      <c r="Y9952" s="80"/>
      <c r="AA9952" s="79"/>
      <c r="AB9952" s="79"/>
      <c r="AC9952" s="80"/>
      <c r="AE9952" s="79"/>
      <c r="AF9952" s="79"/>
      <c r="AG9952" s="80"/>
    </row>
    <row r="9953" spans="1:33" ht="60" hidden="1" outlineLevel="1">
      <c r="A9953" s="8"/>
      <c r="B9953" s="9" t="s">
        <v>61</v>
      </c>
      <c r="C9953" s="9" t="s">
        <v>62</v>
      </c>
      <c r="D9953" s="9" t="s">
        <v>63</v>
      </c>
      <c r="E9953" s="12" t="s">
        <v>64</v>
      </c>
      <c r="F9953" s="20" t="s">
        <v>65</v>
      </c>
      <c r="K9953" s="21" t="s">
        <v>66</v>
      </c>
      <c r="L9953" s="87" t="s">
        <v>28</v>
      </c>
      <c r="M9953" s="88"/>
      <c r="O9953" s="21" t="s">
        <v>66</v>
      </c>
      <c r="P9953" s="87" t="s">
        <v>28</v>
      </c>
      <c r="Q9953" s="88"/>
      <c r="S9953" s="21" t="s">
        <v>66</v>
      </c>
      <c r="T9953" s="87" t="s">
        <v>28</v>
      </c>
      <c r="U9953" s="88"/>
      <c r="W9953" s="21" t="s">
        <v>66</v>
      </c>
      <c r="X9953" s="87" t="s">
        <v>28</v>
      </c>
      <c r="Y9953" s="88"/>
      <c r="AA9953" s="21" t="s">
        <v>66</v>
      </c>
      <c r="AB9953" s="87" t="s">
        <v>28</v>
      </c>
      <c r="AC9953" s="88"/>
      <c r="AE9953" s="21" t="s">
        <v>66</v>
      </c>
      <c r="AF9953" s="87" t="s">
        <v>28</v>
      </c>
      <c r="AG9953" s="88"/>
    </row>
    <row r="9954" spans="1:33" hidden="1" outlineLevel="1">
      <c r="A9954" s="6" t="s">
        <v>11338</v>
      </c>
      <c r="B9954" s="7" t="s">
        <v>11339</v>
      </c>
      <c r="C9954" s="7" t="s">
        <v>11324</v>
      </c>
      <c r="D9954" s="7"/>
      <c r="E9954" s="23" t="s">
        <v>438</v>
      </c>
      <c r="F9954" s="18">
        <v>4</v>
      </c>
      <c r="K9954" s="22">
        <v>0</v>
      </c>
      <c r="L9954" s="84">
        <v>0</v>
      </c>
      <c r="M9954" s="85"/>
      <c r="O9954" s="22">
        <v>34.200000000000003</v>
      </c>
      <c r="P9954" s="84">
        <v>136.80000000000001</v>
      </c>
      <c r="Q9954" s="85"/>
      <c r="S9954" s="22">
        <v>250</v>
      </c>
      <c r="T9954" s="84">
        <v>1000</v>
      </c>
      <c r="U9954" s="85"/>
      <c r="W9954" s="22">
        <v>0</v>
      </c>
      <c r="X9954" s="84">
        <v>0</v>
      </c>
      <c r="Y9954" s="85"/>
      <c r="AA9954" s="22">
        <v>1703.22</v>
      </c>
      <c r="AB9954" s="84">
        <v>6812.88</v>
      </c>
      <c r="AC9954" s="85"/>
      <c r="AE9954" s="22">
        <v>0</v>
      </c>
      <c r="AF9954" s="84">
        <v>0</v>
      </c>
      <c r="AG9954" s="85"/>
    </row>
    <row r="9955" spans="1:33" hidden="1" outlineLevel="1">
      <c r="A9955" s="8"/>
      <c r="B9955" s="9" t="s">
        <v>34</v>
      </c>
      <c r="C9955" s="9" t="s">
        <v>35</v>
      </c>
      <c r="K9955" s="79"/>
      <c r="L9955" s="79"/>
      <c r="M9955" s="80"/>
      <c r="O9955" s="79"/>
      <c r="P9955" s="79"/>
      <c r="Q9955" s="80"/>
      <c r="S9955" s="79"/>
      <c r="T9955" s="79"/>
      <c r="U9955" s="80"/>
      <c r="W9955" s="79"/>
      <c r="X9955" s="79"/>
      <c r="Y9955" s="80"/>
      <c r="AA9955" s="79"/>
      <c r="AB9955" s="79"/>
      <c r="AC9955" s="80"/>
      <c r="AE9955" s="79"/>
      <c r="AF9955" s="79"/>
      <c r="AG9955" s="80"/>
    </row>
    <row r="9956" spans="1:33" ht="30" hidden="1" outlineLevel="1">
      <c r="A9956" s="6" t="s">
        <v>11340</v>
      </c>
      <c r="B9956" s="7" t="s">
        <v>37</v>
      </c>
      <c r="C9956" s="7" t="s">
        <v>11341</v>
      </c>
      <c r="K9956" s="79"/>
      <c r="L9956" s="79"/>
      <c r="M9956" s="80"/>
      <c r="O9956" s="79"/>
      <c r="P9956" s="79"/>
      <c r="Q9956" s="80"/>
      <c r="S9956" s="79"/>
      <c r="T9956" s="79"/>
      <c r="U9956" s="80"/>
      <c r="W9956" s="79"/>
      <c r="X9956" s="79"/>
      <c r="Y9956" s="80"/>
      <c r="AA9956" s="79"/>
      <c r="AB9956" s="79"/>
      <c r="AC9956" s="80"/>
      <c r="AE9956" s="79"/>
      <c r="AF9956" s="79"/>
      <c r="AG9956" s="80"/>
    </row>
    <row r="9957" spans="1:33" ht="60" hidden="1" outlineLevel="1">
      <c r="A9957" s="8"/>
      <c r="B9957" s="9" t="s">
        <v>61</v>
      </c>
      <c r="C9957" s="9" t="s">
        <v>62</v>
      </c>
      <c r="D9957" s="9" t="s">
        <v>63</v>
      </c>
      <c r="E9957" s="12" t="s">
        <v>64</v>
      </c>
      <c r="F9957" s="20" t="s">
        <v>65</v>
      </c>
      <c r="K9957" s="21" t="s">
        <v>66</v>
      </c>
      <c r="L9957" s="87" t="s">
        <v>28</v>
      </c>
      <c r="M9957" s="88"/>
      <c r="O9957" s="21" t="s">
        <v>66</v>
      </c>
      <c r="P9957" s="87" t="s">
        <v>28</v>
      </c>
      <c r="Q9957" s="88"/>
      <c r="S9957" s="21" t="s">
        <v>66</v>
      </c>
      <c r="T9957" s="87" t="s">
        <v>28</v>
      </c>
      <c r="U9957" s="88"/>
      <c r="W9957" s="21" t="s">
        <v>66</v>
      </c>
      <c r="X9957" s="87" t="s">
        <v>28</v>
      </c>
      <c r="Y9957" s="88"/>
      <c r="AA9957" s="21" t="s">
        <v>66</v>
      </c>
      <c r="AB9957" s="87" t="s">
        <v>28</v>
      </c>
      <c r="AC9957" s="88"/>
      <c r="AE9957" s="21" t="s">
        <v>66</v>
      </c>
      <c r="AF9957" s="87" t="s">
        <v>28</v>
      </c>
      <c r="AG9957" s="88"/>
    </row>
    <row r="9958" spans="1:33" hidden="1" outlineLevel="1">
      <c r="A9958" s="6" t="s">
        <v>11342</v>
      </c>
      <c r="B9958" s="7" t="s">
        <v>11343</v>
      </c>
      <c r="C9958" s="7" t="s">
        <v>11344</v>
      </c>
      <c r="D9958" s="7"/>
      <c r="E9958" s="23" t="s">
        <v>438</v>
      </c>
      <c r="F9958" s="18">
        <v>6</v>
      </c>
      <c r="K9958" s="22">
        <v>0</v>
      </c>
      <c r="L9958" s="84">
        <v>0</v>
      </c>
      <c r="M9958" s="85"/>
      <c r="O9958" s="22">
        <v>85.5</v>
      </c>
      <c r="P9958" s="84">
        <v>513</v>
      </c>
      <c r="Q9958" s="85"/>
      <c r="S9958" s="22">
        <v>500</v>
      </c>
      <c r="T9958" s="84">
        <v>3000</v>
      </c>
      <c r="U9958" s="85"/>
      <c r="W9958" s="22">
        <v>0</v>
      </c>
      <c r="X9958" s="84">
        <v>0</v>
      </c>
      <c r="Y9958" s="85"/>
      <c r="AA9958" s="22">
        <v>170.32</v>
      </c>
      <c r="AB9958" s="84">
        <v>1021.92</v>
      </c>
      <c r="AC9958" s="85"/>
      <c r="AE9958" s="22">
        <v>0</v>
      </c>
      <c r="AF9958" s="84">
        <v>0</v>
      </c>
      <c r="AG9958" s="85"/>
    </row>
    <row r="9959" spans="1:33" hidden="1" outlineLevel="1">
      <c r="A9959" s="6" t="s">
        <v>11345</v>
      </c>
      <c r="B9959" s="7" t="s">
        <v>11346</v>
      </c>
      <c r="C9959" s="7" t="s">
        <v>11347</v>
      </c>
      <c r="D9959" s="7"/>
      <c r="E9959" s="23" t="s">
        <v>438</v>
      </c>
      <c r="F9959" s="18">
        <v>16</v>
      </c>
      <c r="K9959" s="22">
        <v>0</v>
      </c>
      <c r="L9959" s="84">
        <v>0</v>
      </c>
      <c r="M9959" s="85"/>
      <c r="O9959" s="22">
        <v>684</v>
      </c>
      <c r="P9959" s="84">
        <v>10944</v>
      </c>
      <c r="Q9959" s="85"/>
      <c r="S9959" s="22">
        <v>1800</v>
      </c>
      <c r="T9959" s="84">
        <v>28800</v>
      </c>
      <c r="U9959" s="85"/>
      <c r="W9959" s="22">
        <v>0</v>
      </c>
      <c r="X9959" s="84">
        <v>0</v>
      </c>
      <c r="Y9959" s="85"/>
      <c r="AA9959" s="22">
        <v>908.38</v>
      </c>
      <c r="AB9959" s="84">
        <v>14534.08</v>
      </c>
      <c r="AC9959" s="85"/>
      <c r="AE9959" s="22">
        <v>0</v>
      </c>
      <c r="AF9959" s="84">
        <v>0</v>
      </c>
      <c r="AG9959" s="85"/>
    </row>
    <row r="9960" spans="1:33" hidden="1" outlineLevel="1">
      <c r="A9960" s="8"/>
      <c r="B9960" s="9" t="s">
        <v>34</v>
      </c>
      <c r="C9960" s="9" t="s">
        <v>35</v>
      </c>
      <c r="K9960" s="79"/>
      <c r="L9960" s="79"/>
      <c r="M9960" s="80"/>
      <c r="O9960" s="79"/>
      <c r="P9960" s="79"/>
      <c r="Q9960" s="80"/>
      <c r="S9960" s="79"/>
      <c r="T9960" s="79"/>
      <c r="U9960" s="80"/>
      <c r="W9960" s="79"/>
      <c r="X9960" s="79"/>
      <c r="Y9960" s="80"/>
      <c r="AA9960" s="79"/>
      <c r="AB9960" s="79"/>
      <c r="AC9960" s="80"/>
      <c r="AE9960" s="79"/>
      <c r="AF9960" s="79"/>
      <c r="AG9960" s="80"/>
    </row>
    <row r="9961" spans="1:33" ht="45" hidden="1" outlineLevel="1">
      <c r="A9961" s="6" t="s">
        <v>11348</v>
      </c>
      <c r="B9961" s="7" t="s">
        <v>37</v>
      </c>
      <c r="C9961" s="7" t="s">
        <v>11349</v>
      </c>
      <c r="K9961" s="79"/>
      <c r="L9961" s="79"/>
      <c r="M9961" s="80"/>
      <c r="O9961" s="79"/>
      <c r="P9961" s="79"/>
      <c r="Q9961" s="80"/>
      <c r="S9961" s="79"/>
      <c r="T9961" s="79"/>
      <c r="U9961" s="80"/>
      <c r="W9961" s="79"/>
      <c r="X9961" s="79"/>
      <c r="Y9961" s="80"/>
      <c r="AA9961" s="79"/>
      <c r="AB9961" s="79"/>
      <c r="AC9961" s="80"/>
      <c r="AE9961" s="79"/>
      <c r="AF9961" s="79"/>
      <c r="AG9961" s="80"/>
    </row>
    <row r="9962" spans="1:33" ht="60" hidden="1" outlineLevel="1">
      <c r="A9962" s="8"/>
      <c r="B9962" s="9" t="s">
        <v>61</v>
      </c>
      <c r="C9962" s="9" t="s">
        <v>62</v>
      </c>
      <c r="D9962" s="9" t="s">
        <v>63</v>
      </c>
      <c r="E9962" s="12" t="s">
        <v>64</v>
      </c>
      <c r="F9962" s="20" t="s">
        <v>65</v>
      </c>
      <c r="K9962" s="21" t="s">
        <v>66</v>
      </c>
      <c r="L9962" s="87" t="s">
        <v>28</v>
      </c>
      <c r="M9962" s="88"/>
      <c r="O9962" s="21" t="s">
        <v>66</v>
      </c>
      <c r="P9962" s="87" t="s">
        <v>28</v>
      </c>
      <c r="Q9962" s="88"/>
      <c r="S9962" s="21" t="s">
        <v>66</v>
      </c>
      <c r="T9962" s="87" t="s">
        <v>28</v>
      </c>
      <c r="U9962" s="88"/>
      <c r="W9962" s="21" t="s">
        <v>66</v>
      </c>
      <c r="X9962" s="87" t="s">
        <v>28</v>
      </c>
      <c r="Y9962" s="88"/>
      <c r="AA9962" s="21" t="s">
        <v>66</v>
      </c>
      <c r="AB9962" s="87" t="s">
        <v>28</v>
      </c>
      <c r="AC9962" s="88"/>
      <c r="AE9962" s="21" t="s">
        <v>66</v>
      </c>
      <c r="AF9962" s="87" t="s">
        <v>28</v>
      </c>
      <c r="AG9962" s="88"/>
    </row>
    <row r="9963" spans="1:33" hidden="1" outlineLevel="1">
      <c r="A9963" s="6" t="s">
        <v>11350</v>
      </c>
      <c r="B9963" s="7" t="s">
        <v>11351</v>
      </c>
      <c r="C9963" s="7" t="s">
        <v>11352</v>
      </c>
      <c r="D9963" s="7"/>
      <c r="E9963" s="23" t="s">
        <v>438</v>
      </c>
      <c r="F9963" s="18">
        <v>1</v>
      </c>
      <c r="K9963" s="22">
        <v>0</v>
      </c>
      <c r="L9963" s="84">
        <v>0</v>
      </c>
      <c r="M9963" s="85"/>
      <c r="O9963" s="22">
        <v>5130</v>
      </c>
      <c r="P9963" s="84">
        <v>5130</v>
      </c>
      <c r="Q9963" s="85"/>
      <c r="S9963" s="22">
        <v>25000</v>
      </c>
      <c r="T9963" s="84">
        <v>25000</v>
      </c>
      <c r="U9963" s="85"/>
      <c r="W9963" s="22">
        <v>0</v>
      </c>
      <c r="X9963" s="84">
        <v>0</v>
      </c>
      <c r="Y9963" s="85"/>
      <c r="AA9963" s="22">
        <v>28386.98</v>
      </c>
      <c r="AB9963" s="84">
        <v>28386.98</v>
      </c>
      <c r="AC9963" s="85"/>
      <c r="AE9963" s="22">
        <v>0</v>
      </c>
      <c r="AF9963" s="84">
        <v>0</v>
      </c>
      <c r="AG9963" s="85"/>
    </row>
    <row r="9964" spans="1:33" hidden="1" outlineLevel="1">
      <c r="A9964" s="8"/>
      <c r="B9964" s="9" t="s">
        <v>34</v>
      </c>
      <c r="C9964" s="9" t="s">
        <v>35</v>
      </c>
      <c r="K9964" s="79"/>
      <c r="L9964" s="79"/>
      <c r="M9964" s="80"/>
      <c r="O9964" s="79"/>
      <c r="P9964" s="79"/>
      <c r="Q9964" s="80"/>
      <c r="S9964" s="79"/>
      <c r="T9964" s="79"/>
      <c r="U9964" s="80"/>
      <c r="W9964" s="79"/>
      <c r="X9964" s="79"/>
      <c r="Y9964" s="80"/>
      <c r="AA9964" s="79"/>
      <c r="AB9964" s="79"/>
      <c r="AC9964" s="80"/>
      <c r="AE9964" s="79"/>
      <c r="AF9964" s="79"/>
      <c r="AG9964" s="80"/>
    </row>
    <row r="9965" spans="1:33" hidden="1" outlineLevel="1">
      <c r="A9965" s="6" t="s">
        <v>11353</v>
      </c>
      <c r="B9965" s="7" t="s">
        <v>37</v>
      </c>
      <c r="C9965" s="7" t="s">
        <v>11354</v>
      </c>
      <c r="K9965" s="79"/>
      <c r="L9965" s="79"/>
      <c r="M9965" s="80"/>
      <c r="O9965" s="79"/>
      <c r="P9965" s="79"/>
      <c r="Q9965" s="80"/>
      <c r="S9965" s="79"/>
      <c r="T9965" s="79"/>
      <c r="U9965" s="80"/>
      <c r="W9965" s="79"/>
      <c r="X9965" s="79"/>
      <c r="Y9965" s="80"/>
      <c r="AA9965" s="79"/>
      <c r="AB9965" s="79"/>
      <c r="AC9965" s="80"/>
      <c r="AE9965" s="79"/>
      <c r="AF9965" s="79"/>
      <c r="AG9965" s="80"/>
    </row>
    <row r="9966" spans="1:33" ht="90" hidden="1" outlineLevel="1">
      <c r="A9966" s="6" t="s">
        <v>11355</v>
      </c>
      <c r="B9966" s="7" t="s">
        <v>37</v>
      </c>
      <c r="C9966" s="7" t="s">
        <v>11356</v>
      </c>
      <c r="K9966" s="79"/>
      <c r="L9966" s="79"/>
      <c r="M9966" s="80"/>
      <c r="O9966" s="79"/>
      <c r="P9966" s="79"/>
      <c r="Q9966" s="80"/>
      <c r="S9966" s="79"/>
      <c r="T9966" s="79"/>
      <c r="U9966" s="80"/>
      <c r="W9966" s="79"/>
      <c r="X9966" s="79"/>
      <c r="Y9966" s="80"/>
      <c r="AA9966" s="79"/>
      <c r="AB9966" s="79"/>
      <c r="AC9966" s="80"/>
      <c r="AE9966" s="79"/>
      <c r="AF9966" s="79"/>
      <c r="AG9966" s="80"/>
    </row>
    <row r="9967" spans="1:33" ht="60" hidden="1" outlineLevel="1">
      <c r="A9967" s="8"/>
      <c r="B9967" s="9" t="s">
        <v>61</v>
      </c>
      <c r="C9967" s="9" t="s">
        <v>62</v>
      </c>
      <c r="D9967" s="9" t="s">
        <v>63</v>
      </c>
      <c r="E9967" s="12" t="s">
        <v>64</v>
      </c>
      <c r="F9967" s="20" t="s">
        <v>65</v>
      </c>
      <c r="K9967" s="21" t="s">
        <v>66</v>
      </c>
      <c r="L9967" s="87" t="s">
        <v>28</v>
      </c>
      <c r="M9967" s="88"/>
      <c r="O9967" s="21" t="s">
        <v>66</v>
      </c>
      <c r="P9967" s="87" t="s">
        <v>28</v>
      </c>
      <c r="Q9967" s="88"/>
      <c r="S9967" s="21" t="s">
        <v>66</v>
      </c>
      <c r="T9967" s="87" t="s">
        <v>28</v>
      </c>
      <c r="U9967" s="88"/>
      <c r="W9967" s="21" t="s">
        <v>66</v>
      </c>
      <c r="X9967" s="87" t="s">
        <v>28</v>
      </c>
      <c r="Y9967" s="88"/>
      <c r="AA9967" s="21" t="s">
        <v>66</v>
      </c>
      <c r="AB9967" s="87" t="s">
        <v>28</v>
      </c>
      <c r="AC9967" s="88"/>
      <c r="AE9967" s="21" t="s">
        <v>66</v>
      </c>
      <c r="AF9967" s="87" t="s">
        <v>28</v>
      </c>
      <c r="AG9967" s="88"/>
    </row>
    <row r="9968" spans="1:33" ht="45" hidden="1" outlineLevel="1">
      <c r="A9968" s="6" t="s">
        <v>11357</v>
      </c>
      <c r="B9968" s="7" t="s">
        <v>11358</v>
      </c>
      <c r="C9968" s="7" t="s">
        <v>11359</v>
      </c>
      <c r="D9968" s="7"/>
      <c r="E9968" s="23" t="s">
        <v>11360</v>
      </c>
      <c r="F9968" s="18">
        <v>1</v>
      </c>
      <c r="K9968" s="22">
        <v>0</v>
      </c>
      <c r="L9968" s="84">
        <v>0</v>
      </c>
      <c r="M9968" s="85"/>
      <c r="O9968" s="22">
        <v>32490</v>
      </c>
      <c r="P9968" s="84">
        <v>32490</v>
      </c>
      <c r="Q9968" s="85"/>
      <c r="S9968" s="22">
        <v>15000</v>
      </c>
      <c r="T9968" s="84">
        <v>15000</v>
      </c>
      <c r="U9968" s="85"/>
      <c r="W9968" s="22">
        <v>0</v>
      </c>
      <c r="X9968" s="84">
        <v>0</v>
      </c>
      <c r="Y9968" s="85"/>
      <c r="AA9968" s="22">
        <v>39741.769999999997</v>
      </c>
      <c r="AB9968" s="84">
        <v>39741.769999999997</v>
      </c>
      <c r="AC9968" s="85"/>
      <c r="AE9968" s="22">
        <v>0</v>
      </c>
      <c r="AF9968" s="84">
        <v>0</v>
      </c>
      <c r="AG9968" s="85"/>
    </row>
    <row r="9969" spans="1:33" hidden="1" outlineLevel="1">
      <c r="A9969" s="8"/>
      <c r="B9969" s="9" t="s">
        <v>34</v>
      </c>
      <c r="C9969" s="9" t="s">
        <v>35</v>
      </c>
      <c r="K9969" s="79"/>
      <c r="L9969" s="79"/>
      <c r="M9969" s="80"/>
      <c r="O9969" s="79"/>
      <c r="P9969" s="79"/>
      <c r="Q9969" s="80"/>
      <c r="S9969" s="79"/>
      <c r="T9969" s="79"/>
      <c r="U9969" s="80"/>
      <c r="W9969" s="79"/>
      <c r="X9969" s="79"/>
      <c r="Y9969" s="80"/>
      <c r="AA9969" s="79"/>
      <c r="AB9969" s="79"/>
      <c r="AC9969" s="80"/>
      <c r="AE9969" s="79"/>
      <c r="AF9969" s="79"/>
      <c r="AG9969" s="80"/>
    </row>
    <row r="9970" spans="1:33" hidden="1" outlineLevel="1">
      <c r="A9970" s="6" t="s">
        <v>11361</v>
      </c>
      <c r="B9970" s="7" t="s">
        <v>37</v>
      </c>
      <c r="C9970" s="7" t="s">
        <v>11362</v>
      </c>
      <c r="K9970" s="79"/>
      <c r="L9970" s="79"/>
      <c r="M9970" s="80"/>
      <c r="O9970" s="79"/>
      <c r="P9970" s="79"/>
      <c r="Q9970" s="80"/>
      <c r="S9970" s="79"/>
      <c r="T9970" s="79"/>
      <c r="U9970" s="80"/>
      <c r="W9970" s="79"/>
      <c r="X9970" s="79"/>
      <c r="Y9970" s="80"/>
      <c r="AA9970" s="79"/>
      <c r="AB9970" s="79"/>
      <c r="AC9970" s="80"/>
      <c r="AE9970" s="79"/>
      <c r="AF9970" s="79"/>
      <c r="AG9970" s="80"/>
    </row>
    <row r="9971" spans="1:33" hidden="1" outlineLevel="1">
      <c r="A9971" s="6" t="s">
        <v>11363</v>
      </c>
      <c r="B9971" s="7" t="s">
        <v>37</v>
      </c>
      <c r="C9971" s="7" t="s">
        <v>11316</v>
      </c>
      <c r="K9971" s="79"/>
      <c r="L9971" s="79"/>
      <c r="M9971" s="80"/>
      <c r="O9971" s="79"/>
      <c r="P9971" s="79"/>
      <c r="Q9971" s="80"/>
      <c r="S9971" s="79"/>
      <c r="T9971" s="79"/>
      <c r="U9971" s="80"/>
      <c r="W9971" s="79"/>
      <c r="X9971" s="79"/>
      <c r="Y9971" s="80"/>
      <c r="AA9971" s="79"/>
      <c r="AB9971" s="79"/>
      <c r="AC9971" s="80"/>
      <c r="AE9971" s="79"/>
      <c r="AF9971" s="79"/>
      <c r="AG9971" s="80"/>
    </row>
    <row r="9972" spans="1:33" ht="60" hidden="1" outlineLevel="1">
      <c r="A9972" s="6" t="s">
        <v>11364</v>
      </c>
      <c r="B9972" s="7" t="s">
        <v>37</v>
      </c>
      <c r="C9972" s="7" t="s">
        <v>11318</v>
      </c>
      <c r="K9972" s="79"/>
      <c r="L9972" s="79"/>
      <c r="M9972" s="80"/>
      <c r="O9972" s="79"/>
      <c r="P9972" s="79"/>
      <c r="Q9972" s="80"/>
      <c r="S9972" s="79"/>
      <c r="T9972" s="79"/>
      <c r="U9972" s="80"/>
      <c r="W9972" s="79"/>
      <c r="X9972" s="79"/>
      <c r="Y9972" s="80"/>
      <c r="AA9972" s="79"/>
      <c r="AB9972" s="79"/>
      <c r="AC9972" s="80"/>
      <c r="AE9972" s="79"/>
      <c r="AF9972" s="79"/>
      <c r="AG9972" s="80"/>
    </row>
    <row r="9973" spans="1:33" ht="60" hidden="1" outlineLevel="1">
      <c r="A9973" s="8"/>
      <c r="B9973" s="9" t="s">
        <v>61</v>
      </c>
      <c r="C9973" s="9" t="s">
        <v>62</v>
      </c>
      <c r="D9973" s="9" t="s">
        <v>63</v>
      </c>
      <c r="E9973" s="12" t="s">
        <v>64</v>
      </c>
      <c r="F9973" s="20" t="s">
        <v>65</v>
      </c>
      <c r="K9973" s="21" t="s">
        <v>66</v>
      </c>
      <c r="L9973" s="87" t="s">
        <v>28</v>
      </c>
      <c r="M9973" s="88"/>
      <c r="O9973" s="21" t="s">
        <v>66</v>
      </c>
      <c r="P9973" s="87" t="s">
        <v>28</v>
      </c>
      <c r="Q9973" s="88"/>
      <c r="S9973" s="21" t="s">
        <v>66</v>
      </c>
      <c r="T9973" s="87" t="s">
        <v>28</v>
      </c>
      <c r="U9973" s="88"/>
      <c r="W9973" s="21" t="s">
        <v>66</v>
      </c>
      <c r="X9973" s="87" t="s">
        <v>28</v>
      </c>
      <c r="Y9973" s="88"/>
      <c r="AA9973" s="21" t="s">
        <v>66</v>
      </c>
      <c r="AB9973" s="87" t="s">
        <v>28</v>
      </c>
      <c r="AC9973" s="88"/>
      <c r="AE9973" s="21" t="s">
        <v>66</v>
      </c>
      <c r="AF9973" s="87" t="s">
        <v>28</v>
      </c>
      <c r="AG9973" s="88"/>
    </row>
    <row r="9974" spans="1:33" hidden="1" outlineLevel="1">
      <c r="A9974" s="6" t="s">
        <v>11365</v>
      </c>
      <c r="B9974" s="7" t="s">
        <v>11366</v>
      </c>
      <c r="C9974" s="7" t="s">
        <v>11367</v>
      </c>
      <c r="D9974" s="7"/>
      <c r="E9974" s="23" t="s">
        <v>429</v>
      </c>
      <c r="F9974" s="18">
        <v>20</v>
      </c>
      <c r="K9974" s="22">
        <v>0</v>
      </c>
      <c r="L9974" s="84">
        <v>0</v>
      </c>
      <c r="M9974" s="85"/>
      <c r="O9974" s="22">
        <v>51.3</v>
      </c>
      <c r="P9974" s="84">
        <v>1026</v>
      </c>
      <c r="Q9974" s="85"/>
      <c r="S9974" s="22">
        <v>40</v>
      </c>
      <c r="T9974" s="84">
        <v>800</v>
      </c>
      <c r="U9974" s="85"/>
      <c r="W9974" s="22">
        <v>0</v>
      </c>
      <c r="X9974" s="84">
        <v>0</v>
      </c>
      <c r="Y9974" s="85"/>
      <c r="AA9974" s="22">
        <v>34.06</v>
      </c>
      <c r="AB9974" s="84">
        <v>681.2</v>
      </c>
      <c r="AC9974" s="85"/>
      <c r="AE9974" s="22">
        <v>0</v>
      </c>
      <c r="AF9974" s="84">
        <v>0</v>
      </c>
      <c r="AG9974" s="85"/>
    </row>
    <row r="9975" spans="1:33" hidden="1" outlineLevel="1">
      <c r="A9975" s="6" t="s">
        <v>11368</v>
      </c>
      <c r="B9975" s="7" t="s">
        <v>11369</v>
      </c>
      <c r="C9975" s="7" t="s">
        <v>11321</v>
      </c>
      <c r="D9975" s="7"/>
      <c r="E9975" s="23" t="s">
        <v>429</v>
      </c>
      <c r="F9975" s="18">
        <v>10</v>
      </c>
      <c r="K9975" s="22">
        <v>0</v>
      </c>
      <c r="L9975" s="84">
        <v>0</v>
      </c>
      <c r="M9975" s="85"/>
      <c r="O9975" s="22">
        <v>57</v>
      </c>
      <c r="P9975" s="84">
        <v>570</v>
      </c>
      <c r="Q9975" s="85"/>
      <c r="S9975" s="22">
        <v>55</v>
      </c>
      <c r="T9975" s="84">
        <v>550</v>
      </c>
      <c r="U9975" s="85"/>
      <c r="W9975" s="22">
        <v>0</v>
      </c>
      <c r="X9975" s="84">
        <v>0</v>
      </c>
      <c r="Y9975" s="85"/>
      <c r="AA9975" s="22">
        <v>45.42</v>
      </c>
      <c r="AB9975" s="84">
        <v>454.2</v>
      </c>
      <c r="AC9975" s="85"/>
      <c r="AE9975" s="22">
        <v>0</v>
      </c>
      <c r="AF9975" s="84">
        <v>0</v>
      </c>
      <c r="AG9975" s="85"/>
    </row>
    <row r="9976" spans="1:33" hidden="1" outlineLevel="1">
      <c r="A9976" s="6" t="s">
        <v>11370</v>
      </c>
      <c r="B9976" s="7" t="s">
        <v>11371</v>
      </c>
      <c r="C9976" s="7" t="s">
        <v>11324</v>
      </c>
      <c r="D9976" s="7"/>
      <c r="E9976" s="23" t="s">
        <v>429</v>
      </c>
      <c r="F9976" s="18">
        <v>10</v>
      </c>
      <c r="K9976" s="22">
        <v>0</v>
      </c>
      <c r="L9976" s="84">
        <v>0</v>
      </c>
      <c r="M9976" s="85"/>
      <c r="O9976" s="22">
        <v>62.7</v>
      </c>
      <c r="P9976" s="84">
        <v>627</v>
      </c>
      <c r="Q9976" s="85"/>
      <c r="S9976" s="22">
        <v>65</v>
      </c>
      <c r="T9976" s="84">
        <v>650</v>
      </c>
      <c r="U9976" s="85"/>
      <c r="W9976" s="22">
        <v>0</v>
      </c>
      <c r="X9976" s="84">
        <v>0</v>
      </c>
      <c r="Y9976" s="85"/>
      <c r="AA9976" s="22">
        <v>56.77</v>
      </c>
      <c r="AB9976" s="84">
        <v>567.70000000000005</v>
      </c>
      <c r="AC9976" s="85"/>
      <c r="AE9976" s="22">
        <v>0</v>
      </c>
      <c r="AF9976" s="84">
        <v>0</v>
      </c>
      <c r="AG9976" s="85"/>
    </row>
    <row r="9977" spans="1:33" hidden="1" outlineLevel="1">
      <c r="A9977" s="8"/>
      <c r="B9977" s="9" t="s">
        <v>34</v>
      </c>
      <c r="C9977" s="9" t="s">
        <v>35</v>
      </c>
      <c r="K9977" s="79"/>
      <c r="L9977" s="79"/>
      <c r="M9977" s="80"/>
      <c r="O9977" s="79"/>
      <c r="P9977" s="79"/>
      <c r="Q9977" s="80"/>
      <c r="S9977" s="79"/>
      <c r="T9977" s="79"/>
      <c r="U9977" s="80"/>
      <c r="W9977" s="79"/>
      <c r="X9977" s="79"/>
      <c r="Y9977" s="80"/>
      <c r="AA9977" s="79"/>
      <c r="AB9977" s="79"/>
      <c r="AC9977" s="80"/>
      <c r="AE9977" s="79"/>
      <c r="AF9977" s="79"/>
      <c r="AG9977" s="80"/>
    </row>
    <row r="9978" spans="1:33" hidden="1" outlineLevel="1">
      <c r="A9978" s="6" t="s">
        <v>11372</v>
      </c>
      <c r="B9978" s="7" t="s">
        <v>37</v>
      </c>
      <c r="C9978" s="7" t="s">
        <v>11337</v>
      </c>
      <c r="K9978" s="79"/>
      <c r="L9978" s="79"/>
      <c r="M9978" s="80"/>
      <c r="O9978" s="79"/>
      <c r="P9978" s="79"/>
      <c r="Q9978" s="80"/>
      <c r="S9978" s="79"/>
      <c r="T9978" s="79"/>
      <c r="U9978" s="80"/>
      <c r="W9978" s="79"/>
      <c r="X9978" s="79"/>
      <c r="Y9978" s="80"/>
      <c r="AA9978" s="79"/>
      <c r="AB9978" s="79"/>
      <c r="AC9978" s="80"/>
      <c r="AE9978" s="79"/>
      <c r="AF9978" s="79"/>
      <c r="AG9978" s="80"/>
    </row>
    <row r="9979" spans="1:33" ht="60" hidden="1" outlineLevel="1">
      <c r="A9979" s="8"/>
      <c r="B9979" s="9" t="s">
        <v>61</v>
      </c>
      <c r="C9979" s="9" t="s">
        <v>62</v>
      </c>
      <c r="D9979" s="9" t="s">
        <v>63</v>
      </c>
      <c r="E9979" s="12" t="s">
        <v>64</v>
      </c>
      <c r="F9979" s="20" t="s">
        <v>65</v>
      </c>
      <c r="K9979" s="21" t="s">
        <v>66</v>
      </c>
      <c r="L9979" s="87" t="s">
        <v>28</v>
      </c>
      <c r="M9979" s="88"/>
      <c r="O9979" s="21" t="s">
        <v>66</v>
      </c>
      <c r="P9979" s="87" t="s">
        <v>28</v>
      </c>
      <c r="Q9979" s="88"/>
      <c r="S9979" s="21" t="s">
        <v>66</v>
      </c>
      <c r="T9979" s="87" t="s">
        <v>28</v>
      </c>
      <c r="U9979" s="88"/>
      <c r="W9979" s="21" t="s">
        <v>66</v>
      </c>
      <c r="X9979" s="87" t="s">
        <v>28</v>
      </c>
      <c r="Y9979" s="88"/>
      <c r="AA9979" s="21" t="s">
        <v>66</v>
      </c>
      <c r="AB9979" s="87" t="s">
        <v>28</v>
      </c>
      <c r="AC9979" s="88"/>
      <c r="AE9979" s="21" t="s">
        <v>66</v>
      </c>
      <c r="AF9979" s="87" t="s">
        <v>28</v>
      </c>
      <c r="AG9979" s="88"/>
    </row>
    <row r="9980" spans="1:33" hidden="1" outlineLevel="1">
      <c r="A9980" s="6" t="s">
        <v>11373</v>
      </c>
      <c r="B9980" s="7" t="s">
        <v>11374</v>
      </c>
      <c r="C9980" s="7" t="s">
        <v>11324</v>
      </c>
      <c r="D9980" s="7"/>
      <c r="E9980" s="23" t="s">
        <v>438</v>
      </c>
      <c r="F9980" s="18">
        <v>4</v>
      </c>
      <c r="K9980" s="22">
        <v>0</v>
      </c>
      <c r="L9980" s="84">
        <v>0</v>
      </c>
      <c r="M9980" s="85"/>
      <c r="O9980" s="22">
        <v>205.2</v>
      </c>
      <c r="P9980" s="84">
        <v>820.8</v>
      </c>
      <c r="Q9980" s="85"/>
      <c r="S9980" s="22">
        <v>250</v>
      </c>
      <c r="T9980" s="84">
        <v>1000</v>
      </c>
      <c r="U9980" s="85"/>
      <c r="W9980" s="22">
        <v>0</v>
      </c>
      <c r="X9980" s="84">
        <v>0</v>
      </c>
      <c r="Y9980" s="85"/>
      <c r="AA9980" s="22">
        <v>2270.96</v>
      </c>
      <c r="AB9980" s="84">
        <v>9083.84</v>
      </c>
      <c r="AC9980" s="85"/>
      <c r="AE9980" s="22">
        <v>0</v>
      </c>
      <c r="AF9980" s="84">
        <v>0</v>
      </c>
      <c r="AG9980" s="85"/>
    </row>
    <row r="9981" spans="1:33" hidden="1" outlineLevel="1">
      <c r="A9981" s="8"/>
      <c r="B9981" s="9" t="s">
        <v>34</v>
      </c>
      <c r="C9981" s="9" t="s">
        <v>35</v>
      </c>
      <c r="K9981" s="79"/>
      <c r="L9981" s="79"/>
      <c r="M9981" s="80"/>
      <c r="O9981" s="79"/>
      <c r="P9981" s="79"/>
      <c r="Q9981" s="80"/>
      <c r="S9981" s="79"/>
      <c r="T9981" s="79"/>
      <c r="U9981" s="80"/>
      <c r="W9981" s="79"/>
      <c r="X9981" s="79"/>
      <c r="Y9981" s="80"/>
      <c r="AA9981" s="79"/>
      <c r="AB9981" s="79"/>
      <c r="AC9981" s="80"/>
      <c r="AE9981" s="79"/>
      <c r="AF9981" s="79"/>
      <c r="AG9981" s="80"/>
    </row>
    <row r="9982" spans="1:33" hidden="1" outlineLevel="1">
      <c r="A9982" s="6" t="s">
        <v>11375</v>
      </c>
      <c r="B9982" s="7" t="s">
        <v>37</v>
      </c>
      <c r="C9982" s="7" t="s">
        <v>759</v>
      </c>
      <c r="K9982" s="79"/>
      <c r="L9982" s="79"/>
      <c r="M9982" s="80"/>
      <c r="O9982" s="79"/>
      <c r="P9982" s="79"/>
      <c r="Q9982" s="80"/>
      <c r="S9982" s="79"/>
      <c r="T9982" s="79"/>
      <c r="U9982" s="80"/>
      <c r="W9982" s="79"/>
      <c r="X9982" s="79"/>
      <c r="Y9982" s="80"/>
      <c r="AA9982" s="79"/>
      <c r="AB9982" s="79"/>
      <c r="AC9982" s="80"/>
      <c r="AE9982" s="79"/>
      <c r="AF9982" s="79"/>
      <c r="AG9982" s="80"/>
    </row>
    <row r="9983" spans="1:33" ht="75" hidden="1" outlineLevel="1">
      <c r="A9983" s="6" t="s">
        <v>11376</v>
      </c>
      <c r="B9983" s="7" t="s">
        <v>37</v>
      </c>
      <c r="C9983" s="7" t="s">
        <v>11377</v>
      </c>
      <c r="K9983" s="79"/>
      <c r="L9983" s="79"/>
      <c r="M9983" s="80"/>
      <c r="O9983" s="79"/>
      <c r="P9983" s="79"/>
      <c r="Q9983" s="80"/>
      <c r="S9983" s="79"/>
      <c r="T9983" s="79"/>
      <c r="U9983" s="80"/>
      <c r="W9983" s="79"/>
      <c r="X9983" s="79"/>
      <c r="Y9983" s="80"/>
      <c r="AA9983" s="79"/>
      <c r="AB9983" s="79"/>
      <c r="AC9983" s="80"/>
      <c r="AE9983" s="79"/>
      <c r="AF9983" s="79"/>
      <c r="AG9983" s="80"/>
    </row>
    <row r="9984" spans="1:33" ht="60" hidden="1" outlineLevel="1">
      <c r="A9984" s="8"/>
      <c r="B9984" s="9" t="s">
        <v>61</v>
      </c>
      <c r="C9984" s="9" t="s">
        <v>62</v>
      </c>
      <c r="D9984" s="9" t="s">
        <v>63</v>
      </c>
      <c r="E9984" s="12" t="s">
        <v>64</v>
      </c>
      <c r="F9984" s="20" t="s">
        <v>65</v>
      </c>
      <c r="K9984" s="21" t="s">
        <v>66</v>
      </c>
      <c r="L9984" s="87" t="s">
        <v>28</v>
      </c>
      <c r="M9984" s="88"/>
      <c r="O9984" s="21" t="s">
        <v>66</v>
      </c>
      <c r="P9984" s="87" t="s">
        <v>28</v>
      </c>
      <c r="Q9984" s="88"/>
      <c r="S9984" s="21" t="s">
        <v>66</v>
      </c>
      <c r="T9984" s="87" t="s">
        <v>28</v>
      </c>
      <c r="U9984" s="88"/>
      <c r="W9984" s="21" t="s">
        <v>66</v>
      </c>
      <c r="X9984" s="87" t="s">
        <v>28</v>
      </c>
      <c r="Y9984" s="88"/>
      <c r="AA9984" s="21" t="s">
        <v>66</v>
      </c>
      <c r="AB9984" s="87" t="s">
        <v>28</v>
      </c>
      <c r="AC9984" s="88"/>
      <c r="AE9984" s="21" t="s">
        <v>66</v>
      </c>
      <c r="AF9984" s="87" t="s">
        <v>28</v>
      </c>
      <c r="AG9984" s="88"/>
    </row>
    <row r="9985" spans="1:33" hidden="1" outlineLevel="1">
      <c r="A9985" s="6" t="s">
        <v>11378</v>
      </c>
      <c r="B9985" s="7" t="s">
        <v>11379</v>
      </c>
      <c r="C9985" s="7" t="s">
        <v>11380</v>
      </c>
      <c r="D9985" s="7"/>
      <c r="E9985" s="23" t="s">
        <v>438</v>
      </c>
      <c r="F9985" s="18">
        <v>1</v>
      </c>
      <c r="K9985" s="22">
        <v>0</v>
      </c>
      <c r="L9985" s="84">
        <v>0</v>
      </c>
      <c r="M9985" s="85"/>
      <c r="O9985" s="22">
        <v>855</v>
      </c>
      <c r="P9985" s="84">
        <v>855</v>
      </c>
      <c r="Q9985" s="85"/>
      <c r="S9985" s="22">
        <v>850</v>
      </c>
      <c r="T9985" s="84">
        <v>850</v>
      </c>
      <c r="U9985" s="85"/>
      <c r="W9985" s="22">
        <v>0</v>
      </c>
      <c r="X9985" s="84">
        <v>0</v>
      </c>
      <c r="Y9985" s="85"/>
      <c r="AA9985" s="22">
        <v>1362.57</v>
      </c>
      <c r="AB9985" s="84">
        <v>1362.57</v>
      </c>
      <c r="AC9985" s="85"/>
      <c r="AE9985" s="22">
        <v>0</v>
      </c>
      <c r="AF9985" s="84">
        <v>0</v>
      </c>
      <c r="AG9985" s="85"/>
    </row>
    <row r="9986" spans="1:33" hidden="1" outlineLevel="1">
      <c r="A9986" s="6" t="s">
        <v>11381</v>
      </c>
      <c r="B9986" s="7" t="s">
        <v>11382</v>
      </c>
      <c r="C9986" s="7" t="s">
        <v>11383</v>
      </c>
      <c r="D9986" s="7"/>
      <c r="E9986" s="23" t="s">
        <v>438</v>
      </c>
      <c r="F9986" s="18">
        <v>1</v>
      </c>
      <c r="K9986" s="22">
        <v>0</v>
      </c>
      <c r="L9986" s="84">
        <v>0</v>
      </c>
      <c r="M9986" s="85"/>
      <c r="O9986" s="22">
        <v>969</v>
      </c>
      <c r="P9986" s="84">
        <v>969</v>
      </c>
      <c r="Q9986" s="85"/>
      <c r="S9986" s="22">
        <v>950</v>
      </c>
      <c r="T9986" s="84">
        <v>950</v>
      </c>
      <c r="U9986" s="85"/>
      <c r="W9986" s="22">
        <v>0</v>
      </c>
      <c r="X9986" s="84">
        <v>0</v>
      </c>
      <c r="Y9986" s="85"/>
      <c r="AA9986" s="22">
        <v>1703.22</v>
      </c>
      <c r="AB9986" s="84">
        <v>1703.22</v>
      </c>
      <c r="AC9986" s="85"/>
      <c r="AE9986" s="22">
        <v>0</v>
      </c>
      <c r="AF9986" s="84">
        <v>0</v>
      </c>
      <c r="AG9986" s="85"/>
    </row>
    <row r="9987" spans="1:33" hidden="1" outlineLevel="1">
      <c r="A9987" s="8"/>
      <c r="B9987" s="9" t="s">
        <v>34</v>
      </c>
      <c r="C9987" s="9" t="s">
        <v>35</v>
      </c>
      <c r="K9987" s="79"/>
      <c r="L9987" s="79"/>
      <c r="M9987" s="80"/>
      <c r="O9987" s="79"/>
      <c r="P9987" s="79"/>
      <c r="Q9987" s="80"/>
      <c r="S9987" s="79"/>
      <c r="T9987" s="79"/>
      <c r="U9987" s="80"/>
      <c r="W9987" s="79"/>
      <c r="X9987" s="79"/>
      <c r="Y9987" s="80"/>
      <c r="AA9987" s="79"/>
      <c r="AB9987" s="79"/>
      <c r="AC9987" s="80"/>
      <c r="AE9987" s="79"/>
      <c r="AF9987" s="79"/>
      <c r="AG9987" s="80"/>
    </row>
    <row r="9988" spans="1:33" hidden="1" outlineLevel="1">
      <c r="A9988" s="6" t="s">
        <v>11384</v>
      </c>
      <c r="B9988" s="7" t="s">
        <v>37</v>
      </c>
      <c r="C9988" s="7" t="s">
        <v>11279</v>
      </c>
      <c r="K9988" s="79"/>
      <c r="L9988" s="79"/>
      <c r="M9988" s="80"/>
      <c r="O9988" s="79"/>
      <c r="P9988" s="79"/>
      <c r="Q9988" s="80"/>
      <c r="S9988" s="79"/>
      <c r="T9988" s="79"/>
      <c r="U9988" s="80"/>
      <c r="W9988" s="79"/>
      <c r="X9988" s="79"/>
      <c r="Y9988" s="80"/>
      <c r="AA9988" s="79"/>
      <c r="AB9988" s="79"/>
      <c r="AC9988" s="80"/>
      <c r="AE9988" s="79"/>
      <c r="AF9988" s="79"/>
      <c r="AG9988" s="80"/>
    </row>
    <row r="9989" spans="1:33" ht="60" hidden="1" outlineLevel="1">
      <c r="A9989" s="8"/>
      <c r="B9989" s="9" t="s">
        <v>61</v>
      </c>
      <c r="C9989" s="9" t="s">
        <v>62</v>
      </c>
      <c r="D9989" s="9" t="s">
        <v>63</v>
      </c>
      <c r="E9989" s="12" t="s">
        <v>64</v>
      </c>
      <c r="F9989" s="20" t="s">
        <v>65</v>
      </c>
      <c r="K9989" s="21" t="s">
        <v>66</v>
      </c>
      <c r="L9989" s="87" t="s">
        <v>28</v>
      </c>
      <c r="M9989" s="88"/>
      <c r="O9989" s="21" t="s">
        <v>66</v>
      </c>
      <c r="P9989" s="87" t="s">
        <v>28</v>
      </c>
      <c r="Q9989" s="88"/>
      <c r="S9989" s="21" t="s">
        <v>66</v>
      </c>
      <c r="T9989" s="87" t="s">
        <v>28</v>
      </c>
      <c r="U9989" s="88"/>
      <c r="W9989" s="21" t="s">
        <v>66</v>
      </c>
      <c r="X9989" s="87" t="s">
        <v>28</v>
      </c>
      <c r="Y9989" s="88"/>
      <c r="AA9989" s="21" t="s">
        <v>66</v>
      </c>
      <c r="AB9989" s="87" t="s">
        <v>28</v>
      </c>
      <c r="AC9989" s="88"/>
      <c r="AE9989" s="21" t="s">
        <v>66</v>
      </c>
      <c r="AF9989" s="87" t="s">
        <v>28</v>
      </c>
      <c r="AG9989" s="88"/>
    </row>
    <row r="9990" spans="1:33" ht="45" hidden="1" outlineLevel="1">
      <c r="A9990" s="6" t="s">
        <v>11385</v>
      </c>
      <c r="B9990" s="7" t="s">
        <v>11386</v>
      </c>
      <c r="C9990" s="7" t="s">
        <v>11387</v>
      </c>
      <c r="D9990" s="7"/>
      <c r="E9990" s="23" t="s">
        <v>70</v>
      </c>
      <c r="F9990" s="18">
        <v>1</v>
      </c>
      <c r="K9990" s="22">
        <v>0</v>
      </c>
      <c r="L9990" s="84">
        <v>0</v>
      </c>
      <c r="M9990" s="85"/>
      <c r="O9990" s="22">
        <v>570</v>
      </c>
      <c r="P9990" s="84">
        <v>570</v>
      </c>
      <c r="Q9990" s="85"/>
      <c r="S9990" s="22">
        <v>1000</v>
      </c>
      <c r="T9990" s="84">
        <v>1000</v>
      </c>
      <c r="U9990" s="85"/>
      <c r="W9990" s="22">
        <v>0</v>
      </c>
      <c r="X9990" s="84">
        <v>0</v>
      </c>
      <c r="Y9990" s="85"/>
      <c r="AA9990" s="22">
        <v>5677.4</v>
      </c>
      <c r="AB9990" s="84">
        <v>5677.4</v>
      </c>
      <c r="AC9990" s="85"/>
      <c r="AE9990" s="22">
        <v>0</v>
      </c>
      <c r="AF9990" s="84">
        <v>0</v>
      </c>
      <c r="AG9990" s="85"/>
    </row>
    <row r="9991" spans="1:33" ht="45" hidden="1" outlineLevel="1">
      <c r="A9991" s="6" t="s">
        <v>11388</v>
      </c>
      <c r="B9991" s="7" t="s">
        <v>11389</v>
      </c>
      <c r="C9991" s="7" t="s">
        <v>11282</v>
      </c>
      <c r="D9991" s="7"/>
      <c r="E9991" s="23" t="s">
        <v>70</v>
      </c>
      <c r="F9991" s="18">
        <v>1</v>
      </c>
      <c r="K9991" s="22">
        <v>0</v>
      </c>
      <c r="L9991" s="84">
        <v>0</v>
      </c>
      <c r="M9991" s="85"/>
      <c r="O9991" s="22">
        <v>5130</v>
      </c>
      <c r="P9991" s="84">
        <v>5130</v>
      </c>
      <c r="Q9991" s="85"/>
      <c r="S9991" s="22">
        <v>5000</v>
      </c>
      <c r="T9991" s="84">
        <v>5000</v>
      </c>
      <c r="U9991" s="85"/>
      <c r="W9991" s="22">
        <v>0</v>
      </c>
      <c r="X9991" s="84">
        <v>0</v>
      </c>
      <c r="Y9991" s="85"/>
      <c r="AA9991" s="22">
        <v>5677.4</v>
      </c>
      <c r="AB9991" s="84">
        <v>5677.4</v>
      </c>
      <c r="AC9991" s="85"/>
      <c r="AE9991" s="22">
        <v>0</v>
      </c>
      <c r="AF9991" s="84">
        <v>0</v>
      </c>
      <c r="AG9991" s="85"/>
    </row>
    <row r="9992" spans="1:33" ht="30" hidden="1" outlineLevel="1">
      <c r="A9992" s="6" t="s">
        <v>11390</v>
      </c>
      <c r="B9992" s="7" t="s">
        <v>11391</v>
      </c>
      <c r="C9992" s="7" t="s">
        <v>11285</v>
      </c>
      <c r="D9992" s="7"/>
      <c r="E9992" s="23" t="s">
        <v>70</v>
      </c>
      <c r="F9992" s="18">
        <v>1</v>
      </c>
      <c r="K9992" s="22">
        <v>0</v>
      </c>
      <c r="L9992" s="84">
        <v>0</v>
      </c>
      <c r="M9992" s="85"/>
      <c r="O9992" s="22">
        <v>2052</v>
      </c>
      <c r="P9992" s="84">
        <v>2052</v>
      </c>
      <c r="Q9992" s="85"/>
      <c r="S9992" s="22">
        <v>2000</v>
      </c>
      <c r="T9992" s="84">
        <v>2000</v>
      </c>
      <c r="U9992" s="85"/>
      <c r="W9992" s="22">
        <v>0</v>
      </c>
      <c r="X9992" s="84">
        <v>0</v>
      </c>
      <c r="Y9992" s="85"/>
      <c r="AA9992" s="22">
        <v>5677.4</v>
      </c>
      <c r="AB9992" s="84">
        <v>5677.4</v>
      </c>
      <c r="AC9992" s="85"/>
      <c r="AE9992" s="22">
        <v>0</v>
      </c>
      <c r="AF9992" s="84">
        <v>0</v>
      </c>
      <c r="AG9992" s="85"/>
    </row>
    <row r="9993" spans="1:33" ht="30" hidden="1" outlineLevel="1">
      <c r="A9993" s="6" t="s">
        <v>11392</v>
      </c>
      <c r="B9993" s="7" t="s">
        <v>11393</v>
      </c>
      <c r="C9993" s="7" t="s">
        <v>11394</v>
      </c>
      <c r="D9993" s="7"/>
      <c r="E9993" s="23" t="s">
        <v>70</v>
      </c>
      <c r="F9993" s="18">
        <v>1</v>
      </c>
      <c r="K9993" s="22">
        <v>0</v>
      </c>
      <c r="L9993" s="84">
        <v>0</v>
      </c>
      <c r="M9993" s="85"/>
      <c r="O9993" s="22">
        <v>33630</v>
      </c>
      <c r="P9993" s="84">
        <v>33630</v>
      </c>
      <c r="Q9993" s="85"/>
      <c r="S9993" s="22">
        <v>80000</v>
      </c>
      <c r="T9993" s="84">
        <v>80000</v>
      </c>
      <c r="U9993" s="85"/>
      <c r="W9993" s="22">
        <v>0</v>
      </c>
      <c r="X9993" s="84">
        <v>0</v>
      </c>
      <c r="Y9993" s="85"/>
      <c r="AA9993" s="22">
        <v>5677.4</v>
      </c>
      <c r="AB9993" s="84">
        <v>5677.4</v>
      </c>
      <c r="AC9993" s="85"/>
      <c r="AE9993" s="22">
        <v>0</v>
      </c>
      <c r="AF9993" s="84">
        <v>0</v>
      </c>
      <c r="AG9993" s="85"/>
    </row>
    <row r="9994" spans="1:33" ht="45" hidden="1" outlineLevel="1">
      <c r="A9994" s="6" t="s">
        <v>11395</v>
      </c>
      <c r="B9994" s="7" t="s">
        <v>11396</v>
      </c>
      <c r="C9994" s="7" t="s">
        <v>11397</v>
      </c>
      <c r="D9994" s="7"/>
      <c r="E9994" s="23" t="s">
        <v>70</v>
      </c>
      <c r="F9994" s="18">
        <v>1</v>
      </c>
      <c r="K9994" s="22">
        <v>0</v>
      </c>
      <c r="L9994" s="84">
        <v>0</v>
      </c>
      <c r="M9994" s="85"/>
      <c r="O9994" s="22">
        <v>3648</v>
      </c>
      <c r="P9994" s="84">
        <v>3648</v>
      </c>
      <c r="Q9994" s="85"/>
      <c r="S9994" s="22">
        <v>1000</v>
      </c>
      <c r="T9994" s="84">
        <v>1000</v>
      </c>
      <c r="U9994" s="85"/>
      <c r="W9994" s="22">
        <v>0</v>
      </c>
      <c r="X9994" s="84">
        <v>0</v>
      </c>
      <c r="Y9994" s="85"/>
      <c r="AA9994" s="22">
        <v>5677.4</v>
      </c>
      <c r="AB9994" s="84">
        <v>5677.4</v>
      </c>
      <c r="AC9994" s="85"/>
      <c r="AE9994" s="22">
        <v>0</v>
      </c>
      <c r="AF9994" s="84">
        <v>0</v>
      </c>
      <c r="AG9994" s="85"/>
    </row>
    <row r="9995" spans="1:33" ht="30" hidden="1" outlineLevel="1">
      <c r="A9995" s="6" t="s">
        <v>11398</v>
      </c>
      <c r="B9995" s="7" t="s">
        <v>11399</v>
      </c>
      <c r="C9995" s="7" t="s">
        <v>5701</v>
      </c>
      <c r="D9995" s="7"/>
      <c r="E9995" s="23" t="s">
        <v>70</v>
      </c>
      <c r="F9995" s="18">
        <v>1</v>
      </c>
      <c r="K9995" s="22">
        <v>0</v>
      </c>
      <c r="L9995" s="84">
        <v>0</v>
      </c>
      <c r="M9995" s="85"/>
      <c r="O9995" s="22">
        <v>570</v>
      </c>
      <c r="P9995" s="84">
        <v>570</v>
      </c>
      <c r="Q9995" s="85"/>
      <c r="S9995" s="22">
        <v>500</v>
      </c>
      <c r="T9995" s="84">
        <v>500</v>
      </c>
      <c r="U9995" s="85"/>
      <c r="W9995" s="22">
        <v>0</v>
      </c>
      <c r="X9995" s="84">
        <v>0</v>
      </c>
      <c r="Y9995" s="85"/>
      <c r="AA9995" s="22">
        <v>5677.4</v>
      </c>
      <c r="AB9995" s="84">
        <v>5677.4</v>
      </c>
      <c r="AC9995" s="85"/>
      <c r="AE9995" s="22">
        <v>0</v>
      </c>
      <c r="AF9995" s="84">
        <v>0</v>
      </c>
      <c r="AG9995" s="85"/>
    </row>
    <row r="9996" spans="1:33" ht="30" hidden="1" outlineLevel="1">
      <c r="A9996" s="6" t="s">
        <v>11400</v>
      </c>
      <c r="B9996" s="7" t="s">
        <v>11401</v>
      </c>
      <c r="C9996" s="7" t="s">
        <v>11298</v>
      </c>
      <c r="D9996" s="7"/>
      <c r="E9996" s="23" t="s">
        <v>70</v>
      </c>
      <c r="F9996" s="18">
        <v>1</v>
      </c>
      <c r="K9996" s="22">
        <v>0</v>
      </c>
      <c r="L9996" s="84">
        <v>0</v>
      </c>
      <c r="M9996" s="85"/>
      <c r="O9996" s="22">
        <v>570</v>
      </c>
      <c r="P9996" s="84">
        <v>570</v>
      </c>
      <c r="Q9996" s="85"/>
      <c r="S9996" s="22">
        <v>500</v>
      </c>
      <c r="T9996" s="84">
        <v>500</v>
      </c>
      <c r="U9996" s="85"/>
      <c r="W9996" s="22">
        <v>0</v>
      </c>
      <c r="X9996" s="84">
        <v>0</v>
      </c>
      <c r="Y9996" s="85"/>
      <c r="AA9996" s="22">
        <v>5677.4</v>
      </c>
      <c r="AB9996" s="84">
        <v>5677.4</v>
      </c>
      <c r="AC9996" s="85"/>
      <c r="AE9996" s="22">
        <v>0</v>
      </c>
      <c r="AF9996" s="84">
        <v>0</v>
      </c>
      <c r="AG9996" s="85"/>
    </row>
    <row r="9997" spans="1:33" hidden="1" outlineLevel="1">
      <c r="A9997" s="6" t="s">
        <v>11402</v>
      </c>
      <c r="B9997" s="7" t="s">
        <v>11403</v>
      </c>
      <c r="C9997" s="7" t="s">
        <v>11404</v>
      </c>
      <c r="D9997" s="7"/>
      <c r="E9997" s="23" t="s">
        <v>70</v>
      </c>
      <c r="F9997" s="18">
        <v>1</v>
      </c>
      <c r="K9997" s="22">
        <v>0</v>
      </c>
      <c r="L9997" s="84">
        <v>0</v>
      </c>
      <c r="M9997" s="85"/>
      <c r="O9997" s="22">
        <v>570</v>
      </c>
      <c r="P9997" s="84">
        <v>570</v>
      </c>
      <c r="Q9997" s="85"/>
      <c r="S9997" s="22">
        <v>1000</v>
      </c>
      <c r="T9997" s="84">
        <v>1000</v>
      </c>
      <c r="U9997" s="85"/>
      <c r="W9997" s="22">
        <v>0</v>
      </c>
      <c r="X9997" s="84">
        <v>0</v>
      </c>
      <c r="Y9997" s="85"/>
      <c r="AA9997" s="22">
        <v>5677.4</v>
      </c>
      <c r="AB9997" s="84">
        <v>5677.4</v>
      </c>
      <c r="AC9997" s="85"/>
      <c r="AE9997" s="22">
        <v>0</v>
      </c>
      <c r="AF9997" s="84">
        <v>0</v>
      </c>
      <c r="AG9997" s="85"/>
    </row>
    <row r="9998" spans="1:33" ht="45" hidden="1" outlineLevel="1">
      <c r="A9998" s="6" t="s">
        <v>11405</v>
      </c>
      <c r="B9998" s="7" t="s">
        <v>11406</v>
      </c>
      <c r="C9998" s="7" t="s">
        <v>11301</v>
      </c>
      <c r="D9998" s="7"/>
      <c r="E9998" s="23" t="s">
        <v>70</v>
      </c>
      <c r="F9998" s="18">
        <v>1</v>
      </c>
      <c r="K9998" s="22">
        <v>0</v>
      </c>
      <c r="L9998" s="84">
        <v>0</v>
      </c>
      <c r="M9998" s="85"/>
      <c r="O9998" s="22">
        <v>570</v>
      </c>
      <c r="P9998" s="84">
        <v>570</v>
      </c>
      <c r="Q9998" s="85"/>
      <c r="S9998" s="22">
        <v>3000</v>
      </c>
      <c r="T9998" s="84">
        <v>3000</v>
      </c>
      <c r="U9998" s="85"/>
      <c r="W9998" s="22">
        <v>0</v>
      </c>
      <c r="X9998" s="84">
        <v>0</v>
      </c>
      <c r="Y9998" s="85"/>
      <c r="AA9998" s="22">
        <v>5677.4</v>
      </c>
      <c r="AB9998" s="84">
        <v>5677.4</v>
      </c>
      <c r="AC9998" s="85"/>
      <c r="AE9998" s="22">
        <v>0</v>
      </c>
      <c r="AF9998" s="84">
        <v>0</v>
      </c>
      <c r="AG9998" s="85"/>
    </row>
    <row r="9999" spans="1:33" hidden="1" outlineLevel="1">
      <c r="A9999" s="6" t="s">
        <v>11407</v>
      </c>
      <c r="B9999" s="7" t="s">
        <v>11408</v>
      </c>
      <c r="C9999" s="7" t="s">
        <v>11304</v>
      </c>
      <c r="D9999" s="7"/>
      <c r="E9999" s="23" t="s">
        <v>70</v>
      </c>
      <c r="F9999" s="18">
        <v>1</v>
      </c>
      <c r="K9999" s="22">
        <v>0</v>
      </c>
      <c r="L9999" s="84">
        <v>0</v>
      </c>
      <c r="M9999" s="85"/>
      <c r="O9999" s="22">
        <v>570</v>
      </c>
      <c r="P9999" s="84">
        <v>570</v>
      </c>
      <c r="Q9999" s="85"/>
      <c r="S9999" s="22">
        <v>100</v>
      </c>
      <c r="T9999" s="84">
        <v>100</v>
      </c>
      <c r="U9999" s="85"/>
      <c r="W9999" s="22">
        <v>0</v>
      </c>
      <c r="X9999" s="84">
        <v>0</v>
      </c>
      <c r="Y9999" s="85"/>
      <c r="AA9999" s="22">
        <v>5677.4</v>
      </c>
      <c r="AB9999" s="84">
        <v>5677.4</v>
      </c>
      <c r="AC9999" s="85"/>
      <c r="AE9999" s="22">
        <v>0</v>
      </c>
      <c r="AF9999" s="84">
        <v>0</v>
      </c>
      <c r="AG9999" s="85"/>
    </row>
    <row r="10000" spans="1:33" ht="30" hidden="1" outlineLevel="1">
      <c r="A10000" s="6" t="s">
        <v>11409</v>
      </c>
      <c r="B10000" s="7" t="s">
        <v>11410</v>
      </c>
      <c r="C10000" s="7" t="s">
        <v>11307</v>
      </c>
      <c r="D10000" s="7"/>
      <c r="E10000" s="23" t="s">
        <v>70</v>
      </c>
      <c r="F10000" s="18">
        <v>1</v>
      </c>
      <c r="K10000" s="22">
        <v>0</v>
      </c>
      <c r="L10000" s="84">
        <v>0</v>
      </c>
      <c r="M10000" s="85"/>
      <c r="O10000" s="22">
        <v>570</v>
      </c>
      <c r="P10000" s="84">
        <v>570</v>
      </c>
      <c r="Q10000" s="85"/>
      <c r="S10000" s="22">
        <v>2000</v>
      </c>
      <c r="T10000" s="84">
        <v>2000</v>
      </c>
      <c r="U10000" s="85"/>
      <c r="W10000" s="22">
        <v>0</v>
      </c>
      <c r="X10000" s="84">
        <v>0</v>
      </c>
      <c r="Y10000" s="85"/>
      <c r="AA10000" s="22">
        <v>5677.4</v>
      </c>
      <c r="AB10000" s="84">
        <v>5677.4</v>
      </c>
      <c r="AC10000" s="85"/>
      <c r="AE10000" s="22">
        <v>0</v>
      </c>
      <c r="AF10000" s="84">
        <v>0</v>
      </c>
      <c r="AG10000" s="85"/>
    </row>
    <row r="10001" spans="1:33" hidden="1" outlineLevel="1">
      <c r="A10001" s="8"/>
      <c r="B10001" s="9" t="s">
        <v>34</v>
      </c>
      <c r="C10001" s="9" t="s">
        <v>35</v>
      </c>
      <c r="K10001" s="79"/>
      <c r="L10001" s="79"/>
      <c r="M10001" s="80"/>
      <c r="O10001" s="79"/>
      <c r="P10001" s="79"/>
      <c r="Q10001" s="80"/>
      <c r="S10001" s="79"/>
      <c r="T10001" s="79"/>
      <c r="U10001" s="80"/>
      <c r="W10001" s="79"/>
      <c r="X10001" s="79"/>
      <c r="Y10001" s="80"/>
      <c r="AA10001" s="79"/>
      <c r="AB10001" s="79"/>
      <c r="AC10001" s="80"/>
      <c r="AE10001" s="79"/>
      <c r="AF10001" s="79"/>
      <c r="AG10001" s="80"/>
    </row>
    <row r="10002" spans="1:33" hidden="1" outlineLevel="1">
      <c r="A10002" s="6" t="s">
        <v>11411</v>
      </c>
      <c r="B10002" s="7" t="s">
        <v>37</v>
      </c>
      <c r="C10002" s="7" t="s">
        <v>293</v>
      </c>
      <c r="K10002" s="79"/>
      <c r="L10002" s="79"/>
      <c r="M10002" s="80"/>
      <c r="O10002" s="79"/>
      <c r="P10002" s="79"/>
      <c r="Q10002" s="80"/>
      <c r="S10002" s="79"/>
      <c r="T10002" s="79"/>
      <c r="U10002" s="80"/>
      <c r="W10002" s="79"/>
      <c r="X10002" s="79"/>
      <c r="Y10002" s="80"/>
      <c r="AA10002" s="79"/>
      <c r="AB10002" s="79"/>
      <c r="AC10002" s="80"/>
      <c r="AE10002" s="79"/>
      <c r="AF10002" s="79"/>
      <c r="AG10002" s="80"/>
    </row>
    <row r="10003" spans="1:33" ht="60" hidden="1" outlineLevel="1">
      <c r="A10003" s="8"/>
      <c r="B10003" s="9" t="s">
        <v>61</v>
      </c>
      <c r="C10003" s="9" t="s">
        <v>62</v>
      </c>
      <c r="D10003" s="9" t="s">
        <v>63</v>
      </c>
      <c r="E10003" s="12" t="s">
        <v>64</v>
      </c>
      <c r="F10003" s="20" t="s">
        <v>65</v>
      </c>
      <c r="K10003" s="21" t="s">
        <v>66</v>
      </c>
      <c r="L10003" s="87" t="s">
        <v>28</v>
      </c>
      <c r="M10003" s="88"/>
      <c r="O10003" s="21" t="s">
        <v>66</v>
      </c>
      <c r="P10003" s="87" t="s">
        <v>28</v>
      </c>
      <c r="Q10003" s="88"/>
      <c r="S10003" s="21" t="s">
        <v>66</v>
      </c>
      <c r="T10003" s="87" t="s">
        <v>28</v>
      </c>
      <c r="U10003" s="88"/>
      <c r="W10003" s="21" t="s">
        <v>66</v>
      </c>
      <c r="X10003" s="87" t="s">
        <v>28</v>
      </c>
      <c r="Y10003" s="88"/>
      <c r="AA10003" s="21" t="s">
        <v>66</v>
      </c>
      <c r="AB10003" s="87" t="s">
        <v>28</v>
      </c>
      <c r="AC10003" s="88"/>
      <c r="AE10003" s="21" t="s">
        <v>66</v>
      </c>
      <c r="AF10003" s="87" t="s">
        <v>28</v>
      </c>
      <c r="AG10003" s="88"/>
    </row>
    <row r="10004" spans="1:33" ht="135" hidden="1" outlineLevel="1">
      <c r="A10004" s="6" t="s">
        <v>11412</v>
      </c>
      <c r="B10004" s="7" t="s">
        <v>10636</v>
      </c>
      <c r="C10004" s="7" t="s">
        <v>5148</v>
      </c>
      <c r="D10004" s="7"/>
      <c r="E10004" s="23" t="s">
        <v>70</v>
      </c>
      <c r="F10004" s="18">
        <v>1</v>
      </c>
      <c r="K10004" s="22">
        <v>0</v>
      </c>
      <c r="L10004" s="84">
        <v>0</v>
      </c>
      <c r="M10004" s="85"/>
      <c r="O10004" s="22">
        <v>0</v>
      </c>
      <c r="P10004" s="84">
        <v>0</v>
      </c>
      <c r="Q10004" s="85"/>
      <c r="S10004" s="22">
        <v>0</v>
      </c>
      <c r="T10004" s="84">
        <v>0</v>
      </c>
      <c r="U10004" s="85"/>
      <c r="W10004" s="22">
        <v>0</v>
      </c>
      <c r="X10004" s="84">
        <v>0</v>
      </c>
      <c r="Y10004" s="85"/>
      <c r="AA10004" s="22">
        <v>397417.69</v>
      </c>
      <c r="AB10004" s="84">
        <v>397417.69</v>
      </c>
      <c r="AC10004" s="85"/>
      <c r="AE10004" s="22">
        <v>0</v>
      </c>
      <c r="AF10004" s="84">
        <v>0</v>
      </c>
      <c r="AG10004" s="85"/>
    </row>
    <row r="10005" spans="1:33" hidden="1" outlineLevel="1">
      <c r="A10005" s="8"/>
      <c r="B10005" s="9" t="s">
        <v>34</v>
      </c>
      <c r="C10005" s="9" t="s">
        <v>35</v>
      </c>
      <c r="K10005" s="79"/>
      <c r="L10005" s="79"/>
      <c r="M10005" s="80"/>
      <c r="O10005" s="79"/>
      <c r="P10005" s="79"/>
      <c r="Q10005" s="80"/>
      <c r="S10005" s="79"/>
      <c r="T10005" s="79"/>
      <c r="U10005" s="80"/>
      <c r="W10005" s="79"/>
      <c r="X10005" s="79"/>
      <c r="Y10005" s="80"/>
      <c r="AA10005" s="79"/>
      <c r="AB10005" s="79"/>
      <c r="AC10005" s="80"/>
      <c r="AE10005" s="79"/>
      <c r="AF10005" s="79"/>
      <c r="AG10005" s="80"/>
    </row>
    <row r="10006" spans="1:33" ht="75" hidden="1" outlineLevel="1">
      <c r="A10006" s="6" t="s">
        <v>11413</v>
      </c>
      <c r="B10006" s="7" t="s">
        <v>37</v>
      </c>
      <c r="C10006" s="7" t="s">
        <v>298</v>
      </c>
      <c r="I10006" s="35"/>
      <c r="J10006" s="35"/>
      <c r="K10006" s="79"/>
      <c r="L10006" s="79"/>
      <c r="M10006" s="80"/>
      <c r="O10006" s="79"/>
      <c r="P10006" s="79"/>
      <c r="Q10006" s="80"/>
      <c r="S10006" s="79"/>
      <c r="T10006" s="79"/>
      <c r="U10006" s="80"/>
      <c r="W10006" s="79"/>
      <c r="X10006" s="79"/>
      <c r="Y10006" s="80"/>
      <c r="AA10006" s="79"/>
      <c r="AB10006" s="79"/>
      <c r="AC10006" s="80"/>
      <c r="AE10006" s="79"/>
      <c r="AF10006" s="79"/>
      <c r="AG10006" s="80"/>
    </row>
    <row r="10007" spans="1:33" collapsed="1">
      <c r="A10007" s="83" t="s">
        <v>11414</v>
      </c>
      <c r="B10007" s="83"/>
      <c r="C10007" s="83"/>
      <c r="D10007" s="83"/>
      <c r="E10007" s="83"/>
      <c r="F10007" s="83"/>
      <c r="I10007" s="36"/>
      <c r="J10007" s="36">
        <v>33070</v>
      </c>
      <c r="K10007" s="30" t="s">
        <v>5183</v>
      </c>
      <c r="L10007" s="84">
        <v>0</v>
      </c>
      <c r="M10007" s="85"/>
      <c r="O10007" s="15" t="s">
        <v>5183</v>
      </c>
      <c r="P10007" s="84">
        <v>52548.3</v>
      </c>
      <c r="Q10007" s="85"/>
      <c r="S10007" s="15" t="s">
        <v>5183</v>
      </c>
      <c r="T10007" s="84">
        <v>124800</v>
      </c>
      <c r="U10007" s="85"/>
      <c r="W10007" s="15" t="s">
        <v>5183</v>
      </c>
      <c r="X10007" s="84">
        <v>901403.27</v>
      </c>
      <c r="Y10007" s="85"/>
      <c r="AA10007" s="15" t="s">
        <v>5183</v>
      </c>
      <c r="AB10007" s="84">
        <v>89635.26</v>
      </c>
      <c r="AC10007" s="85"/>
      <c r="AE10007" s="15" t="s">
        <v>5183</v>
      </c>
      <c r="AF10007" s="84">
        <v>0</v>
      </c>
      <c r="AG10007" s="85"/>
    </row>
    <row r="10008" spans="1:33" hidden="1">
      <c r="A10008" s="8"/>
      <c r="B10008" s="9" t="s">
        <v>34</v>
      </c>
      <c r="C10008" s="9" t="s">
        <v>35</v>
      </c>
      <c r="K10008" s="79"/>
      <c r="L10008" s="79"/>
      <c r="M10008" s="80"/>
      <c r="O10008" s="79"/>
      <c r="P10008" s="79"/>
      <c r="Q10008" s="80"/>
      <c r="S10008" s="79"/>
      <c r="T10008" s="79"/>
      <c r="U10008" s="80"/>
      <c r="W10008" s="79"/>
      <c r="X10008" s="79"/>
      <c r="Y10008" s="80"/>
      <c r="AA10008" s="79"/>
      <c r="AB10008" s="79"/>
      <c r="AC10008" s="80"/>
      <c r="AE10008" s="79"/>
      <c r="AF10008" s="79"/>
      <c r="AG10008" s="80"/>
    </row>
    <row r="10009" spans="1:33" hidden="1" outlineLevel="1">
      <c r="A10009" s="6" t="s">
        <v>11415</v>
      </c>
      <c r="B10009" s="7" t="s">
        <v>37</v>
      </c>
      <c r="C10009" s="7" t="s">
        <v>11416</v>
      </c>
      <c r="K10009" s="79"/>
      <c r="L10009" s="79"/>
      <c r="M10009" s="80"/>
      <c r="O10009" s="79"/>
      <c r="P10009" s="79"/>
      <c r="Q10009" s="80"/>
      <c r="S10009" s="79"/>
      <c r="T10009" s="79"/>
      <c r="U10009" s="80"/>
      <c r="W10009" s="79"/>
      <c r="X10009" s="79"/>
      <c r="Y10009" s="80"/>
      <c r="AA10009" s="79"/>
      <c r="AB10009" s="79"/>
      <c r="AC10009" s="80"/>
      <c r="AE10009" s="79"/>
      <c r="AF10009" s="79"/>
      <c r="AG10009" s="80"/>
    </row>
    <row r="10010" spans="1:33" ht="75" hidden="1" outlineLevel="1">
      <c r="A10010" s="6" t="s">
        <v>11417</v>
      </c>
      <c r="B10010" s="7" t="s">
        <v>37</v>
      </c>
      <c r="C10010" s="7" t="s">
        <v>11418</v>
      </c>
      <c r="K10010" s="79"/>
      <c r="L10010" s="79"/>
      <c r="M10010" s="80"/>
      <c r="O10010" s="79"/>
      <c r="P10010" s="79"/>
      <c r="Q10010" s="80"/>
      <c r="S10010" s="79"/>
      <c r="T10010" s="79"/>
      <c r="U10010" s="80"/>
      <c r="W10010" s="79"/>
      <c r="X10010" s="79"/>
      <c r="Y10010" s="80"/>
      <c r="AA10010" s="79"/>
      <c r="AB10010" s="79"/>
      <c r="AC10010" s="80"/>
      <c r="AE10010" s="79"/>
      <c r="AF10010" s="79"/>
      <c r="AG10010" s="80"/>
    </row>
    <row r="10011" spans="1:33" ht="60" hidden="1" outlineLevel="1">
      <c r="A10011" s="8"/>
      <c r="B10011" s="9" t="s">
        <v>61</v>
      </c>
      <c r="C10011" s="9" t="s">
        <v>62</v>
      </c>
      <c r="D10011" s="9" t="s">
        <v>63</v>
      </c>
      <c r="E10011" s="12" t="s">
        <v>64</v>
      </c>
      <c r="F10011" s="20" t="s">
        <v>65</v>
      </c>
      <c r="K10011" s="21" t="s">
        <v>66</v>
      </c>
      <c r="L10011" s="87" t="s">
        <v>28</v>
      </c>
      <c r="M10011" s="88"/>
      <c r="O10011" s="21" t="s">
        <v>66</v>
      </c>
      <c r="P10011" s="87" t="s">
        <v>28</v>
      </c>
      <c r="Q10011" s="88"/>
      <c r="S10011" s="21" t="s">
        <v>66</v>
      </c>
      <c r="T10011" s="87" t="s">
        <v>28</v>
      </c>
      <c r="U10011" s="88"/>
      <c r="W10011" s="21" t="s">
        <v>66</v>
      </c>
      <c r="X10011" s="87" t="s">
        <v>28</v>
      </c>
      <c r="Y10011" s="88"/>
      <c r="AA10011" s="21" t="s">
        <v>66</v>
      </c>
      <c r="AB10011" s="87" t="s">
        <v>28</v>
      </c>
      <c r="AC10011" s="88"/>
      <c r="AE10011" s="21" t="s">
        <v>66</v>
      </c>
      <c r="AF10011" s="87" t="s">
        <v>28</v>
      </c>
      <c r="AG10011" s="88"/>
    </row>
    <row r="10012" spans="1:33" hidden="1" outlineLevel="1">
      <c r="A10012" s="6" t="s">
        <v>11419</v>
      </c>
      <c r="B10012" s="7" t="s">
        <v>11420</v>
      </c>
      <c r="C10012" s="7" t="s">
        <v>11421</v>
      </c>
      <c r="D10012" s="7"/>
      <c r="E10012" s="23" t="s">
        <v>429</v>
      </c>
      <c r="F10012" s="18">
        <v>40</v>
      </c>
      <c r="K10012" s="22">
        <v>0</v>
      </c>
      <c r="L10012" s="84">
        <v>0</v>
      </c>
      <c r="M10012" s="85"/>
      <c r="O10012" s="22">
        <v>125.4</v>
      </c>
      <c r="P10012" s="84">
        <v>5016</v>
      </c>
      <c r="Q10012" s="85"/>
      <c r="S10012" s="22">
        <v>125</v>
      </c>
      <c r="T10012" s="84">
        <v>5000</v>
      </c>
      <c r="U10012" s="85"/>
      <c r="W10012" s="22">
        <v>0</v>
      </c>
      <c r="X10012" s="84">
        <v>0</v>
      </c>
      <c r="Y10012" s="85"/>
      <c r="AA10012" s="22">
        <v>136.26</v>
      </c>
      <c r="AB10012" s="84">
        <v>5450.4</v>
      </c>
      <c r="AC10012" s="85"/>
      <c r="AE10012" s="22">
        <v>0</v>
      </c>
      <c r="AF10012" s="84">
        <v>0</v>
      </c>
      <c r="AG10012" s="85"/>
    </row>
    <row r="10013" spans="1:33" hidden="1" outlineLevel="1">
      <c r="A10013" s="8"/>
      <c r="B10013" s="9" t="s">
        <v>34</v>
      </c>
      <c r="C10013" s="9" t="s">
        <v>35</v>
      </c>
      <c r="K10013" s="79"/>
      <c r="L10013" s="79"/>
      <c r="M10013" s="80"/>
      <c r="O10013" s="79"/>
      <c r="P10013" s="79"/>
      <c r="Q10013" s="80"/>
      <c r="S10013" s="79"/>
      <c r="T10013" s="79"/>
      <c r="U10013" s="80"/>
      <c r="W10013" s="79"/>
      <c r="X10013" s="79"/>
      <c r="Y10013" s="80"/>
      <c r="AA10013" s="79"/>
      <c r="AB10013" s="79"/>
      <c r="AC10013" s="80"/>
      <c r="AE10013" s="79"/>
      <c r="AF10013" s="79"/>
      <c r="AG10013" s="80"/>
    </row>
    <row r="10014" spans="1:33" ht="30" hidden="1" outlineLevel="1">
      <c r="A10014" s="6" t="s">
        <v>11422</v>
      </c>
      <c r="B10014" s="7" t="s">
        <v>37</v>
      </c>
      <c r="C10014" s="7" t="s">
        <v>11423</v>
      </c>
      <c r="K10014" s="79"/>
      <c r="L10014" s="79"/>
      <c r="M10014" s="80"/>
      <c r="O10014" s="79"/>
      <c r="P10014" s="79"/>
      <c r="Q10014" s="80"/>
      <c r="S10014" s="79"/>
      <c r="T10014" s="79"/>
      <c r="U10014" s="80"/>
      <c r="W10014" s="79"/>
      <c r="X10014" s="79"/>
      <c r="Y10014" s="80"/>
      <c r="AA10014" s="79"/>
      <c r="AB10014" s="79"/>
      <c r="AC10014" s="80"/>
      <c r="AE10014" s="79"/>
      <c r="AF10014" s="79"/>
      <c r="AG10014" s="80"/>
    </row>
    <row r="10015" spans="1:33" ht="60" hidden="1" outlineLevel="1">
      <c r="A10015" s="8"/>
      <c r="B10015" s="9" t="s">
        <v>61</v>
      </c>
      <c r="C10015" s="9" t="s">
        <v>62</v>
      </c>
      <c r="D10015" s="9" t="s">
        <v>63</v>
      </c>
      <c r="E10015" s="12" t="s">
        <v>64</v>
      </c>
      <c r="F10015" s="20" t="s">
        <v>65</v>
      </c>
      <c r="K10015" s="21" t="s">
        <v>66</v>
      </c>
      <c r="L10015" s="87" t="s">
        <v>28</v>
      </c>
      <c r="M10015" s="88"/>
      <c r="O10015" s="21" t="s">
        <v>66</v>
      </c>
      <c r="P10015" s="87" t="s">
        <v>28</v>
      </c>
      <c r="Q10015" s="88"/>
      <c r="S10015" s="21" t="s">
        <v>66</v>
      </c>
      <c r="T10015" s="87" t="s">
        <v>28</v>
      </c>
      <c r="U10015" s="88"/>
      <c r="W10015" s="21" t="s">
        <v>66</v>
      </c>
      <c r="X10015" s="87" t="s">
        <v>28</v>
      </c>
      <c r="Y10015" s="88"/>
      <c r="AA10015" s="21" t="s">
        <v>66</v>
      </c>
      <c r="AB10015" s="87" t="s">
        <v>28</v>
      </c>
      <c r="AC10015" s="88"/>
      <c r="AE10015" s="21" t="s">
        <v>66</v>
      </c>
      <c r="AF10015" s="87" t="s">
        <v>28</v>
      </c>
      <c r="AG10015" s="88"/>
    </row>
    <row r="10016" spans="1:33" hidden="1" outlineLevel="1">
      <c r="A10016" s="6" t="s">
        <v>11424</v>
      </c>
      <c r="B10016" s="7" t="s">
        <v>11425</v>
      </c>
      <c r="C10016" s="7" t="s">
        <v>11426</v>
      </c>
      <c r="D10016" s="7"/>
      <c r="E10016" s="23" t="s">
        <v>438</v>
      </c>
      <c r="F10016" s="18">
        <v>3</v>
      </c>
      <c r="K10016" s="22">
        <v>0</v>
      </c>
      <c r="L10016" s="84">
        <v>0</v>
      </c>
      <c r="M10016" s="85"/>
      <c r="O10016" s="22">
        <v>627</v>
      </c>
      <c r="P10016" s="84">
        <v>1881</v>
      </c>
      <c r="Q10016" s="85"/>
      <c r="S10016" s="22">
        <v>850</v>
      </c>
      <c r="T10016" s="84">
        <v>2550</v>
      </c>
      <c r="U10016" s="85"/>
      <c r="W10016" s="22">
        <v>0</v>
      </c>
      <c r="X10016" s="84">
        <v>0</v>
      </c>
      <c r="Y10016" s="85"/>
      <c r="AA10016" s="22">
        <v>567.74</v>
      </c>
      <c r="AB10016" s="84">
        <v>1703.22</v>
      </c>
      <c r="AC10016" s="85"/>
      <c r="AE10016" s="22">
        <v>0</v>
      </c>
      <c r="AF10016" s="84">
        <v>0</v>
      </c>
      <c r="AG10016" s="85"/>
    </row>
    <row r="10017" spans="1:33" hidden="1" outlineLevel="1">
      <c r="A10017" s="6" t="s">
        <v>11427</v>
      </c>
      <c r="B10017" s="7" t="s">
        <v>11428</v>
      </c>
      <c r="C10017" s="7" t="s">
        <v>11429</v>
      </c>
      <c r="D10017" s="7"/>
      <c r="E10017" s="23" t="s">
        <v>438</v>
      </c>
      <c r="F10017" s="18">
        <v>2</v>
      </c>
      <c r="K10017" s="22">
        <v>0</v>
      </c>
      <c r="L10017" s="84">
        <v>0</v>
      </c>
      <c r="M10017" s="85"/>
      <c r="O10017" s="22">
        <v>627</v>
      </c>
      <c r="P10017" s="84">
        <v>1254</v>
      </c>
      <c r="Q10017" s="85"/>
      <c r="S10017" s="22">
        <v>900</v>
      </c>
      <c r="T10017" s="84">
        <v>1800</v>
      </c>
      <c r="U10017" s="85"/>
      <c r="W10017" s="22">
        <v>0</v>
      </c>
      <c r="X10017" s="84">
        <v>0</v>
      </c>
      <c r="Y10017" s="85"/>
      <c r="AA10017" s="22">
        <v>567.74</v>
      </c>
      <c r="AB10017" s="84">
        <v>1135.48</v>
      </c>
      <c r="AC10017" s="85"/>
      <c r="AE10017" s="22">
        <v>0</v>
      </c>
      <c r="AF10017" s="84">
        <v>0</v>
      </c>
      <c r="AG10017" s="85"/>
    </row>
    <row r="10018" spans="1:33" hidden="1" outlineLevel="1">
      <c r="A10018" s="8"/>
      <c r="B10018" s="9" t="s">
        <v>34</v>
      </c>
      <c r="C10018" s="9" t="s">
        <v>35</v>
      </c>
      <c r="K10018" s="79"/>
      <c r="L10018" s="79"/>
      <c r="M10018" s="80"/>
      <c r="O10018" s="79"/>
      <c r="P10018" s="79"/>
      <c r="Q10018" s="80"/>
      <c r="S10018" s="79"/>
      <c r="T10018" s="79"/>
      <c r="U10018" s="80"/>
      <c r="W10018" s="79"/>
      <c r="X10018" s="79"/>
      <c r="Y10018" s="80"/>
      <c r="AA10018" s="79"/>
      <c r="AB10018" s="79"/>
      <c r="AC10018" s="80"/>
      <c r="AE10018" s="79"/>
      <c r="AF10018" s="79"/>
      <c r="AG10018" s="80"/>
    </row>
    <row r="10019" spans="1:33" hidden="1" outlineLevel="1">
      <c r="A10019" s="6" t="s">
        <v>11430</v>
      </c>
      <c r="B10019" s="7" t="s">
        <v>37</v>
      </c>
      <c r="C10019" s="7" t="s">
        <v>11431</v>
      </c>
      <c r="K10019" s="79"/>
      <c r="L10019" s="79"/>
      <c r="M10019" s="80"/>
      <c r="O10019" s="79"/>
      <c r="P10019" s="79"/>
      <c r="Q10019" s="80"/>
      <c r="S10019" s="79"/>
      <c r="T10019" s="79"/>
      <c r="U10019" s="80"/>
      <c r="W10019" s="79"/>
      <c r="X10019" s="79"/>
      <c r="Y10019" s="80"/>
      <c r="AA10019" s="79"/>
      <c r="AB10019" s="79"/>
      <c r="AC10019" s="80"/>
      <c r="AE10019" s="79"/>
      <c r="AF10019" s="79"/>
      <c r="AG10019" s="80"/>
    </row>
    <row r="10020" spans="1:33" ht="60" hidden="1" outlineLevel="1">
      <c r="A10020" s="6" t="s">
        <v>11432</v>
      </c>
      <c r="B10020" s="7" t="s">
        <v>37</v>
      </c>
      <c r="C10020" s="7" t="s">
        <v>11433</v>
      </c>
      <c r="K10020" s="79"/>
      <c r="L10020" s="79"/>
      <c r="M10020" s="80"/>
      <c r="O10020" s="79"/>
      <c r="P10020" s="79"/>
      <c r="Q10020" s="80"/>
      <c r="S10020" s="79"/>
      <c r="T10020" s="79"/>
      <c r="U10020" s="80"/>
      <c r="W10020" s="79"/>
      <c r="X10020" s="79"/>
      <c r="Y10020" s="80"/>
      <c r="AA10020" s="79"/>
      <c r="AB10020" s="79"/>
      <c r="AC10020" s="80"/>
      <c r="AE10020" s="79"/>
      <c r="AF10020" s="79"/>
      <c r="AG10020" s="80"/>
    </row>
    <row r="10021" spans="1:33" ht="60" hidden="1" outlineLevel="1">
      <c r="A10021" s="8"/>
      <c r="B10021" s="9" t="s">
        <v>61</v>
      </c>
      <c r="C10021" s="9" t="s">
        <v>62</v>
      </c>
      <c r="D10021" s="9" t="s">
        <v>63</v>
      </c>
      <c r="E10021" s="12" t="s">
        <v>64</v>
      </c>
      <c r="F10021" s="20" t="s">
        <v>65</v>
      </c>
      <c r="K10021" s="21" t="s">
        <v>66</v>
      </c>
      <c r="L10021" s="87" t="s">
        <v>28</v>
      </c>
      <c r="M10021" s="88"/>
      <c r="O10021" s="21" t="s">
        <v>66</v>
      </c>
      <c r="P10021" s="87" t="s">
        <v>28</v>
      </c>
      <c r="Q10021" s="88"/>
      <c r="S10021" s="21" t="s">
        <v>66</v>
      </c>
      <c r="T10021" s="87" t="s">
        <v>28</v>
      </c>
      <c r="U10021" s="88"/>
      <c r="W10021" s="21" t="s">
        <v>66</v>
      </c>
      <c r="X10021" s="87" t="s">
        <v>28</v>
      </c>
      <c r="Y10021" s="88"/>
      <c r="AA10021" s="21" t="s">
        <v>66</v>
      </c>
      <c r="AB10021" s="87" t="s">
        <v>28</v>
      </c>
      <c r="AC10021" s="88"/>
      <c r="AE10021" s="21" t="s">
        <v>66</v>
      </c>
      <c r="AF10021" s="87" t="s">
        <v>28</v>
      </c>
      <c r="AG10021" s="88"/>
    </row>
    <row r="10022" spans="1:33" hidden="1" outlineLevel="1">
      <c r="A10022" s="6" t="s">
        <v>11434</v>
      </c>
      <c r="B10022" s="7" t="s">
        <v>11435</v>
      </c>
      <c r="C10022" s="7" t="s">
        <v>11321</v>
      </c>
      <c r="D10022" s="7"/>
      <c r="E10022" s="23" t="s">
        <v>429</v>
      </c>
      <c r="F10022" s="18">
        <v>25</v>
      </c>
      <c r="K10022" s="22">
        <v>0</v>
      </c>
      <c r="L10022" s="84">
        <v>0</v>
      </c>
      <c r="M10022" s="85"/>
      <c r="O10022" s="22">
        <v>39.9</v>
      </c>
      <c r="P10022" s="84">
        <v>997.5</v>
      </c>
      <c r="Q10022" s="85"/>
      <c r="S10022" s="22">
        <v>40</v>
      </c>
      <c r="T10022" s="84">
        <v>1000</v>
      </c>
      <c r="U10022" s="85"/>
      <c r="W10022" s="22">
        <v>0</v>
      </c>
      <c r="X10022" s="84">
        <v>0</v>
      </c>
      <c r="Y10022" s="85"/>
      <c r="AA10022" s="22">
        <v>45.42</v>
      </c>
      <c r="AB10022" s="84">
        <v>1135.5</v>
      </c>
      <c r="AC10022" s="85"/>
      <c r="AE10022" s="22">
        <v>0</v>
      </c>
      <c r="AF10022" s="84">
        <v>0</v>
      </c>
      <c r="AG10022" s="85"/>
    </row>
    <row r="10023" spans="1:33" hidden="1" outlineLevel="1">
      <c r="A10023" s="6" t="s">
        <v>11436</v>
      </c>
      <c r="B10023" s="7" t="s">
        <v>11437</v>
      </c>
      <c r="C10023" s="7" t="s">
        <v>11330</v>
      </c>
      <c r="D10023" s="7"/>
      <c r="E10023" s="23" t="s">
        <v>429</v>
      </c>
      <c r="F10023" s="18">
        <v>6</v>
      </c>
      <c r="K10023" s="22">
        <v>0</v>
      </c>
      <c r="L10023" s="84">
        <v>0</v>
      </c>
      <c r="M10023" s="85"/>
      <c r="O10023" s="22">
        <v>45.6</v>
      </c>
      <c r="P10023" s="84">
        <v>273.60000000000002</v>
      </c>
      <c r="Q10023" s="85"/>
      <c r="S10023" s="22">
        <v>50</v>
      </c>
      <c r="T10023" s="84">
        <v>300</v>
      </c>
      <c r="U10023" s="85"/>
      <c r="W10023" s="22">
        <v>0</v>
      </c>
      <c r="X10023" s="84">
        <v>0</v>
      </c>
      <c r="Y10023" s="85"/>
      <c r="AA10023" s="22">
        <v>68.13</v>
      </c>
      <c r="AB10023" s="84">
        <v>408.78</v>
      </c>
      <c r="AC10023" s="85"/>
      <c r="AE10023" s="22">
        <v>0</v>
      </c>
      <c r="AF10023" s="84">
        <v>0</v>
      </c>
      <c r="AG10023" s="85"/>
    </row>
    <row r="10024" spans="1:33" hidden="1" outlineLevel="1">
      <c r="A10024" s="6" t="s">
        <v>11438</v>
      </c>
      <c r="B10024" s="7" t="s">
        <v>11439</v>
      </c>
      <c r="C10024" s="7" t="s">
        <v>11440</v>
      </c>
      <c r="D10024" s="7"/>
      <c r="E10024" s="23" t="s">
        <v>429</v>
      </c>
      <c r="F10024" s="18">
        <v>6</v>
      </c>
      <c r="K10024" s="22">
        <v>0</v>
      </c>
      <c r="L10024" s="84">
        <v>0</v>
      </c>
      <c r="M10024" s="85"/>
      <c r="O10024" s="22">
        <v>91.2</v>
      </c>
      <c r="P10024" s="84">
        <v>547.20000000000005</v>
      </c>
      <c r="Q10024" s="85"/>
      <c r="S10024" s="22">
        <v>75</v>
      </c>
      <c r="T10024" s="84">
        <v>450</v>
      </c>
      <c r="U10024" s="85"/>
      <c r="W10024" s="22">
        <v>0</v>
      </c>
      <c r="X10024" s="84">
        <v>0</v>
      </c>
      <c r="Y10024" s="85"/>
      <c r="AA10024" s="22">
        <v>90.84</v>
      </c>
      <c r="AB10024" s="84">
        <v>545.04</v>
      </c>
      <c r="AC10024" s="85"/>
      <c r="AE10024" s="22">
        <v>0</v>
      </c>
      <c r="AF10024" s="84">
        <v>0</v>
      </c>
      <c r="AG10024" s="85"/>
    </row>
    <row r="10025" spans="1:33" hidden="1" outlineLevel="1">
      <c r="A10025" s="8"/>
      <c r="B10025" s="9" t="s">
        <v>34</v>
      </c>
      <c r="C10025" s="9" t="s">
        <v>35</v>
      </c>
      <c r="K10025" s="79"/>
      <c r="L10025" s="79"/>
      <c r="M10025" s="80"/>
      <c r="O10025" s="79"/>
      <c r="P10025" s="79"/>
      <c r="Q10025" s="80"/>
      <c r="S10025" s="79"/>
      <c r="T10025" s="79"/>
      <c r="U10025" s="80"/>
      <c r="W10025" s="79"/>
      <c r="X10025" s="79"/>
      <c r="Y10025" s="80"/>
      <c r="AA10025" s="79"/>
      <c r="AB10025" s="79"/>
      <c r="AC10025" s="80"/>
      <c r="AE10025" s="79"/>
      <c r="AF10025" s="79"/>
      <c r="AG10025" s="80"/>
    </row>
    <row r="10026" spans="1:33" ht="105" hidden="1" outlineLevel="1">
      <c r="A10026" s="6" t="s">
        <v>11441</v>
      </c>
      <c r="B10026" s="7" t="s">
        <v>37</v>
      </c>
      <c r="C10026" s="7" t="s">
        <v>11442</v>
      </c>
      <c r="K10026" s="79"/>
      <c r="L10026" s="79"/>
      <c r="M10026" s="80"/>
      <c r="O10026" s="79"/>
      <c r="P10026" s="79"/>
      <c r="Q10026" s="80"/>
      <c r="S10026" s="79"/>
      <c r="T10026" s="79"/>
      <c r="U10026" s="80"/>
      <c r="W10026" s="79"/>
      <c r="X10026" s="79"/>
      <c r="Y10026" s="80"/>
      <c r="AA10026" s="79"/>
      <c r="AB10026" s="79"/>
      <c r="AC10026" s="80"/>
      <c r="AE10026" s="79"/>
      <c r="AF10026" s="79"/>
      <c r="AG10026" s="80"/>
    </row>
    <row r="10027" spans="1:33" ht="60" hidden="1" outlineLevel="1">
      <c r="A10027" s="8"/>
      <c r="B10027" s="9" t="s">
        <v>61</v>
      </c>
      <c r="C10027" s="9" t="s">
        <v>62</v>
      </c>
      <c r="D10027" s="9" t="s">
        <v>63</v>
      </c>
      <c r="E10027" s="12" t="s">
        <v>64</v>
      </c>
      <c r="F10027" s="20" t="s">
        <v>65</v>
      </c>
      <c r="K10027" s="21" t="s">
        <v>66</v>
      </c>
      <c r="L10027" s="87" t="s">
        <v>28</v>
      </c>
      <c r="M10027" s="88"/>
      <c r="O10027" s="21" t="s">
        <v>66</v>
      </c>
      <c r="P10027" s="87" t="s">
        <v>28</v>
      </c>
      <c r="Q10027" s="88"/>
      <c r="S10027" s="21" t="s">
        <v>66</v>
      </c>
      <c r="T10027" s="87" t="s">
        <v>28</v>
      </c>
      <c r="U10027" s="88"/>
      <c r="W10027" s="21" t="s">
        <v>66</v>
      </c>
      <c r="X10027" s="87" t="s">
        <v>28</v>
      </c>
      <c r="Y10027" s="88"/>
      <c r="AA10027" s="21" t="s">
        <v>66</v>
      </c>
      <c r="AB10027" s="87" t="s">
        <v>28</v>
      </c>
      <c r="AC10027" s="88"/>
      <c r="AE10027" s="21" t="s">
        <v>66</v>
      </c>
      <c r="AF10027" s="87" t="s">
        <v>28</v>
      </c>
      <c r="AG10027" s="88"/>
    </row>
    <row r="10028" spans="1:33" hidden="1" outlineLevel="1">
      <c r="A10028" s="6" t="s">
        <v>11443</v>
      </c>
      <c r="B10028" s="7" t="s">
        <v>11444</v>
      </c>
      <c r="C10028" s="7" t="s">
        <v>11421</v>
      </c>
      <c r="D10028" s="7"/>
      <c r="E10028" s="23" t="s">
        <v>429</v>
      </c>
      <c r="F10028" s="18">
        <v>130</v>
      </c>
      <c r="K10028" s="22">
        <v>0</v>
      </c>
      <c r="L10028" s="84">
        <v>0</v>
      </c>
      <c r="M10028" s="85"/>
      <c r="O10028" s="22">
        <v>125.4</v>
      </c>
      <c r="P10028" s="84">
        <v>16302</v>
      </c>
      <c r="Q10028" s="85"/>
      <c r="S10028" s="22">
        <v>125</v>
      </c>
      <c r="T10028" s="84">
        <v>16250</v>
      </c>
      <c r="U10028" s="85"/>
      <c r="W10028" s="22">
        <v>0</v>
      </c>
      <c r="X10028" s="84">
        <v>0</v>
      </c>
      <c r="Y10028" s="85"/>
      <c r="AA10028" s="22">
        <v>136.26</v>
      </c>
      <c r="AB10028" s="84">
        <v>17713.8</v>
      </c>
      <c r="AC10028" s="85"/>
      <c r="AE10028" s="22">
        <v>0</v>
      </c>
      <c r="AF10028" s="84">
        <v>0</v>
      </c>
      <c r="AG10028" s="85"/>
    </row>
    <row r="10029" spans="1:33" hidden="1" outlineLevel="1">
      <c r="A10029" s="8"/>
      <c r="B10029" s="9" t="s">
        <v>34</v>
      </c>
      <c r="C10029" s="9" t="s">
        <v>35</v>
      </c>
      <c r="K10029" s="79"/>
      <c r="L10029" s="79"/>
      <c r="M10029" s="80"/>
      <c r="O10029" s="79"/>
      <c r="P10029" s="79"/>
      <c r="Q10029" s="80"/>
      <c r="S10029" s="79"/>
      <c r="T10029" s="79"/>
      <c r="U10029" s="80"/>
      <c r="W10029" s="79"/>
      <c r="X10029" s="79"/>
      <c r="Y10029" s="80"/>
      <c r="AA10029" s="79"/>
      <c r="AB10029" s="79"/>
      <c r="AC10029" s="80"/>
      <c r="AE10029" s="79"/>
      <c r="AF10029" s="79"/>
      <c r="AG10029" s="80"/>
    </row>
    <row r="10030" spans="1:33" ht="30" hidden="1" outlineLevel="1">
      <c r="A10030" s="6" t="s">
        <v>11445</v>
      </c>
      <c r="B10030" s="7" t="s">
        <v>37</v>
      </c>
      <c r="C10030" s="7" t="s">
        <v>11446</v>
      </c>
      <c r="K10030" s="79"/>
      <c r="L10030" s="79"/>
      <c r="M10030" s="80"/>
      <c r="O10030" s="79"/>
      <c r="P10030" s="79"/>
      <c r="Q10030" s="80"/>
      <c r="S10030" s="79"/>
      <c r="T10030" s="79"/>
      <c r="U10030" s="80"/>
      <c r="W10030" s="79"/>
      <c r="X10030" s="79"/>
      <c r="Y10030" s="80"/>
      <c r="AA10030" s="79"/>
      <c r="AB10030" s="79"/>
      <c r="AC10030" s="80"/>
      <c r="AE10030" s="79"/>
      <c r="AF10030" s="79"/>
      <c r="AG10030" s="80"/>
    </row>
    <row r="10031" spans="1:33" ht="60" hidden="1" outlineLevel="1">
      <c r="A10031" s="8"/>
      <c r="B10031" s="9" t="s">
        <v>61</v>
      </c>
      <c r="C10031" s="9" t="s">
        <v>62</v>
      </c>
      <c r="D10031" s="9" t="s">
        <v>63</v>
      </c>
      <c r="E10031" s="12" t="s">
        <v>64</v>
      </c>
      <c r="F10031" s="20" t="s">
        <v>65</v>
      </c>
      <c r="K10031" s="21" t="s">
        <v>66</v>
      </c>
      <c r="L10031" s="87" t="s">
        <v>28</v>
      </c>
      <c r="M10031" s="88"/>
      <c r="O10031" s="21" t="s">
        <v>66</v>
      </c>
      <c r="P10031" s="87" t="s">
        <v>28</v>
      </c>
      <c r="Q10031" s="88"/>
      <c r="S10031" s="21" t="s">
        <v>66</v>
      </c>
      <c r="T10031" s="87" t="s">
        <v>28</v>
      </c>
      <c r="U10031" s="88"/>
      <c r="W10031" s="21" t="s">
        <v>66</v>
      </c>
      <c r="X10031" s="87" t="s">
        <v>28</v>
      </c>
      <c r="Y10031" s="88"/>
      <c r="AA10031" s="21" t="s">
        <v>66</v>
      </c>
      <c r="AB10031" s="87" t="s">
        <v>28</v>
      </c>
      <c r="AC10031" s="88"/>
      <c r="AE10031" s="21" t="s">
        <v>66</v>
      </c>
      <c r="AF10031" s="87" t="s">
        <v>28</v>
      </c>
      <c r="AG10031" s="88"/>
    </row>
    <row r="10032" spans="1:33" hidden="1" outlineLevel="1">
      <c r="A10032" s="6" t="s">
        <v>11447</v>
      </c>
      <c r="B10032" s="7" t="s">
        <v>11448</v>
      </c>
      <c r="C10032" s="7" t="s">
        <v>11449</v>
      </c>
      <c r="D10032" s="7"/>
      <c r="E10032" s="23" t="s">
        <v>438</v>
      </c>
      <c r="F10032" s="18">
        <v>6</v>
      </c>
      <c r="K10032" s="22">
        <v>0</v>
      </c>
      <c r="L10032" s="84">
        <v>0</v>
      </c>
      <c r="M10032" s="85"/>
      <c r="O10032" s="22">
        <v>513</v>
      </c>
      <c r="P10032" s="84">
        <v>3078</v>
      </c>
      <c r="Q10032" s="85"/>
      <c r="S10032" s="22">
        <v>650</v>
      </c>
      <c r="T10032" s="84">
        <v>3900</v>
      </c>
      <c r="U10032" s="85"/>
      <c r="W10032" s="22">
        <v>0</v>
      </c>
      <c r="X10032" s="84">
        <v>0</v>
      </c>
      <c r="Y10032" s="85"/>
      <c r="AA10032" s="22">
        <v>283.87</v>
      </c>
      <c r="AB10032" s="84">
        <v>1703.22</v>
      </c>
      <c r="AC10032" s="85"/>
      <c r="AE10032" s="22">
        <v>0</v>
      </c>
      <c r="AF10032" s="84">
        <v>0</v>
      </c>
      <c r="AG10032" s="85"/>
    </row>
    <row r="10033" spans="1:33" hidden="1" outlineLevel="1">
      <c r="A10033" s="8"/>
      <c r="B10033" s="9" t="s">
        <v>34</v>
      </c>
      <c r="C10033" s="9" t="s">
        <v>35</v>
      </c>
      <c r="K10033" s="79"/>
      <c r="L10033" s="79"/>
      <c r="M10033" s="80"/>
      <c r="O10033" s="79"/>
      <c r="P10033" s="79"/>
      <c r="Q10033" s="80"/>
      <c r="S10033" s="79"/>
      <c r="T10033" s="79"/>
      <c r="U10033" s="80"/>
      <c r="W10033" s="79"/>
      <c r="X10033" s="79"/>
      <c r="Y10033" s="80"/>
      <c r="AA10033" s="79"/>
      <c r="AB10033" s="79"/>
      <c r="AC10033" s="80"/>
      <c r="AE10033" s="79"/>
      <c r="AF10033" s="79"/>
      <c r="AG10033" s="80"/>
    </row>
    <row r="10034" spans="1:33" ht="30" hidden="1" outlineLevel="1">
      <c r="A10034" s="6" t="s">
        <v>11450</v>
      </c>
      <c r="B10034" s="7" t="s">
        <v>37</v>
      </c>
      <c r="C10034" s="7" t="s">
        <v>11451</v>
      </c>
      <c r="K10034" s="79"/>
      <c r="L10034" s="79"/>
      <c r="M10034" s="80"/>
      <c r="O10034" s="79"/>
      <c r="P10034" s="79"/>
      <c r="Q10034" s="80"/>
      <c r="S10034" s="79"/>
      <c r="T10034" s="79"/>
      <c r="U10034" s="80"/>
      <c r="W10034" s="79"/>
      <c r="X10034" s="79"/>
      <c r="Y10034" s="80"/>
      <c r="AA10034" s="79"/>
      <c r="AB10034" s="79"/>
      <c r="AC10034" s="80"/>
      <c r="AE10034" s="79"/>
      <c r="AF10034" s="79"/>
      <c r="AG10034" s="80"/>
    </row>
    <row r="10035" spans="1:33" ht="60" hidden="1" outlineLevel="1">
      <c r="A10035" s="8"/>
      <c r="B10035" s="9" t="s">
        <v>61</v>
      </c>
      <c r="C10035" s="9" t="s">
        <v>62</v>
      </c>
      <c r="D10035" s="9" t="s">
        <v>63</v>
      </c>
      <c r="E10035" s="12" t="s">
        <v>64</v>
      </c>
      <c r="F10035" s="20" t="s">
        <v>65</v>
      </c>
      <c r="K10035" s="21" t="s">
        <v>66</v>
      </c>
      <c r="L10035" s="87" t="s">
        <v>28</v>
      </c>
      <c r="M10035" s="88"/>
      <c r="O10035" s="21" t="s">
        <v>66</v>
      </c>
      <c r="P10035" s="87" t="s">
        <v>28</v>
      </c>
      <c r="Q10035" s="88"/>
      <c r="S10035" s="21" t="s">
        <v>66</v>
      </c>
      <c r="T10035" s="87" t="s">
        <v>28</v>
      </c>
      <c r="U10035" s="88"/>
      <c r="W10035" s="21" t="s">
        <v>66</v>
      </c>
      <c r="X10035" s="87" t="s">
        <v>28</v>
      </c>
      <c r="Y10035" s="88"/>
      <c r="AA10035" s="21" t="s">
        <v>66</v>
      </c>
      <c r="AB10035" s="87" t="s">
        <v>28</v>
      </c>
      <c r="AC10035" s="88"/>
      <c r="AE10035" s="21" t="s">
        <v>66</v>
      </c>
      <c r="AF10035" s="87" t="s">
        <v>28</v>
      </c>
      <c r="AG10035" s="88"/>
    </row>
    <row r="10036" spans="1:33" hidden="1" outlineLevel="1">
      <c r="A10036" s="6" t="s">
        <v>11452</v>
      </c>
      <c r="B10036" s="7" t="s">
        <v>11453</v>
      </c>
      <c r="C10036" s="7" t="s">
        <v>11454</v>
      </c>
      <c r="D10036" s="7"/>
      <c r="E10036" s="23" t="s">
        <v>438</v>
      </c>
      <c r="F10036" s="18">
        <v>3</v>
      </c>
      <c r="K10036" s="22">
        <v>0</v>
      </c>
      <c r="L10036" s="84">
        <v>0</v>
      </c>
      <c r="M10036" s="85"/>
      <c r="O10036" s="22">
        <v>456</v>
      </c>
      <c r="P10036" s="84">
        <v>1368</v>
      </c>
      <c r="Q10036" s="85"/>
      <c r="S10036" s="22">
        <v>600</v>
      </c>
      <c r="T10036" s="84">
        <v>1800</v>
      </c>
      <c r="U10036" s="85"/>
      <c r="W10036" s="22">
        <v>0</v>
      </c>
      <c r="X10036" s="84">
        <v>0</v>
      </c>
      <c r="Y10036" s="85"/>
      <c r="AA10036" s="22">
        <v>567.74</v>
      </c>
      <c r="AB10036" s="84">
        <v>1703.22</v>
      </c>
      <c r="AC10036" s="85"/>
      <c r="AE10036" s="22">
        <v>0</v>
      </c>
      <c r="AF10036" s="84">
        <v>0</v>
      </c>
      <c r="AG10036" s="85"/>
    </row>
    <row r="10037" spans="1:33" hidden="1" outlineLevel="1">
      <c r="A10037" s="8"/>
      <c r="B10037" s="9" t="s">
        <v>34</v>
      </c>
      <c r="C10037" s="9" t="s">
        <v>35</v>
      </c>
      <c r="K10037" s="79"/>
      <c r="L10037" s="79"/>
      <c r="M10037" s="80"/>
      <c r="O10037" s="79"/>
      <c r="P10037" s="79"/>
      <c r="Q10037" s="80"/>
      <c r="S10037" s="79"/>
      <c r="T10037" s="79"/>
      <c r="U10037" s="80"/>
      <c r="W10037" s="79"/>
      <c r="X10037" s="79"/>
      <c r="Y10037" s="80"/>
      <c r="AA10037" s="79"/>
      <c r="AB10037" s="79"/>
      <c r="AC10037" s="80"/>
      <c r="AE10037" s="79"/>
      <c r="AF10037" s="79"/>
      <c r="AG10037" s="80"/>
    </row>
    <row r="10038" spans="1:33" hidden="1" outlineLevel="1">
      <c r="A10038" s="6" t="s">
        <v>11455</v>
      </c>
      <c r="B10038" s="7" t="s">
        <v>37</v>
      </c>
      <c r="C10038" s="7" t="s">
        <v>11456</v>
      </c>
      <c r="K10038" s="79"/>
      <c r="L10038" s="79"/>
      <c r="M10038" s="80"/>
      <c r="O10038" s="79"/>
      <c r="P10038" s="79"/>
      <c r="Q10038" s="80"/>
      <c r="S10038" s="79"/>
      <c r="T10038" s="79"/>
      <c r="U10038" s="80"/>
      <c r="W10038" s="79"/>
      <c r="X10038" s="79"/>
      <c r="Y10038" s="80"/>
      <c r="AA10038" s="79"/>
      <c r="AB10038" s="79"/>
      <c r="AC10038" s="80"/>
      <c r="AE10038" s="79"/>
      <c r="AF10038" s="79"/>
      <c r="AG10038" s="80"/>
    </row>
    <row r="10039" spans="1:33" ht="90" hidden="1" outlineLevel="1">
      <c r="A10039" s="6" t="s">
        <v>11457</v>
      </c>
      <c r="B10039" s="7" t="s">
        <v>37</v>
      </c>
      <c r="C10039" s="7" t="s">
        <v>11458</v>
      </c>
      <c r="K10039" s="79"/>
      <c r="L10039" s="79"/>
      <c r="M10039" s="80"/>
      <c r="O10039" s="79"/>
      <c r="P10039" s="79"/>
      <c r="Q10039" s="80"/>
      <c r="S10039" s="79"/>
      <c r="T10039" s="79"/>
      <c r="U10039" s="80"/>
      <c r="W10039" s="79"/>
      <c r="X10039" s="79"/>
      <c r="Y10039" s="80"/>
      <c r="AA10039" s="79"/>
      <c r="AB10039" s="79"/>
      <c r="AC10039" s="80"/>
      <c r="AE10039" s="79"/>
      <c r="AF10039" s="79"/>
      <c r="AG10039" s="80"/>
    </row>
    <row r="10040" spans="1:33" ht="60" hidden="1" outlineLevel="1">
      <c r="A10040" s="8"/>
      <c r="B10040" s="9" t="s">
        <v>61</v>
      </c>
      <c r="C10040" s="9" t="s">
        <v>62</v>
      </c>
      <c r="D10040" s="9" t="s">
        <v>63</v>
      </c>
      <c r="E10040" s="12" t="s">
        <v>64</v>
      </c>
      <c r="F10040" s="20" t="s">
        <v>65</v>
      </c>
      <c r="K10040" s="21" t="s">
        <v>66</v>
      </c>
      <c r="L10040" s="87" t="s">
        <v>28</v>
      </c>
      <c r="M10040" s="88"/>
      <c r="O10040" s="21" t="s">
        <v>66</v>
      </c>
      <c r="P10040" s="87" t="s">
        <v>28</v>
      </c>
      <c r="Q10040" s="88"/>
      <c r="S10040" s="21" t="s">
        <v>66</v>
      </c>
      <c r="T10040" s="87" t="s">
        <v>28</v>
      </c>
      <c r="U10040" s="88"/>
      <c r="W10040" s="21" t="s">
        <v>66</v>
      </c>
      <c r="X10040" s="87" t="s">
        <v>28</v>
      </c>
      <c r="Y10040" s="88"/>
      <c r="AA10040" s="21" t="s">
        <v>66</v>
      </c>
      <c r="AB10040" s="87" t="s">
        <v>28</v>
      </c>
      <c r="AC10040" s="88"/>
      <c r="AE10040" s="21" t="s">
        <v>66</v>
      </c>
      <c r="AF10040" s="87" t="s">
        <v>28</v>
      </c>
      <c r="AG10040" s="88"/>
    </row>
    <row r="10041" spans="1:33" hidden="1" outlineLevel="1">
      <c r="A10041" s="6" t="s">
        <v>11459</v>
      </c>
      <c r="B10041" s="7" t="s">
        <v>11460</v>
      </c>
      <c r="C10041" s="7" t="s">
        <v>11421</v>
      </c>
      <c r="D10041" s="7"/>
      <c r="E10041" s="23" t="s">
        <v>429</v>
      </c>
      <c r="F10041" s="18">
        <v>10</v>
      </c>
      <c r="K10041" s="22">
        <v>0</v>
      </c>
      <c r="L10041" s="84">
        <v>0</v>
      </c>
      <c r="M10041" s="85"/>
      <c r="O10041" s="22">
        <v>125.4</v>
      </c>
      <c r="P10041" s="84">
        <v>1254</v>
      </c>
      <c r="Q10041" s="85"/>
      <c r="S10041" s="22">
        <v>125</v>
      </c>
      <c r="T10041" s="84">
        <v>1250</v>
      </c>
      <c r="U10041" s="85"/>
      <c r="W10041" s="22">
        <v>0</v>
      </c>
      <c r="X10041" s="84">
        <v>0</v>
      </c>
      <c r="Y10041" s="85"/>
      <c r="AA10041" s="22">
        <v>136.26</v>
      </c>
      <c r="AB10041" s="84">
        <v>1362.6</v>
      </c>
      <c r="AC10041" s="85"/>
      <c r="AE10041" s="22">
        <v>0</v>
      </c>
      <c r="AF10041" s="84">
        <v>0</v>
      </c>
      <c r="AG10041" s="85"/>
    </row>
    <row r="10042" spans="1:33" hidden="1" outlineLevel="1">
      <c r="A10042" s="8"/>
      <c r="B10042" s="9" t="s">
        <v>34</v>
      </c>
      <c r="C10042" s="9" t="s">
        <v>35</v>
      </c>
      <c r="K10042" s="79"/>
      <c r="L10042" s="79"/>
      <c r="M10042" s="80"/>
      <c r="O10042" s="79"/>
      <c r="P10042" s="79"/>
      <c r="Q10042" s="80"/>
      <c r="S10042" s="79"/>
      <c r="T10042" s="79"/>
      <c r="U10042" s="80"/>
      <c r="W10042" s="79"/>
      <c r="X10042" s="79"/>
      <c r="Y10042" s="80"/>
      <c r="AA10042" s="79"/>
      <c r="AB10042" s="79"/>
      <c r="AC10042" s="80"/>
      <c r="AE10042" s="79"/>
      <c r="AF10042" s="79"/>
      <c r="AG10042" s="80"/>
    </row>
    <row r="10043" spans="1:33" hidden="1" outlineLevel="1">
      <c r="A10043" s="6" t="s">
        <v>11461</v>
      </c>
      <c r="B10043" s="7" t="s">
        <v>37</v>
      </c>
      <c r="C10043" s="7" t="s">
        <v>11279</v>
      </c>
      <c r="K10043" s="79"/>
      <c r="L10043" s="79"/>
      <c r="M10043" s="80"/>
      <c r="O10043" s="79"/>
      <c r="P10043" s="79"/>
      <c r="Q10043" s="80"/>
      <c r="S10043" s="79"/>
      <c r="T10043" s="79"/>
      <c r="U10043" s="80"/>
      <c r="W10043" s="79"/>
      <c r="X10043" s="79"/>
      <c r="Y10043" s="80"/>
      <c r="AA10043" s="79"/>
      <c r="AB10043" s="79"/>
      <c r="AC10043" s="80"/>
      <c r="AE10043" s="79"/>
      <c r="AF10043" s="79"/>
      <c r="AG10043" s="80"/>
    </row>
    <row r="10044" spans="1:33" ht="60" hidden="1" outlineLevel="1">
      <c r="A10044" s="8"/>
      <c r="B10044" s="9" t="s">
        <v>61</v>
      </c>
      <c r="C10044" s="9" t="s">
        <v>62</v>
      </c>
      <c r="D10044" s="9" t="s">
        <v>63</v>
      </c>
      <c r="E10044" s="12" t="s">
        <v>64</v>
      </c>
      <c r="F10044" s="20" t="s">
        <v>65</v>
      </c>
      <c r="K10044" s="21" t="s">
        <v>66</v>
      </c>
      <c r="L10044" s="87" t="s">
        <v>28</v>
      </c>
      <c r="M10044" s="88"/>
      <c r="O10044" s="21" t="s">
        <v>66</v>
      </c>
      <c r="P10044" s="87" t="s">
        <v>28</v>
      </c>
      <c r="Q10044" s="88"/>
      <c r="S10044" s="21" t="s">
        <v>66</v>
      </c>
      <c r="T10044" s="87" t="s">
        <v>28</v>
      </c>
      <c r="U10044" s="88"/>
      <c r="W10044" s="21" t="s">
        <v>66</v>
      </c>
      <c r="X10044" s="87" t="s">
        <v>28</v>
      </c>
      <c r="Y10044" s="88"/>
      <c r="AA10044" s="21" t="s">
        <v>66</v>
      </c>
      <c r="AB10044" s="87" t="s">
        <v>28</v>
      </c>
      <c r="AC10044" s="88"/>
      <c r="AE10044" s="21" t="s">
        <v>66</v>
      </c>
      <c r="AF10044" s="87" t="s">
        <v>28</v>
      </c>
      <c r="AG10044" s="88"/>
    </row>
    <row r="10045" spans="1:33" ht="45" hidden="1" outlineLevel="1">
      <c r="A10045" s="6" t="s">
        <v>11462</v>
      </c>
      <c r="B10045" s="7" t="s">
        <v>11463</v>
      </c>
      <c r="C10045" s="7" t="s">
        <v>11387</v>
      </c>
      <c r="D10045" s="7"/>
      <c r="E10045" s="23" t="s">
        <v>70</v>
      </c>
      <c r="F10045" s="18">
        <v>1</v>
      </c>
      <c r="K10045" s="22">
        <v>0</v>
      </c>
      <c r="L10045" s="84">
        <v>0</v>
      </c>
      <c r="M10045" s="85"/>
      <c r="O10045" s="22">
        <v>0</v>
      </c>
      <c r="P10045" s="84">
        <v>0</v>
      </c>
      <c r="Q10045" s="85"/>
      <c r="S10045" s="22">
        <v>1000</v>
      </c>
      <c r="T10045" s="84">
        <v>1000</v>
      </c>
      <c r="U10045" s="85"/>
      <c r="W10045" s="22">
        <v>0</v>
      </c>
      <c r="X10045" s="84">
        <v>0</v>
      </c>
      <c r="Y10045" s="85"/>
      <c r="AA10045" s="22">
        <v>5677.4</v>
      </c>
      <c r="AB10045" s="84">
        <v>5677.4</v>
      </c>
      <c r="AC10045" s="85"/>
      <c r="AE10045" s="22">
        <v>0</v>
      </c>
      <c r="AF10045" s="84">
        <v>0</v>
      </c>
      <c r="AG10045" s="85"/>
    </row>
    <row r="10046" spans="1:33" ht="45" hidden="1" outlineLevel="1">
      <c r="A10046" s="6" t="s">
        <v>11464</v>
      </c>
      <c r="B10046" s="7" t="s">
        <v>11465</v>
      </c>
      <c r="C10046" s="7" t="s">
        <v>11282</v>
      </c>
      <c r="D10046" s="7"/>
      <c r="E10046" s="23" t="s">
        <v>70</v>
      </c>
      <c r="F10046" s="18">
        <v>1</v>
      </c>
      <c r="K10046" s="22">
        <v>0</v>
      </c>
      <c r="L10046" s="84">
        <v>0</v>
      </c>
      <c r="M10046" s="85"/>
      <c r="O10046" s="22">
        <v>7068</v>
      </c>
      <c r="P10046" s="84">
        <v>7068</v>
      </c>
      <c r="Q10046" s="85"/>
      <c r="S10046" s="22">
        <v>2500</v>
      </c>
      <c r="T10046" s="84">
        <v>2500</v>
      </c>
      <c r="U10046" s="85"/>
      <c r="W10046" s="22">
        <v>0</v>
      </c>
      <c r="X10046" s="84">
        <v>0</v>
      </c>
      <c r="Y10046" s="85"/>
      <c r="AA10046" s="22">
        <v>5677.4</v>
      </c>
      <c r="AB10046" s="84">
        <v>5677.4</v>
      </c>
      <c r="AC10046" s="85"/>
      <c r="AE10046" s="22">
        <v>0</v>
      </c>
      <c r="AF10046" s="84">
        <v>0</v>
      </c>
      <c r="AG10046" s="85"/>
    </row>
    <row r="10047" spans="1:33" ht="30" hidden="1" outlineLevel="1">
      <c r="A10047" s="6" t="s">
        <v>11466</v>
      </c>
      <c r="B10047" s="7" t="s">
        <v>11467</v>
      </c>
      <c r="C10047" s="7" t="s">
        <v>11285</v>
      </c>
      <c r="D10047" s="7"/>
      <c r="E10047" s="23" t="s">
        <v>70</v>
      </c>
      <c r="F10047" s="18">
        <v>1</v>
      </c>
      <c r="K10047" s="22">
        <v>0</v>
      </c>
      <c r="L10047" s="84">
        <v>0</v>
      </c>
      <c r="M10047" s="85"/>
      <c r="O10047" s="22">
        <v>2052</v>
      </c>
      <c r="P10047" s="84">
        <v>2052</v>
      </c>
      <c r="Q10047" s="85"/>
      <c r="S10047" s="22">
        <v>1000</v>
      </c>
      <c r="T10047" s="84">
        <v>1000</v>
      </c>
      <c r="U10047" s="85"/>
      <c r="W10047" s="22">
        <v>0</v>
      </c>
      <c r="X10047" s="84">
        <v>0</v>
      </c>
      <c r="Y10047" s="85"/>
      <c r="AA10047" s="22">
        <v>5677.4</v>
      </c>
      <c r="AB10047" s="84">
        <v>5677.4</v>
      </c>
      <c r="AC10047" s="85"/>
      <c r="AE10047" s="22">
        <v>0</v>
      </c>
      <c r="AF10047" s="84">
        <v>0</v>
      </c>
      <c r="AG10047" s="85"/>
    </row>
    <row r="10048" spans="1:33" ht="30" hidden="1" outlineLevel="1">
      <c r="A10048" s="6" t="s">
        <v>11468</v>
      </c>
      <c r="B10048" s="7" t="s">
        <v>11469</v>
      </c>
      <c r="C10048" s="7" t="s">
        <v>11470</v>
      </c>
      <c r="D10048" s="7"/>
      <c r="E10048" s="23" t="s">
        <v>70</v>
      </c>
      <c r="F10048" s="18">
        <v>1</v>
      </c>
      <c r="K10048" s="22">
        <v>0</v>
      </c>
      <c r="L10048" s="84">
        <v>0</v>
      </c>
      <c r="M10048" s="85"/>
      <c r="O10048" s="22">
        <v>2223</v>
      </c>
      <c r="P10048" s="84">
        <v>2223</v>
      </c>
      <c r="Q10048" s="85"/>
      <c r="S10048" s="22">
        <v>80000</v>
      </c>
      <c r="T10048" s="84">
        <v>80000</v>
      </c>
      <c r="U10048" s="85"/>
      <c r="W10048" s="22">
        <v>0</v>
      </c>
      <c r="X10048" s="84">
        <v>0</v>
      </c>
      <c r="Y10048" s="85"/>
      <c r="AA10048" s="22">
        <v>5677.4</v>
      </c>
      <c r="AB10048" s="84">
        <v>5677.4</v>
      </c>
      <c r="AC10048" s="85"/>
      <c r="AE10048" s="22">
        <v>0</v>
      </c>
      <c r="AF10048" s="84">
        <v>0</v>
      </c>
      <c r="AG10048" s="85"/>
    </row>
    <row r="10049" spans="1:33" ht="45" hidden="1" outlineLevel="1">
      <c r="A10049" s="6" t="s">
        <v>11471</v>
      </c>
      <c r="B10049" s="7" t="s">
        <v>11472</v>
      </c>
      <c r="C10049" s="7" t="s">
        <v>11293</v>
      </c>
      <c r="D10049" s="7"/>
      <c r="E10049" s="23" t="s">
        <v>70</v>
      </c>
      <c r="F10049" s="18">
        <v>1</v>
      </c>
      <c r="K10049" s="22">
        <v>0</v>
      </c>
      <c r="L10049" s="84">
        <v>0</v>
      </c>
      <c r="M10049" s="85"/>
      <c r="O10049" s="22">
        <v>3534</v>
      </c>
      <c r="P10049" s="84">
        <v>3534</v>
      </c>
      <c r="Q10049" s="85"/>
      <c r="S10049" s="22">
        <v>1000</v>
      </c>
      <c r="T10049" s="84">
        <v>1000</v>
      </c>
      <c r="U10049" s="85"/>
      <c r="W10049" s="22">
        <v>0</v>
      </c>
      <c r="X10049" s="84">
        <v>0</v>
      </c>
      <c r="Y10049" s="85"/>
      <c r="AA10049" s="22">
        <v>5677.4</v>
      </c>
      <c r="AB10049" s="84">
        <v>5677.4</v>
      </c>
      <c r="AC10049" s="85"/>
      <c r="AE10049" s="22">
        <v>0</v>
      </c>
      <c r="AF10049" s="84">
        <v>0</v>
      </c>
      <c r="AG10049" s="85"/>
    </row>
    <row r="10050" spans="1:33" ht="30" hidden="1" outlineLevel="1">
      <c r="A10050" s="6" t="s">
        <v>11473</v>
      </c>
      <c r="B10050" s="7" t="s">
        <v>11474</v>
      </c>
      <c r="C10050" s="7" t="s">
        <v>5701</v>
      </c>
      <c r="D10050" s="7"/>
      <c r="E10050" s="23" t="s">
        <v>70</v>
      </c>
      <c r="F10050" s="18">
        <v>1</v>
      </c>
      <c r="K10050" s="22">
        <v>0</v>
      </c>
      <c r="L10050" s="84">
        <v>0</v>
      </c>
      <c r="M10050" s="85"/>
      <c r="O10050" s="22">
        <v>1140</v>
      </c>
      <c r="P10050" s="84">
        <v>1140</v>
      </c>
      <c r="Q10050" s="85"/>
      <c r="S10050" s="22">
        <v>500</v>
      </c>
      <c r="T10050" s="84">
        <v>500</v>
      </c>
      <c r="U10050" s="85"/>
      <c r="W10050" s="22">
        <v>0</v>
      </c>
      <c r="X10050" s="84">
        <v>0</v>
      </c>
      <c r="Y10050" s="85"/>
      <c r="AA10050" s="22">
        <v>5677.4</v>
      </c>
      <c r="AB10050" s="84">
        <v>5677.4</v>
      </c>
      <c r="AC10050" s="85"/>
      <c r="AE10050" s="22">
        <v>0</v>
      </c>
      <c r="AF10050" s="84">
        <v>0</v>
      </c>
      <c r="AG10050" s="85"/>
    </row>
    <row r="10051" spans="1:33" ht="30" hidden="1" outlineLevel="1">
      <c r="A10051" s="6" t="s">
        <v>11475</v>
      </c>
      <c r="B10051" s="7" t="s">
        <v>11476</v>
      </c>
      <c r="C10051" s="7" t="s">
        <v>11298</v>
      </c>
      <c r="D10051" s="7"/>
      <c r="E10051" s="23" t="s">
        <v>70</v>
      </c>
      <c r="F10051" s="18">
        <v>1</v>
      </c>
      <c r="K10051" s="22">
        <v>0</v>
      </c>
      <c r="L10051" s="84">
        <v>0</v>
      </c>
      <c r="M10051" s="85"/>
      <c r="O10051" s="22">
        <v>1140</v>
      </c>
      <c r="P10051" s="84">
        <v>1140</v>
      </c>
      <c r="Q10051" s="85"/>
      <c r="S10051" s="22">
        <v>500</v>
      </c>
      <c r="T10051" s="84">
        <v>500</v>
      </c>
      <c r="U10051" s="85"/>
      <c r="W10051" s="22">
        <v>0</v>
      </c>
      <c r="X10051" s="84">
        <v>0</v>
      </c>
      <c r="Y10051" s="85"/>
      <c r="AA10051" s="22">
        <v>5677.4</v>
      </c>
      <c r="AB10051" s="84">
        <v>5677.4</v>
      </c>
      <c r="AC10051" s="85"/>
      <c r="AE10051" s="22">
        <v>0</v>
      </c>
      <c r="AF10051" s="84">
        <v>0</v>
      </c>
      <c r="AG10051" s="85"/>
    </row>
    <row r="10052" spans="1:33" ht="45" hidden="1" outlineLevel="1">
      <c r="A10052" s="6" t="s">
        <v>11477</v>
      </c>
      <c r="B10052" s="7" t="s">
        <v>11478</v>
      </c>
      <c r="C10052" s="7" t="s">
        <v>11301</v>
      </c>
      <c r="D10052" s="7"/>
      <c r="E10052" s="23" t="s">
        <v>70</v>
      </c>
      <c r="F10052" s="18">
        <v>1</v>
      </c>
      <c r="K10052" s="22">
        <v>0</v>
      </c>
      <c r="L10052" s="84">
        <v>0</v>
      </c>
      <c r="M10052" s="85"/>
      <c r="O10052" s="22">
        <v>1140</v>
      </c>
      <c r="P10052" s="84">
        <v>1140</v>
      </c>
      <c r="Q10052" s="85"/>
      <c r="S10052" s="22">
        <v>2000</v>
      </c>
      <c r="T10052" s="84">
        <v>2000</v>
      </c>
      <c r="U10052" s="85"/>
      <c r="W10052" s="22">
        <v>0</v>
      </c>
      <c r="X10052" s="84">
        <v>0</v>
      </c>
      <c r="Y10052" s="85"/>
      <c r="AA10052" s="22">
        <v>5677.4</v>
      </c>
      <c r="AB10052" s="84">
        <v>5677.4</v>
      </c>
      <c r="AC10052" s="85"/>
      <c r="AE10052" s="22">
        <v>0</v>
      </c>
      <c r="AF10052" s="84">
        <v>0</v>
      </c>
      <c r="AG10052" s="85"/>
    </row>
    <row r="10053" spans="1:33" hidden="1" outlineLevel="1">
      <c r="A10053" s="6" t="s">
        <v>11479</v>
      </c>
      <c r="B10053" s="7" t="s">
        <v>11480</v>
      </c>
      <c r="C10053" s="7" t="s">
        <v>11304</v>
      </c>
      <c r="D10053" s="7"/>
      <c r="E10053" s="23" t="s">
        <v>70</v>
      </c>
      <c r="F10053" s="18">
        <v>1</v>
      </c>
      <c r="K10053" s="22">
        <v>0</v>
      </c>
      <c r="L10053" s="84">
        <v>0</v>
      </c>
      <c r="M10053" s="85"/>
      <c r="O10053" s="22">
        <v>1140</v>
      </c>
      <c r="P10053" s="84">
        <v>1140</v>
      </c>
      <c r="Q10053" s="85"/>
      <c r="S10053" s="22">
        <v>1000</v>
      </c>
      <c r="T10053" s="84">
        <v>1000</v>
      </c>
      <c r="U10053" s="85"/>
      <c r="W10053" s="22">
        <v>0</v>
      </c>
      <c r="X10053" s="84">
        <v>0</v>
      </c>
      <c r="Y10053" s="85"/>
      <c r="AA10053" s="22">
        <v>5677.4</v>
      </c>
      <c r="AB10053" s="84">
        <v>5677.4</v>
      </c>
      <c r="AC10053" s="85"/>
      <c r="AE10053" s="22">
        <v>0</v>
      </c>
      <c r="AF10053" s="84">
        <v>0</v>
      </c>
      <c r="AG10053" s="85"/>
    </row>
    <row r="10054" spans="1:33" ht="30" hidden="1" outlineLevel="1">
      <c r="A10054" s="6" t="s">
        <v>11481</v>
      </c>
      <c r="B10054" s="7" t="s">
        <v>11482</v>
      </c>
      <c r="C10054" s="7" t="s">
        <v>11307</v>
      </c>
      <c r="D10054" s="7"/>
      <c r="E10054" s="23" t="s">
        <v>70</v>
      </c>
      <c r="F10054" s="18">
        <v>1</v>
      </c>
      <c r="K10054" s="22">
        <v>0</v>
      </c>
      <c r="L10054" s="84">
        <v>0</v>
      </c>
      <c r="M10054" s="85"/>
      <c r="O10054" s="22">
        <v>1140</v>
      </c>
      <c r="P10054" s="84">
        <v>1140</v>
      </c>
      <c r="Q10054" s="85"/>
      <c r="S10054" s="22">
        <v>1000</v>
      </c>
      <c r="T10054" s="84">
        <v>1000</v>
      </c>
      <c r="U10054" s="85"/>
      <c r="W10054" s="22">
        <v>0</v>
      </c>
      <c r="X10054" s="84">
        <v>0</v>
      </c>
      <c r="Y10054" s="85"/>
      <c r="AA10054" s="22">
        <v>5677.4</v>
      </c>
      <c r="AB10054" s="84">
        <v>5677.4</v>
      </c>
      <c r="AC10054" s="85"/>
      <c r="AE10054" s="22">
        <v>0</v>
      </c>
      <c r="AF10054" s="84">
        <v>0</v>
      </c>
      <c r="AG10054" s="85"/>
    </row>
    <row r="10055" spans="1:33" hidden="1" outlineLevel="1">
      <c r="A10055" s="8"/>
      <c r="B10055" s="9" t="s">
        <v>34</v>
      </c>
      <c r="C10055" s="9" t="s">
        <v>35</v>
      </c>
      <c r="K10055" s="79"/>
      <c r="L10055" s="79"/>
      <c r="M10055" s="80"/>
      <c r="O10055" s="79"/>
      <c r="P10055" s="79"/>
      <c r="Q10055" s="80"/>
      <c r="S10055" s="79"/>
      <c r="T10055" s="79"/>
      <c r="U10055" s="80"/>
      <c r="W10055" s="79"/>
      <c r="X10055" s="79"/>
      <c r="Y10055" s="80"/>
      <c r="AA10055" s="79"/>
      <c r="AB10055" s="79"/>
      <c r="AC10055" s="80"/>
      <c r="AE10055" s="79"/>
      <c r="AF10055" s="79"/>
      <c r="AG10055" s="80"/>
    </row>
    <row r="10056" spans="1:33" hidden="1" outlineLevel="1">
      <c r="A10056" s="6" t="s">
        <v>11483</v>
      </c>
      <c r="B10056" s="7" t="s">
        <v>37</v>
      </c>
      <c r="C10056" s="7" t="s">
        <v>293</v>
      </c>
      <c r="K10056" s="79"/>
      <c r="L10056" s="79"/>
      <c r="M10056" s="80"/>
      <c r="O10056" s="79"/>
      <c r="P10056" s="79"/>
      <c r="Q10056" s="80"/>
      <c r="S10056" s="79"/>
      <c r="T10056" s="79"/>
      <c r="U10056" s="80"/>
      <c r="W10056" s="79"/>
      <c r="X10056" s="79"/>
      <c r="Y10056" s="80"/>
      <c r="AA10056" s="79"/>
      <c r="AB10056" s="79"/>
      <c r="AC10056" s="80"/>
      <c r="AE10056" s="79"/>
      <c r="AF10056" s="79"/>
      <c r="AG10056" s="80"/>
    </row>
    <row r="10057" spans="1:33" ht="60" hidden="1" outlineLevel="1">
      <c r="A10057" s="8"/>
      <c r="B10057" s="9" t="s">
        <v>61</v>
      </c>
      <c r="C10057" s="9" t="s">
        <v>62</v>
      </c>
      <c r="D10057" s="9" t="s">
        <v>63</v>
      </c>
      <c r="E10057" s="12" t="s">
        <v>64</v>
      </c>
      <c r="F10057" s="20" t="s">
        <v>65</v>
      </c>
      <c r="K10057" s="21" t="s">
        <v>66</v>
      </c>
      <c r="L10057" s="87" t="s">
        <v>28</v>
      </c>
      <c r="M10057" s="88"/>
      <c r="O10057" s="21" t="s">
        <v>66</v>
      </c>
      <c r="P10057" s="87" t="s">
        <v>28</v>
      </c>
      <c r="Q10057" s="88"/>
      <c r="S10057" s="21" t="s">
        <v>66</v>
      </c>
      <c r="T10057" s="87" t="s">
        <v>28</v>
      </c>
      <c r="U10057" s="88"/>
      <c r="W10057" s="21" t="s">
        <v>66</v>
      </c>
      <c r="X10057" s="87" t="s">
        <v>28</v>
      </c>
      <c r="Y10057" s="88"/>
      <c r="AA10057" s="21" t="s">
        <v>66</v>
      </c>
      <c r="AB10057" s="87" t="s">
        <v>28</v>
      </c>
      <c r="AC10057" s="88"/>
      <c r="AE10057" s="21" t="s">
        <v>66</v>
      </c>
      <c r="AF10057" s="87" t="s">
        <v>28</v>
      </c>
      <c r="AG10057" s="88"/>
    </row>
    <row r="10058" spans="1:33" ht="135" hidden="1" outlineLevel="1">
      <c r="A10058" s="6" t="s">
        <v>11484</v>
      </c>
      <c r="B10058" s="7" t="s">
        <v>10636</v>
      </c>
      <c r="C10058" s="7" t="s">
        <v>5148</v>
      </c>
      <c r="D10058" s="7"/>
      <c r="E10058" s="23" t="s">
        <v>70</v>
      </c>
      <c r="F10058" s="18">
        <v>1</v>
      </c>
      <c r="K10058" s="22">
        <v>0</v>
      </c>
      <c r="L10058" s="84">
        <v>0</v>
      </c>
      <c r="M10058" s="85"/>
      <c r="O10058" s="22">
        <v>0</v>
      </c>
      <c r="P10058" s="84">
        <v>0</v>
      </c>
      <c r="Q10058" s="85"/>
      <c r="S10058" s="22">
        <v>0</v>
      </c>
      <c r="T10058" s="84">
        <v>0</v>
      </c>
      <c r="U10058" s="85"/>
      <c r="W10058" s="22">
        <v>901403.27</v>
      </c>
      <c r="X10058" s="84">
        <v>901403.27</v>
      </c>
      <c r="Y10058" s="85"/>
      <c r="AA10058" s="22">
        <v>0</v>
      </c>
      <c r="AB10058" s="84">
        <v>0</v>
      </c>
      <c r="AC10058" s="85"/>
      <c r="AE10058" s="22">
        <v>0</v>
      </c>
      <c r="AF10058" s="84">
        <v>0</v>
      </c>
      <c r="AG10058" s="85"/>
    </row>
    <row r="10059" spans="1:33" hidden="1" outlineLevel="1">
      <c r="A10059" s="8"/>
      <c r="B10059" s="9" t="s">
        <v>34</v>
      </c>
      <c r="C10059" s="9" t="s">
        <v>35</v>
      </c>
      <c r="K10059" s="79"/>
      <c r="L10059" s="79"/>
      <c r="M10059" s="80"/>
      <c r="O10059" s="79"/>
      <c r="P10059" s="79"/>
      <c r="Q10059" s="80"/>
      <c r="S10059" s="79"/>
      <c r="T10059" s="79"/>
      <c r="U10059" s="80"/>
      <c r="W10059" s="79"/>
      <c r="X10059" s="79"/>
      <c r="Y10059" s="80"/>
      <c r="AA10059" s="79"/>
      <c r="AB10059" s="79"/>
      <c r="AC10059" s="80"/>
      <c r="AE10059" s="79"/>
      <c r="AF10059" s="79"/>
      <c r="AG10059" s="80"/>
    </row>
    <row r="10060" spans="1:33" ht="75" hidden="1" outlineLevel="1">
      <c r="A10060" s="6" t="s">
        <v>11485</v>
      </c>
      <c r="B10060" s="7" t="s">
        <v>37</v>
      </c>
      <c r="C10060" s="7" t="s">
        <v>298</v>
      </c>
      <c r="I10060" s="35"/>
      <c r="J10060" s="35"/>
      <c r="K10060" s="79"/>
      <c r="L10060" s="79"/>
      <c r="M10060" s="80"/>
      <c r="O10060" s="79"/>
      <c r="P10060" s="79"/>
      <c r="Q10060" s="80"/>
      <c r="S10060" s="79"/>
      <c r="T10060" s="79"/>
      <c r="U10060" s="80"/>
      <c r="W10060" s="79"/>
      <c r="X10060" s="79"/>
      <c r="Y10060" s="80"/>
      <c r="AA10060" s="79"/>
      <c r="AB10060" s="79"/>
      <c r="AC10060" s="80"/>
      <c r="AE10060" s="79"/>
      <c r="AF10060" s="79"/>
      <c r="AG10060" s="80"/>
    </row>
    <row r="10061" spans="1:33" collapsed="1">
      <c r="A10061" s="83" t="s">
        <v>11486</v>
      </c>
      <c r="B10061" s="83"/>
      <c r="C10061" s="83"/>
      <c r="D10061" s="83"/>
      <c r="E10061" s="83"/>
      <c r="F10061" s="83"/>
      <c r="I10061" s="36"/>
      <c r="J10061" s="36">
        <v>87020</v>
      </c>
      <c r="K10061" s="30" t="s">
        <v>1798</v>
      </c>
      <c r="L10061" s="84">
        <v>0</v>
      </c>
      <c r="M10061" s="85"/>
      <c r="O10061" s="15" t="s">
        <v>1798</v>
      </c>
      <c r="P10061" s="84">
        <v>564357</v>
      </c>
      <c r="Q10061" s="85"/>
      <c r="S10061" s="15" t="s">
        <v>1798</v>
      </c>
      <c r="T10061" s="84">
        <v>441940</v>
      </c>
      <c r="U10061" s="85"/>
      <c r="W10061" s="15" t="s">
        <v>1798</v>
      </c>
      <c r="X10061" s="84">
        <v>0</v>
      </c>
      <c r="Y10061" s="85"/>
      <c r="AA10061" s="15" t="s">
        <v>1798</v>
      </c>
      <c r="AB10061" s="84">
        <v>1070018.75</v>
      </c>
      <c r="AC10061" s="85"/>
      <c r="AE10061" s="15" t="s">
        <v>1798</v>
      </c>
      <c r="AF10061" s="84">
        <v>725000</v>
      </c>
      <c r="AG10061" s="85"/>
    </row>
    <row r="10062" spans="1:33" hidden="1">
      <c r="A10062" s="8"/>
      <c r="B10062" s="9" t="s">
        <v>34</v>
      </c>
      <c r="C10062" s="9" t="s">
        <v>35</v>
      </c>
      <c r="K10062" s="79"/>
      <c r="L10062" s="79"/>
      <c r="M10062" s="80"/>
      <c r="O10062" s="79"/>
      <c r="P10062" s="79"/>
      <c r="Q10062" s="80"/>
      <c r="S10062" s="79"/>
      <c r="T10062" s="79"/>
      <c r="U10062" s="80"/>
      <c r="W10062" s="79"/>
      <c r="X10062" s="79"/>
      <c r="Y10062" s="80"/>
      <c r="AA10062" s="79"/>
      <c r="AB10062" s="79"/>
      <c r="AC10062" s="80"/>
      <c r="AE10062" s="79"/>
      <c r="AF10062" s="79"/>
      <c r="AG10062" s="80"/>
    </row>
    <row r="10063" spans="1:33" hidden="1" outlineLevel="1">
      <c r="A10063" s="6" t="s">
        <v>11487</v>
      </c>
      <c r="B10063" s="7" t="s">
        <v>37</v>
      </c>
      <c r="C10063" s="7" t="s">
        <v>11488</v>
      </c>
      <c r="K10063" s="79"/>
      <c r="L10063" s="79"/>
      <c r="M10063" s="80"/>
      <c r="O10063" s="79"/>
      <c r="P10063" s="79"/>
      <c r="Q10063" s="80"/>
      <c r="S10063" s="79"/>
      <c r="T10063" s="79"/>
      <c r="U10063" s="80"/>
      <c r="W10063" s="79"/>
      <c r="X10063" s="79"/>
      <c r="Y10063" s="80"/>
      <c r="AA10063" s="79"/>
      <c r="AB10063" s="79"/>
      <c r="AC10063" s="80"/>
      <c r="AE10063" s="79"/>
      <c r="AF10063" s="79"/>
      <c r="AG10063" s="80"/>
    </row>
    <row r="10064" spans="1:33" ht="60" hidden="1" outlineLevel="1">
      <c r="A10064" s="6" t="s">
        <v>11489</v>
      </c>
      <c r="B10064" s="7" t="s">
        <v>37</v>
      </c>
      <c r="C10064" s="7" t="s">
        <v>11490</v>
      </c>
      <c r="K10064" s="79"/>
      <c r="L10064" s="79"/>
      <c r="M10064" s="80"/>
      <c r="O10064" s="79"/>
      <c r="P10064" s="79"/>
      <c r="Q10064" s="80"/>
      <c r="S10064" s="79"/>
      <c r="T10064" s="79"/>
      <c r="U10064" s="80"/>
      <c r="W10064" s="79"/>
      <c r="X10064" s="79"/>
      <c r="Y10064" s="80"/>
      <c r="AA10064" s="79"/>
      <c r="AB10064" s="79"/>
      <c r="AC10064" s="80"/>
      <c r="AE10064" s="79"/>
      <c r="AF10064" s="79"/>
      <c r="AG10064" s="80"/>
    </row>
    <row r="10065" spans="1:33" ht="60" hidden="1" outlineLevel="1">
      <c r="A10065" s="8"/>
      <c r="B10065" s="9" t="s">
        <v>61</v>
      </c>
      <c r="C10065" s="9" t="s">
        <v>62</v>
      </c>
      <c r="D10065" s="9" t="s">
        <v>63</v>
      </c>
      <c r="E10065" s="12" t="s">
        <v>64</v>
      </c>
      <c r="F10065" s="20" t="s">
        <v>65</v>
      </c>
      <c r="K10065" s="21" t="s">
        <v>66</v>
      </c>
      <c r="L10065" s="87" t="s">
        <v>28</v>
      </c>
      <c r="M10065" s="88"/>
      <c r="O10065" s="21" t="s">
        <v>66</v>
      </c>
      <c r="P10065" s="87" t="s">
        <v>28</v>
      </c>
      <c r="Q10065" s="88"/>
      <c r="S10065" s="21" t="s">
        <v>66</v>
      </c>
      <c r="T10065" s="87" t="s">
        <v>28</v>
      </c>
      <c r="U10065" s="88"/>
      <c r="W10065" s="21" t="s">
        <v>66</v>
      </c>
      <c r="X10065" s="87" t="s">
        <v>28</v>
      </c>
      <c r="Y10065" s="88"/>
      <c r="AA10065" s="21" t="s">
        <v>66</v>
      </c>
      <c r="AB10065" s="87" t="s">
        <v>28</v>
      </c>
      <c r="AC10065" s="88"/>
      <c r="AE10065" s="21" t="s">
        <v>66</v>
      </c>
      <c r="AF10065" s="87" t="s">
        <v>28</v>
      </c>
      <c r="AG10065" s="88"/>
    </row>
    <row r="10066" spans="1:33" hidden="1" outlineLevel="1">
      <c r="A10066" s="6" t="s">
        <v>11491</v>
      </c>
      <c r="B10066" s="7" t="s">
        <v>11492</v>
      </c>
      <c r="C10066" s="7" t="s">
        <v>11493</v>
      </c>
      <c r="D10066" s="7"/>
      <c r="E10066" s="23" t="s">
        <v>438</v>
      </c>
      <c r="F10066" s="18">
        <v>7</v>
      </c>
      <c r="K10066" s="22">
        <v>0</v>
      </c>
      <c r="L10066" s="84">
        <v>0</v>
      </c>
      <c r="M10066" s="85"/>
      <c r="O10066" s="22">
        <v>285</v>
      </c>
      <c r="P10066" s="84">
        <v>1995</v>
      </c>
      <c r="Q10066" s="85"/>
      <c r="S10066" s="22">
        <v>420</v>
      </c>
      <c r="T10066" s="84">
        <v>2940</v>
      </c>
      <c r="U10066" s="85"/>
      <c r="W10066" s="22">
        <v>0</v>
      </c>
      <c r="X10066" s="84">
        <v>0</v>
      </c>
      <c r="Y10066" s="85"/>
      <c r="AA10066" s="22">
        <v>510.97</v>
      </c>
      <c r="AB10066" s="84">
        <v>3576.79</v>
      </c>
      <c r="AC10066" s="85"/>
      <c r="AE10066" s="22">
        <v>0</v>
      </c>
      <c r="AF10066" s="84">
        <v>0</v>
      </c>
      <c r="AG10066" s="85"/>
    </row>
    <row r="10067" spans="1:33" hidden="1" outlineLevel="1">
      <c r="A10067" s="6" t="s">
        <v>11494</v>
      </c>
      <c r="B10067" s="7" t="s">
        <v>11495</v>
      </c>
      <c r="C10067" s="7" t="s">
        <v>11496</v>
      </c>
      <c r="D10067" s="7"/>
      <c r="E10067" s="23" t="s">
        <v>438</v>
      </c>
      <c r="F10067" s="18">
        <v>7</v>
      </c>
      <c r="K10067" s="22">
        <v>0</v>
      </c>
      <c r="L10067" s="84">
        <v>0</v>
      </c>
      <c r="M10067" s="85"/>
      <c r="O10067" s="22">
        <v>285</v>
      </c>
      <c r="P10067" s="84">
        <v>1995</v>
      </c>
      <c r="Q10067" s="85"/>
      <c r="S10067" s="22">
        <v>400</v>
      </c>
      <c r="T10067" s="84">
        <v>2800</v>
      </c>
      <c r="U10067" s="85"/>
      <c r="W10067" s="22">
        <v>0</v>
      </c>
      <c r="X10067" s="84">
        <v>0</v>
      </c>
      <c r="Y10067" s="85"/>
      <c r="AA10067" s="22">
        <v>681.29</v>
      </c>
      <c r="AB10067" s="84">
        <v>4769.03</v>
      </c>
      <c r="AC10067" s="85"/>
      <c r="AE10067" s="22">
        <v>0</v>
      </c>
      <c r="AF10067" s="84">
        <v>0</v>
      </c>
      <c r="AG10067" s="85"/>
    </row>
    <row r="10068" spans="1:33" hidden="1" outlineLevel="1">
      <c r="A10068" s="8"/>
      <c r="B10068" s="9" t="s">
        <v>34</v>
      </c>
      <c r="C10068" s="9" t="s">
        <v>35</v>
      </c>
      <c r="K10068" s="79"/>
      <c r="L10068" s="79"/>
      <c r="M10068" s="80"/>
      <c r="O10068" s="79"/>
      <c r="P10068" s="79"/>
      <c r="Q10068" s="80"/>
      <c r="S10068" s="79"/>
      <c r="T10068" s="79"/>
      <c r="U10068" s="80"/>
      <c r="W10068" s="79"/>
      <c r="X10068" s="79"/>
      <c r="Y10068" s="80"/>
      <c r="AA10068" s="79"/>
      <c r="AB10068" s="79"/>
      <c r="AC10068" s="80"/>
      <c r="AE10068" s="79"/>
      <c r="AF10068" s="79"/>
      <c r="AG10068" s="80"/>
    </row>
    <row r="10069" spans="1:33" hidden="1" outlineLevel="1">
      <c r="A10069" s="6" t="s">
        <v>11497</v>
      </c>
      <c r="B10069" s="7" t="s">
        <v>37</v>
      </c>
      <c r="C10069" s="7" t="s">
        <v>11498</v>
      </c>
      <c r="K10069" s="79"/>
      <c r="L10069" s="79"/>
      <c r="M10069" s="80"/>
      <c r="O10069" s="79"/>
      <c r="P10069" s="79"/>
      <c r="Q10069" s="80"/>
      <c r="S10069" s="79"/>
      <c r="T10069" s="79"/>
      <c r="U10069" s="80"/>
      <c r="W10069" s="79"/>
      <c r="X10069" s="79"/>
      <c r="Y10069" s="80"/>
      <c r="AA10069" s="79"/>
      <c r="AB10069" s="79"/>
      <c r="AC10069" s="80"/>
      <c r="AE10069" s="79"/>
      <c r="AF10069" s="79"/>
      <c r="AG10069" s="80"/>
    </row>
    <row r="10070" spans="1:33" ht="60" hidden="1" outlineLevel="1">
      <c r="A10070" s="6" t="s">
        <v>11499</v>
      </c>
      <c r="B10070" s="7" t="s">
        <v>37</v>
      </c>
      <c r="C10070" s="7" t="s">
        <v>11500</v>
      </c>
      <c r="K10070" s="79"/>
      <c r="L10070" s="79"/>
      <c r="M10070" s="80"/>
      <c r="O10070" s="79"/>
      <c r="P10070" s="79"/>
      <c r="Q10070" s="80"/>
      <c r="S10070" s="79"/>
      <c r="T10070" s="79"/>
      <c r="U10070" s="80"/>
      <c r="W10070" s="79"/>
      <c r="X10070" s="79"/>
      <c r="Y10070" s="80"/>
      <c r="AA10070" s="79"/>
      <c r="AB10070" s="79"/>
      <c r="AC10070" s="80"/>
      <c r="AE10070" s="79"/>
      <c r="AF10070" s="79"/>
      <c r="AG10070" s="80"/>
    </row>
    <row r="10071" spans="1:33" ht="60" hidden="1" outlineLevel="1">
      <c r="A10071" s="8"/>
      <c r="B10071" s="9" t="s">
        <v>61</v>
      </c>
      <c r="C10071" s="9" t="s">
        <v>62</v>
      </c>
      <c r="D10071" s="9" t="s">
        <v>63</v>
      </c>
      <c r="E10071" s="12" t="s">
        <v>64</v>
      </c>
      <c r="F10071" s="20" t="s">
        <v>65</v>
      </c>
      <c r="K10071" s="21" t="s">
        <v>66</v>
      </c>
      <c r="L10071" s="87" t="s">
        <v>28</v>
      </c>
      <c r="M10071" s="88"/>
      <c r="O10071" s="21" t="s">
        <v>66</v>
      </c>
      <c r="P10071" s="87" t="s">
        <v>28</v>
      </c>
      <c r="Q10071" s="88"/>
      <c r="S10071" s="21" t="s">
        <v>66</v>
      </c>
      <c r="T10071" s="87" t="s">
        <v>28</v>
      </c>
      <c r="U10071" s="88"/>
      <c r="W10071" s="21" t="s">
        <v>66</v>
      </c>
      <c r="X10071" s="87" t="s">
        <v>28</v>
      </c>
      <c r="Y10071" s="88"/>
      <c r="AA10071" s="21" t="s">
        <v>66</v>
      </c>
      <c r="AB10071" s="87" t="s">
        <v>28</v>
      </c>
      <c r="AC10071" s="88"/>
      <c r="AE10071" s="21" t="s">
        <v>66</v>
      </c>
      <c r="AF10071" s="87" t="s">
        <v>28</v>
      </c>
      <c r="AG10071" s="88"/>
    </row>
    <row r="10072" spans="1:33" hidden="1" outlineLevel="1">
      <c r="A10072" s="6" t="s">
        <v>11501</v>
      </c>
      <c r="B10072" s="7" t="s">
        <v>11502</v>
      </c>
      <c r="C10072" s="7" t="s">
        <v>11503</v>
      </c>
      <c r="D10072" s="7"/>
      <c r="E10072" s="23" t="s">
        <v>429</v>
      </c>
      <c r="F10072" s="18">
        <v>50</v>
      </c>
      <c r="K10072" s="22">
        <v>0</v>
      </c>
      <c r="L10072" s="84">
        <v>0</v>
      </c>
      <c r="M10072" s="85"/>
      <c r="O10072" s="22">
        <v>91.2</v>
      </c>
      <c r="P10072" s="84">
        <v>4560</v>
      </c>
      <c r="Q10072" s="85"/>
      <c r="S10072" s="22">
        <v>180</v>
      </c>
      <c r="T10072" s="84">
        <v>9000</v>
      </c>
      <c r="U10072" s="85"/>
      <c r="W10072" s="22">
        <v>0</v>
      </c>
      <c r="X10072" s="84">
        <v>0</v>
      </c>
      <c r="Y10072" s="85"/>
      <c r="AA10072" s="22">
        <v>170.32</v>
      </c>
      <c r="AB10072" s="84">
        <v>8516</v>
      </c>
      <c r="AC10072" s="85"/>
      <c r="AE10072" s="22">
        <v>0</v>
      </c>
      <c r="AF10072" s="84">
        <v>0</v>
      </c>
      <c r="AG10072" s="85"/>
    </row>
    <row r="10073" spans="1:33" hidden="1" outlineLevel="1">
      <c r="A10073" s="6" t="s">
        <v>11504</v>
      </c>
      <c r="B10073" s="7" t="s">
        <v>11505</v>
      </c>
      <c r="C10073" s="7" t="s">
        <v>11421</v>
      </c>
      <c r="D10073" s="7"/>
      <c r="E10073" s="23" t="s">
        <v>429</v>
      </c>
      <c r="F10073" s="18">
        <v>10</v>
      </c>
      <c r="K10073" s="22">
        <v>0</v>
      </c>
      <c r="L10073" s="84">
        <v>0</v>
      </c>
      <c r="M10073" s="85"/>
      <c r="O10073" s="22">
        <v>153.9</v>
      </c>
      <c r="P10073" s="84">
        <v>1539</v>
      </c>
      <c r="Q10073" s="85"/>
      <c r="S10073" s="22">
        <v>220</v>
      </c>
      <c r="T10073" s="84">
        <v>2200</v>
      </c>
      <c r="U10073" s="85"/>
      <c r="W10073" s="22">
        <v>0</v>
      </c>
      <c r="X10073" s="84">
        <v>0</v>
      </c>
      <c r="Y10073" s="85"/>
      <c r="AA10073" s="22">
        <v>283.87</v>
      </c>
      <c r="AB10073" s="84">
        <v>2838.7</v>
      </c>
      <c r="AC10073" s="85"/>
      <c r="AE10073" s="22">
        <v>0</v>
      </c>
      <c r="AF10073" s="84">
        <v>0</v>
      </c>
      <c r="AG10073" s="85"/>
    </row>
    <row r="10074" spans="1:33" hidden="1" outlineLevel="1">
      <c r="A10074" s="8"/>
      <c r="B10074" s="9" t="s">
        <v>34</v>
      </c>
      <c r="C10074" s="9" t="s">
        <v>35</v>
      </c>
      <c r="K10074" s="79"/>
      <c r="L10074" s="79"/>
      <c r="M10074" s="80"/>
      <c r="O10074" s="79"/>
      <c r="P10074" s="79"/>
      <c r="Q10074" s="80"/>
      <c r="S10074" s="79"/>
      <c r="T10074" s="79"/>
      <c r="U10074" s="80"/>
      <c r="W10074" s="79"/>
      <c r="X10074" s="79"/>
      <c r="Y10074" s="80"/>
      <c r="AA10074" s="79"/>
      <c r="AB10074" s="79"/>
      <c r="AC10074" s="80"/>
      <c r="AE10074" s="79"/>
      <c r="AF10074" s="79"/>
      <c r="AG10074" s="80"/>
    </row>
    <row r="10075" spans="1:33" ht="60" hidden="1" outlineLevel="1">
      <c r="A10075" s="6" t="s">
        <v>11506</v>
      </c>
      <c r="B10075" s="7" t="s">
        <v>37</v>
      </c>
      <c r="C10075" s="7" t="s">
        <v>11507</v>
      </c>
      <c r="K10075" s="79"/>
      <c r="L10075" s="79"/>
      <c r="M10075" s="80"/>
      <c r="O10075" s="79"/>
      <c r="P10075" s="79"/>
      <c r="Q10075" s="80"/>
      <c r="S10075" s="79"/>
      <c r="T10075" s="79"/>
      <c r="U10075" s="80"/>
      <c r="W10075" s="79"/>
      <c r="X10075" s="79"/>
      <c r="Y10075" s="80"/>
      <c r="AA10075" s="79"/>
      <c r="AB10075" s="79"/>
      <c r="AC10075" s="80"/>
      <c r="AE10075" s="79"/>
      <c r="AF10075" s="79"/>
      <c r="AG10075" s="80"/>
    </row>
    <row r="10076" spans="1:33" ht="60" hidden="1" outlineLevel="1">
      <c r="A10076" s="8"/>
      <c r="B10076" s="9" t="s">
        <v>61</v>
      </c>
      <c r="C10076" s="9" t="s">
        <v>62</v>
      </c>
      <c r="D10076" s="9" t="s">
        <v>63</v>
      </c>
      <c r="E10076" s="12" t="s">
        <v>64</v>
      </c>
      <c r="F10076" s="20" t="s">
        <v>65</v>
      </c>
      <c r="K10076" s="21" t="s">
        <v>66</v>
      </c>
      <c r="L10076" s="87" t="s">
        <v>28</v>
      </c>
      <c r="M10076" s="88"/>
      <c r="O10076" s="21" t="s">
        <v>66</v>
      </c>
      <c r="P10076" s="87" t="s">
        <v>28</v>
      </c>
      <c r="Q10076" s="88"/>
      <c r="S10076" s="21" t="s">
        <v>66</v>
      </c>
      <c r="T10076" s="87" t="s">
        <v>28</v>
      </c>
      <c r="U10076" s="88"/>
      <c r="W10076" s="21" t="s">
        <v>66</v>
      </c>
      <c r="X10076" s="87" t="s">
        <v>28</v>
      </c>
      <c r="Y10076" s="88"/>
      <c r="AA10076" s="21" t="s">
        <v>66</v>
      </c>
      <c r="AB10076" s="87" t="s">
        <v>28</v>
      </c>
      <c r="AC10076" s="88"/>
      <c r="AE10076" s="21" t="s">
        <v>66</v>
      </c>
      <c r="AF10076" s="87" t="s">
        <v>28</v>
      </c>
      <c r="AG10076" s="88"/>
    </row>
    <row r="10077" spans="1:33" hidden="1" outlineLevel="1">
      <c r="A10077" s="6" t="s">
        <v>11508</v>
      </c>
      <c r="B10077" s="7" t="s">
        <v>11509</v>
      </c>
      <c r="C10077" s="7" t="s">
        <v>11510</v>
      </c>
      <c r="D10077" s="7"/>
      <c r="E10077" s="23" t="s">
        <v>438</v>
      </c>
      <c r="F10077" s="18">
        <v>2</v>
      </c>
      <c r="K10077" s="22">
        <v>0</v>
      </c>
      <c r="L10077" s="84">
        <v>0</v>
      </c>
      <c r="M10077" s="85"/>
      <c r="O10077" s="22">
        <v>5928</v>
      </c>
      <c r="P10077" s="84">
        <v>11856</v>
      </c>
      <c r="Q10077" s="85"/>
      <c r="S10077" s="22">
        <v>20000</v>
      </c>
      <c r="T10077" s="84">
        <v>40000</v>
      </c>
      <c r="U10077" s="85"/>
      <c r="W10077" s="22">
        <v>0</v>
      </c>
      <c r="X10077" s="84">
        <v>0</v>
      </c>
      <c r="Y10077" s="85"/>
      <c r="AA10077" s="22">
        <v>14193.49</v>
      </c>
      <c r="AB10077" s="84">
        <v>28386.98</v>
      </c>
      <c r="AC10077" s="85"/>
      <c r="AE10077" s="22">
        <v>0</v>
      </c>
      <c r="AF10077" s="84">
        <v>0</v>
      </c>
      <c r="AG10077" s="85"/>
    </row>
    <row r="10078" spans="1:33" hidden="1" outlineLevel="1">
      <c r="A10078" s="6" t="s">
        <v>11511</v>
      </c>
      <c r="B10078" s="7" t="s">
        <v>11512</v>
      </c>
      <c r="C10078" s="7" t="s">
        <v>10150</v>
      </c>
      <c r="D10078" s="7"/>
      <c r="E10078" s="23" t="s">
        <v>438</v>
      </c>
      <c r="F10078" s="18">
        <v>1</v>
      </c>
      <c r="K10078" s="22">
        <v>0</v>
      </c>
      <c r="L10078" s="84">
        <v>0</v>
      </c>
      <c r="M10078" s="85"/>
      <c r="O10078" s="22">
        <v>467400</v>
      </c>
      <c r="P10078" s="84">
        <v>467400</v>
      </c>
      <c r="Q10078" s="85"/>
      <c r="S10078" s="22">
        <v>310000</v>
      </c>
      <c r="T10078" s="84">
        <v>310000</v>
      </c>
      <c r="U10078" s="85"/>
      <c r="W10078" s="22">
        <v>0</v>
      </c>
      <c r="X10078" s="84">
        <v>0</v>
      </c>
      <c r="Y10078" s="85"/>
      <c r="AA10078" s="22">
        <v>908383.29</v>
      </c>
      <c r="AB10078" s="84">
        <v>908383.29</v>
      </c>
      <c r="AC10078" s="85"/>
      <c r="AE10078" s="22">
        <v>0</v>
      </c>
      <c r="AF10078" s="84">
        <v>0</v>
      </c>
      <c r="AG10078" s="85"/>
    </row>
    <row r="10079" spans="1:33" hidden="1" outlineLevel="1">
      <c r="A10079" s="6" t="s">
        <v>11513</v>
      </c>
      <c r="B10079" s="7" t="s">
        <v>11514</v>
      </c>
      <c r="C10079" s="7" t="s">
        <v>11515</v>
      </c>
      <c r="D10079" s="7"/>
      <c r="E10079" s="23" t="s">
        <v>438</v>
      </c>
      <c r="F10079" s="18">
        <v>1</v>
      </c>
      <c r="K10079" s="22">
        <v>0</v>
      </c>
      <c r="L10079" s="84">
        <v>0</v>
      </c>
      <c r="M10079" s="85"/>
      <c r="O10079" s="22">
        <v>28500</v>
      </c>
      <c r="P10079" s="84">
        <v>28500</v>
      </c>
      <c r="Q10079" s="85"/>
      <c r="S10079" s="22">
        <v>20000</v>
      </c>
      <c r="T10079" s="84">
        <v>20000</v>
      </c>
      <c r="U10079" s="85"/>
      <c r="W10079" s="22">
        <v>0</v>
      </c>
      <c r="X10079" s="84">
        <v>0</v>
      </c>
      <c r="Y10079" s="85"/>
      <c r="AA10079" s="22">
        <v>56773.96</v>
      </c>
      <c r="AB10079" s="84">
        <v>56773.96</v>
      </c>
      <c r="AC10079" s="85"/>
      <c r="AE10079" s="22">
        <v>0</v>
      </c>
      <c r="AF10079" s="84">
        <v>0</v>
      </c>
      <c r="AG10079" s="85"/>
    </row>
    <row r="10080" spans="1:33" hidden="1" outlineLevel="1">
      <c r="A10080" s="8"/>
      <c r="B10080" s="9" t="s">
        <v>34</v>
      </c>
      <c r="C10080" s="9" t="s">
        <v>35</v>
      </c>
      <c r="K10080" s="79"/>
      <c r="L10080" s="79"/>
      <c r="M10080" s="80"/>
      <c r="O10080" s="79"/>
      <c r="P10080" s="79"/>
      <c r="Q10080" s="80"/>
      <c r="S10080" s="79"/>
      <c r="T10080" s="79"/>
      <c r="U10080" s="80"/>
      <c r="W10080" s="79"/>
      <c r="X10080" s="79"/>
      <c r="Y10080" s="80"/>
      <c r="AA10080" s="79"/>
      <c r="AB10080" s="79"/>
      <c r="AC10080" s="80"/>
      <c r="AE10080" s="79"/>
      <c r="AF10080" s="79"/>
      <c r="AG10080" s="80"/>
    </row>
    <row r="10081" spans="1:33" hidden="1" outlineLevel="1">
      <c r="A10081" s="6" t="s">
        <v>11516</v>
      </c>
      <c r="B10081" s="7" t="s">
        <v>37</v>
      </c>
      <c r="C10081" s="7" t="s">
        <v>11279</v>
      </c>
      <c r="K10081" s="79"/>
      <c r="L10081" s="79"/>
      <c r="M10081" s="80"/>
      <c r="O10081" s="79"/>
      <c r="P10081" s="79"/>
      <c r="Q10081" s="80"/>
      <c r="S10081" s="79"/>
      <c r="T10081" s="79"/>
      <c r="U10081" s="80"/>
      <c r="W10081" s="79"/>
      <c r="X10081" s="79"/>
      <c r="Y10081" s="80"/>
      <c r="AA10081" s="79"/>
      <c r="AB10081" s="79"/>
      <c r="AC10081" s="80"/>
      <c r="AE10081" s="79"/>
      <c r="AF10081" s="79"/>
      <c r="AG10081" s="80"/>
    </row>
    <row r="10082" spans="1:33" ht="60" hidden="1" outlineLevel="1">
      <c r="A10082" s="8"/>
      <c r="B10082" s="9" t="s">
        <v>61</v>
      </c>
      <c r="C10082" s="9" t="s">
        <v>62</v>
      </c>
      <c r="D10082" s="9" t="s">
        <v>63</v>
      </c>
      <c r="E10082" s="12" t="s">
        <v>64</v>
      </c>
      <c r="F10082" s="20" t="s">
        <v>65</v>
      </c>
      <c r="K10082" s="21" t="s">
        <v>66</v>
      </c>
      <c r="L10082" s="87" t="s">
        <v>28</v>
      </c>
      <c r="M10082" s="88"/>
      <c r="O10082" s="21" t="s">
        <v>66</v>
      </c>
      <c r="P10082" s="87" t="s">
        <v>28</v>
      </c>
      <c r="Q10082" s="88"/>
      <c r="S10082" s="21" t="s">
        <v>66</v>
      </c>
      <c r="T10082" s="87" t="s">
        <v>28</v>
      </c>
      <c r="U10082" s="88"/>
      <c r="W10082" s="21" t="s">
        <v>66</v>
      </c>
      <c r="X10082" s="87" t="s">
        <v>28</v>
      </c>
      <c r="Y10082" s="88"/>
      <c r="AA10082" s="21" t="s">
        <v>66</v>
      </c>
      <c r="AB10082" s="87" t="s">
        <v>28</v>
      </c>
      <c r="AC10082" s="88"/>
      <c r="AE10082" s="21" t="s">
        <v>66</v>
      </c>
      <c r="AF10082" s="87" t="s">
        <v>28</v>
      </c>
      <c r="AG10082" s="88"/>
    </row>
    <row r="10083" spans="1:33" ht="45" hidden="1" outlineLevel="1">
      <c r="A10083" s="6" t="s">
        <v>11517</v>
      </c>
      <c r="B10083" s="7" t="s">
        <v>11518</v>
      </c>
      <c r="C10083" s="7" t="s">
        <v>11387</v>
      </c>
      <c r="D10083" s="7"/>
      <c r="E10083" s="23" t="s">
        <v>70</v>
      </c>
      <c r="F10083" s="18">
        <v>1</v>
      </c>
      <c r="K10083" s="22">
        <v>0</v>
      </c>
      <c r="L10083" s="84">
        <v>0</v>
      </c>
      <c r="M10083" s="85"/>
      <c r="O10083" s="22">
        <v>1140</v>
      </c>
      <c r="P10083" s="84">
        <v>1140</v>
      </c>
      <c r="Q10083" s="85"/>
      <c r="S10083" s="22">
        <v>25000</v>
      </c>
      <c r="T10083" s="84">
        <v>25000</v>
      </c>
      <c r="U10083" s="85"/>
      <c r="W10083" s="22">
        <v>0</v>
      </c>
      <c r="X10083" s="84">
        <v>0</v>
      </c>
      <c r="Y10083" s="85"/>
      <c r="AA10083" s="22">
        <v>5677.4</v>
      </c>
      <c r="AB10083" s="84">
        <v>5677.4</v>
      </c>
      <c r="AC10083" s="85"/>
      <c r="AE10083" s="22">
        <v>0</v>
      </c>
      <c r="AF10083" s="84">
        <v>0</v>
      </c>
      <c r="AG10083" s="85"/>
    </row>
    <row r="10084" spans="1:33" ht="45" hidden="1" outlineLevel="1">
      <c r="A10084" s="6" t="s">
        <v>11519</v>
      </c>
      <c r="B10084" s="7" t="s">
        <v>11520</v>
      </c>
      <c r="C10084" s="7" t="s">
        <v>11282</v>
      </c>
      <c r="D10084" s="7"/>
      <c r="E10084" s="23" t="s">
        <v>70</v>
      </c>
      <c r="F10084" s="18">
        <v>1</v>
      </c>
      <c r="K10084" s="22">
        <v>0</v>
      </c>
      <c r="L10084" s="84">
        <v>0</v>
      </c>
      <c r="M10084" s="85"/>
      <c r="O10084" s="22">
        <v>7752</v>
      </c>
      <c r="P10084" s="84">
        <v>7752</v>
      </c>
      <c r="Q10084" s="85"/>
      <c r="S10084" s="22">
        <v>10000</v>
      </c>
      <c r="T10084" s="84">
        <v>10000</v>
      </c>
      <c r="U10084" s="85"/>
      <c r="W10084" s="22">
        <v>0</v>
      </c>
      <c r="X10084" s="84">
        <v>0</v>
      </c>
      <c r="Y10084" s="85"/>
      <c r="AA10084" s="22">
        <v>5677.4</v>
      </c>
      <c r="AB10084" s="84">
        <v>5677.4</v>
      </c>
      <c r="AC10084" s="85"/>
      <c r="AE10084" s="22">
        <v>0</v>
      </c>
      <c r="AF10084" s="84">
        <v>0</v>
      </c>
      <c r="AG10084" s="85"/>
    </row>
    <row r="10085" spans="1:33" ht="30" hidden="1" outlineLevel="1">
      <c r="A10085" s="6" t="s">
        <v>11521</v>
      </c>
      <c r="B10085" s="7" t="s">
        <v>11522</v>
      </c>
      <c r="C10085" s="7" t="s">
        <v>11285</v>
      </c>
      <c r="D10085" s="7"/>
      <c r="E10085" s="23" t="s">
        <v>70</v>
      </c>
      <c r="F10085" s="18">
        <v>1</v>
      </c>
      <c r="K10085" s="22">
        <v>0</v>
      </c>
      <c r="L10085" s="84">
        <v>0</v>
      </c>
      <c r="M10085" s="85"/>
      <c r="O10085" s="22">
        <v>1710</v>
      </c>
      <c r="P10085" s="84">
        <v>1710</v>
      </c>
      <c r="Q10085" s="85"/>
      <c r="S10085" s="22">
        <v>1000</v>
      </c>
      <c r="T10085" s="84">
        <v>1000</v>
      </c>
      <c r="U10085" s="85"/>
      <c r="W10085" s="22">
        <v>0</v>
      </c>
      <c r="X10085" s="84">
        <v>0</v>
      </c>
      <c r="Y10085" s="85"/>
      <c r="AA10085" s="22">
        <v>5677.4</v>
      </c>
      <c r="AB10085" s="84">
        <v>5677.4</v>
      </c>
      <c r="AC10085" s="85"/>
      <c r="AE10085" s="22">
        <v>0</v>
      </c>
      <c r="AF10085" s="84">
        <v>0</v>
      </c>
      <c r="AG10085" s="85"/>
    </row>
    <row r="10086" spans="1:33" ht="30" hidden="1" outlineLevel="1">
      <c r="A10086" s="6" t="s">
        <v>11523</v>
      </c>
      <c r="B10086" s="7" t="s">
        <v>11524</v>
      </c>
      <c r="C10086" s="7" t="s">
        <v>11470</v>
      </c>
      <c r="D10086" s="7"/>
      <c r="E10086" s="23" t="s">
        <v>70</v>
      </c>
      <c r="F10086" s="18">
        <v>1</v>
      </c>
      <c r="K10086" s="22">
        <v>0</v>
      </c>
      <c r="L10086" s="84">
        <v>0</v>
      </c>
      <c r="M10086" s="85"/>
      <c r="O10086" s="22">
        <v>32490</v>
      </c>
      <c r="P10086" s="84">
        <v>32490</v>
      </c>
      <c r="Q10086" s="85"/>
      <c r="S10086" s="22">
        <v>10000</v>
      </c>
      <c r="T10086" s="84">
        <v>10000</v>
      </c>
      <c r="U10086" s="85"/>
      <c r="W10086" s="22">
        <v>0</v>
      </c>
      <c r="X10086" s="84">
        <v>0</v>
      </c>
      <c r="Y10086" s="85"/>
      <c r="AA10086" s="22">
        <v>5677.4</v>
      </c>
      <c r="AB10086" s="84">
        <v>5677.4</v>
      </c>
      <c r="AC10086" s="85"/>
      <c r="AE10086" s="22">
        <v>0</v>
      </c>
      <c r="AF10086" s="84">
        <v>0</v>
      </c>
      <c r="AG10086" s="85"/>
    </row>
    <row r="10087" spans="1:33" ht="45" hidden="1" outlineLevel="1">
      <c r="A10087" s="6" t="s">
        <v>11525</v>
      </c>
      <c r="B10087" s="7" t="s">
        <v>11526</v>
      </c>
      <c r="C10087" s="7" t="s">
        <v>11293</v>
      </c>
      <c r="D10087" s="7"/>
      <c r="E10087" s="23" t="s">
        <v>70</v>
      </c>
      <c r="F10087" s="18">
        <v>1</v>
      </c>
      <c r="K10087" s="22">
        <v>0</v>
      </c>
      <c r="L10087" s="84">
        <v>0</v>
      </c>
      <c r="M10087" s="85"/>
      <c r="O10087" s="22">
        <v>570</v>
      </c>
      <c r="P10087" s="84">
        <v>570</v>
      </c>
      <c r="Q10087" s="85"/>
      <c r="S10087" s="22">
        <v>1000</v>
      </c>
      <c r="T10087" s="84">
        <v>1000</v>
      </c>
      <c r="U10087" s="85"/>
      <c r="W10087" s="22">
        <v>0</v>
      </c>
      <c r="X10087" s="84">
        <v>0</v>
      </c>
      <c r="Y10087" s="85"/>
      <c r="AA10087" s="22">
        <v>5677.4</v>
      </c>
      <c r="AB10087" s="84">
        <v>5677.4</v>
      </c>
      <c r="AC10087" s="85"/>
      <c r="AE10087" s="22">
        <v>0</v>
      </c>
      <c r="AF10087" s="84">
        <v>0</v>
      </c>
      <c r="AG10087" s="85"/>
    </row>
    <row r="10088" spans="1:33" ht="30" hidden="1" outlineLevel="1">
      <c r="A10088" s="6" t="s">
        <v>11527</v>
      </c>
      <c r="B10088" s="7" t="s">
        <v>11528</v>
      </c>
      <c r="C10088" s="7" t="s">
        <v>5701</v>
      </c>
      <c r="D10088" s="7"/>
      <c r="E10088" s="23" t="s">
        <v>70</v>
      </c>
      <c r="F10088" s="18">
        <v>1</v>
      </c>
      <c r="K10088" s="22">
        <v>0</v>
      </c>
      <c r="L10088" s="84">
        <v>0</v>
      </c>
      <c r="M10088" s="85"/>
      <c r="O10088" s="22">
        <v>570</v>
      </c>
      <c r="P10088" s="84">
        <v>570</v>
      </c>
      <c r="Q10088" s="85"/>
      <c r="S10088" s="22">
        <v>1000</v>
      </c>
      <c r="T10088" s="84">
        <v>1000</v>
      </c>
      <c r="U10088" s="85"/>
      <c r="W10088" s="22">
        <v>0</v>
      </c>
      <c r="X10088" s="84">
        <v>0</v>
      </c>
      <c r="Y10088" s="85"/>
      <c r="AA10088" s="22">
        <v>5677.4</v>
      </c>
      <c r="AB10088" s="84">
        <v>5677.4</v>
      </c>
      <c r="AC10088" s="85"/>
      <c r="AE10088" s="22">
        <v>0</v>
      </c>
      <c r="AF10088" s="84">
        <v>0</v>
      </c>
      <c r="AG10088" s="85"/>
    </row>
    <row r="10089" spans="1:33" ht="30" hidden="1" outlineLevel="1">
      <c r="A10089" s="6" t="s">
        <v>11529</v>
      </c>
      <c r="B10089" s="7" t="s">
        <v>11530</v>
      </c>
      <c r="C10089" s="7" t="s">
        <v>11298</v>
      </c>
      <c r="D10089" s="7"/>
      <c r="E10089" s="23" t="s">
        <v>70</v>
      </c>
      <c r="F10089" s="18">
        <v>1</v>
      </c>
      <c r="K10089" s="22">
        <v>0</v>
      </c>
      <c r="L10089" s="84">
        <v>0</v>
      </c>
      <c r="M10089" s="85"/>
      <c r="O10089" s="22">
        <v>570</v>
      </c>
      <c r="P10089" s="84">
        <v>570</v>
      </c>
      <c r="Q10089" s="85"/>
      <c r="S10089" s="22">
        <v>1000</v>
      </c>
      <c r="T10089" s="84">
        <v>1000</v>
      </c>
      <c r="U10089" s="85"/>
      <c r="W10089" s="22">
        <v>0</v>
      </c>
      <c r="X10089" s="84">
        <v>0</v>
      </c>
      <c r="Y10089" s="85"/>
      <c r="AA10089" s="22">
        <v>5677.4</v>
      </c>
      <c r="AB10089" s="84">
        <v>5677.4</v>
      </c>
      <c r="AC10089" s="85"/>
      <c r="AE10089" s="22">
        <v>0</v>
      </c>
      <c r="AF10089" s="84">
        <v>0</v>
      </c>
      <c r="AG10089" s="85"/>
    </row>
    <row r="10090" spans="1:33" ht="45" hidden="1" outlineLevel="1">
      <c r="A10090" s="6" t="s">
        <v>11531</v>
      </c>
      <c r="B10090" s="7" t="s">
        <v>11532</v>
      </c>
      <c r="C10090" s="7" t="s">
        <v>11301</v>
      </c>
      <c r="D10090" s="7"/>
      <c r="E10090" s="23" t="s">
        <v>70</v>
      </c>
      <c r="F10090" s="18">
        <v>1</v>
      </c>
      <c r="K10090" s="22">
        <v>0</v>
      </c>
      <c r="L10090" s="84">
        <v>0</v>
      </c>
      <c r="M10090" s="85"/>
      <c r="O10090" s="22">
        <v>570</v>
      </c>
      <c r="P10090" s="84">
        <v>570</v>
      </c>
      <c r="Q10090" s="85"/>
      <c r="S10090" s="22">
        <v>2500</v>
      </c>
      <c r="T10090" s="84">
        <v>2500</v>
      </c>
      <c r="U10090" s="85"/>
      <c r="W10090" s="22">
        <v>0</v>
      </c>
      <c r="X10090" s="84">
        <v>0</v>
      </c>
      <c r="Y10090" s="85"/>
      <c r="AA10090" s="22">
        <v>5677.4</v>
      </c>
      <c r="AB10090" s="84">
        <v>5677.4</v>
      </c>
      <c r="AC10090" s="85"/>
      <c r="AE10090" s="22">
        <v>0</v>
      </c>
      <c r="AF10090" s="84">
        <v>0</v>
      </c>
      <c r="AG10090" s="85"/>
    </row>
    <row r="10091" spans="1:33" hidden="1" outlineLevel="1">
      <c r="A10091" s="6" t="s">
        <v>11533</v>
      </c>
      <c r="B10091" s="7" t="s">
        <v>11534</v>
      </c>
      <c r="C10091" s="7" t="s">
        <v>11304</v>
      </c>
      <c r="D10091" s="7"/>
      <c r="E10091" s="23" t="s">
        <v>70</v>
      </c>
      <c r="F10091" s="18">
        <v>1</v>
      </c>
      <c r="K10091" s="22">
        <v>0</v>
      </c>
      <c r="L10091" s="84">
        <v>0</v>
      </c>
      <c r="M10091" s="85"/>
      <c r="O10091" s="22">
        <v>570</v>
      </c>
      <c r="P10091" s="84">
        <v>570</v>
      </c>
      <c r="Q10091" s="85"/>
      <c r="S10091" s="22">
        <v>1000</v>
      </c>
      <c r="T10091" s="84">
        <v>1000</v>
      </c>
      <c r="U10091" s="85"/>
      <c r="W10091" s="22">
        <v>0</v>
      </c>
      <c r="X10091" s="84">
        <v>0</v>
      </c>
      <c r="Y10091" s="85"/>
      <c r="AA10091" s="22">
        <v>5677.4</v>
      </c>
      <c r="AB10091" s="84">
        <v>5677.4</v>
      </c>
      <c r="AC10091" s="85"/>
      <c r="AE10091" s="22">
        <v>0</v>
      </c>
      <c r="AF10091" s="84">
        <v>0</v>
      </c>
      <c r="AG10091" s="85"/>
    </row>
    <row r="10092" spans="1:33" ht="30" hidden="1" outlineLevel="1">
      <c r="A10092" s="6" t="s">
        <v>11535</v>
      </c>
      <c r="B10092" s="7" t="s">
        <v>11536</v>
      </c>
      <c r="C10092" s="7" t="s">
        <v>11307</v>
      </c>
      <c r="D10092" s="7"/>
      <c r="E10092" s="23" t="s">
        <v>70</v>
      </c>
      <c r="F10092" s="18">
        <v>1</v>
      </c>
      <c r="K10092" s="22">
        <v>0</v>
      </c>
      <c r="L10092" s="84">
        <v>0</v>
      </c>
      <c r="M10092" s="85"/>
      <c r="O10092" s="22">
        <v>570</v>
      </c>
      <c r="P10092" s="84">
        <v>570</v>
      </c>
      <c r="Q10092" s="85"/>
      <c r="S10092" s="22">
        <v>2500</v>
      </c>
      <c r="T10092" s="84">
        <v>2500</v>
      </c>
      <c r="U10092" s="85"/>
      <c r="W10092" s="22">
        <v>0</v>
      </c>
      <c r="X10092" s="84">
        <v>0</v>
      </c>
      <c r="Y10092" s="85"/>
      <c r="AA10092" s="22">
        <v>5677.4</v>
      </c>
      <c r="AB10092" s="84">
        <v>5677.4</v>
      </c>
      <c r="AC10092" s="85"/>
      <c r="AE10092" s="22">
        <v>0</v>
      </c>
      <c r="AF10092" s="84">
        <v>0</v>
      </c>
      <c r="AG10092" s="85"/>
    </row>
    <row r="10093" spans="1:33" hidden="1" outlineLevel="1">
      <c r="A10093" s="8"/>
      <c r="B10093" s="9" t="s">
        <v>34</v>
      </c>
      <c r="C10093" s="9" t="s">
        <v>35</v>
      </c>
      <c r="K10093" s="79"/>
      <c r="L10093" s="79"/>
      <c r="M10093" s="80"/>
      <c r="O10093" s="79"/>
      <c r="P10093" s="79"/>
      <c r="Q10093" s="80"/>
      <c r="S10093" s="79"/>
      <c r="T10093" s="79"/>
      <c r="U10093" s="80"/>
      <c r="W10093" s="79"/>
      <c r="X10093" s="79"/>
      <c r="Y10093" s="80"/>
      <c r="AA10093" s="79"/>
      <c r="AB10093" s="79"/>
      <c r="AC10093" s="80"/>
      <c r="AE10093" s="79"/>
      <c r="AF10093" s="79"/>
      <c r="AG10093" s="80"/>
    </row>
    <row r="10094" spans="1:33" hidden="1" outlineLevel="1">
      <c r="A10094" s="6" t="s">
        <v>11537</v>
      </c>
      <c r="B10094" s="7" t="s">
        <v>37</v>
      </c>
      <c r="C10094" s="7" t="s">
        <v>293</v>
      </c>
      <c r="K10094" s="79"/>
      <c r="L10094" s="79"/>
      <c r="M10094" s="80"/>
      <c r="O10094" s="79"/>
      <c r="P10094" s="79"/>
      <c r="Q10094" s="80"/>
      <c r="S10094" s="79"/>
      <c r="T10094" s="79"/>
      <c r="U10094" s="80"/>
      <c r="W10094" s="79"/>
      <c r="X10094" s="79"/>
      <c r="Y10094" s="80"/>
      <c r="AA10094" s="79"/>
      <c r="AB10094" s="79"/>
      <c r="AC10094" s="80"/>
      <c r="AE10094" s="79"/>
      <c r="AF10094" s="79"/>
      <c r="AG10094" s="80"/>
    </row>
    <row r="10095" spans="1:33" ht="60" hidden="1" outlineLevel="1">
      <c r="A10095" s="8"/>
      <c r="B10095" s="9" t="s">
        <v>61</v>
      </c>
      <c r="C10095" s="9" t="s">
        <v>62</v>
      </c>
      <c r="D10095" s="9" t="s">
        <v>63</v>
      </c>
      <c r="E10095" s="12" t="s">
        <v>64</v>
      </c>
      <c r="F10095" s="20" t="s">
        <v>65</v>
      </c>
      <c r="K10095" s="21" t="s">
        <v>66</v>
      </c>
      <c r="L10095" s="87" t="s">
        <v>28</v>
      </c>
      <c r="M10095" s="88"/>
      <c r="O10095" s="21" t="s">
        <v>66</v>
      </c>
      <c r="P10095" s="87" t="s">
        <v>28</v>
      </c>
      <c r="Q10095" s="88"/>
      <c r="S10095" s="21" t="s">
        <v>66</v>
      </c>
      <c r="T10095" s="87" t="s">
        <v>28</v>
      </c>
      <c r="U10095" s="88"/>
      <c r="W10095" s="21" t="s">
        <v>66</v>
      </c>
      <c r="X10095" s="87" t="s">
        <v>28</v>
      </c>
      <c r="Y10095" s="88"/>
      <c r="AA10095" s="21" t="s">
        <v>66</v>
      </c>
      <c r="AB10095" s="87" t="s">
        <v>28</v>
      </c>
      <c r="AC10095" s="88"/>
      <c r="AE10095" s="21" t="s">
        <v>66</v>
      </c>
      <c r="AF10095" s="87" t="s">
        <v>28</v>
      </c>
      <c r="AG10095" s="88"/>
    </row>
    <row r="10096" spans="1:33" ht="135" hidden="1" outlineLevel="1">
      <c r="A10096" s="6" t="s">
        <v>11538</v>
      </c>
      <c r="B10096" s="7" t="s">
        <v>10636</v>
      </c>
      <c r="C10096" s="7" t="s">
        <v>5148</v>
      </c>
      <c r="D10096" s="7"/>
      <c r="E10096" s="23" t="s">
        <v>70</v>
      </c>
      <c r="F10096" s="18">
        <v>1</v>
      </c>
      <c r="K10096" s="22">
        <v>0</v>
      </c>
      <c r="L10096" s="84">
        <v>0</v>
      </c>
      <c r="M10096" s="85"/>
      <c r="O10096" s="22">
        <v>0</v>
      </c>
      <c r="P10096" s="84">
        <v>0</v>
      </c>
      <c r="Q10096" s="85"/>
      <c r="S10096" s="22">
        <v>0</v>
      </c>
      <c r="T10096" s="84">
        <v>0</v>
      </c>
      <c r="U10096" s="85"/>
      <c r="W10096" s="22">
        <v>0</v>
      </c>
      <c r="X10096" s="84">
        <v>0</v>
      </c>
      <c r="Y10096" s="85"/>
      <c r="AA10096" s="22">
        <v>0</v>
      </c>
      <c r="AB10096" s="84">
        <v>0</v>
      </c>
      <c r="AC10096" s="85"/>
      <c r="AE10096" s="22">
        <v>725000</v>
      </c>
      <c r="AF10096" s="84">
        <v>725000</v>
      </c>
      <c r="AG10096" s="85"/>
    </row>
    <row r="10097" spans="1:33" hidden="1" outlineLevel="1">
      <c r="A10097" s="8"/>
      <c r="B10097" s="9" t="s">
        <v>34</v>
      </c>
      <c r="C10097" s="9" t="s">
        <v>35</v>
      </c>
      <c r="K10097" s="79"/>
      <c r="L10097" s="79"/>
      <c r="M10097" s="80"/>
      <c r="O10097" s="79"/>
      <c r="P10097" s="79"/>
      <c r="Q10097" s="80"/>
      <c r="S10097" s="79"/>
      <c r="T10097" s="79"/>
      <c r="U10097" s="80"/>
      <c r="W10097" s="79"/>
      <c r="X10097" s="79"/>
      <c r="Y10097" s="80"/>
      <c r="AA10097" s="79"/>
      <c r="AB10097" s="79"/>
      <c r="AC10097" s="80"/>
      <c r="AE10097" s="79"/>
      <c r="AF10097" s="79"/>
      <c r="AG10097" s="80"/>
    </row>
    <row r="10098" spans="1:33" ht="75" hidden="1" outlineLevel="1">
      <c r="A10098" s="6" t="s">
        <v>11539</v>
      </c>
      <c r="B10098" s="7" t="s">
        <v>37</v>
      </c>
      <c r="C10098" s="7" t="s">
        <v>298</v>
      </c>
      <c r="I10098" s="35"/>
      <c r="J10098" s="35"/>
      <c r="K10098" s="79"/>
      <c r="L10098" s="79"/>
      <c r="M10098" s="80"/>
      <c r="O10098" s="79"/>
      <c r="P10098" s="79"/>
      <c r="Q10098" s="80"/>
      <c r="S10098" s="79"/>
      <c r="T10098" s="79"/>
      <c r="U10098" s="80"/>
      <c r="W10098" s="79"/>
      <c r="X10098" s="79"/>
      <c r="Y10098" s="80"/>
      <c r="AA10098" s="79"/>
      <c r="AB10098" s="79"/>
      <c r="AC10098" s="80"/>
      <c r="AE10098" s="79"/>
      <c r="AF10098" s="79"/>
      <c r="AG10098" s="80"/>
    </row>
    <row r="10099" spans="1:33" collapsed="1">
      <c r="A10099" s="83" t="s">
        <v>11540</v>
      </c>
      <c r="B10099" s="83"/>
      <c r="C10099" s="83"/>
      <c r="D10099" s="83"/>
      <c r="E10099" s="83"/>
      <c r="F10099" s="83"/>
      <c r="I10099" s="36"/>
      <c r="J10099" s="36">
        <v>44200</v>
      </c>
      <c r="K10099" s="30" t="s">
        <v>1798</v>
      </c>
      <c r="L10099" s="73">
        <v>716545</v>
      </c>
      <c r="M10099" s="74"/>
      <c r="O10099" s="15" t="s">
        <v>1798</v>
      </c>
      <c r="P10099" s="84">
        <v>177954</v>
      </c>
      <c r="Q10099" s="85"/>
      <c r="S10099" s="15" t="s">
        <v>1798</v>
      </c>
      <c r="T10099" s="84">
        <v>133900</v>
      </c>
      <c r="U10099" s="85"/>
      <c r="W10099" s="15" t="s">
        <v>1798</v>
      </c>
      <c r="X10099" s="84">
        <v>1959766.32</v>
      </c>
      <c r="Y10099" s="85"/>
      <c r="AA10099" s="15" t="s">
        <v>1798</v>
      </c>
      <c r="AB10099" s="84">
        <v>203818.54</v>
      </c>
      <c r="AC10099" s="85"/>
      <c r="AE10099" s="15" t="s">
        <v>1798</v>
      </c>
      <c r="AF10099" s="84">
        <v>0</v>
      </c>
      <c r="AG10099" s="85"/>
    </row>
    <row r="10100" spans="1:33" hidden="1">
      <c r="A10100" s="8"/>
      <c r="B10100" s="9" t="s">
        <v>34</v>
      </c>
      <c r="C10100" s="9" t="s">
        <v>35</v>
      </c>
      <c r="K10100" s="79"/>
      <c r="L10100" s="79"/>
      <c r="M10100" s="80"/>
      <c r="O10100" s="79"/>
      <c r="P10100" s="79"/>
      <c r="Q10100" s="80"/>
      <c r="S10100" s="79"/>
      <c r="T10100" s="79"/>
      <c r="U10100" s="80"/>
      <c r="W10100" s="79"/>
      <c r="X10100" s="79"/>
      <c r="Y10100" s="80"/>
      <c r="AA10100" s="79"/>
      <c r="AB10100" s="79"/>
      <c r="AC10100" s="80"/>
      <c r="AE10100" s="79"/>
      <c r="AF10100" s="79"/>
      <c r="AG10100" s="80"/>
    </row>
    <row r="10101" spans="1:33" hidden="1" outlineLevel="1">
      <c r="A10101" s="6" t="s">
        <v>11541</v>
      </c>
      <c r="B10101" s="7" t="s">
        <v>37</v>
      </c>
      <c r="C10101" s="7" t="s">
        <v>7358</v>
      </c>
      <c r="K10101" s="79"/>
      <c r="L10101" s="79"/>
      <c r="M10101" s="80"/>
      <c r="O10101" s="79"/>
      <c r="P10101" s="79"/>
      <c r="Q10101" s="80"/>
      <c r="S10101" s="79"/>
      <c r="T10101" s="79"/>
      <c r="U10101" s="80"/>
      <c r="W10101" s="79"/>
      <c r="X10101" s="79"/>
      <c r="Y10101" s="80"/>
      <c r="AA10101" s="79"/>
      <c r="AB10101" s="79"/>
      <c r="AC10101" s="80"/>
      <c r="AE10101" s="79"/>
      <c r="AF10101" s="79"/>
      <c r="AG10101" s="80"/>
    </row>
    <row r="10102" spans="1:33" ht="60" hidden="1" outlineLevel="1">
      <c r="A10102" s="8"/>
      <c r="B10102" s="9" t="s">
        <v>61</v>
      </c>
      <c r="C10102" s="9" t="s">
        <v>62</v>
      </c>
      <c r="D10102" s="9" t="s">
        <v>63</v>
      </c>
      <c r="E10102" s="12" t="s">
        <v>64</v>
      </c>
      <c r="F10102" s="20" t="s">
        <v>65</v>
      </c>
      <c r="K10102" s="21" t="s">
        <v>66</v>
      </c>
      <c r="L10102" s="87" t="s">
        <v>28</v>
      </c>
      <c r="M10102" s="88"/>
      <c r="O10102" s="21" t="s">
        <v>66</v>
      </c>
      <c r="P10102" s="87" t="s">
        <v>28</v>
      </c>
      <c r="Q10102" s="88"/>
      <c r="S10102" s="21" t="s">
        <v>66</v>
      </c>
      <c r="T10102" s="87" t="s">
        <v>28</v>
      </c>
      <c r="U10102" s="88"/>
      <c r="W10102" s="21" t="s">
        <v>66</v>
      </c>
      <c r="X10102" s="87" t="s">
        <v>28</v>
      </c>
      <c r="Y10102" s="88"/>
      <c r="AA10102" s="21" t="s">
        <v>66</v>
      </c>
      <c r="AB10102" s="87" t="s">
        <v>28</v>
      </c>
      <c r="AC10102" s="88"/>
      <c r="AE10102" s="21" t="s">
        <v>66</v>
      </c>
      <c r="AF10102" s="87" t="s">
        <v>28</v>
      </c>
      <c r="AG10102" s="88"/>
    </row>
    <row r="10103" spans="1:33" hidden="1" outlineLevel="1">
      <c r="A10103" s="6" t="s">
        <v>11542</v>
      </c>
      <c r="B10103" s="7" t="s">
        <v>11543</v>
      </c>
      <c r="C10103" s="7" t="s">
        <v>11544</v>
      </c>
      <c r="D10103" s="7"/>
      <c r="E10103" s="23" t="s">
        <v>438</v>
      </c>
      <c r="F10103" s="18">
        <v>1</v>
      </c>
      <c r="K10103" s="22">
        <v>716545</v>
      </c>
      <c r="L10103" s="84">
        <v>716545</v>
      </c>
      <c r="M10103" s="85"/>
      <c r="O10103" s="22">
        <v>36480</v>
      </c>
      <c r="P10103" s="84">
        <v>36480</v>
      </c>
      <c r="Q10103" s="85"/>
      <c r="S10103" s="22">
        <v>60000</v>
      </c>
      <c r="T10103" s="84">
        <v>60000</v>
      </c>
      <c r="U10103" s="85"/>
      <c r="W10103" s="22">
        <v>0</v>
      </c>
      <c r="X10103" s="84">
        <v>0</v>
      </c>
      <c r="Y10103" s="85"/>
      <c r="AA10103" s="22">
        <v>28386.98</v>
      </c>
      <c r="AB10103" s="84">
        <v>28386.98</v>
      </c>
      <c r="AC10103" s="85"/>
      <c r="AE10103" s="22">
        <v>0</v>
      </c>
      <c r="AF10103" s="84">
        <v>0</v>
      </c>
      <c r="AG10103" s="85"/>
    </row>
    <row r="10104" spans="1:33" hidden="1" outlineLevel="1">
      <c r="A10104" s="8"/>
      <c r="B10104" s="9" t="s">
        <v>34</v>
      </c>
      <c r="C10104" s="9" t="s">
        <v>35</v>
      </c>
      <c r="K10104" s="79"/>
      <c r="L10104" s="79"/>
      <c r="M10104" s="80"/>
      <c r="O10104" s="79"/>
      <c r="P10104" s="79"/>
      <c r="Q10104" s="80"/>
      <c r="S10104" s="79"/>
      <c r="T10104" s="79"/>
      <c r="U10104" s="80"/>
      <c r="W10104" s="79"/>
      <c r="X10104" s="79"/>
      <c r="Y10104" s="80"/>
      <c r="AA10104" s="79"/>
      <c r="AB10104" s="79"/>
      <c r="AC10104" s="80"/>
      <c r="AE10104" s="79"/>
      <c r="AF10104" s="79"/>
      <c r="AG10104" s="80"/>
    </row>
    <row r="10105" spans="1:33" hidden="1" outlineLevel="1">
      <c r="A10105" s="6" t="s">
        <v>11545</v>
      </c>
      <c r="B10105" s="7" t="s">
        <v>37</v>
      </c>
      <c r="C10105" s="7" t="s">
        <v>11546</v>
      </c>
      <c r="K10105" s="79"/>
      <c r="L10105" s="79"/>
      <c r="M10105" s="80"/>
      <c r="O10105" s="79"/>
      <c r="P10105" s="79"/>
      <c r="Q10105" s="80"/>
      <c r="S10105" s="79"/>
      <c r="T10105" s="79"/>
      <c r="U10105" s="80"/>
      <c r="W10105" s="79"/>
      <c r="X10105" s="79"/>
      <c r="Y10105" s="80"/>
      <c r="AA10105" s="79"/>
      <c r="AB10105" s="79"/>
      <c r="AC10105" s="80"/>
      <c r="AE10105" s="79"/>
      <c r="AF10105" s="79"/>
      <c r="AG10105" s="80"/>
    </row>
    <row r="10106" spans="1:33" ht="75" hidden="1" outlineLevel="1">
      <c r="A10106" s="6" t="s">
        <v>11547</v>
      </c>
      <c r="B10106" s="7" t="s">
        <v>37</v>
      </c>
      <c r="C10106" s="7" t="s">
        <v>11548</v>
      </c>
      <c r="K10106" s="79"/>
      <c r="L10106" s="79"/>
      <c r="M10106" s="80"/>
      <c r="O10106" s="79"/>
      <c r="P10106" s="79"/>
      <c r="Q10106" s="80"/>
      <c r="S10106" s="79"/>
      <c r="T10106" s="79"/>
      <c r="U10106" s="80"/>
      <c r="W10106" s="79"/>
      <c r="X10106" s="79"/>
      <c r="Y10106" s="80"/>
      <c r="AA10106" s="79"/>
      <c r="AB10106" s="79"/>
      <c r="AC10106" s="80"/>
      <c r="AE10106" s="79"/>
      <c r="AF10106" s="79"/>
      <c r="AG10106" s="80"/>
    </row>
    <row r="10107" spans="1:33" ht="60" hidden="1" outlineLevel="1">
      <c r="A10107" s="8"/>
      <c r="B10107" s="9" t="s">
        <v>61</v>
      </c>
      <c r="C10107" s="9" t="s">
        <v>62</v>
      </c>
      <c r="D10107" s="9" t="s">
        <v>63</v>
      </c>
      <c r="E10107" s="12" t="s">
        <v>64</v>
      </c>
      <c r="F10107" s="20" t="s">
        <v>65</v>
      </c>
      <c r="K10107" s="21" t="s">
        <v>66</v>
      </c>
      <c r="L10107" s="87" t="s">
        <v>28</v>
      </c>
      <c r="M10107" s="88"/>
      <c r="O10107" s="21" t="s">
        <v>66</v>
      </c>
      <c r="P10107" s="87" t="s">
        <v>28</v>
      </c>
      <c r="Q10107" s="88"/>
      <c r="S10107" s="21" t="s">
        <v>66</v>
      </c>
      <c r="T10107" s="87" t="s">
        <v>28</v>
      </c>
      <c r="U10107" s="88"/>
      <c r="W10107" s="21" t="s">
        <v>66</v>
      </c>
      <c r="X10107" s="87" t="s">
        <v>28</v>
      </c>
      <c r="Y10107" s="88"/>
      <c r="AA10107" s="21" t="s">
        <v>66</v>
      </c>
      <c r="AB10107" s="87" t="s">
        <v>28</v>
      </c>
      <c r="AC10107" s="88"/>
      <c r="AE10107" s="21" t="s">
        <v>66</v>
      </c>
      <c r="AF10107" s="87" t="s">
        <v>28</v>
      </c>
      <c r="AG10107" s="88"/>
    </row>
    <row r="10108" spans="1:33" hidden="1" outlineLevel="1">
      <c r="A10108" s="6" t="s">
        <v>11549</v>
      </c>
      <c r="B10108" s="7" t="s">
        <v>11550</v>
      </c>
      <c r="C10108" s="7" t="s">
        <v>11551</v>
      </c>
      <c r="D10108" s="7"/>
      <c r="E10108" s="23" t="s">
        <v>438</v>
      </c>
      <c r="F10108" s="18">
        <v>1</v>
      </c>
      <c r="K10108" s="22">
        <v>0</v>
      </c>
      <c r="L10108" s="84">
        <v>0</v>
      </c>
      <c r="M10108" s="85"/>
      <c r="O10108" s="22">
        <v>2166</v>
      </c>
      <c r="P10108" s="84">
        <v>2166</v>
      </c>
      <c r="Q10108" s="85"/>
      <c r="S10108" s="22">
        <v>3700</v>
      </c>
      <c r="T10108" s="84">
        <v>3700</v>
      </c>
      <c r="U10108" s="85"/>
      <c r="W10108" s="22">
        <v>0</v>
      </c>
      <c r="X10108" s="84">
        <v>0</v>
      </c>
      <c r="Y10108" s="85"/>
      <c r="AA10108" s="22">
        <v>7380.61</v>
      </c>
      <c r="AB10108" s="84">
        <v>7380.61</v>
      </c>
      <c r="AC10108" s="85"/>
      <c r="AE10108" s="22">
        <v>0</v>
      </c>
      <c r="AF10108" s="84">
        <v>0</v>
      </c>
      <c r="AG10108" s="85"/>
    </row>
    <row r="10109" spans="1:33" hidden="1" outlineLevel="1">
      <c r="A10109" s="6" t="s">
        <v>11552</v>
      </c>
      <c r="B10109" s="7" t="s">
        <v>11553</v>
      </c>
      <c r="C10109" s="7" t="s">
        <v>11554</v>
      </c>
      <c r="D10109" s="7"/>
      <c r="E10109" s="23" t="s">
        <v>438</v>
      </c>
      <c r="F10109" s="18">
        <v>1</v>
      </c>
      <c r="K10109" s="22">
        <v>0</v>
      </c>
      <c r="L10109" s="84">
        <v>0</v>
      </c>
      <c r="M10109" s="85"/>
      <c r="O10109" s="22">
        <v>4389</v>
      </c>
      <c r="P10109" s="84">
        <v>4389</v>
      </c>
      <c r="Q10109" s="85"/>
      <c r="S10109" s="22">
        <v>8000</v>
      </c>
      <c r="T10109" s="84">
        <v>8000</v>
      </c>
      <c r="U10109" s="85"/>
      <c r="W10109" s="22">
        <v>0</v>
      </c>
      <c r="X10109" s="84">
        <v>0</v>
      </c>
      <c r="Y10109" s="85"/>
      <c r="AA10109" s="22">
        <v>5677.4</v>
      </c>
      <c r="AB10109" s="84">
        <v>5677.4</v>
      </c>
      <c r="AC10109" s="85"/>
      <c r="AE10109" s="22">
        <v>0</v>
      </c>
      <c r="AF10109" s="84">
        <v>0</v>
      </c>
      <c r="AG10109" s="85"/>
    </row>
    <row r="10110" spans="1:33" hidden="1" outlineLevel="1">
      <c r="A10110" s="6" t="s">
        <v>11555</v>
      </c>
      <c r="B10110" s="7" t="s">
        <v>11556</v>
      </c>
      <c r="C10110" s="7" t="s">
        <v>11557</v>
      </c>
      <c r="D10110" s="7"/>
      <c r="E10110" s="23" t="s">
        <v>438</v>
      </c>
      <c r="F10110" s="18">
        <v>1</v>
      </c>
      <c r="K10110" s="22">
        <v>0</v>
      </c>
      <c r="L10110" s="84">
        <v>0</v>
      </c>
      <c r="M10110" s="85"/>
      <c r="O10110" s="22">
        <v>4389</v>
      </c>
      <c r="P10110" s="84">
        <v>4389</v>
      </c>
      <c r="Q10110" s="85"/>
      <c r="S10110" s="22">
        <v>8000</v>
      </c>
      <c r="T10110" s="84">
        <v>8000</v>
      </c>
      <c r="U10110" s="85"/>
      <c r="W10110" s="22">
        <v>0</v>
      </c>
      <c r="X10110" s="84">
        <v>0</v>
      </c>
      <c r="Y10110" s="85"/>
      <c r="AA10110" s="22">
        <v>5677.4</v>
      </c>
      <c r="AB10110" s="84">
        <v>5677.4</v>
      </c>
      <c r="AC10110" s="85"/>
      <c r="AE10110" s="22">
        <v>0</v>
      </c>
      <c r="AF10110" s="84">
        <v>0</v>
      </c>
      <c r="AG10110" s="85"/>
    </row>
    <row r="10111" spans="1:33" hidden="1" outlineLevel="1">
      <c r="A10111" s="6" t="s">
        <v>11558</v>
      </c>
      <c r="B10111" s="7" t="s">
        <v>11559</v>
      </c>
      <c r="C10111" s="7" t="s">
        <v>11560</v>
      </c>
      <c r="D10111" s="7"/>
      <c r="E10111" s="23" t="s">
        <v>438</v>
      </c>
      <c r="F10111" s="18">
        <v>1</v>
      </c>
      <c r="K10111" s="22">
        <v>0</v>
      </c>
      <c r="L10111" s="84">
        <v>0</v>
      </c>
      <c r="M10111" s="85"/>
      <c r="O10111" s="22">
        <v>1995</v>
      </c>
      <c r="P10111" s="84">
        <v>1995</v>
      </c>
      <c r="Q10111" s="85"/>
      <c r="S10111" s="22">
        <v>3700</v>
      </c>
      <c r="T10111" s="84">
        <v>3700</v>
      </c>
      <c r="U10111" s="85"/>
      <c r="W10111" s="22">
        <v>0</v>
      </c>
      <c r="X10111" s="84">
        <v>0</v>
      </c>
      <c r="Y10111" s="85"/>
      <c r="AA10111" s="22">
        <v>5677.4</v>
      </c>
      <c r="AB10111" s="84">
        <v>5677.4</v>
      </c>
      <c r="AC10111" s="85"/>
      <c r="AE10111" s="22">
        <v>0</v>
      </c>
      <c r="AF10111" s="84">
        <v>0</v>
      </c>
      <c r="AG10111" s="85"/>
    </row>
    <row r="10112" spans="1:33" hidden="1" outlineLevel="1">
      <c r="A10112" s="6" t="s">
        <v>11561</v>
      </c>
      <c r="B10112" s="7" t="s">
        <v>11562</v>
      </c>
      <c r="C10112" s="7" t="s">
        <v>11563</v>
      </c>
      <c r="D10112" s="7"/>
      <c r="E10112" s="23" t="s">
        <v>438</v>
      </c>
      <c r="F10112" s="18">
        <v>1</v>
      </c>
      <c r="K10112" s="22">
        <v>0</v>
      </c>
      <c r="L10112" s="84">
        <v>0</v>
      </c>
      <c r="M10112" s="85"/>
      <c r="O10112" s="22">
        <v>4560</v>
      </c>
      <c r="P10112" s="84">
        <v>4560</v>
      </c>
      <c r="Q10112" s="85"/>
      <c r="S10112" s="22">
        <v>2500</v>
      </c>
      <c r="T10112" s="84">
        <v>2500</v>
      </c>
      <c r="U10112" s="85"/>
      <c r="W10112" s="22">
        <v>0</v>
      </c>
      <c r="X10112" s="84">
        <v>0</v>
      </c>
      <c r="Y10112" s="85"/>
      <c r="AA10112" s="22">
        <v>9083.83</v>
      </c>
      <c r="AB10112" s="84">
        <v>9083.83</v>
      </c>
      <c r="AC10112" s="85"/>
      <c r="AE10112" s="22">
        <v>0</v>
      </c>
      <c r="AF10112" s="84">
        <v>0</v>
      </c>
      <c r="AG10112" s="85"/>
    </row>
    <row r="10113" spans="1:33" hidden="1" outlineLevel="1">
      <c r="A10113" s="8"/>
      <c r="B10113" s="9" t="s">
        <v>34</v>
      </c>
      <c r="C10113" s="9" t="s">
        <v>35</v>
      </c>
      <c r="K10113" s="79"/>
      <c r="L10113" s="79"/>
      <c r="M10113" s="80"/>
      <c r="O10113" s="79"/>
      <c r="P10113" s="79"/>
      <c r="Q10113" s="80"/>
      <c r="S10113" s="79"/>
      <c r="T10113" s="79"/>
      <c r="U10113" s="80"/>
      <c r="W10113" s="79"/>
      <c r="X10113" s="79"/>
      <c r="Y10113" s="80"/>
      <c r="AA10113" s="79"/>
      <c r="AB10113" s="79"/>
      <c r="AC10113" s="80"/>
      <c r="AE10113" s="79"/>
      <c r="AF10113" s="79"/>
      <c r="AG10113" s="80"/>
    </row>
    <row r="10114" spans="1:33" hidden="1" outlineLevel="1">
      <c r="A10114" s="6" t="s">
        <v>11564</v>
      </c>
      <c r="B10114" s="7" t="s">
        <v>37</v>
      </c>
      <c r="C10114" s="7" t="s">
        <v>11565</v>
      </c>
      <c r="K10114" s="79"/>
      <c r="L10114" s="79"/>
      <c r="M10114" s="80"/>
      <c r="O10114" s="79"/>
      <c r="P10114" s="79"/>
      <c r="Q10114" s="80"/>
      <c r="S10114" s="79"/>
      <c r="T10114" s="79"/>
      <c r="U10114" s="80"/>
      <c r="W10114" s="79"/>
      <c r="X10114" s="79"/>
      <c r="Y10114" s="80"/>
      <c r="AA10114" s="79"/>
      <c r="AB10114" s="79"/>
      <c r="AC10114" s="80"/>
      <c r="AE10114" s="79"/>
      <c r="AF10114" s="79"/>
      <c r="AG10114" s="80"/>
    </row>
    <row r="10115" spans="1:33" ht="75" hidden="1" outlineLevel="1">
      <c r="A10115" s="6" t="s">
        <v>11566</v>
      </c>
      <c r="B10115" s="7" t="s">
        <v>37</v>
      </c>
      <c r="C10115" s="7" t="s">
        <v>11548</v>
      </c>
      <c r="K10115" s="79"/>
      <c r="L10115" s="79"/>
      <c r="M10115" s="80"/>
      <c r="O10115" s="79"/>
      <c r="P10115" s="79"/>
      <c r="Q10115" s="80"/>
      <c r="S10115" s="79"/>
      <c r="T10115" s="79"/>
      <c r="U10115" s="80"/>
      <c r="W10115" s="79"/>
      <c r="X10115" s="79"/>
      <c r="Y10115" s="80"/>
      <c r="AA10115" s="79"/>
      <c r="AB10115" s="79"/>
      <c r="AC10115" s="80"/>
      <c r="AE10115" s="79"/>
      <c r="AF10115" s="79"/>
      <c r="AG10115" s="80"/>
    </row>
    <row r="10116" spans="1:33" ht="60" hidden="1" outlineLevel="1">
      <c r="A10116" s="8"/>
      <c r="B10116" s="9" t="s">
        <v>61</v>
      </c>
      <c r="C10116" s="9" t="s">
        <v>62</v>
      </c>
      <c r="D10116" s="9" t="s">
        <v>63</v>
      </c>
      <c r="E10116" s="12" t="s">
        <v>64</v>
      </c>
      <c r="F10116" s="20" t="s">
        <v>65</v>
      </c>
      <c r="K10116" s="21" t="s">
        <v>66</v>
      </c>
      <c r="L10116" s="87" t="s">
        <v>28</v>
      </c>
      <c r="M10116" s="88"/>
      <c r="O10116" s="21" t="s">
        <v>66</v>
      </c>
      <c r="P10116" s="87" t="s">
        <v>28</v>
      </c>
      <c r="Q10116" s="88"/>
      <c r="S10116" s="21" t="s">
        <v>66</v>
      </c>
      <c r="T10116" s="87" t="s">
        <v>28</v>
      </c>
      <c r="U10116" s="88"/>
      <c r="W10116" s="21" t="s">
        <v>66</v>
      </c>
      <c r="X10116" s="87" t="s">
        <v>28</v>
      </c>
      <c r="Y10116" s="88"/>
      <c r="AA10116" s="21" t="s">
        <v>66</v>
      </c>
      <c r="AB10116" s="87" t="s">
        <v>28</v>
      </c>
      <c r="AC10116" s="88"/>
      <c r="AE10116" s="21" t="s">
        <v>66</v>
      </c>
      <c r="AF10116" s="87" t="s">
        <v>28</v>
      </c>
      <c r="AG10116" s="88"/>
    </row>
    <row r="10117" spans="1:33" hidden="1" outlineLevel="1">
      <c r="A10117" s="6" t="s">
        <v>11567</v>
      </c>
      <c r="B10117" s="7" t="s">
        <v>11568</v>
      </c>
      <c r="C10117" s="7" t="s">
        <v>11569</v>
      </c>
      <c r="D10117" s="7"/>
      <c r="E10117" s="23" t="s">
        <v>438</v>
      </c>
      <c r="F10117" s="18">
        <v>1</v>
      </c>
      <c r="K10117" s="22">
        <v>0</v>
      </c>
      <c r="L10117" s="84">
        <v>0</v>
      </c>
      <c r="M10117" s="85"/>
      <c r="O10117" s="22">
        <v>17100</v>
      </c>
      <c r="P10117" s="84">
        <v>17100</v>
      </c>
      <c r="Q10117" s="85"/>
      <c r="S10117" s="22">
        <v>15000</v>
      </c>
      <c r="T10117" s="84">
        <v>15000</v>
      </c>
      <c r="U10117" s="85"/>
      <c r="W10117" s="22">
        <v>0</v>
      </c>
      <c r="X10117" s="84">
        <v>0</v>
      </c>
      <c r="Y10117" s="85"/>
      <c r="AA10117" s="22">
        <v>45419.16</v>
      </c>
      <c r="AB10117" s="84">
        <v>45419.16</v>
      </c>
      <c r="AC10117" s="85"/>
      <c r="AE10117" s="22">
        <v>0</v>
      </c>
      <c r="AF10117" s="84">
        <v>0</v>
      </c>
      <c r="AG10117" s="85"/>
    </row>
    <row r="10118" spans="1:33" hidden="1" outlineLevel="1">
      <c r="A10118" s="6" t="s">
        <v>11570</v>
      </c>
      <c r="B10118" s="7" t="s">
        <v>11571</v>
      </c>
      <c r="C10118" s="7" t="s">
        <v>11572</v>
      </c>
      <c r="D10118" s="7"/>
      <c r="E10118" s="23" t="s">
        <v>438</v>
      </c>
      <c r="F10118" s="18">
        <v>1</v>
      </c>
      <c r="K10118" s="22">
        <v>0</v>
      </c>
      <c r="L10118" s="84">
        <v>0</v>
      </c>
      <c r="M10118" s="85"/>
      <c r="O10118" s="22">
        <v>17100</v>
      </c>
      <c r="P10118" s="84">
        <v>17100</v>
      </c>
      <c r="Q10118" s="85"/>
      <c r="S10118" s="22">
        <v>15000</v>
      </c>
      <c r="T10118" s="84">
        <v>15000</v>
      </c>
      <c r="U10118" s="85"/>
      <c r="W10118" s="22">
        <v>0</v>
      </c>
      <c r="X10118" s="84">
        <v>0</v>
      </c>
      <c r="Y10118" s="85"/>
      <c r="AA10118" s="22">
        <v>45419.16</v>
      </c>
      <c r="AB10118" s="84">
        <v>45419.16</v>
      </c>
      <c r="AC10118" s="85"/>
      <c r="AE10118" s="22">
        <v>0</v>
      </c>
      <c r="AF10118" s="84">
        <v>0</v>
      </c>
      <c r="AG10118" s="85"/>
    </row>
    <row r="10119" spans="1:33" hidden="1" outlineLevel="1">
      <c r="A10119" s="8"/>
      <c r="B10119" s="9" t="s">
        <v>34</v>
      </c>
      <c r="C10119" s="9" t="s">
        <v>35</v>
      </c>
      <c r="K10119" s="79"/>
      <c r="L10119" s="79"/>
      <c r="M10119" s="80"/>
      <c r="O10119" s="79"/>
      <c r="P10119" s="79"/>
      <c r="Q10119" s="80"/>
      <c r="S10119" s="79"/>
      <c r="T10119" s="79"/>
      <c r="U10119" s="80"/>
      <c r="W10119" s="79"/>
      <c r="X10119" s="79"/>
      <c r="Y10119" s="80"/>
      <c r="AA10119" s="79"/>
      <c r="AB10119" s="79"/>
      <c r="AC10119" s="80"/>
      <c r="AE10119" s="79"/>
      <c r="AF10119" s="79"/>
      <c r="AG10119" s="80"/>
    </row>
    <row r="10120" spans="1:33" hidden="1" outlineLevel="1">
      <c r="A10120" s="6" t="s">
        <v>11573</v>
      </c>
      <c r="B10120" s="7" t="s">
        <v>37</v>
      </c>
      <c r="C10120" s="7" t="s">
        <v>11279</v>
      </c>
      <c r="K10120" s="79"/>
      <c r="L10120" s="79"/>
      <c r="M10120" s="80"/>
      <c r="O10120" s="79"/>
      <c r="P10120" s="79"/>
      <c r="Q10120" s="80"/>
      <c r="S10120" s="79"/>
      <c r="T10120" s="79"/>
      <c r="U10120" s="80"/>
      <c r="W10120" s="79"/>
      <c r="X10120" s="79"/>
      <c r="Y10120" s="80"/>
      <c r="AA10120" s="79"/>
      <c r="AB10120" s="79"/>
      <c r="AC10120" s="80"/>
      <c r="AE10120" s="79"/>
      <c r="AF10120" s="79"/>
      <c r="AG10120" s="80"/>
    </row>
    <row r="10121" spans="1:33" ht="60" hidden="1" outlineLevel="1">
      <c r="A10121" s="8"/>
      <c r="B10121" s="9" t="s">
        <v>61</v>
      </c>
      <c r="C10121" s="9" t="s">
        <v>62</v>
      </c>
      <c r="D10121" s="9" t="s">
        <v>63</v>
      </c>
      <c r="E10121" s="12" t="s">
        <v>64</v>
      </c>
      <c r="F10121" s="20" t="s">
        <v>65</v>
      </c>
      <c r="K10121" s="21" t="s">
        <v>66</v>
      </c>
      <c r="L10121" s="87" t="s">
        <v>28</v>
      </c>
      <c r="M10121" s="88"/>
      <c r="O10121" s="21" t="s">
        <v>66</v>
      </c>
      <c r="P10121" s="87" t="s">
        <v>28</v>
      </c>
      <c r="Q10121" s="88"/>
      <c r="S10121" s="21" t="s">
        <v>66</v>
      </c>
      <c r="T10121" s="87" t="s">
        <v>28</v>
      </c>
      <c r="U10121" s="88"/>
      <c r="W10121" s="21" t="s">
        <v>66</v>
      </c>
      <c r="X10121" s="87" t="s">
        <v>28</v>
      </c>
      <c r="Y10121" s="88"/>
      <c r="AA10121" s="21" t="s">
        <v>66</v>
      </c>
      <c r="AB10121" s="87" t="s">
        <v>28</v>
      </c>
      <c r="AC10121" s="88"/>
      <c r="AE10121" s="21" t="s">
        <v>66</v>
      </c>
      <c r="AF10121" s="87" t="s">
        <v>28</v>
      </c>
      <c r="AG10121" s="88"/>
    </row>
    <row r="10122" spans="1:33" ht="45" hidden="1" outlineLevel="1">
      <c r="A10122" s="6" t="s">
        <v>11574</v>
      </c>
      <c r="B10122" s="7" t="s">
        <v>11575</v>
      </c>
      <c r="C10122" s="7" t="s">
        <v>11576</v>
      </c>
      <c r="D10122" s="7"/>
      <c r="E10122" s="23" t="s">
        <v>70</v>
      </c>
      <c r="F10122" s="18">
        <v>1</v>
      </c>
      <c r="K10122" s="22">
        <v>0</v>
      </c>
      <c r="L10122" s="84">
        <v>0</v>
      </c>
      <c r="M10122" s="85"/>
      <c r="O10122" s="22">
        <v>1425</v>
      </c>
      <c r="P10122" s="84">
        <v>1425</v>
      </c>
      <c r="Q10122" s="85"/>
      <c r="S10122" s="22">
        <v>2000</v>
      </c>
      <c r="T10122" s="84">
        <v>2000</v>
      </c>
      <c r="U10122" s="85"/>
      <c r="W10122" s="22">
        <v>0</v>
      </c>
      <c r="X10122" s="84">
        <v>0</v>
      </c>
      <c r="Y10122" s="85"/>
      <c r="AA10122" s="22">
        <v>5677.4</v>
      </c>
      <c r="AB10122" s="84">
        <v>5677.4</v>
      </c>
      <c r="AC10122" s="85"/>
      <c r="AE10122" s="22">
        <v>0</v>
      </c>
      <c r="AF10122" s="84">
        <v>0</v>
      </c>
      <c r="AG10122" s="85"/>
    </row>
    <row r="10123" spans="1:33" ht="30" hidden="1" outlineLevel="1">
      <c r="A10123" s="6" t="s">
        <v>11577</v>
      </c>
      <c r="B10123" s="7" t="s">
        <v>11578</v>
      </c>
      <c r="C10123" s="7" t="s">
        <v>11579</v>
      </c>
      <c r="D10123" s="7"/>
      <c r="E10123" s="23" t="s">
        <v>70</v>
      </c>
      <c r="F10123" s="18">
        <v>1</v>
      </c>
      <c r="K10123" s="22">
        <v>0</v>
      </c>
      <c r="L10123" s="84">
        <v>0</v>
      </c>
      <c r="M10123" s="85"/>
      <c r="O10123" s="22">
        <v>1710</v>
      </c>
      <c r="P10123" s="84">
        <v>1710</v>
      </c>
      <c r="Q10123" s="85"/>
      <c r="S10123" s="22">
        <v>5000</v>
      </c>
      <c r="T10123" s="84">
        <v>5000</v>
      </c>
      <c r="U10123" s="85"/>
      <c r="W10123" s="22">
        <v>0</v>
      </c>
      <c r="X10123" s="84">
        <v>0</v>
      </c>
      <c r="Y10123" s="85"/>
      <c r="AA10123" s="22">
        <v>5677.4</v>
      </c>
      <c r="AB10123" s="84">
        <v>5677.4</v>
      </c>
      <c r="AC10123" s="85"/>
      <c r="AE10123" s="22">
        <v>0</v>
      </c>
      <c r="AF10123" s="84">
        <v>0</v>
      </c>
      <c r="AG10123" s="85"/>
    </row>
    <row r="10124" spans="1:33" ht="30" hidden="1" outlineLevel="1">
      <c r="A10124" s="6" t="s">
        <v>11580</v>
      </c>
      <c r="B10124" s="7" t="s">
        <v>11581</v>
      </c>
      <c r="C10124" s="7" t="s">
        <v>11582</v>
      </c>
      <c r="D10124" s="7"/>
      <c r="E10124" s="23" t="s">
        <v>70</v>
      </c>
      <c r="F10124" s="18">
        <v>1</v>
      </c>
      <c r="K10124" s="22">
        <v>0</v>
      </c>
      <c r="L10124" s="84">
        <v>0</v>
      </c>
      <c r="M10124" s="85"/>
      <c r="O10124" s="22">
        <v>17100</v>
      </c>
      <c r="P10124" s="84">
        <v>17100</v>
      </c>
      <c r="Q10124" s="85"/>
      <c r="S10124" s="22">
        <v>5000</v>
      </c>
      <c r="T10124" s="84">
        <v>5000</v>
      </c>
      <c r="U10124" s="85"/>
      <c r="W10124" s="22">
        <v>0</v>
      </c>
      <c r="X10124" s="84">
        <v>0</v>
      </c>
      <c r="Y10124" s="85"/>
      <c r="AA10124" s="22">
        <v>5677.4</v>
      </c>
      <c r="AB10124" s="84">
        <v>5677.4</v>
      </c>
      <c r="AC10124" s="85"/>
      <c r="AE10124" s="22">
        <v>0</v>
      </c>
      <c r="AF10124" s="84">
        <v>0</v>
      </c>
      <c r="AG10124" s="85"/>
    </row>
    <row r="10125" spans="1:33" ht="45" hidden="1" outlineLevel="1">
      <c r="A10125" s="6" t="s">
        <v>11583</v>
      </c>
      <c r="B10125" s="7" t="s">
        <v>11584</v>
      </c>
      <c r="C10125" s="7" t="s">
        <v>11585</v>
      </c>
      <c r="D10125" s="7"/>
      <c r="E10125" s="23" t="s">
        <v>70</v>
      </c>
      <c r="F10125" s="18">
        <v>1</v>
      </c>
      <c r="K10125" s="22">
        <v>0</v>
      </c>
      <c r="L10125" s="84">
        <v>0</v>
      </c>
      <c r="M10125" s="85"/>
      <c r="O10125" s="22">
        <v>11400</v>
      </c>
      <c r="P10125" s="84">
        <v>11400</v>
      </c>
      <c r="Q10125" s="85"/>
      <c r="S10125" s="22">
        <v>1500</v>
      </c>
      <c r="T10125" s="84">
        <v>1500</v>
      </c>
      <c r="U10125" s="85"/>
      <c r="W10125" s="22">
        <v>0</v>
      </c>
      <c r="X10125" s="84">
        <v>0</v>
      </c>
      <c r="Y10125" s="85"/>
      <c r="AA10125" s="22">
        <v>5677.4</v>
      </c>
      <c r="AB10125" s="84">
        <v>5677.4</v>
      </c>
      <c r="AC10125" s="85"/>
      <c r="AE10125" s="22">
        <v>0</v>
      </c>
      <c r="AF10125" s="84">
        <v>0</v>
      </c>
      <c r="AG10125" s="85"/>
    </row>
    <row r="10126" spans="1:33" ht="30" hidden="1" outlineLevel="1">
      <c r="A10126" s="6" t="s">
        <v>11586</v>
      </c>
      <c r="B10126" s="7" t="s">
        <v>11587</v>
      </c>
      <c r="C10126" s="7" t="s">
        <v>11588</v>
      </c>
      <c r="D10126" s="7"/>
      <c r="E10126" s="23" t="s">
        <v>70</v>
      </c>
      <c r="F10126" s="18">
        <v>1</v>
      </c>
      <c r="K10126" s="22">
        <v>0</v>
      </c>
      <c r="L10126" s="84">
        <v>0</v>
      </c>
      <c r="M10126" s="85"/>
      <c r="O10126" s="22">
        <v>7980</v>
      </c>
      <c r="P10126" s="84">
        <v>7980</v>
      </c>
      <c r="Q10126" s="85"/>
      <c r="S10126" s="22">
        <v>1000</v>
      </c>
      <c r="T10126" s="84">
        <v>1000</v>
      </c>
      <c r="U10126" s="85"/>
      <c r="W10126" s="22">
        <v>0</v>
      </c>
      <c r="X10126" s="84">
        <v>0</v>
      </c>
      <c r="Y10126" s="85"/>
      <c r="AA10126" s="22">
        <v>5677.4</v>
      </c>
      <c r="AB10126" s="84">
        <v>5677.4</v>
      </c>
      <c r="AC10126" s="85"/>
      <c r="AE10126" s="22">
        <v>0</v>
      </c>
      <c r="AF10126" s="84">
        <v>0</v>
      </c>
      <c r="AG10126" s="85"/>
    </row>
    <row r="10127" spans="1:33" ht="45" hidden="1" outlineLevel="1">
      <c r="A10127" s="6" t="s">
        <v>11589</v>
      </c>
      <c r="B10127" s="7" t="s">
        <v>11590</v>
      </c>
      <c r="C10127" s="7" t="s">
        <v>11591</v>
      </c>
      <c r="D10127" s="7"/>
      <c r="E10127" s="23" t="s">
        <v>70</v>
      </c>
      <c r="F10127" s="18">
        <v>1</v>
      </c>
      <c r="K10127" s="22">
        <v>0</v>
      </c>
      <c r="L10127" s="84">
        <v>0</v>
      </c>
      <c r="M10127" s="85"/>
      <c r="O10127" s="22">
        <v>28500</v>
      </c>
      <c r="P10127" s="84">
        <v>28500</v>
      </c>
      <c r="Q10127" s="85"/>
      <c r="S10127" s="22">
        <v>1500</v>
      </c>
      <c r="T10127" s="84">
        <v>1500</v>
      </c>
      <c r="U10127" s="85"/>
      <c r="W10127" s="22">
        <v>0</v>
      </c>
      <c r="X10127" s="84">
        <v>0</v>
      </c>
      <c r="Y10127" s="85"/>
      <c r="AA10127" s="22">
        <v>5677.4</v>
      </c>
      <c r="AB10127" s="84">
        <v>5677.4</v>
      </c>
      <c r="AC10127" s="85"/>
      <c r="AE10127" s="22">
        <v>0</v>
      </c>
      <c r="AF10127" s="84">
        <v>0</v>
      </c>
      <c r="AG10127" s="85"/>
    </row>
    <row r="10128" spans="1:33" ht="30" hidden="1" outlineLevel="1">
      <c r="A10128" s="6" t="s">
        <v>11592</v>
      </c>
      <c r="B10128" s="7" t="s">
        <v>11593</v>
      </c>
      <c r="C10128" s="7" t="s">
        <v>11594</v>
      </c>
      <c r="D10128" s="7"/>
      <c r="E10128" s="23" t="s">
        <v>70</v>
      </c>
      <c r="F10128" s="18">
        <v>1</v>
      </c>
      <c r="K10128" s="22">
        <v>0</v>
      </c>
      <c r="L10128" s="84">
        <v>0</v>
      </c>
      <c r="M10128" s="85"/>
      <c r="O10128" s="22">
        <v>2850</v>
      </c>
      <c r="P10128" s="84">
        <v>2850</v>
      </c>
      <c r="Q10128" s="85"/>
      <c r="S10128" s="22">
        <v>1000</v>
      </c>
      <c r="T10128" s="84">
        <v>1000</v>
      </c>
      <c r="U10128" s="85"/>
      <c r="W10128" s="22">
        <v>0</v>
      </c>
      <c r="X10128" s="84">
        <v>0</v>
      </c>
      <c r="Y10128" s="85"/>
      <c r="AA10128" s="22">
        <v>5677.4</v>
      </c>
      <c r="AB10128" s="84">
        <v>5677.4</v>
      </c>
      <c r="AC10128" s="85"/>
      <c r="AE10128" s="22">
        <v>0</v>
      </c>
      <c r="AF10128" s="84">
        <v>0</v>
      </c>
      <c r="AG10128" s="85"/>
    </row>
    <row r="10129" spans="1:33" hidden="1" outlineLevel="1">
      <c r="A10129" s="6" t="s">
        <v>11595</v>
      </c>
      <c r="B10129" s="7" t="s">
        <v>11596</v>
      </c>
      <c r="C10129" s="7" t="s">
        <v>11304</v>
      </c>
      <c r="D10129" s="7"/>
      <c r="E10129" s="23" t="s">
        <v>70</v>
      </c>
      <c r="F10129" s="18">
        <v>1</v>
      </c>
      <c r="K10129" s="22">
        <v>0</v>
      </c>
      <c r="L10129" s="84">
        <v>0</v>
      </c>
      <c r="M10129" s="85"/>
      <c r="O10129" s="22">
        <v>17100</v>
      </c>
      <c r="P10129" s="84">
        <v>17100</v>
      </c>
      <c r="Q10129" s="85"/>
      <c r="S10129" s="22">
        <v>500</v>
      </c>
      <c r="T10129" s="84">
        <v>500</v>
      </c>
      <c r="U10129" s="85"/>
      <c r="W10129" s="22">
        <v>0</v>
      </c>
      <c r="X10129" s="84">
        <v>0</v>
      </c>
      <c r="Y10129" s="85"/>
      <c r="AA10129" s="22">
        <v>5677.4</v>
      </c>
      <c r="AB10129" s="84">
        <v>5677.4</v>
      </c>
      <c r="AC10129" s="85"/>
      <c r="AE10129" s="22">
        <v>0</v>
      </c>
      <c r="AF10129" s="84">
        <v>0</v>
      </c>
      <c r="AG10129" s="85"/>
    </row>
    <row r="10130" spans="1:33" hidden="1" outlineLevel="1">
      <c r="A10130" s="6" t="s">
        <v>11597</v>
      </c>
      <c r="B10130" s="7" t="s">
        <v>11598</v>
      </c>
      <c r="C10130" s="7" t="s">
        <v>11599</v>
      </c>
      <c r="D10130" s="7"/>
      <c r="E10130" s="23" t="s">
        <v>70</v>
      </c>
      <c r="F10130" s="18">
        <v>1</v>
      </c>
      <c r="K10130" s="22">
        <v>0</v>
      </c>
      <c r="L10130" s="84">
        <v>0</v>
      </c>
      <c r="M10130" s="85"/>
      <c r="O10130" s="22">
        <v>1710</v>
      </c>
      <c r="P10130" s="84">
        <v>1710</v>
      </c>
      <c r="Q10130" s="85"/>
      <c r="S10130" s="22">
        <v>500</v>
      </c>
      <c r="T10130" s="84">
        <v>500</v>
      </c>
      <c r="U10130" s="85"/>
      <c r="W10130" s="22">
        <v>0</v>
      </c>
      <c r="X10130" s="84">
        <v>0</v>
      </c>
      <c r="Y10130" s="85"/>
      <c r="AA10130" s="22">
        <v>5677.4</v>
      </c>
      <c r="AB10130" s="84">
        <v>5677.4</v>
      </c>
      <c r="AC10130" s="85"/>
      <c r="AE10130" s="22">
        <v>0</v>
      </c>
      <c r="AF10130" s="84">
        <v>0</v>
      </c>
      <c r="AG10130" s="85"/>
    </row>
    <row r="10131" spans="1:33" hidden="1" outlineLevel="1">
      <c r="A10131" s="8"/>
      <c r="B10131" s="9" t="s">
        <v>34</v>
      </c>
      <c r="C10131" s="9" t="s">
        <v>35</v>
      </c>
      <c r="K10131" s="79"/>
      <c r="L10131" s="79"/>
      <c r="M10131" s="80"/>
      <c r="O10131" s="79"/>
      <c r="P10131" s="79"/>
      <c r="Q10131" s="80"/>
      <c r="S10131" s="79"/>
      <c r="T10131" s="79"/>
      <c r="U10131" s="80"/>
      <c r="W10131" s="79"/>
      <c r="X10131" s="79"/>
      <c r="Y10131" s="80"/>
      <c r="AA10131" s="79"/>
      <c r="AB10131" s="79"/>
      <c r="AC10131" s="80"/>
      <c r="AE10131" s="79"/>
      <c r="AF10131" s="79"/>
      <c r="AG10131" s="80"/>
    </row>
    <row r="10132" spans="1:33" hidden="1" outlineLevel="1">
      <c r="A10132" s="6" t="s">
        <v>11600</v>
      </c>
      <c r="B10132" s="7" t="s">
        <v>37</v>
      </c>
      <c r="C10132" s="7" t="s">
        <v>293</v>
      </c>
      <c r="K10132" s="79"/>
      <c r="L10132" s="79"/>
      <c r="M10132" s="80"/>
      <c r="O10132" s="79"/>
      <c r="P10132" s="79"/>
      <c r="Q10132" s="80"/>
      <c r="S10132" s="79"/>
      <c r="T10132" s="79"/>
      <c r="U10132" s="80"/>
      <c r="W10132" s="79"/>
      <c r="X10132" s="79"/>
      <c r="Y10132" s="80"/>
      <c r="AA10132" s="79"/>
      <c r="AB10132" s="79"/>
      <c r="AC10132" s="80"/>
      <c r="AE10132" s="79"/>
      <c r="AF10132" s="79"/>
      <c r="AG10132" s="80"/>
    </row>
    <row r="10133" spans="1:33" ht="60" hidden="1" outlineLevel="1">
      <c r="A10133" s="8"/>
      <c r="B10133" s="9" t="s">
        <v>61</v>
      </c>
      <c r="C10133" s="9" t="s">
        <v>62</v>
      </c>
      <c r="D10133" s="9" t="s">
        <v>63</v>
      </c>
      <c r="E10133" s="12" t="s">
        <v>64</v>
      </c>
      <c r="F10133" s="20" t="s">
        <v>65</v>
      </c>
      <c r="K10133" s="21" t="s">
        <v>66</v>
      </c>
      <c r="L10133" s="87" t="s">
        <v>28</v>
      </c>
      <c r="M10133" s="88"/>
      <c r="O10133" s="21" t="s">
        <v>66</v>
      </c>
      <c r="P10133" s="87" t="s">
        <v>28</v>
      </c>
      <c r="Q10133" s="88"/>
      <c r="S10133" s="21" t="s">
        <v>66</v>
      </c>
      <c r="T10133" s="87" t="s">
        <v>28</v>
      </c>
      <c r="U10133" s="88"/>
      <c r="W10133" s="21" t="s">
        <v>66</v>
      </c>
      <c r="X10133" s="87" t="s">
        <v>28</v>
      </c>
      <c r="Y10133" s="88"/>
      <c r="AA10133" s="21" t="s">
        <v>66</v>
      </c>
      <c r="AB10133" s="87" t="s">
        <v>28</v>
      </c>
      <c r="AC10133" s="88"/>
      <c r="AE10133" s="21" t="s">
        <v>66</v>
      </c>
      <c r="AF10133" s="87" t="s">
        <v>28</v>
      </c>
      <c r="AG10133" s="88"/>
    </row>
    <row r="10134" spans="1:33" ht="135" hidden="1" outlineLevel="1">
      <c r="A10134" s="6" t="s">
        <v>11601</v>
      </c>
      <c r="B10134" s="7" t="s">
        <v>10636</v>
      </c>
      <c r="C10134" s="7" t="s">
        <v>5148</v>
      </c>
      <c r="D10134" s="7"/>
      <c r="E10134" s="23" t="s">
        <v>70</v>
      </c>
      <c r="F10134" s="18">
        <v>1</v>
      </c>
      <c r="K10134" s="22">
        <v>0</v>
      </c>
      <c r="L10134" s="84">
        <v>0</v>
      </c>
      <c r="M10134" s="85"/>
      <c r="O10134" s="22">
        <v>0</v>
      </c>
      <c r="P10134" s="84">
        <v>0</v>
      </c>
      <c r="Q10134" s="85"/>
      <c r="S10134" s="22">
        <v>0</v>
      </c>
      <c r="T10134" s="84">
        <v>0</v>
      </c>
      <c r="U10134" s="85"/>
      <c r="W10134" s="22">
        <v>1959766.32</v>
      </c>
      <c r="X10134" s="84">
        <v>1959766.32</v>
      </c>
      <c r="Y10134" s="85"/>
      <c r="AA10134" s="22">
        <v>0</v>
      </c>
      <c r="AB10134" s="84">
        <v>0</v>
      </c>
      <c r="AC10134" s="85"/>
      <c r="AE10134" s="22">
        <v>0</v>
      </c>
      <c r="AF10134" s="84">
        <v>0</v>
      </c>
      <c r="AG10134" s="85"/>
    </row>
    <row r="10135" spans="1:33" hidden="1" outlineLevel="1">
      <c r="A10135" s="8"/>
      <c r="B10135" s="9" t="s">
        <v>34</v>
      </c>
      <c r="C10135" s="9" t="s">
        <v>35</v>
      </c>
      <c r="K10135" s="79"/>
      <c r="L10135" s="79"/>
      <c r="M10135" s="80"/>
      <c r="O10135" s="79"/>
      <c r="P10135" s="79"/>
      <c r="Q10135" s="80"/>
      <c r="S10135" s="79"/>
      <c r="T10135" s="79"/>
      <c r="U10135" s="80"/>
      <c r="W10135" s="79"/>
      <c r="X10135" s="79"/>
      <c r="Y10135" s="80"/>
      <c r="AA10135" s="79"/>
      <c r="AB10135" s="79"/>
      <c r="AC10135" s="80"/>
      <c r="AE10135" s="79"/>
      <c r="AF10135" s="79"/>
      <c r="AG10135" s="80"/>
    </row>
    <row r="10136" spans="1:33" ht="75" hidden="1" outlineLevel="1">
      <c r="A10136" s="6" t="s">
        <v>11602</v>
      </c>
      <c r="B10136" s="7" t="s">
        <v>37</v>
      </c>
      <c r="C10136" s="7" t="s">
        <v>298</v>
      </c>
      <c r="I10136" s="35"/>
      <c r="J10136" s="35"/>
      <c r="K10136" s="79"/>
      <c r="L10136" s="79"/>
      <c r="M10136" s="80"/>
      <c r="O10136" s="79"/>
      <c r="P10136" s="79"/>
      <c r="Q10136" s="80"/>
      <c r="S10136" s="79"/>
      <c r="T10136" s="79"/>
      <c r="U10136" s="80"/>
      <c r="W10136" s="79"/>
      <c r="X10136" s="79"/>
      <c r="Y10136" s="80"/>
      <c r="AA10136" s="79"/>
      <c r="AB10136" s="79"/>
      <c r="AC10136" s="80"/>
      <c r="AE10136" s="79"/>
      <c r="AF10136" s="79"/>
      <c r="AG10136" s="80"/>
    </row>
    <row r="10137" spans="1:33" collapsed="1">
      <c r="A10137" s="83" t="s">
        <v>11603</v>
      </c>
      <c r="B10137" s="83"/>
      <c r="C10137" s="83"/>
      <c r="D10137" s="83"/>
      <c r="E10137" s="83"/>
      <c r="F10137" s="83"/>
      <c r="I10137" s="36"/>
      <c r="J10137" s="36">
        <v>262243</v>
      </c>
      <c r="K10137" s="30" t="s">
        <v>11312</v>
      </c>
      <c r="L10137" s="84">
        <v>0</v>
      </c>
      <c r="M10137" s="85"/>
      <c r="O10137" s="15" t="s">
        <v>11312</v>
      </c>
      <c r="P10137" s="84">
        <v>434308.08</v>
      </c>
      <c r="Q10137" s="85"/>
      <c r="S10137" s="15" t="s">
        <v>11312</v>
      </c>
      <c r="T10137" s="84">
        <v>426960</v>
      </c>
      <c r="U10137" s="85"/>
      <c r="W10137" s="15" t="s">
        <v>11312</v>
      </c>
      <c r="X10137" s="84">
        <v>0</v>
      </c>
      <c r="Y10137" s="85"/>
      <c r="AA10137" s="15" t="s">
        <v>11312</v>
      </c>
      <c r="AB10137" s="84">
        <v>1074787.3500000001</v>
      </c>
      <c r="AC10137" s="85"/>
      <c r="AE10137" s="15" t="s">
        <v>11312</v>
      </c>
      <c r="AF10137" s="84">
        <v>0</v>
      </c>
      <c r="AG10137" s="85"/>
    </row>
    <row r="10138" spans="1:33" hidden="1">
      <c r="A10138" s="8"/>
      <c r="B10138" s="9" t="s">
        <v>34</v>
      </c>
      <c r="C10138" s="9" t="s">
        <v>35</v>
      </c>
      <c r="K10138" s="79"/>
      <c r="L10138" s="79"/>
      <c r="M10138" s="80"/>
      <c r="O10138" s="79"/>
      <c r="P10138" s="79"/>
      <c r="Q10138" s="80"/>
      <c r="S10138" s="79"/>
      <c r="T10138" s="79"/>
      <c r="U10138" s="80"/>
      <c r="W10138" s="79"/>
      <c r="X10138" s="79"/>
      <c r="Y10138" s="80"/>
      <c r="AA10138" s="79"/>
      <c r="AB10138" s="79"/>
      <c r="AC10138" s="80"/>
      <c r="AE10138" s="79"/>
      <c r="AF10138" s="79"/>
      <c r="AG10138" s="80"/>
    </row>
    <row r="10139" spans="1:33" hidden="1" outlineLevel="1">
      <c r="A10139" s="6" t="s">
        <v>11604</v>
      </c>
      <c r="B10139" s="7" t="s">
        <v>37</v>
      </c>
      <c r="C10139" s="7" t="s">
        <v>11605</v>
      </c>
      <c r="K10139" s="79"/>
      <c r="L10139" s="79"/>
      <c r="M10139" s="80"/>
      <c r="O10139" s="79"/>
      <c r="P10139" s="79"/>
      <c r="Q10139" s="80"/>
      <c r="S10139" s="79"/>
      <c r="T10139" s="79"/>
      <c r="U10139" s="80"/>
      <c r="W10139" s="79"/>
      <c r="X10139" s="79"/>
      <c r="Y10139" s="80"/>
      <c r="AA10139" s="79"/>
      <c r="AB10139" s="79"/>
      <c r="AC10139" s="80"/>
      <c r="AE10139" s="79"/>
      <c r="AF10139" s="79"/>
      <c r="AG10139" s="80"/>
    </row>
    <row r="10140" spans="1:33" ht="75" hidden="1" outlineLevel="1">
      <c r="A10140" s="6" t="s">
        <v>11606</v>
      </c>
      <c r="B10140" s="7" t="s">
        <v>37</v>
      </c>
      <c r="C10140" s="7" t="s">
        <v>11607</v>
      </c>
      <c r="K10140" s="79"/>
      <c r="L10140" s="79"/>
      <c r="M10140" s="80"/>
      <c r="O10140" s="79"/>
      <c r="P10140" s="79"/>
      <c r="Q10140" s="80"/>
      <c r="S10140" s="79"/>
      <c r="T10140" s="79"/>
      <c r="U10140" s="80"/>
      <c r="W10140" s="79"/>
      <c r="X10140" s="79"/>
      <c r="Y10140" s="80"/>
      <c r="AA10140" s="79"/>
      <c r="AB10140" s="79"/>
      <c r="AC10140" s="80"/>
      <c r="AE10140" s="79"/>
      <c r="AF10140" s="79"/>
      <c r="AG10140" s="80"/>
    </row>
    <row r="10141" spans="1:33" ht="60" hidden="1" outlineLevel="1">
      <c r="A10141" s="8"/>
      <c r="B10141" s="9" t="s">
        <v>61</v>
      </c>
      <c r="C10141" s="9" t="s">
        <v>62</v>
      </c>
      <c r="D10141" s="9" t="s">
        <v>63</v>
      </c>
      <c r="E10141" s="12" t="s">
        <v>64</v>
      </c>
      <c r="F10141" s="20" t="s">
        <v>65</v>
      </c>
      <c r="K10141" s="21" t="s">
        <v>66</v>
      </c>
      <c r="L10141" s="87" t="s">
        <v>28</v>
      </c>
      <c r="M10141" s="88"/>
      <c r="O10141" s="21" t="s">
        <v>66</v>
      </c>
      <c r="P10141" s="87" t="s">
        <v>28</v>
      </c>
      <c r="Q10141" s="88"/>
      <c r="S10141" s="21" t="s">
        <v>66</v>
      </c>
      <c r="T10141" s="87" t="s">
        <v>28</v>
      </c>
      <c r="U10141" s="88"/>
      <c r="W10141" s="21" t="s">
        <v>66</v>
      </c>
      <c r="X10141" s="87" t="s">
        <v>28</v>
      </c>
      <c r="Y10141" s="88"/>
      <c r="AA10141" s="21" t="s">
        <v>66</v>
      </c>
      <c r="AB10141" s="87" t="s">
        <v>28</v>
      </c>
      <c r="AC10141" s="88"/>
      <c r="AE10141" s="21" t="s">
        <v>66</v>
      </c>
      <c r="AF10141" s="87" t="s">
        <v>28</v>
      </c>
      <c r="AG10141" s="88"/>
    </row>
    <row r="10142" spans="1:33" ht="60" hidden="1" outlineLevel="1">
      <c r="A10142" s="6" t="s">
        <v>11608</v>
      </c>
      <c r="B10142" s="7" t="s">
        <v>11609</v>
      </c>
      <c r="C10142" s="7" t="s">
        <v>11610</v>
      </c>
      <c r="D10142" s="7"/>
      <c r="E10142" s="23" t="s">
        <v>438</v>
      </c>
      <c r="F10142" s="18">
        <v>1</v>
      </c>
      <c r="K10142" s="22">
        <v>0</v>
      </c>
      <c r="L10142" s="84">
        <v>0</v>
      </c>
      <c r="M10142" s="85"/>
      <c r="O10142" s="22">
        <v>25080</v>
      </c>
      <c r="P10142" s="84">
        <v>25080</v>
      </c>
      <c r="Q10142" s="85"/>
      <c r="S10142" s="22">
        <v>25000</v>
      </c>
      <c r="T10142" s="84">
        <v>25000</v>
      </c>
      <c r="U10142" s="85"/>
      <c r="W10142" s="22">
        <v>0</v>
      </c>
      <c r="X10142" s="84">
        <v>0</v>
      </c>
      <c r="Y10142" s="85"/>
      <c r="AA10142" s="22">
        <v>397417.69</v>
      </c>
      <c r="AB10142" s="84">
        <v>397417.69</v>
      </c>
      <c r="AC10142" s="85"/>
      <c r="AE10142" s="22">
        <v>0</v>
      </c>
      <c r="AF10142" s="84">
        <v>0</v>
      </c>
      <c r="AG10142" s="85"/>
    </row>
    <row r="10143" spans="1:33" hidden="1" outlineLevel="1">
      <c r="A10143" s="8"/>
      <c r="B10143" s="9" t="s">
        <v>34</v>
      </c>
      <c r="C10143" s="9" t="s">
        <v>35</v>
      </c>
      <c r="K10143" s="79"/>
      <c r="L10143" s="79"/>
      <c r="M10143" s="80"/>
      <c r="O10143" s="79"/>
      <c r="P10143" s="79"/>
      <c r="Q10143" s="80"/>
      <c r="S10143" s="79"/>
      <c r="T10143" s="79"/>
      <c r="U10143" s="80"/>
      <c r="W10143" s="79"/>
      <c r="X10143" s="79"/>
      <c r="Y10143" s="80"/>
      <c r="AA10143" s="79"/>
      <c r="AB10143" s="79"/>
      <c r="AC10143" s="80"/>
      <c r="AE10143" s="79"/>
      <c r="AF10143" s="79"/>
      <c r="AG10143" s="80"/>
    </row>
    <row r="10144" spans="1:33" hidden="1" outlineLevel="1">
      <c r="A10144" s="6" t="s">
        <v>11611</v>
      </c>
      <c r="B10144" s="7" t="s">
        <v>37</v>
      </c>
      <c r="C10144" s="7" t="s">
        <v>11612</v>
      </c>
      <c r="K10144" s="79"/>
      <c r="L10144" s="79"/>
      <c r="M10144" s="80"/>
      <c r="O10144" s="79"/>
      <c r="P10144" s="79"/>
      <c r="Q10144" s="80"/>
      <c r="S10144" s="79"/>
      <c r="T10144" s="79"/>
      <c r="U10144" s="80"/>
      <c r="W10144" s="79"/>
      <c r="X10144" s="79"/>
      <c r="Y10144" s="80"/>
      <c r="AA10144" s="79"/>
      <c r="AB10144" s="79"/>
      <c r="AC10144" s="80"/>
      <c r="AE10144" s="79"/>
      <c r="AF10144" s="79"/>
      <c r="AG10144" s="80"/>
    </row>
    <row r="10145" spans="1:33" ht="60" hidden="1" outlineLevel="1">
      <c r="A10145" s="6" t="s">
        <v>11613</v>
      </c>
      <c r="B10145" s="7" t="s">
        <v>37</v>
      </c>
      <c r="C10145" s="7" t="s">
        <v>11614</v>
      </c>
      <c r="K10145" s="79"/>
      <c r="L10145" s="79"/>
      <c r="M10145" s="80"/>
      <c r="O10145" s="79"/>
      <c r="P10145" s="79"/>
      <c r="Q10145" s="80"/>
      <c r="S10145" s="79"/>
      <c r="T10145" s="79"/>
      <c r="U10145" s="80"/>
      <c r="W10145" s="79"/>
      <c r="X10145" s="79"/>
      <c r="Y10145" s="80"/>
      <c r="AA10145" s="79"/>
      <c r="AB10145" s="79"/>
      <c r="AC10145" s="80"/>
      <c r="AE10145" s="79"/>
      <c r="AF10145" s="79"/>
      <c r="AG10145" s="80"/>
    </row>
    <row r="10146" spans="1:33" ht="60" hidden="1" outlineLevel="1">
      <c r="A10146" s="8"/>
      <c r="B10146" s="9" t="s">
        <v>61</v>
      </c>
      <c r="C10146" s="9" t="s">
        <v>62</v>
      </c>
      <c r="D10146" s="9" t="s">
        <v>63</v>
      </c>
      <c r="E10146" s="12" t="s">
        <v>64</v>
      </c>
      <c r="F10146" s="20" t="s">
        <v>65</v>
      </c>
      <c r="K10146" s="21" t="s">
        <v>66</v>
      </c>
      <c r="L10146" s="87" t="s">
        <v>28</v>
      </c>
      <c r="M10146" s="88"/>
      <c r="O10146" s="21" t="s">
        <v>66</v>
      </c>
      <c r="P10146" s="87" t="s">
        <v>28</v>
      </c>
      <c r="Q10146" s="88"/>
      <c r="S10146" s="21" t="s">
        <v>66</v>
      </c>
      <c r="T10146" s="87" t="s">
        <v>28</v>
      </c>
      <c r="U10146" s="88"/>
      <c r="W10146" s="21" t="s">
        <v>66</v>
      </c>
      <c r="X10146" s="87" t="s">
        <v>28</v>
      </c>
      <c r="Y10146" s="88"/>
      <c r="AA10146" s="21" t="s">
        <v>66</v>
      </c>
      <c r="AB10146" s="87" t="s">
        <v>28</v>
      </c>
      <c r="AC10146" s="88"/>
      <c r="AE10146" s="21" t="s">
        <v>66</v>
      </c>
      <c r="AF10146" s="87" t="s">
        <v>28</v>
      </c>
      <c r="AG10146" s="88"/>
    </row>
    <row r="10147" spans="1:33" hidden="1" outlineLevel="1">
      <c r="A10147" s="6" t="s">
        <v>11615</v>
      </c>
      <c r="B10147" s="7" t="s">
        <v>11616</v>
      </c>
      <c r="C10147" s="7" t="s">
        <v>11617</v>
      </c>
      <c r="D10147" s="7"/>
      <c r="E10147" s="23" t="s">
        <v>429</v>
      </c>
      <c r="F10147" s="18">
        <v>290</v>
      </c>
      <c r="K10147" s="22">
        <v>0</v>
      </c>
      <c r="L10147" s="84">
        <v>0</v>
      </c>
      <c r="M10147" s="85"/>
      <c r="O10147" s="22">
        <v>342</v>
      </c>
      <c r="P10147" s="84">
        <v>99180</v>
      </c>
      <c r="Q10147" s="85"/>
      <c r="S10147" s="22">
        <v>180</v>
      </c>
      <c r="T10147" s="84">
        <v>52200</v>
      </c>
      <c r="U10147" s="85"/>
      <c r="W10147" s="22">
        <v>0</v>
      </c>
      <c r="X10147" s="84">
        <v>0</v>
      </c>
      <c r="Y10147" s="85"/>
      <c r="AA10147" s="22">
        <v>214.61</v>
      </c>
      <c r="AB10147" s="84">
        <v>62236.9</v>
      </c>
      <c r="AC10147" s="85"/>
      <c r="AE10147" s="22">
        <v>0</v>
      </c>
      <c r="AF10147" s="84">
        <v>0</v>
      </c>
      <c r="AG10147" s="85"/>
    </row>
    <row r="10148" spans="1:33" hidden="1" outlineLevel="1">
      <c r="A10148" s="6" t="s">
        <v>11618</v>
      </c>
      <c r="B10148" s="7" t="s">
        <v>11619</v>
      </c>
      <c r="C10148" s="7" t="s">
        <v>11620</v>
      </c>
      <c r="D10148" s="7"/>
      <c r="E10148" s="23" t="s">
        <v>429</v>
      </c>
      <c r="F10148" s="18">
        <v>122</v>
      </c>
      <c r="K10148" s="22">
        <v>0</v>
      </c>
      <c r="L10148" s="84">
        <v>0</v>
      </c>
      <c r="M10148" s="85"/>
      <c r="O10148" s="22">
        <v>41.04</v>
      </c>
      <c r="P10148" s="84">
        <v>5006.88</v>
      </c>
      <c r="Q10148" s="85"/>
      <c r="S10148" s="22">
        <v>55</v>
      </c>
      <c r="T10148" s="84">
        <v>6710</v>
      </c>
      <c r="U10148" s="85"/>
      <c r="W10148" s="22">
        <v>0</v>
      </c>
      <c r="X10148" s="84">
        <v>0</v>
      </c>
      <c r="Y10148" s="85"/>
      <c r="AA10148" s="22">
        <v>68.13</v>
      </c>
      <c r="AB10148" s="84">
        <v>8311.86</v>
      </c>
      <c r="AC10148" s="85"/>
      <c r="AE10148" s="22">
        <v>0</v>
      </c>
      <c r="AF10148" s="84">
        <v>0</v>
      </c>
      <c r="AG10148" s="85"/>
    </row>
    <row r="10149" spans="1:33" hidden="1" outlineLevel="1">
      <c r="A10149" s="6" t="s">
        <v>11621</v>
      </c>
      <c r="B10149" s="7" t="s">
        <v>11622</v>
      </c>
      <c r="C10149" s="7" t="s">
        <v>11623</v>
      </c>
      <c r="D10149" s="7"/>
      <c r="E10149" s="23" t="s">
        <v>429</v>
      </c>
      <c r="F10149" s="18">
        <v>90</v>
      </c>
      <c r="K10149" s="22">
        <v>0</v>
      </c>
      <c r="L10149" s="84">
        <v>0</v>
      </c>
      <c r="M10149" s="85"/>
      <c r="O10149" s="22">
        <v>49.02</v>
      </c>
      <c r="P10149" s="84">
        <v>4411.8</v>
      </c>
      <c r="Q10149" s="85"/>
      <c r="S10149" s="22">
        <v>70</v>
      </c>
      <c r="T10149" s="84">
        <v>6300</v>
      </c>
      <c r="U10149" s="85"/>
      <c r="W10149" s="22">
        <v>0</v>
      </c>
      <c r="X10149" s="84">
        <v>0</v>
      </c>
      <c r="Y10149" s="85"/>
      <c r="AA10149" s="22">
        <v>79.48</v>
      </c>
      <c r="AB10149" s="84">
        <v>7153.2</v>
      </c>
      <c r="AC10149" s="85"/>
      <c r="AE10149" s="22">
        <v>0</v>
      </c>
      <c r="AF10149" s="84">
        <v>0</v>
      </c>
      <c r="AG10149" s="85"/>
    </row>
    <row r="10150" spans="1:33" hidden="1" outlineLevel="1">
      <c r="A10150" s="8"/>
      <c r="B10150" s="9" t="s">
        <v>34</v>
      </c>
      <c r="C10150" s="9" t="s">
        <v>35</v>
      </c>
      <c r="K10150" s="79"/>
      <c r="L10150" s="79"/>
      <c r="M10150" s="80"/>
      <c r="O10150" s="79"/>
      <c r="P10150" s="79"/>
      <c r="Q10150" s="80"/>
      <c r="S10150" s="79"/>
      <c r="T10150" s="79"/>
      <c r="U10150" s="80"/>
      <c r="W10150" s="79"/>
      <c r="X10150" s="79"/>
      <c r="Y10150" s="80"/>
      <c r="AA10150" s="79"/>
      <c r="AB10150" s="79"/>
      <c r="AC10150" s="80"/>
      <c r="AE10150" s="79"/>
      <c r="AF10150" s="79"/>
      <c r="AG10150" s="80"/>
    </row>
    <row r="10151" spans="1:33" hidden="1" outlineLevel="1">
      <c r="A10151" s="6" t="s">
        <v>11624</v>
      </c>
      <c r="B10151" s="7" t="s">
        <v>37</v>
      </c>
      <c r="C10151" s="7" t="s">
        <v>11625</v>
      </c>
      <c r="K10151" s="79"/>
      <c r="L10151" s="79"/>
      <c r="M10151" s="80"/>
      <c r="O10151" s="79"/>
      <c r="P10151" s="79"/>
      <c r="Q10151" s="80"/>
      <c r="S10151" s="79"/>
      <c r="T10151" s="79"/>
      <c r="U10151" s="80"/>
      <c r="W10151" s="79"/>
      <c r="X10151" s="79"/>
      <c r="Y10151" s="80"/>
      <c r="AA10151" s="79"/>
      <c r="AB10151" s="79"/>
      <c r="AC10151" s="80"/>
      <c r="AE10151" s="79"/>
      <c r="AF10151" s="79"/>
      <c r="AG10151" s="80"/>
    </row>
    <row r="10152" spans="1:33" ht="60" hidden="1" outlineLevel="1">
      <c r="A10152" s="6" t="s">
        <v>11626</v>
      </c>
      <c r="B10152" s="7" t="s">
        <v>37</v>
      </c>
      <c r="C10152" s="7" t="s">
        <v>11627</v>
      </c>
      <c r="K10152" s="79"/>
      <c r="L10152" s="79"/>
      <c r="M10152" s="80"/>
      <c r="O10152" s="79"/>
      <c r="P10152" s="79"/>
      <c r="Q10152" s="80"/>
      <c r="S10152" s="79"/>
      <c r="T10152" s="79"/>
      <c r="U10152" s="80"/>
      <c r="W10152" s="79"/>
      <c r="X10152" s="79"/>
      <c r="Y10152" s="80"/>
      <c r="AA10152" s="79"/>
      <c r="AB10152" s="79"/>
      <c r="AC10152" s="80"/>
      <c r="AE10152" s="79"/>
      <c r="AF10152" s="79"/>
      <c r="AG10152" s="80"/>
    </row>
    <row r="10153" spans="1:33" ht="60" hidden="1" outlineLevel="1">
      <c r="A10153" s="8"/>
      <c r="B10153" s="9" t="s">
        <v>61</v>
      </c>
      <c r="C10153" s="9" t="s">
        <v>62</v>
      </c>
      <c r="D10153" s="9" t="s">
        <v>63</v>
      </c>
      <c r="E10153" s="12" t="s">
        <v>64</v>
      </c>
      <c r="F10153" s="20" t="s">
        <v>65</v>
      </c>
      <c r="K10153" s="21" t="s">
        <v>66</v>
      </c>
      <c r="L10153" s="87" t="s">
        <v>28</v>
      </c>
      <c r="M10153" s="88"/>
      <c r="O10153" s="21" t="s">
        <v>66</v>
      </c>
      <c r="P10153" s="87" t="s">
        <v>28</v>
      </c>
      <c r="Q10153" s="88"/>
      <c r="S10153" s="21" t="s">
        <v>66</v>
      </c>
      <c r="T10153" s="87" t="s">
        <v>28</v>
      </c>
      <c r="U10153" s="88"/>
      <c r="W10153" s="21" t="s">
        <v>66</v>
      </c>
      <c r="X10153" s="87" t="s">
        <v>28</v>
      </c>
      <c r="Y10153" s="88"/>
      <c r="AA10153" s="21" t="s">
        <v>66</v>
      </c>
      <c r="AB10153" s="87" t="s">
        <v>28</v>
      </c>
      <c r="AC10153" s="88"/>
      <c r="AE10153" s="21" t="s">
        <v>66</v>
      </c>
      <c r="AF10153" s="87" t="s">
        <v>28</v>
      </c>
      <c r="AG10153" s="88"/>
    </row>
    <row r="10154" spans="1:33" hidden="1" outlineLevel="1">
      <c r="A10154" s="6" t="s">
        <v>11628</v>
      </c>
      <c r="B10154" s="7" t="s">
        <v>11629</v>
      </c>
      <c r="C10154" s="7" t="s">
        <v>11630</v>
      </c>
      <c r="D10154" s="7"/>
      <c r="E10154" s="23" t="s">
        <v>429</v>
      </c>
      <c r="F10154" s="18">
        <v>122</v>
      </c>
      <c r="K10154" s="22">
        <v>0</v>
      </c>
      <c r="L10154" s="84">
        <v>0</v>
      </c>
      <c r="M10154" s="85"/>
      <c r="O10154" s="22">
        <v>11.4</v>
      </c>
      <c r="P10154" s="84">
        <v>1390.8</v>
      </c>
      <c r="Q10154" s="85"/>
      <c r="S10154" s="22">
        <v>15</v>
      </c>
      <c r="T10154" s="84">
        <v>1830</v>
      </c>
      <c r="U10154" s="85"/>
      <c r="W10154" s="22">
        <v>0</v>
      </c>
      <c r="X10154" s="84">
        <v>0</v>
      </c>
      <c r="Y10154" s="85"/>
      <c r="AA10154" s="22">
        <v>11.35</v>
      </c>
      <c r="AB10154" s="84">
        <v>1384.7</v>
      </c>
      <c r="AC10154" s="85"/>
      <c r="AE10154" s="22">
        <v>0</v>
      </c>
      <c r="AF10154" s="84">
        <v>0</v>
      </c>
      <c r="AG10154" s="85"/>
    </row>
    <row r="10155" spans="1:33" hidden="1" outlineLevel="1">
      <c r="A10155" s="6" t="s">
        <v>11631</v>
      </c>
      <c r="B10155" s="7" t="s">
        <v>11632</v>
      </c>
      <c r="C10155" s="7" t="s">
        <v>11633</v>
      </c>
      <c r="D10155" s="7"/>
      <c r="E10155" s="23" t="s">
        <v>429</v>
      </c>
      <c r="F10155" s="18">
        <v>90</v>
      </c>
      <c r="K10155" s="22">
        <v>0</v>
      </c>
      <c r="L10155" s="84">
        <v>0</v>
      </c>
      <c r="M10155" s="85"/>
      <c r="O10155" s="22">
        <v>17.100000000000001</v>
      </c>
      <c r="P10155" s="84">
        <v>1539</v>
      </c>
      <c r="Q10155" s="85"/>
      <c r="S10155" s="22">
        <v>20</v>
      </c>
      <c r="T10155" s="84">
        <v>1800</v>
      </c>
      <c r="U10155" s="85"/>
      <c r="W10155" s="22">
        <v>0</v>
      </c>
      <c r="X10155" s="84">
        <v>0</v>
      </c>
      <c r="Y10155" s="85"/>
      <c r="AA10155" s="22">
        <v>17.03</v>
      </c>
      <c r="AB10155" s="84">
        <v>1532.7</v>
      </c>
      <c r="AC10155" s="85"/>
      <c r="AE10155" s="22">
        <v>0</v>
      </c>
      <c r="AF10155" s="84">
        <v>0</v>
      </c>
      <c r="AG10155" s="85"/>
    </row>
    <row r="10156" spans="1:33" hidden="1" outlineLevel="1">
      <c r="A10156" s="6" t="s">
        <v>11634</v>
      </c>
      <c r="B10156" s="7" t="s">
        <v>11635</v>
      </c>
      <c r="C10156" s="7" t="s">
        <v>11636</v>
      </c>
      <c r="D10156" s="7"/>
      <c r="E10156" s="23" t="s">
        <v>429</v>
      </c>
      <c r="F10156" s="18">
        <v>290</v>
      </c>
      <c r="K10156" s="22">
        <v>0</v>
      </c>
      <c r="L10156" s="84">
        <v>0</v>
      </c>
      <c r="M10156" s="85"/>
      <c r="O10156" s="22">
        <v>68.400000000000006</v>
      </c>
      <c r="P10156" s="84">
        <v>19836</v>
      </c>
      <c r="Q10156" s="85"/>
      <c r="S10156" s="22">
        <v>30</v>
      </c>
      <c r="T10156" s="84">
        <v>8700</v>
      </c>
      <c r="U10156" s="85"/>
      <c r="W10156" s="22">
        <v>0</v>
      </c>
      <c r="X10156" s="84">
        <v>0</v>
      </c>
      <c r="Y10156" s="85"/>
      <c r="AA10156" s="22">
        <v>39.74</v>
      </c>
      <c r="AB10156" s="84">
        <v>11524.6</v>
      </c>
      <c r="AC10156" s="85"/>
      <c r="AE10156" s="22">
        <v>0</v>
      </c>
      <c r="AF10156" s="84">
        <v>0</v>
      </c>
      <c r="AG10156" s="85"/>
    </row>
    <row r="10157" spans="1:33" hidden="1" outlineLevel="1">
      <c r="A10157" s="6" t="s">
        <v>11637</v>
      </c>
      <c r="B10157" s="7" t="s">
        <v>11638</v>
      </c>
      <c r="C10157" s="7" t="s">
        <v>11639</v>
      </c>
      <c r="D10157" s="7"/>
      <c r="E10157" s="23" t="s">
        <v>429</v>
      </c>
      <c r="F10157" s="18">
        <v>66</v>
      </c>
      <c r="K10157" s="22">
        <v>0</v>
      </c>
      <c r="L10157" s="84">
        <v>0</v>
      </c>
      <c r="M10157" s="85"/>
      <c r="O10157" s="22">
        <v>114</v>
      </c>
      <c r="P10157" s="84">
        <v>7524</v>
      </c>
      <c r="Q10157" s="85"/>
      <c r="S10157" s="22">
        <v>50</v>
      </c>
      <c r="T10157" s="84">
        <v>3300</v>
      </c>
      <c r="U10157" s="85"/>
      <c r="W10157" s="22">
        <v>0</v>
      </c>
      <c r="X10157" s="84">
        <v>0</v>
      </c>
      <c r="Y10157" s="85"/>
      <c r="AA10157" s="22">
        <v>56.77</v>
      </c>
      <c r="AB10157" s="84">
        <v>3746.82</v>
      </c>
      <c r="AC10157" s="85"/>
      <c r="AE10157" s="22">
        <v>0</v>
      </c>
      <c r="AF10157" s="84">
        <v>0</v>
      </c>
      <c r="AG10157" s="85"/>
    </row>
    <row r="10158" spans="1:33" hidden="1" outlineLevel="1">
      <c r="A10158" s="8"/>
      <c r="B10158" s="9" t="s">
        <v>34</v>
      </c>
      <c r="C10158" s="9" t="s">
        <v>35</v>
      </c>
      <c r="K10158" s="79"/>
      <c r="L10158" s="79"/>
      <c r="M10158" s="80"/>
      <c r="O10158" s="79"/>
      <c r="P10158" s="79"/>
      <c r="Q10158" s="80"/>
      <c r="S10158" s="79"/>
      <c r="T10158" s="79"/>
      <c r="U10158" s="80"/>
      <c r="W10158" s="79"/>
      <c r="X10158" s="79"/>
      <c r="Y10158" s="80"/>
      <c r="AA10158" s="79"/>
      <c r="AB10158" s="79"/>
      <c r="AC10158" s="80"/>
      <c r="AE10158" s="79"/>
      <c r="AF10158" s="79"/>
      <c r="AG10158" s="80"/>
    </row>
    <row r="10159" spans="1:33" hidden="1" outlineLevel="1">
      <c r="A10159" s="6" t="s">
        <v>11640</v>
      </c>
      <c r="B10159" s="7" t="s">
        <v>37</v>
      </c>
      <c r="C10159" s="7" t="s">
        <v>11641</v>
      </c>
      <c r="K10159" s="79"/>
      <c r="L10159" s="79"/>
      <c r="M10159" s="80"/>
      <c r="O10159" s="79"/>
      <c r="P10159" s="79"/>
      <c r="Q10159" s="80"/>
      <c r="S10159" s="79"/>
      <c r="T10159" s="79"/>
      <c r="U10159" s="80"/>
      <c r="W10159" s="79"/>
      <c r="X10159" s="79"/>
      <c r="Y10159" s="80"/>
      <c r="AA10159" s="79"/>
      <c r="AB10159" s="79"/>
      <c r="AC10159" s="80"/>
      <c r="AE10159" s="79"/>
      <c r="AF10159" s="79"/>
      <c r="AG10159" s="80"/>
    </row>
    <row r="10160" spans="1:33" ht="60" hidden="1" outlineLevel="1">
      <c r="A10160" s="6" t="s">
        <v>11642</v>
      </c>
      <c r="B10160" s="7" t="s">
        <v>37</v>
      </c>
      <c r="C10160" s="7" t="s">
        <v>11643</v>
      </c>
      <c r="K10160" s="79"/>
      <c r="L10160" s="79"/>
      <c r="M10160" s="80"/>
      <c r="O10160" s="79"/>
      <c r="P10160" s="79"/>
      <c r="Q10160" s="80"/>
      <c r="S10160" s="79"/>
      <c r="T10160" s="79"/>
      <c r="U10160" s="80"/>
      <c r="W10160" s="79"/>
      <c r="X10160" s="79"/>
      <c r="Y10160" s="80"/>
      <c r="AA10160" s="79"/>
      <c r="AB10160" s="79"/>
      <c r="AC10160" s="80"/>
      <c r="AE10160" s="79"/>
      <c r="AF10160" s="79"/>
      <c r="AG10160" s="80"/>
    </row>
    <row r="10161" spans="1:33" ht="60" hidden="1" outlineLevel="1">
      <c r="A10161" s="8"/>
      <c r="B10161" s="9" t="s">
        <v>61</v>
      </c>
      <c r="C10161" s="9" t="s">
        <v>62</v>
      </c>
      <c r="D10161" s="9" t="s">
        <v>63</v>
      </c>
      <c r="E10161" s="12" t="s">
        <v>64</v>
      </c>
      <c r="F10161" s="20" t="s">
        <v>65</v>
      </c>
      <c r="K10161" s="21" t="s">
        <v>66</v>
      </c>
      <c r="L10161" s="87" t="s">
        <v>28</v>
      </c>
      <c r="M10161" s="88"/>
      <c r="O10161" s="21" t="s">
        <v>66</v>
      </c>
      <c r="P10161" s="87" t="s">
        <v>28</v>
      </c>
      <c r="Q10161" s="88"/>
      <c r="S10161" s="21" t="s">
        <v>66</v>
      </c>
      <c r="T10161" s="87" t="s">
        <v>28</v>
      </c>
      <c r="U10161" s="88"/>
      <c r="W10161" s="21" t="s">
        <v>66</v>
      </c>
      <c r="X10161" s="87" t="s">
        <v>28</v>
      </c>
      <c r="Y10161" s="88"/>
      <c r="AA10161" s="21" t="s">
        <v>66</v>
      </c>
      <c r="AB10161" s="87" t="s">
        <v>28</v>
      </c>
      <c r="AC10161" s="88"/>
      <c r="AE10161" s="21" t="s">
        <v>66</v>
      </c>
      <c r="AF10161" s="87" t="s">
        <v>28</v>
      </c>
      <c r="AG10161" s="88"/>
    </row>
    <row r="10162" spans="1:33" hidden="1" outlineLevel="1">
      <c r="A10162" s="6" t="s">
        <v>11644</v>
      </c>
      <c r="B10162" s="7" t="s">
        <v>11645</v>
      </c>
      <c r="C10162" s="7" t="s">
        <v>11646</v>
      </c>
      <c r="D10162" s="7"/>
      <c r="E10162" s="23" t="s">
        <v>429</v>
      </c>
      <c r="F10162" s="18">
        <v>85</v>
      </c>
      <c r="K10162" s="22">
        <v>0</v>
      </c>
      <c r="L10162" s="84">
        <v>0</v>
      </c>
      <c r="M10162" s="85"/>
      <c r="O10162" s="22">
        <v>164.16</v>
      </c>
      <c r="P10162" s="84">
        <v>13953.6</v>
      </c>
      <c r="Q10162" s="85"/>
      <c r="S10162" s="22">
        <v>200</v>
      </c>
      <c r="T10162" s="84">
        <v>17000</v>
      </c>
      <c r="U10162" s="85"/>
      <c r="W10162" s="22">
        <v>0</v>
      </c>
      <c r="X10162" s="84">
        <v>0</v>
      </c>
      <c r="Y10162" s="85"/>
      <c r="AA10162" s="22">
        <v>681.29</v>
      </c>
      <c r="AB10162" s="84">
        <v>57909.65</v>
      </c>
      <c r="AC10162" s="85"/>
      <c r="AE10162" s="22">
        <v>0</v>
      </c>
      <c r="AF10162" s="84">
        <v>0</v>
      </c>
      <c r="AG10162" s="85"/>
    </row>
    <row r="10163" spans="1:33" hidden="1" outlineLevel="1">
      <c r="A10163" s="6" t="s">
        <v>11647</v>
      </c>
      <c r="B10163" s="7" t="s">
        <v>11648</v>
      </c>
      <c r="C10163" s="7" t="s">
        <v>11649</v>
      </c>
      <c r="D10163" s="7"/>
      <c r="E10163" s="23" t="s">
        <v>429</v>
      </c>
      <c r="F10163" s="18">
        <v>115</v>
      </c>
      <c r="K10163" s="22">
        <v>0</v>
      </c>
      <c r="L10163" s="84">
        <v>0</v>
      </c>
      <c r="M10163" s="85"/>
      <c r="O10163" s="22">
        <v>34.200000000000003</v>
      </c>
      <c r="P10163" s="84">
        <v>3933</v>
      </c>
      <c r="Q10163" s="85"/>
      <c r="S10163" s="22">
        <v>50</v>
      </c>
      <c r="T10163" s="84">
        <v>5750</v>
      </c>
      <c r="U10163" s="85"/>
      <c r="W10163" s="22">
        <v>0</v>
      </c>
      <c r="X10163" s="84">
        <v>0</v>
      </c>
      <c r="Y10163" s="85"/>
      <c r="AA10163" s="22">
        <v>170.32</v>
      </c>
      <c r="AB10163" s="84">
        <v>19586.8</v>
      </c>
      <c r="AC10163" s="85"/>
      <c r="AE10163" s="22">
        <v>0</v>
      </c>
      <c r="AF10163" s="84">
        <v>0</v>
      </c>
      <c r="AG10163" s="85"/>
    </row>
    <row r="10164" spans="1:33" hidden="1" outlineLevel="1">
      <c r="A10164" s="8"/>
      <c r="B10164" s="9" t="s">
        <v>34</v>
      </c>
      <c r="C10164" s="9" t="s">
        <v>35</v>
      </c>
      <c r="K10164" s="79"/>
      <c r="L10164" s="79"/>
      <c r="M10164" s="80"/>
      <c r="O10164" s="79"/>
      <c r="P10164" s="79"/>
      <c r="Q10164" s="80"/>
      <c r="S10164" s="79"/>
      <c r="T10164" s="79"/>
      <c r="U10164" s="80"/>
      <c r="W10164" s="79"/>
      <c r="X10164" s="79"/>
      <c r="Y10164" s="80"/>
      <c r="AA10164" s="79"/>
      <c r="AB10164" s="79"/>
      <c r="AC10164" s="80"/>
      <c r="AE10164" s="79"/>
      <c r="AF10164" s="79"/>
      <c r="AG10164" s="80"/>
    </row>
    <row r="10165" spans="1:33" hidden="1" outlineLevel="1">
      <c r="A10165" s="6" t="s">
        <v>11650</v>
      </c>
      <c r="B10165" s="7" t="s">
        <v>37</v>
      </c>
      <c r="C10165" s="7" t="s">
        <v>11651</v>
      </c>
      <c r="K10165" s="79"/>
      <c r="L10165" s="79"/>
      <c r="M10165" s="80"/>
      <c r="O10165" s="79"/>
      <c r="P10165" s="79"/>
      <c r="Q10165" s="80"/>
      <c r="S10165" s="79"/>
      <c r="T10165" s="79"/>
      <c r="U10165" s="80"/>
      <c r="W10165" s="79"/>
      <c r="X10165" s="79"/>
      <c r="Y10165" s="80"/>
      <c r="AA10165" s="79"/>
      <c r="AB10165" s="79"/>
      <c r="AC10165" s="80"/>
      <c r="AE10165" s="79"/>
      <c r="AF10165" s="79"/>
      <c r="AG10165" s="80"/>
    </row>
    <row r="10166" spans="1:33" ht="75" hidden="1" outlineLevel="1">
      <c r="A10166" s="6" t="s">
        <v>11652</v>
      </c>
      <c r="B10166" s="7" t="s">
        <v>37</v>
      </c>
      <c r="C10166" s="7" t="s">
        <v>11653</v>
      </c>
      <c r="K10166" s="79"/>
      <c r="L10166" s="79"/>
      <c r="M10166" s="80"/>
      <c r="O10166" s="79"/>
      <c r="P10166" s="79"/>
      <c r="Q10166" s="80"/>
      <c r="S10166" s="79"/>
      <c r="T10166" s="79"/>
      <c r="U10166" s="80"/>
      <c r="W10166" s="79"/>
      <c r="X10166" s="79"/>
      <c r="Y10166" s="80"/>
      <c r="AA10166" s="79"/>
      <c r="AB10166" s="79"/>
      <c r="AC10166" s="80"/>
      <c r="AE10166" s="79"/>
      <c r="AF10166" s="79"/>
      <c r="AG10166" s="80"/>
    </row>
    <row r="10167" spans="1:33" ht="60" hidden="1" outlineLevel="1">
      <c r="A10167" s="8"/>
      <c r="B10167" s="9" t="s">
        <v>61</v>
      </c>
      <c r="C10167" s="9" t="s">
        <v>62</v>
      </c>
      <c r="D10167" s="9" t="s">
        <v>63</v>
      </c>
      <c r="E10167" s="12" t="s">
        <v>64</v>
      </c>
      <c r="F10167" s="20" t="s">
        <v>65</v>
      </c>
      <c r="K10167" s="21" t="s">
        <v>66</v>
      </c>
      <c r="L10167" s="87" t="s">
        <v>28</v>
      </c>
      <c r="M10167" s="88"/>
      <c r="O10167" s="21" t="s">
        <v>66</v>
      </c>
      <c r="P10167" s="87" t="s">
        <v>28</v>
      </c>
      <c r="Q10167" s="88"/>
      <c r="S10167" s="21" t="s">
        <v>66</v>
      </c>
      <c r="T10167" s="87" t="s">
        <v>28</v>
      </c>
      <c r="U10167" s="88"/>
      <c r="W10167" s="21" t="s">
        <v>66</v>
      </c>
      <c r="X10167" s="87" t="s">
        <v>28</v>
      </c>
      <c r="Y10167" s="88"/>
      <c r="AA10167" s="21" t="s">
        <v>66</v>
      </c>
      <c r="AB10167" s="87" t="s">
        <v>28</v>
      </c>
      <c r="AC10167" s="88"/>
      <c r="AE10167" s="21" t="s">
        <v>66</v>
      </c>
      <c r="AF10167" s="87" t="s">
        <v>28</v>
      </c>
      <c r="AG10167" s="88"/>
    </row>
    <row r="10168" spans="1:33" hidden="1" outlineLevel="1">
      <c r="A10168" s="6" t="s">
        <v>11654</v>
      </c>
      <c r="B10168" s="7" t="s">
        <v>11655</v>
      </c>
      <c r="C10168" s="7" t="s">
        <v>11656</v>
      </c>
      <c r="D10168" s="7"/>
      <c r="E10168" s="23" t="s">
        <v>438</v>
      </c>
      <c r="F10168" s="18">
        <v>21</v>
      </c>
      <c r="K10168" s="22">
        <v>0</v>
      </c>
      <c r="L10168" s="84">
        <v>0</v>
      </c>
      <c r="M10168" s="85"/>
      <c r="O10168" s="22">
        <v>239.4</v>
      </c>
      <c r="P10168" s="84">
        <v>5027.3999999999996</v>
      </c>
      <c r="Q10168" s="85"/>
      <c r="S10168" s="22">
        <v>320</v>
      </c>
      <c r="T10168" s="84">
        <v>6720</v>
      </c>
      <c r="U10168" s="85"/>
      <c r="W10168" s="22">
        <v>0</v>
      </c>
      <c r="X10168" s="84">
        <v>0</v>
      </c>
      <c r="Y10168" s="85"/>
      <c r="AA10168" s="22">
        <v>851.61</v>
      </c>
      <c r="AB10168" s="84">
        <v>17883.810000000001</v>
      </c>
      <c r="AC10168" s="85"/>
      <c r="AE10168" s="22">
        <v>0</v>
      </c>
      <c r="AF10168" s="84">
        <v>0</v>
      </c>
      <c r="AG10168" s="85"/>
    </row>
    <row r="10169" spans="1:33" hidden="1" outlineLevel="1">
      <c r="A10169" s="6" t="s">
        <v>11657</v>
      </c>
      <c r="B10169" s="7" t="s">
        <v>11658</v>
      </c>
      <c r="C10169" s="7" t="s">
        <v>11659</v>
      </c>
      <c r="D10169" s="7"/>
      <c r="E10169" s="23" t="s">
        <v>438</v>
      </c>
      <c r="F10169" s="18">
        <v>16</v>
      </c>
      <c r="K10169" s="22">
        <v>0</v>
      </c>
      <c r="L10169" s="84">
        <v>0</v>
      </c>
      <c r="M10169" s="85"/>
      <c r="O10169" s="22">
        <v>273.60000000000002</v>
      </c>
      <c r="P10169" s="84">
        <v>4377.6000000000004</v>
      </c>
      <c r="Q10169" s="85"/>
      <c r="S10169" s="22">
        <v>380</v>
      </c>
      <c r="T10169" s="84">
        <v>6080</v>
      </c>
      <c r="U10169" s="85"/>
      <c r="W10169" s="22">
        <v>0</v>
      </c>
      <c r="X10169" s="84">
        <v>0</v>
      </c>
      <c r="Y10169" s="85"/>
      <c r="AA10169" s="22">
        <v>908.38</v>
      </c>
      <c r="AB10169" s="84">
        <v>14534.08</v>
      </c>
      <c r="AC10169" s="85"/>
      <c r="AE10169" s="22">
        <v>0</v>
      </c>
      <c r="AF10169" s="84">
        <v>0</v>
      </c>
      <c r="AG10169" s="85"/>
    </row>
    <row r="10170" spans="1:33" ht="30" hidden="1" outlineLevel="1">
      <c r="A10170" s="6" t="s">
        <v>11660</v>
      </c>
      <c r="B10170" s="7" t="s">
        <v>11661</v>
      </c>
      <c r="C10170" s="7" t="s">
        <v>11662</v>
      </c>
      <c r="D10170" s="7"/>
      <c r="E10170" s="23" t="s">
        <v>438</v>
      </c>
      <c r="F10170" s="18">
        <v>6</v>
      </c>
      <c r="K10170" s="22">
        <v>0</v>
      </c>
      <c r="L10170" s="84">
        <v>0</v>
      </c>
      <c r="M10170" s="85"/>
      <c r="O10170" s="22">
        <v>285</v>
      </c>
      <c r="P10170" s="84">
        <v>1710</v>
      </c>
      <c r="Q10170" s="85"/>
      <c r="S10170" s="22">
        <v>420</v>
      </c>
      <c r="T10170" s="84">
        <v>2520</v>
      </c>
      <c r="U10170" s="85"/>
      <c r="W10170" s="22">
        <v>0</v>
      </c>
      <c r="X10170" s="84">
        <v>0</v>
      </c>
      <c r="Y10170" s="85"/>
      <c r="AA10170" s="22">
        <v>908.38</v>
      </c>
      <c r="AB10170" s="84">
        <v>5450.28</v>
      </c>
      <c r="AC10170" s="85"/>
      <c r="AE10170" s="22">
        <v>0</v>
      </c>
      <c r="AF10170" s="84">
        <v>0</v>
      </c>
      <c r="AG10170" s="85"/>
    </row>
    <row r="10171" spans="1:33" hidden="1" outlineLevel="1">
      <c r="A10171" s="6" t="s">
        <v>11663</v>
      </c>
      <c r="B10171" s="7" t="s">
        <v>11664</v>
      </c>
      <c r="C10171" s="7" t="s">
        <v>11665</v>
      </c>
      <c r="D10171" s="7"/>
      <c r="E10171" s="23" t="s">
        <v>438</v>
      </c>
      <c r="F10171" s="18">
        <v>7</v>
      </c>
      <c r="K10171" s="22">
        <v>0</v>
      </c>
      <c r="L10171" s="84">
        <v>0</v>
      </c>
      <c r="M10171" s="85"/>
      <c r="O10171" s="22">
        <v>570</v>
      </c>
      <c r="P10171" s="84">
        <v>3990</v>
      </c>
      <c r="Q10171" s="85"/>
      <c r="S10171" s="22">
        <v>300</v>
      </c>
      <c r="T10171" s="84">
        <v>2100</v>
      </c>
      <c r="U10171" s="85"/>
      <c r="W10171" s="22">
        <v>0</v>
      </c>
      <c r="X10171" s="84">
        <v>0</v>
      </c>
      <c r="Y10171" s="85"/>
      <c r="AA10171" s="22">
        <v>794.84</v>
      </c>
      <c r="AB10171" s="84">
        <v>5563.88</v>
      </c>
      <c r="AC10171" s="85"/>
      <c r="AE10171" s="22">
        <v>0</v>
      </c>
      <c r="AF10171" s="84">
        <v>0</v>
      </c>
      <c r="AG10171" s="85"/>
    </row>
    <row r="10172" spans="1:33" hidden="1" outlineLevel="1">
      <c r="A10172" s="6" t="s">
        <v>11666</v>
      </c>
      <c r="B10172" s="7" t="s">
        <v>11667</v>
      </c>
      <c r="C10172" s="7" t="s">
        <v>11668</v>
      </c>
      <c r="D10172" s="7"/>
      <c r="E10172" s="23" t="s">
        <v>438</v>
      </c>
      <c r="F10172" s="18">
        <v>5</v>
      </c>
      <c r="K10172" s="22">
        <v>0</v>
      </c>
      <c r="L10172" s="84">
        <v>0</v>
      </c>
      <c r="M10172" s="85"/>
      <c r="O10172" s="22">
        <v>684</v>
      </c>
      <c r="P10172" s="84">
        <v>3420</v>
      </c>
      <c r="Q10172" s="85"/>
      <c r="S10172" s="22">
        <v>350</v>
      </c>
      <c r="T10172" s="84">
        <v>1750</v>
      </c>
      <c r="U10172" s="85"/>
      <c r="W10172" s="22">
        <v>0</v>
      </c>
      <c r="X10172" s="84">
        <v>0</v>
      </c>
      <c r="Y10172" s="85"/>
      <c r="AA10172" s="22">
        <v>851.61</v>
      </c>
      <c r="AB10172" s="84">
        <v>4258.05</v>
      </c>
      <c r="AC10172" s="85"/>
      <c r="AE10172" s="22">
        <v>0</v>
      </c>
      <c r="AF10172" s="84">
        <v>0</v>
      </c>
      <c r="AG10172" s="85"/>
    </row>
    <row r="10173" spans="1:33" hidden="1" outlineLevel="1">
      <c r="A10173" s="6" t="s">
        <v>11669</v>
      </c>
      <c r="B10173" s="7" t="s">
        <v>11670</v>
      </c>
      <c r="C10173" s="7" t="s">
        <v>11671</v>
      </c>
      <c r="D10173" s="7"/>
      <c r="E10173" s="23" t="s">
        <v>438</v>
      </c>
      <c r="F10173" s="18">
        <v>1</v>
      </c>
      <c r="K10173" s="22">
        <v>0</v>
      </c>
      <c r="L10173" s="84">
        <v>0</v>
      </c>
      <c r="M10173" s="85"/>
      <c r="O10173" s="22">
        <v>1368</v>
      </c>
      <c r="P10173" s="84">
        <v>1368</v>
      </c>
      <c r="Q10173" s="85"/>
      <c r="S10173" s="22">
        <v>450</v>
      </c>
      <c r="T10173" s="84">
        <v>450</v>
      </c>
      <c r="U10173" s="85"/>
      <c r="W10173" s="22">
        <v>0</v>
      </c>
      <c r="X10173" s="84">
        <v>0</v>
      </c>
      <c r="Y10173" s="85"/>
      <c r="AA10173" s="22">
        <v>1021.93</v>
      </c>
      <c r="AB10173" s="84">
        <v>1021.93</v>
      </c>
      <c r="AC10173" s="85"/>
      <c r="AE10173" s="22">
        <v>0</v>
      </c>
      <c r="AF10173" s="84">
        <v>0</v>
      </c>
      <c r="AG10173" s="85"/>
    </row>
    <row r="10174" spans="1:33" hidden="1" outlineLevel="1">
      <c r="A10174" s="6" t="s">
        <v>11672</v>
      </c>
      <c r="B10174" s="7" t="s">
        <v>11673</v>
      </c>
      <c r="C10174" s="7" t="s">
        <v>11674</v>
      </c>
      <c r="D10174" s="7"/>
      <c r="E10174" s="23" t="s">
        <v>438</v>
      </c>
      <c r="F10174" s="18">
        <v>1</v>
      </c>
      <c r="K10174" s="22">
        <v>0</v>
      </c>
      <c r="L10174" s="84">
        <v>0</v>
      </c>
      <c r="M10174" s="85"/>
      <c r="O10174" s="22">
        <v>1710</v>
      </c>
      <c r="P10174" s="84">
        <v>1710</v>
      </c>
      <c r="Q10174" s="85"/>
      <c r="S10174" s="22">
        <v>650</v>
      </c>
      <c r="T10174" s="84">
        <v>650</v>
      </c>
      <c r="U10174" s="85"/>
      <c r="W10174" s="22">
        <v>0</v>
      </c>
      <c r="X10174" s="84">
        <v>0</v>
      </c>
      <c r="Y10174" s="85"/>
      <c r="AA10174" s="22">
        <v>1078.71</v>
      </c>
      <c r="AB10174" s="84">
        <v>1078.71</v>
      </c>
      <c r="AC10174" s="85"/>
      <c r="AE10174" s="22">
        <v>0</v>
      </c>
      <c r="AF10174" s="84">
        <v>0</v>
      </c>
      <c r="AG10174" s="85"/>
    </row>
    <row r="10175" spans="1:33" hidden="1" outlineLevel="1">
      <c r="A10175" s="8"/>
      <c r="B10175" s="9" t="s">
        <v>34</v>
      </c>
      <c r="C10175" s="9" t="s">
        <v>35</v>
      </c>
      <c r="K10175" s="79"/>
      <c r="L10175" s="79"/>
      <c r="M10175" s="80"/>
      <c r="O10175" s="79"/>
      <c r="P10175" s="79"/>
      <c r="Q10175" s="80"/>
      <c r="S10175" s="79"/>
      <c r="T10175" s="79"/>
      <c r="U10175" s="80"/>
      <c r="W10175" s="79"/>
      <c r="X10175" s="79"/>
      <c r="Y10175" s="80"/>
      <c r="AA10175" s="79"/>
      <c r="AB10175" s="79"/>
      <c r="AC10175" s="80"/>
      <c r="AE10175" s="79"/>
      <c r="AF10175" s="79"/>
      <c r="AG10175" s="80"/>
    </row>
    <row r="10176" spans="1:33" hidden="1" outlineLevel="1">
      <c r="A10176" s="6" t="s">
        <v>11675</v>
      </c>
      <c r="B10176" s="7" t="s">
        <v>37</v>
      </c>
      <c r="C10176" s="7" t="s">
        <v>11676</v>
      </c>
      <c r="K10176" s="79"/>
      <c r="L10176" s="79"/>
      <c r="M10176" s="80"/>
      <c r="O10176" s="79"/>
      <c r="P10176" s="79"/>
      <c r="Q10176" s="80"/>
      <c r="S10176" s="79"/>
      <c r="T10176" s="79"/>
      <c r="U10176" s="80"/>
      <c r="W10176" s="79"/>
      <c r="X10176" s="79"/>
      <c r="Y10176" s="80"/>
      <c r="AA10176" s="79"/>
      <c r="AB10176" s="79"/>
      <c r="AC10176" s="80"/>
      <c r="AE10176" s="79"/>
      <c r="AF10176" s="79"/>
      <c r="AG10176" s="80"/>
    </row>
    <row r="10177" spans="1:33" ht="135" hidden="1" outlineLevel="1">
      <c r="A10177" s="6" t="s">
        <v>11677</v>
      </c>
      <c r="B10177" s="7" t="s">
        <v>37</v>
      </c>
      <c r="C10177" s="7" t="s">
        <v>11678</v>
      </c>
      <c r="K10177" s="79"/>
      <c r="L10177" s="79"/>
      <c r="M10177" s="80"/>
      <c r="O10177" s="79"/>
      <c r="P10177" s="79"/>
      <c r="Q10177" s="80"/>
      <c r="S10177" s="79"/>
      <c r="T10177" s="79"/>
      <c r="U10177" s="80"/>
      <c r="W10177" s="79"/>
      <c r="X10177" s="79"/>
      <c r="Y10177" s="80"/>
      <c r="AA10177" s="79"/>
      <c r="AB10177" s="79"/>
      <c r="AC10177" s="80"/>
      <c r="AE10177" s="79"/>
      <c r="AF10177" s="79"/>
      <c r="AG10177" s="80"/>
    </row>
    <row r="10178" spans="1:33" ht="60" hidden="1" outlineLevel="1">
      <c r="A10178" s="8"/>
      <c r="B10178" s="9" t="s">
        <v>61</v>
      </c>
      <c r="C10178" s="9" t="s">
        <v>62</v>
      </c>
      <c r="D10178" s="9" t="s">
        <v>63</v>
      </c>
      <c r="E10178" s="12" t="s">
        <v>64</v>
      </c>
      <c r="F10178" s="20" t="s">
        <v>65</v>
      </c>
      <c r="K10178" s="21" t="s">
        <v>66</v>
      </c>
      <c r="L10178" s="87" t="s">
        <v>28</v>
      </c>
      <c r="M10178" s="88"/>
      <c r="O10178" s="21" t="s">
        <v>66</v>
      </c>
      <c r="P10178" s="87" t="s">
        <v>28</v>
      </c>
      <c r="Q10178" s="88"/>
      <c r="S10178" s="21" t="s">
        <v>66</v>
      </c>
      <c r="T10178" s="87" t="s">
        <v>28</v>
      </c>
      <c r="U10178" s="88"/>
      <c r="W10178" s="21" t="s">
        <v>66</v>
      </c>
      <c r="X10178" s="87" t="s">
        <v>28</v>
      </c>
      <c r="Y10178" s="88"/>
      <c r="AA10178" s="21" t="s">
        <v>66</v>
      </c>
      <c r="AB10178" s="87" t="s">
        <v>28</v>
      </c>
      <c r="AC10178" s="88"/>
      <c r="AE10178" s="21" t="s">
        <v>66</v>
      </c>
      <c r="AF10178" s="87" t="s">
        <v>28</v>
      </c>
      <c r="AG10178" s="88"/>
    </row>
    <row r="10179" spans="1:33" hidden="1" outlineLevel="1">
      <c r="A10179" s="6" t="s">
        <v>11679</v>
      </c>
      <c r="B10179" s="7" t="s">
        <v>11680</v>
      </c>
      <c r="C10179" s="7" t="s">
        <v>11681</v>
      </c>
      <c r="D10179" s="7"/>
      <c r="E10179" s="23" t="s">
        <v>9914</v>
      </c>
      <c r="F10179" s="18">
        <v>1</v>
      </c>
      <c r="K10179" s="22">
        <v>0</v>
      </c>
      <c r="L10179" s="84">
        <v>0</v>
      </c>
      <c r="M10179" s="85"/>
      <c r="O10179" s="22">
        <v>205200</v>
      </c>
      <c r="P10179" s="84">
        <v>205200</v>
      </c>
      <c r="Q10179" s="85"/>
      <c r="S10179" s="22">
        <v>220000</v>
      </c>
      <c r="T10179" s="84">
        <v>220000</v>
      </c>
      <c r="U10179" s="85"/>
      <c r="W10179" s="22">
        <v>0</v>
      </c>
      <c r="X10179" s="84">
        <v>0</v>
      </c>
      <c r="Y10179" s="85"/>
      <c r="AA10179" s="22">
        <v>397417.69</v>
      </c>
      <c r="AB10179" s="84">
        <v>397417.69</v>
      </c>
      <c r="AC10179" s="85"/>
      <c r="AE10179" s="22">
        <v>0</v>
      </c>
      <c r="AF10179" s="84">
        <v>0</v>
      </c>
      <c r="AG10179" s="85"/>
    </row>
    <row r="10180" spans="1:33" hidden="1" outlineLevel="1">
      <c r="A10180" s="8"/>
      <c r="B10180" s="9" t="s">
        <v>34</v>
      </c>
      <c r="C10180" s="9" t="s">
        <v>35</v>
      </c>
      <c r="K10180" s="79"/>
      <c r="L10180" s="79"/>
      <c r="M10180" s="80"/>
      <c r="O10180" s="79"/>
      <c r="P10180" s="79"/>
      <c r="Q10180" s="80"/>
      <c r="S10180" s="79"/>
      <c r="T10180" s="79"/>
      <c r="U10180" s="80"/>
      <c r="W10180" s="79"/>
      <c r="X10180" s="79"/>
      <c r="Y10180" s="80"/>
      <c r="AA10180" s="79"/>
      <c r="AB10180" s="79"/>
      <c r="AC10180" s="80"/>
      <c r="AE10180" s="79"/>
      <c r="AF10180" s="79"/>
      <c r="AG10180" s="80"/>
    </row>
    <row r="10181" spans="1:33" hidden="1" outlineLevel="1">
      <c r="A10181" s="6" t="s">
        <v>11682</v>
      </c>
      <c r="B10181" s="7" t="s">
        <v>37</v>
      </c>
      <c r="C10181" s="7" t="s">
        <v>11279</v>
      </c>
      <c r="K10181" s="79"/>
      <c r="L10181" s="79"/>
      <c r="M10181" s="80"/>
      <c r="O10181" s="79"/>
      <c r="P10181" s="79"/>
      <c r="Q10181" s="80"/>
      <c r="S10181" s="79"/>
      <c r="T10181" s="79"/>
      <c r="U10181" s="80"/>
      <c r="W10181" s="79"/>
      <c r="X10181" s="79"/>
      <c r="Y10181" s="80"/>
      <c r="AA10181" s="79"/>
      <c r="AB10181" s="79"/>
      <c r="AC10181" s="80"/>
      <c r="AE10181" s="79"/>
      <c r="AF10181" s="79"/>
      <c r="AG10181" s="80"/>
    </row>
    <row r="10182" spans="1:33" ht="60" hidden="1" outlineLevel="1">
      <c r="A10182" s="8"/>
      <c r="B10182" s="9" t="s">
        <v>61</v>
      </c>
      <c r="C10182" s="9" t="s">
        <v>62</v>
      </c>
      <c r="D10182" s="9" t="s">
        <v>63</v>
      </c>
      <c r="E10182" s="12" t="s">
        <v>64</v>
      </c>
      <c r="F10182" s="20" t="s">
        <v>65</v>
      </c>
      <c r="K10182" s="21" t="s">
        <v>66</v>
      </c>
      <c r="L10182" s="87" t="s">
        <v>28</v>
      </c>
      <c r="M10182" s="88"/>
      <c r="O10182" s="21" t="s">
        <v>66</v>
      </c>
      <c r="P10182" s="87" t="s">
        <v>28</v>
      </c>
      <c r="Q10182" s="88"/>
      <c r="S10182" s="21" t="s">
        <v>66</v>
      </c>
      <c r="T10182" s="87" t="s">
        <v>28</v>
      </c>
      <c r="U10182" s="88"/>
      <c r="W10182" s="21" t="s">
        <v>66</v>
      </c>
      <c r="X10182" s="87" t="s">
        <v>28</v>
      </c>
      <c r="Y10182" s="88"/>
      <c r="AA10182" s="21" t="s">
        <v>66</v>
      </c>
      <c r="AB10182" s="87" t="s">
        <v>28</v>
      </c>
      <c r="AC10182" s="88"/>
      <c r="AE10182" s="21" t="s">
        <v>66</v>
      </c>
      <c r="AF10182" s="87" t="s">
        <v>28</v>
      </c>
      <c r="AG10182" s="88"/>
    </row>
    <row r="10183" spans="1:33" ht="45" hidden="1" outlineLevel="1">
      <c r="A10183" s="6" t="s">
        <v>11683</v>
      </c>
      <c r="B10183" s="7" t="s">
        <v>11684</v>
      </c>
      <c r="C10183" s="7" t="s">
        <v>11685</v>
      </c>
      <c r="D10183" s="7"/>
      <c r="E10183" s="23" t="s">
        <v>70</v>
      </c>
      <c r="F10183" s="18">
        <v>1</v>
      </c>
      <c r="K10183" s="22">
        <v>0</v>
      </c>
      <c r="L10183" s="84">
        <v>0</v>
      </c>
      <c r="M10183" s="85"/>
      <c r="O10183" s="22">
        <v>570</v>
      </c>
      <c r="P10183" s="84">
        <v>570</v>
      </c>
      <c r="Q10183" s="85"/>
      <c r="S10183" s="22">
        <v>1000</v>
      </c>
      <c r="T10183" s="84">
        <v>1000</v>
      </c>
      <c r="U10183" s="85"/>
      <c r="W10183" s="22">
        <v>0</v>
      </c>
      <c r="X10183" s="84">
        <v>0</v>
      </c>
      <c r="Y10183" s="85"/>
      <c r="AA10183" s="22">
        <v>5677.4</v>
      </c>
      <c r="AB10183" s="84">
        <v>5677.4</v>
      </c>
      <c r="AC10183" s="85"/>
      <c r="AE10183" s="22">
        <v>0</v>
      </c>
      <c r="AF10183" s="84">
        <v>0</v>
      </c>
      <c r="AG10183" s="85"/>
    </row>
    <row r="10184" spans="1:33" ht="45" hidden="1" outlineLevel="1">
      <c r="A10184" s="6" t="s">
        <v>11686</v>
      </c>
      <c r="B10184" s="7" t="s">
        <v>11687</v>
      </c>
      <c r="C10184" s="7" t="s">
        <v>11282</v>
      </c>
      <c r="D10184" s="7"/>
      <c r="E10184" s="23" t="s">
        <v>70</v>
      </c>
      <c r="F10184" s="18">
        <v>1</v>
      </c>
      <c r="K10184" s="22">
        <v>0</v>
      </c>
      <c r="L10184" s="84">
        <v>0</v>
      </c>
      <c r="M10184" s="85"/>
      <c r="O10184" s="22">
        <v>570</v>
      </c>
      <c r="P10184" s="84">
        <v>570</v>
      </c>
      <c r="Q10184" s="85"/>
      <c r="S10184" s="22">
        <v>1000</v>
      </c>
      <c r="T10184" s="84">
        <v>1000</v>
      </c>
      <c r="U10184" s="85"/>
      <c r="W10184" s="22">
        <v>0</v>
      </c>
      <c r="X10184" s="84">
        <v>0</v>
      </c>
      <c r="Y10184" s="85"/>
      <c r="AA10184" s="22">
        <v>5677.4</v>
      </c>
      <c r="AB10184" s="84">
        <v>5677.4</v>
      </c>
      <c r="AC10184" s="85"/>
      <c r="AE10184" s="22">
        <v>0</v>
      </c>
      <c r="AF10184" s="84">
        <v>0</v>
      </c>
      <c r="AG10184" s="85"/>
    </row>
    <row r="10185" spans="1:33" ht="30" hidden="1" outlineLevel="1">
      <c r="A10185" s="6" t="s">
        <v>11688</v>
      </c>
      <c r="B10185" s="7" t="s">
        <v>11689</v>
      </c>
      <c r="C10185" s="7" t="s">
        <v>11285</v>
      </c>
      <c r="D10185" s="7"/>
      <c r="E10185" s="23" t="s">
        <v>70</v>
      </c>
      <c r="F10185" s="18">
        <v>1</v>
      </c>
      <c r="K10185" s="22">
        <v>0</v>
      </c>
      <c r="L10185" s="84">
        <v>0</v>
      </c>
      <c r="M10185" s="85"/>
      <c r="O10185" s="22">
        <v>570</v>
      </c>
      <c r="P10185" s="84">
        <v>570</v>
      </c>
      <c r="Q10185" s="85"/>
      <c r="S10185" s="22">
        <v>500</v>
      </c>
      <c r="T10185" s="84">
        <v>500</v>
      </c>
      <c r="U10185" s="85"/>
      <c r="W10185" s="22">
        <v>0</v>
      </c>
      <c r="X10185" s="84">
        <v>0</v>
      </c>
      <c r="Y10185" s="85"/>
      <c r="AA10185" s="22">
        <v>5677.4</v>
      </c>
      <c r="AB10185" s="84">
        <v>5677.4</v>
      </c>
      <c r="AC10185" s="85"/>
      <c r="AE10185" s="22">
        <v>0</v>
      </c>
      <c r="AF10185" s="84">
        <v>0</v>
      </c>
      <c r="AG10185" s="85"/>
    </row>
    <row r="10186" spans="1:33" ht="30" hidden="1" outlineLevel="1">
      <c r="A10186" s="6" t="s">
        <v>11690</v>
      </c>
      <c r="B10186" s="7" t="s">
        <v>11691</v>
      </c>
      <c r="C10186" s="7" t="s">
        <v>11692</v>
      </c>
      <c r="D10186" s="7"/>
      <c r="E10186" s="23" t="s">
        <v>70</v>
      </c>
      <c r="F10186" s="18">
        <v>1</v>
      </c>
      <c r="K10186" s="22">
        <v>0</v>
      </c>
      <c r="L10186" s="84">
        <v>0</v>
      </c>
      <c r="M10186" s="85"/>
      <c r="O10186" s="22">
        <v>17100</v>
      </c>
      <c r="P10186" s="84">
        <v>17100</v>
      </c>
      <c r="Q10186" s="85"/>
      <c r="S10186" s="22">
        <v>50000</v>
      </c>
      <c r="T10186" s="84">
        <v>50000</v>
      </c>
      <c r="U10186" s="85"/>
      <c r="W10186" s="22">
        <v>0</v>
      </c>
      <c r="X10186" s="84">
        <v>0</v>
      </c>
      <c r="Y10186" s="85"/>
      <c r="AA10186" s="22">
        <v>5677.4</v>
      </c>
      <c r="AB10186" s="84">
        <v>5677.4</v>
      </c>
      <c r="AC10186" s="85"/>
      <c r="AE10186" s="22">
        <v>0</v>
      </c>
      <c r="AF10186" s="84">
        <v>0</v>
      </c>
      <c r="AG10186" s="85"/>
    </row>
    <row r="10187" spans="1:33" ht="45" hidden="1" outlineLevel="1">
      <c r="A10187" s="6" t="s">
        <v>11693</v>
      </c>
      <c r="B10187" s="7" t="s">
        <v>11694</v>
      </c>
      <c r="C10187" s="7" t="s">
        <v>11293</v>
      </c>
      <c r="D10187" s="7"/>
      <c r="E10187" s="23" t="s">
        <v>70</v>
      </c>
      <c r="F10187" s="18">
        <v>1</v>
      </c>
      <c r="K10187" s="22">
        <v>0</v>
      </c>
      <c r="L10187" s="84">
        <v>0</v>
      </c>
      <c r="M10187" s="85"/>
      <c r="O10187" s="22">
        <v>570</v>
      </c>
      <c r="P10187" s="84">
        <v>570</v>
      </c>
      <c r="Q10187" s="85"/>
      <c r="S10187" s="22">
        <v>2000</v>
      </c>
      <c r="T10187" s="84">
        <v>2000</v>
      </c>
      <c r="U10187" s="85"/>
      <c r="W10187" s="22">
        <v>0</v>
      </c>
      <c r="X10187" s="84">
        <v>0</v>
      </c>
      <c r="Y10187" s="85"/>
      <c r="AA10187" s="22">
        <v>5677.4</v>
      </c>
      <c r="AB10187" s="84">
        <v>5677.4</v>
      </c>
      <c r="AC10187" s="85"/>
      <c r="AE10187" s="22">
        <v>0</v>
      </c>
      <c r="AF10187" s="84">
        <v>0</v>
      </c>
      <c r="AG10187" s="85"/>
    </row>
    <row r="10188" spans="1:33" ht="30" hidden="1" outlineLevel="1">
      <c r="A10188" s="6" t="s">
        <v>11695</v>
      </c>
      <c r="B10188" s="7" t="s">
        <v>11696</v>
      </c>
      <c r="C10188" s="7" t="s">
        <v>5701</v>
      </c>
      <c r="D10188" s="7"/>
      <c r="E10188" s="23" t="s">
        <v>70</v>
      </c>
      <c r="F10188" s="18">
        <v>1</v>
      </c>
      <c r="K10188" s="22">
        <v>0</v>
      </c>
      <c r="L10188" s="84">
        <v>0</v>
      </c>
      <c r="M10188" s="85"/>
      <c r="O10188" s="22">
        <v>1140</v>
      </c>
      <c r="P10188" s="84">
        <v>1140</v>
      </c>
      <c r="Q10188" s="85"/>
      <c r="S10188" s="22">
        <v>500</v>
      </c>
      <c r="T10188" s="84">
        <v>500</v>
      </c>
      <c r="U10188" s="85"/>
      <c r="W10188" s="22">
        <v>0</v>
      </c>
      <c r="X10188" s="84">
        <v>0</v>
      </c>
      <c r="Y10188" s="85"/>
      <c r="AA10188" s="22">
        <v>5677.4</v>
      </c>
      <c r="AB10188" s="84">
        <v>5677.4</v>
      </c>
      <c r="AC10188" s="85"/>
      <c r="AE10188" s="22">
        <v>0</v>
      </c>
      <c r="AF10188" s="84">
        <v>0</v>
      </c>
      <c r="AG10188" s="85"/>
    </row>
    <row r="10189" spans="1:33" ht="30" hidden="1" outlineLevel="1">
      <c r="A10189" s="6" t="s">
        <v>11697</v>
      </c>
      <c r="B10189" s="7" t="s">
        <v>11698</v>
      </c>
      <c r="C10189" s="7" t="s">
        <v>11699</v>
      </c>
      <c r="D10189" s="7"/>
      <c r="E10189" s="23" t="s">
        <v>70</v>
      </c>
      <c r="F10189" s="18">
        <v>1</v>
      </c>
      <c r="K10189" s="22">
        <v>0</v>
      </c>
      <c r="L10189" s="84">
        <v>0</v>
      </c>
      <c r="M10189" s="85"/>
      <c r="O10189" s="22">
        <v>1140</v>
      </c>
      <c r="P10189" s="84">
        <v>1140</v>
      </c>
      <c r="Q10189" s="85"/>
      <c r="S10189" s="22">
        <v>500</v>
      </c>
      <c r="T10189" s="84">
        <v>500</v>
      </c>
      <c r="U10189" s="85"/>
      <c r="W10189" s="22">
        <v>0</v>
      </c>
      <c r="X10189" s="84">
        <v>0</v>
      </c>
      <c r="Y10189" s="85"/>
      <c r="AA10189" s="22">
        <v>5677.4</v>
      </c>
      <c r="AB10189" s="84">
        <v>5677.4</v>
      </c>
      <c r="AC10189" s="85"/>
      <c r="AE10189" s="22">
        <v>0</v>
      </c>
      <c r="AF10189" s="84">
        <v>0</v>
      </c>
      <c r="AG10189" s="85"/>
    </row>
    <row r="10190" spans="1:33" ht="45" hidden="1" outlineLevel="1">
      <c r="A10190" s="6" t="s">
        <v>11700</v>
      </c>
      <c r="B10190" s="7" t="s">
        <v>11701</v>
      </c>
      <c r="C10190" s="7" t="s">
        <v>11702</v>
      </c>
      <c r="D10190" s="7"/>
      <c r="E10190" s="23" t="s">
        <v>70</v>
      </c>
      <c r="F10190" s="18">
        <v>1</v>
      </c>
      <c r="K10190" s="22">
        <v>0</v>
      </c>
      <c r="L10190" s="84">
        <v>0</v>
      </c>
      <c r="M10190" s="85"/>
      <c r="O10190" s="22">
        <v>2280</v>
      </c>
      <c r="P10190" s="84">
        <v>2280</v>
      </c>
      <c r="Q10190" s="85"/>
      <c r="S10190" s="22">
        <v>2000</v>
      </c>
      <c r="T10190" s="84">
        <v>2000</v>
      </c>
      <c r="U10190" s="85"/>
      <c r="W10190" s="22">
        <v>0</v>
      </c>
      <c r="X10190" s="84">
        <v>0</v>
      </c>
      <c r="Y10190" s="85"/>
      <c r="AA10190" s="22">
        <v>5677.4</v>
      </c>
      <c r="AB10190" s="84">
        <v>5677.4</v>
      </c>
      <c r="AC10190" s="85"/>
      <c r="AE10190" s="22">
        <v>0</v>
      </c>
      <c r="AF10190" s="84">
        <v>0</v>
      </c>
      <c r="AG10190" s="85"/>
    </row>
    <row r="10191" spans="1:33" hidden="1" outlineLevel="1">
      <c r="A10191" s="6" t="s">
        <v>11703</v>
      </c>
      <c r="B10191" s="7" t="s">
        <v>11704</v>
      </c>
      <c r="C10191" s="7" t="s">
        <v>11304</v>
      </c>
      <c r="D10191" s="7"/>
      <c r="E10191" s="23" t="s">
        <v>70</v>
      </c>
      <c r="F10191" s="18">
        <v>1</v>
      </c>
      <c r="K10191" s="22">
        <v>0</v>
      </c>
      <c r="L10191" s="84">
        <v>0</v>
      </c>
      <c r="M10191" s="85"/>
      <c r="O10191" s="22">
        <v>1140</v>
      </c>
      <c r="P10191" s="84">
        <v>1140</v>
      </c>
      <c r="Q10191" s="85"/>
      <c r="S10191" s="22">
        <v>100</v>
      </c>
      <c r="T10191" s="84">
        <v>100</v>
      </c>
      <c r="U10191" s="85"/>
      <c r="W10191" s="22">
        <v>0</v>
      </c>
      <c r="X10191" s="84">
        <v>0</v>
      </c>
      <c r="Y10191" s="85"/>
      <c r="AA10191" s="22">
        <v>5677.4</v>
      </c>
      <c r="AB10191" s="84">
        <v>5677.4</v>
      </c>
      <c r="AC10191" s="85"/>
      <c r="AE10191" s="22">
        <v>0</v>
      </c>
      <c r="AF10191" s="84">
        <v>0</v>
      </c>
      <c r="AG10191" s="85"/>
    </row>
    <row r="10192" spans="1:33" ht="30" hidden="1" outlineLevel="1">
      <c r="A10192" s="6" t="s">
        <v>11705</v>
      </c>
      <c r="B10192" s="7" t="s">
        <v>11706</v>
      </c>
      <c r="C10192" s="7" t="s">
        <v>11307</v>
      </c>
      <c r="D10192" s="7"/>
      <c r="E10192" s="23" t="s">
        <v>70</v>
      </c>
      <c r="F10192" s="18">
        <v>1</v>
      </c>
      <c r="K10192" s="22">
        <v>0</v>
      </c>
      <c r="L10192" s="84">
        <v>0</v>
      </c>
      <c r="M10192" s="85"/>
      <c r="O10192" s="22">
        <v>570</v>
      </c>
      <c r="P10192" s="84">
        <v>570</v>
      </c>
      <c r="Q10192" s="85"/>
      <c r="S10192" s="22">
        <v>500</v>
      </c>
      <c r="T10192" s="84">
        <v>500</v>
      </c>
      <c r="U10192" s="85"/>
      <c r="W10192" s="22">
        <v>0</v>
      </c>
      <c r="X10192" s="84">
        <v>0</v>
      </c>
      <c r="Y10192" s="85"/>
      <c r="AA10192" s="22">
        <v>5677.4</v>
      </c>
      <c r="AB10192" s="84">
        <v>5677.4</v>
      </c>
      <c r="AC10192" s="85"/>
      <c r="AE10192" s="22">
        <v>0</v>
      </c>
      <c r="AF10192" s="84">
        <v>0</v>
      </c>
      <c r="AG10192" s="85"/>
    </row>
    <row r="10193" spans="1:33" hidden="1" outlineLevel="1">
      <c r="A10193" s="8"/>
      <c r="B10193" s="9" t="s">
        <v>34</v>
      </c>
      <c r="C10193" s="9" t="s">
        <v>35</v>
      </c>
      <c r="K10193" s="79"/>
      <c r="L10193" s="79"/>
      <c r="M10193" s="80"/>
      <c r="O10193" s="79"/>
      <c r="P10193" s="79"/>
      <c r="Q10193" s="80"/>
      <c r="S10193" s="79"/>
      <c r="T10193" s="79"/>
      <c r="U10193" s="80"/>
      <c r="W10193" s="79"/>
      <c r="X10193" s="79"/>
      <c r="Y10193" s="80"/>
      <c r="AA10193" s="79"/>
      <c r="AB10193" s="79"/>
      <c r="AC10193" s="80"/>
      <c r="AE10193" s="79"/>
      <c r="AF10193" s="79"/>
      <c r="AG10193" s="80"/>
    </row>
    <row r="10194" spans="1:33" hidden="1" outlineLevel="1">
      <c r="A10194" s="6" t="s">
        <v>11707</v>
      </c>
      <c r="B10194" s="7" t="s">
        <v>37</v>
      </c>
      <c r="C10194" s="7" t="s">
        <v>293</v>
      </c>
      <c r="K10194" s="79"/>
      <c r="L10194" s="79"/>
      <c r="M10194" s="80"/>
      <c r="O10194" s="79"/>
      <c r="P10194" s="79"/>
      <c r="Q10194" s="80"/>
      <c r="S10194" s="79"/>
      <c r="T10194" s="79"/>
      <c r="U10194" s="80"/>
      <c r="W10194" s="79"/>
      <c r="X10194" s="79"/>
      <c r="Y10194" s="80"/>
      <c r="AA10194" s="79"/>
      <c r="AB10194" s="79"/>
      <c r="AC10194" s="80"/>
      <c r="AE10194" s="79"/>
      <c r="AF10194" s="79"/>
      <c r="AG10194" s="80"/>
    </row>
    <row r="10195" spans="1:33" ht="60" hidden="1" outlineLevel="1">
      <c r="A10195" s="8"/>
      <c r="B10195" s="9" t="s">
        <v>61</v>
      </c>
      <c r="C10195" s="9" t="s">
        <v>62</v>
      </c>
      <c r="D10195" s="9" t="s">
        <v>63</v>
      </c>
      <c r="E10195" s="12" t="s">
        <v>64</v>
      </c>
      <c r="F10195" s="20" t="s">
        <v>65</v>
      </c>
      <c r="K10195" s="21" t="s">
        <v>66</v>
      </c>
      <c r="L10195" s="87" t="s">
        <v>28</v>
      </c>
      <c r="M10195" s="88"/>
      <c r="O10195" s="21" t="s">
        <v>66</v>
      </c>
      <c r="P10195" s="87" t="s">
        <v>28</v>
      </c>
      <c r="Q10195" s="88"/>
      <c r="S10195" s="21" t="s">
        <v>66</v>
      </c>
      <c r="T10195" s="87" t="s">
        <v>28</v>
      </c>
      <c r="U10195" s="88"/>
      <c r="W10195" s="21" t="s">
        <v>66</v>
      </c>
      <c r="X10195" s="87" t="s">
        <v>28</v>
      </c>
      <c r="Y10195" s="88"/>
      <c r="AA10195" s="21" t="s">
        <v>66</v>
      </c>
      <c r="AB10195" s="87" t="s">
        <v>28</v>
      </c>
      <c r="AC10195" s="88"/>
      <c r="AE10195" s="21" t="s">
        <v>66</v>
      </c>
      <c r="AF10195" s="87" t="s">
        <v>28</v>
      </c>
      <c r="AG10195" s="88"/>
    </row>
    <row r="10196" spans="1:33" ht="135" hidden="1" outlineLevel="1">
      <c r="A10196" s="6" t="s">
        <v>11708</v>
      </c>
      <c r="B10196" s="7" t="s">
        <v>10636</v>
      </c>
      <c r="C10196" s="7" t="s">
        <v>5148</v>
      </c>
      <c r="D10196" s="7"/>
      <c r="E10196" s="23" t="s">
        <v>70</v>
      </c>
      <c r="F10196" s="18">
        <v>1</v>
      </c>
      <c r="K10196" s="22">
        <v>0</v>
      </c>
      <c r="L10196" s="84">
        <v>0</v>
      </c>
      <c r="M10196" s="85"/>
      <c r="O10196" s="22">
        <v>0</v>
      </c>
      <c r="P10196" s="84">
        <v>0</v>
      </c>
      <c r="Q10196" s="85"/>
      <c r="S10196" s="22">
        <v>0</v>
      </c>
      <c r="T10196" s="84">
        <v>0</v>
      </c>
      <c r="U10196" s="85"/>
      <c r="W10196" s="22">
        <v>0</v>
      </c>
      <c r="X10196" s="84">
        <v>0</v>
      </c>
      <c r="Y10196" s="85"/>
      <c r="AA10196" s="22">
        <v>0</v>
      </c>
      <c r="AB10196" s="84">
        <v>0</v>
      </c>
      <c r="AC10196" s="85"/>
      <c r="AE10196" s="22">
        <v>0</v>
      </c>
      <c r="AF10196" s="84">
        <v>0</v>
      </c>
      <c r="AG10196" s="85"/>
    </row>
    <row r="10197" spans="1:33" hidden="1" outlineLevel="1">
      <c r="A10197" s="8"/>
      <c r="B10197" s="9" t="s">
        <v>34</v>
      </c>
      <c r="C10197" s="9" t="s">
        <v>35</v>
      </c>
      <c r="K10197" s="79"/>
      <c r="L10197" s="79"/>
      <c r="M10197" s="80"/>
      <c r="O10197" s="79"/>
      <c r="P10197" s="79"/>
      <c r="Q10197" s="80"/>
      <c r="S10197" s="79"/>
      <c r="T10197" s="79"/>
      <c r="U10197" s="80"/>
      <c r="W10197" s="79"/>
      <c r="X10197" s="79"/>
      <c r="Y10197" s="80"/>
      <c r="AA10197" s="79"/>
      <c r="AB10197" s="79"/>
      <c r="AC10197" s="80"/>
      <c r="AE10197" s="79"/>
      <c r="AF10197" s="79"/>
      <c r="AG10197" s="80"/>
    </row>
    <row r="10198" spans="1:33" ht="75" hidden="1" outlineLevel="1">
      <c r="A10198" s="6" t="s">
        <v>11709</v>
      </c>
      <c r="B10198" s="7" t="s">
        <v>37</v>
      </c>
      <c r="C10198" s="7" t="s">
        <v>298</v>
      </c>
      <c r="I10198" s="35"/>
      <c r="J10198" s="35"/>
      <c r="K10198" s="79"/>
      <c r="L10198" s="79"/>
      <c r="M10198" s="80"/>
      <c r="O10198" s="79"/>
      <c r="P10198" s="79"/>
      <c r="Q10198" s="80"/>
      <c r="S10198" s="79"/>
      <c r="T10198" s="79"/>
      <c r="U10198" s="80"/>
      <c r="W10198" s="79"/>
      <c r="X10198" s="79"/>
      <c r="Y10198" s="80"/>
      <c r="AA10198" s="79"/>
      <c r="AB10198" s="79"/>
      <c r="AC10198" s="80"/>
      <c r="AE10198" s="79"/>
      <c r="AF10198" s="79"/>
      <c r="AG10198" s="80"/>
    </row>
    <row r="10199" spans="1:33" collapsed="1">
      <c r="A10199" s="83" t="s">
        <v>11710</v>
      </c>
      <c r="B10199" s="83"/>
      <c r="C10199" s="83"/>
      <c r="D10199" s="83"/>
      <c r="E10199" s="83"/>
      <c r="F10199" s="83"/>
      <c r="I10199" s="36"/>
      <c r="J10199" s="36">
        <v>250840</v>
      </c>
      <c r="K10199" s="30" t="s">
        <v>1650</v>
      </c>
      <c r="L10199" s="84">
        <v>0</v>
      </c>
      <c r="M10199" s="85"/>
      <c r="O10199" s="15" t="s">
        <v>1650</v>
      </c>
      <c r="P10199" s="84">
        <v>159919.20000000001</v>
      </c>
      <c r="Q10199" s="85"/>
      <c r="S10199" s="15" t="s">
        <v>1650</v>
      </c>
      <c r="T10199" s="84">
        <v>318075</v>
      </c>
      <c r="U10199" s="85"/>
      <c r="W10199" s="15" t="s">
        <v>1650</v>
      </c>
      <c r="X10199" s="84">
        <v>0</v>
      </c>
      <c r="Y10199" s="85"/>
      <c r="AA10199" s="15" t="s">
        <v>1650</v>
      </c>
      <c r="AB10199" s="84">
        <v>307999.17</v>
      </c>
      <c r="AC10199" s="85"/>
      <c r="AE10199" s="15" t="s">
        <v>1650</v>
      </c>
      <c r="AF10199" s="84">
        <v>0</v>
      </c>
      <c r="AG10199" s="85"/>
    </row>
    <row r="10200" spans="1:33" hidden="1">
      <c r="A10200" s="8"/>
      <c r="B10200" s="9" t="s">
        <v>34</v>
      </c>
      <c r="C10200" s="9" t="s">
        <v>35</v>
      </c>
      <c r="K10200" s="79"/>
      <c r="L10200" s="79"/>
      <c r="M10200" s="80"/>
      <c r="O10200" s="79"/>
      <c r="P10200" s="79"/>
      <c r="Q10200" s="80"/>
      <c r="S10200" s="79"/>
      <c r="T10200" s="79"/>
      <c r="U10200" s="80"/>
      <c r="W10200" s="79"/>
      <c r="X10200" s="79"/>
      <c r="Y10200" s="80"/>
      <c r="AA10200" s="79"/>
      <c r="AB10200" s="79"/>
      <c r="AC10200" s="80"/>
      <c r="AE10200" s="79"/>
      <c r="AF10200" s="79"/>
      <c r="AG10200" s="80"/>
    </row>
    <row r="10201" spans="1:33" hidden="1" outlineLevel="1">
      <c r="A10201" s="6" t="s">
        <v>11711</v>
      </c>
      <c r="B10201" s="7" t="s">
        <v>37</v>
      </c>
      <c r="C10201" s="7" t="s">
        <v>11712</v>
      </c>
      <c r="K10201" s="79"/>
      <c r="L10201" s="79"/>
      <c r="M10201" s="80"/>
      <c r="O10201" s="79"/>
      <c r="P10201" s="79"/>
      <c r="Q10201" s="80"/>
      <c r="S10201" s="79"/>
      <c r="T10201" s="79"/>
      <c r="U10201" s="80"/>
      <c r="W10201" s="79"/>
      <c r="X10201" s="79"/>
      <c r="Y10201" s="80"/>
      <c r="AA10201" s="79"/>
      <c r="AB10201" s="79"/>
      <c r="AC10201" s="80"/>
      <c r="AE10201" s="79"/>
      <c r="AF10201" s="79"/>
      <c r="AG10201" s="80"/>
    </row>
    <row r="10202" spans="1:33" ht="60" hidden="1" outlineLevel="1">
      <c r="A10202" s="6" t="s">
        <v>11713</v>
      </c>
      <c r="B10202" s="7" t="s">
        <v>37</v>
      </c>
      <c r="C10202" s="7" t="s">
        <v>11714</v>
      </c>
      <c r="K10202" s="79"/>
      <c r="L10202" s="79"/>
      <c r="M10202" s="80"/>
      <c r="O10202" s="79"/>
      <c r="P10202" s="79"/>
      <c r="Q10202" s="80"/>
      <c r="S10202" s="79"/>
      <c r="T10202" s="79"/>
      <c r="U10202" s="80"/>
      <c r="W10202" s="79"/>
      <c r="X10202" s="79"/>
      <c r="Y10202" s="80"/>
      <c r="AA10202" s="79"/>
      <c r="AB10202" s="79"/>
      <c r="AC10202" s="80"/>
      <c r="AE10202" s="79"/>
      <c r="AF10202" s="79"/>
      <c r="AG10202" s="80"/>
    </row>
    <row r="10203" spans="1:33" ht="60" hidden="1" outlineLevel="1">
      <c r="A10203" s="8"/>
      <c r="B10203" s="9" t="s">
        <v>61</v>
      </c>
      <c r="C10203" s="9" t="s">
        <v>62</v>
      </c>
      <c r="D10203" s="9" t="s">
        <v>63</v>
      </c>
      <c r="E10203" s="12" t="s">
        <v>64</v>
      </c>
      <c r="F10203" s="20" t="s">
        <v>65</v>
      </c>
      <c r="K10203" s="21" t="s">
        <v>66</v>
      </c>
      <c r="L10203" s="87" t="s">
        <v>28</v>
      </c>
      <c r="M10203" s="88"/>
      <c r="O10203" s="21" t="s">
        <v>66</v>
      </c>
      <c r="P10203" s="87" t="s">
        <v>28</v>
      </c>
      <c r="Q10203" s="88"/>
      <c r="S10203" s="21" t="s">
        <v>66</v>
      </c>
      <c r="T10203" s="87" t="s">
        <v>28</v>
      </c>
      <c r="U10203" s="88"/>
      <c r="W10203" s="21" t="s">
        <v>66</v>
      </c>
      <c r="X10203" s="87" t="s">
        <v>28</v>
      </c>
      <c r="Y10203" s="88"/>
      <c r="AA10203" s="21" t="s">
        <v>66</v>
      </c>
      <c r="AB10203" s="87" t="s">
        <v>28</v>
      </c>
      <c r="AC10203" s="88"/>
      <c r="AE10203" s="21" t="s">
        <v>66</v>
      </c>
      <c r="AF10203" s="87" t="s">
        <v>28</v>
      </c>
      <c r="AG10203" s="88"/>
    </row>
    <row r="10204" spans="1:33" hidden="1" outlineLevel="1">
      <c r="A10204" s="6" t="s">
        <v>11715</v>
      </c>
      <c r="B10204" s="7" t="s">
        <v>11716</v>
      </c>
      <c r="C10204" s="7" t="s">
        <v>11717</v>
      </c>
      <c r="D10204" s="7"/>
      <c r="E10204" s="23" t="s">
        <v>438</v>
      </c>
      <c r="F10204" s="18">
        <v>10</v>
      </c>
      <c r="K10204" s="22">
        <v>0</v>
      </c>
      <c r="L10204" s="84">
        <v>0</v>
      </c>
      <c r="M10204" s="85"/>
      <c r="O10204" s="22">
        <v>627</v>
      </c>
      <c r="P10204" s="84">
        <v>6270</v>
      </c>
      <c r="Q10204" s="85"/>
      <c r="S10204" s="22">
        <v>1570</v>
      </c>
      <c r="T10204" s="84">
        <v>15700</v>
      </c>
      <c r="U10204" s="85"/>
      <c r="W10204" s="22">
        <v>0</v>
      </c>
      <c r="X10204" s="84">
        <v>0</v>
      </c>
      <c r="Y10204" s="85"/>
      <c r="AA10204" s="22">
        <v>1703.22</v>
      </c>
      <c r="AB10204" s="84">
        <v>17032.2</v>
      </c>
      <c r="AC10204" s="85"/>
      <c r="AE10204" s="22">
        <v>0</v>
      </c>
      <c r="AF10204" s="84">
        <v>0</v>
      </c>
      <c r="AG10204" s="85"/>
    </row>
    <row r="10205" spans="1:33" hidden="1" outlineLevel="1">
      <c r="A10205" s="6" t="s">
        <v>11718</v>
      </c>
      <c r="B10205" s="7" t="s">
        <v>11719</v>
      </c>
      <c r="C10205" s="7" t="s">
        <v>11720</v>
      </c>
      <c r="D10205" s="7"/>
      <c r="E10205" s="23" t="s">
        <v>438</v>
      </c>
      <c r="F10205" s="18">
        <v>61</v>
      </c>
      <c r="K10205" s="22">
        <v>0</v>
      </c>
      <c r="L10205" s="84">
        <v>0</v>
      </c>
      <c r="M10205" s="85"/>
      <c r="O10205" s="22">
        <v>456</v>
      </c>
      <c r="P10205" s="84">
        <v>27816</v>
      </c>
      <c r="Q10205" s="85"/>
      <c r="S10205" s="22">
        <v>400</v>
      </c>
      <c r="T10205" s="84">
        <v>24400</v>
      </c>
      <c r="U10205" s="85"/>
      <c r="W10205" s="22">
        <v>0</v>
      </c>
      <c r="X10205" s="84">
        <v>0</v>
      </c>
      <c r="Y10205" s="85"/>
      <c r="AA10205" s="22">
        <v>1078.71</v>
      </c>
      <c r="AB10205" s="84">
        <v>65801.31</v>
      </c>
      <c r="AC10205" s="85"/>
      <c r="AE10205" s="22">
        <v>0</v>
      </c>
      <c r="AF10205" s="84">
        <v>0</v>
      </c>
      <c r="AG10205" s="85"/>
    </row>
    <row r="10206" spans="1:33" hidden="1" outlineLevel="1">
      <c r="A10206" s="6" t="s">
        <v>11721</v>
      </c>
      <c r="B10206" s="7" t="s">
        <v>11722</v>
      </c>
      <c r="C10206" s="7" t="s">
        <v>11723</v>
      </c>
      <c r="D10206" s="7"/>
      <c r="E10206" s="23" t="s">
        <v>438</v>
      </c>
      <c r="F10206" s="18">
        <v>12</v>
      </c>
      <c r="K10206" s="22">
        <v>0</v>
      </c>
      <c r="L10206" s="84">
        <v>0</v>
      </c>
      <c r="M10206" s="85"/>
      <c r="O10206" s="22">
        <v>513</v>
      </c>
      <c r="P10206" s="84">
        <v>6156</v>
      </c>
      <c r="Q10206" s="85"/>
      <c r="S10206" s="22">
        <v>1690</v>
      </c>
      <c r="T10206" s="84">
        <v>20280</v>
      </c>
      <c r="U10206" s="85"/>
      <c r="W10206" s="22">
        <v>0</v>
      </c>
      <c r="X10206" s="84">
        <v>0</v>
      </c>
      <c r="Y10206" s="85"/>
      <c r="AA10206" s="22">
        <v>1703.22</v>
      </c>
      <c r="AB10206" s="84">
        <v>20438.64</v>
      </c>
      <c r="AC10206" s="85"/>
      <c r="AE10206" s="22">
        <v>0</v>
      </c>
      <c r="AF10206" s="84">
        <v>0</v>
      </c>
      <c r="AG10206" s="85"/>
    </row>
    <row r="10207" spans="1:33" hidden="1" outlineLevel="1">
      <c r="A10207" s="6" t="s">
        <v>11724</v>
      </c>
      <c r="B10207" s="7" t="s">
        <v>11725</v>
      </c>
      <c r="C10207" s="7" t="s">
        <v>11726</v>
      </c>
      <c r="D10207" s="7"/>
      <c r="E10207" s="23" t="s">
        <v>438</v>
      </c>
      <c r="F10207" s="18">
        <v>16</v>
      </c>
      <c r="K10207" s="22">
        <v>0</v>
      </c>
      <c r="L10207" s="84">
        <v>0</v>
      </c>
      <c r="M10207" s="85"/>
      <c r="O10207" s="22">
        <v>1767</v>
      </c>
      <c r="P10207" s="84">
        <v>28272</v>
      </c>
      <c r="Q10207" s="85"/>
      <c r="S10207" s="22">
        <v>8100</v>
      </c>
      <c r="T10207" s="84">
        <v>129600</v>
      </c>
      <c r="U10207" s="85"/>
      <c r="W10207" s="22">
        <v>0</v>
      </c>
      <c r="X10207" s="84">
        <v>0</v>
      </c>
      <c r="Y10207" s="85"/>
      <c r="AA10207" s="22">
        <v>2838.7</v>
      </c>
      <c r="AB10207" s="84">
        <v>45419.199999999997</v>
      </c>
      <c r="AC10207" s="85"/>
      <c r="AE10207" s="22">
        <v>0</v>
      </c>
      <c r="AF10207" s="84">
        <v>0</v>
      </c>
      <c r="AG10207" s="85"/>
    </row>
    <row r="10208" spans="1:33" hidden="1" outlineLevel="1">
      <c r="A10208" s="6" t="s">
        <v>11727</v>
      </c>
      <c r="B10208" s="7" t="s">
        <v>11728</v>
      </c>
      <c r="C10208" s="7" t="s">
        <v>11729</v>
      </c>
      <c r="D10208" s="7"/>
      <c r="E10208" s="23" t="s">
        <v>438</v>
      </c>
      <c r="F10208" s="18">
        <v>31</v>
      </c>
      <c r="K10208" s="22">
        <v>0</v>
      </c>
      <c r="L10208" s="84">
        <v>0</v>
      </c>
      <c r="M10208" s="85"/>
      <c r="O10208" s="22">
        <v>2280</v>
      </c>
      <c r="P10208" s="84">
        <v>70680</v>
      </c>
      <c r="Q10208" s="85"/>
      <c r="S10208" s="22">
        <v>2125</v>
      </c>
      <c r="T10208" s="84">
        <v>65875</v>
      </c>
      <c r="U10208" s="85"/>
      <c r="W10208" s="22">
        <v>0</v>
      </c>
      <c r="X10208" s="84">
        <v>0</v>
      </c>
      <c r="Y10208" s="85"/>
      <c r="AA10208" s="22">
        <v>2838.7</v>
      </c>
      <c r="AB10208" s="84">
        <v>87999.7</v>
      </c>
      <c r="AC10208" s="85"/>
      <c r="AE10208" s="22">
        <v>0</v>
      </c>
      <c r="AF10208" s="84">
        <v>0</v>
      </c>
      <c r="AG10208" s="85"/>
    </row>
    <row r="10209" spans="1:33" hidden="1" outlineLevel="1">
      <c r="A10209" s="6" t="s">
        <v>11730</v>
      </c>
      <c r="B10209" s="7" t="s">
        <v>11731</v>
      </c>
      <c r="C10209" s="7" t="s">
        <v>11732</v>
      </c>
      <c r="D10209" s="7"/>
      <c r="E10209" s="23" t="s">
        <v>438</v>
      </c>
      <c r="F10209" s="18">
        <v>4</v>
      </c>
      <c r="K10209" s="22">
        <v>0</v>
      </c>
      <c r="L10209" s="84">
        <v>0</v>
      </c>
      <c r="M10209" s="85"/>
      <c r="O10209" s="22">
        <v>1596</v>
      </c>
      <c r="P10209" s="84">
        <v>6384</v>
      </c>
      <c r="Q10209" s="85"/>
      <c r="S10209" s="22">
        <v>2500</v>
      </c>
      <c r="T10209" s="84">
        <v>10000</v>
      </c>
      <c r="U10209" s="85"/>
      <c r="W10209" s="22">
        <v>0</v>
      </c>
      <c r="X10209" s="84">
        <v>0</v>
      </c>
      <c r="Y10209" s="85"/>
      <c r="AA10209" s="22">
        <v>3406.44</v>
      </c>
      <c r="AB10209" s="84">
        <v>13625.76</v>
      </c>
      <c r="AC10209" s="85"/>
      <c r="AE10209" s="22">
        <v>0</v>
      </c>
      <c r="AF10209" s="84">
        <v>0</v>
      </c>
      <c r="AG10209" s="85"/>
    </row>
    <row r="10210" spans="1:33" hidden="1" outlineLevel="1">
      <c r="A10210" s="8"/>
      <c r="B10210" s="9" t="s">
        <v>34</v>
      </c>
      <c r="C10210" s="9" t="s">
        <v>35</v>
      </c>
      <c r="K10210" s="79"/>
      <c r="L10210" s="79"/>
      <c r="M10210" s="80"/>
      <c r="O10210" s="79"/>
      <c r="P10210" s="79"/>
      <c r="Q10210" s="80"/>
      <c r="S10210" s="79"/>
      <c r="T10210" s="79"/>
      <c r="U10210" s="80"/>
      <c r="W10210" s="79"/>
      <c r="X10210" s="79"/>
      <c r="Y10210" s="80"/>
      <c r="AA10210" s="79"/>
      <c r="AB10210" s="79"/>
      <c r="AC10210" s="80"/>
      <c r="AE10210" s="79"/>
      <c r="AF10210" s="79"/>
      <c r="AG10210" s="80"/>
    </row>
    <row r="10211" spans="1:33" hidden="1" outlineLevel="1">
      <c r="A10211" s="6" t="s">
        <v>11733</v>
      </c>
      <c r="B10211" s="7" t="s">
        <v>37</v>
      </c>
      <c r="C10211" s="7" t="s">
        <v>11734</v>
      </c>
      <c r="K10211" s="79"/>
      <c r="L10211" s="79"/>
      <c r="M10211" s="80"/>
      <c r="O10211" s="79"/>
      <c r="P10211" s="79"/>
      <c r="Q10211" s="80"/>
      <c r="S10211" s="79"/>
      <c r="T10211" s="79"/>
      <c r="U10211" s="80"/>
      <c r="W10211" s="79"/>
      <c r="X10211" s="79"/>
      <c r="Y10211" s="80"/>
      <c r="AA10211" s="79"/>
      <c r="AB10211" s="79"/>
      <c r="AC10211" s="80"/>
      <c r="AE10211" s="79"/>
      <c r="AF10211" s="79"/>
      <c r="AG10211" s="80"/>
    </row>
    <row r="10212" spans="1:33" ht="60" hidden="1" outlineLevel="1">
      <c r="A10212" s="6" t="s">
        <v>11735</v>
      </c>
      <c r="B10212" s="7" t="s">
        <v>37</v>
      </c>
      <c r="C10212" s="7" t="s">
        <v>11736</v>
      </c>
      <c r="K10212" s="79"/>
      <c r="L10212" s="79"/>
      <c r="M10212" s="80"/>
      <c r="O10212" s="79"/>
      <c r="P10212" s="79"/>
      <c r="Q10212" s="80"/>
      <c r="S10212" s="79"/>
      <c r="T10212" s="79"/>
      <c r="U10212" s="80"/>
      <c r="W10212" s="79"/>
      <c r="X10212" s="79"/>
      <c r="Y10212" s="80"/>
      <c r="AA10212" s="79"/>
      <c r="AB10212" s="79"/>
      <c r="AC10212" s="80"/>
      <c r="AE10212" s="79"/>
      <c r="AF10212" s="79"/>
      <c r="AG10212" s="80"/>
    </row>
    <row r="10213" spans="1:33" ht="60" hidden="1" outlineLevel="1">
      <c r="A10213" s="8"/>
      <c r="B10213" s="9" t="s">
        <v>61</v>
      </c>
      <c r="C10213" s="9" t="s">
        <v>62</v>
      </c>
      <c r="D10213" s="9" t="s">
        <v>63</v>
      </c>
      <c r="E10213" s="12" t="s">
        <v>64</v>
      </c>
      <c r="F10213" s="20" t="s">
        <v>65</v>
      </c>
      <c r="K10213" s="21" t="s">
        <v>66</v>
      </c>
      <c r="L10213" s="87" t="s">
        <v>28</v>
      </c>
      <c r="M10213" s="88"/>
      <c r="O10213" s="21" t="s">
        <v>66</v>
      </c>
      <c r="P10213" s="87" t="s">
        <v>28</v>
      </c>
      <c r="Q10213" s="88"/>
      <c r="S10213" s="21" t="s">
        <v>66</v>
      </c>
      <c r="T10213" s="87" t="s">
        <v>28</v>
      </c>
      <c r="U10213" s="88"/>
      <c r="W10213" s="21" t="s">
        <v>66</v>
      </c>
      <c r="X10213" s="87" t="s">
        <v>28</v>
      </c>
      <c r="Y10213" s="88"/>
      <c r="AA10213" s="21" t="s">
        <v>66</v>
      </c>
      <c r="AB10213" s="87" t="s">
        <v>28</v>
      </c>
      <c r="AC10213" s="88"/>
      <c r="AE10213" s="21" t="s">
        <v>66</v>
      </c>
      <c r="AF10213" s="87" t="s">
        <v>28</v>
      </c>
      <c r="AG10213" s="88"/>
    </row>
    <row r="10214" spans="1:33" hidden="1" outlineLevel="1">
      <c r="A10214" s="6" t="s">
        <v>11737</v>
      </c>
      <c r="B10214" s="7" t="s">
        <v>11738</v>
      </c>
      <c r="C10214" s="7" t="s">
        <v>11739</v>
      </c>
      <c r="D10214" s="7"/>
      <c r="E10214" s="23" t="s">
        <v>438</v>
      </c>
      <c r="F10214" s="18">
        <v>10</v>
      </c>
      <c r="K10214" s="22">
        <v>0</v>
      </c>
      <c r="L10214" s="84">
        <v>0</v>
      </c>
      <c r="M10214" s="85"/>
      <c r="O10214" s="22">
        <v>205.2</v>
      </c>
      <c r="P10214" s="84">
        <v>2052</v>
      </c>
      <c r="Q10214" s="85"/>
      <c r="S10214" s="22">
        <v>280</v>
      </c>
      <c r="T10214" s="84">
        <v>2800</v>
      </c>
      <c r="U10214" s="85"/>
      <c r="W10214" s="22">
        <v>0</v>
      </c>
      <c r="X10214" s="84">
        <v>0</v>
      </c>
      <c r="Y10214" s="85"/>
      <c r="AA10214" s="22">
        <v>1419.35</v>
      </c>
      <c r="AB10214" s="84">
        <v>14193.5</v>
      </c>
      <c r="AC10214" s="85"/>
      <c r="AE10214" s="22">
        <v>0</v>
      </c>
      <c r="AF10214" s="84">
        <v>0</v>
      </c>
      <c r="AG10214" s="85"/>
    </row>
    <row r="10215" spans="1:33" hidden="1" outlineLevel="1">
      <c r="A10215" s="6" t="s">
        <v>11740</v>
      </c>
      <c r="B10215" s="7" t="s">
        <v>11741</v>
      </c>
      <c r="C10215" s="7" t="s">
        <v>11742</v>
      </c>
      <c r="D10215" s="7"/>
      <c r="E10215" s="23" t="s">
        <v>438</v>
      </c>
      <c r="F10215" s="18">
        <v>6</v>
      </c>
      <c r="K10215" s="22">
        <v>0</v>
      </c>
      <c r="L10215" s="84">
        <v>0</v>
      </c>
      <c r="M10215" s="85"/>
      <c r="O10215" s="22">
        <v>205.2</v>
      </c>
      <c r="P10215" s="84">
        <v>1231.2</v>
      </c>
      <c r="Q10215" s="85"/>
      <c r="S10215" s="22">
        <v>320</v>
      </c>
      <c r="T10215" s="84">
        <v>1920</v>
      </c>
      <c r="U10215" s="85"/>
      <c r="W10215" s="22">
        <v>0</v>
      </c>
      <c r="X10215" s="84">
        <v>0</v>
      </c>
      <c r="Y10215" s="85"/>
      <c r="AA10215" s="22">
        <v>1476.12</v>
      </c>
      <c r="AB10215" s="84">
        <v>8856.7199999999993</v>
      </c>
      <c r="AC10215" s="85"/>
      <c r="AE10215" s="22">
        <v>0</v>
      </c>
      <c r="AF10215" s="84">
        <v>0</v>
      </c>
      <c r="AG10215" s="85"/>
    </row>
    <row r="10216" spans="1:33" hidden="1" outlineLevel="1">
      <c r="A10216" s="6" t="s">
        <v>11743</v>
      </c>
      <c r="B10216" s="7" t="s">
        <v>11744</v>
      </c>
      <c r="C10216" s="7" t="s">
        <v>11745</v>
      </c>
      <c r="D10216" s="7"/>
      <c r="E10216" s="23" t="s">
        <v>438</v>
      </c>
      <c r="F10216" s="18">
        <v>7</v>
      </c>
      <c r="K10216" s="22">
        <v>0</v>
      </c>
      <c r="L10216" s="84">
        <v>0</v>
      </c>
      <c r="M10216" s="85"/>
      <c r="O10216" s="22">
        <v>684</v>
      </c>
      <c r="P10216" s="84">
        <v>4788</v>
      </c>
      <c r="Q10216" s="85"/>
      <c r="S10216" s="22">
        <v>1400</v>
      </c>
      <c r="T10216" s="84">
        <v>9800</v>
      </c>
      <c r="U10216" s="85"/>
      <c r="W10216" s="22">
        <v>0</v>
      </c>
      <c r="X10216" s="84">
        <v>0</v>
      </c>
      <c r="Y10216" s="85"/>
      <c r="AA10216" s="22">
        <v>1703.22</v>
      </c>
      <c r="AB10216" s="84">
        <v>11922.54</v>
      </c>
      <c r="AC10216" s="85"/>
      <c r="AE10216" s="22">
        <v>0</v>
      </c>
      <c r="AF10216" s="84">
        <v>0</v>
      </c>
      <c r="AG10216" s="85"/>
    </row>
    <row r="10217" spans="1:33" hidden="1" outlineLevel="1">
      <c r="A10217" s="8"/>
      <c r="B10217" s="9" t="s">
        <v>34</v>
      </c>
      <c r="C10217" s="9" t="s">
        <v>35</v>
      </c>
      <c r="K10217" s="79"/>
      <c r="L10217" s="79"/>
      <c r="M10217" s="80"/>
      <c r="O10217" s="79"/>
      <c r="P10217" s="79"/>
      <c r="Q10217" s="80"/>
      <c r="S10217" s="79"/>
      <c r="T10217" s="79"/>
      <c r="U10217" s="80"/>
      <c r="W10217" s="79"/>
      <c r="X10217" s="79"/>
      <c r="Y10217" s="80"/>
      <c r="AA10217" s="79"/>
      <c r="AB10217" s="79"/>
      <c r="AC10217" s="80"/>
      <c r="AE10217" s="79"/>
      <c r="AF10217" s="79"/>
      <c r="AG10217" s="80"/>
    </row>
    <row r="10218" spans="1:33" hidden="1" outlineLevel="1">
      <c r="A10218" s="6" t="s">
        <v>11746</v>
      </c>
      <c r="B10218" s="7" t="s">
        <v>37</v>
      </c>
      <c r="C10218" s="7" t="s">
        <v>11279</v>
      </c>
      <c r="K10218" s="79"/>
      <c r="L10218" s="79"/>
      <c r="M10218" s="80"/>
      <c r="O10218" s="79"/>
      <c r="P10218" s="79"/>
      <c r="Q10218" s="80"/>
      <c r="S10218" s="79"/>
      <c r="T10218" s="79"/>
      <c r="U10218" s="80"/>
      <c r="W10218" s="79"/>
      <c r="X10218" s="79"/>
      <c r="Y10218" s="80"/>
      <c r="AA10218" s="79"/>
      <c r="AB10218" s="79"/>
      <c r="AC10218" s="80"/>
      <c r="AE10218" s="79"/>
      <c r="AF10218" s="79"/>
      <c r="AG10218" s="80"/>
    </row>
    <row r="10219" spans="1:33" ht="60" hidden="1" outlineLevel="1">
      <c r="A10219" s="8"/>
      <c r="B10219" s="9" t="s">
        <v>61</v>
      </c>
      <c r="C10219" s="9" t="s">
        <v>62</v>
      </c>
      <c r="D10219" s="9" t="s">
        <v>63</v>
      </c>
      <c r="E10219" s="12" t="s">
        <v>64</v>
      </c>
      <c r="F10219" s="20" t="s">
        <v>65</v>
      </c>
      <c r="K10219" s="21" t="s">
        <v>66</v>
      </c>
      <c r="L10219" s="87" t="s">
        <v>28</v>
      </c>
      <c r="M10219" s="88"/>
      <c r="O10219" s="21" t="s">
        <v>66</v>
      </c>
      <c r="P10219" s="87" t="s">
        <v>28</v>
      </c>
      <c r="Q10219" s="88"/>
      <c r="S10219" s="21" t="s">
        <v>66</v>
      </c>
      <c r="T10219" s="87" t="s">
        <v>28</v>
      </c>
      <c r="U10219" s="88"/>
      <c r="W10219" s="21" t="s">
        <v>66</v>
      </c>
      <c r="X10219" s="87" t="s">
        <v>28</v>
      </c>
      <c r="Y10219" s="88"/>
      <c r="AA10219" s="21" t="s">
        <v>66</v>
      </c>
      <c r="AB10219" s="87" t="s">
        <v>28</v>
      </c>
      <c r="AC10219" s="88"/>
      <c r="AE10219" s="21" t="s">
        <v>66</v>
      </c>
      <c r="AF10219" s="87" t="s">
        <v>28</v>
      </c>
      <c r="AG10219" s="88"/>
    </row>
    <row r="10220" spans="1:33" ht="45" hidden="1" outlineLevel="1">
      <c r="A10220" s="6" t="s">
        <v>11747</v>
      </c>
      <c r="B10220" s="7" t="s">
        <v>11748</v>
      </c>
      <c r="C10220" s="7" t="s">
        <v>11749</v>
      </c>
      <c r="D10220" s="7"/>
      <c r="E10220" s="23" t="s">
        <v>70</v>
      </c>
      <c r="F10220" s="18">
        <v>1</v>
      </c>
      <c r="K10220" s="22">
        <v>0</v>
      </c>
      <c r="L10220" s="84">
        <v>0</v>
      </c>
      <c r="M10220" s="85"/>
      <c r="O10220" s="22">
        <v>1140</v>
      </c>
      <c r="P10220" s="84">
        <v>1140</v>
      </c>
      <c r="Q10220" s="85"/>
      <c r="S10220" s="22">
        <v>1500</v>
      </c>
      <c r="T10220" s="84">
        <v>1500</v>
      </c>
      <c r="U10220" s="85"/>
      <c r="W10220" s="22">
        <v>0</v>
      </c>
      <c r="X10220" s="84">
        <v>0</v>
      </c>
      <c r="Y10220" s="85"/>
      <c r="AA10220" s="22">
        <v>2270.96</v>
      </c>
      <c r="AB10220" s="84">
        <v>2270.96</v>
      </c>
      <c r="AC10220" s="85"/>
      <c r="AE10220" s="22">
        <v>0</v>
      </c>
      <c r="AF10220" s="84">
        <v>0</v>
      </c>
      <c r="AG10220" s="85"/>
    </row>
    <row r="10221" spans="1:33" ht="45" hidden="1" outlineLevel="1">
      <c r="A10221" s="6" t="s">
        <v>11750</v>
      </c>
      <c r="B10221" s="7" t="s">
        <v>11751</v>
      </c>
      <c r="C10221" s="7" t="s">
        <v>11752</v>
      </c>
      <c r="D10221" s="7"/>
      <c r="E10221" s="23" t="s">
        <v>70</v>
      </c>
      <c r="F10221" s="18">
        <v>1</v>
      </c>
      <c r="K10221" s="22">
        <v>0</v>
      </c>
      <c r="L10221" s="84">
        <v>0</v>
      </c>
      <c r="M10221" s="85"/>
      <c r="O10221" s="22">
        <v>570</v>
      </c>
      <c r="P10221" s="84">
        <v>570</v>
      </c>
      <c r="Q10221" s="85"/>
      <c r="S10221" s="22">
        <v>20000</v>
      </c>
      <c r="T10221" s="84">
        <v>20000</v>
      </c>
      <c r="U10221" s="85"/>
      <c r="W10221" s="22">
        <v>0</v>
      </c>
      <c r="X10221" s="84">
        <v>0</v>
      </c>
      <c r="Y10221" s="85"/>
      <c r="AA10221" s="22">
        <v>2270.96</v>
      </c>
      <c r="AB10221" s="84">
        <v>2270.96</v>
      </c>
      <c r="AC10221" s="85"/>
      <c r="AE10221" s="22">
        <v>0</v>
      </c>
      <c r="AF10221" s="84">
        <v>0</v>
      </c>
      <c r="AG10221" s="85"/>
    </row>
    <row r="10222" spans="1:33" ht="30" hidden="1" outlineLevel="1">
      <c r="A10222" s="6" t="s">
        <v>11753</v>
      </c>
      <c r="B10222" s="7" t="s">
        <v>11754</v>
      </c>
      <c r="C10222" s="7" t="s">
        <v>11579</v>
      </c>
      <c r="D10222" s="7"/>
      <c r="E10222" s="23" t="s">
        <v>70</v>
      </c>
      <c r="F10222" s="18">
        <v>1</v>
      </c>
      <c r="K10222" s="22">
        <v>0</v>
      </c>
      <c r="L10222" s="84">
        <v>0</v>
      </c>
      <c r="M10222" s="85"/>
      <c r="O10222" s="22">
        <v>570</v>
      </c>
      <c r="P10222" s="84">
        <v>570</v>
      </c>
      <c r="Q10222" s="85"/>
      <c r="S10222" s="22">
        <v>2000</v>
      </c>
      <c r="T10222" s="84">
        <v>2000</v>
      </c>
      <c r="U10222" s="85"/>
      <c r="W10222" s="22">
        <v>0</v>
      </c>
      <c r="X10222" s="84">
        <v>0</v>
      </c>
      <c r="Y10222" s="85"/>
      <c r="AA10222" s="22">
        <v>2270.96</v>
      </c>
      <c r="AB10222" s="84">
        <v>2270.96</v>
      </c>
      <c r="AC10222" s="85"/>
      <c r="AE10222" s="22">
        <v>0</v>
      </c>
      <c r="AF10222" s="84">
        <v>0</v>
      </c>
      <c r="AG10222" s="85"/>
    </row>
    <row r="10223" spans="1:33" ht="45" hidden="1" outlineLevel="1">
      <c r="A10223" s="6" t="s">
        <v>11755</v>
      </c>
      <c r="B10223" s="7" t="s">
        <v>11756</v>
      </c>
      <c r="C10223" s="7" t="s">
        <v>11585</v>
      </c>
      <c r="D10223" s="7"/>
      <c r="E10223" s="23" t="s">
        <v>70</v>
      </c>
      <c r="F10223" s="18">
        <v>1</v>
      </c>
      <c r="K10223" s="22">
        <v>0</v>
      </c>
      <c r="L10223" s="84">
        <v>0</v>
      </c>
      <c r="M10223" s="85"/>
      <c r="O10223" s="22">
        <v>570</v>
      </c>
      <c r="P10223" s="84">
        <v>570</v>
      </c>
      <c r="Q10223" s="85"/>
      <c r="S10223" s="22">
        <v>2000</v>
      </c>
      <c r="T10223" s="84">
        <v>2000</v>
      </c>
      <c r="U10223" s="85"/>
      <c r="W10223" s="22">
        <v>0</v>
      </c>
      <c r="X10223" s="84">
        <v>0</v>
      </c>
      <c r="Y10223" s="85"/>
      <c r="AA10223" s="22">
        <v>2270.96</v>
      </c>
      <c r="AB10223" s="84">
        <v>2270.96</v>
      </c>
      <c r="AC10223" s="85"/>
      <c r="AE10223" s="22">
        <v>0</v>
      </c>
      <c r="AF10223" s="84">
        <v>0</v>
      </c>
      <c r="AG10223" s="85"/>
    </row>
    <row r="10224" spans="1:33" ht="30" hidden="1" outlineLevel="1">
      <c r="A10224" s="6" t="s">
        <v>11757</v>
      </c>
      <c r="B10224" s="7" t="s">
        <v>11758</v>
      </c>
      <c r="C10224" s="7" t="s">
        <v>11759</v>
      </c>
      <c r="D10224" s="7"/>
      <c r="E10224" s="23" t="s">
        <v>70</v>
      </c>
      <c r="F10224" s="18">
        <v>1</v>
      </c>
      <c r="K10224" s="22">
        <v>0</v>
      </c>
      <c r="L10224" s="84">
        <v>0</v>
      </c>
      <c r="M10224" s="85"/>
      <c r="O10224" s="22">
        <v>570</v>
      </c>
      <c r="P10224" s="84">
        <v>570</v>
      </c>
      <c r="Q10224" s="85"/>
      <c r="S10224" s="22">
        <v>1000</v>
      </c>
      <c r="T10224" s="84">
        <v>1000</v>
      </c>
      <c r="U10224" s="85"/>
      <c r="W10224" s="22">
        <v>0</v>
      </c>
      <c r="X10224" s="84">
        <v>0</v>
      </c>
      <c r="Y10224" s="85"/>
      <c r="AA10224" s="22">
        <v>2270.96</v>
      </c>
      <c r="AB10224" s="84">
        <v>2270.96</v>
      </c>
      <c r="AC10224" s="85"/>
      <c r="AE10224" s="22">
        <v>0</v>
      </c>
      <c r="AF10224" s="84">
        <v>0</v>
      </c>
      <c r="AG10224" s="85"/>
    </row>
    <row r="10225" spans="1:33" ht="45" hidden="1" outlineLevel="1">
      <c r="A10225" s="6" t="s">
        <v>11760</v>
      </c>
      <c r="B10225" s="7" t="s">
        <v>11761</v>
      </c>
      <c r="C10225" s="7" t="s">
        <v>11762</v>
      </c>
      <c r="D10225" s="7"/>
      <c r="E10225" s="23" t="s">
        <v>70</v>
      </c>
      <c r="F10225" s="18">
        <v>1</v>
      </c>
      <c r="K10225" s="22">
        <v>0</v>
      </c>
      <c r="L10225" s="84">
        <v>0</v>
      </c>
      <c r="M10225" s="85"/>
      <c r="O10225" s="22">
        <v>570</v>
      </c>
      <c r="P10225" s="84">
        <v>570</v>
      </c>
      <c r="Q10225" s="85"/>
      <c r="S10225" s="22">
        <v>500</v>
      </c>
      <c r="T10225" s="84">
        <v>500</v>
      </c>
      <c r="U10225" s="85"/>
      <c r="W10225" s="22">
        <v>0</v>
      </c>
      <c r="X10225" s="84">
        <v>0</v>
      </c>
      <c r="Y10225" s="85"/>
      <c r="AA10225" s="22">
        <v>2270.96</v>
      </c>
      <c r="AB10225" s="84">
        <v>2270.96</v>
      </c>
      <c r="AC10225" s="85"/>
      <c r="AE10225" s="22">
        <v>0</v>
      </c>
      <c r="AF10225" s="84">
        <v>0</v>
      </c>
      <c r="AG10225" s="85"/>
    </row>
    <row r="10226" spans="1:33" ht="30" hidden="1" outlineLevel="1">
      <c r="A10226" s="6" t="s">
        <v>11763</v>
      </c>
      <c r="B10226" s="7" t="s">
        <v>11764</v>
      </c>
      <c r="C10226" s="7" t="s">
        <v>11594</v>
      </c>
      <c r="D10226" s="7"/>
      <c r="E10226" s="23" t="s">
        <v>70</v>
      </c>
      <c r="F10226" s="18">
        <v>1</v>
      </c>
      <c r="K10226" s="22">
        <v>0</v>
      </c>
      <c r="L10226" s="84">
        <v>0</v>
      </c>
      <c r="M10226" s="85"/>
      <c r="O10226" s="22">
        <v>570</v>
      </c>
      <c r="P10226" s="84">
        <v>570</v>
      </c>
      <c r="Q10226" s="85"/>
      <c r="S10226" s="22">
        <v>500</v>
      </c>
      <c r="T10226" s="84">
        <v>500</v>
      </c>
      <c r="U10226" s="85"/>
      <c r="W10226" s="22">
        <v>0</v>
      </c>
      <c r="X10226" s="84">
        <v>0</v>
      </c>
      <c r="Y10226" s="85"/>
      <c r="AA10226" s="22">
        <v>2270.96</v>
      </c>
      <c r="AB10226" s="84">
        <v>2270.96</v>
      </c>
      <c r="AC10226" s="85"/>
      <c r="AE10226" s="22">
        <v>0</v>
      </c>
      <c r="AF10226" s="84">
        <v>0</v>
      </c>
      <c r="AG10226" s="85"/>
    </row>
    <row r="10227" spans="1:33" hidden="1" outlineLevel="1">
      <c r="A10227" s="6" t="s">
        <v>11765</v>
      </c>
      <c r="B10227" s="7" t="s">
        <v>11766</v>
      </c>
      <c r="C10227" s="7" t="s">
        <v>11304</v>
      </c>
      <c r="D10227" s="7"/>
      <c r="E10227" s="23" t="s">
        <v>70</v>
      </c>
      <c r="F10227" s="18">
        <v>1</v>
      </c>
      <c r="K10227" s="22">
        <v>0</v>
      </c>
      <c r="L10227" s="84">
        <v>0</v>
      </c>
      <c r="M10227" s="85"/>
      <c r="O10227" s="22">
        <v>570</v>
      </c>
      <c r="P10227" s="84">
        <v>570</v>
      </c>
      <c r="Q10227" s="85"/>
      <c r="S10227" s="22">
        <v>100</v>
      </c>
      <c r="T10227" s="84">
        <v>100</v>
      </c>
      <c r="U10227" s="85"/>
      <c r="W10227" s="22">
        <v>0</v>
      </c>
      <c r="X10227" s="84">
        <v>0</v>
      </c>
      <c r="Y10227" s="85"/>
      <c r="AA10227" s="22">
        <v>2270.96</v>
      </c>
      <c r="AB10227" s="84">
        <v>2270.96</v>
      </c>
      <c r="AC10227" s="85"/>
      <c r="AE10227" s="22">
        <v>0</v>
      </c>
      <c r="AF10227" s="84">
        <v>0</v>
      </c>
      <c r="AG10227" s="85"/>
    </row>
    <row r="10228" spans="1:33" hidden="1" outlineLevel="1">
      <c r="A10228" s="6" t="s">
        <v>11767</v>
      </c>
      <c r="B10228" s="7" t="s">
        <v>11768</v>
      </c>
      <c r="C10228" s="7" t="s">
        <v>11599</v>
      </c>
      <c r="D10228" s="7"/>
      <c r="E10228" s="23" t="s">
        <v>70</v>
      </c>
      <c r="F10228" s="18">
        <v>1</v>
      </c>
      <c r="K10228" s="22">
        <v>0</v>
      </c>
      <c r="L10228" s="84">
        <v>0</v>
      </c>
      <c r="M10228" s="85"/>
      <c r="O10228" s="22">
        <v>570</v>
      </c>
      <c r="P10228" s="84">
        <v>570</v>
      </c>
      <c r="Q10228" s="85"/>
      <c r="S10228" s="22">
        <v>100</v>
      </c>
      <c r="T10228" s="84">
        <v>100</v>
      </c>
      <c r="U10228" s="85"/>
      <c r="W10228" s="22">
        <v>0</v>
      </c>
      <c r="X10228" s="84">
        <v>0</v>
      </c>
      <c r="Y10228" s="85"/>
      <c r="AA10228" s="22">
        <v>2270.96</v>
      </c>
      <c r="AB10228" s="84">
        <v>2270.96</v>
      </c>
      <c r="AC10228" s="85"/>
      <c r="AE10228" s="22">
        <v>0</v>
      </c>
      <c r="AF10228" s="84">
        <v>0</v>
      </c>
      <c r="AG10228" s="85"/>
    </row>
    <row r="10229" spans="1:33" ht="30" hidden="1" outlineLevel="1">
      <c r="A10229" s="6" t="s">
        <v>11769</v>
      </c>
      <c r="B10229" s="7" t="s">
        <v>11770</v>
      </c>
      <c r="C10229" s="7" t="s">
        <v>11771</v>
      </c>
      <c r="D10229" s="7"/>
      <c r="E10229" s="23" t="s">
        <v>70</v>
      </c>
      <c r="F10229" s="18">
        <v>1</v>
      </c>
      <c r="K10229" s="22">
        <v>0</v>
      </c>
      <c r="L10229" s="84">
        <v>0</v>
      </c>
      <c r="M10229" s="85"/>
      <c r="O10229" s="22">
        <v>570</v>
      </c>
      <c r="P10229" s="84">
        <v>570</v>
      </c>
      <c r="Q10229" s="85"/>
      <c r="S10229" s="22">
        <v>10000</v>
      </c>
      <c r="T10229" s="84">
        <v>10000</v>
      </c>
      <c r="U10229" s="85"/>
      <c r="W10229" s="22">
        <v>0</v>
      </c>
      <c r="X10229" s="84">
        <v>0</v>
      </c>
      <c r="Y10229" s="85"/>
      <c r="AA10229" s="22">
        <v>2270.96</v>
      </c>
      <c r="AB10229" s="84">
        <v>2270.96</v>
      </c>
      <c r="AC10229" s="85"/>
      <c r="AE10229" s="22">
        <v>0</v>
      </c>
      <c r="AF10229" s="84">
        <v>0</v>
      </c>
      <c r="AG10229" s="85"/>
    </row>
    <row r="10230" spans="1:33" hidden="1" outlineLevel="1">
      <c r="A10230" s="8"/>
      <c r="B10230" s="9" t="s">
        <v>34</v>
      </c>
      <c r="C10230" s="9" t="s">
        <v>35</v>
      </c>
      <c r="K10230" s="79"/>
      <c r="L10230" s="79"/>
      <c r="M10230" s="80"/>
      <c r="O10230" s="79"/>
      <c r="P10230" s="79"/>
      <c r="Q10230" s="80"/>
      <c r="S10230" s="79"/>
      <c r="T10230" s="79"/>
      <c r="U10230" s="80"/>
      <c r="W10230" s="79"/>
      <c r="X10230" s="79"/>
      <c r="Y10230" s="80"/>
      <c r="AA10230" s="79"/>
      <c r="AB10230" s="79"/>
      <c r="AC10230" s="80"/>
      <c r="AE10230" s="79"/>
      <c r="AF10230" s="79"/>
      <c r="AG10230" s="80"/>
    </row>
    <row r="10231" spans="1:33" hidden="1" outlineLevel="1">
      <c r="A10231" s="6" t="s">
        <v>11772</v>
      </c>
      <c r="B10231" s="7" t="s">
        <v>37</v>
      </c>
      <c r="C10231" s="7" t="s">
        <v>293</v>
      </c>
      <c r="K10231" s="79"/>
      <c r="L10231" s="79"/>
      <c r="M10231" s="80"/>
      <c r="O10231" s="79"/>
      <c r="P10231" s="79"/>
      <c r="Q10231" s="80"/>
      <c r="S10231" s="79"/>
      <c r="T10231" s="79"/>
      <c r="U10231" s="80"/>
      <c r="W10231" s="79"/>
      <c r="X10231" s="79"/>
      <c r="Y10231" s="80"/>
      <c r="AA10231" s="79"/>
      <c r="AB10231" s="79"/>
      <c r="AC10231" s="80"/>
      <c r="AE10231" s="79"/>
      <c r="AF10231" s="79"/>
      <c r="AG10231" s="80"/>
    </row>
    <row r="10232" spans="1:33" ht="60" hidden="1" outlineLevel="1">
      <c r="A10232" s="8"/>
      <c r="B10232" s="9" t="s">
        <v>61</v>
      </c>
      <c r="C10232" s="9" t="s">
        <v>62</v>
      </c>
      <c r="D10232" s="9" t="s">
        <v>63</v>
      </c>
      <c r="E10232" s="12" t="s">
        <v>64</v>
      </c>
      <c r="F10232" s="20" t="s">
        <v>65</v>
      </c>
      <c r="K10232" s="21" t="s">
        <v>66</v>
      </c>
      <c r="L10232" s="87" t="s">
        <v>28</v>
      </c>
      <c r="M10232" s="88"/>
      <c r="O10232" s="21" t="s">
        <v>66</v>
      </c>
      <c r="P10232" s="87" t="s">
        <v>28</v>
      </c>
      <c r="Q10232" s="88"/>
      <c r="S10232" s="21" t="s">
        <v>66</v>
      </c>
      <c r="T10232" s="87" t="s">
        <v>28</v>
      </c>
      <c r="U10232" s="88"/>
      <c r="W10232" s="21" t="s">
        <v>66</v>
      </c>
      <c r="X10232" s="87" t="s">
        <v>28</v>
      </c>
      <c r="Y10232" s="88"/>
      <c r="AA10232" s="21" t="s">
        <v>66</v>
      </c>
      <c r="AB10232" s="87" t="s">
        <v>28</v>
      </c>
      <c r="AC10232" s="88"/>
      <c r="AE10232" s="21" t="s">
        <v>66</v>
      </c>
      <c r="AF10232" s="87" t="s">
        <v>28</v>
      </c>
      <c r="AG10232" s="88"/>
    </row>
    <row r="10233" spans="1:33" ht="135" hidden="1" outlineLevel="1">
      <c r="A10233" s="6" t="s">
        <v>11773</v>
      </c>
      <c r="B10233" s="7" t="s">
        <v>10636</v>
      </c>
      <c r="C10233" s="7" t="s">
        <v>5148</v>
      </c>
      <c r="D10233" s="7"/>
      <c r="E10233" s="23" t="s">
        <v>70</v>
      </c>
      <c r="F10233" s="18">
        <v>1</v>
      </c>
      <c r="K10233" s="22">
        <v>0</v>
      </c>
      <c r="L10233" s="84">
        <v>0</v>
      </c>
      <c r="M10233" s="85"/>
      <c r="O10233" s="22">
        <v>0</v>
      </c>
      <c r="P10233" s="84">
        <v>0</v>
      </c>
      <c r="Q10233" s="85"/>
      <c r="S10233" s="22">
        <v>0</v>
      </c>
      <c r="T10233" s="84">
        <v>0</v>
      </c>
      <c r="U10233" s="85"/>
      <c r="W10233" s="22">
        <v>0</v>
      </c>
      <c r="X10233" s="84">
        <v>0</v>
      </c>
      <c r="Y10233" s="85"/>
      <c r="AA10233" s="22">
        <v>0</v>
      </c>
      <c r="AB10233" s="84">
        <v>0</v>
      </c>
      <c r="AC10233" s="85"/>
      <c r="AE10233" s="22">
        <v>0</v>
      </c>
      <c r="AF10233" s="84">
        <v>0</v>
      </c>
      <c r="AG10233" s="85"/>
    </row>
    <row r="10234" spans="1:33" hidden="1" outlineLevel="1">
      <c r="A10234" s="8"/>
      <c r="B10234" s="9" t="s">
        <v>34</v>
      </c>
      <c r="C10234" s="9" t="s">
        <v>35</v>
      </c>
      <c r="K10234" s="79"/>
      <c r="L10234" s="79"/>
      <c r="M10234" s="80"/>
      <c r="O10234" s="79"/>
      <c r="P10234" s="79"/>
      <c r="Q10234" s="80"/>
      <c r="S10234" s="79"/>
      <c r="T10234" s="79"/>
      <c r="U10234" s="80"/>
      <c r="W10234" s="79"/>
      <c r="X10234" s="79"/>
      <c r="Y10234" s="80"/>
      <c r="AA10234" s="79"/>
      <c r="AB10234" s="79"/>
      <c r="AC10234" s="80"/>
      <c r="AE10234" s="79"/>
      <c r="AF10234" s="79"/>
      <c r="AG10234" s="80"/>
    </row>
    <row r="10235" spans="1:33" ht="75" hidden="1" outlineLevel="1">
      <c r="A10235" s="6" t="s">
        <v>11774</v>
      </c>
      <c r="B10235" s="7" t="s">
        <v>37</v>
      </c>
      <c r="C10235" s="7" t="s">
        <v>298</v>
      </c>
      <c r="I10235" s="35"/>
      <c r="J10235" s="35"/>
      <c r="K10235" s="79"/>
      <c r="L10235" s="79"/>
      <c r="M10235" s="80"/>
      <c r="O10235" s="79"/>
      <c r="P10235" s="79"/>
      <c r="Q10235" s="80"/>
      <c r="S10235" s="79"/>
      <c r="T10235" s="79"/>
      <c r="U10235" s="80"/>
      <c r="W10235" s="79"/>
      <c r="X10235" s="79"/>
      <c r="Y10235" s="80"/>
      <c r="AA10235" s="79"/>
      <c r="AB10235" s="79"/>
      <c r="AC10235" s="80"/>
      <c r="AE10235" s="79"/>
      <c r="AF10235" s="79"/>
      <c r="AG10235" s="80"/>
    </row>
    <row r="10236" spans="1:33" collapsed="1">
      <c r="A10236" s="83" t="s">
        <v>11775</v>
      </c>
      <c r="B10236" s="83"/>
      <c r="C10236" s="83"/>
      <c r="D10236" s="83"/>
      <c r="E10236" s="83"/>
      <c r="F10236" s="83"/>
      <c r="I10236" s="36"/>
      <c r="J10236" s="36">
        <v>3540</v>
      </c>
      <c r="K10236" s="30" t="s">
        <v>1512</v>
      </c>
      <c r="L10236" s="84">
        <v>0</v>
      </c>
      <c r="M10236" s="85"/>
      <c r="O10236" s="15" t="s">
        <v>1512</v>
      </c>
      <c r="P10236" s="84">
        <v>69540</v>
      </c>
      <c r="Q10236" s="85"/>
      <c r="S10236" s="15" t="s">
        <v>1512</v>
      </c>
      <c r="T10236" s="84">
        <v>27075</v>
      </c>
      <c r="U10236" s="85"/>
      <c r="W10236" s="15" t="s">
        <v>1512</v>
      </c>
      <c r="X10236" s="84">
        <v>0</v>
      </c>
      <c r="Y10236" s="85"/>
      <c r="AA10236" s="15" t="s">
        <v>1512</v>
      </c>
      <c r="AB10236" s="84">
        <v>59328.83</v>
      </c>
      <c r="AC10236" s="85"/>
      <c r="AE10236" s="15" t="s">
        <v>1512</v>
      </c>
      <c r="AF10236" s="84">
        <v>0</v>
      </c>
      <c r="AG10236" s="85"/>
    </row>
    <row r="10237" spans="1:33" hidden="1">
      <c r="A10237" s="8"/>
      <c r="B10237" s="9" t="s">
        <v>34</v>
      </c>
      <c r="C10237" s="9" t="s">
        <v>35</v>
      </c>
      <c r="K10237" s="79"/>
      <c r="L10237" s="79"/>
      <c r="M10237" s="80"/>
      <c r="O10237" s="79"/>
      <c r="P10237" s="79"/>
      <c r="Q10237" s="80"/>
      <c r="S10237" s="79"/>
      <c r="T10237" s="79"/>
      <c r="U10237" s="80"/>
      <c r="W10237" s="79"/>
      <c r="X10237" s="79"/>
      <c r="Y10237" s="80"/>
      <c r="AA10237" s="79"/>
      <c r="AB10237" s="79"/>
      <c r="AC10237" s="80"/>
      <c r="AE10237" s="79"/>
      <c r="AF10237" s="79"/>
      <c r="AG10237" s="80"/>
    </row>
    <row r="10238" spans="1:33" hidden="1" outlineLevel="1">
      <c r="A10238" s="6" t="s">
        <v>11776</v>
      </c>
      <c r="B10238" s="7" t="s">
        <v>37</v>
      </c>
      <c r="C10238" s="7" t="s">
        <v>11777</v>
      </c>
      <c r="K10238" s="79"/>
      <c r="L10238" s="79"/>
      <c r="M10238" s="80"/>
      <c r="O10238" s="79"/>
      <c r="P10238" s="79"/>
      <c r="Q10238" s="80"/>
      <c r="S10238" s="79"/>
      <c r="T10238" s="79"/>
      <c r="U10238" s="80"/>
      <c r="W10238" s="79"/>
      <c r="X10238" s="79"/>
      <c r="Y10238" s="80"/>
      <c r="AA10238" s="79"/>
      <c r="AB10238" s="79"/>
      <c r="AC10238" s="80"/>
      <c r="AE10238" s="79"/>
      <c r="AF10238" s="79"/>
      <c r="AG10238" s="80"/>
    </row>
    <row r="10239" spans="1:33" ht="75" hidden="1" outlineLevel="1">
      <c r="A10239" s="6" t="s">
        <v>11778</v>
      </c>
      <c r="B10239" s="7" t="s">
        <v>37</v>
      </c>
      <c r="C10239" s="7" t="s">
        <v>11779</v>
      </c>
      <c r="K10239" s="79"/>
      <c r="L10239" s="79"/>
      <c r="M10239" s="80"/>
      <c r="O10239" s="79"/>
      <c r="P10239" s="79"/>
      <c r="Q10239" s="80"/>
      <c r="S10239" s="79"/>
      <c r="T10239" s="79"/>
      <c r="U10239" s="80"/>
      <c r="W10239" s="79"/>
      <c r="X10239" s="79"/>
      <c r="Y10239" s="80"/>
      <c r="AA10239" s="79"/>
      <c r="AB10239" s="79"/>
      <c r="AC10239" s="80"/>
      <c r="AE10239" s="79"/>
      <c r="AF10239" s="79"/>
      <c r="AG10239" s="80"/>
    </row>
    <row r="10240" spans="1:33" ht="60" hidden="1" outlineLevel="1">
      <c r="A10240" s="8"/>
      <c r="B10240" s="9" t="s">
        <v>61</v>
      </c>
      <c r="C10240" s="9" t="s">
        <v>62</v>
      </c>
      <c r="D10240" s="9" t="s">
        <v>63</v>
      </c>
      <c r="E10240" s="12" t="s">
        <v>64</v>
      </c>
      <c r="F10240" s="20" t="s">
        <v>65</v>
      </c>
      <c r="K10240" s="21" t="s">
        <v>66</v>
      </c>
      <c r="L10240" s="87" t="s">
        <v>28</v>
      </c>
      <c r="M10240" s="88"/>
      <c r="O10240" s="21" t="s">
        <v>66</v>
      </c>
      <c r="P10240" s="87" t="s">
        <v>28</v>
      </c>
      <c r="Q10240" s="88"/>
      <c r="S10240" s="21" t="s">
        <v>66</v>
      </c>
      <c r="T10240" s="87" t="s">
        <v>28</v>
      </c>
      <c r="U10240" s="88"/>
      <c r="W10240" s="21" t="s">
        <v>66</v>
      </c>
      <c r="X10240" s="87" t="s">
        <v>28</v>
      </c>
      <c r="Y10240" s="88"/>
      <c r="AA10240" s="21" t="s">
        <v>66</v>
      </c>
      <c r="AB10240" s="87" t="s">
        <v>28</v>
      </c>
      <c r="AC10240" s="88"/>
      <c r="AE10240" s="21" t="s">
        <v>66</v>
      </c>
      <c r="AF10240" s="87" t="s">
        <v>28</v>
      </c>
      <c r="AG10240" s="88"/>
    </row>
    <row r="10241" spans="1:33" hidden="1" outlineLevel="1">
      <c r="A10241" s="6" t="s">
        <v>11780</v>
      </c>
      <c r="B10241" s="7" t="s">
        <v>11781</v>
      </c>
      <c r="C10241" s="7" t="s">
        <v>11782</v>
      </c>
      <c r="D10241" s="7"/>
      <c r="E10241" s="23" t="s">
        <v>438</v>
      </c>
      <c r="F10241" s="18">
        <v>15</v>
      </c>
      <c r="K10241" s="22">
        <v>0</v>
      </c>
      <c r="L10241" s="84">
        <v>0</v>
      </c>
      <c r="M10241" s="85"/>
      <c r="O10241" s="22">
        <v>2850</v>
      </c>
      <c r="P10241" s="84">
        <v>42750</v>
      </c>
      <c r="Q10241" s="85"/>
      <c r="S10241" s="22">
        <v>775</v>
      </c>
      <c r="T10241" s="84">
        <v>11625</v>
      </c>
      <c r="U10241" s="85"/>
      <c r="W10241" s="22">
        <v>0</v>
      </c>
      <c r="X10241" s="84">
        <v>0</v>
      </c>
      <c r="Y10241" s="85"/>
      <c r="AA10241" s="22">
        <v>1419.35</v>
      </c>
      <c r="AB10241" s="84">
        <v>21290.25</v>
      </c>
      <c r="AC10241" s="85"/>
      <c r="AE10241" s="22">
        <v>0</v>
      </c>
      <c r="AF10241" s="84">
        <v>0</v>
      </c>
      <c r="AG10241" s="85"/>
    </row>
    <row r="10242" spans="1:33" hidden="1" outlineLevel="1">
      <c r="A10242" s="6" t="s">
        <v>11783</v>
      </c>
      <c r="B10242" s="7" t="s">
        <v>11784</v>
      </c>
      <c r="C10242" s="7" t="s">
        <v>11785</v>
      </c>
      <c r="D10242" s="7"/>
      <c r="E10242" s="23" t="s">
        <v>438</v>
      </c>
      <c r="F10242" s="18">
        <v>9</v>
      </c>
      <c r="K10242" s="22">
        <v>0</v>
      </c>
      <c r="L10242" s="84">
        <v>0</v>
      </c>
      <c r="M10242" s="85"/>
      <c r="O10242" s="22">
        <v>1710</v>
      </c>
      <c r="P10242" s="84">
        <v>15390</v>
      </c>
      <c r="Q10242" s="85"/>
      <c r="S10242" s="22">
        <v>850</v>
      </c>
      <c r="T10242" s="84">
        <v>7650</v>
      </c>
      <c r="U10242" s="85"/>
      <c r="W10242" s="22">
        <v>0</v>
      </c>
      <c r="X10242" s="84">
        <v>0</v>
      </c>
      <c r="Y10242" s="85"/>
      <c r="AA10242" s="22">
        <v>1703.22</v>
      </c>
      <c r="AB10242" s="84">
        <v>15328.98</v>
      </c>
      <c r="AC10242" s="85"/>
      <c r="AE10242" s="22">
        <v>0</v>
      </c>
      <c r="AF10242" s="84">
        <v>0</v>
      </c>
      <c r="AG10242" s="85"/>
    </row>
    <row r="10243" spans="1:33" hidden="1" outlineLevel="1">
      <c r="A10243" s="8"/>
      <c r="B10243" s="9" t="s">
        <v>34</v>
      </c>
      <c r="C10243" s="9" t="s">
        <v>35</v>
      </c>
      <c r="K10243" s="79"/>
      <c r="L10243" s="79"/>
      <c r="M10243" s="80"/>
      <c r="O10243" s="79"/>
      <c r="P10243" s="79"/>
      <c r="Q10243" s="80"/>
      <c r="S10243" s="79"/>
      <c r="T10243" s="79"/>
      <c r="U10243" s="80"/>
      <c r="W10243" s="79"/>
      <c r="X10243" s="79"/>
      <c r="Y10243" s="80"/>
      <c r="AA10243" s="79"/>
      <c r="AB10243" s="79"/>
      <c r="AC10243" s="80"/>
      <c r="AE10243" s="79"/>
      <c r="AF10243" s="79"/>
      <c r="AG10243" s="80"/>
    </row>
    <row r="10244" spans="1:33" hidden="1" outlineLevel="1">
      <c r="A10244" s="6" t="s">
        <v>11786</v>
      </c>
      <c r="B10244" s="7" t="s">
        <v>37</v>
      </c>
      <c r="C10244" s="7" t="s">
        <v>11279</v>
      </c>
      <c r="K10244" s="79"/>
      <c r="L10244" s="79"/>
      <c r="M10244" s="80"/>
      <c r="O10244" s="79"/>
      <c r="P10244" s="79"/>
      <c r="Q10244" s="80"/>
      <c r="S10244" s="79"/>
      <c r="T10244" s="79"/>
      <c r="U10244" s="80"/>
      <c r="W10244" s="79"/>
      <c r="X10244" s="79"/>
      <c r="Y10244" s="80"/>
      <c r="AA10244" s="79"/>
      <c r="AB10244" s="79"/>
      <c r="AC10244" s="80"/>
      <c r="AE10244" s="79"/>
      <c r="AF10244" s="79"/>
      <c r="AG10244" s="80"/>
    </row>
    <row r="10245" spans="1:33" ht="60" hidden="1" outlineLevel="1">
      <c r="A10245" s="8"/>
      <c r="B10245" s="9" t="s">
        <v>61</v>
      </c>
      <c r="C10245" s="9" t="s">
        <v>62</v>
      </c>
      <c r="D10245" s="9" t="s">
        <v>63</v>
      </c>
      <c r="E10245" s="12" t="s">
        <v>64</v>
      </c>
      <c r="F10245" s="20" t="s">
        <v>65</v>
      </c>
      <c r="K10245" s="21" t="s">
        <v>66</v>
      </c>
      <c r="L10245" s="87" t="s">
        <v>28</v>
      </c>
      <c r="M10245" s="88"/>
      <c r="O10245" s="21" t="s">
        <v>66</v>
      </c>
      <c r="P10245" s="87" t="s">
        <v>28</v>
      </c>
      <c r="Q10245" s="88"/>
      <c r="S10245" s="21" t="s">
        <v>66</v>
      </c>
      <c r="T10245" s="87" t="s">
        <v>28</v>
      </c>
      <c r="U10245" s="88"/>
      <c r="W10245" s="21" t="s">
        <v>66</v>
      </c>
      <c r="X10245" s="87" t="s">
        <v>28</v>
      </c>
      <c r="Y10245" s="88"/>
      <c r="AA10245" s="21" t="s">
        <v>66</v>
      </c>
      <c r="AB10245" s="87" t="s">
        <v>28</v>
      </c>
      <c r="AC10245" s="88"/>
      <c r="AE10245" s="21" t="s">
        <v>66</v>
      </c>
      <c r="AF10245" s="87" t="s">
        <v>28</v>
      </c>
      <c r="AG10245" s="88"/>
    </row>
    <row r="10246" spans="1:33" ht="45" hidden="1" outlineLevel="1">
      <c r="A10246" s="6" t="s">
        <v>11787</v>
      </c>
      <c r="B10246" s="7" t="s">
        <v>11788</v>
      </c>
      <c r="C10246" s="7" t="s">
        <v>11387</v>
      </c>
      <c r="D10246" s="7"/>
      <c r="E10246" s="23" t="s">
        <v>70</v>
      </c>
      <c r="F10246" s="18">
        <v>1</v>
      </c>
      <c r="K10246" s="22">
        <v>0</v>
      </c>
      <c r="L10246" s="84">
        <v>0</v>
      </c>
      <c r="M10246" s="85"/>
      <c r="O10246" s="22">
        <v>1140</v>
      </c>
      <c r="P10246" s="84">
        <v>1140</v>
      </c>
      <c r="Q10246" s="85"/>
      <c r="S10246" s="22">
        <v>1000</v>
      </c>
      <c r="T10246" s="84">
        <v>1000</v>
      </c>
      <c r="U10246" s="85"/>
      <c r="W10246" s="22">
        <v>0</v>
      </c>
      <c r="X10246" s="84">
        <v>0</v>
      </c>
      <c r="Y10246" s="85"/>
      <c r="AA10246" s="22">
        <v>2270.96</v>
      </c>
      <c r="AB10246" s="84">
        <v>2270.96</v>
      </c>
      <c r="AC10246" s="85"/>
      <c r="AE10246" s="22">
        <v>0</v>
      </c>
      <c r="AF10246" s="84">
        <v>0</v>
      </c>
      <c r="AG10246" s="85"/>
    </row>
    <row r="10247" spans="1:33" ht="45" hidden="1" outlineLevel="1">
      <c r="A10247" s="6" t="s">
        <v>11789</v>
      </c>
      <c r="B10247" s="7" t="s">
        <v>11790</v>
      </c>
      <c r="C10247" s="7" t="s">
        <v>11282</v>
      </c>
      <c r="D10247" s="7"/>
      <c r="E10247" s="23" t="s">
        <v>70</v>
      </c>
      <c r="F10247" s="18">
        <v>1</v>
      </c>
      <c r="K10247" s="22">
        <v>0</v>
      </c>
      <c r="L10247" s="84">
        <v>0</v>
      </c>
      <c r="M10247" s="85"/>
      <c r="O10247" s="22">
        <v>1140</v>
      </c>
      <c r="P10247" s="84">
        <v>1140</v>
      </c>
      <c r="Q10247" s="85"/>
      <c r="S10247" s="22">
        <v>1000</v>
      </c>
      <c r="T10247" s="84">
        <v>1000</v>
      </c>
      <c r="U10247" s="85"/>
      <c r="W10247" s="22">
        <v>0</v>
      </c>
      <c r="X10247" s="84">
        <v>0</v>
      </c>
      <c r="Y10247" s="85"/>
      <c r="AA10247" s="22">
        <v>2270.96</v>
      </c>
      <c r="AB10247" s="84">
        <v>2270.96</v>
      </c>
      <c r="AC10247" s="85"/>
      <c r="AE10247" s="22">
        <v>0</v>
      </c>
      <c r="AF10247" s="84">
        <v>0</v>
      </c>
      <c r="AG10247" s="85"/>
    </row>
    <row r="10248" spans="1:33" ht="30" hidden="1" outlineLevel="1">
      <c r="A10248" s="6" t="s">
        <v>11791</v>
      </c>
      <c r="B10248" s="7" t="s">
        <v>11792</v>
      </c>
      <c r="C10248" s="7" t="s">
        <v>11285</v>
      </c>
      <c r="D10248" s="7"/>
      <c r="E10248" s="23" t="s">
        <v>70</v>
      </c>
      <c r="F10248" s="18">
        <v>1</v>
      </c>
      <c r="K10248" s="22">
        <v>0</v>
      </c>
      <c r="L10248" s="84">
        <v>0</v>
      </c>
      <c r="M10248" s="85"/>
      <c r="O10248" s="22">
        <v>1140</v>
      </c>
      <c r="P10248" s="84">
        <v>1140</v>
      </c>
      <c r="Q10248" s="85"/>
      <c r="S10248" s="22">
        <v>500</v>
      </c>
      <c r="T10248" s="84">
        <v>500</v>
      </c>
      <c r="U10248" s="85"/>
      <c r="W10248" s="22">
        <v>0</v>
      </c>
      <c r="X10248" s="84">
        <v>0</v>
      </c>
      <c r="Y10248" s="85"/>
      <c r="AA10248" s="22">
        <v>2270.96</v>
      </c>
      <c r="AB10248" s="84">
        <v>2270.96</v>
      </c>
      <c r="AC10248" s="85"/>
      <c r="AE10248" s="22">
        <v>0</v>
      </c>
      <c r="AF10248" s="84">
        <v>0</v>
      </c>
      <c r="AG10248" s="85"/>
    </row>
    <row r="10249" spans="1:33" hidden="1" outlineLevel="1">
      <c r="A10249" s="6" t="s">
        <v>11793</v>
      </c>
      <c r="B10249" s="7" t="s">
        <v>11794</v>
      </c>
      <c r="C10249" s="7" t="s">
        <v>11795</v>
      </c>
      <c r="D10249" s="7"/>
      <c r="E10249" s="23" t="s">
        <v>70</v>
      </c>
      <c r="F10249" s="18">
        <v>1</v>
      </c>
      <c r="K10249" s="22">
        <v>0</v>
      </c>
      <c r="L10249" s="84">
        <v>0</v>
      </c>
      <c r="M10249" s="85"/>
      <c r="O10249" s="22">
        <v>1140</v>
      </c>
      <c r="P10249" s="84">
        <v>1140</v>
      </c>
      <c r="Q10249" s="85"/>
      <c r="S10249" s="22">
        <v>2000</v>
      </c>
      <c r="T10249" s="84">
        <v>2000</v>
      </c>
      <c r="U10249" s="85"/>
      <c r="W10249" s="22">
        <v>0</v>
      </c>
      <c r="X10249" s="84">
        <v>0</v>
      </c>
      <c r="Y10249" s="85"/>
      <c r="AA10249" s="22">
        <v>2270.96</v>
      </c>
      <c r="AB10249" s="84">
        <v>2270.96</v>
      </c>
      <c r="AC10249" s="85"/>
      <c r="AE10249" s="22">
        <v>0</v>
      </c>
      <c r="AF10249" s="84">
        <v>0</v>
      </c>
      <c r="AG10249" s="85"/>
    </row>
    <row r="10250" spans="1:33" ht="45" hidden="1" outlineLevel="1">
      <c r="A10250" s="6" t="s">
        <v>11796</v>
      </c>
      <c r="B10250" s="7" t="s">
        <v>11797</v>
      </c>
      <c r="C10250" s="7" t="s">
        <v>11293</v>
      </c>
      <c r="D10250" s="7"/>
      <c r="E10250" s="23" t="s">
        <v>70</v>
      </c>
      <c r="F10250" s="18">
        <v>1</v>
      </c>
      <c r="K10250" s="22">
        <v>0</v>
      </c>
      <c r="L10250" s="84">
        <v>0</v>
      </c>
      <c r="M10250" s="85"/>
      <c r="O10250" s="22">
        <v>1140</v>
      </c>
      <c r="P10250" s="84">
        <v>1140</v>
      </c>
      <c r="Q10250" s="85"/>
      <c r="S10250" s="22">
        <v>500</v>
      </c>
      <c r="T10250" s="84">
        <v>500</v>
      </c>
      <c r="U10250" s="85"/>
      <c r="W10250" s="22">
        <v>0</v>
      </c>
      <c r="X10250" s="84">
        <v>0</v>
      </c>
      <c r="Y10250" s="85"/>
      <c r="AA10250" s="22">
        <v>2270.96</v>
      </c>
      <c r="AB10250" s="84">
        <v>2270.96</v>
      </c>
      <c r="AC10250" s="85"/>
      <c r="AE10250" s="22">
        <v>0</v>
      </c>
      <c r="AF10250" s="84">
        <v>0</v>
      </c>
      <c r="AG10250" s="85"/>
    </row>
    <row r="10251" spans="1:33" ht="30" hidden="1" outlineLevel="1">
      <c r="A10251" s="6" t="s">
        <v>11798</v>
      </c>
      <c r="B10251" s="7" t="s">
        <v>11799</v>
      </c>
      <c r="C10251" s="7" t="s">
        <v>5701</v>
      </c>
      <c r="D10251" s="7"/>
      <c r="E10251" s="23" t="s">
        <v>70</v>
      </c>
      <c r="F10251" s="18">
        <v>1</v>
      </c>
      <c r="K10251" s="22">
        <v>0</v>
      </c>
      <c r="L10251" s="84">
        <v>0</v>
      </c>
      <c r="M10251" s="85"/>
      <c r="O10251" s="22">
        <v>1140</v>
      </c>
      <c r="P10251" s="84">
        <v>1140</v>
      </c>
      <c r="Q10251" s="85"/>
      <c r="S10251" s="22">
        <v>100</v>
      </c>
      <c r="T10251" s="84">
        <v>100</v>
      </c>
      <c r="U10251" s="85"/>
      <c r="W10251" s="22">
        <v>0</v>
      </c>
      <c r="X10251" s="84">
        <v>0</v>
      </c>
      <c r="Y10251" s="85"/>
      <c r="AA10251" s="22">
        <v>2270.96</v>
      </c>
      <c r="AB10251" s="84">
        <v>2270.96</v>
      </c>
      <c r="AC10251" s="85"/>
      <c r="AE10251" s="22">
        <v>0</v>
      </c>
      <c r="AF10251" s="84">
        <v>0</v>
      </c>
      <c r="AG10251" s="85"/>
    </row>
    <row r="10252" spans="1:33" ht="30" hidden="1" outlineLevel="1">
      <c r="A10252" s="6" t="s">
        <v>11800</v>
      </c>
      <c r="B10252" s="7" t="s">
        <v>11801</v>
      </c>
      <c r="C10252" s="7" t="s">
        <v>11298</v>
      </c>
      <c r="D10252" s="7"/>
      <c r="E10252" s="23" t="s">
        <v>70</v>
      </c>
      <c r="F10252" s="18">
        <v>1</v>
      </c>
      <c r="K10252" s="22">
        <v>0</v>
      </c>
      <c r="L10252" s="84">
        <v>0</v>
      </c>
      <c r="M10252" s="85"/>
      <c r="O10252" s="22">
        <v>1140</v>
      </c>
      <c r="P10252" s="84">
        <v>1140</v>
      </c>
      <c r="Q10252" s="85"/>
      <c r="S10252" s="22">
        <v>100</v>
      </c>
      <c r="T10252" s="84">
        <v>100</v>
      </c>
      <c r="U10252" s="85"/>
      <c r="W10252" s="22">
        <v>0</v>
      </c>
      <c r="X10252" s="84">
        <v>0</v>
      </c>
      <c r="Y10252" s="85"/>
      <c r="AA10252" s="22">
        <v>2270.96</v>
      </c>
      <c r="AB10252" s="84">
        <v>2270.96</v>
      </c>
      <c r="AC10252" s="85"/>
      <c r="AE10252" s="22">
        <v>0</v>
      </c>
      <c r="AF10252" s="84">
        <v>0</v>
      </c>
      <c r="AG10252" s="85"/>
    </row>
    <row r="10253" spans="1:33" ht="45" hidden="1" outlineLevel="1">
      <c r="A10253" s="6" t="s">
        <v>11802</v>
      </c>
      <c r="B10253" s="7" t="s">
        <v>11803</v>
      </c>
      <c r="C10253" s="7" t="s">
        <v>11301</v>
      </c>
      <c r="D10253" s="7"/>
      <c r="E10253" s="23" t="s">
        <v>70</v>
      </c>
      <c r="F10253" s="18">
        <v>1</v>
      </c>
      <c r="K10253" s="22">
        <v>0</v>
      </c>
      <c r="L10253" s="84">
        <v>0</v>
      </c>
      <c r="M10253" s="85"/>
      <c r="O10253" s="22">
        <v>1140</v>
      </c>
      <c r="P10253" s="84">
        <v>1140</v>
      </c>
      <c r="Q10253" s="85"/>
      <c r="S10253" s="22">
        <v>2000</v>
      </c>
      <c r="T10253" s="84">
        <v>2000</v>
      </c>
      <c r="U10253" s="85"/>
      <c r="W10253" s="22">
        <v>0</v>
      </c>
      <c r="X10253" s="84">
        <v>0</v>
      </c>
      <c r="Y10253" s="85"/>
      <c r="AA10253" s="22">
        <v>2270.96</v>
      </c>
      <c r="AB10253" s="84">
        <v>2270.96</v>
      </c>
      <c r="AC10253" s="85"/>
      <c r="AE10253" s="22">
        <v>0</v>
      </c>
      <c r="AF10253" s="84">
        <v>0</v>
      </c>
      <c r="AG10253" s="85"/>
    </row>
    <row r="10254" spans="1:33" hidden="1" outlineLevel="1">
      <c r="A10254" s="6" t="s">
        <v>11804</v>
      </c>
      <c r="B10254" s="7" t="s">
        <v>11803</v>
      </c>
      <c r="C10254" s="7" t="s">
        <v>11304</v>
      </c>
      <c r="D10254" s="7"/>
      <c r="E10254" s="23" t="s">
        <v>70</v>
      </c>
      <c r="F10254" s="18">
        <v>1</v>
      </c>
      <c r="K10254" s="22">
        <v>0</v>
      </c>
      <c r="L10254" s="84">
        <v>0</v>
      </c>
      <c r="M10254" s="85"/>
      <c r="O10254" s="22">
        <v>1140</v>
      </c>
      <c r="P10254" s="84">
        <v>1140</v>
      </c>
      <c r="Q10254" s="85"/>
      <c r="S10254" s="22">
        <v>100</v>
      </c>
      <c r="T10254" s="84">
        <v>100</v>
      </c>
      <c r="U10254" s="85"/>
      <c r="W10254" s="22">
        <v>0</v>
      </c>
      <c r="X10254" s="84">
        <v>0</v>
      </c>
      <c r="Y10254" s="85"/>
      <c r="AA10254" s="22">
        <v>2270.96</v>
      </c>
      <c r="AB10254" s="84">
        <v>2270.96</v>
      </c>
      <c r="AC10254" s="85"/>
      <c r="AE10254" s="22">
        <v>0</v>
      </c>
      <c r="AF10254" s="84">
        <v>0</v>
      </c>
      <c r="AG10254" s="85"/>
    </row>
    <row r="10255" spans="1:33" ht="30" hidden="1" outlineLevel="1">
      <c r="A10255" s="6" t="s">
        <v>11805</v>
      </c>
      <c r="B10255" s="7" t="s">
        <v>11803</v>
      </c>
      <c r="C10255" s="7" t="s">
        <v>11307</v>
      </c>
      <c r="D10255" s="7"/>
      <c r="E10255" s="23" t="s">
        <v>70</v>
      </c>
      <c r="F10255" s="18">
        <v>1</v>
      </c>
      <c r="K10255" s="22">
        <v>0</v>
      </c>
      <c r="L10255" s="84">
        <v>0</v>
      </c>
      <c r="M10255" s="85"/>
      <c r="O10255" s="22">
        <v>1140</v>
      </c>
      <c r="P10255" s="84">
        <v>1140</v>
      </c>
      <c r="Q10255" s="85"/>
      <c r="S10255" s="22">
        <v>500</v>
      </c>
      <c r="T10255" s="84">
        <v>500</v>
      </c>
      <c r="U10255" s="85"/>
      <c r="W10255" s="22">
        <v>0</v>
      </c>
      <c r="X10255" s="84">
        <v>0</v>
      </c>
      <c r="Y10255" s="85"/>
      <c r="AA10255" s="22">
        <v>2270.96</v>
      </c>
      <c r="AB10255" s="84">
        <v>2270.96</v>
      </c>
      <c r="AC10255" s="85"/>
      <c r="AE10255" s="22">
        <v>0</v>
      </c>
      <c r="AF10255" s="84">
        <v>0</v>
      </c>
      <c r="AG10255" s="85"/>
    </row>
    <row r="10256" spans="1:33" hidden="1" outlineLevel="1">
      <c r="A10256" s="8"/>
      <c r="B10256" s="9" t="s">
        <v>34</v>
      </c>
      <c r="C10256" s="9" t="s">
        <v>35</v>
      </c>
      <c r="K10256" s="79"/>
      <c r="L10256" s="79"/>
      <c r="M10256" s="80"/>
      <c r="O10256" s="79"/>
      <c r="P10256" s="79"/>
      <c r="Q10256" s="80"/>
      <c r="S10256" s="79"/>
      <c r="T10256" s="79"/>
      <c r="U10256" s="80"/>
      <c r="W10256" s="79"/>
      <c r="X10256" s="79"/>
      <c r="Y10256" s="80"/>
      <c r="AA10256" s="79"/>
      <c r="AB10256" s="79"/>
      <c r="AC10256" s="80"/>
      <c r="AE10256" s="79"/>
      <c r="AF10256" s="79"/>
      <c r="AG10256" s="80"/>
    </row>
    <row r="10257" spans="1:33" hidden="1" outlineLevel="1">
      <c r="A10257" s="6" t="s">
        <v>11806</v>
      </c>
      <c r="B10257" s="7" t="s">
        <v>37</v>
      </c>
      <c r="C10257" s="7" t="s">
        <v>293</v>
      </c>
      <c r="K10257" s="79"/>
      <c r="L10257" s="79"/>
      <c r="M10257" s="80"/>
      <c r="O10257" s="79"/>
      <c r="P10257" s="79"/>
      <c r="Q10257" s="80"/>
      <c r="S10257" s="79"/>
      <c r="T10257" s="79"/>
      <c r="U10257" s="80"/>
      <c r="W10257" s="79"/>
      <c r="X10257" s="79"/>
      <c r="Y10257" s="80"/>
      <c r="AA10257" s="79"/>
      <c r="AB10257" s="79"/>
      <c r="AC10257" s="80"/>
      <c r="AE10257" s="79"/>
      <c r="AF10257" s="79"/>
      <c r="AG10257" s="80"/>
    </row>
    <row r="10258" spans="1:33" ht="60" hidden="1" outlineLevel="1">
      <c r="A10258" s="8"/>
      <c r="B10258" s="9" t="s">
        <v>61</v>
      </c>
      <c r="C10258" s="9" t="s">
        <v>62</v>
      </c>
      <c r="D10258" s="9" t="s">
        <v>63</v>
      </c>
      <c r="E10258" s="12" t="s">
        <v>64</v>
      </c>
      <c r="F10258" s="20" t="s">
        <v>65</v>
      </c>
      <c r="K10258" s="21" t="s">
        <v>66</v>
      </c>
      <c r="L10258" s="87" t="s">
        <v>28</v>
      </c>
      <c r="M10258" s="88"/>
      <c r="O10258" s="21" t="s">
        <v>66</v>
      </c>
      <c r="P10258" s="87" t="s">
        <v>28</v>
      </c>
      <c r="Q10258" s="88"/>
      <c r="S10258" s="21" t="s">
        <v>66</v>
      </c>
      <c r="T10258" s="87" t="s">
        <v>28</v>
      </c>
      <c r="U10258" s="88"/>
      <c r="W10258" s="21" t="s">
        <v>66</v>
      </c>
      <c r="X10258" s="87" t="s">
        <v>28</v>
      </c>
      <c r="Y10258" s="88"/>
      <c r="AA10258" s="21" t="s">
        <v>66</v>
      </c>
      <c r="AB10258" s="87" t="s">
        <v>28</v>
      </c>
      <c r="AC10258" s="88"/>
      <c r="AE10258" s="21" t="s">
        <v>66</v>
      </c>
      <c r="AF10258" s="87" t="s">
        <v>28</v>
      </c>
      <c r="AG10258" s="88"/>
    </row>
    <row r="10259" spans="1:33" ht="135" hidden="1" outlineLevel="1">
      <c r="A10259" s="6" t="s">
        <v>11807</v>
      </c>
      <c r="B10259" s="7" t="s">
        <v>10636</v>
      </c>
      <c r="C10259" s="7" t="s">
        <v>5148</v>
      </c>
      <c r="D10259" s="7"/>
      <c r="E10259" s="23" t="s">
        <v>70</v>
      </c>
      <c r="F10259" s="18">
        <v>1</v>
      </c>
      <c r="K10259" s="22">
        <v>0</v>
      </c>
      <c r="L10259" s="84">
        <v>0</v>
      </c>
      <c r="M10259" s="85"/>
      <c r="O10259" s="22">
        <v>0</v>
      </c>
      <c r="P10259" s="84">
        <v>0</v>
      </c>
      <c r="Q10259" s="85"/>
      <c r="S10259" s="22">
        <v>0</v>
      </c>
      <c r="T10259" s="84">
        <v>0</v>
      </c>
      <c r="U10259" s="85"/>
      <c r="W10259" s="22">
        <v>0</v>
      </c>
      <c r="X10259" s="84">
        <v>0</v>
      </c>
      <c r="Y10259" s="85"/>
      <c r="AA10259" s="22">
        <v>0</v>
      </c>
      <c r="AB10259" s="84">
        <v>0</v>
      </c>
      <c r="AC10259" s="85"/>
      <c r="AE10259" s="22">
        <v>0</v>
      </c>
      <c r="AF10259" s="84">
        <v>0</v>
      </c>
      <c r="AG10259" s="85"/>
    </row>
    <row r="10260" spans="1:33" hidden="1" outlineLevel="1">
      <c r="A10260" s="8"/>
      <c r="B10260" s="9" t="s">
        <v>34</v>
      </c>
      <c r="C10260" s="9" t="s">
        <v>35</v>
      </c>
      <c r="K10260" s="79"/>
      <c r="L10260" s="79"/>
      <c r="M10260" s="80"/>
      <c r="O10260" s="79"/>
      <c r="P10260" s="79"/>
      <c r="Q10260" s="80"/>
      <c r="S10260" s="79"/>
      <c r="T10260" s="79"/>
      <c r="U10260" s="80"/>
      <c r="W10260" s="79"/>
      <c r="X10260" s="79"/>
      <c r="Y10260" s="80"/>
      <c r="AA10260" s="79"/>
      <c r="AB10260" s="79"/>
      <c r="AC10260" s="80"/>
      <c r="AE10260" s="79"/>
      <c r="AF10260" s="79"/>
      <c r="AG10260" s="80"/>
    </row>
    <row r="10261" spans="1:33" ht="75" hidden="1" outlineLevel="1">
      <c r="A10261" s="6" t="s">
        <v>11808</v>
      </c>
      <c r="B10261" s="7" t="s">
        <v>37</v>
      </c>
      <c r="C10261" s="7" t="s">
        <v>298</v>
      </c>
      <c r="I10261" s="35"/>
      <c r="J10261" s="35"/>
      <c r="K10261" s="79"/>
      <c r="L10261" s="79"/>
      <c r="M10261" s="80"/>
      <c r="O10261" s="79"/>
      <c r="P10261" s="79"/>
      <c r="Q10261" s="80"/>
      <c r="S10261" s="79"/>
      <c r="T10261" s="79"/>
      <c r="U10261" s="80"/>
      <c r="W10261" s="79"/>
      <c r="X10261" s="79"/>
      <c r="Y10261" s="80"/>
      <c r="AA10261" s="79"/>
      <c r="AB10261" s="79"/>
      <c r="AC10261" s="80"/>
      <c r="AE10261" s="79"/>
      <c r="AF10261" s="79"/>
      <c r="AG10261" s="80"/>
    </row>
    <row r="10262" spans="1:33" collapsed="1">
      <c r="A10262" s="83" t="s">
        <v>11809</v>
      </c>
      <c r="B10262" s="83"/>
      <c r="C10262" s="83"/>
      <c r="D10262" s="83"/>
      <c r="E10262" s="83"/>
      <c r="F10262" s="83"/>
      <c r="I10262" s="36"/>
      <c r="J10262" s="36">
        <v>14200</v>
      </c>
      <c r="K10262" s="30" t="s">
        <v>481</v>
      </c>
      <c r="L10262" s="84">
        <v>0</v>
      </c>
      <c r="M10262" s="85"/>
      <c r="O10262" s="15" t="s">
        <v>481</v>
      </c>
      <c r="P10262" s="84">
        <v>72732</v>
      </c>
      <c r="Q10262" s="85"/>
      <c r="S10262" s="15" t="s">
        <v>481</v>
      </c>
      <c r="T10262" s="84">
        <v>50400</v>
      </c>
      <c r="U10262" s="85"/>
      <c r="W10262" s="15" t="s">
        <v>481</v>
      </c>
      <c r="X10262" s="84">
        <v>0</v>
      </c>
      <c r="Y10262" s="85"/>
      <c r="AA10262" s="15" t="s">
        <v>481</v>
      </c>
      <c r="AB10262" s="84">
        <v>48257.9</v>
      </c>
      <c r="AC10262" s="85"/>
      <c r="AE10262" s="15" t="s">
        <v>481</v>
      </c>
      <c r="AF10262" s="84">
        <v>0</v>
      </c>
      <c r="AG10262" s="85"/>
    </row>
    <row r="10263" spans="1:33" hidden="1">
      <c r="A10263" s="8"/>
      <c r="B10263" s="9" t="s">
        <v>34</v>
      </c>
      <c r="C10263" s="9" t="s">
        <v>35</v>
      </c>
      <c r="K10263" s="79"/>
      <c r="L10263" s="79"/>
      <c r="M10263" s="80"/>
      <c r="O10263" s="79"/>
      <c r="P10263" s="79"/>
      <c r="Q10263" s="80"/>
      <c r="S10263" s="79"/>
      <c r="T10263" s="79"/>
      <c r="U10263" s="80"/>
      <c r="W10263" s="79"/>
      <c r="X10263" s="79"/>
      <c r="Y10263" s="80"/>
      <c r="AA10263" s="79"/>
      <c r="AB10263" s="79"/>
      <c r="AC10263" s="80"/>
      <c r="AE10263" s="79"/>
      <c r="AF10263" s="79"/>
      <c r="AG10263" s="80"/>
    </row>
    <row r="10264" spans="1:33" hidden="1" outlineLevel="1">
      <c r="A10264" s="6" t="s">
        <v>11810</v>
      </c>
      <c r="B10264" s="7" t="s">
        <v>37</v>
      </c>
      <c r="C10264" s="7" t="s">
        <v>11811</v>
      </c>
      <c r="K10264" s="79"/>
      <c r="L10264" s="79"/>
      <c r="M10264" s="80"/>
      <c r="O10264" s="79"/>
      <c r="P10264" s="79"/>
      <c r="Q10264" s="80"/>
      <c r="S10264" s="79"/>
      <c r="T10264" s="79"/>
      <c r="U10264" s="80"/>
      <c r="W10264" s="79"/>
      <c r="X10264" s="79"/>
      <c r="Y10264" s="80"/>
      <c r="AA10264" s="79"/>
      <c r="AB10264" s="79"/>
      <c r="AC10264" s="80"/>
      <c r="AE10264" s="79"/>
      <c r="AF10264" s="79"/>
      <c r="AG10264" s="80"/>
    </row>
    <row r="10265" spans="1:33" ht="60" hidden="1" outlineLevel="1">
      <c r="A10265" s="6" t="s">
        <v>11812</v>
      </c>
      <c r="B10265" s="7" t="s">
        <v>37</v>
      </c>
      <c r="C10265" s="7" t="s">
        <v>11813</v>
      </c>
      <c r="K10265" s="79"/>
      <c r="L10265" s="79"/>
      <c r="M10265" s="80"/>
      <c r="O10265" s="79"/>
      <c r="P10265" s="79"/>
      <c r="Q10265" s="80"/>
      <c r="S10265" s="79"/>
      <c r="T10265" s="79"/>
      <c r="U10265" s="80"/>
      <c r="W10265" s="79"/>
      <c r="X10265" s="79"/>
      <c r="Y10265" s="80"/>
      <c r="AA10265" s="79"/>
      <c r="AB10265" s="79"/>
      <c r="AC10265" s="80"/>
      <c r="AE10265" s="79"/>
      <c r="AF10265" s="79"/>
      <c r="AG10265" s="80"/>
    </row>
    <row r="10266" spans="1:33" ht="60" hidden="1" outlineLevel="1">
      <c r="A10266" s="8"/>
      <c r="B10266" s="9" t="s">
        <v>61</v>
      </c>
      <c r="C10266" s="9" t="s">
        <v>62</v>
      </c>
      <c r="D10266" s="9" t="s">
        <v>63</v>
      </c>
      <c r="E10266" s="12" t="s">
        <v>64</v>
      </c>
      <c r="F10266" s="20" t="s">
        <v>65</v>
      </c>
      <c r="K10266" s="21" t="s">
        <v>66</v>
      </c>
      <c r="L10266" s="87" t="s">
        <v>28</v>
      </c>
      <c r="M10266" s="88"/>
      <c r="O10266" s="21" t="s">
        <v>66</v>
      </c>
      <c r="P10266" s="87" t="s">
        <v>28</v>
      </c>
      <c r="Q10266" s="88"/>
      <c r="S10266" s="21" t="s">
        <v>66</v>
      </c>
      <c r="T10266" s="87" t="s">
        <v>28</v>
      </c>
      <c r="U10266" s="88"/>
      <c r="W10266" s="21" t="s">
        <v>66</v>
      </c>
      <c r="X10266" s="87" t="s">
        <v>28</v>
      </c>
      <c r="Y10266" s="88"/>
      <c r="AA10266" s="21" t="s">
        <v>66</v>
      </c>
      <c r="AB10266" s="87" t="s">
        <v>28</v>
      </c>
      <c r="AC10266" s="88"/>
      <c r="AE10266" s="21" t="s">
        <v>66</v>
      </c>
      <c r="AF10266" s="87" t="s">
        <v>28</v>
      </c>
      <c r="AG10266" s="88"/>
    </row>
    <row r="10267" spans="1:33" ht="30" hidden="1" outlineLevel="1">
      <c r="A10267" s="6" t="s">
        <v>11814</v>
      </c>
      <c r="B10267" s="7" t="s">
        <v>11815</v>
      </c>
      <c r="C10267" s="7" t="s">
        <v>11816</v>
      </c>
      <c r="D10267" s="7"/>
      <c r="E10267" s="23" t="s">
        <v>438</v>
      </c>
      <c r="F10267" s="18">
        <v>10</v>
      </c>
      <c r="K10267" s="22">
        <v>0</v>
      </c>
      <c r="L10267" s="84">
        <v>0</v>
      </c>
      <c r="M10267" s="85"/>
      <c r="O10267" s="22">
        <v>3420</v>
      </c>
      <c r="P10267" s="84">
        <v>34200</v>
      </c>
      <c r="Q10267" s="85"/>
      <c r="S10267" s="22">
        <v>2500</v>
      </c>
      <c r="T10267" s="84">
        <v>25000</v>
      </c>
      <c r="U10267" s="85"/>
      <c r="W10267" s="22">
        <v>0</v>
      </c>
      <c r="X10267" s="84">
        <v>0</v>
      </c>
      <c r="Y10267" s="85"/>
      <c r="AA10267" s="22">
        <v>2270.96</v>
      </c>
      <c r="AB10267" s="84">
        <v>22709.599999999999</v>
      </c>
      <c r="AC10267" s="85"/>
      <c r="AE10267" s="22">
        <v>0</v>
      </c>
      <c r="AF10267" s="84">
        <v>0</v>
      </c>
      <c r="AG10267" s="85"/>
    </row>
    <row r="10268" spans="1:33" hidden="1" outlineLevel="1">
      <c r="A10268" s="6" t="s">
        <v>11817</v>
      </c>
      <c r="B10268" s="7" t="s">
        <v>11818</v>
      </c>
      <c r="C10268" s="7" t="s">
        <v>11819</v>
      </c>
      <c r="D10268" s="7"/>
      <c r="E10268" s="23" t="s">
        <v>438</v>
      </c>
      <c r="F10268" s="18">
        <v>27</v>
      </c>
      <c r="K10268" s="22">
        <v>0</v>
      </c>
      <c r="L10268" s="84">
        <v>0</v>
      </c>
      <c r="M10268" s="85"/>
      <c r="O10268" s="22">
        <v>798</v>
      </c>
      <c r="P10268" s="84">
        <v>21546</v>
      </c>
      <c r="Q10268" s="85"/>
      <c r="S10268" s="22">
        <v>500</v>
      </c>
      <c r="T10268" s="84">
        <v>13500</v>
      </c>
      <c r="U10268" s="85"/>
      <c r="W10268" s="22">
        <v>0</v>
      </c>
      <c r="X10268" s="84">
        <v>0</v>
      </c>
      <c r="Y10268" s="85"/>
      <c r="AA10268" s="22">
        <v>283.87</v>
      </c>
      <c r="AB10268" s="84">
        <v>7664.49</v>
      </c>
      <c r="AC10268" s="85"/>
      <c r="AE10268" s="22">
        <v>0</v>
      </c>
      <c r="AF10268" s="84">
        <v>0</v>
      </c>
      <c r="AG10268" s="85"/>
    </row>
    <row r="10269" spans="1:33" hidden="1" outlineLevel="1">
      <c r="A10269" s="6" t="s">
        <v>11820</v>
      </c>
      <c r="B10269" s="7" t="s">
        <v>11821</v>
      </c>
      <c r="C10269" s="7" t="s">
        <v>11822</v>
      </c>
      <c r="D10269" s="7"/>
      <c r="E10269" s="23" t="s">
        <v>438</v>
      </c>
      <c r="F10269" s="18">
        <v>3</v>
      </c>
      <c r="K10269" s="22">
        <v>0</v>
      </c>
      <c r="L10269" s="84">
        <v>0</v>
      </c>
      <c r="M10269" s="85"/>
      <c r="O10269" s="22">
        <v>1710</v>
      </c>
      <c r="P10269" s="84">
        <v>5130</v>
      </c>
      <c r="Q10269" s="85"/>
      <c r="S10269" s="22">
        <v>2000</v>
      </c>
      <c r="T10269" s="84">
        <v>6000</v>
      </c>
      <c r="U10269" s="85"/>
      <c r="W10269" s="22">
        <v>0</v>
      </c>
      <c r="X10269" s="84">
        <v>0</v>
      </c>
      <c r="Y10269" s="85"/>
      <c r="AA10269" s="22">
        <v>283.87</v>
      </c>
      <c r="AB10269" s="84">
        <v>851.61</v>
      </c>
      <c r="AC10269" s="85"/>
      <c r="AE10269" s="22">
        <v>0</v>
      </c>
      <c r="AF10269" s="84">
        <v>0</v>
      </c>
      <c r="AG10269" s="85"/>
    </row>
    <row r="10270" spans="1:33" hidden="1" outlineLevel="1">
      <c r="A10270" s="8"/>
      <c r="B10270" s="9" t="s">
        <v>34</v>
      </c>
      <c r="C10270" s="9" t="s">
        <v>35</v>
      </c>
      <c r="K10270" s="79"/>
      <c r="L10270" s="79"/>
      <c r="M10270" s="80"/>
      <c r="O10270" s="79"/>
      <c r="P10270" s="79"/>
      <c r="Q10270" s="80"/>
      <c r="S10270" s="79"/>
      <c r="T10270" s="79"/>
      <c r="U10270" s="80"/>
      <c r="W10270" s="79"/>
      <c r="X10270" s="79"/>
      <c r="Y10270" s="80"/>
      <c r="AA10270" s="79"/>
      <c r="AB10270" s="79"/>
      <c r="AC10270" s="80"/>
      <c r="AE10270" s="79"/>
      <c r="AF10270" s="79"/>
      <c r="AG10270" s="80"/>
    </row>
    <row r="10271" spans="1:33" hidden="1" outlineLevel="1">
      <c r="A10271" s="6" t="s">
        <v>11823</v>
      </c>
      <c r="B10271" s="7" t="s">
        <v>37</v>
      </c>
      <c r="C10271" s="7" t="s">
        <v>11279</v>
      </c>
      <c r="K10271" s="79"/>
      <c r="L10271" s="79"/>
      <c r="M10271" s="80"/>
      <c r="O10271" s="79"/>
      <c r="P10271" s="79"/>
      <c r="Q10271" s="80"/>
      <c r="S10271" s="79"/>
      <c r="T10271" s="79"/>
      <c r="U10271" s="80"/>
      <c r="W10271" s="79"/>
      <c r="X10271" s="79"/>
      <c r="Y10271" s="80"/>
      <c r="AA10271" s="79"/>
      <c r="AB10271" s="79"/>
      <c r="AC10271" s="80"/>
      <c r="AE10271" s="79"/>
      <c r="AF10271" s="79"/>
      <c r="AG10271" s="80"/>
    </row>
    <row r="10272" spans="1:33" ht="60" hidden="1" outlineLevel="1">
      <c r="A10272" s="8"/>
      <c r="B10272" s="9" t="s">
        <v>61</v>
      </c>
      <c r="C10272" s="9" t="s">
        <v>62</v>
      </c>
      <c r="D10272" s="9" t="s">
        <v>63</v>
      </c>
      <c r="E10272" s="12" t="s">
        <v>64</v>
      </c>
      <c r="F10272" s="20" t="s">
        <v>65</v>
      </c>
      <c r="K10272" s="21" t="s">
        <v>66</v>
      </c>
      <c r="L10272" s="87" t="s">
        <v>28</v>
      </c>
      <c r="M10272" s="88"/>
      <c r="O10272" s="21" t="s">
        <v>66</v>
      </c>
      <c r="P10272" s="87" t="s">
        <v>28</v>
      </c>
      <c r="Q10272" s="88"/>
      <c r="S10272" s="21" t="s">
        <v>66</v>
      </c>
      <c r="T10272" s="87" t="s">
        <v>28</v>
      </c>
      <c r="U10272" s="88"/>
      <c r="W10272" s="21" t="s">
        <v>66</v>
      </c>
      <c r="X10272" s="87" t="s">
        <v>28</v>
      </c>
      <c r="Y10272" s="88"/>
      <c r="AA10272" s="21" t="s">
        <v>66</v>
      </c>
      <c r="AB10272" s="87" t="s">
        <v>28</v>
      </c>
      <c r="AC10272" s="88"/>
      <c r="AE10272" s="21" t="s">
        <v>66</v>
      </c>
      <c r="AF10272" s="87" t="s">
        <v>28</v>
      </c>
      <c r="AG10272" s="88"/>
    </row>
    <row r="10273" spans="1:33" ht="45" hidden="1" outlineLevel="1">
      <c r="A10273" s="6" t="s">
        <v>11824</v>
      </c>
      <c r="B10273" s="7" t="s">
        <v>11825</v>
      </c>
      <c r="C10273" s="7" t="s">
        <v>11826</v>
      </c>
      <c r="D10273" s="7"/>
      <c r="E10273" s="23" t="s">
        <v>70</v>
      </c>
      <c r="F10273" s="18">
        <v>1</v>
      </c>
      <c r="K10273" s="22">
        <v>0</v>
      </c>
      <c r="L10273" s="84">
        <v>0</v>
      </c>
      <c r="M10273" s="85"/>
      <c r="O10273" s="22">
        <v>570</v>
      </c>
      <c r="P10273" s="84">
        <v>570</v>
      </c>
      <c r="Q10273" s="85"/>
      <c r="S10273" s="22">
        <v>500</v>
      </c>
      <c r="T10273" s="84">
        <v>500</v>
      </c>
      <c r="U10273" s="85"/>
      <c r="W10273" s="22">
        <v>0</v>
      </c>
      <c r="X10273" s="84">
        <v>0</v>
      </c>
      <c r="Y10273" s="85"/>
      <c r="AA10273" s="22">
        <v>1703.22</v>
      </c>
      <c r="AB10273" s="84">
        <v>1703.22</v>
      </c>
      <c r="AC10273" s="85"/>
      <c r="AE10273" s="22">
        <v>0</v>
      </c>
      <c r="AF10273" s="84">
        <v>0</v>
      </c>
      <c r="AG10273" s="85"/>
    </row>
    <row r="10274" spans="1:33" ht="45" hidden="1" outlineLevel="1">
      <c r="A10274" s="6" t="s">
        <v>11827</v>
      </c>
      <c r="B10274" s="7" t="s">
        <v>11828</v>
      </c>
      <c r="C10274" s="7" t="s">
        <v>11829</v>
      </c>
      <c r="D10274" s="7"/>
      <c r="E10274" s="23" t="s">
        <v>70</v>
      </c>
      <c r="F10274" s="18">
        <v>1</v>
      </c>
      <c r="K10274" s="22">
        <v>0</v>
      </c>
      <c r="L10274" s="84">
        <v>0</v>
      </c>
      <c r="M10274" s="85"/>
      <c r="O10274" s="22">
        <v>570</v>
      </c>
      <c r="P10274" s="84">
        <v>570</v>
      </c>
      <c r="Q10274" s="85"/>
      <c r="S10274" s="22">
        <v>500</v>
      </c>
      <c r="T10274" s="84">
        <v>500</v>
      </c>
      <c r="U10274" s="85"/>
      <c r="W10274" s="22">
        <v>0</v>
      </c>
      <c r="X10274" s="84">
        <v>0</v>
      </c>
      <c r="Y10274" s="85"/>
      <c r="AA10274" s="22">
        <v>1703.22</v>
      </c>
      <c r="AB10274" s="84">
        <v>1703.22</v>
      </c>
      <c r="AC10274" s="85"/>
      <c r="AE10274" s="22">
        <v>0</v>
      </c>
      <c r="AF10274" s="84">
        <v>0</v>
      </c>
      <c r="AG10274" s="85"/>
    </row>
    <row r="10275" spans="1:33" ht="30" hidden="1" outlineLevel="1">
      <c r="A10275" s="6" t="s">
        <v>11830</v>
      </c>
      <c r="B10275" s="7" t="s">
        <v>11831</v>
      </c>
      <c r="C10275" s="7" t="s">
        <v>11285</v>
      </c>
      <c r="D10275" s="7"/>
      <c r="E10275" s="23" t="s">
        <v>70</v>
      </c>
      <c r="F10275" s="18">
        <v>1</v>
      </c>
      <c r="K10275" s="22">
        <v>0</v>
      </c>
      <c r="L10275" s="84">
        <v>0</v>
      </c>
      <c r="M10275" s="85"/>
      <c r="O10275" s="22">
        <v>1140</v>
      </c>
      <c r="P10275" s="84">
        <v>1140</v>
      </c>
      <c r="Q10275" s="85"/>
      <c r="S10275" s="22">
        <v>500</v>
      </c>
      <c r="T10275" s="84">
        <v>500</v>
      </c>
      <c r="U10275" s="85"/>
      <c r="W10275" s="22">
        <v>0</v>
      </c>
      <c r="X10275" s="84">
        <v>0</v>
      </c>
      <c r="Y10275" s="85"/>
      <c r="AA10275" s="22">
        <v>1703.22</v>
      </c>
      <c r="AB10275" s="84">
        <v>1703.22</v>
      </c>
      <c r="AC10275" s="85"/>
      <c r="AE10275" s="22">
        <v>0</v>
      </c>
      <c r="AF10275" s="84">
        <v>0</v>
      </c>
      <c r="AG10275" s="85"/>
    </row>
    <row r="10276" spans="1:33" ht="45" hidden="1" outlineLevel="1">
      <c r="A10276" s="6" t="s">
        <v>11832</v>
      </c>
      <c r="B10276" s="7" t="s">
        <v>11833</v>
      </c>
      <c r="C10276" s="7" t="s">
        <v>11834</v>
      </c>
      <c r="D10276" s="7"/>
      <c r="E10276" s="23" t="s">
        <v>70</v>
      </c>
      <c r="F10276" s="18">
        <v>1</v>
      </c>
      <c r="K10276" s="22">
        <v>0</v>
      </c>
      <c r="L10276" s="84">
        <v>0</v>
      </c>
      <c r="M10276" s="85"/>
      <c r="O10276" s="22">
        <v>456</v>
      </c>
      <c r="P10276" s="84">
        <v>456</v>
      </c>
      <c r="Q10276" s="85"/>
      <c r="S10276" s="22">
        <v>2500</v>
      </c>
      <c r="T10276" s="84">
        <v>2500</v>
      </c>
      <c r="U10276" s="85"/>
      <c r="W10276" s="22">
        <v>0</v>
      </c>
      <c r="X10276" s="84">
        <v>0</v>
      </c>
      <c r="Y10276" s="85"/>
      <c r="AA10276" s="22">
        <v>1703.22</v>
      </c>
      <c r="AB10276" s="84">
        <v>1703.22</v>
      </c>
      <c r="AC10276" s="85"/>
      <c r="AE10276" s="22">
        <v>0</v>
      </c>
      <c r="AF10276" s="84">
        <v>0</v>
      </c>
      <c r="AG10276" s="85"/>
    </row>
    <row r="10277" spans="1:33" ht="45" hidden="1" outlineLevel="1">
      <c r="A10277" s="6" t="s">
        <v>11835</v>
      </c>
      <c r="B10277" s="7" t="s">
        <v>11836</v>
      </c>
      <c r="C10277" s="7" t="s">
        <v>11293</v>
      </c>
      <c r="D10277" s="7"/>
      <c r="E10277" s="23" t="s">
        <v>70</v>
      </c>
      <c r="F10277" s="18">
        <v>1</v>
      </c>
      <c r="K10277" s="22">
        <v>0</v>
      </c>
      <c r="L10277" s="84">
        <v>0</v>
      </c>
      <c r="M10277" s="85"/>
      <c r="O10277" s="22">
        <v>1140</v>
      </c>
      <c r="P10277" s="84">
        <v>1140</v>
      </c>
      <c r="Q10277" s="85"/>
      <c r="S10277" s="22">
        <v>500</v>
      </c>
      <c r="T10277" s="84">
        <v>500</v>
      </c>
      <c r="U10277" s="85"/>
      <c r="W10277" s="22">
        <v>0</v>
      </c>
      <c r="X10277" s="84">
        <v>0</v>
      </c>
      <c r="Y10277" s="85"/>
      <c r="AA10277" s="22">
        <v>1703.22</v>
      </c>
      <c r="AB10277" s="84">
        <v>1703.22</v>
      </c>
      <c r="AC10277" s="85"/>
      <c r="AE10277" s="22">
        <v>0</v>
      </c>
      <c r="AF10277" s="84">
        <v>0</v>
      </c>
      <c r="AG10277" s="85"/>
    </row>
    <row r="10278" spans="1:33" ht="30" hidden="1" outlineLevel="1">
      <c r="A10278" s="6" t="s">
        <v>11837</v>
      </c>
      <c r="B10278" s="7" t="s">
        <v>11838</v>
      </c>
      <c r="C10278" s="7" t="s">
        <v>5701</v>
      </c>
      <c r="D10278" s="7"/>
      <c r="E10278" s="23" t="s">
        <v>70</v>
      </c>
      <c r="F10278" s="18">
        <v>1</v>
      </c>
      <c r="K10278" s="22">
        <v>0</v>
      </c>
      <c r="L10278" s="84">
        <v>0</v>
      </c>
      <c r="M10278" s="85"/>
      <c r="O10278" s="22">
        <v>3420</v>
      </c>
      <c r="P10278" s="84">
        <v>3420</v>
      </c>
      <c r="Q10278" s="85"/>
      <c r="S10278" s="22">
        <v>100</v>
      </c>
      <c r="T10278" s="84">
        <v>100</v>
      </c>
      <c r="U10278" s="85"/>
      <c r="W10278" s="22">
        <v>0</v>
      </c>
      <c r="X10278" s="84">
        <v>0</v>
      </c>
      <c r="Y10278" s="85"/>
      <c r="AA10278" s="22">
        <v>1703.22</v>
      </c>
      <c r="AB10278" s="84">
        <v>1703.22</v>
      </c>
      <c r="AC10278" s="85"/>
      <c r="AE10278" s="22">
        <v>0</v>
      </c>
      <c r="AF10278" s="84">
        <v>0</v>
      </c>
      <c r="AG10278" s="85"/>
    </row>
    <row r="10279" spans="1:33" ht="30" hidden="1" outlineLevel="1">
      <c r="A10279" s="6" t="s">
        <v>11839</v>
      </c>
      <c r="B10279" s="7" t="s">
        <v>11840</v>
      </c>
      <c r="C10279" s="7" t="s">
        <v>11298</v>
      </c>
      <c r="D10279" s="7"/>
      <c r="E10279" s="23" t="s">
        <v>70</v>
      </c>
      <c r="F10279" s="18">
        <v>1</v>
      </c>
      <c r="K10279" s="22">
        <v>0</v>
      </c>
      <c r="L10279" s="84">
        <v>0</v>
      </c>
      <c r="M10279" s="85"/>
      <c r="O10279" s="22">
        <v>2280</v>
      </c>
      <c r="P10279" s="84">
        <v>2280</v>
      </c>
      <c r="Q10279" s="85"/>
      <c r="S10279" s="22">
        <v>100</v>
      </c>
      <c r="T10279" s="84">
        <v>100</v>
      </c>
      <c r="U10279" s="85"/>
      <c r="W10279" s="22">
        <v>0</v>
      </c>
      <c r="X10279" s="84">
        <v>0</v>
      </c>
      <c r="Y10279" s="85"/>
      <c r="AA10279" s="22">
        <v>1703.22</v>
      </c>
      <c r="AB10279" s="84">
        <v>1703.22</v>
      </c>
      <c r="AC10279" s="85"/>
      <c r="AE10279" s="22">
        <v>0</v>
      </c>
      <c r="AF10279" s="84">
        <v>0</v>
      </c>
      <c r="AG10279" s="85"/>
    </row>
    <row r="10280" spans="1:33" ht="45" hidden="1" outlineLevel="1">
      <c r="A10280" s="6" t="s">
        <v>11841</v>
      </c>
      <c r="B10280" s="7" t="s">
        <v>11842</v>
      </c>
      <c r="C10280" s="7" t="s">
        <v>11301</v>
      </c>
      <c r="D10280" s="7"/>
      <c r="E10280" s="23" t="s">
        <v>70</v>
      </c>
      <c r="F10280" s="18">
        <v>1</v>
      </c>
      <c r="K10280" s="22">
        <v>0</v>
      </c>
      <c r="L10280" s="84">
        <v>0</v>
      </c>
      <c r="M10280" s="85"/>
      <c r="O10280" s="22">
        <v>1140</v>
      </c>
      <c r="P10280" s="84">
        <v>1140</v>
      </c>
      <c r="Q10280" s="85"/>
      <c r="S10280" s="22">
        <v>1000</v>
      </c>
      <c r="T10280" s="84">
        <v>1000</v>
      </c>
      <c r="U10280" s="85"/>
      <c r="W10280" s="22">
        <v>0</v>
      </c>
      <c r="X10280" s="84">
        <v>0</v>
      </c>
      <c r="Y10280" s="85"/>
      <c r="AA10280" s="22">
        <v>1703.22</v>
      </c>
      <c r="AB10280" s="84">
        <v>1703.22</v>
      </c>
      <c r="AC10280" s="85"/>
      <c r="AE10280" s="22">
        <v>0</v>
      </c>
      <c r="AF10280" s="84">
        <v>0</v>
      </c>
      <c r="AG10280" s="85"/>
    </row>
    <row r="10281" spans="1:33" hidden="1" outlineLevel="1">
      <c r="A10281" s="6" t="s">
        <v>11843</v>
      </c>
      <c r="B10281" s="7" t="s">
        <v>11844</v>
      </c>
      <c r="C10281" s="7" t="s">
        <v>11304</v>
      </c>
      <c r="D10281" s="7"/>
      <c r="E10281" s="23" t="s">
        <v>70</v>
      </c>
      <c r="F10281" s="18">
        <v>1</v>
      </c>
      <c r="K10281" s="22">
        <v>0</v>
      </c>
      <c r="L10281" s="84">
        <v>0</v>
      </c>
      <c r="M10281" s="85"/>
      <c r="O10281" s="22">
        <v>570</v>
      </c>
      <c r="P10281" s="84">
        <v>570</v>
      </c>
      <c r="Q10281" s="85"/>
      <c r="S10281" s="22">
        <v>100</v>
      </c>
      <c r="T10281" s="84">
        <v>100</v>
      </c>
      <c r="U10281" s="85"/>
      <c r="W10281" s="22">
        <v>0</v>
      </c>
      <c r="X10281" s="84">
        <v>0</v>
      </c>
      <c r="Y10281" s="85"/>
      <c r="AA10281" s="22">
        <v>1703.22</v>
      </c>
      <c r="AB10281" s="84">
        <v>1703.22</v>
      </c>
      <c r="AC10281" s="85"/>
      <c r="AE10281" s="22">
        <v>0</v>
      </c>
      <c r="AF10281" s="84">
        <v>0</v>
      </c>
      <c r="AG10281" s="85"/>
    </row>
    <row r="10282" spans="1:33" ht="30" hidden="1" outlineLevel="1">
      <c r="A10282" s="6" t="s">
        <v>11845</v>
      </c>
      <c r="B10282" s="7" t="s">
        <v>11846</v>
      </c>
      <c r="C10282" s="7" t="s">
        <v>11307</v>
      </c>
      <c r="D10282" s="7"/>
      <c r="E10282" s="23" t="s">
        <v>70</v>
      </c>
      <c r="F10282" s="18">
        <v>1</v>
      </c>
      <c r="K10282" s="22">
        <v>0</v>
      </c>
      <c r="L10282" s="84">
        <v>0</v>
      </c>
      <c r="M10282" s="85"/>
      <c r="O10282" s="22">
        <v>570</v>
      </c>
      <c r="P10282" s="84">
        <v>570</v>
      </c>
      <c r="Q10282" s="85"/>
      <c r="S10282" s="22">
        <v>100</v>
      </c>
      <c r="T10282" s="84">
        <v>100</v>
      </c>
      <c r="U10282" s="85"/>
      <c r="W10282" s="22">
        <v>0</v>
      </c>
      <c r="X10282" s="84">
        <v>0</v>
      </c>
      <c r="Y10282" s="85"/>
      <c r="AA10282" s="22">
        <v>1703.22</v>
      </c>
      <c r="AB10282" s="84">
        <v>1703.22</v>
      </c>
      <c r="AC10282" s="85"/>
      <c r="AE10282" s="22">
        <v>0</v>
      </c>
      <c r="AF10282" s="84">
        <v>0</v>
      </c>
      <c r="AG10282" s="85"/>
    </row>
    <row r="10283" spans="1:33" hidden="1" outlineLevel="1">
      <c r="A10283" s="8"/>
      <c r="B10283" s="9" t="s">
        <v>34</v>
      </c>
      <c r="C10283" s="9" t="s">
        <v>35</v>
      </c>
      <c r="K10283" s="79"/>
      <c r="L10283" s="79"/>
      <c r="M10283" s="80"/>
      <c r="O10283" s="79"/>
      <c r="P10283" s="79"/>
      <c r="Q10283" s="80"/>
      <c r="S10283" s="79"/>
      <c r="T10283" s="79"/>
      <c r="U10283" s="80"/>
      <c r="W10283" s="79"/>
      <c r="X10283" s="79"/>
      <c r="Y10283" s="80"/>
      <c r="AA10283" s="79"/>
      <c r="AB10283" s="79"/>
      <c r="AC10283" s="80"/>
      <c r="AE10283" s="79"/>
      <c r="AF10283" s="79"/>
      <c r="AG10283" s="80"/>
    </row>
    <row r="10284" spans="1:33" hidden="1" outlineLevel="1">
      <c r="A10284" s="6" t="s">
        <v>11847</v>
      </c>
      <c r="B10284" s="7" t="s">
        <v>37</v>
      </c>
      <c r="C10284" s="7" t="s">
        <v>293</v>
      </c>
      <c r="K10284" s="79"/>
      <c r="L10284" s="79"/>
      <c r="M10284" s="80"/>
      <c r="O10284" s="79"/>
      <c r="P10284" s="79"/>
      <c r="Q10284" s="80"/>
      <c r="S10284" s="79"/>
      <c r="T10284" s="79"/>
      <c r="U10284" s="80"/>
      <c r="W10284" s="79"/>
      <c r="X10284" s="79"/>
      <c r="Y10284" s="80"/>
      <c r="AA10284" s="79"/>
      <c r="AB10284" s="79"/>
      <c r="AC10284" s="80"/>
      <c r="AE10284" s="79"/>
      <c r="AF10284" s="79"/>
      <c r="AG10284" s="80"/>
    </row>
    <row r="10285" spans="1:33" ht="60" hidden="1" outlineLevel="1">
      <c r="A10285" s="8"/>
      <c r="B10285" s="9" t="s">
        <v>61</v>
      </c>
      <c r="C10285" s="9" t="s">
        <v>62</v>
      </c>
      <c r="D10285" s="9" t="s">
        <v>63</v>
      </c>
      <c r="E10285" s="12" t="s">
        <v>64</v>
      </c>
      <c r="F10285" s="20" t="s">
        <v>65</v>
      </c>
      <c r="K10285" s="21" t="s">
        <v>66</v>
      </c>
      <c r="L10285" s="87" t="s">
        <v>28</v>
      </c>
      <c r="M10285" s="88"/>
      <c r="O10285" s="21" t="s">
        <v>66</v>
      </c>
      <c r="P10285" s="87" t="s">
        <v>28</v>
      </c>
      <c r="Q10285" s="88"/>
      <c r="S10285" s="21" t="s">
        <v>66</v>
      </c>
      <c r="T10285" s="87" t="s">
        <v>28</v>
      </c>
      <c r="U10285" s="88"/>
      <c r="W10285" s="21" t="s">
        <v>66</v>
      </c>
      <c r="X10285" s="87" t="s">
        <v>28</v>
      </c>
      <c r="Y10285" s="88"/>
      <c r="AA10285" s="21" t="s">
        <v>66</v>
      </c>
      <c r="AB10285" s="87" t="s">
        <v>28</v>
      </c>
      <c r="AC10285" s="88"/>
      <c r="AE10285" s="21" t="s">
        <v>66</v>
      </c>
      <c r="AF10285" s="87" t="s">
        <v>28</v>
      </c>
      <c r="AG10285" s="88"/>
    </row>
    <row r="10286" spans="1:33" ht="135" hidden="1" outlineLevel="1">
      <c r="A10286" s="6" t="s">
        <v>11848</v>
      </c>
      <c r="B10286" s="7" t="s">
        <v>10636</v>
      </c>
      <c r="C10286" s="7" t="s">
        <v>5148</v>
      </c>
      <c r="D10286" s="7"/>
      <c r="E10286" s="23" t="s">
        <v>70</v>
      </c>
      <c r="F10286" s="18">
        <v>1</v>
      </c>
      <c r="K10286" s="22">
        <v>0</v>
      </c>
      <c r="L10286" s="84">
        <v>0</v>
      </c>
      <c r="M10286" s="85"/>
      <c r="O10286" s="22">
        <v>0</v>
      </c>
      <c r="P10286" s="84">
        <v>0</v>
      </c>
      <c r="Q10286" s="85"/>
      <c r="S10286" s="22">
        <v>0</v>
      </c>
      <c r="T10286" s="84">
        <v>0</v>
      </c>
      <c r="U10286" s="85"/>
      <c r="W10286" s="22">
        <v>0</v>
      </c>
      <c r="X10286" s="84">
        <v>0</v>
      </c>
      <c r="Y10286" s="85"/>
      <c r="AA10286" s="22">
        <v>0</v>
      </c>
      <c r="AB10286" s="84">
        <v>0</v>
      </c>
      <c r="AC10286" s="85"/>
      <c r="AE10286" s="22">
        <v>0</v>
      </c>
      <c r="AF10286" s="84">
        <v>0</v>
      </c>
      <c r="AG10286" s="85"/>
    </row>
    <row r="10287" spans="1:33" hidden="1" outlineLevel="1">
      <c r="A10287" s="8"/>
      <c r="B10287" s="9" t="s">
        <v>34</v>
      </c>
      <c r="C10287" s="9" t="s">
        <v>35</v>
      </c>
      <c r="K10287" s="79"/>
      <c r="L10287" s="79"/>
      <c r="M10287" s="80"/>
      <c r="O10287" s="79"/>
      <c r="P10287" s="79"/>
      <c r="Q10287" s="80"/>
      <c r="S10287" s="79"/>
      <c r="T10287" s="79"/>
      <c r="U10287" s="80"/>
      <c r="W10287" s="79"/>
      <c r="X10287" s="79"/>
      <c r="Y10287" s="80"/>
      <c r="AA10287" s="79"/>
      <c r="AB10287" s="79"/>
      <c r="AC10287" s="80"/>
      <c r="AE10287" s="79"/>
      <c r="AF10287" s="79"/>
      <c r="AG10287" s="80"/>
    </row>
    <row r="10288" spans="1:33" ht="75" hidden="1" outlineLevel="1">
      <c r="A10288" s="6" t="s">
        <v>11849</v>
      </c>
      <c r="B10288" s="7" t="s">
        <v>37</v>
      </c>
      <c r="C10288" s="7" t="s">
        <v>298</v>
      </c>
      <c r="I10288" s="35"/>
      <c r="J10288" s="35"/>
      <c r="K10288" s="79"/>
      <c r="L10288" s="79"/>
      <c r="M10288" s="80"/>
      <c r="O10288" s="79"/>
      <c r="P10288" s="79"/>
      <c r="Q10288" s="80"/>
      <c r="S10288" s="79"/>
      <c r="T10288" s="79"/>
      <c r="U10288" s="80"/>
      <c r="W10288" s="79"/>
      <c r="X10288" s="79"/>
      <c r="Y10288" s="80"/>
      <c r="AA10288" s="79"/>
      <c r="AB10288" s="79"/>
      <c r="AC10288" s="80"/>
      <c r="AE10288" s="79"/>
      <c r="AF10288" s="79"/>
      <c r="AG10288" s="80"/>
    </row>
    <row r="10289" spans="1:33" collapsed="1">
      <c r="A10289" s="83" t="s">
        <v>11850</v>
      </c>
      <c r="B10289" s="83"/>
      <c r="C10289" s="83"/>
      <c r="D10289" s="83"/>
      <c r="E10289" s="83"/>
      <c r="F10289" s="83"/>
      <c r="I10289" s="36"/>
      <c r="J10289" s="36">
        <v>19720</v>
      </c>
      <c r="K10289" s="30" t="s">
        <v>679</v>
      </c>
      <c r="L10289" s="84">
        <v>0</v>
      </c>
      <c r="M10289" s="85"/>
      <c r="O10289" s="15" t="s">
        <v>679</v>
      </c>
      <c r="P10289" s="84">
        <v>155040</v>
      </c>
      <c r="Q10289" s="85"/>
      <c r="S10289" s="15" t="s">
        <v>679</v>
      </c>
      <c r="T10289" s="84">
        <v>71950</v>
      </c>
      <c r="U10289" s="85"/>
      <c r="W10289" s="15" t="s">
        <v>679</v>
      </c>
      <c r="X10289" s="84">
        <v>0</v>
      </c>
      <c r="Y10289" s="85"/>
      <c r="AA10289" s="15" t="s">
        <v>679</v>
      </c>
      <c r="AB10289" s="84">
        <v>147101.42000000001</v>
      </c>
      <c r="AC10289" s="85"/>
      <c r="AE10289" s="15" t="s">
        <v>679</v>
      </c>
      <c r="AF10289" s="84">
        <v>0</v>
      </c>
      <c r="AG10289" s="85"/>
    </row>
    <row r="10290" spans="1:33" hidden="1">
      <c r="A10290" s="8"/>
      <c r="B10290" s="9" t="s">
        <v>34</v>
      </c>
      <c r="C10290" s="9" t="s">
        <v>35</v>
      </c>
      <c r="K10290" s="79"/>
      <c r="L10290" s="79"/>
      <c r="M10290" s="80"/>
      <c r="O10290" s="79"/>
      <c r="P10290" s="79"/>
      <c r="Q10290" s="80"/>
      <c r="S10290" s="79"/>
      <c r="T10290" s="79"/>
      <c r="U10290" s="80"/>
      <c r="W10290" s="79"/>
      <c r="X10290" s="79"/>
      <c r="Y10290" s="80"/>
      <c r="AA10290" s="79"/>
      <c r="AB10290" s="79"/>
      <c r="AC10290" s="80"/>
      <c r="AE10290" s="79"/>
      <c r="AF10290" s="79"/>
      <c r="AG10290" s="80"/>
    </row>
    <row r="10291" spans="1:33" ht="30" hidden="1" outlineLevel="1">
      <c r="A10291" s="6" t="s">
        <v>11851</v>
      </c>
      <c r="B10291" s="7" t="s">
        <v>37</v>
      </c>
      <c r="C10291" s="7" t="s">
        <v>11852</v>
      </c>
      <c r="K10291" s="79"/>
      <c r="L10291" s="79"/>
      <c r="M10291" s="80"/>
      <c r="O10291" s="79"/>
      <c r="P10291" s="79"/>
      <c r="Q10291" s="80"/>
      <c r="S10291" s="79"/>
      <c r="T10291" s="79"/>
      <c r="U10291" s="80"/>
      <c r="W10291" s="79"/>
      <c r="X10291" s="79"/>
      <c r="Y10291" s="80"/>
      <c r="AA10291" s="79"/>
      <c r="AB10291" s="79"/>
      <c r="AC10291" s="80"/>
      <c r="AE10291" s="79"/>
      <c r="AF10291" s="79"/>
      <c r="AG10291" s="80"/>
    </row>
    <row r="10292" spans="1:33" hidden="1" outlineLevel="1">
      <c r="A10292" s="6" t="s">
        <v>11853</v>
      </c>
      <c r="B10292" s="7" t="s">
        <v>37</v>
      </c>
      <c r="C10292" s="7" t="s">
        <v>11854</v>
      </c>
      <c r="K10292" s="79"/>
      <c r="L10292" s="79"/>
      <c r="M10292" s="80"/>
      <c r="O10292" s="79"/>
      <c r="P10292" s="79"/>
      <c r="Q10292" s="80"/>
      <c r="S10292" s="79"/>
      <c r="T10292" s="79"/>
      <c r="U10292" s="80"/>
      <c r="W10292" s="79"/>
      <c r="X10292" s="79"/>
      <c r="Y10292" s="80"/>
      <c r="AA10292" s="79"/>
      <c r="AB10292" s="79"/>
      <c r="AC10292" s="80"/>
      <c r="AE10292" s="79"/>
      <c r="AF10292" s="79"/>
      <c r="AG10292" s="80"/>
    </row>
    <row r="10293" spans="1:33" ht="90" hidden="1" outlineLevel="1">
      <c r="A10293" s="6" t="s">
        <v>11855</v>
      </c>
      <c r="B10293" s="7" t="s">
        <v>37</v>
      </c>
      <c r="C10293" s="7" t="s">
        <v>11856</v>
      </c>
      <c r="K10293" s="79"/>
      <c r="L10293" s="79"/>
      <c r="M10293" s="80"/>
      <c r="O10293" s="79"/>
      <c r="P10293" s="79"/>
      <c r="Q10293" s="80"/>
      <c r="S10293" s="79"/>
      <c r="T10293" s="79"/>
      <c r="U10293" s="80"/>
      <c r="W10293" s="79"/>
      <c r="X10293" s="79"/>
      <c r="Y10293" s="80"/>
      <c r="AA10293" s="79"/>
      <c r="AB10293" s="79"/>
      <c r="AC10293" s="80"/>
      <c r="AE10293" s="79"/>
      <c r="AF10293" s="79"/>
      <c r="AG10293" s="80"/>
    </row>
    <row r="10294" spans="1:33" ht="60" hidden="1" outlineLevel="1">
      <c r="A10294" s="8"/>
      <c r="B10294" s="9" t="s">
        <v>61</v>
      </c>
      <c r="C10294" s="9" t="s">
        <v>62</v>
      </c>
      <c r="D10294" s="9" t="s">
        <v>63</v>
      </c>
      <c r="E10294" s="12" t="s">
        <v>64</v>
      </c>
      <c r="F10294" s="20" t="s">
        <v>65</v>
      </c>
      <c r="K10294" s="21" t="s">
        <v>66</v>
      </c>
      <c r="L10294" s="87" t="s">
        <v>28</v>
      </c>
      <c r="M10294" s="88"/>
      <c r="O10294" s="21" t="s">
        <v>66</v>
      </c>
      <c r="P10294" s="87" t="s">
        <v>28</v>
      </c>
      <c r="Q10294" s="88"/>
      <c r="S10294" s="21" t="s">
        <v>66</v>
      </c>
      <c r="T10294" s="87" t="s">
        <v>28</v>
      </c>
      <c r="U10294" s="88"/>
      <c r="W10294" s="21" t="s">
        <v>66</v>
      </c>
      <c r="X10294" s="87" t="s">
        <v>28</v>
      </c>
      <c r="Y10294" s="88"/>
      <c r="AA10294" s="21" t="s">
        <v>66</v>
      </c>
      <c r="AB10294" s="87" t="s">
        <v>28</v>
      </c>
      <c r="AC10294" s="88"/>
      <c r="AE10294" s="21" t="s">
        <v>66</v>
      </c>
      <c r="AF10294" s="87" t="s">
        <v>28</v>
      </c>
      <c r="AG10294" s="88"/>
    </row>
    <row r="10295" spans="1:33" hidden="1" outlineLevel="1">
      <c r="A10295" s="6" t="s">
        <v>11857</v>
      </c>
      <c r="B10295" s="7" t="s">
        <v>11858</v>
      </c>
      <c r="C10295" s="7" t="s">
        <v>11859</v>
      </c>
      <c r="D10295" s="7"/>
      <c r="E10295" s="23" t="s">
        <v>438</v>
      </c>
      <c r="F10295" s="18">
        <v>25</v>
      </c>
      <c r="K10295" s="22">
        <v>0</v>
      </c>
      <c r="L10295" s="84">
        <v>0</v>
      </c>
      <c r="M10295" s="85"/>
      <c r="O10295" s="22">
        <v>2850</v>
      </c>
      <c r="P10295" s="84">
        <v>71250</v>
      </c>
      <c r="Q10295" s="85"/>
      <c r="S10295" s="22">
        <v>350</v>
      </c>
      <c r="T10295" s="84">
        <v>8750</v>
      </c>
      <c r="U10295" s="85"/>
      <c r="W10295" s="22">
        <v>0</v>
      </c>
      <c r="X10295" s="84">
        <v>0</v>
      </c>
      <c r="Y10295" s="85"/>
      <c r="AA10295" s="22">
        <v>2838.7</v>
      </c>
      <c r="AB10295" s="84">
        <v>70967.5</v>
      </c>
      <c r="AC10295" s="85"/>
      <c r="AE10295" s="22">
        <v>0</v>
      </c>
      <c r="AF10295" s="84">
        <v>0</v>
      </c>
      <c r="AG10295" s="85"/>
    </row>
    <row r="10296" spans="1:33" hidden="1" outlineLevel="1">
      <c r="A10296" s="6" t="s">
        <v>11860</v>
      </c>
      <c r="B10296" s="7" t="s">
        <v>11861</v>
      </c>
      <c r="C10296" s="7" t="s">
        <v>11862</v>
      </c>
      <c r="D10296" s="7"/>
      <c r="E10296" s="23" t="s">
        <v>438</v>
      </c>
      <c r="F10296" s="18">
        <v>3</v>
      </c>
      <c r="K10296" s="22">
        <v>0</v>
      </c>
      <c r="L10296" s="84">
        <v>0</v>
      </c>
      <c r="M10296" s="85"/>
      <c r="O10296" s="22">
        <v>3420</v>
      </c>
      <c r="P10296" s="84">
        <v>10260</v>
      </c>
      <c r="Q10296" s="85"/>
      <c r="S10296" s="22">
        <v>450</v>
      </c>
      <c r="T10296" s="84">
        <v>1350</v>
      </c>
      <c r="U10296" s="85"/>
      <c r="W10296" s="22">
        <v>0</v>
      </c>
      <c r="X10296" s="84">
        <v>0</v>
      </c>
      <c r="Y10296" s="85"/>
      <c r="AA10296" s="22">
        <v>3236.12</v>
      </c>
      <c r="AB10296" s="84">
        <v>9708.36</v>
      </c>
      <c r="AC10296" s="85"/>
      <c r="AE10296" s="22">
        <v>0</v>
      </c>
      <c r="AF10296" s="84">
        <v>0</v>
      </c>
      <c r="AG10296" s="85"/>
    </row>
    <row r="10297" spans="1:33" hidden="1" outlineLevel="1">
      <c r="A10297" s="6" t="s">
        <v>11863</v>
      </c>
      <c r="B10297" s="7" t="s">
        <v>11864</v>
      </c>
      <c r="C10297" s="7" t="s">
        <v>11865</v>
      </c>
      <c r="D10297" s="7"/>
      <c r="E10297" s="23" t="s">
        <v>438</v>
      </c>
      <c r="F10297" s="18">
        <v>5</v>
      </c>
      <c r="K10297" s="22">
        <v>0</v>
      </c>
      <c r="L10297" s="84">
        <v>0</v>
      </c>
      <c r="M10297" s="85"/>
      <c r="O10297" s="22">
        <v>2850</v>
      </c>
      <c r="P10297" s="84">
        <v>14250</v>
      </c>
      <c r="Q10297" s="85"/>
      <c r="S10297" s="22">
        <v>650</v>
      </c>
      <c r="T10297" s="84">
        <v>3250</v>
      </c>
      <c r="U10297" s="85"/>
      <c r="W10297" s="22">
        <v>0</v>
      </c>
      <c r="X10297" s="84">
        <v>0</v>
      </c>
      <c r="Y10297" s="85"/>
      <c r="AA10297" s="22">
        <v>2838.7</v>
      </c>
      <c r="AB10297" s="84">
        <v>14193.5</v>
      </c>
      <c r="AC10297" s="85"/>
      <c r="AE10297" s="22">
        <v>0</v>
      </c>
      <c r="AF10297" s="84">
        <v>0</v>
      </c>
      <c r="AG10297" s="85"/>
    </row>
    <row r="10298" spans="1:33" hidden="1" outlineLevel="1">
      <c r="A10298" s="6" t="s">
        <v>11866</v>
      </c>
      <c r="B10298" s="7" t="s">
        <v>11867</v>
      </c>
      <c r="C10298" s="7" t="s">
        <v>11868</v>
      </c>
      <c r="D10298" s="7"/>
      <c r="E10298" s="23" t="s">
        <v>438</v>
      </c>
      <c r="F10298" s="18">
        <v>5</v>
      </c>
      <c r="K10298" s="22">
        <v>0</v>
      </c>
      <c r="L10298" s="84">
        <v>0</v>
      </c>
      <c r="M10298" s="85"/>
      <c r="O10298" s="22">
        <v>2850</v>
      </c>
      <c r="P10298" s="84">
        <v>14250</v>
      </c>
      <c r="Q10298" s="85"/>
      <c r="S10298" s="22">
        <v>1000</v>
      </c>
      <c r="T10298" s="84">
        <v>5000</v>
      </c>
      <c r="U10298" s="85"/>
      <c r="W10298" s="22">
        <v>0</v>
      </c>
      <c r="X10298" s="84">
        <v>0</v>
      </c>
      <c r="Y10298" s="85"/>
      <c r="AA10298" s="22">
        <v>1703.22</v>
      </c>
      <c r="AB10298" s="84">
        <v>8516.1</v>
      </c>
      <c r="AC10298" s="85"/>
      <c r="AE10298" s="22">
        <v>0</v>
      </c>
      <c r="AF10298" s="84">
        <v>0</v>
      </c>
      <c r="AG10298" s="85"/>
    </row>
    <row r="10299" spans="1:33" hidden="1" outlineLevel="1">
      <c r="A10299" s="6" t="s">
        <v>11869</v>
      </c>
      <c r="B10299" s="7" t="s">
        <v>11870</v>
      </c>
      <c r="C10299" s="7" t="s">
        <v>11871</v>
      </c>
      <c r="D10299" s="7"/>
      <c r="E10299" s="23" t="s">
        <v>438</v>
      </c>
      <c r="F10299" s="18">
        <v>1</v>
      </c>
      <c r="K10299" s="22">
        <v>0</v>
      </c>
      <c r="L10299" s="84">
        <v>0</v>
      </c>
      <c r="M10299" s="85"/>
      <c r="O10299" s="22">
        <v>39900</v>
      </c>
      <c r="P10299" s="84">
        <v>39900</v>
      </c>
      <c r="Q10299" s="85"/>
      <c r="S10299" s="22">
        <v>42000</v>
      </c>
      <c r="T10299" s="84">
        <v>42000</v>
      </c>
      <c r="U10299" s="85"/>
      <c r="W10299" s="22">
        <v>0</v>
      </c>
      <c r="X10299" s="84">
        <v>0</v>
      </c>
      <c r="Y10299" s="85"/>
      <c r="AA10299" s="22">
        <v>28386.98</v>
      </c>
      <c r="AB10299" s="84">
        <v>28386.98</v>
      </c>
      <c r="AC10299" s="85"/>
      <c r="AE10299" s="22">
        <v>0</v>
      </c>
      <c r="AF10299" s="84">
        <v>0</v>
      </c>
      <c r="AG10299" s="85"/>
    </row>
    <row r="10300" spans="1:33" hidden="1" outlineLevel="1">
      <c r="A10300" s="8"/>
      <c r="B10300" s="9" t="s">
        <v>34</v>
      </c>
      <c r="C10300" s="9" t="s">
        <v>35</v>
      </c>
      <c r="K10300" s="79"/>
      <c r="L10300" s="79"/>
      <c r="M10300" s="80"/>
      <c r="O10300" s="79"/>
      <c r="P10300" s="79"/>
      <c r="Q10300" s="80"/>
      <c r="S10300" s="79"/>
      <c r="T10300" s="79"/>
      <c r="U10300" s="80"/>
      <c r="W10300" s="79"/>
      <c r="X10300" s="79"/>
      <c r="Y10300" s="80"/>
      <c r="AA10300" s="79"/>
      <c r="AB10300" s="79"/>
      <c r="AC10300" s="80"/>
      <c r="AE10300" s="79"/>
      <c r="AF10300" s="79"/>
      <c r="AG10300" s="80"/>
    </row>
    <row r="10301" spans="1:33" hidden="1" outlineLevel="1">
      <c r="A10301" s="6" t="s">
        <v>11872</v>
      </c>
      <c r="B10301" s="7" t="s">
        <v>37</v>
      </c>
      <c r="C10301" s="7" t="s">
        <v>11279</v>
      </c>
      <c r="K10301" s="79"/>
      <c r="L10301" s="79"/>
      <c r="M10301" s="80"/>
      <c r="O10301" s="79"/>
      <c r="P10301" s="79"/>
      <c r="Q10301" s="80"/>
      <c r="S10301" s="79"/>
      <c r="T10301" s="79"/>
      <c r="U10301" s="80"/>
      <c r="W10301" s="79"/>
      <c r="X10301" s="79"/>
      <c r="Y10301" s="80"/>
      <c r="AA10301" s="79"/>
      <c r="AB10301" s="79"/>
      <c r="AC10301" s="80"/>
      <c r="AE10301" s="79"/>
      <c r="AF10301" s="79"/>
      <c r="AG10301" s="80"/>
    </row>
    <row r="10302" spans="1:33" ht="60" hidden="1" outlineLevel="1">
      <c r="A10302" s="8"/>
      <c r="B10302" s="9" t="s">
        <v>61</v>
      </c>
      <c r="C10302" s="9" t="s">
        <v>62</v>
      </c>
      <c r="D10302" s="9" t="s">
        <v>63</v>
      </c>
      <c r="E10302" s="12" t="s">
        <v>64</v>
      </c>
      <c r="F10302" s="20" t="s">
        <v>65</v>
      </c>
      <c r="K10302" s="21" t="s">
        <v>66</v>
      </c>
      <c r="L10302" s="87" t="s">
        <v>28</v>
      </c>
      <c r="M10302" s="88"/>
      <c r="O10302" s="21" t="s">
        <v>66</v>
      </c>
      <c r="P10302" s="87" t="s">
        <v>28</v>
      </c>
      <c r="Q10302" s="88"/>
      <c r="S10302" s="21" t="s">
        <v>66</v>
      </c>
      <c r="T10302" s="87" t="s">
        <v>28</v>
      </c>
      <c r="U10302" s="88"/>
      <c r="W10302" s="21" t="s">
        <v>66</v>
      </c>
      <c r="X10302" s="87" t="s">
        <v>28</v>
      </c>
      <c r="Y10302" s="88"/>
      <c r="AA10302" s="21" t="s">
        <v>66</v>
      </c>
      <c r="AB10302" s="87" t="s">
        <v>28</v>
      </c>
      <c r="AC10302" s="88"/>
      <c r="AE10302" s="21" t="s">
        <v>66</v>
      </c>
      <c r="AF10302" s="87" t="s">
        <v>28</v>
      </c>
      <c r="AG10302" s="88"/>
    </row>
    <row r="10303" spans="1:33" ht="45" hidden="1" outlineLevel="1">
      <c r="A10303" s="6" t="s">
        <v>11873</v>
      </c>
      <c r="B10303" s="7" t="s">
        <v>11874</v>
      </c>
      <c r="C10303" s="7" t="s">
        <v>11875</v>
      </c>
      <c r="D10303" s="7"/>
      <c r="E10303" s="23" t="s">
        <v>70</v>
      </c>
      <c r="F10303" s="18">
        <v>1</v>
      </c>
      <c r="K10303" s="22">
        <v>0</v>
      </c>
      <c r="L10303" s="84">
        <v>0</v>
      </c>
      <c r="M10303" s="85"/>
      <c r="O10303" s="22">
        <v>570</v>
      </c>
      <c r="P10303" s="84">
        <v>570</v>
      </c>
      <c r="Q10303" s="85"/>
      <c r="S10303" s="22">
        <v>2000</v>
      </c>
      <c r="T10303" s="84">
        <v>2000</v>
      </c>
      <c r="U10303" s="85"/>
      <c r="W10303" s="22">
        <v>0</v>
      </c>
      <c r="X10303" s="84">
        <v>0</v>
      </c>
      <c r="Y10303" s="85"/>
      <c r="AA10303" s="22">
        <v>1703.22</v>
      </c>
      <c r="AB10303" s="84">
        <v>1703.22</v>
      </c>
      <c r="AC10303" s="85"/>
      <c r="AE10303" s="22">
        <v>0</v>
      </c>
      <c r="AF10303" s="84">
        <v>0</v>
      </c>
      <c r="AG10303" s="85"/>
    </row>
    <row r="10304" spans="1:33" ht="30" hidden="1" outlineLevel="1">
      <c r="A10304" s="6" t="s">
        <v>11876</v>
      </c>
      <c r="B10304" s="7" t="s">
        <v>11877</v>
      </c>
      <c r="C10304" s="7" t="s">
        <v>11579</v>
      </c>
      <c r="D10304" s="7"/>
      <c r="E10304" s="23" t="s">
        <v>70</v>
      </c>
      <c r="F10304" s="18">
        <v>1</v>
      </c>
      <c r="K10304" s="22">
        <v>0</v>
      </c>
      <c r="L10304" s="84">
        <v>0</v>
      </c>
      <c r="M10304" s="85"/>
      <c r="O10304" s="22">
        <v>570</v>
      </c>
      <c r="P10304" s="84">
        <v>570</v>
      </c>
      <c r="Q10304" s="85"/>
      <c r="S10304" s="22">
        <v>2000</v>
      </c>
      <c r="T10304" s="84">
        <v>2000</v>
      </c>
      <c r="U10304" s="85"/>
      <c r="W10304" s="22">
        <v>0</v>
      </c>
      <c r="X10304" s="84">
        <v>0</v>
      </c>
      <c r="Y10304" s="85"/>
      <c r="AA10304" s="22">
        <v>1703.22</v>
      </c>
      <c r="AB10304" s="84">
        <v>1703.22</v>
      </c>
      <c r="AC10304" s="85"/>
      <c r="AE10304" s="22">
        <v>0</v>
      </c>
      <c r="AF10304" s="84">
        <v>0</v>
      </c>
      <c r="AG10304" s="85"/>
    </row>
    <row r="10305" spans="1:33" ht="45" hidden="1" outlineLevel="1">
      <c r="A10305" s="6" t="s">
        <v>11878</v>
      </c>
      <c r="B10305" s="7" t="s">
        <v>11879</v>
      </c>
      <c r="C10305" s="7" t="s">
        <v>11585</v>
      </c>
      <c r="D10305" s="7"/>
      <c r="E10305" s="23" t="s">
        <v>70</v>
      </c>
      <c r="F10305" s="18">
        <v>1</v>
      </c>
      <c r="K10305" s="22">
        <v>0</v>
      </c>
      <c r="L10305" s="84">
        <v>0</v>
      </c>
      <c r="M10305" s="85"/>
      <c r="O10305" s="22">
        <v>570</v>
      </c>
      <c r="P10305" s="84">
        <v>570</v>
      </c>
      <c r="Q10305" s="85"/>
      <c r="S10305" s="22">
        <v>2500</v>
      </c>
      <c r="T10305" s="84">
        <v>2500</v>
      </c>
      <c r="U10305" s="85"/>
      <c r="W10305" s="22">
        <v>0</v>
      </c>
      <c r="X10305" s="84">
        <v>0</v>
      </c>
      <c r="Y10305" s="85"/>
      <c r="AA10305" s="22">
        <v>1703.22</v>
      </c>
      <c r="AB10305" s="84">
        <v>1703.22</v>
      </c>
      <c r="AC10305" s="85"/>
      <c r="AE10305" s="22">
        <v>0</v>
      </c>
      <c r="AF10305" s="84">
        <v>0</v>
      </c>
      <c r="AG10305" s="85"/>
    </row>
    <row r="10306" spans="1:33" ht="30" hidden="1" outlineLevel="1">
      <c r="A10306" s="6" t="s">
        <v>11880</v>
      </c>
      <c r="B10306" s="7" t="s">
        <v>11881</v>
      </c>
      <c r="C10306" s="7" t="s">
        <v>11759</v>
      </c>
      <c r="D10306" s="7"/>
      <c r="E10306" s="23" t="s">
        <v>70</v>
      </c>
      <c r="F10306" s="18">
        <v>1</v>
      </c>
      <c r="K10306" s="22">
        <v>0</v>
      </c>
      <c r="L10306" s="84">
        <v>0</v>
      </c>
      <c r="M10306" s="85"/>
      <c r="O10306" s="22">
        <v>570</v>
      </c>
      <c r="P10306" s="84">
        <v>570</v>
      </c>
      <c r="Q10306" s="85"/>
      <c r="S10306" s="22">
        <v>500</v>
      </c>
      <c r="T10306" s="84">
        <v>500</v>
      </c>
      <c r="U10306" s="85"/>
      <c r="W10306" s="22">
        <v>0</v>
      </c>
      <c r="X10306" s="84">
        <v>0</v>
      </c>
      <c r="Y10306" s="85"/>
      <c r="AA10306" s="22">
        <v>1703.22</v>
      </c>
      <c r="AB10306" s="84">
        <v>1703.22</v>
      </c>
      <c r="AC10306" s="85"/>
      <c r="AE10306" s="22">
        <v>0</v>
      </c>
      <c r="AF10306" s="84">
        <v>0</v>
      </c>
      <c r="AG10306" s="85"/>
    </row>
    <row r="10307" spans="1:33" ht="45" hidden="1" outlineLevel="1">
      <c r="A10307" s="6" t="s">
        <v>11882</v>
      </c>
      <c r="B10307" s="7" t="s">
        <v>11883</v>
      </c>
      <c r="C10307" s="7" t="s">
        <v>11762</v>
      </c>
      <c r="D10307" s="7"/>
      <c r="E10307" s="23" t="s">
        <v>70</v>
      </c>
      <c r="F10307" s="18">
        <v>1</v>
      </c>
      <c r="K10307" s="22">
        <v>0</v>
      </c>
      <c r="L10307" s="84">
        <v>0</v>
      </c>
      <c r="M10307" s="85"/>
      <c r="O10307" s="22">
        <v>570</v>
      </c>
      <c r="P10307" s="84">
        <v>570</v>
      </c>
      <c r="Q10307" s="85"/>
      <c r="S10307" s="22">
        <v>2000</v>
      </c>
      <c r="T10307" s="84">
        <v>2000</v>
      </c>
      <c r="U10307" s="85"/>
      <c r="W10307" s="22">
        <v>0</v>
      </c>
      <c r="X10307" s="84">
        <v>0</v>
      </c>
      <c r="Y10307" s="85"/>
      <c r="AA10307" s="22">
        <v>1703.22</v>
      </c>
      <c r="AB10307" s="84">
        <v>1703.22</v>
      </c>
      <c r="AC10307" s="85"/>
      <c r="AE10307" s="22">
        <v>0</v>
      </c>
      <c r="AF10307" s="84">
        <v>0</v>
      </c>
      <c r="AG10307" s="85"/>
    </row>
    <row r="10308" spans="1:33" ht="30" hidden="1" outlineLevel="1">
      <c r="A10308" s="6" t="s">
        <v>11884</v>
      </c>
      <c r="B10308" s="7" t="s">
        <v>11885</v>
      </c>
      <c r="C10308" s="7" t="s">
        <v>11594</v>
      </c>
      <c r="D10308" s="7"/>
      <c r="E10308" s="23" t="s">
        <v>70</v>
      </c>
      <c r="F10308" s="18">
        <v>1</v>
      </c>
      <c r="K10308" s="22">
        <v>0</v>
      </c>
      <c r="L10308" s="84">
        <v>0</v>
      </c>
      <c r="M10308" s="85"/>
      <c r="O10308" s="22">
        <v>570</v>
      </c>
      <c r="P10308" s="84">
        <v>570</v>
      </c>
      <c r="Q10308" s="85"/>
      <c r="S10308" s="22">
        <v>500</v>
      </c>
      <c r="T10308" s="84">
        <v>500</v>
      </c>
      <c r="U10308" s="85"/>
      <c r="W10308" s="22">
        <v>0</v>
      </c>
      <c r="X10308" s="84">
        <v>0</v>
      </c>
      <c r="Y10308" s="85"/>
      <c r="AA10308" s="22">
        <v>1703.22</v>
      </c>
      <c r="AB10308" s="84">
        <v>1703.22</v>
      </c>
      <c r="AC10308" s="85"/>
      <c r="AE10308" s="22">
        <v>0</v>
      </c>
      <c r="AF10308" s="84">
        <v>0</v>
      </c>
      <c r="AG10308" s="85"/>
    </row>
    <row r="10309" spans="1:33" hidden="1" outlineLevel="1">
      <c r="A10309" s="6" t="s">
        <v>11886</v>
      </c>
      <c r="B10309" s="7" t="s">
        <v>11887</v>
      </c>
      <c r="C10309" s="7" t="s">
        <v>11304</v>
      </c>
      <c r="D10309" s="7"/>
      <c r="E10309" s="23" t="s">
        <v>70</v>
      </c>
      <c r="F10309" s="18">
        <v>1</v>
      </c>
      <c r="K10309" s="22">
        <v>0</v>
      </c>
      <c r="L10309" s="84">
        <v>0</v>
      </c>
      <c r="M10309" s="85"/>
      <c r="O10309" s="22">
        <v>570</v>
      </c>
      <c r="P10309" s="84">
        <v>570</v>
      </c>
      <c r="Q10309" s="85"/>
      <c r="S10309" s="22">
        <v>100</v>
      </c>
      <c r="T10309" s="84">
        <v>100</v>
      </c>
      <c r="U10309" s="85"/>
      <c r="W10309" s="22">
        <v>0</v>
      </c>
      <c r="X10309" s="84">
        <v>0</v>
      </c>
      <c r="Y10309" s="85"/>
      <c r="AA10309" s="22">
        <v>1703.22</v>
      </c>
      <c r="AB10309" s="84">
        <v>1703.22</v>
      </c>
      <c r="AC10309" s="85"/>
      <c r="AE10309" s="22">
        <v>0</v>
      </c>
      <c r="AF10309" s="84">
        <v>0</v>
      </c>
      <c r="AG10309" s="85"/>
    </row>
    <row r="10310" spans="1:33" hidden="1" outlineLevel="1">
      <c r="A10310" s="6" t="s">
        <v>11888</v>
      </c>
      <c r="B10310" s="7" t="s">
        <v>11889</v>
      </c>
      <c r="C10310" s="7" t="s">
        <v>11599</v>
      </c>
      <c r="D10310" s="7"/>
      <c r="E10310" s="23" t="s">
        <v>70</v>
      </c>
      <c r="F10310" s="18">
        <v>1</v>
      </c>
      <c r="K10310" s="22">
        <v>0</v>
      </c>
      <c r="L10310" s="84">
        <v>0</v>
      </c>
      <c r="M10310" s="85"/>
      <c r="O10310" s="22">
        <v>570</v>
      </c>
      <c r="P10310" s="84">
        <v>570</v>
      </c>
      <c r="Q10310" s="85"/>
      <c r="S10310" s="22">
        <v>1500</v>
      </c>
      <c r="T10310" s="84">
        <v>1500</v>
      </c>
      <c r="U10310" s="85"/>
      <c r="W10310" s="22">
        <v>0</v>
      </c>
      <c r="X10310" s="84">
        <v>0</v>
      </c>
      <c r="Y10310" s="85"/>
      <c r="AA10310" s="22">
        <v>1703.22</v>
      </c>
      <c r="AB10310" s="84">
        <v>1703.22</v>
      </c>
      <c r="AC10310" s="85"/>
      <c r="AE10310" s="22">
        <v>0</v>
      </c>
      <c r="AF10310" s="84">
        <v>0</v>
      </c>
      <c r="AG10310" s="85"/>
    </row>
    <row r="10311" spans="1:33" ht="45" hidden="1" outlineLevel="1">
      <c r="A10311" s="6" t="s">
        <v>11890</v>
      </c>
      <c r="B10311" s="7" t="s">
        <v>11891</v>
      </c>
      <c r="C10311" s="7" t="s">
        <v>11892</v>
      </c>
      <c r="D10311" s="7"/>
      <c r="E10311" s="23" t="s">
        <v>70</v>
      </c>
      <c r="F10311" s="18">
        <v>1</v>
      </c>
      <c r="K10311" s="22">
        <v>0</v>
      </c>
      <c r="L10311" s="84">
        <v>0</v>
      </c>
      <c r="M10311" s="85"/>
      <c r="O10311" s="22">
        <v>570</v>
      </c>
      <c r="P10311" s="84">
        <v>570</v>
      </c>
      <c r="Q10311" s="85"/>
      <c r="S10311" s="22">
        <v>500</v>
      </c>
      <c r="T10311" s="84">
        <v>500</v>
      </c>
      <c r="U10311" s="85"/>
      <c r="W10311" s="22">
        <v>0</v>
      </c>
      <c r="X10311" s="84">
        <v>0</v>
      </c>
      <c r="Y10311" s="85"/>
      <c r="AA10311" s="22">
        <v>1703.22</v>
      </c>
      <c r="AB10311" s="84">
        <v>1703.22</v>
      </c>
      <c r="AC10311" s="85"/>
      <c r="AE10311" s="22">
        <v>0</v>
      </c>
      <c r="AF10311" s="84">
        <v>0</v>
      </c>
      <c r="AG10311" s="85"/>
    </row>
    <row r="10312" spans="1:33" hidden="1" outlineLevel="1">
      <c r="A10312" s="8"/>
      <c r="B10312" s="9" t="s">
        <v>34</v>
      </c>
      <c r="C10312" s="9" t="s">
        <v>35</v>
      </c>
      <c r="K10312" s="79"/>
      <c r="L10312" s="79"/>
      <c r="M10312" s="80"/>
      <c r="O10312" s="79"/>
      <c r="P10312" s="79"/>
      <c r="Q10312" s="80"/>
      <c r="S10312" s="79"/>
      <c r="T10312" s="79"/>
      <c r="U10312" s="80"/>
      <c r="W10312" s="79"/>
      <c r="X10312" s="79"/>
      <c r="Y10312" s="80"/>
      <c r="AA10312" s="79"/>
      <c r="AB10312" s="79"/>
      <c r="AC10312" s="80"/>
      <c r="AE10312" s="79"/>
      <c r="AF10312" s="79"/>
      <c r="AG10312" s="80"/>
    </row>
    <row r="10313" spans="1:33" hidden="1" outlineLevel="1">
      <c r="A10313" s="6" t="s">
        <v>11893</v>
      </c>
      <c r="B10313" s="7" t="s">
        <v>37</v>
      </c>
      <c r="C10313" s="7" t="s">
        <v>293</v>
      </c>
      <c r="K10313" s="79"/>
      <c r="L10313" s="79"/>
      <c r="M10313" s="80"/>
      <c r="O10313" s="79"/>
      <c r="P10313" s="79"/>
      <c r="Q10313" s="80"/>
      <c r="S10313" s="79"/>
      <c r="T10313" s="79"/>
      <c r="U10313" s="80"/>
      <c r="W10313" s="79"/>
      <c r="X10313" s="79"/>
      <c r="Y10313" s="80"/>
      <c r="AA10313" s="79"/>
      <c r="AB10313" s="79"/>
      <c r="AC10313" s="80"/>
      <c r="AE10313" s="79"/>
      <c r="AF10313" s="79"/>
      <c r="AG10313" s="80"/>
    </row>
    <row r="10314" spans="1:33" ht="60" hidden="1" outlineLevel="1">
      <c r="A10314" s="8"/>
      <c r="B10314" s="9" t="s">
        <v>61</v>
      </c>
      <c r="C10314" s="9" t="s">
        <v>62</v>
      </c>
      <c r="D10314" s="9" t="s">
        <v>63</v>
      </c>
      <c r="E10314" s="12" t="s">
        <v>64</v>
      </c>
      <c r="F10314" s="20" t="s">
        <v>65</v>
      </c>
      <c r="K10314" s="21" t="s">
        <v>66</v>
      </c>
      <c r="L10314" s="87" t="s">
        <v>28</v>
      </c>
      <c r="M10314" s="88"/>
      <c r="O10314" s="21" t="s">
        <v>66</v>
      </c>
      <c r="P10314" s="87" t="s">
        <v>28</v>
      </c>
      <c r="Q10314" s="88"/>
      <c r="S10314" s="21" t="s">
        <v>66</v>
      </c>
      <c r="T10314" s="87" t="s">
        <v>28</v>
      </c>
      <c r="U10314" s="88"/>
      <c r="W10314" s="21" t="s">
        <v>66</v>
      </c>
      <c r="X10314" s="87" t="s">
        <v>28</v>
      </c>
      <c r="Y10314" s="88"/>
      <c r="AA10314" s="21" t="s">
        <v>66</v>
      </c>
      <c r="AB10314" s="87" t="s">
        <v>28</v>
      </c>
      <c r="AC10314" s="88"/>
      <c r="AE10314" s="21" t="s">
        <v>66</v>
      </c>
      <c r="AF10314" s="87" t="s">
        <v>28</v>
      </c>
      <c r="AG10314" s="88"/>
    </row>
    <row r="10315" spans="1:33" ht="135" hidden="1" outlineLevel="1">
      <c r="A10315" s="6" t="s">
        <v>11894</v>
      </c>
      <c r="B10315" s="7" t="s">
        <v>10636</v>
      </c>
      <c r="C10315" s="7" t="s">
        <v>5148</v>
      </c>
      <c r="D10315" s="7"/>
      <c r="E10315" s="23" t="s">
        <v>70</v>
      </c>
      <c r="F10315" s="18">
        <v>1</v>
      </c>
      <c r="K10315" s="22">
        <v>0</v>
      </c>
      <c r="L10315" s="84">
        <v>0</v>
      </c>
      <c r="M10315" s="85"/>
      <c r="O10315" s="22">
        <v>0</v>
      </c>
      <c r="P10315" s="84">
        <v>0</v>
      </c>
      <c r="Q10315" s="85"/>
      <c r="S10315" s="22">
        <v>0</v>
      </c>
      <c r="T10315" s="84">
        <v>0</v>
      </c>
      <c r="U10315" s="85"/>
      <c r="W10315" s="22">
        <v>0</v>
      </c>
      <c r="X10315" s="84">
        <v>0</v>
      </c>
      <c r="Y10315" s="85"/>
      <c r="AA10315" s="22">
        <v>0</v>
      </c>
      <c r="AB10315" s="84">
        <v>0</v>
      </c>
      <c r="AC10315" s="85"/>
      <c r="AE10315" s="22">
        <v>0</v>
      </c>
      <c r="AF10315" s="84">
        <v>0</v>
      </c>
      <c r="AG10315" s="85"/>
    </row>
    <row r="10316" spans="1:33" hidden="1" outlineLevel="1">
      <c r="A10316" s="8"/>
      <c r="B10316" s="9" t="s">
        <v>34</v>
      </c>
      <c r="C10316" s="9" t="s">
        <v>35</v>
      </c>
      <c r="K10316" s="79"/>
      <c r="L10316" s="79"/>
      <c r="M10316" s="80"/>
      <c r="O10316" s="79"/>
      <c r="P10316" s="79"/>
      <c r="Q10316" s="80"/>
      <c r="S10316" s="79"/>
      <c r="T10316" s="79"/>
      <c r="U10316" s="80"/>
      <c r="W10316" s="79"/>
      <c r="X10316" s="79"/>
      <c r="Y10316" s="80"/>
      <c r="AA10316" s="79"/>
      <c r="AB10316" s="79"/>
      <c r="AC10316" s="80"/>
      <c r="AE10316" s="79"/>
      <c r="AF10316" s="79"/>
      <c r="AG10316" s="80"/>
    </row>
    <row r="10317" spans="1:33" ht="75" hidden="1" outlineLevel="1">
      <c r="A10317" s="6" t="s">
        <v>11895</v>
      </c>
      <c r="B10317" s="7" t="s">
        <v>37</v>
      </c>
      <c r="C10317" s="7" t="s">
        <v>298</v>
      </c>
      <c r="I10317" s="35"/>
      <c r="J10317" s="35"/>
      <c r="K10317" s="79"/>
      <c r="L10317" s="79"/>
      <c r="M10317" s="80"/>
      <c r="O10317" s="79"/>
      <c r="P10317" s="79"/>
      <c r="Q10317" s="80"/>
      <c r="S10317" s="79"/>
      <c r="T10317" s="79"/>
      <c r="U10317" s="80"/>
      <c r="W10317" s="79"/>
      <c r="X10317" s="79"/>
      <c r="Y10317" s="80"/>
      <c r="AA10317" s="79"/>
      <c r="AB10317" s="79"/>
      <c r="AC10317" s="80"/>
      <c r="AE10317" s="79"/>
      <c r="AF10317" s="79"/>
      <c r="AG10317" s="80"/>
    </row>
    <row r="10318" spans="1:33" collapsed="1">
      <c r="A10318" s="83" t="s">
        <v>11896</v>
      </c>
      <c r="B10318" s="83"/>
      <c r="C10318" s="83"/>
      <c r="D10318" s="83"/>
      <c r="E10318" s="83"/>
      <c r="F10318" s="83"/>
      <c r="I10318" s="36"/>
      <c r="J10318" s="36">
        <v>42260</v>
      </c>
      <c r="K10318" s="30" t="s">
        <v>1591</v>
      </c>
      <c r="L10318" s="84">
        <v>0</v>
      </c>
      <c r="M10318" s="85"/>
      <c r="O10318" s="15" t="s">
        <v>1591</v>
      </c>
      <c r="P10318" s="84">
        <v>34884</v>
      </c>
      <c r="Q10318" s="85"/>
      <c r="S10318" s="15" t="s">
        <v>1591</v>
      </c>
      <c r="T10318" s="84">
        <v>49100</v>
      </c>
      <c r="U10318" s="85"/>
      <c r="W10318" s="15" t="s">
        <v>1591</v>
      </c>
      <c r="X10318" s="84">
        <v>0</v>
      </c>
      <c r="Y10318" s="85"/>
      <c r="AA10318" s="15" t="s">
        <v>1591</v>
      </c>
      <c r="AB10318" s="84">
        <v>19019.29</v>
      </c>
      <c r="AC10318" s="85"/>
      <c r="AE10318" s="15" t="s">
        <v>1591</v>
      </c>
      <c r="AF10318" s="84">
        <v>0</v>
      </c>
      <c r="AG10318" s="85"/>
    </row>
    <row r="10319" spans="1:33" hidden="1">
      <c r="A10319" s="8"/>
      <c r="B10319" s="9" t="s">
        <v>34</v>
      </c>
      <c r="C10319" s="9" t="s">
        <v>35</v>
      </c>
      <c r="K10319" s="79"/>
      <c r="L10319" s="79"/>
      <c r="M10319" s="80"/>
      <c r="O10319" s="79"/>
      <c r="P10319" s="79"/>
      <c r="Q10319" s="80"/>
      <c r="S10319" s="79"/>
      <c r="T10319" s="79"/>
      <c r="U10319" s="80"/>
      <c r="W10319" s="79"/>
      <c r="X10319" s="79"/>
      <c r="Y10319" s="80"/>
      <c r="AA10319" s="79"/>
      <c r="AB10319" s="79"/>
      <c r="AC10319" s="80"/>
      <c r="AE10319" s="79"/>
      <c r="AF10319" s="79"/>
      <c r="AG10319" s="80"/>
    </row>
    <row r="10320" spans="1:33" hidden="1" outlineLevel="1">
      <c r="A10320" s="6" t="s">
        <v>11897</v>
      </c>
      <c r="B10320" s="7" t="s">
        <v>37</v>
      </c>
      <c r="C10320" s="7" t="s">
        <v>11898</v>
      </c>
      <c r="K10320" s="79"/>
      <c r="L10320" s="79"/>
      <c r="M10320" s="80"/>
      <c r="O10320" s="79"/>
      <c r="P10320" s="79"/>
      <c r="Q10320" s="80"/>
      <c r="S10320" s="79"/>
      <c r="T10320" s="79"/>
      <c r="U10320" s="80"/>
      <c r="W10320" s="79"/>
      <c r="X10320" s="79"/>
      <c r="Y10320" s="80"/>
      <c r="AA10320" s="79"/>
      <c r="AB10320" s="79"/>
      <c r="AC10320" s="80"/>
      <c r="AE10320" s="79"/>
      <c r="AF10320" s="79"/>
      <c r="AG10320" s="80"/>
    </row>
    <row r="10321" spans="1:33" ht="120" hidden="1" outlineLevel="1">
      <c r="A10321" s="6" t="s">
        <v>11899</v>
      </c>
      <c r="B10321" s="7" t="s">
        <v>37</v>
      </c>
      <c r="C10321" s="7" t="s">
        <v>11900</v>
      </c>
      <c r="K10321" s="79"/>
      <c r="L10321" s="79"/>
      <c r="M10321" s="80"/>
      <c r="O10321" s="79"/>
      <c r="P10321" s="79"/>
      <c r="Q10321" s="80"/>
      <c r="S10321" s="79"/>
      <c r="T10321" s="79"/>
      <c r="U10321" s="80"/>
      <c r="W10321" s="79"/>
      <c r="X10321" s="79"/>
      <c r="Y10321" s="80"/>
      <c r="AA10321" s="79"/>
      <c r="AB10321" s="79"/>
      <c r="AC10321" s="80"/>
      <c r="AE10321" s="79"/>
      <c r="AF10321" s="79"/>
      <c r="AG10321" s="80"/>
    </row>
    <row r="10322" spans="1:33" ht="60" hidden="1" outlineLevel="1">
      <c r="A10322" s="8"/>
      <c r="B10322" s="9" t="s">
        <v>61</v>
      </c>
      <c r="C10322" s="9" t="s">
        <v>62</v>
      </c>
      <c r="D10322" s="9" t="s">
        <v>63</v>
      </c>
      <c r="E10322" s="12" t="s">
        <v>64</v>
      </c>
      <c r="F10322" s="20" t="s">
        <v>65</v>
      </c>
      <c r="K10322" s="21" t="s">
        <v>66</v>
      </c>
      <c r="L10322" s="87" t="s">
        <v>28</v>
      </c>
      <c r="M10322" s="88"/>
      <c r="O10322" s="21" t="s">
        <v>66</v>
      </c>
      <c r="P10322" s="87" t="s">
        <v>28</v>
      </c>
      <c r="Q10322" s="88"/>
      <c r="S10322" s="21" t="s">
        <v>66</v>
      </c>
      <c r="T10322" s="87" t="s">
        <v>28</v>
      </c>
      <c r="U10322" s="88"/>
      <c r="W10322" s="21" t="s">
        <v>66</v>
      </c>
      <c r="X10322" s="87" t="s">
        <v>28</v>
      </c>
      <c r="Y10322" s="88"/>
      <c r="AA10322" s="21" t="s">
        <v>66</v>
      </c>
      <c r="AB10322" s="87" t="s">
        <v>28</v>
      </c>
      <c r="AC10322" s="88"/>
      <c r="AE10322" s="21" t="s">
        <v>66</v>
      </c>
      <c r="AF10322" s="87" t="s">
        <v>28</v>
      </c>
      <c r="AG10322" s="88"/>
    </row>
    <row r="10323" spans="1:33" ht="30" hidden="1" outlineLevel="1">
      <c r="A10323" s="6" t="s">
        <v>11901</v>
      </c>
      <c r="B10323" s="7" t="s">
        <v>11902</v>
      </c>
      <c r="C10323" s="7" t="s">
        <v>11903</v>
      </c>
      <c r="D10323" s="7"/>
      <c r="E10323" s="23" t="s">
        <v>438</v>
      </c>
      <c r="F10323" s="18">
        <v>5</v>
      </c>
      <c r="K10323" s="22">
        <v>0</v>
      </c>
      <c r="L10323" s="84">
        <v>0</v>
      </c>
      <c r="M10323" s="85"/>
      <c r="O10323" s="22">
        <v>285</v>
      </c>
      <c r="P10323" s="84">
        <v>1425</v>
      </c>
      <c r="Q10323" s="85"/>
      <c r="S10323" s="22">
        <v>400</v>
      </c>
      <c r="T10323" s="84">
        <v>2000</v>
      </c>
      <c r="U10323" s="85"/>
      <c r="W10323" s="22">
        <v>0</v>
      </c>
      <c r="X10323" s="84">
        <v>0</v>
      </c>
      <c r="Y10323" s="85"/>
      <c r="AA10323" s="22">
        <v>965.16</v>
      </c>
      <c r="AB10323" s="84">
        <v>4825.8</v>
      </c>
      <c r="AC10323" s="85"/>
      <c r="AE10323" s="22">
        <v>0</v>
      </c>
      <c r="AF10323" s="84">
        <v>0</v>
      </c>
      <c r="AG10323" s="85"/>
    </row>
    <row r="10324" spans="1:33" hidden="1" outlineLevel="1">
      <c r="A10324" s="6" t="s">
        <v>11904</v>
      </c>
      <c r="B10324" s="7" t="s">
        <v>11905</v>
      </c>
      <c r="C10324" s="7" t="s">
        <v>11906</v>
      </c>
      <c r="D10324" s="7"/>
      <c r="E10324" s="23" t="s">
        <v>438</v>
      </c>
      <c r="F10324" s="18">
        <v>5</v>
      </c>
      <c r="K10324" s="22">
        <v>0</v>
      </c>
      <c r="L10324" s="84">
        <v>0</v>
      </c>
      <c r="M10324" s="85"/>
      <c r="O10324" s="22">
        <v>307.8</v>
      </c>
      <c r="P10324" s="84">
        <v>1539</v>
      </c>
      <c r="Q10324" s="85"/>
      <c r="S10324" s="22">
        <v>720</v>
      </c>
      <c r="T10324" s="84">
        <v>3600</v>
      </c>
      <c r="U10324" s="85"/>
      <c r="W10324" s="22">
        <v>0</v>
      </c>
      <c r="X10324" s="84">
        <v>0</v>
      </c>
      <c r="Y10324" s="85"/>
      <c r="AA10324" s="22">
        <v>1021.93</v>
      </c>
      <c r="AB10324" s="84">
        <v>5109.6499999999996</v>
      </c>
      <c r="AC10324" s="85"/>
      <c r="AE10324" s="22">
        <v>0</v>
      </c>
      <c r="AF10324" s="84">
        <v>0</v>
      </c>
      <c r="AG10324" s="85"/>
    </row>
    <row r="10325" spans="1:33" ht="75" hidden="1" outlineLevel="1">
      <c r="A10325" s="6" t="s">
        <v>11907</v>
      </c>
      <c r="B10325" s="7" t="s">
        <v>11908</v>
      </c>
      <c r="C10325" s="7" t="s">
        <v>11909</v>
      </c>
      <c r="D10325" s="7"/>
      <c r="E10325" s="23" t="s">
        <v>438</v>
      </c>
      <c r="F10325" s="18">
        <v>1</v>
      </c>
      <c r="K10325" s="22">
        <v>0</v>
      </c>
      <c r="L10325" s="84">
        <v>0</v>
      </c>
      <c r="M10325" s="85"/>
      <c r="O10325" s="22">
        <v>21660</v>
      </c>
      <c r="P10325" s="84">
        <v>21660</v>
      </c>
      <c r="Q10325" s="85"/>
      <c r="S10325" s="22">
        <v>25000</v>
      </c>
      <c r="T10325" s="84">
        <v>25000</v>
      </c>
      <c r="U10325" s="85"/>
      <c r="W10325" s="22">
        <v>0</v>
      </c>
      <c r="X10325" s="84">
        <v>0</v>
      </c>
      <c r="Y10325" s="85"/>
      <c r="AA10325" s="22">
        <v>3406.44</v>
      </c>
      <c r="AB10325" s="84">
        <v>3406.44</v>
      </c>
      <c r="AC10325" s="85"/>
      <c r="AE10325" s="22">
        <v>0</v>
      </c>
      <c r="AF10325" s="84">
        <v>0</v>
      </c>
      <c r="AG10325" s="85"/>
    </row>
    <row r="10326" spans="1:33" hidden="1" outlineLevel="1">
      <c r="A10326" s="6" t="s">
        <v>11910</v>
      </c>
      <c r="B10326" s="7" t="s">
        <v>11911</v>
      </c>
      <c r="C10326" s="7" t="s">
        <v>11912</v>
      </c>
      <c r="D10326" s="7"/>
      <c r="E10326" s="23" t="s">
        <v>438</v>
      </c>
      <c r="F10326" s="18">
        <v>1</v>
      </c>
      <c r="K10326" s="22">
        <v>0</v>
      </c>
      <c r="L10326" s="84">
        <v>0</v>
      </c>
      <c r="M10326" s="85"/>
      <c r="O10326" s="22">
        <v>1140</v>
      </c>
      <c r="P10326" s="84">
        <v>1140</v>
      </c>
      <c r="Q10326" s="85"/>
      <c r="S10326" s="22">
        <v>500</v>
      </c>
      <c r="T10326" s="84">
        <v>500</v>
      </c>
      <c r="U10326" s="85"/>
      <c r="W10326" s="22">
        <v>0</v>
      </c>
      <c r="X10326" s="84">
        <v>0</v>
      </c>
      <c r="Y10326" s="85"/>
      <c r="AA10326" s="22">
        <v>2838.7</v>
      </c>
      <c r="AB10326" s="84">
        <v>2838.7</v>
      </c>
      <c r="AC10326" s="85"/>
      <c r="AE10326" s="22">
        <v>0</v>
      </c>
      <c r="AF10326" s="84">
        <v>0</v>
      </c>
      <c r="AG10326" s="85"/>
    </row>
    <row r="10327" spans="1:33" ht="45" hidden="1" outlineLevel="1">
      <c r="A10327" s="6" t="s">
        <v>11913</v>
      </c>
      <c r="B10327" s="7" t="s">
        <v>11914</v>
      </c>
      <c r="C10327" s="7" t="s">
        <v>11915</v>
      </c>
      <c r="D10327" s="7"/>
      <c r="E10327" s="23" t="s">
        <v>9914</v>
      </c>
      <c r="F10327" s="18">
        <v>1</v>
      </c>
      <c r="K10327" s="22">
        <v>0</v>
      </c>
      <c r="L10327" s="84">
        <v>0</v>
      </c>
      <c r="M10327" s="85"/>
      <c r="O10327" s="22">
        <v>9120</v>
      </c>
      <c r="P10327" s="84">
        <v>9120</v>
      </c>
      <c r="Q10327" s="85"/>
      <c r="S10327" s="22">
        <v>18000</v>
      </c>
      <c r="T10327" s="84">
        <v>18000</v>
      </c>
      <c r="U10327" s="85"/>
      <c r="W10327" s="22">
        <v>0</v>
      </c>
      <c r="X10327" s="84">
        <v>0</v>
      </c>
      <c r="Y10327" s="85"/>
      <c r="AA10327" s="22">
        <v>2838.7</v>
      </c>
      <c r="AB10327" s="84">
        <v>2838.7</v>
      </c>
      <c r="AC10327" s="85"/>
      <c r="AE10327" s="22">
        <v>0</v>
      </c>
      <c r="AF10327" s="84">
        <v>0</v>
      </c>
      <c r="AG10327" s="85"/>
    </row>
    <row r="10328" spans="1:33" hidden="1" outlineLevel="1">
      <c r="A10328" s="8"/>
      <c r="B10328" s="9" t="s">
        <v>34</v>
      </c>
      <c r="C10328" s="9" t="s">
        <v>35</v>
      </c>
      <c r="K10328" s="79"/>
      <c r="L10328" s="79"/>
      <c r="M10328" s="80"/>
      <c r="O10328" s="79"/>
      <c r="P10328" s="79"/>
      <c r="Q10328" s="80"/>
      <c r="S10328" s="79"/>
      <c r="T10328" s="79"/>
      <c r="U10328" s="80"/>
      <c r="W10328" s="79"/>
      <c r="X10328" s="79"/>
      <c r="Y10328" s="80"/>
      <c r="AA10328" s="79"/>
      <c r="AB10328" s="79"/>
      <c r="AC10328" s="80"/>
      <c r="AE10328" s="79"/>
      <c r="AF10328" s="79"/>
      <c r="AG10328" s="80"/>
    </row>
    <row r="10329" spans="1:33" hidden="1" outlineLevel="1">
      <c r="A10329" s="6" t="s">
        <v>11916</v>
      </c>
      <c r="B10329" s="7" t="s">
        <v>37</v>
      </c>
      <c r="C10329" s="7" t="s">
        <v>293</v>
      </c>
      <c r="K10329" s="79"/>
      <c r="L10329" s="79"/>
      <c r="M10329" s="80"/>
      <c r="O10329" s="79"/>
      <c r="P10329" s="79"/>
      <c r="Q10329" s="80"/>
      <c r="S10329" s="79"/>
      <c r="T10329" s="79"/>
      <c r="U10329" s="80"/>
      <c r="W10329" s="79"/>
      <c r="X10329" s="79"/>
      <c r="Y10329" s="80"/>
      <c r="AA10329" s="79"/>
      <c r="AB10329" s="79"/>
      <c r="AC10329" s="80"/>
      <c r="AE10329" s="79"/>
      <c r="AF10329" s="79"/>
      <c r="AG10329" s="80"/>
    </row>
    <row r="10330" spans="1:33" ht="60" hidden="1" outlineLevel="1">
      <c r="A10330" s="8"/>
      <c r="B10330" s="9" t="s">
        <v>61</v>
      </c>
      <c r="C10330" s="9" t="s">
        <v>62</v>
      </c>
      <c r="D10330" s="9" t="s">
        <v>63</v>
      </c>
      <c r="E10330" s="12" t="s">
        <v>64</v>
      </c>
      <c r="F10330" s="20" t="s">
        <v>65</v>
      </c>
      <c r="K10330" s="21" t="s">
        <v>66</v>
      </c>
      <c r="L10330" s="87" t="s">
        <v>28</v>
      </c>
      <c r="M10330" s="88"/>
      <c r="O10330" s="21" t="s">
        <v>66</v>
      </c>
      <c r="P10330" s="87" t="s">
        <v>28</v>
      </c>
      <c r="Q10330" s="88"/>
      <c r="S10330" s="21" t="s">
        <v>66</v>
      </c>
      <c r="T10330" s="87" t="s">
        <v>28</v>
      </c>
      <c r="U10330" s="88"/>
      <c r="W10330" s="21" t="s">
        <v>66</v>
      </c>
      <c r="X10330" s="87" t="s">
        <v>28</v>
      </c>
      <c r="Y10330" s="88"/>
      <c r="AA10330" s="21" t="s">
        <v>66</v>
      </c>
      <c r="AB10330" s="87" t="s">
        <v>28</v>
      </c>
      <c r="AC10330" s="88"/>
      <c r="AE10330" s="21" t="s">
        <v>66</v>
      </c>
      <c r="AF10330" s="87" t="s">
        <v>28</v>
      </c>
      <c r="AG10330" s="88"/>
    </row>
    <row r="10331" spans="1:33" ht="135" hidden="1" outlineLevel="1">
      <c r="A10331" s="6" t="s">
        <v>11917</v>
      </c>
      <c r="B10331" s="7" t="s">
        <v>10636</v>
      </c>
      <c r="C10331" s="7" t="s">
        <v>5148</v>
      </c>
      <c r="D10331" s="7"/>
      <c r="E10331" s="23" t="s">
        <v>70</v>
      </c>
      <c r="F10331" s="18">
        <v>1</v>
      </c>
      <c r="K10331" s="22">
        <v>0</v>
      </c>
      <c r="L10331" s="84">
        <v>0</v>
      </c>
      <c r="M10331" s="85"/>
      <c r="O10331" s="22">
        <v>0</v>
      </c>
      <c r="P10331" s="84">
        <v>0</v>
      </c>
      <c r="Q10331" s="85"/>
      <c r="S10331" s="22">
        <v>0</v>
      </c>
      <c r="T10331" s="84">
        <v>0</v>
      </c>
      <c r="U10331" s="85"/>
      <c r="W10331" s="22">
        <v>0</v>
      </c>
      <c r="X10331" s="84">
        <v>0</v>
      </c>
      <c r="Y10331" s="85"/>
      <c r="AA10331" s="22">
        <v>0</v>
      </c>
      <c r="AB10331" s="84">
        <v>0</v>
      </c>
      <c r="AC10331" s="85"/>
      <c r="AE10331" s="22">
        <v>0</v>
      </c>
      <c r="AF10331" s="84">
        <v>0</v>
      </c>
      <c r="AG10331" s="85"/>
    </row>
    <row r="10332" spans="1:33" hidden="1" outlineLevel="1">
      <c r="A10332" s="8"/>
      <c r="B10332" s="9" t="s">
        <v>34</v>
      </c>
      <c r="C10332" s="9" t="s">
        <v>35</v>
      </c>
      <c r="K10332" s="79"/>
      <c r="L10332" s="79"/>
      <c r="M10332" s="80"/>
      <c r="O10332" s="79"/>
      <c r="P10332" s="79"/>
      <c r="Q10332" s="80"/>
      <c r="S10332" s="79"/>
      <c r="T10332" s="79"/>
      <c r="U10332" s="80"/>
      <c r="W10332" s="79"/>
      <c r="X10332" s="79"/>
      <c r="Y10332" s="80"/>
      <c r="AA10332" s="79"/>
      <c r="AB10332" s="79"/>
      <c r="AC10332" s="80"/>
      <c r="AE10332" s="79"/>
      <c r="AF10332" s="79"/>
      <c r="AG10332" s="80"/>
    </row>
    <row r="10333" spans="1:33" ht="75" hidden="1" outlineLevel="1">
      <c r="A10333" s="6" t="s">
        <v>11918</v>
      </c>
      <c r="B10333" s="7" t="s">
        <v>37</v>
      </c>
      <c r="C10333" s="7" t="s">
        <v>298</v>
      </c>
      <c r="I10333" s="35"/>
      <c r="J10333" s="35"/>
      <c r="K10333" s="79"/>
      <c r="L10333" s="79"/>
      <c r="M10333" s="80"/>
      <c r="O10333" s="79"/>
      <c r="P10333" s="79"/>
      <c r="Q10333" s="80"/>
      <c r="S10333" s="79"/>
      <c r="T10333" s="79"/>
      <c r="U10333" s="80"/>
      <c r="W10333" s="79"/>
      <c r="X10333" s="79"/>
      <c r="Y10333" s="80"/>
      <c r="AA10333" s="79"/>
      <c r="AB10333" s="79"/>
      <c r="AC10333" s="80"/>
      <c r="AE10333" s="79"/>
      <c r="AF10333" s="79"/>
      <c r="AG10333" s="80"/>
    </row>
    <row r="10334" spans="1:33" collapsed="1">
      <c r="A10334" s="83" t="s">
        <v>11919</v>
      </c>
      <c r="B10334" s="83"/>
      <c r="C10334" s="83"/>
      <c r="D10334" s="83"/>
      <c r="E10334" s="83"/>
      <c r="F10334" s="83"/>
      <c r="I10334" s="36"/>
      <c r="J10334" s="36">
        <v>39030</v>
      </c>
      <c r="K10334" s="30" t="s">
        <v>11920</v>
      </c>
      <c r="L10334" s="84">
        <v>0</v>
      </c>
      <c r="M10334" s="85"/>
      <c r="O10334" s="15" t="s">
        <v>11920</v>
      </c>
      <c r="P10334" s="84">
        <v>109839</v>
      </c>
      <c r="Q10334" s="85"/>
      <c r="S10334" s="15" t="s">
        <v>11920</v>
      </c>
      <c r="T10334" s="84">
        <v>525810</v>
      </c>
      <c r="U10334" s="85"/>
      <c r="W10334" s="15" t="s">
        <v>11920</v>
      </c>
      <c r="X10334" s="84">
        <v>0</v>
      </c>
      <c r="Y10334" s="85"/>
      <c r="AA10334" s="15" t="s">
        <v>11920</v>
      </c>
      <c r="AB10334" s="84">
        <v>357108.3</v>
      </c>
      <c r="AC10334" s="85"/>
      <c r="AE10334" s="15" t="s">
        <v>11920</v>
      </c>
      <c r="AF10334" s="84">
        <v>725000</v>
      </c>
      <c r="AG10334" s="85"/>
    </row>
    <row r="10335" spans="1:33" hidden="1">
      <c r="A10335" s="8"/>
      <c r="B10335" s="9" t="s">
        <v>34</v>
      </c>
      <c r="C10335" s="9" t="s">
        <v>35</v>
      </c>
      <c r="K10335" s="79"/>
      <c r="L10335" s="79"/>
      <c r="M10335" s="80"/>
      <c r="O10335" s="79"/>
      <c r="P10335" s="79"/>
      <c r="Q10335" s="80"/>
      <c r="S10335" s="79"/>
      <c r="T10335" s="79"/>
      <c r="U10335" s="80"/>
      <c r="W10335" s="79"/>
      <c r="X10335" s="79"/>
      <c r="Y10335" s="80"/>
      <c r="AA10335" s="79"/>
      <c r="AB10335" s="79"/>
      <c r="AC10335" s="80"/>
      <c r="AE10335" s="79"/>
      <c r="AF10335" s="79"/>
      <c r="AG10335" s="80"/>
    </row>
    <row r="10336" spans="1:33" ht="75" hidden="1" outlineLevel="1">
      <c r="A10336" s="6" t="s">
        <v>11921</v>
      </c>
      <c r="B10336" s="7" t="s">
        <v>37</v>
      </c>
      <c r="C10336" s="7" t="s">
        <v>11922</v>
      </c>
      <c r="K10336" s="79"/>
      <c r="L10336" s="79"/>
      <c r="M10336" s="80"/>
      <c r="O10336" s="79"/>
      <c r="P10336" s="79"/>
      <c r="Q10336" s="80"/>
      <c r="S10336" s="79"/>
      <c r="T10336" s="79"/>
      <c r="U10336" s="80"/>
      <c r="W10336" s="79"/>
      <c r="X10336" s="79"/>
      <c r="Y10336" s="80"/>
      <c r="AA10336" s="79"/>
      <c r="AB10336" s="79"/>
      <c r="AC10336" s="80"/>
      <c r="AE10336" s="79"/>
      <c r="AF10336" s="79"/>
      <c r="AG10336" s="80"/>
    </row>
    <row r="10337" spans="1:33" ht="60" hidden="1" outlineLevel="1">
      <c r="A10337" s="8"/>
      <c r="B10337" s="9" t="s">
        <v>61</v>
      </c>
      <c r="C10337" s="9" t="s">
        <v>62</v>
      </c>
      <c r="D10337" s="9" t="s">
        <v>63</v>
      </c>
      <c r="E10337" s="12" t="s">
        <v>64</v>
      </c>
      <c r="F10337" s="20" t="s">
        <v>65</v>
      </c>
      <c r="K10337" s="21" t="s">
        <v>66</v>
      </c>
      <c r="L10337" s="87" t="s">
        <v>28</v>
      </c>
      <c r="M10337" s="88"/>
      <c r="O10337" s="21" t="s">
        <v>66</v>
      </c>
      <c r="P10337" s="87" t="s">
        <v>28</v>
      </c>
      <c r="Q10337" s="88"/>
      <c r="S10337" s="21" t="s">
        <v>66</v>
      </c>
      <c r="T10337" s="87" t="s">
        <v>28</v>
      </c>
      <c r="U10337" s="88"/>
      <c r="W10337" s="21" t="s">
        <v>66</v>
      </c>
      <c r="X10337" s="87" t="s">
        <v>28</v>
      </c>
      <c r="Y10337" s="88"/>
      <c r="AA10337" s="21" t="s">
        <v>66</v>
      </c>
      <c r="AB10337" s="87" t="s">
        <v>28</v>
      </c>
      <c r="AC10337" s="88"/>
      <c r="AE10337" s="21" t="s">
        <v>66</v>
      </c>
      <c r="AF10337" s="87" t="s">
        <v>28</v>
      </c>
      <c r="AG10337" s="88"/>
    </row>
    <row r="10338" spans="1:33" hidden="1" outlineLevel="1">
      <c r="A10338" s="6" t="s">
        <v>11923</v>
      </c>
      <c r="B10338" s="7" t="s">
        <v>11924</v>
      </c>
      <c r="C10338" s="7" t="s">
        <v>11925</v>
      </c>
      <c r="D10338" s="7"/>
      <c r="E10338" s="23" t="s">
        <v>438</v>
      </c>
      <c r="F10338" s="18">
        <v>4</v>
      </c>
      <c r="K10338" s="22">
        <v>0</v>
      </c>
      <c r="L10338" s="84">
        <v>0</v>
      </c>
      <c r="M10338" s="85"/>
      <c r="O10338" s="22">
        <v>570</v>
      </c>
      <c r="P10338" s="84">
        <v>2280</v>
      </c>
      <c r="Q10338" s="85"/>
      <c r="S10338" s="22">
        <v>2500</v>
      </c>
      <c r="T10338" s="84">
        <v>10000</v>
      </c>
      <c r="U10338" s="85"/>
      <c r="W10338" s="22">
        <v>0</v>
      </c>
      <c r="X10338" s="84">
        <v>0</v>
      </c>
      <c r="Y10338" s="85"/>
      <c r="AA10338" s="22">
        <v>567.74</v>
      </c>
      <c r="AB10338" s="84">
        <v>2270.96</v>
      </c>
      <c r="AC10338" s="85"/>
      <c r="AE10338" s="22">
        <v>0</v>
      </c>
      <c r="AF10338" s="84">
        <v>0</v>
      </c>
      <c r="AG10338" s="85"/>
    </row>
    <row r="10339" spans="1:33" hidden="1" outlineLevel="1">
      <c r="A10339" s="6" t="s">
        <v>11926</v>
      </c>
      <c r="B10339" s="7" t="s">
        <v>11927</v>
      </c>
      <c r="C10339" s="7" t="s">
        <v>11928</v>
      </c>
      <c r="D10339" s="7"/>
      <c r="E10339" s="23" t="s">
        <v>438</v>
      </c>
      <c r="F10339" s="18">
        <v>4</v>
      </c>
      <c r="K10339" s="22">
        <v>0</v>
      </c>
      <c r="L10339" s="84">
        <v>0</v>
      </c>
      <c r="M10339" s="85"/>
      <c r="O10339" s="22">
        <v>228</v>
      </c>
      <c r="P10339" s="84">
        <v>912</v>
      </c>
      <c r="Q10339" s="85"/>
      <c r="S10339" s="22">
        <v>500</v>
      </c>
      <c r="T10339" s="84">
        <v>2000</v>
      </c>
      <c r="U10339" s="85"/>
      <c r="W10339" s="22">
        <v>0</v>
      </c>
      <c r="X10339" s="84">
        <v>0</v>
      </c>
      <c r="Y10339" s="85"/>
      <c r="AA10339" s="22">
        <v>851.61</v>
      </c>
      <c r="AB10339" s="84">
        <v>3406.44</v>
      </c>
      <c r="AC10339" s="85"/>
      <c r="AE10339" s="22">
        <v>0</v>
      </c>
      <c r="AF10339" s="84">
        <v>0</v>
      </c>
      <c r="AG10339" s="85"/>
    </row>
    <row r="10340" spans="1:33" hidden="1" outlineLevel="1">
      <c r="A10340" s="6" t="s">
        <v>11929</v>
      </c>
      <c r="B10340" s="7" t="s">
        <v>11930</v>
      </c>
      <c r="C10340" s="7" t="s">
        <v>11931</v>
      </c>
      <c r="D10340" s="7"/>
      <c r="E10340" s="23" t="s">
        <v>438</v>
      </c>
      <c r="F10340" s="18">
        <v>4</v>
      </c>
      <c r="K10340" s="22">
        <v>0</v>
      </c>
      <c r="L10340" s="84">
        <v>0</v>
      </c>
      <c r="M10340" s="85"/>
      <c r="O10340" s="22">
        <v>342</v>
      </c>
      <c r="P10340" s="84">
        <v>1368</v>
      </c>
      <c r="Q10340" s="85"/>
      <c r="S10340" s="22">
        <v>1500</v>
      </c>
      <c r="T10340" s="84">
        <v>6000</v>
      </c>
      <c r="U10340" s="85"/>
      <c r="W10340" s="22">
        <v>0</v>
      </c>
      <c r="X10340" s="84">
        <v>0</v>
      </c>
      <c r="Y10340" s="85"/>
      <c r="AA10340" s="22">
        <v>965.16</v>
      </c>
      <c r="AB10340" s="84">
        <v>3860.64</v>
      </c>
      <c r="AC10340" s="85"/>
      <c r="AE10340" s="22">
        <v>0</v>
      </c>
      <c r="AF10340" s="84">
        <v>0</v>
      </c>
      <c r="AG10340" s="85"/>
    </row>
    <row r="10341" spans="1:33" hidden="1" outlineLevel="1">
      <c r="A10341" s="6" t="s">
        <v>11932</v>
      </c>
      <c r="B10341" s="7" t="s">
        <v>11933</v>
      </c>
      <c r="C10341" s="7" t="s">
        <v>11934</v>
      </c>
      <c r="D10341" s="7"/>
      <c r="E10341" s="23" t="s">
        <v>438</v>
      </c>
      <c r="F10341" s="18">
        <v>4</v>
      </c>
      <c r="K10341" s="22">
        <v>0</v>
      </c>
      <c r="L10341" s="84">
        <v>0</v>
      </c>
      <c r="M10341" s="85"/>
      <c r="O10341" s="22">
        <v>456</v>
      </c>
      <c r="P10341" s="84">
        <v>1824</v>
      </c>
      <c r="Q10341" s="85"/>
      <c r="S10341" s="22">
        <v>800</v>
      </c>
      <c r="T10341" s="84">
        <v>3200</v>
      </c>
      <c r="U10341" s="85"/>
      <c r="W10341" s="22">
        <v>0</v>
      </c>
      <c r="X10341" s="84">
        <v>0</v>
      </c>
      <c r="Y10341" s="85"/>
      <c r="AA10341" s="22">
        <v>567.74</v>
      </c>
      <c r="AB10341" s="84">
        <v>2270.96</v>
      </c>
      <c r="AC10341" s="85"/>
      <c r="AE10341" s="22">
        <v>0</v>
      </c>
      <c r="AF10341" s="84">
        <v>0</v>
      </c>
      <c r="AG10341" s="85"/>
    </row>
    <row r="10342" spans="1:33" hidden="1" outlineLevel="1">
      <c r="A10342" s="6" t="s">
        <v>11935</v>
      </c>
      <c r="B10342" s="7" t="s">
        <v>11936</v>
      </c>
      <c r="C10342" s="7" t="s">
        <v>11937</v>
      </c>
      <c r="D10342" s="7"/>
      <c r="E10342" s="23" t="s">
        <v>438</v>
      </c>
      <c r="F10342" s="18">
        <v>1</v>
      </c>
      <c r="K10342" s="22">
        <v>0</v>
      </c>
      <c r="L10342" s="84">
        <v>0</v>
      </c>
      <c r="M10342" s="85"/>
      <c r="O10342" s="22">
        <v>570</v>
      </c>
      <c r="P10342" s="84">
        <v>570</v>
      </c>
      <c r="Q10342" s="85"/>
      <c r="S10342" s="22">
        <v>35000</v>
      </c>
      <c r="T10342" s="84">
        <v>35000</v>
      </c>
      <c r="U10342" s="85"/>
      <c r="W10342" s="22">
        <v>0</v>
      </c>
      <c r="X10342" s="84">
        <v>0</v>
      </c>
      <c r="Y10342" s="85"/>
      <c r="AA10342" s="22">
        <v>28386.98</v>
      </c>
      <c r="AB10342" s="84">
        <v>28386.98</v>
      </c>
      <c r="AC10342" s="85"/>
      <c r="AE10342" s="22">
        <v>0</v>
      </c>
      <c r="AF10342" s="84">
        <v>0</v>
      </c>
      <c r="AG10342" s="85"/>
    </row>
    <row r="10343" spans="1:33" ht="30" hidden="1" outlineLevel="1">
      <c r="A10343" s="6" t="s">
        <v>11938</v>
      </c>
      <c r="B10343" s="7" t="s">
        <v>11939</v>
      </c>
      <c r="C10343" s="7" t="s">
        <v>11940</v>
      </c>
      <c r="D10343" s="7"/>
      <c r="E10343" s="23" t="s">
        <v>438</v>
      </c>
      <c r="F10343" s="18">
        <v>4</v>
      </c>
      <c r="K10343" s="22">
        <v>0</v>
      </c>
      <c r="L10343" s="84">
        <v>0</v>
      </c>
      <c r="M10343" s="85"/>
      <c r="O10343" s="22">
        <v>1710</v>
      </c>
      <c r="P10343" s="84">
        <v>6840</v>
      </c>
      <c r="Q10343" s="85"/>
      <c r="S10343" s="22">
        <v>6000</v>
      </c>
      <c r="T10343" s="84">
        <v>24000</v>
      </c>
      <c r="U10343" s="85"/>
      <c r="W10343" s="22">
        <v>0</v>
      </c>
      <c r="X10343" s="84">
        <v>0</v>
      </c>
      <c r="Y10343" s="85"/>
      <c r="AA10343" s="22">
        <v>10787.05</v>
      </c>
      <c r="AB10343" s="84">
        <v>43148.2</v>
      </c>
      <c r="AC10343" s="85"/>
      <c r="AE10343" s="22">
        <v>0</v>
      </c>
      <c r="AF10343" s="84">
        <v>0</v>
      </c>
      <c r="AG10343" s="85"/>
    </row>
    <row r="10344" spans="1:33" ht="45" hidden="1" outlineLevel="1">
      <c r="A10344" s="6" t="s">
        <v>11941</v>
      </c>
      <c r="B10344" s="7" t="s">
        <v>11942</v>
      </c>
      <c r="C10344" s="7" t="s">
        <v>11943</v>
      </c>
      <c r="D10344" s="7"/>
      <c r="E10344" s="23" t="s">
        <v>438</v>
      </c>
      <c r="F10344" s="18">
        <v>11</v>
      </c>
      <c r="K10344" s="22">
        <v>0</v>
      </c>
      <c r="L10344" s="84">
        <v>0</v>
      </c>
      <c r="M10344" s="85"/>
      <c r="O10344" s="22">
        <v>1938</v>
      </c>
      <c r="P10344" s="84">
        <v>21318</v>
      </c>
      <c r="Q10344" s="85"/>
      <c r="S10344" s="22">
        <v>7500</v>
      </c>
      <c r="T10344" s="84">
        <v>82500</v>
      </c>
      <c r="U10344" s="85"/>
      <c r="W10344" s="22">
        <v>0</v>
      </c>
      <c r="X10344" s="84">
        <v>0</v>
      </c>
      <c r="Y10344" s="85"/>
      <c r="AA10344" s="22">
        <v>14193.49</v>
      </c>
      <c r="AB10344" s="84">
        <v>156128.39000000001</v>
      </c>
      <c r="AC10344" s="85"/>
      <c r="AE10344" s="22">
        <v>0</v>
      </c>
      <c r="AF10344" s="84">
        <v>0</v>
      </c>
      <c r="AG10344" s="85"/>
    </row>
    <row r="10345" spans="1:33" ht="30" hidden="1" outlineLevel="1">
      <c r="A10345" s="6" t="s">
        <v>11944</v>
      </c>
      <c r="B10345" s="7" t="s">
        <v>11945</v>
      </c>
      <c r="C10345" s="7" t="s">
        <v>11946</v>
      </c>
      <c r="D10345" s="7"/>
      <c r="E10345" s="23" t="s">
        <v>438</v>
      </c>
      <c r="F10345" s="18">
        <v>1</v>
      </c>
      <c r="K10345" s="22">
        <v>0</v>
      </c>
      <c r="L10345" s="84">
        <v>0</v>
      </c>
      <c r="M10345" s="85"/>
      <c r="O10345" s="22">
        <v>1710</v>
      </c>
      <c r="P10345" s="84">
        <v>1710</v>
      </c>
      <c r="Q10345" s="85"/>
      <c r="S10345" s="22">
        <v>5500</v>
      </c>
      <c r="T10345" s="84">
        <v>5500</v>
      </c>
      <c r="U10345" s="85"/>
      <c r="W10345" s="22">
        <v>0</v>
      </c>
      <c r="X10345" s="84">
        <v>0</v>
      </c>
      <c r="Y10345" s="85"/>
      <c r="AA10345" s="22">
        <v>11354.79</v>
      </c>
      <c r="AB10345" s="84">
        <v>11354.79</v>
      </c>
      <c r="AC10345" s="85"/>
      <c r="AE10345" s="22">
        <v>0</v>
      </c>
      <c r="AF10345" s="84">
        <v>0</v>
      </c>
      <c r="AG10345" s="85"/>
    </row>
    <row r="10346" spans="1:33" hidden="1" outlineLevel="1">
      <c r="A10346" s="6" t="s">
        <v>11947</v>
      </c>
      <c r="B10346" s="7" t="s">
        <v>11948</v>
      </c>
      <c r="C10346" s="7" t="s">
        <v>11949</v>
      </c>
      <c r="D10346" s="7"/>
      <c r="E10346" s="23" t="s">
        <v>438</v>
      </c>
      <c r="F10346" s="18">
        <v>4</v>
      </c>
      <c r="K10346" s="22">
        <v>0</v>
      </c>
      <c r="L10346" s="84">
        <v>0</v>
      </c>
      <c r="M10346" s="85"/>
      <c r="O10346" s="22">
        <v>228</v>
      </c>
      <c r="P10346" s="84">
        <v>912</v>
      </c>
      <c r="Q10346" s="85"/>
      <c r="S10346" s="22">
        <v>360</v>
      </c>
      <c r="T10346" s="84">
        <v>1440</v>
      </c>
      <c r="U10346" s="85"/>
      <c r="W10346" s="22">
        <v>0</v>
      </c>
      <c r="X10346" s="84">
        <v>0</v>
      </c>
      <c r="Y10346" s="85"/>
      <c r="AA10346" s="22">
        <v>1703.22</v>
      </c>
      <c r="AB10346" s="84">
        <v>6812.88</v>
      </c>
      <c r="AC10346" s="85"/>
      <c r="AE10346" s="22">
        <v>0</v>
      </c>
      <c r="AF10346" s="84">
        <v>0</v>
      </c>
      <c r="AG10346" s="85"/>
    </row>
    <row r="10347" spans="1:33" hidden="1" outlineLevel="1">
      <c r="A10347" s="6" t="s">
        <v>11950</v>
      </c>
      <c r="B10347" s="7" t="s">
        <v>11951</v>
      </c>
      <c r="C10347" s="7" t="s">
        <v>11952</v>
      </c>
      <c r="D10347" s="7"/>
      <c r="E10347" s="23" t="s">
        <v>438</v>
      </c>
      <c r="F10347" s="18">
        <v>11</v>
      </c>
      <c r="K10347" s="22">
        <v>0</v>
      </c>
      <c r="L10347" s="84">
        <v>0</v>
      </c>
      <c r="M10347" s="85"/>
      <c r="O10347" s="22">
        <v>285</v>
      </c>
      <c r="P10347" s="84">
        <v>3135</v>
      </c>
      <c r="Q10347" s="85"/>
      <c r="S10347" s="22">
        <v>420</v>
      </c>
      <c r="T10347" s="84">
        <v>4620</v>
      </c>
      <c r="U10347" s="85"/>
      <c r="W10347" s="22">
        <v>0</v>
      </c>
      <c r="X10347" s="84">
        <v>0</v>
      </c>
      <c r="Y10347" s="85"/>
      <c r="AA10347" s="22">
        <v>1816.77</v>
      </c>
      <c r="AB10347" s="84">
        <v>19984.47</v>
      </c>
      <c r="AC10347" s="85"/>
      <c r="AE10347" s="22">
        <v>0</v>
      </c>
      <c r="AF10347" s="84">
        <v>0</v>
      </c>
      <c r="AG10347" s="85"/>
    </row>
    <row r="10348" spans="1:33" ht="45" hidden="1" outlineLevel="1">
      <c r="A10348" s="6" t="s">
        <v>11953</v>
      </c>
      <c r="B10348" s="7" t="s">
        <v>11954</v>
      </c>
      <c r="C10348" s="7" t="s">
        <v>11955</v>
      </c>
      <c r="D10348" s="7"/>
      <c r="E10348" s="23" t="s">
        <v>438</v>
      </c>
      <c r="F10348" s="18">
        <v>1</v>
      </c>
      <c r="K10348" s="22">
        <v>0</v>
      </c>
      <c r="L10348" s="84">
        <v>0</v>
      </c>
      <c r="M10348" s="85"/>
      <c r="O10348" s="22">
        <v>11400</v>
      </c>
      <c r="P10348" s="84">
        <v>11400</v>
      </c>
      <c r="Q10348" s="85"/>
      <c r="S10348" s="22">
        <v>0</v>
      </c>
      <c r="T10348" s="84">
        <v>0</v>
      </c>
      <c r="U10348" s="85"/>
      <c r="W10348" s="22">
        <v>0</v>
      </c>
      <c r="X10348" s="84">
        <v>0</v>
      </c>
      <c r="Y10348" s="85"/>
      <c r="AA10348" s="22">
        <v>5677.4</v>
      </c>
      <c r="AB10348" s="84">
        <v>5677.4</v>
      </c>
      <c r="AC10348" s="85"/>
      <c r="AE10348" s="22">
        <v>0</v>
      </c>
      <c r="AF10348" s="84">
        <v>0</v>
      </c>
      <c r="AG10348" s="85"/>
    </row>
    <row r="10349" spans="1:33" hidden="1" outlineLevel="1">
      <c r="A10349" s="6" t="s">
        <v>11956</v>
      </c>
      <c r="B10349" s="7" t="s">
        <v>11957</v>
      </c>
      <c r="C10349" s="7" t="s">
        <v>11958</v>
      </c>
      <c r="D10349" s="7"/>
      <c r="E10349" s="23" t="s">
        <v>438</v>
      </c>
      <c r="F10349" s="18">
        <v>1</v>
      </c>
      <c r="K10349" s="22">
        <v>0</v>
      </c>
      <c r="L10349" s="84">
        <v>0</v>
      </c>
      <c r="M10349" s="85"/>
      <c r="O10349" s="22">
        <v>7980</v>
      </c>
      <c r="P10349" s="84">
        <v>7980</v>
      </c>
      <c r="Q10349" s="85"/>
      <c r="S10349" s="22">
        <v>8500</v>
      </c>
      <c r="T10349" s="84">
        <v>8500</v>
      </c>
      <c r="U10349" s="85"/>
      <c r="W10349" s="22">
        <v>0</v>
      </c>
      <c r="X10349" s="84">
        <v>0</v>
      </c>
      <c r="Y10349" s="85"/>
      <c r="AA10349" s="22">
        <v>5677.4</v>
      </c>
      <c r="AB10349" s="84">
        <v>5677.4</v>
      </c>
      <c r="AC10349" s="85"/>
      <c r="AE10349" s="22">
        <v>0</v>
      </c>
      <c r="AF10349" s="84">
        <v>0</v>
      </c>
      <c r="AG10349" s="85"/>
    </row>
    <row r="10350" spans="1:33" ht="90" hidden="1" outlineLevel="1">
      <c r="A10350" s="6" t="s">
        <v>11959</v>
      </c>
      <c r="B10350" s="7" t="s">
        <v>11960</v>
      </c>
      <c r="C10350" s="7" t="s">
        <v>11961</v>
      </c>
      <c r="D10350" s="7"/>
      <c r="E10350" s="23" t="s">
        <v>9914</v>
      </c>
      <c r="F10350" s="18">
        <v>1</v>
      </c>
      <c r="K10350" s="22">
        <v>0</v>
      </c>
      <c r="L10350" s="84">
        <v>0</v>
      </c>
      <c r="M10350" s="85"/>
      <c r="O10350" s="22">
        <v>34200</v>
      </c>
      <c r="P10350" s="84">
        <v>34200</v>
      </c>
      <c r="Q10350" s="85"/>
      <c r="S10350" s="22">
        <v>331350</v>
      </c>
      <c r="T10350" s="84">
        <v>331350</v>
      </c>
      <c r="U10350" s="85"/>
      <c r="W10350" s="22">
        <v>0</v>
      </c>
      <c r="X10350" s="84">
        <v>0</v>
      </c>
      <c r="Y10350" s="85"/>
      <c r="AA10350" s="22">
        <v>11354.79</v>
      </c>
      <c r="AB10350" s="84">
        <v>11354.79</v>
      </c>
      <c r="AC10350" s="85"/>
      <c r="AE10350" s="22">
        <v>0</v>
      </c>
      <c r="AF10350" s="84">
        <v>0</v>
      </c>
      <c r="AG10350" s="85"/>
    </row>
    <row r="10351" spans="1:33" hidden="1" outlineLevel="1">
      <c r="A10351" s="8"/>
      <c r="B10351" s="9" t="s">
        <v>34</v>
      </c>
      <c r="C10351" s="9" t="s">
        <v>35</v>
      </c>
      <c r="K10351" s="79"/>
      <c r="L10351" s="79"/>
      <c r="M10351" s="80"/>
      <c r="O10351" s="79"/>
      <c r="P10351" s="79"/>
      <c r="Q10351" s="80"/>
      <c r="S10351" s="79"/>
      <c r="T10351" s="79"/>
      <c r="U10351" s="80"/>
      <c r="W10351" s="79"/>
      <c r="X10351" s="79"/>
      <c r="Y10351" s="80"/>
      <c r="AA10351" s="79"/>
      <c r="AB10351" s="79"/>
      <c r="AC10351" s="80"/>
      <c r="AE10351" s="79"/>
      <c r="AF10351" s="79"/>
      <c r="AG10351" s="80"/>
    </row>
    <row r="10352" spans="1:33" hidden="1" outlineLevel="1">
      <c r="A10352" s="6" t="s">
        <v>11962</v>
      </c>
      <c r="B10352" s="7" t="s">
        <v>37</v>
      </c>
      <c r="C10352" s="7" t="s">
        <v>11279</v>
      </c>
      <c r="K10352" s="79"/>
      <c r="L10352" s="79"/>
      <c r="M10352" s="80"/>
      <c r="O10352" s="79"/>
      <c r="P10352" s="79"/>
      <c r="Q10352" s="80"/>
      <c r="S10352" s="79"/>
      <c r="T10352" s="79"/>
      <c r="U10352" s="80"/>
      <c r="W10352" s="79"/>
      <c r="X10352" s="79"/>
      <c r="Y10352" s="80"/>
      <c r="AA10352" s="79"/>
      <c r="AB10352" s="79"/>
      <c r="AC10352" s="80"/>
      <c r="AE10352" s="79"/>
      <c r="AF10352" s="79"/>
      <c r="AG10352" s="80"/>
    </row>
    <row r="10353" spans="1:33" ht="60" hidden="1" outlineLevel="1">
      <c r="A10353" s="8"/>
      <c r="B10353" s="9" t="s">
        <v>61</v>
      </c>
      <c r="C10353" s="9" t="s">
        <v>62</v>
      </c>
      <c r="D10353" s="9" t="s">
        <v>63</v>
      </c>
      <c r="E10353" s="12" t="s">
        <v>64</v>
      </c>
      <c r="F10353" s="20" t="s">
        <v>65</v>
      </c>
      <c r="K10353" s="21" t="s">
        <v>66</v>
      </c>
      <c r="L10353" s="87" t="s">
        <v>28</v>
      </c>
      <c r="M10353" s="88"/>
      <c r="O10353" s="21" t="s">
        <v>66</v>
      </c>
      <c r="P10353" s="87" t="s">
        <v>28</v>
      </c>
      <c r="Q10353" s="88"/>
      <c r="S10353" s="21" t="s">
        <v>66</v>
      </c>
      <c r="T10353" s="87" t="s">
        <v>28</v>
      </c>
      <c r="U10353" s="88"/>
      <c r="W10353" s="21" t="s">
        <v>66</v>
      </c>
      <c r="X10353" s="87" t="s">
        <v>28</v>
      </c>
      <c r="Y10353" s="88"/>
      <c r="AA10353" s="21" t="s">
        <v>66</v>
      </c>
      <c r="AB10353" s="87" t="s">
        <v>28</v>
      </c>
      <c r="AC10353" s="88"/>
      <c r="AE10353" s="21" t="s">
        <v>66</v>
      </c>
      <c r="AF10353" s="87" t="s">
        <v>28</v>
      </c>
      <c r="AG10353" s="88"/>
    </row>
    <row r="10354" spans="1:33" ht="45" hidden="1" outlineLevel="1">
      <c r="A10354" s="6" t="s">
        <v>11963</v>
      </c>
      <c r="B10354" s="7" t="s">
        <v>11964</v>
      </c>
      <c r="C10354" s="7" t="s">
        <v>11387</v>
      </c>
      <c r="D10354" s="7"/>
      <c r="E10354" s="23" t="s">
        <v>9914</v>
      </c>
      <c r="F10354" s="18">
        <v>1</v>
      </c>
      <c r="K10354" s="22">
        <v>0</v>
      </c>
      <c r="L10354" s="84">
        <v>0</v>
      </c>
      <c r="M10354" s="85"/>
      <c r="O10354" s="22">
        <v>570</v>
      </c>
      <c r="P10354" s="84">
        <v>570</v>
      </c>
      <c r="Q10354" s="85"/>
      <c r="S10354" s="22">
        <v>2000</v>
      </c>
      <c r="T10354" s="84">
        <v>2000</v>
      </c>
      <c r="U10354" s="85"/>
      <c r="W10354" s="22">
        <v>0</v>
      </c>
      <c r="X10354" s="84">
        <v>0</v>
      </c>
      <c r="Y10354" s="85"/>
      <c r="AA10354" s="22">
        <v>5677.4</v>
      </c>
      <c r="AB10354" s="84">
        <v>5677.4</v>
      </c>
      <c r="AC10354" s="85"/>
      <c r="AE10354" s="22">
        <v>0</v>
      </c>
      <c r="AF10354" s="84">
        <v>0</v>
      </c>
      <c r="AG10354" s="85"/>
    </row>
    <row r="10355" spans="1:33" ht="45" hidden="1" outlineLevel="1">
      <c r="A10355" s="6" t="s">
        <v>11965</v>
      </c>
      <c r="B10355" s="7" t="s">
        <v>11966</v>
      </c>
      <c r="C10355" s="7" t="s">
        <v>11282</v>
      </c>
      <c r="D10355" s="7"/>
      <c r="E10355" s="23" t="s">
        <v>9914</v>
      </c>
      <c r="F10355" s="18">
        <v>1</v>
      </c>
      <c r="K10355" s="22">
        <v>0</v>
      </c>
      <c r="L10355" s="84">
        <v>0</v>
      </c>
      <c r="M10355" s="85"/>
      <c r="O10355" s="22">
        <v>570</v>
      </c>
      <c r="P10355" s="84">
        <v>570</v>
      </c>
      <c r="Q10355" s="85"/>
      <c r="S10355" s="22">
        <v>2000</v>
      </c>
      <c r="T10355" s="84">
        <v>2000</v>
      </c>
      <c r="U10355" s="85"/>
      <c r="W10355" s="22">
        <v>0</v>
      </c>
      <c r="X10355" s="84">
        <v>0</v>
      </c>
      <c r="Y10355" s="85"/>
      <c r="AA10355" s="22">
        <v>5677.4</v>
      </c>
      <c r="AB10355" s="84">
        <v>5677.4</v>
      </c>
      <c r="AC10355" s="85"/>
      <c r="AE10355" s="22">
        <v>0</v>
      </c>
      <c r="AF10355" s="84">
        <v>0</v>
      </c>
      <c r="AG10355" s="85"/>
    </row>
    <row r="10356" spans="1:33" ht="30" hidden="1" outlineLevel="1">
      <c r="A10356" s="6" t="s">
        <v>11967</v>
      </c>
      <c r="B10356" s="7" t="s">
        <v>11968</v>
      </c>
      <c r="C10356" s="7" t="s">
        <v>11285</v>
      </c>
      <c r="D10356" s="7"/>
      <c r="E10356" s="23" t="s">
        <v>9914</v>
      </c>
      <c r="F10356" s="18">
        <v>1</v>
      </c>
      <c r="K10356" s="22">
        <v>0</v>
      </c>
      <c r="L10356" s="84">
        <v>0</v>
      </c>
      <c r="M10356" s="85"/>
      <c r="O10356" s="22">
        <v>2280</v>
      </c>
      <c r="P10356" s="84">
        <v>2280</v>
      </c>
      <c r="Q10356" s="85"/>
      <c r="S10356" s="22">
        <v>2000</v>
      </c>
      <c r="T10356" s="84">
        <v>2000</v>
      </c>
      <c r="U10356" s="85"/>
      <c r="W10356" s="22">
        <v>0</v>
      </c>
      <c r="X10356" s="84">
        <v>0</v>
      </c>
      <c r="Y10356" s="85"/>
      <c r="AA10356" s="22">
        <v>5677.4</v>
      </c>
      <c r="AB10356" s="84">
        <v>5677.4</v>
      </c>
      <c r="AC10356" s="85"/>
      <c r="AE10356" s="22">
        <v>0</v>
      </c>
      <c r="AF10356" s="84">
        <v>0</v>
      </c>
      <c r="AG10356" s="85"/>
    </row>
    <row r="10357" spans="1:33" ht="30" hidden="1" outlineLevel="1">
      <c r="A10357" s="6" t="s">
        <v>11969</v>
      </c>
      <c r="B10357" s="7" t="s">
        <v>11970</v>
      </c>
      <c r="C10357" s="7" t="s">
        <v>11971</v>
      </c>
      <c r="D10357" s="7"/>
      <c r="E10357" s="23" t="s">
        <v>9914</v>
      </c>
      <c r="F10357" s="18">
        <v>1</v>
      </c>
      <c r="K10357" s="22">
        <v>0</v>
      </c>
      <c r="L10357" s="84">
        <v>0</v>
      </c>
      <c r="M10357" s="85"/>
      <c r="O10357" s="22">
        <v>570</v>
      </c>
      <c r="P10357" s="84">
        <v>570</v>
      </c>
      <c r="Q10357" s="85"/>
      <c r="S10357" s="22">
        <v>2000</v>
      </c>
      <c r="T10357" s="84">
        <v>2000</v>
      </c>
      <c r="U10357" s="85"/>
      <c r="W10357" s="22">
        <v>0</v>
      </c>
      <c r="X10357" s="84">
        <v>0</v>
      </c>
      <c r="Y10357" s="85"/>
      <c r="AA10357" s="22">
        <v>5677.4</v>
      </c>
      <c r="AB10357" s="84">
        <v>5677.4</v>
      </c>
      <c r="AC10357" s="85"/>
      <c r="AE10357" s="22">
        <v>0</v>
      </c>
      <c r="AF10357" s="84">
        <v>0</v>
      </c>
      <c r="AG10357" s="85"/>
    </row>
    <row r="10358" spans="1:33" ht="45" hidden="1" outlineLevel="1">
      <c r="A10358" s="6" t="s">
        <v>11972</v>
      </c>
      <c r="B10358" s="7" t="s">
        <v>11973</v>
      </c>
      <c r="C10358" s="7" t="s">
        <v>11293</v>
      </c>
      <c r="D10358" s="7"/>
      <c r="E10358" s="23" t="s">
        <v>9914</v>
      </c>
      <c r="F10358" s="18">
        <v>1</v>
      </c>
      <c r="K10358" s="22">
        <v>0</v>
      </c>
      <c r="L10358" s="84">
        <v>0</v>
      </c>
      <c r="M10358" s="85"/>
      <c r="O10358" s="22">
        <v>3420</v>
      </c>
      <c r="P10358" s="84">
        <v>3420</v>
      </c>
      <c r="Q10358" s="85"/>
      <c r="S10358" s="22">
        <v>500</v>
      </c>
      <c r="T10358" s="84">
        <v>500</v>
      </c>
      <c r="U10358" s="85"/>
      <c r="W10358" s="22">
        <v>0</v>
      </c>
      <c r="X10358" s="84">
        <v>0</v>
      </c>
      <c r="Y10358" s="85"/>
      <c r="AA10358" s="22">
        <v>5677.4</v>
      </c>
      <c r="AB10358" s="84">
        <v>5677.4</v>
      </c>
      <c r="AC10358" s="85"/>
      <c r="AE10358" s="22">
        <v>0</v>
      </c>
      <c r="AF10358" s="84">
        <v>0</v>
      </c>
      <c r="AG10358" s="85"/>
    </row>
    <row r="10359" spans="1:33" ht="30" hidden="1" outlineLevel="1">
      <c r="A10359" s="6" t="s">
        <v>11974</v>
      </c>
      <c r="B10359" s="7" t="s">
        <v>11975</v>
      </c>
      <c r="C10359" s="7" t="s">
        <v>5701</v>
      </c>
      <c r="D10359" s="7"/>
      <c r="E10359" s="23" t="s">
        <v>9914</v>
      </c>
      <c r="F10359" s="18">
        <v>1</v>
      </c>
      <c r="K10359" s="22">
        <v>0</v>
      </c>
      <c r="L10359" s="84">
        <v>0</v>
      </c>
      <c r="M10359" s="85"/>
      <c r="O10359" s="22">
        <v>570</v>
      </c>
      <c r="P10359" s="84">
        <v>570</v>
      </c>
      <c r="Q10359" s="85"/>
      <c r="S10359" s="22">
        <v>500</v>
      </c>
      <c r="T10359" s="84">
        <v>500</v>
      </c>
      <c r="U10359" s="85"/>
      <c r="W10359" s="22">
        <v>0</v>
      </c>
      <c r="X10359" s="84">
        <v>0</v>
      </c>
      <c r="Y10359" s="85"/>
      <c r="AA10359" s="22">
        <v>5677.4</v>
      </c>
      <c r="AB10359" s="84">
        <v>5677.4</v>
      </c>
      <c r="AC10359" s="85"/>
      <c r="AE10359" s="22">
        <v>0</v>
      </c>
      <c r="AF10359" s="84">
        <v>0</v>
      </c>
      <c r="AG10359" s="85"/>
    </row>
    <row r="10360" spans="1:33" ht="30" hidden="1" outlineLevel="1">
      <c r="A10360" s="6" t="s">
        <v>11976</v>
      </c>
      <c r="B10360" s="7" t="s">
        <v>11977</v>
      </c>
      <c r="C10360" s="7" t="s">
        <v>11298</v>
      </c>
      <c r="D10360" s="7"/>
      <c r="E10360" s="23" t="s">
        <v>9914</v>
      </c>
      <c r="F10360" s="18">
        <v>1</v>
      </c>
      <c r="K10360" s="22">
        <v>0</v>
      </c>
      <c r="L10360" s="84">
        <v>0</v>
      </c>
      <c r="M10360" s="85"/>
      <c r="O10360" s="22">
        <v>570</v>
      </c>
      <c r="P10360" s="84">
        <v>570</v>
      </c>
      <c r="Q10360" s="85"/>
      <c r="S10360" s="22">
        <v>500</v>
      </c>
      <c r="T10360" s="84">
        <v>500</v>
      </c>
      <c r="U10360" s="85"/>
      <c r="W10360" s="22">
        <v>0</v>
      </c>
      <c r="X10360" s="84">
        <v>0</v>
      </c>
      <c r="Y10360" s="85"/>
      <c r="AA10360" s="22">
        <v>5677.4</v>
      </c>
      <c r="AB10360" s="84">
        <v>5677.4</v>
      </c>
      <c r="AC10360" s="85"/>
      <c r="AE10360" s="22">
        <v>0</v>
      </c>
      <c r="AF10360" s="84">
        <v>0</v>
      </c>
      <c r="AG10360" s="85"/>
    </row>
    <row r="10361" spans="1:33" ht="45" hidden="1" outlineLevel="1">
      <c r="A10361" s="6" t="s">
        <v>11978</v>
      </c>
      <c r="B10361" s="7" t="s">
        <v>11979</v>
      </c>
      <c r="C10361" s="7" t="s">
        <v>11301</v>
      </c>
      <c r="D10361" s="7"/>
      <c r="E10361" s="23" t="s">
        <v>9914</v>
      </c>
      <c r="F10361" s="18">
        <v>1</v>
      </c>
      <c r="K10361" s="22">
        <v>0</v>
      </c>
      <c r="L10361" s="84">
        <v>0</v>
      </c>
      <c r="M10361" s="85"/>
      <c r="O10361" s="22">
        <v>5700</v>
      </c>
      <c r="P10361" s="84">
        <v>5700</v>
      </c>
      <c r="Q10361" s="85"/>
      <c r="S10361" s="22">
        <v>2000</v>
      </c>
      <c r="T10361" s="84">
        <v>2000</v>
      </c>
      <c r="U10361" s="85"/>
      <c r="W10361" s="22">
        <v>0</v>
      </c>
      <c r="X10361" s="84">
        <v>0</v>
      </c>
      <c r="Y10361" s="85"/>
      <c r="AA10361" s="22">
        <v>5677.4</v>
      </c>
      <c r="AB10361" s="84">
        <v>5677.4</v>
      </c>
      <c r="AC10361" s="85"/>
      <c r="AE10361" s="22">
        <v>0</v>
      </c>
      <c r="AF10361" s="84">
        <v>0</v>
      </c>
      <c r="AG10361" s="85"/>
    </row>
    <row r="10362" spans="1:33" hidden="1" outlineLevel="1">
      <c r="A10362" s="6" t="s">
        <v>11980</v>
      </c>
      <c r="B10362" s="7" t="s">
        <v>11981</v>
      </c>
      <c r="C10362" s="7" t="s">
        <v>11304</v>
      </c>
      <c r="D10362" s="7"/>
      <c r="E10362" s="23" t="s">
        <v>9914</v>
      </c>
      <c r="F10362" s="18">
        <v>1</v>
      </c>
      <c r="K10362" s="22">
        <v>0</v>
      </c>
      <c r="L10362" s="84">
        <v>0</v>
      </c>
      <c r="M10362" s="85"/>
      <c r="O10362" s="22">
        <v>570</v>
      </c>
      <c r="P10362" s="84">
        <v>570</v>
      </c>
      <c r="Q10362" s="85"/>
      <c r="S10362" s="22">
        <v>100</v>
      </c>
      <c r="T10362" s="84">
        <v>100</v>
      </c>
      <c r="U10362" s="85"/>
      <c r="W10362" s="22">
        <v>0</v>
      </c>
      <c r="X10362" s="84">
        <v>0</v>
      </c>
      <c r="Y10362" s="85"/>
      <c r="AA10362" s="22">
        <v>5677.4</v>
      </c>
      <c r="AB10362" s="84">
        <v>5677.4</v>
      </c>
      <c r="AC10362" s="85"/>
      <c r="AE10362" s="22">
        <v>0</v>
      </c>
      <c r="AF10362" s="84">
        <v>0</v>
      </c>
      <c r="AG10362" s="85"/>
    </row>
    <row r="10363" spans="1:33" ht="30" hidden="1" outlineLevel="1">
      <c r="A10363" s="6" t="s">
        <v>11982</v>
      </c>
      <c r="B10363" s="7" t="s">
        <v>11983</v>
      </c>
      <c r="C10363" s="7" t="s">
        <v>11307</v>
      </c>
      <c r="D10363" s="7"/>
      <c r="E10363" s="23" t="s">
        <v>9914</v>
      </c>
      <c r="F10363" s="18">
        <v>1</v>
      </c>
      <c r="K10363" s="22">
        <v>0</v>
      </c>
      <c r="L10363" s="84">
        <v>0</v>
      </c>
      <c r="M10363" s="85"/>
      <c r="O10363" s="22">
        <v>570</v>
      </c>
      <c r="P10363" s="84">
        <v>570</v>
      </c>
      <c r="Q10363" s="85"/>
      <c r="S10363" s="22">
        <v>100</v>
      </c>
      <c r="T10363" s="84">
        <v>100</v>
      </c>
      <c r="U10363" s="85"/>
      <c r="W10363" s="22">
        <v>0</v>
      </c>
      <c r="X10363" s="84">
        <v>0</v>
      </c>
      <c r="Y10363" s="85"/>
      <c r="AA10363" s="22">
        <v>5677.4</v>
      </c>
      <c r="AB10363" s="84">
        <v>5677.4</v>
      </c>
      <c r="AC10363" s="85"/>
      <c r="AE10363" s="22">
        <v>0</v>
      </c>
      <c r="AF10363" s="84">
        <v>0</v>
      </c>
      <c r="AG10363" s="85"/>
    </row>
    <row r="10364" spans="1:33" hidden="1" outlineLevel="1">
      <c r="A10364" s="8"/>
      <c r="B10364" s="9" t="s">
        <v>34</v>
      </c>
      <c r="C10364" s="9" t="s">
        <v>35</v>
      </c>
      <c r="K10364" s="79"/>
      <c r="L10364" s="79"/>
      <c r="M10364" s="80"/>
      <c r="O10364" s="79"/>
      <c r="P10364" s="79"/>
      <c r="Q10364" s="80"/>
      <c r="S10364" s="79"/>
      <c r="T10364" s="79"/>
      <c r="U10364" s="80"/>
      <c r="W10364" s="79"/>
      <c r="X10364" s="79"/>
      <c r="Y10364" s="80"/>
      <c r="AA10364" s="79"/>
      <c r="AB10364" s="79"/>
      <c r="AC10364" s="80"/>
      <c r="AE10364" s="79"/>
      <c r="AF10364" s="79"/>
      <c r="AG10364" s="80"/>
    </row>
    <row r="10365" spans="1:33" hidden="1" outlineLevel="1">
      <c r="A10365" s="6" t="s">
        <v>11984</v>
      </c>
      <c r="B10365" s="7" t="s">
        <v>37</v>
      </c>
      <c r="C10365" s="7" t="s">
        <v>293</v>
      </c>
      <c r="K10365" s="79"/>
      <c r="L10365" s="79"/>
      <c r="M10365" s="80"/>
      <c r="O10365" s="79"/>
      <c r="P10365" s="79"/>
      <c r="Q10365" s="80"/>
      <c r="S10365" s="79"/>
      <c r="T10365" s="79"/>
      <c r="U10365" s="80"/>
      <c r="W10365" s="79"/>
      <c r="X10365" s="79"/>
      <c r="Y10365" s="80"/>
      <c r="AA10365" s="79"/>
      <c r="AB10365" s="79"/>
      <c r="AC10365" s="80"/>
      <c r="AE10365" s="79"/>
      <c r="AF10365" s="79"/>
      <c r="AG10365" s="80"/>
    </row>
    <row r="10366" spans="1:33" ht="60" hidden="1" outlineLevel="1">
      <c r="A10366" s="8"/>
      <c r="B10366" s="9" t="s">
        <v>61</v>
      </c>
      <c r="C10366" s="9" t="s">
        <v>62</v>
      </c>
      <c r="D10366" s="9" t="s">
        <v>63</v>
      </c>
      <c r="E10366" s="12" t="s">
        <v>64</v>
      </c>
      <c r="F10366" s="20" t="s">
        <v>65</v>
      </c>
      <c r="K10366" s="21" t="s">
        <v>66</v>
      </c>
      <c r="L10366" s="87" t="s">
        <v>28</v>
      </c>
      <c r="M10366" s="88"/>
      <c r="O10366" s="21" t="s">
        <v>66</v>
      </c>
      <c r="P10366" s="87" t="s">
        <v>28</v>
      </c>
      <c r="Q10366" s="88"/>
      <c r="S10366" s="21" t="s">
        <v>66</v>
      </c>
      <c r="T10366" s="87" t="s">
        <v>28</v>
      </c>
      <c r="U10366" s="88"/>
      <c r="W10366" s="21" t="s">
        <v>66</v>
      </c>
      <c r="X10366" s="87" t="s">
        <v>28</v>
      </c>
      <c r="Y10366" s="88"/>
      <c r="AA10366" s="21" t="s">
        <v>66</v>
      </c>
      <c r="AB10366" s="87" t="s">
        <v>28</v>
      </c>
      <c r="AC10366" s="88"/>
      <c r="AE10366" s="21" t="s">
        <v>66</v>
      </c>
      <c r="AF10366" s="87" t="s">
        <v>28</v>
      </c>
      <c r="AG10366" s="88"/>
    </row>
    <row r="10367" spans="1:33" ht="135" hidden="1" outlineLevel="1">
      <c r="A10367" s="6" t="s">
        <v>11985</v>
      </c>
      <c r="B10367" s="7" t="s">
        <v>10636</v>
      </c>
      <c r="C10367" s="7" t="s">
        <v>5148</v>
      </c>
      <c r="D10367" s="7"/>
      <c r="E10367" s="23" t="s">
        <v>70</v>
      </c>
      <c r="F10367" s="18">
        <v>1</v>
      </c>
      <c r="K10367" s="22">
        <v>0</v>
      </c>
      <c r="L10367" s="84">
        <v>0</v>
      </c>
      <c r="M10367" s="85"/>
      <c r="O10367" s="22">
        <v>0</v>
      </c>
      <c r="P10367" s="84">
        <v>0</v>
      </c>
      <c r="Q10367" s="85"/>
      <c r="S10367" s="22">
        <v>0</v>
      </c>
      <c r="T10367" s="84">
        <v>0</v>
      </c>
      <c r="U10367" s="85"/>
      <c r="W10367" s="22">
        <v>0</v>
      </c>
      <c r="X10367" s="84">
        <v>0</v>
      </c>
      <c r="Y10367" s="85"/>
      <c r="AA10367" s="22">
        <v>0</v>
      </c>
      <c r="AB10367" s="84">
        <v>0</v>
      </c>
      <c r="AC10367" s="85"/>
      <c r="AE10367" s="22">
        <v>725000</v>
      </c>
      <c r="AF10367" s="84">
        <v>725000</v>
      </c>
      <c r="AG10367" s="85"/>
    </row>
    <row r="10368" spans="1:33" hidden="1" outlineLevel="1">
      <c r="A10368" s="8"/>
      <c r="B10368" s="9" t="s">
        <v>34</v>
      </c>
      <c r="C10368" s="9" t="s">
        <v>35</v>
      </c>
      <c r="K10368" s="79"/>
      <c r="L10368" s="79"/>
      <c r="M10368" s="80"/>
      <c r="O10368" s="79"/>
      <c r="P10368" s="79"/>
      <c r="Q10368" s="80"/>
      <c r="S10368" s="79"/>
      <c r="T10368" s="79"/>
      <c r="U10368" s="80"/>
      <c r="W10368" s="79"/>
      <c r="X10368" s="79"/>
      <c r="Y10368" s="80"/>
      <c r="AA10368" s="79"/>
      <c r="AB10368" s="79"/>
      <c r="AC10368" s="80"/>
      <c r="AE10368" s="79"/>
      <c r="AF10368" s="79"/>
      <c r="AG10368" s="80"/>
    </row>
    <row r="10369" spans="1:33" ht="75" hidden="1" outlineLevel="1">
      <c r="A10369" s="6" t="s">
        <v>11986</v>
      </c>
      <c r="B10369" s="7" t="s">
        <v>37</v>
      </c>
      <c r="C10369" s="7" t="s">
        <v>298</v>
      </c>
      <c r="I10369" s="35"/>
      <c r="J10369" s="35"/>
      <c r="K10369" s="79"/>
      <c r="L10369" s="79"/>
      <c r="M10369" s="80"/>
      <c r="O10369" s="79"/>
      <c r="P10369" s="79"/>
      <c r="Q10369" s="80"/>
      <c r="S10369" s="79"/>
      <c r="T10369" s="79"/>
      <c r="U10369" s="80"/>
      <c r="W10369" s="79"/>
      <c r="X10369" s="79"/>
      <c r="Y10369" s="80"/>
      <c r="AA10369" s="79"/>
      <c r="AB10369" s="79"/>
      <c r="AC10369" s="80"/>
      <c r="AE10369" s="79"/>
      <c r="AF10369" s="79"/>
      <c r="AG10369" s="80"/>
    </row>
    <row r="10370" spans="1:33" collapsed="1">
      <c r="A10370" s="83" t="s">
        <v>11987</v>
      </c>
      <c r="B10370" s="83"/>
      <c r="C10370" s="83"/>
      <c r="D10370" s="83"/>
      <c r="E10370" s="83"/>
      <c r="F10370" s="83"/>
      <c r="I10370" s="36"/>
      <c r="J10370" s="36">
        <v>2535214.5</v>
      </c>
      <c r="K10370" s="30" t="s">
        <v>11988</v>
      </c>
      <c r="L10370" s="84">
        <v>2930681</v>
      </c>
      <c r="M10370" s="85"/>
      <c r="O10370" s="15" t="s">
        <v>11988</v>
      </c>
      <c r="P10370" s="84">
        <v>5423347.6500000004</v>
      </c>
      <c r="Q10370" s="85"/>
      <c r="S10370" s="15" t="s">
        <v>11988</v>
      </c>
      <c r="T10370" s="84">
        <v>6146015</v>
      </c>
      <c r="U10370" s="85"/>
      <c r="W10370" s="15" t="s">
        <v>11988</v>
      </c>
      <c r="X10370" s="84">
        <v>4973050</v>
      </c>
      <c r="Y10370" s="85"/>
      <c r="AA10370" s="15" t="s">
        <v>11988</v>
      </c>
      <c r="AB10370" s="84">
        <v>5220538.78</v>
      </c>
      <c r="AC10370" s="85"/>
      <c r="AE10370" s="15" t="s">
        <v>11988</v>
      </c>
      <c r="AF10370" s="84">
        <v>9016870</v>
      </c>
      <c r="AG10370" s="85"/>
    </row>
    <row r="10371" spans="1:33" hidden="1">
      <c r="A10371" s="8"/>
      <c r="B10371" s="9" t="s">
        <v>34</v>
      </c>
      <c r="C10371" s="9" t="s">
        <v>35</v>
      </c>
      <c r="K10371" s="79"/>
      <c r="L10371" s="79"/>
      <c r="M10371" s="80"/>
      <c r="O10371" s="79"/>
      <c r="P10371" s="79"/>
      <c r="Q10371" s="80"/>
      <c r="S10371" s="79"/>
      <c r="T10371" s="79"/>
      <c r="U10371" s="80"/>
      <c r="W10371" s="79"/>
      <c r="X10371" s="79"/>
      <c r="Y10371" s="80"/>
      <c r="AA10371" s="79"/>
      <c r="AB10371" s="79"/>
      <c r="AC10371" s="80"/>
      <c r="AE10371" s="79"/>
      <c r="AF10371" s="79"/>
      <c r="AG10371" s="80"/>
    </row>
    <row r="10372" spans="1:33" hidden="1" outlineLevel="1">
      <c r="A10372" s="6" t="s">
        <v>11989</v>
      </c>
      <c r="B10372" s="7" t="s">
        <v>37</v>
      </c>
      <c r="C10372" s="7" t="s">
        <v>11990</v>
      </c>
      <c r="K10372" s="79"/>
      <c r="L10372" s="79"/>
      <c r="M10372" s="80"/>
      <c r="O10372" s="79"/>
      <c r="P10372" s="79"/>
      <c r="Q10372" s="80"/>
      <c r="S10372" s="79"/>
      <c r="T10372" s="79"/>
      <c r="U10372" s="80"/>
      <c r="W10372" s="79"/>
      <c r="X10372" s="79"/>
      <c r="Y10372" s="80"/>
      <c r="AA10372" s="79"/>
      <c r="AB10372" s="79"/>
      <c r="AC10372" s="80"/>
      <c r="AE10372" s="79"/>
      <c r="AF10372" s="79"/>
      <c r="AG10372" s="80"/>
    </row>
    <row r="10373" spans="1:33" ht="105" hidden="1" outlineLevel="1">
      <c r="A10373" s="6" t="s">
        <v>11991</v>
      </c>
      <c r="B10373" s="7" t="s">
        <v>37</v>
      </c>
      <c r="C10373" s="7" t="s">
        <v>11992</v>
      </c>
      <c r="K10373" s="79"/>
      <c r="L10373" s="79"/>
      <c r="M10373" s="80"/>
      <c r="O10373" s="79"/>
      <c r="P10373" s="79"/>
      <c r="Q10373" s="80"/>
      <c r="S10373" s="79"/>
      <c r="T10373" s="79"/>
      <c r="U10373" s="80"/>
      <c r="W10373" s="79"/>
      <c r="X10373" s="79"/>
      <c r="Y10373" s="80"/>
      <c r="AA10373" s="79"/>
      <c r="AB10373" s="79"/>
      <c r="AC10373" s="80"/>
      <c r="AE10373" s="79"/>
      <c r="AF10373" s="79"/>
      <c r="AG10373" s="80"/>
    </row>
    <row r="10374" spans="1:33" hidden="1" outlineLevel="1">
      <c r="A10374" s="6" t="s">
        <v>11993</v>
      </c>
      <c r="B10374" s="7" t="s">
        <v>11994</v>
      </c>
      <c r="C10374" s="7" t="s">
        <v>11995</v>
      </c>
      <c r="K10374" s="79"/>
      <c r="L10374" s="79"/>
      <c r="M10374" s="80"/>
      <c r="O10374" s="79"/>
      <c r="P10374" s="79"/>
      <c r="Q10374" s="80"/>
      <c r="S10374" s="79"/>
      <c r="T10374" s="79"/>
      <c r="U10374" s="80"/>
      <c r="W10374" s="79"/>
      <c r="X10374" s="79"/>
      <c r="Y10374" s="80"/>
      <c r="AA10374" s="79"/>
      <c r="AB10374" s="79"/>
      <c r="AC10374" s="80"/>
      <c r="AE10374" s="79"/>
      <c r="AF10374" s="79"/>
      <c r="AG10374" s="80"/>
    </row>
    <row r="10375" spans="1:33" ht="60" hidden="1" outlineLevel="1">
      <c r="A10375" s="8"/>
      <c r="B10375" s="9" t="s">
        <v>61</v>
      </c>
      <c r="C10375" s="9" t="s">
        <v>62</v>
      </c>
      <c r="D10375" s="9" t="s">
        <v>63</v>
      </c>
      <c r="E10375" s="12" t="s">
        <v>64</v>
      </c>
      <c r="F10375" s="20" t="s">
        <v>65</v>
      </c>
      <c r="K10375" s="21" t="s">
        <v>66</v>
      </c>
      <c r="L10375" s="87" t="s">
        <v>28</v>
      </c>
      <c r="M10375" s="88"/>
      <c r="O10375" s="21" t="s">
        <v>66</v>
      </c>
      <c r="P10375" s="87" t="s">
        <v>28</v>
      </c>
      <c r="Q10375" s="88"/>
      <c r="S10375" s="21" t="s">
        <v>66</v>
      </c>
      <c r="T10375" s="87" t="s">
        <v>28</v>
      </c>
      <c r="U10375" s="88"/>
      <c r="W10375" s="21" t="s">
        <v>66</v>
      </c>
      <c r="X10375" s="87" t="s">
        <v>28</v>
      </c>
      <c r="Y10375" s="88"/>
      <c r="AA10375" s="21" t="s">
        <v>66</v>
      </c>
      <c r="AB10375" s="87" t="s">
        <v>28</v>
      </c>
      <c r="AC10375" s="88"/>
      <c r="AE10375" s="21" t="s">
        <v>66</v>
      </c>
      <c r="AF10375" s="87" t="s">
        <v>28</v>
      </c>
      <c r="AG10375" s="88"/>
    </row>
    <row r="10376" spans="1:33" hidden="1" outlineLevel="1">
      <c r="A10376" s="6" t="s">
        <v>11996</v>
      </c>
      <c r="B10376" s="7" t="s">
        <v>11997</v>
      </c>
      <c r="C10376" s="7" t="s">
        <v>11998</v>
      </c>
      <c r="D10376" s="7"/>
      <c r="E10376" s="23" t="s">
        <v>307</v>
      </c>
      <c r="F10376" s="18">
        <v>168</v>
      </c>
      <c r="K10376" s="22">
        <v>20</v>
      </c>
      <c r="L10376" s="84">
        <v>3360</v>
      </c>
      <c r="M10376" s="85"/>
      <c r="O10376" s="22">
        <v>45.6</v>
      </c>
      <c r="P10376" s="84">
        <v>7660.8</v>
      </c>
      <c r="Q10376" s="85"/>
      <c r="S10376" s="22">
        <v>20</v>
      </c>
      <c r="T10376" s="84">
        <v>3360</v>
      </c>
      <c r="U10376" s="85"/>
      <c r="W10376" s="22">
        <v>44</v>
      </c>
      <c r="X10376" s="84">
        <v>7392</v>
      </c>
      <c r="Y10376" s="85"/>
      <c r="AA10376" s="22">
        <v>41.95</v>
      </c>
      <c r="AB10376" s="84">
        <v>7047.6</v>
      </c>
      <c r="AC10376" s="85"/>
      <c r="AE10376" s="22">
        <v>50</v>
      </c>
      <c r="AF10376" s="84">
        <v>8400</v>
      </c>
      <c r="AG10376" s="85"/>
    </row>
    <row r="10377" spans="1:33" hidden="1" outlineLevel="1">
      <c r="A10377" s="6" t="s">
        <v>11999</v>
      </c>
      <c r="B10377" s="7" t="s">
        <v>12000</v>
      </c>
      <c r="C10377" s="7" t="s">
        <v>4724</v>
      </c>
      <c r="D10377" s="7"/>
      <c r="E10377" s="23" t="s">
        <v>307</v>
      </c>
      <c r="F10377" s="18">
        <v>68</v>
      </c>
      <c r="K10377" s="22">
        <v>20</v>
      </c>
      <c r="L10377" s="84">
        <v>1360</v>
      </c>
      <c r="M10377" s="85"/>
      <c r="O10377" s="22">
        <v>45.6</v>
      </c>
      <c r="P10377" s="84">
        <v>3100.8</v>
      </c>
      <c r="Q10377" s="85"/>
      <c r="S10377" s="22">
        <v>20</v>
      </c>
      <c r="T10377" s="84">
        <v>1360</v>
      </c>
      <c r="U10377" s="85"/>
      <c r="W10377" s="22">
        <v>56</v>
      </c>
      <c r="X10377" s="84">
        <v>3808</v>
      </c>
      <c r="Y10377" s="85"/>
      <c r="AA10377" s="22">
        <v>52.74</v>
      </c>
      <c r="AB10377" s="84">
        <v>3586.32</v>
      </c>
      <c r="AC10377" s="85"/>
      <c r="AE10377" s="22">
        <v>100</v>
      </c>
      <c r="AF10377" s="84">
        <v>6800</v>
      </c>
      <c r="AG10377" s="85"/>
    </row>
    <row r="10378" spans="1:33" hidden="1" outlineLevel="1">
      <c r="A10378" s="6" t="s">
        <v>12001</v>
      </c>
      <c r="B10378" s="7" t="s">
        <v>12002</v>
      </c>
      <c r="C10378" s="7" t="s">
        <v>12003</v>
      </c>
      <c r="D10378" s="7"/>
      <c r="E10378" s="23" t="s">
        <v>307</v>
      </c>
      <c r="F10378" s="18">
        <v>4</v>
      </c>
      <c r="K10378" s="22">
        <v>488</v>
      </c>
      <c r="L10378" s="84">
        <v>1952</v>
      </c>
      <c r="M10378" s="85"/>
      <c r="O10378" s="22">
        <v>513</v>
      </c>
      <c r="P10378" s="84">
        <v>2052</v>
      </c>
      <c r="Q10378" s="85"/>
      <c r="S10378" s="22">
        <v>385</v>
      </c>
      <c r="T10378" s="84">
        <v>1540</v>
      </c>
      <c r="U10378" s="85"/>
      <c r="W10378" s="22">
        <v>475</v>
      </c>
      <c r="X10378" s="84">
        <v>1900</v>
      </c>
      <c r="Y10378" s="85"/>
      <c r="AA10378" s="22">
        <v>496.2</v>
      </c>
      <c r="AB10378" s="84">
        <v>1984.8</v>
      </c>
      <c r="AC10378" s="85"/>
      <c r="AE10378" s="22">
        <v>600</v>
      </c>
      <c r="AF10378" s="84">
        <v>2400</v>
      </c>
      <c r="AG10378" s="85"/>
    </row>
    <row r="10379" spans="1:33" hidden="1" outlineLevel="1">
      <c r="A10379" s="6" t="s">
        <v>12004</v>
      </c>
      <c r="B10379" s="7" t="s">
        <v>12005</v>
      </c>
      <c r="C10379" s="7" t="s">
        <v>12006</v>
      </c>
      <c r="D10379" s="7"/>
      <c r="E10379" s="23" t="s">
        <v>307</v>
      </c>
      <c r="F10379" s="18">
        <v>47</v>
      </c>
      <c r="K10379" s="22">
        <v>896</v>
      </c>
      <c r="L10379" s="84">
        <v>42112</v>
      </c>
      <c r="M10379" s="85"/>
      <c r="O10379" s="22">
        <v>513</v>
      </c>
      <c r="P10379" s="84">
        <v>24111</v>
      </c>
      <c r="Q10379" s="85"/>
      <c r="S10379" s="22">
        <v>1200</v>
      </c>
      <c r="T10379" s="84">
        <v>56400</v>
      </c>
      <c r="U10379" s="85"/>
      <c r="W10379" s="22">
        <v>525</v>
      </c>
      <c r="X10379" s="84">
        <v>24675</v>
      </c>
      <c r="Y10379" s="85"/>
      <c r="AA10379" s="22">
        <v>491.41</v>
      </c>
      <c r="AB10379" s="84">
        <v>23096.27</v>
      </c>
      <c r="AC10379" s="85"/>
      <c r="AE10379" s="22">
        <v>1800</v>
      </c>
      <c r="AF10379" s="84">
        <v>84600</v>
      </c>
      <c r="AG10379" s="85"/>
    </row>
    <row r="10380" spans="1:33" hidden="1" outlineLevel="1">
      <c r="A10380" s="6" t="s">
        <v>12007</v>
      </c>
      <c r="B10380" s="7" t="s">
        <v>12008</v>
      </c>
      <c r="C10380" s="7" t="s">
        <v>12009</v>
      </c>
      <c r="D10380" s="7"/>
      <c r="E10380" s="23" t="s">
        <v>10660</v>
      </c>
      <c r="F10380" s="18">
        <v>5520</v>
      </c>
      <c r="K10380" s="22">
        <v>5</v>
      </c>
      <c r="L10380" s="84">
        <v>27600</v>
      </c>
      <c r="M10380" s="85"/>
      <c r="O10380" s="22">
        <v>3.99</v>
      </c>
      <c r="P10380" s="84">
        <v>22024.799999999999</v>
      </c>
      <c r="Q10380" s="85"/>
      <c r="S10380" s="22">
        <v>0</v>
      </c>
      <c r="T10380" s="84">
        <v>0</v>
      </c>
      <c r="U10380" s="85"/>
      <c r="W10380" s="22">
        <v>4</v>
      </c>
      <c r="X10380" s="84">
        <v>22080</v>
      </c>
      <c r="Y10380" s="85"/>
      <c r="AA10380" s="22">
        <v>5.03</v>
      </c>
      <c r="AB10380" s="84">
        <v>27765.599999999999</v>
      </c>
      <c r="AC10380" s="85"/>
      <c r="AE10380" s="22">
        <v>4</v>
      </c>
      <c r="AF10380" s="84">
        <v>22080</v>
      </c>
      <c r="AG10380" s="85"/>
    </row>
    <row r="10381" spans="1:33" hidden="1" outlineLevel="1">
      <c r="A10381" s="6" t="s">
        <v>12010</v>
      </c>
      <c r="B10381" s="7" t="s">
        <v>12011</v>
      </c>
      <c r="C10381" s="7" t="s">
        <v>12012</v>
      </c>
      <c r="D10381" s="7"/>
      <c r="E10381" s="23" t="s">
        <v>10660</v>
      </c>
      <c r="F10381" s="18">
        <v>513</v>
      </c>
      <c r="K10381" s="22">
        <v>5</v>
      </c>
      <c r="L10381" s="84">
        <v>2565</v>
      </c>
      <c r="M10381" s="85"/>
      <c r="O10381" s="22">
        <v>3.99</v>
      </c>
      <c r="P10381" s="84">
        <v>2046.87</v>
      </c>
      <c r="Q10381" s="85"/>
      <c r="S10381" s="22">
        <v>0</v>
      </c>
      <c r="T10381" s="84">
        <v>0</v>
      </c>
      <c r="U10381" s="85"/>
      <c r="W10381" s="22">
        <v>4</v>
      </c>
      <c r="X10381" s="84">
        <v>2052</v>
      </c>
      <c r="Y10381" s="85"/>
      <c r="AA10381" s="22">
        <v>5.03</v>
      </c>
      <c r="AB10381" s="84">
        <v>2580.39</v>
      </c>
      <c r="AC10381" s="85"/>
      <c r="AE10381" s="22">
        <v>4</v>
      </c>
      <c r="AF10381" s="84">
        <v>2052</v>
      </c>
      <c r="AG10381" s="85"/>
    </row>
    <row r="10382" spans="1:33" hidden="1" outlineLevel="1">
      <c r="A10382" s="6" t="s">
        <v>12013</v>
      </c>
      <c r="B10382" s="7" t="s">
        <v>12014</v>
      </c>
      <c r="C10382" s="7" t="s">
        <v>12015</v>
      </c>
      <c r="D10382" s="7"/>
      <c r="E10382" s="23" t="s">
        <v>320</v>
      </c>
      <c r="F10382" s="18">
        <v>216</v>
      </c>
      <c r="K10382" s="22">
        <v>0</v>
      </c>
      <c r="L10382" s="84">
        <v>0</v>
      </c>
      <c r="M10382" s="85"/>
      <c r="O10382" s="22">
        <v>136.80000000000001</v>
      </c>
      <c r="P10382" s="84">
        <v>29548.799999999999</v>
      </c>
      <c r="Q10382" s="85"/>
      <c r="S10382" s="22">
        <v>0</v>
      </c>
      <c r="T10382" s="84">
        <v>0</v>
      </c>
      <c r="U10382" s="85"/>
      <c r="W10382" s="22">
        <v>113</v>
      </c>
      <c r="X10382" s="84">
        <v>24408</v>
      </c>
      <c r="Y10382" s="85"/>
      <c r="AA10382" s="22">
        <v>143.83000000000001</v>
      </c>
      <c r="AB10382" s="84">
        <v>31067.279999999999</v>
      </c>
      <c r="AC10382" s="85"/>
      <c r="AE10382" s="22">
        <v>200</v>
      </c>
      <c r="AF10382" s="84">
        <v>43200</v>
      </c>
      <c r="AG10382" s="85"/>
    </row>
    <row r="10383" spans="1:33" hidden="1" outlineLevel="1">
      <c r="A10383" s="6" t="s">
        <v>12016</v>
      </c>
      <c r="B10383" s="7" t="s">
        <v>12017</v>
      </c>
      <c r="C10383" s="7" t="s">
        <v>12018</v>
      </c>
      <c r="D10383" s="7"/>
      <c r="E10383" s="23" t="s">
        <v>320</v>
      </c>
      <c r="F10383" s="18">
        <v>36</v>
      </c>
      <c r="K10383" s="22">
        <v>143</v>
      </c>
      <c r="L10383" s="84">
        <v>5148</v>
      </c>
      <c r="M10383" s="85"/>
      <c r="O10383" s="22">
        <v>285</v>
      </c>
      <c r="P10383" s="84">
        <v>10260</v>
      </c>
      <c r="Q10383" s="85"/>
      <c r="S10383" s="22">
        <v>450</v>
      </c>
      <c r="T10383" s="84">
        <v>16200</v>
      </c>
      <c r="U10383" s="85"/>
      <c r="W10383" s="22">
        <v>563</v>
      </c>
      <c r="X10383" s="84">
        <v>20268</v>
      </c>
      <c r="Y10383" s="85"/>
      <c r="AA10383" s="22">
        <v>287.64999999999998</v>
      </c>
      <c r="AB10383" s="84">
        <v>10355.4</v>
      </c>
      <c r="AC10383" s="85"/>
      <c r="AE10383" s="22">
        <v>600</v>
      </c>
      <c r="AF10383" s="84">
        <v>21600</v>
      </c>
      <c r="AG10383" s="85"/>
    </row>
    <row r="10384" spans="1:33" hidden="1" outlineLevel="1">
      <c r="A10384" s="6" t="s">
        <v>12019</v>
      </c>
      <c r="B10384" s="7" t="s">
        <v>12020</v>
      </c>
      <c r="C10384" s="7" t="s">
        <v>12021</v>
      </c>
      <c r="D10384" s="7"/>
      <c r="E10384" s="23" t="s">
        <v>320</v>
      </c>
      <c r="F10384" s="18">
        <v>197</v>
      </c>
      <c r="K10384" s="22">
        <v>159</v>
      </c>
      <c r="L10384" s="84">
        <v>31323</v>
      </c>
      <c r="M10384" s="85"/>
      <c r="O10384" s="22">
        <v>1026</v>
      </c>
      <c r="P10384" s="84">
        <v>202122</v>
      </c>
      <c r="Q10384" s="85"/>
      <c r="S10384" s="22">
        <v>1000</v>
      </c>
      <c r="T10384" s="84">
        <v>197000</v>
      </c>
      <c r="U10384" s="85"/>
      <c r="W10384" s="22">
        <v>813</v>
      </c>
      <c r="X10384" s="84">
        <v>160161</v>
      </c>
      <c r="Y10384" s="85"/>
      <c r="AA10384" s="22">
        <v>958.85</v>
      </c>
      <c r="AB10384" s="84">
        <v>188893.45</v>
      </c>
      <c r="AC10384" s="85"/>
      <c r="AE10384" s="22">
        <v>1000</v>
      </c>
      <c r="AF10384" s="84">
        <v>197000</v>
      </c>
      <c r="AG10384" s="85"/>
    </row>
    <row r="10385" spans="1:33" hidden="1" outlineLevel="1">
      <c r="A10385" s="6" t="s">
        <v>12022</v>
      </c>
      <c r="B10385" s="7" t="s">
        <v>12023</v>
      </c>
      <c r="C10385" s="7" t="s">
        <v>12024</v>
      </c>
      <c r="D10385" s="7"/>
      <c r="E10385" s="23" t="s">
        <v>438</v>
      </c>
      <c r="F10385" s="18">
        <v>1</v>
      </c>
      <c r="K10385" s="22">
        <v>8480</v>
      </c>
      <c r="L10385" s="84">
        <v>8480</v>
      </c>
      <c r="M10385" s="85"/>
      <c r="O10385" s="22">
        <v>6840</v>
      </c>
      <c r="P10385" s="84">
        <v>6840</v>
      </c>
      <c r="Q10385" s="85"/>
      <c r="S10385" s="22">
        <v>7650</v>
      </c>
      <c r="T10385" s="84">
        <v>7650</v>
      </c>
      <c r="U10385" s="85"/>
      <c r="W10385" s="22">
        <v>14000</v>
      </c>
      <c r="X10385" s="84">
        <v>14000</v>
      </c>
      <c r="Y10385" s="85"/>
      <c r="AA10385" s="22">
        <v>59928.06</v>
      </c>
      <c r="AB10385" s="84">
        <v>59928.06</v>
      </c>
      <c r="AC10385" s="85"/>
      <c r="AE10385" s="22">
        <v>30000</v>
      </c>
      <c r="AF10385" s="84">
        <v>30000</v>
      </c>
      <c r="AG10385" s="85"/>
    </row>
    <row r="10386" spans="1:33" hidden="1" outlineLevel="1">
      <c r="A10386" s="6" t="s">
        <v>12025</v>
      </c>
      <c r="B10386" s="7" t="s">
        <v>12026</v>
      </c>
      <c r="C10386" s="7" t="s">
        <v>12027</v>
      </c>
      <c r="D10386" s="7"/>
      <c r="E10386" s="23" t="s">
        <v>438</v>
      </c>
      <c r="F10386" s="18">
        <v>1</v>
      </c>
      <c r="K10386" s="22">
        <v>5512</v>
      </c>
      <c r="L10386" s="84">
        <v>5512</v>
      </c>
      <c r="M10386" s="85"/>
      <c r="O10386" s="22">
        <v>6270</v>
      </c>
      <c r="P10386" s="84">
        <v>6270</v>
      </c>
      <c r="Q10386" s="85"/>
      <c r="S10386" s="22">
        <v>17500</v>
      </c>
      <c r="T10386" s="84">
        <v>17500</v>
      </c>
      <c r="U10386" s="85"/>
      <c r="W10386" s="22">
        <v>7700</v>
      </c>
      <c r="X10386" s="84">
        <v>7700</v>
      </c>
      <c r="Y10386" s="85"/>
      <c r="AA10386" s="22">
        <v>10307.629999999999</v>
      </c>
      <c r="AB10386" s="84">
        <v>10307.629999999999</v>
      </c>
      <c r="AC10386" s="85"/>
      <c r="AE10386" s="22">
        <v>15000</v>
      </c>
      <c r="AF10386" s="84">
        <v>15000</v>
      </c>
      <c r="AG10386" s="85"/>
    </row>
    <row r="10387" spans="1:33" hidden="1" outlineLevel="1">
      <c r="A10387" s="6" t="s">
        <v>12028</v>
      </c>
      <c r="B10387" s="7" t="s">
        <v>12029</v>
      </c>
      <c r="C10387" s="7" t="s">
        <v>12030</v>
      </c>
      <c r="D10387" s="7"/>
      <c r="E10387" s="23" t="s">
        <v>70</v>
      </c>
      <c r="F10387" s="18">
        <v>1</v>
      </c>
      <c r="K10387" s="22">
        <v>10600</v>
      </c>
      <c r="L10387" s="84">
        <v>10600</v>
      </c>
      <c r="M10387" s="85"/>
      <c r="O10387" s="22">
        <v>34200</v>
      </c>
      <c r="P10387" s="84">
        <v>34200</v>
      </c>
      <c r="Q10387" s="85"/>
      <c r="S10387" s="22">
        <v>50000</v>
      </c>
      <c r="T10387" s="84">
        <v>50000</v>
      </c>
      <c r="U10387" s="85"/>
      <c r="W10387" s="22">
        <v>37500</v>
      </c>
      <c r="X10387" s="84">
        <v>37500</v>
      </c>
      <c r="Y10387" s="85"/>
      <c r="AA10387" s="22">
        <v>17978.419999999998</v>
      </c>
      <c r="AB10387" s="84">
        <v>17978.419999999998</v>
      </c>
      <c r="AC10387" s="85"/>
      <c r="AE10387" s="22">
        <v>150000</v>
      </c>
      <c r="AF10387" s="84">
        <v>150000</v>
      </c>
      <c r="AG10387" s="85"/>
    </row>
    <row r="10388" spans="1:33" hidden="1" outlineLevel="1">
      <c r="A10388" s="8"/>
      <c r="B10388" s="9" t="s">
        <v>34</v>
      </c>
      <c r="C10388" s="9" t="s">
        <v>35</v>
      </c>
      <c r="K10388" s="79"/>
      <c r="L10388" s="79"/>
      <c r="M10388" s="80"/>
      <c r="O10388" s="79"/>
      <c r="P10388" s="79"/>
      <c r="Q10388" s="80"/>
      <c r="S10388" s="79"/>
      <c r="T10388" s="79"/>
      <c r="U10388" s="80"/>
      <c r="W10388" s="79"/>
      <c r="X10388" s="79"/>
      <c r="Y10388" s="80"/>
      <c r="AA10388" s="79"/>
      <c r="AB10388" s="79"/>
      <c r="AC10388" s="80"/>
      <c r="AE10388" s="79"/>
      <c r="AF10388" s="79"/>
      <c r="AG10388" s="80"/>
    </row>
    <row r="10389" spans="1:33" hidden="1" outlineLevel="1">
      <c r="A10389" s="6" t="s">
        <v>12031</v>
      </c>
      <c r="B10389" s="7" t="s">
        <v>37</v>
      </c>
      <c r="C10389" s="7" t="s">
        <v>12032</v>
      </c>
      <c r="K10389" s="79"/>
      <c r="L10389" s="79"/>
      <c r="M10389" s="80"/>
      <c r="O10389" s="79"/>
      <c r="P10389" s="79"/>
      <c r="Q10389" s="80"/>
      <c r="S10389" s="79"/>
      <c r="T10389" s="79"/>
      <c r="U10389" s="80"/>
      <c r="W10389" s="79"/>
      <c r="X10389" s="79"/>
      <c r="Y10389" s="80"/>
      <c r="AA10389" s="79"/>
      <c r="AB10389" s="79"/>
      <c r="AC10389" s="80"/>
      <c r="AE10389" s="79"/>
      <c r="AF10389" s="79"/>
      <c r="AG10389" s="80"/>
    </row>
    <row r="10390" spans="1:33" ht="60" hidden="1" outlineLevel="1">
      <c r="A10390" s="8"/>
      <c r="B10390" s="9" t="s">
        <v>61</v>
      </c>
      <c r="C10390" s="9" t="s">
        <v>62</v>
      </c>
      <c r="D10390" s="9" t="s">
        <v>63</v>
      </c>
      <c r="E10390" s="12" t="s">
        <v>64</v>
      </c>
      <c r="F10390" s="20" t="s">
        <v>65</v>
      </c>
      <c r="K10390" s="21" t="s">
        <v>66</v>
      </c>
      <c r="L10390" s="87" t="s">
        <v>28</v>
      </c>
      <c r="M10390" s="88"/>
      <c r="O10390" s="21" t="s">
        <v>66</v>
      </c>
      <c r="P10390" s="87" t="s">
        <v>28</v>
      </c>
      <c r="Q10390" s="88"/>
      <c r="S10390" s="21" t="s">
        <v>66</v>
      </c>
      <c r="T10390" s="87" t="s">
        <v>28</v>
      </c>
      <c r="U10390" s="88"/>
      <c r="W10390" s="21" t="s">
        <v>66</v>
      </c>
      <c r="X10390" s="87" t="s">
        <v>28</v>
      </c>
      <c r="Y10390" s="88"/>
      <c r="AA10390" s="21" t="s">
        <v>66</v>
      </c>
      <c r="AB10390" s="87" t="s">
        <v>28</v>
      </c>
      <c r="AC10390" s="88"/>
      <c r="AE10390" s="21" t="s">
        <v>66</v>
      </c>
      <c r="AF10390" s="87" t="s">
        <v>28</v>
      </c>
      <c r="AG10390" s="88"/>
    </row>
    <row r="10391" spans="1:33" hidden="1" outlineLevel="1">
      <c r="A10391" s="6" t="s">
        <v>12033</v>
      </c>
      <c r="B10391" s="7" t="s">
        <v>12034</v>
      </c>
      <c r="C10391" s="7" t="s">
        <v>4720</v>
      </c>
      <c r="D10391" s="7"/>
      <c r="E10391" s="23" t="s">
        <v>307</v>
      </c>
      <c r="F10391" s="18">
        <v>180</v>
      </c>
      <c r="K10391" s="22">
        <v>20</v>
      </c>
      <c r="L10391" s="84">
        <v>3600</v>
      </c>
      <c r="M10391" s="85"/>
      <c r="O10391" s="22">
        <v>45.6</v>
      </c>
      <c r="P10391" s="84">
        <v>8208</v>
      </c>
      <c r="Q10391" s="85"/>
      <c r="S10391" s="22">
        <v>20</v>
      </c>
      <c r="T10391" s="84">
        <v>3600</v>
      </c>
      <c r="U10391" s="85"/>
      <c r="W10391" s="22">
        <v>44</v>
      </c>
      <c r="X10391" s="84">
        <v>7920</v>
      </c>
      <c r="Y10391" s="85"/>
      <c r="AA10391" s="22">
        <v>41.95</v>
      </c>
      <c r="AB10391" s="84">
        <v>7551</v>
      </c>
      <c r="AC10391" s="85"/>
      <c r="AE10391" s="22">
        <v>50</v>
      </c>
      <c r="AF10391" s="84">
        <v>9000</v>
      </c>
      <c r="AG10391" s="85"/>
    </row>
    <row r="10392" spans="1:33" hidden="1" outlineLevel="1">
      <c r="A10392" s="6" t="s">
        <v>12035</v>
      </c>
      <c r="B10392" s="7" t="s">
        <v>12036</v>
      </c>
      <c r="C10392" s="7" t="s">
        <v>12037</v>
      </c>
      <c r="D10392" s="7"/>
      <c r="E10392" s="23" t="s">
        <v>307</v>
      </c>
      <c r="F10392" s="18">
        <v>141</v>
      </c>
      <c r="K10392" s="22">
        <v>20</v>
      </c>
      <c r="L10392" s="84">
        <v>2820</v>
      </c>
      <c r="M10392" s="85"/>
      <c r="O10392" s="22">
        <v>45.6</v>
      </c>
      <c r="P10392" s="84">
        <v>6429.6</v>
      </c>
      <c r="Q10392" s="85"/>
      <c r="S10392" s="22">
        <v>20</v>
      </c>
      <c r="T10392" s="84">
        <v>2820</v>
      </c>
      <c r="U10392" s="85"/>
      <c r="W10392" s="22">
        <v>56</v>
      </c>
      <c r="X10392" s="84">
        <v>7896</v>
      </c>
      <c r="Y10392" s="85"/>
      <c r="AA10392" s="22">
        <v>52.74</v>
      </c>
      <c r="AB10392" s="84">
        <v>7436.34</v>
      </c>
      <c r="AC10392" s="85"/>
      <c r="AE10392" s="22">
        <v>700</v>
      </c>
      <c r="AF10392" s="84">
        <v>98700</v>
      </c>
      <c r="AG10392" s="85"/>
    </row>
    <row r="10393" spans="1:33" hidden="1" outlineLevel="1">
      <c r="A10393" s="6" t="s">
        <v>12038</v>
      </c>
      <c r="B10393" s="7" t="s">
        <v>12039</v>
      </c>
      <c r="C10393" s="7" t="s">
        <v>12040</v>
      </c>
      <c r="D10393" s="7"/>
      <c r="E10393" s="23" t="s">
        <v>307</v>
      </c>
      <c r="F10393" s="18">
        <v>30</v>
      </c>
      <c r="K10393" s="22">
        <v>51</v>
      </c>
      <c r="L10393" s="84">
        <v>1530</v>
      </c>
      <c r="M10393" s="85"/>
      <c r="O10393" s="22">
        <v>45.6</v>
      </c>
      <c r="P10393" s="84">
        <v>1368</v>
      </c>
      <c r="Q10393" s="85"/>
      <c r="S10393" s="22">
        <v>40</v>
      </c>
      <c r="T10393" s="84">
        <v>1200</v>
      </c>
      <c r="U10393" s="85"/>
      <c r="W10393" s="22">
        <v>75</v>
      </c>
      <c r="X10393" s="84">
        <v>2250</v>
      </c>
      <c r="Y10393" s="85"/>
      <c r="AA10393" s="22">
        <v>52.74</v>
      </c>
      <c r="AB10393" s="84">
        <v>1582.2</v>
      </c>
      <c r="AC10393" s="85"/>
      <c r="AE10393" s="22">
        <v>100</v>
      </c>
      <c r="AF10393" s="84">
        <v>3000</v>
      </c>
      <c r="AG10393" s="85"/>
    </row>
    <row r="10394" spans="1:33" hidden="1" outlineLevel="1">
      <c r="A10394" s="6" t="s">
        <v>12041</v>
      </c>
      <c r="B10394" s="7" t="s">
        <v>12042</v>
      </c>
      <c r="C10394" s="7" t="s">
        <v>12043</v>
      </c>
      <c r="D10394" s="7"/>
      <c r="E10394" s="23" t="s">
        <v>307</v>
      </c>
      <c r="F10394" s="18">
        <v>2</v>
      </c>
      <c r="K10394" s="22">
        <v>488</v>
      </c>
      <c r="L10394" s="84">
        <v>976</v>
      </c>
      <c r="M10394" s="85"/>
      <c r="O10394" s="22">
        <v>513</v>
      </c>
      <c r="P10394" s="84">
        <v>1026</v>
      </c>
      <c r="Q10394" s="85"/>
      <c r="S10394" s="22">
        <v>385</v>
      </c>
      <c r="T10394" s="84">
        <v>770</v>
      </c>
      <c r="U10394" s="85"/>
      <c r="W10394" s="22">
        <v>475</v>
      </c>
      <c r="X10394" s="84">
        <v>950</v>
      </c>
      <c r="Y10394" s="85"/>
      <c r="AA10394" s="22">
        <v>496.2</v>
      </c>
      <c r="AB10394" s="84">
        <v>992.4</v>
      </c>
      <c r="AC10394" s="85"/>
      <c r="AE10394" s="22">
        <v>600</v>
      </c>
      <c r="AF10394" s="84">
        <v>1200</v>
      </c>
      <c r="AG10394" s="85"/>
    </row>
    <row r="10395" spans="1:33" hidden="1" outlineLevel="1">
      <c r="A10395" s="6" t="s">
        <v>12044</v>
      </c>
      <c r="B10395" s="7" t="s">
        <v>12045</v>
      </c>
      <c r="C10395" s="7" t="s">
        <v>12006</v>
      </c>
      <c r="D10395" s="7"/>
      <c r="E10395" s="23" t="s">
        <v>307</v>
      </c>
      <c r="F10395" s="18">
        <v>11</v>
      </c>
      <c r="K10395" s="22">
        <v>896</v>
      </c>
      <c r="L10395" s="84">
        <v>9856</v>
      </c>
      <c r="M10395" s="85"/>
      <c r="O10395" s="22">
        <v>513</v>
      </c>
      <c r="P10395" s="84">
        <v>5643</v>
      </c>
      <c r="Q10395" s="85"/>
      <c r="S10395" s="22">
        <v>1200</v>
      </c>
      <c r="T10395" s="84">
        <v>13200</v>
      </c>
      <c r="U10395" s="85"/>
      <c r="W10395" s="22">
        <v>525</v>
      </c>
      <c r="X10395" s="84">
        <v>5775</v>
      </c>
      <c r="Y10395" s="85"/>
      <c r="AA10395" s="22">
        <v>491.41</v>
      </c>
      <c r="AB10395" s="84">
        <v>5405.51</v>
      </c>
      <c r="AC10395" s="85"/>
      <c r="AE10395" s="22">
        <v>1500</v>
      </c>
      <c r="AF10395" s="84">
        <v>16500</v>
      </c>
      <c r="AG10395" s="85"/>
    </row>
    <row r="10396" spans="1:33" hidden="1" outlineLevel="1">
      <c r="A10396" s="6" t="s">
        <v>12046</v>
      </c>
      <c r="B10396" s="7" t="s">
        <v>12047</v>
      </c>
      <c r="C10396" s="7" t="s">
        <v>12048</v>
      </c>
      <c r="D10396" s="7"/>
      <c r="E10396" s="23" t="s">
        <v>10660</v>
      </c>
      <c r="F10396" s="18">
        <v>822</v>
      </c>
      <c r="K10396" s="22">
        <v>5</v>
      </c>
      <c r="L10396" s="84">
        <v>4110</v>
      </c>
      <c r="M10396" s="85"/>
      <c r="O10396" s="22">
        <v>3.99</v>
      </c>
      <c r="P10396" s="84">
        <v>3279.78</v>
      </c>
      <c r="Q10396" s="85"/>
      <c r="S10396" s="22">
        <v>0</v>
      </c>
      <c r="T10396" s="84">
        <v>0</v>
      </c>
      <c r="U10396" s="85"/>
      <c r="W10396" s="22">
        <v>4</v>
      </c>
      <c r="X10396" s="84">
        <v>3288</v>
      </c>
      <c r="Y10396" s="85"/>
      <c r="AA10396" s="22">
        <v>5.03</v>
      </c>
      <c r="AB10396" s="84">
        <v>4134.66</v>
      </c>
      <c r="AC10396" s="85"/>
      <c r="AE10396" s="22">
        <v>4</v>
      </c>
      <c r="AF10396" s="84">
        <v>3288</v>
      </c>
      <c r="AG10396" s="85"/>
    </row>
    <row r="10397" spans="1:33" hidden="1" outlineLevel="1">
      <c r="A10397" s="6" t="s">
        <v>12049</v>
      </c>
      <c r="B10397" s="7" t="s">
        <v>12050</v>
      </c>
      <c r="C10397" s="7" t="s">
        <v>12051</v>
      </c>
      <c r="D10397" s="7"/>
      <c r="E10397" s="23" t="s">
        <v>320</v>
      </c>
      <c r="F10397" s="18">
        <v>29</v>
      </c>
      <c r="K10397" s="22">
        <v>0</v>
      </c>
      <c r="L10397" s="84">
        <v>0</v>
      </c>
      <c r="M10397" s="85"/>
      <c r="O10397" s="22">
        <v>159.6</v>
      </c>
      <c r="P10397" s="84">
        <v>4628.3999999999996</v>
      </c>
      <c r="Q10397" s="85"/>
      <c r="S10397" s="22">
        <v>0</v>
      </c>
      <c r="T10397" s="84">
        <v>0</v>
      </c>
      <c r="U10397" s="85"/>
      <c r="W10397" s="22">
        <v>113</v>
      </c>
      <c r="X10397" s="84">
        <v>3277</v>
      </c>
      <c r="Y10397" s="85"/>
      <c r="AA10397" s="22">
        <v>143.83000000000001</v>
      </c>
      <c r="AB10397" s="84">
        <v>4171.07</v>
      </c>
      <c r="AC10397" s="85"/>
      <c r="AE10397" s="22">
        <v>200</v>
      </c>
      <c r="AF10397" s="84">
        <v>5800</v>
      </c>
      <c r="AG10397" s="85"/>
    </row>
    <row r="10398" spans="1:33" hidden="1" outlineLevel="1">
      <c r="A10398" s="6" t="s">
        <v>12052</v>
      </c>
      <c r="B10398" s="7" t="s">
        <v>12053</v>
      </c>
      <c r="C10398" s="7" t="s">
        <v>12018</v>
      </c>
      <c r="D10398" s="7"/>
      <c r="E10398" s="23" t="s">
        <v>320</v>
      </c>
      <c r="F10398" s="18">
        <v>49</v>
      </c>
      <c r="K10398" s="22">
        <v>143</v>
      </c>
      <c r="L10398" s="84">
        <v>7007</v>
      </c>
      <c r="M10398" s="85"/>
      <c r="O10398" s="22">
        <v>285</v>
      </c>
      <c r="P10398" s="84">
        <v>13965</v>
      </c>
      <c r="Q10398" s="85"/>
      <c r="S10398" s="22">
        <v>450</v>
      </c>
      <c r="T10398" s="84">
        <v>22050</v>
      </c>
      <c r="U10398" s="85"/>
      <c r="W10398" s="22">
        <v>563</v>
      </c>
      <c r="X10398" s="84">
        <v>27587</v>
      </c>
      <c r="Y10398" s="85"/>
      <c r="AA10398" s="22">
        <v>287.64999999999998</v>
      </c>
      <c r="AB10398" s="84">
        <v>14094.85</v>
      </c>
      <c r="AC10398" s="85"/>
      <c r="AE10398" s="22">
        <v>600</v>
      </c>
      <c r="AF10398" s="84">
        <v>29400</v>
      </c>
      <c r="AG10398" s="85"/>
    </row>
    <row r="10399" spans="1:33" hidden="1" outlineLevel="1">
      <c r="A10399" s="6" t="s">
        <v>12054</v>
      </c>
      <c r="B10399" s="7" t="s">
        <v>12055</v>
      </c>
      <c r="C10399" s="7" t="s">
        <v>12056</v>
      </c>
      <c r="D10399" s="7"/>
      <c r="E10399" s="23" t="s">
        <v>429</v>
      </c>
      <c r="F10399" s="18">
        <v>32</v>
      </c>
      <c r="K10399" s="22">
        <v>318</v>
      </c>
      <c r="L10399" s="84">
        <v>10176</v>
      </c>
      <c r="M10399" s="85"/>
      <c r="O10399" s="22">
        <v>1140</v>
      </c>
      <c r="P10399" s="84">
        <v>36480</v>
      </c>
      <c r="Q10399" s="85"/>
      <c r="S10399" s="22">
        <v>1000</v>
      </c>
      <c r="T10399" s="84">
        <v>32000</v>
      </c>
      <c r="U10399" s="85"/>
      <c r="W10399" s="22">
        <v>1500</v>
      </c>
      <c r="X10399" s="84">
        <v>48000</v>
      </c>
      <c r="Y10399" s="85"/>
      <c r="AA10399" s="22">
        <v>359.57</v>
      </c>
      <c r="AB10399" s="84">
        <v>11506.24</v>
      </c>
      <c r="AC10399" s="85"/>
      <c r="AE10399" s="22">
        <v>5500</v>
      </c>
      <c r="AF10399" s="84">
        <v>176000</v>
      </c>
      <c r="AG10399" s="85"/>
    </row>
    <row r="10400" spans="1:33" hidden="1" outlineLevel="1">
      <c r="A10400" s="6" t="s">
        <v>12057</v>
      </c>
      <c r="B10400" s="7" t="s">
        <v>12058</v>
      </c>
      <c r="C10400" s="7" t="s">
        <v>12059</v>
      </c>
      <c r="D10400" s="7"/>
      <c r="E10400" s="23" t="s">
        <v>429</v>
      </c>
      <c r="F10400" s="18">
        <v>36</v>
      </c>
      <c r="K10400" s="22">
        <v>371</v>
      </c>
      <c r="L10400" s="84">
        <v>13356</v>
      </c>
      <c r="M10400" s="85"/>
      <c r="O10400" s="22">
        <v>798</v>
      </c>
      <c r="P10400" s="84">
        <v>28728</v>
      </c>
      <c r="Q10400" s="85"/>
      <c r="S10400" s="22">
        <v>550</v>
      </c>
      <c r="T10400" s="84">
        <v>19800</v>
      </c>
      <c r="U10400" s="85"/>
      <c r="W10400" s="22">
        <v>1125</v>
      </c>
      <c r="X10400" s="84">
        <v>40500</v>
      </c>
      <c r="Y10400" s="85"/>
      <c r="AA10400" s="22">
        <v>59.93</v>
      </c>
      <c r="AB10400" s="84">
        <v>2157.48</v>
      </c>
      <c r="AC10400" s="85"/>
      <c r="AE10400" s="22">
        <v>800</v>
      </c>
      <c r="AF10400" s="84">
        <v>28800</v>
      </c>
      <c r="AG10400" s="85"/>
    </row>
    <row r="10401" spans="1:33" hidden="1" outlineLevel="1">
      <c r="A10401" s="6" t="s">
        <v>12060</v>
      </c>
      <c r="B10401" s="7" t="s">
        <v>12061</v>
      </c>
      <c r="C10401" s="7" t="s">
        <v>12062</v>
      </c>
      <c r="D10401" s="7"/>
      <c r="E10401" s="23" t="s">
        <v>429</v>
      </c>
      <c r="F10401" s="18">
        <v>33</v>
      </c>
      <c r="K10401" s="22">
        <v>530</v>
      </c>
      <c r="L10401" s="84">
        <v>17490</v>
      </c>
      <c r="M10401" s="85"/>
      <c r="O10401" s="22">
        <v>456</v>
      </c>
      <c r="P10401" s="84">
        <v>15048</v>
      </c>
      <c r="Q10401" s="85"/>
      <c r="S10401" s="22">
        <v>350</v>
      </c>
      <c r="T10401" s="84">
        <v>11550</v>
      </c>
      <c r="U10401" s="85"/>
      <c r="W10401" s="22">
        <v>1000</v>
      </c>
      <c r="X10401" s="84">
        <v>33000</v>
      </c>
      <c r="Y10401" s="85"/>
      <c r="AA10401" s="22">
        <v>35.96</v>
      </c>
      <c r="AB10401" s="84">
        <v>1186.68</v>
      </c>
      <c r="AC10401" s="85"/>
      <c r="AE10401" s="22">
        <v>1000</v>
      </c>
      <c r="AF10401" s="84">
        <v>33000</v>
      </c>
      <c r="AG10401" s="85"/>
    </row>
    <row r="10402" spans="1:33" hidden="1" outlineLevel="1">
      <c r="A10402" s="6" t="s">
        <v>12063</v>
      </c>
      <c r="B10402" s="7" t="s">
        <v>12064</v>
      </c>
      <c r="C10402" s="7" t="s">
        <v>12065</v>
      </c>
      <c r="D10402" s="7"/>
      <c r="E10402" s="23" t="s">
        <v>320</v>
      </c>
      <c r="F10402" s="18">
        <v>17</v>
      </c>
      <c r="K10402" s="22">
        <v>1484</v>
      </c>
      <c r="L10402" s="84">
        <v>25228</v>
      </c>
      <c r="M10402" s="85"/>
      <c r="O10402" s="22">
        <v>342</v>
      </c>
      <c r="P10402" s="84">
        <v>5814</v>
      </c>
      <c r="Q10402" s="85"/>
      <c r="S10402" s="22">
        <v>400</v>
      </c>
      <c r="T10402" s="84">
        <v>6800</v>
      </c>
      <c r="U10402" s="85"/>
      <c r="W10402" s="22">
        <v>1750</v>
      </c>
      <c r="X10402" s="84">
        <v>29750</v>
      </c>
      <c r="Y10402" s="85"/>
      <c r="AA10402" s="22">
        <v>1797.84</v>
      </c>
      <c r="AB10402" s="84">
        <v>30563.279999999999</v>
      </c>
      <c r="AC10402" s="85"/>
      <c r="AE10402" s="22">
        <v>5500</v>
      </c>
      <c r="AF10402" s="84">
        <v>93500</v>
      </c>
      <c r="AG10402" s="85"/>
    </row>
    <row r="10403" spans="1:33" hidden="1" outlineLevel="1">
      <c r="A10403" s="6" t="s">
        <v>12066</v>
      </c>
      <c r="B10403" s="7" t="s">
        <v>12067</v>
      </c>
      <c r="C10403" s="7" t="s">
        <v>12030</v>
      </c>
      <c r="D10403" s="7"/>
      <c r="E10403" s="23" t="s">
        <v>70</v>
      </c>
      <c r="F10403" s="18">
        <v>1</v>
      </c>
      <c r="K10403" s="22">
        <v>10600</v>
      </c>
      <c r="L10403" s="84">
        <v>10600</v>
      </c>
      <c r="M10403" s="85"/>
      <c r="O10403" s="22">
        <v>34200</v>
      </c>
      <c r="P10403" s="84">
        <v>34200</v>
      </c>
      <c r="Q10403" s="85"/>
      <c r="S10403" s="22">
        <v>50000</v>
      </c>
      <c r="T10403" s="84">
        <v>50000</v>
      </c>
      <c r="U10403" s="85"/>
      <c r="W10403" s="22">
        <v>37500</v>
      </c>
      <c r="X10403" s="84">
        <v>37500</v>
      </c>
      <c r="Y10403" s="85"/>
      <c r="AA10403" s="22">
        <v>17978.419999999998</v>
      </c>
      <c r="AB10403" s="84">
        <v>17978.419999999998</v>
      </c>
      <c r="AC10403" s="85"/>
      <c r="AE10403" s="22">
        <v>100000</v>
      </c>
      <c r="AF10403" s="84">
        <v>100000</v>
      </c>
      <c r="AG10403" s="85"/>
    </row>
    <row r="10404" spans="1:33" hidden="1" outlineLevel="1">
      <c r="A10404" s="8"/>
      <c r="B10404" s="9" t="s">
        <v>34</v>
      </c>
      <c r="C10404" s="9" t="s">
        <v>35</v>
      </c>
      <c r="K10404" s="79"/>
      <c r="L10404" s="79"/>
      <c r="M10404" s="80"/>
      <c r="O10404" s="79"/>
      <c r="P10404" s="79"/>
      <c r="Q10404" s="80"/>
      <c r="S10404" s="79"/>
      <c r="T10404" s="79"/>
      <c r="U10404" s="80"/>
      <c r="W10404" s="79"/>
      <c r="X10404" s="79"/>
      <c r="Y10404" s="80"/>
      <c r="AA10404" s="79"/>
      <c r="AB10404" s="79"/>
      <c r="AC10404" s="80"/>
      <c r="AE10404" s="79"/>
      <c r="AF10404" s="79"/>
      <c r="AG10404" s="80"/>
    </row>
    <row r="10405" spans="1:33" hidden="1" outlineLevel="1">
      <c r="A10405" s="6" t="s">
        <v>12068</v>
      </c>
      <c r="B10405" s="7" t="s">
        <v>37</v>
      </c>
      <c r="C10405" s="7" t="s">
        <v>12069</v>
      </c>
      <c r="K10405" s="79"/>
      <c r="L10405" s="79"/>
      <c r="M10405" s="80"/>
      <c r="O10405" s="79"/>
      <c r="P10405" s="79"/>
      <c r="Q10405" s="80"/>
      <c r="S10405" s="79"/>
      <c r="T10405" s="79"/>
      <c r="U10405" s="80"/>
      <c r="W10405" s="79"/>
      <c r="X10405" s="79"/>
      <c r="Y10405" s="80"/>
      <c r="AA10405" s="79"/>
      <c r="AB10405" s="79"/>
      <c r="AC10405" s="80"/>
      <c r="AE10405" s="79"/>
      <c r="AF10405" s="79"/>
      <c r="AG10405" s="80"/>
    </row>
    <row r="10406" spans="1:33" ht="60" hidden="1" outlineLevel="1">
      <c r="A10406" s="8"/>
      <c r="B10406" s="9" t="s">
        <v>61</v>
      </c>
      <c r="C10406" s="9" t="s">
        <v>62</v>
      </c>
      <c r="D10406" s="9" t="s">
        <v>63</v>
      </c>
      <c r="E10406" s="12" t="s">
        <v>64</v>
      </c>
      <c r="F10406" s="20" t="s">
        <v>65</v>
      </c>
      <c r="K10406" s="21" t="s">
        <v>66</v>
      </c>
      <c r="L10406" s="87" t="s">
        <v>28</v>
      </c>
      <c r="M10406" s="88"/>
      <c r="O10406" s="21" t="s">
        <v>66</v>
      </c>
      <c r="P10406" s="87" t="s">
        <v>28</v>
      </c>
      <c r="Q10406" s="88"/>
      <c r="S10406" s="21" t="s">
        <v>66</v>
      </c>
      <c r="T10406" s="87" t="s">
        <v>28</v>
      </c>
      <c r="U10406" s="88"/>
      <c r="W10406" s="21" t="s">
        <v>66</v>
      </c>
      <c r="X10406" s="87" t="s">
        <v>28</v>
      </c>
      <c r="Y10406" s="88"/>
      <c r="AA10406" s="21" t="s">
        <v>66</v>
      </c>
      <c r="AB10406" s="87" t="s">
        <v>28</v>
      </c>
      <c r="AC10406" s="88"/>
      <c r="AE10406" s="21" t="s">
        <v>66</v>
      </c>
      <c r="AF10406" s="87" t="s">
        <v>28</v>
      </c>
      <c r="AG10406" s="88"/>
    </row>
    <row r="10407" spans="1:33" hidden="1" outlineLevel="1">
      <c r="A10407" s="6" t="s">
        <v>12070</v>
      </c>
      <c r="B10407" s="7" t="s">
        <v>12071</v>
      </c>
      <c r="C10407" s="7" t="s">
        <v>4720</v>
      </c>
      <c r="D10407" s="7"/>
      <c r="E10407" s="23" t="s">
        <v>307</v>
      </c>
      <c r="F10407" s="18">
        <v>765</v>
      </c>
      <c r="K10407" s="22">
        <v>20</v>
      </c>
      <c r="L10407" s="84">
        <v>15300</v>
      </c>
      <c r="M10407" s="85"/>
      <c r="O10407" s="22">
        <v>45.6</v>
      </c>
      <c r="P10407" s="84">
        <v>34884</v>
      </c>
      <c r="Q10407" s="85"/>
      <c r="S10407" s="22">
        <v>20</v>
      </c>
      <c r="T10407" s="84">
        <v>15300</v>
      </c>
      <c r="U10407" s="85"/>
      <c r="W10407" s="22">
        <v>44</v>
      </c>
      <c r="X10407" s="84">
        <v>33660</v>
      </c>
      <c r="Y10407" s="85"/>
      <c r="AA10407" s="22">
        <v>41.95</v>
      </c>
      <c r="AB10407" s="84">
        <v>32091.75</v>
      </c>
      <c r="AC10407" s="85"/>
      <c r="AE10407" s="22">
        <v>50</v>
      </c>
      <c r="AF10407" s="84">
        <v>38250</v>
      </c>
      <c r="AG10407" s="85"/>
    </row>
    <row r="10408" spans="1:33" hidden="1" outlineLevel="1">
      <c r="A10408" s="6" t="s">
        <v>12072</v>
      </c>
      <c r="B10408" s="7" t="s">
        <v>12073</v>
      </c>
      <c r="C10408" s="7" t="s">
        <v>12037</v>
      </c>
      <c r="D10408" s="7"/>
      <c r="E10408" s="23" t="s">
        <v>307</v>
      </c>
      <c r="F10408" s="18">
        <v>353</v>
      </c>
      <c r="K10408" s="22">
        <v>20</v>
      </c>
      <c r="L10408" s="84">
        <v>7060</v>
      </c>
      <c r="M10408" s="85"/>
      <c r="O10408" s="22">
        <v>45.6</v>
      </c>
      <c r="P10408" s="84">
        <v>16096.8</v>
      </c>
      <c r="Q10408" s="85"/>
      <c r="S10408" s="22">
        <v>25</v>
      </c>
      <c r="T10408" s="84">
        <v>8825</v>
      </c>
      <c r="U10408" s="85"/>
      <c r="W10408" s="22">
        <v>56</v>
      </c>
      <c r="X10408" s="84">
        <v>19768</v>
      </c>
      <c r="Y10408" s="85"/>
      <c r="AA10408" s="22">
        <v>52.74</v>
      </c>
      <c r="AB10408" s="84">
        <v>18617.22</v>
      </c>
      <c r="AC10408" s="85"/>
      <c r="AE10408" s="22">
        <v>100</v>
      </c>
      <c r="AF10408" s="84">
        <v>35300</v>
      </c>
      <c r="AG10408" s="85"/>
    </row>
    <row r="10409" spans="1:33" hidden="1" outlineLevel="1">
      <c r="A10409" s="6" t="s">
        <v>12074</v>
      </c>
      <c r="B10409" s="7" t="s">
        <v>12075</v>
      </c>
      <c r="C10409" s="7" t="s">
        <v>12076</v>
      </c>
      <c r="D10409" s="7"/>
      <c r="E10409" s="23" t="s">
        <v>307</v>
      </c>
      <c r="F10409" s="18">
        <v>14</v>
      </c>
      <c r="K10409" s="22">
        <v>488</v>
      </c>
      <c r="L10409" s="84">
        <v>6832</v>
      </c>
      <c r="M10409" s="85"/>
      <c r="O10409" s="22">
        <v>513</v>
      </c>
      <c r="P10409" s="84">
        <v>7182</v>
      </c>
      <c r="Q10409" s="85"/>
      <c r="S10409" s="22">
        <v>385</v>
      </c>
      <c r="T10409" s="84">
        <v>5390</v>
      </c>
      <c r="U10409" s="85"/>
      <c r="W10409" s="22">
        <v>475</v>
      </c>
      <c r="X10409" s="84">
        <v>6650</v>
      </c>
      <c r="Y10409" s="85"/>
      <c r="AA10409" s="22">
        <v>496.2</v>
      </c>
      <c r="AB10409" s="84">
        <v>6946.8</v>
      </c>
      <c r="AC10409" s="85"/>
      <c r="AE10409" s="22">
        <v>600</v>
      </c>
      <c r="AF10409" s="84">
        <v>8400</v>
      </c>
      <c r="AG10409" s="85"/>
    </row>
    <row r="10410" spans="1:33" hidden="1" outlineLevel="1">
      <c r="A10410" s="6" t="s">
        <v>12077</v>
      </c>
      <c r="B10410" s="7" t="s">
        <v>12078</v>
      </c>
      <c r="C10410" s="7" t="s">
        <v>12006</v>
      </c>
      <c r="D10410" s="7"/>
      <c r="E10410" s="23" t="s">
        <v>307</v>
      </c>
      <c r="F10410" s="18">
        <v>224</v>
      </c>
      <c r="K10410" s="22">
        <v>896</v>
      </c>
      <c r="L10410" s="84">
        <v>200704</v>
      </c>
      <c r="M10410" s="85"/>
      <c r="O10410" s="22">
        <v>513</v>
      </c>
      <c r="P10410" s="84">
        <v>114912</v>
      </c>
      <c r="Q10410" s="85"/>
      <c r="S10410" s="22">
        <v>1300</v>
      </c>
      <c r="T10410" s="84">
        <v>291200</v>
      </c>
      <c r="U10410" s="85"/>
      <c r="W10410" s="22">
        <v>525</v>
      </c>
      <c r="X10410" s="84">
        <v>117600</v>
      </c>
      <c r="Y10410" s="85"/>
      <c r="AA10410" s="22">
        <v>503.4</v>
      </c>
      <c r="AB10410" s="84">
        <v>112761.60000000001</v>
      </c>
      <c r="AC10410" s="85"/>
      <c r="AE10410" s="22">
        <v>1500</v>
      </c>
      <c r="AF10410" s="84">
        <v>336000</v>
      </c>
      <c r="AG10410" s="85"/>
    </row>
    <row r="10411" spans="1:33" hidden="1" outlineLevel="1">
      <c r="A10411" s="6" t="s">
        <v>12079</v>
      </c>
      <c r="B10411" s="7" t="s">
        <v>12080</v>
      </c>
      <c r="C10411" s="7" t="s">
        <v>12051</v>
      </c>
      <c r="D10411" s="7"/>
      <c r="E10411" s="23" t="s">
        <v>307</v>
      </c>
      <c r="F10411" s="18">
        <v>475</v>
      </c>
      <c r="K10411" s="22">
        <v>0</v>
      </c>
      <c r="L10411" s="84">
        <v>0</v>
      </c>
      <c r="M10411" s="85"/>
      <c r="O10411" s="22">
        <v>159.6</v>
      </c>
      <c r="P10411" s="84">
        <v>75810</v>
      </c>
      <c r="Q10411" s="85"/>
      <c r="S10411" s="22">
        <v>0</v>
      </c>
      <c r="T10411" s="84">
        <v>0</v>
      </c>
      <c r="U10411" s="85"/>
      <c r="W10411" s="22">
        <v>900</v>
      </c>
      <c r="X10411" s="84">
        <v>427500</v>
      </c>
      <c r="Y10411" s="85"/>
      <c r="AA10411" s="22">
        <v>155.81</v>
      </c>
      <c r="AB10411" s="84">
        <v>74009.75</v>
      </c>
      <c r="AC10411" s="85"/>
      <c r="AE10411" s="22">
        <v>200</v>
      </c>
      <c r="AF10411" s="84">
        <v>95000</v>
      </c>
      <c r="AG10411" s="85"/>
    </row>
    <row r="10412" spans="1:33" hidden="1" outlineLevel="1">
      <c r="A10412" s="6" t="s">
        <v>12081</v>
      </c>
      <c r="B10412" s="7" t="s">
        <v>12082</v>
      </c>
      <c r="C10412" s="7" t="s">
        <v>12083</v>
      </c>
      <c r="D10412" s="7"/>
      <c r="E10412" s="23" t="s">
        <v>10660</v>
      </c>
      <c r="F10412" s="18">
        <v>19500</v>
      </c>
      <c r="K10412" s="22">
        <v>5</v>
      </c>
      <c r="L10412" s="84">
        <v>97500</v>
      </c>
      <c r="M10412" s="85"/>
      <c r="O10412" s="22">
        <v>3.99</v>
      </c>
      <c r="P10412" s="84">
        <v>77805</v>
      </c>
      <c r="Q10412" s="85"/>
      <c r="S10412" s="22">
        <v>0</v>
      </c>
      <c r="T10412" s="84">
        <v>0</v>
      </c>
      <c r="U10412" s="85"/>
      <c r="W10412" s="22">
        <v>4</v>
      </c>
      <c r="X10412" s="84">
        <v>78000</v>
      </c>
      <c r="Y10412" s="85"/>
      <c r="AA10412" s="22">
        <v>5.03</v>
      </c>
      <c r="AB10412" s="84">
        <v>98085</v>
      </c>
      <c r="AC10412" s="85"/>
      <c r="AE10412" s="22">
        <v>4</v>
      </c>
      <c r="AF10412" s="84">
        <v>78000</v>
      </c>
      <c r="AG10412" s="85"/>
    </row>
    <row r="10413" spans="1:33" hidden="1" outlineLevel="1">
      <c r="A10413" s="6" t="s">
        <v>12084</v>
      </c>
      <c r="B10413" s="7" t="s">
        <v>12085</v>
      </c>
      <c r="C10413" s="7" t="s">
        <v>12086</v>
      </c>
      <c r="D10413" s="7"/>
      <c r="E10413" s="23" t="s">
        <v>438</v>
      </c>
      <c r="F10413" s="18">
        <v>2</v>
      </c>
      <c r="K10413" s="22">
        <v>7950</v>
      </c>
      <c r="L10413" s="84">
        <v>15900</v>
      </c>
      <c r="M10413" s="85"/>
      <c r="O10413" s="22">
        <v>1710</v>
      </c>
      <c r="P10413" s="84">
        <v>3420</v>
      </c>
      <c r="Q10413" s="85"/>
      <c r="S10413" s="22">
        <v>10000</v>
      </c>
      <c r="T10413" s="84">
        <v>20000</v>
      </c>
      <c r="U10413" s="85"/>
      <c r="W10413" s="22">
        <v>1500</v>
      </c>
      <c r="X10413" s="84">
        <v>3000</v>
      </c>
      <c r="Y10413" s="85"/>
      <c r="AA10413" s="22">
        <v>3595.68</v>
      </c>
      <c r="AB10413" s="84">
        <v>7191.36</v>
      </c>
      <c r="AC10413" s="85"/>
      <c r="AE10413" s="22">
        <v>6500</v>
      </c>
      <c r="AF10413" s="84">
        <v>13000</v>
      </c>
      <c r="AG10413" s="85"/>
    </row>
    <row r="10414" spans="1:33" hidden="1" outlineLevel="1">
      <c r="A10414" s="6" t="s">
        <v>12087</v>
      </c>
      <c r="B10414" s="7" t="s">
        <v>12088</v>
      </c>
      <c r="C10414" s="7" t="s">
        <v>12089</v>
      </c>
      <c r="D10414" s="7"/>
      <c r="E10414" s="23" t="s">
        <v>438</v>
      </c>
      <c r="F10414" s="18">
        <v>1</v>
      </c>
      <c r="K10414" s="22">
        <v>4664</v>
      </c>
      <c r="L10414" s="84">
        <v>4664</v>
      </c>
      <c r="M10414" s="85"/>
      <c r="O10414" s="22">
        <v>3192</v>
      </c>
      <c r="P10414" s="84">
        <v>3192</v>
      </c>
      <c r="Q10414" s="85"/>
      <c r="S10414" s="22">
        <v>5700</v>
      </c>
      <c r="T10414" s="84">
        <v>5700</v>
      </c>
      <c r="U10414" s="85"/>
      <c r="W10414" s="22">
        <v>4000</v>
      </c>
      <c r="X10414" s="84">
        <v>4000</v>
      </c>
      <c r="Y10414" s="85"/>
      <c r="AA10414" s="22">
        <v>7191.37</v>
      </c>
      <c r="AB10414" s="84">
        <v>7191.37</v>
      </c>
      <c r="AC10414" s="85"/>
      <c r="AE10414" s="22">
        <v>8000</v>
      </c>
      <c r="AF10414" s="84">
        <v>8000</v>
      </c>
      <c r="AG10414" s="85"/>
    </row>
    <row r="10415" spans="1:33" hidden="1" outlineLevel="1">
      <c r="A10415" s="6" t="s">
        <v>12090</v>
      </c>
      <c r="B10415" s="7" t="s">
        <v>12091</v>
      </c>
      <c r="C10415" s="7" t="s">
        <v>12092</v>
      </c>
      <c r="D10415" s="7"/>
      <c r="E10415" s="23" t="s">
        <v>438</v>
      </c>
      <c r="F10415" s="18">
        <v>2</v>
      </c>
      <c r="K10415" s="22">
        <v>5300</v>
      </c>
      <c r="L10415" s="84">
        <v>10600</v>
      </c>
      <c r="M10415" s="85"/>
      <c r="O10415" s="22">
        <v>3420</v>
      </c>
      <c r="P10415" s="84">
        <v>6840</v>
      </c>
      <c r="Q10415" s="85"/>
      <c r="S10415" s="22">
        <v>2500</v>
      </c>
      <c r="T10415" s="84">
        <v>5000</v>
      </c>
      <c r="U10415" s="85"/>
      <c r="W10415" s="22">
        <v>6875</v>
      </c>
      <c r="X10415" s="84">
        <v>13750</v>
      </c>
      <c r="Y10415" s="85"/>
      <c r="AA10415" s="22">
        <v>4794.25</v>
      </c>
      <c r="AB10415" s="84">
        <v>9588.5</v>
      </c>
      <c r="AC10415" s="85"/>
      <c r="AE10415" s="22">
        <v>7000</v>
      </c>
      <c r="AF10415" s="84">
        <v>14000</v>
      </c>
      <c r="AG10415" s="85"/>
    </row>
    <row r="10416" spans="1:33" hidden="1" outlineLevel="1">
      <c r="A10416" s="6" t="s">
        <v>12093</v>
      </c>
      <c r="B10416" s="7" t="s">
        <v>12094</v>
      </c>
      <c r="C10416" s="7" t="s">
        <v>12095</v>
      </c>
      <c r="D10416" s="7"/>
      <c r="E10416" s="23" t="s">
        <v>70</v>
      </c>
      <c r="F10416" s="18">
        <v>1</v>
      </c>
      <c r="K10416" s="22">
        <v>8480</v>
      </c>
      <c r="L10416" s="84">
        <v>8480</v>
      </c>
      <c r="M10416" s="85"/>
      <c r="O10416" s="22">
        <v>5700</v>
      </c>
      <c r="P10416" s="84">
        <v>5700</v>
      </c>
      <c r="Q10416" s="85"/>
      <c r="S10416" s="22">
        <v>60000</v>
      </c>
      <c r="T10416" s="84">
        <v>60000</v>
      </c>
      <c r="U10416" s="85"/>
      <c r="W10416" s="22">
        <v>31250</v>
      </c>
      <c r="X10416" s="84">
        <v>31250</v>
      </c>
      <c r="Y10416" s="85"/>
      <c r="AA10416" s="22">
        <v>33559.72</v>
      </c>
      <c r="AB10416" s="84">
        <v>33559.72</v>
      </c>
      <c r="AC10416" s="85"/>
      <c r="AE10416" s="22">
        <v>35000</v>
      </c>
      <c r="AF10416" s="84">
        <v>35000</v>
      </c>
      <c r="AG10416" s="85"/>
    </row>
    <row r="10417" spans="1:33" hidden="1" outlineLevel="1">
      <c r="A10417" s="8"/>
      <c r="B10417" s="9" t="s">
        <v>34</v>
      </c>
      <c r="C10417" s="9" t="s">
        <v>35</v>
      </c>
      <c r="K10417" s="79"/>
      <c r="L10417" s="79"/>
      <c r="M10417" s="80"/>
      <c r="O10417" s="79"/>
      <c r="P10417" s="79"/>
      <c r="Q10417" s="80"/>
      <c r="S10417" s="79"/>
      <c r="T10417" s="79"/>
      <c r="U10417" s="80"/>
      <c r="W10417" s="79"/>
      <c r="X10417" s="79"/>
      <c r="Y10417" s="80"/>
      <c r="AA10417" s="79"/>
      <c r="AB10417" s="79"/>
      <c r="AC10417" s="80"/>
      <c r="AE10417" s="79"/>
      <c r="AF10417" s="79"/>
      <c r="AG10417" s="80"/>
    </row>
    <row r="10418" spans="1:33" hidden="1" outlineLevel="1">
      <c r="A10418" s="6" t="s">
        <v>12096</v>
      </c>
      <c r="B10418" s="7" t="s">
        <v>37</v>
      </c>
      <c r="C10418" s="7" t="s">
        <v>12097</v>
      </c>
      <c r="K10418" s="79"/>
      <c r="L10418" s="79"/>
      <c r="M10418" s="80"/>
      <c r="O10418" s="79"/>
      <c r="P10418" s="79"/>
      <c r="Q10418" s="80"/>
      <c r="S10418" s="79"/>
      <c r="T10418" s="79"/>
      <c r="U10418" s="80"/>
      <c r="W10418" s="79"/>
      <c r="X10418" s="79"/>
      <c r="Y10418" s="80"/>
      <c r="AA10418" s="79"/>
      <c r="AB10418" s="79"/>
      <c r="AC10418" s="80"/>
      <c r="AE10418" s="79"/>
      <c r="AF10418" s="79"/>
      <c r="AG10418" s="80"/>
    </row>
    <row r="10419" spans="1:33" hidden="1" outlineLevel="1">
      <c r="A10419" s="6" t="s">
        <v>12098</v>
      </c>
      <c r="B10419" s="7" t="s">
        <v>37</v>
      </c>
      <c r="C10419" s="7" t="s">
        <v>12099</v>
      </c>
      <c r="K10419" s="79"/>
      <c r="L10419" s="79"/>
      <c r="M10419" s="80"/>
      <c r="O10419" s="79"/>
      <c r="P10419" s="79"/>
      <c r="Q10419" s="80"/>
      <c r="S10419" s="79"/>
      <c r="T10419" s="79"/>
      <c r="U10419" s="80"/>
      <c r="W10419" s="79"/>
      <c r="X10419" s="79"/>
      <c r="Y10419" s="80"/>
      <c r="AA10419" s="79"/>
      <c r="AB10419" s="79"/>
      <c r="AC10419" s="80"/>
      <c r="AE10419" s="79"/>
      <c r="AF10419" s="79"/>
      <c r="AG10419" s="80"/>
    </row>
    <row r="10420" spans="1:33" ht="60" hidden="1" outlineLevel="1">
      <c r="A10420" s="8"/>
      <c r="B10420" s="9" t="s">
        <v>61</v>
      </c>
      <c r="C10420" s="9" t="s">
        <v>62</v>
      </c>
      <c r="D10420" s="9" t="s">
        <v>63</v>
      </c>
      <c r="E10420" s="12" t="s">
        <v>64</v>
      </c>
      <c r="F10420" s="20" t="s">
        <v>65</v>
      </c>
      <c r="K10420" s="21" t="s">
        <v>66</v>
      </c>
      <c r="L10420" s="87" t="s">
        <v>28</v>
      </c>
      <c r="M10420" s="88"/>
      <c r="O10420" s="21" t="s">
        <v>66</v>
      </c>
      <c r="P10420" s="87" t="s">
        <v>28</v>
      </c>
      <c r="Q10420" s="88"/>
      <c r="S10420" s="21" t="s">
        <v>66</v>
      </c>
      <c r="T10420" s="87" t="s">
        <v>28</v>
      </c>
      <c r="U10420" s="88"/>
      <c r="W10420" s="21" t="s">
        <v>66</v>
      </c>
      <c r="X10420" s="87" t="s">
        <v>28</v>
      </c>
      <c r="Y10420" s="88"/>
      <c r="AA10420" s="21" t="s">
        <v>66</v>
      </c>
      <c r="AB10420" s="87" t="s">
        <v>28</v>
      </c>
      <c r="AC10420" s="88"/>
      <c r="AE10420" s="21" t="s">
        <v>66</v>
      </c>
      <c r="AF10420" s="87" t="s">
        <v>28</v>
      </c>
      <c r="AG10420" s="88"/>
    </row>
    <row r="10421" spans="1:33" hidden="1" outlineLevel="1">
      <c r="A10421" s="6" t="s">
        <v>12100</v>
      </c>
      <c r="B10421" s="7" t="s">
        <v>12101</v>
      </c>
      <c r="C10421" s="7" t="s">
        <v>12102</v>
      </c>
      <c r="D10421" s="7"/>
      <c r="E10421" s="23" t="s">
        <v>320</v>
      </c>
      <c r="F10421" s="18">
        <v>8200</v>
      </c>
      <c r="K10421" s="22">
        <v>4</v>
      </c>
      <c r="L10421" s="84">
        <v>32800</v>
      </c>
      <c r="M10421" s="85"/>
      <c r="O10421" s="22">
        <v>28.5</v>
      </c>
      <c r="P10421" s="84">
        <v>233700</v>
      </c>
      <c r="Q10421" s="85"/>
      <c r="S10421" s="22">
        <v>10</v>
      </c>
      <c r="T10421" s="84">
        <v>82000</v>
      </c>
      <c r="U10421" s="85"/>
      <c r="W10421" s="22">
        <v>11</v>
      </c>
      <c r="X10421" s="84">
        <v>90200</v>
      </c>
      <c r="Y10421" s="85"/>
      <c r="AA10421" s="22">
        <v>9.59</v>
      </c>
      <c r="AB10421" s="84">
        <v>78638</v>
      </c>
      <c r="AC10421" s="85"/>
      <c r="AE10421" s="22">
        <v>50</v>
      </c>
      <c r="AF10421" s="84">
        <v>410000</v>
      </c>
      <c r="AG10421" s="85"/>
    </row>
    <row r="10422" spans="1:33" hidden="1" outlineLevel="1">
      <c r="A10422" s="6" t="s">
        <v>12103</v>
      </c>
      <c r="B10422" s="7" t="s">
        <v>12104</v>
      </c>
      <c r="C10422" s="7" t="s">
        <v>12105</v>
      </c>
      <c r="D10422" s="7"/>
      <c r="E10422" s="23" t="s">
        <v>438</v>
      </c>
      <c r="F10422" s="18">
        <v>13</v>
      </c>
      <c r="K10422" s="22">
        <v>530</v>
      </c>
      <c r="L10422" s="84">
        <v>6890</v>
      </c>
      <c r="M10422" s="85"/>
      <c r="O10422" s="22">
        <v>3990</v>
      </c>
      <c r="P10422" s="84">
        <v>51870</v>
      </c>
      <c r="Q10422" s="85"/>
      <c r="S10422" s="22">
        <v>1500</v>
      </c>
      <c r="T10422" s="84">
        <v>19500</v>
      </c>
      <c r="U10422" s="85"/>
      <c r="W10422" s="22">
        <v>750</v>
      </c>
      <c r="X10422" s="84">
        <v>9750</v>
      </c>
      <c r="Y10422" s="85"/>
      <c r="AA10422" s="22">
        <v>1198.56</v>
      </c>
      <c r="AB10422" s="84">
        <v>15581.28</v>
      </c>
      <c r="AC10422" s="85"/>
      <c r="AE10422" s="22">
        <v>3800</v>
      </c>
      <c r="AF10422" s="84">
        <v>49400</v>
      </c>
      <c r="AG10422" s="85"/>
    </row>
    <row r="10423" spans="1:33" hidden="1" outlineLevel="1">
      <c r="A10423" s="8"/>
      <c r="B10423" s="9" t="s">
        <v>34</v>
      </c>
      <c r="C10423" s="9" t="s">
        <v>35</v>
      </c>
      <c r="K10423" s="79"/>
      <c r="L10423" s="79"/>
      <c r="M10423" s="80"/>
      <c r="O10423" s="79"/>
      <c r="P10423" s="79"/>
      <c r="Q10423" s="80"/>
      <c r="S10423" s="79"/>
      <c r="T10423" s="79"/>
      <c r="U10423" s="80"/>
      <c r="W10423" s="79"/>
      <c r="X10423" s="79"/>
      <c r="Y10423" s="80"/>
      <c r="AA10423" s="79"/>
      <c r="AB10423" s="79"/>
      <c r="AC10423" s="80"/>
      <c r="AE10423" s="79"/>
      <c r="AF10423" s="79"/>
      <c r="AG10423" s="80"/>
    </row>
    <row r="10424" spans="1:33" hidden="1" outlineLevel="1">
      <c r="A10424" s="6" t="s">
        <v>12106</v>
      </c>
      <c r="B10424" s="7" t="s">
        <v>37</v>
      </c>
      <c r="C10424" s="7" t="s">
        <v>12107</v>
      </c>
      <c r="K10424" s="79"/>
      <c r="L10424" s="79"/>
      <c r="M10424" s="80"/>
      <c r="O10424" s="79"/>
      <c r="P10424" s="79"/>
      <c r="Q10424" s="80"/>
      <c r="S10424" s="79"/>
      <c r="T10424" s="79"/>
      <c r="U10424" s="80"/>
      <c r="W10424" s="79"/>
      <c r="X10424" s="79"/>
      <c r="Y10424" s="80"/>
      <c r="AA10424" s="79"/>
      <c r="AB10424" s="79"/>
      <c r="AC10424" s="80"/>
      <c r="AE10424" s="79"/>
      <c r="AF10424" s="79"/>
      <c r="AG10424" s="80"/>
    </row>
    <row r="10425" spans="1:33" hidden="1" outlineLevel="1">
      <c r="A10425" s="6" t="s">
        <v>12108</v>
      </c>
      <c r="B10425" s="7" t="s">
        <v>37</v>
      </c>
      <c r="C10425" s="7" t="s">
        <v>12109</v>
      </c>
      <c r="K10425" s="79"/>
      <c r="L10425" s="79"/>
      <c r="M10425" s="80"/>
      <c r="O10425" s="79"/>
      <c r="P10425" s="79"/>
      <c r="Q10425" s="80"/>
      <c r="S10425" s="79"/>
      <c r="T10425" s="79"/>
      <c r="U10425" s="80"/>
      <c r="W10425" s="79"/>
      <c r="X10425" s="79"/>
      <c r="Y10425" s="80"/>
      <c r="AA10425" s="79"/>
      <c r="AB10425" s="79"/>
      <c r="AC10425" s="80"/>
      <c r="AE10425" s="79"/>
      <c r="AF10425" s="79"/>
      <c r="AG10425" s="80"/>
    </row>
    <row r="10426" spans="1:33" ht="60" hidden="1" outlineLevel="1">
      <c r="A10426" s="8"/>
      <c r="B10426" s="9" t="s">
        <v>61</v>
      </c>
      <c r="C10426" s="9" t="s">
        <v>62</v>
      </c>
      <c r="D10426" s="9" t="s">
        <v>63</v>
      </c>
      <c r="E10426" s="12" t="s">
        <v>64</v>
      </c>
      <c r="F10426" s="20" t="s">
        <v>65</v>
      </c>
      <c r="K10426" s="21" t="s">
        <v>66</v>
      </c>
      <c r="L10426" s="87" t="s">
        <v>28</v>
      </c>
      <c r="M10426" s="88"/>
      <c r="O10426" s="21" t="s">
        <v>66</v>
      </c>
      <c r="P10426" s="87" t="s">
        <v>28</v>
      </c>
      <c r="Q10426" s="88"/>
      <c r="S10426" s="21" t="s">
        <v>66</v>
      </c>
      <c r="T10426" s="87" t="s">
        <v>28</v>
      </c>
      <c r="U10426" s="88"/>
      <c r="W10426" s="21" t="s">
        <v>66</v>
      </c>
      <c r="X10426" s="87" t="s">
        <v>28</v>
      </c>
      <c r="Y10426" s="88"/>
      <c r="AA10426" s="21" t="s">
        <v>66</v>
      </c>
      <c r="AB10426" s="87" t="s">
        <v>28</v>
      </c>
      <c r="AC10426" s="88"/>
      <c r="AE10426" s="21" t="s">
        <v>66</v>
      </c>
      <c r="AF10426" s="87" t="s">
        <v>28</v>
      </c>
      <c r="AG10426" s="88"/>
    </row>
    <row r="10427" spans="1:33" hidden="1" outlineLevel="1">
      <c r="A10427" s="6" t="s">
        <v>12110</v>
      </c>
      <c r="B10427" s="7" t="s">
        <v>12111</v>
      </c>
      <c r="C10427" s="7" t="s">
        <v>12112</v>
      </c>
      <c r="D10427" s="7"/>
      <c r="E10427" s="23" t="s">
        <v>320</v>
      </c>
      <c r="F10427" s="18">
        <v>2281</v>
      </c>
      <c r="K10427" s="22">
        <v>53</v>
      </c>
      <c r="L10427" s="84">
        <v>120893</v>
      </c>
      <c r="M10427" s="85"/>
      <c r="O10427" s="22">
        <v>114</v>
      </c>
      <c r="P10427" s="84">
        <v>260034</v>
      </c>
      <c r="Q10427" s="85"/>
      <c r="S10427" s="22">
        <v>50</v>
      </c>
      <c r="T10427" s="84">
        <v>114050</v>
      </c>
      <c r="U10427" s="85"/>
      <c r="W10427" s="22">
        <v>94</v>
      </c>
      <c r="X10427" s="84">
        <v>214414</v>
      </c>
      <c r="Y10427" s="85"/>
      <c r="AA10427" s="22">
        <v>41.95</v>
      </c>
      <c r="AB10427" s="84">
        <v>95687.95</v>
      </c>
      <c r="AC10427" s="85"/>
      <c r="AE10427" s="22">
        <v>80</v>
      </c>
      <c r="AF10427" s="84">
        <v>182480</v>
      </c>
      <c r="AG10427" s="85"/>
    </row>
    <row r="10428" spans="1:33" hidden="1" outlineLevel="1">
      <c r="A10428" s="6" t="s">
        <v>12113</v>
      </c>
      <c r="B10428" s="7" t="s">
        <v>12114</v>
      </c>
      <c r="C10428" s="7" t="s">
        <v>12115</v>
      </c>
      <c r="D10428" s="7"/>
      <c r="E10428" s="23" t="s">
        <v>320</v>
      </c>
      <c r="F10428" s="18">
        <v>23</v>
      </c>
      <c r="K10428" s="22">
        <v>80</v>
      </c>
      <c r="L10428" s="84">
        <v>1840</v>
      </c>
      <c r="M10428" s="85"/>
      <c r="O10428" s="22">
        <v>57</v>
      </c>
      <c r="P10428" s="84">
        <v>1311</v>
      </c>
      <c r="Q10428" s="85"/>
      <c r="S10428" s="22">
        <v>25</v>
      </c>
      <c r="T10428" s="84">
        <v>575</v>
      </c>
      <c r="U10428" s="85"/>
      <c r="W10428" s="22">
        <v>150</v>
      </c>
      <c r="X10428" s="84">
        <v>3450</v>
      </c>
      <c r="Y10428" s="85"/>
      <c r="AA10428" s="22">
        <v>41.95</v>
      </c>
      <c r="AB10428" s="84">
        <v>964.85</v>
      </c>
      <c r="AC10428" s="85"/>
      <c r="AE10428" s="22">
        <v>100</v>
      </c>
      <c r="AF10428" s="84">
        <v>2300</v>
      </c>
      <c r="AG10428" s="85"/>
    </row>
    <row r="10429" spans="1:33" hidden="1" outlineLevel="1">
      <c r="A10429" s="6" t="s">
        <v>12116</v>
      </c>
      <c r="B10429" s="7" t="s">
        <v>12117</v>
      </c>
      <c r="C10429" s="7" t="s">
        <v>12118</v>
      </c>
      <c r="D10429" s="7"/>
      <c r="E10429" s="23" t="s">
        <v>320</v>
      </c>
      <c r="F10429" s="18">
        <v>1121</v>
      </c>
      <c r="K10429" s="22">
        <v>64</v>
      </c>
      <c r="L10429" s="84">
        <v>71744</v>
      </c>
      <c r="M10429" s="85"/>
      <c r="O10429" s="22">
        <v>91.2</v>
      </c>
      <c r="P10429" s="84">
        <v>102235.2</v>
      </c>
      <c r="Q10429" s="85"/>
      <c r="S10429" s="22">
        <v>25</v>
      </c>
      <c r="T10429" s="84">
        <v>28025</v>
      </c>
      <c r="U10429" s="85"/>
      <c r="W10429" s="22">
        <v>66</v>
      </c>
      <c r="X10429" s="84">
        <v>73986</v>
      </c>
      <c r="Y10429" s="85"/>
      <c r="AA10429" s="22">
        <v>41.95</v>
      </c>
      <c r="AB10429" s="84">
        <v>47025.95</v>
      </c>
      <c r="AC10429" s="85"/>
      <c r="AE10429" s="22">
        <v>150</v>
      </c>
      <c r="AF10429" s="84">
        <v>168150</v>
      </c>
      <c r="AG10429" s="85"/>
    </row>
    <row r="10430" spans="1:33" hidden="1" outlineLevel="1">
      <c r="A10430" s="8"/>
      <c r="B10430" s="9" t="s">
        <v>34</v>
      </c>
      <c r="C10430" s="9" t="s">
        <v>35</v>
      </c>
      <c r="K10430" s="79"/>
      <c r="L10430" s="79"/>
      <c r="M10430" s="80"/>
      <c r="O10430" s="79"/>
      <c r="P10430" s="79"/>
      <c r="Q10430" s="80"/>
      <c r="S10430" s="79"/>
      <c r="T10430" s="79"/>
      <c r="U10430" s="80"/>
      <c r="W10430" s="79"/>
      <c r="X10430" s="79"/>
      <c r="Y10430" s="80"/>
      <c r="AA10430" s="79"/>
      <c r="AB10430" s="79"/>
      <c r="AC10430" s="80"/>
      <c r="AE10430" s="79"/>
      <c r="AF10430" s="79"/>
      <c r="AG10430" s="80"/>
    </row>
    <row r="10431" spans="1:33" hidden="1" outlineLevel="1">
      <c r="A10431" s="6" t="s">
        <v>12119</v>
      </c>
      <c r="B10431" s="7" t="s">
        <v>37</v>
      </c>
      <c r="C10431" s="7" t="s">
        <v>12120</v>
      </c>
      <c r="K10431" s="79"/>
      <c r="L10431" s="79"/>
      <c r="M10431" s="80"/>
      <c r="O10431" s="79"/>
      <c r="P10431" s="79"/>
      <c r="Q10431" s="80"/>
      <c r="S10431" s="79"/>
      <c r="T10431" s="79"/>
      <c r="U10431" s="80"/>
      <c r="W10431" s="79"/>
      <c r="X10431" s="79"/>
      <c r="Y10431" s="80"/>
      <c r="AA10431" s="79"/>
      <c r="AB10431" s="79"/>
      <c r="AC10431" s="80"/>
      <c r="AE10431" s="79"/>
      <c r="AF10431" s="79"/>
      <c r="AG10431" s="80"/>
    </row>
    <row r="10432" spans="1:33" ht="60" hidden="1" outlineLevel="1">
      <c r="A10432" s="8"/>
      <c r="B10432" s="9" t="s">
        <v>61</v>
      </c>
      <c r="C10432" s="9" t="s">
        <v>62</v>
      </c>
      <c r="D10432" s="9" t="s">
        <v>63</v>
      </c>
      <c r="E10432" s="12" t="s">
        <v>64</v>
      </c>
      <c r="F10432" s="20" t="s">
        <v>65</v>
      </c>
      <c r="K10432" s="21" t="s">
        <v>66</v>
      </c>
      <c r="L10432" s="87" t="s">
        <v>28</v>
      </c>
      <c r="M10432" s="88"/>
      <c r="O10432" s="21" t="s">
        <v>66</v>
      </c>
      <c r="P10432" s="87" t="s">
        <v>28</v>
      </c>
      <c r="Q10432" s="88"/>
      <c r="S10432" s="21" t="s">
        <v>66</v>
      </c>
      <c r="T10432" s="87" t="s">
        <v>28</v>
      </c>
      <c r="U10432" s="88"/>
      <c r="W10432" s="21" t="s">
        <v>66</v>
      </c>
      <c r="X10432" s="87" t="s">
        <v>28</v>
      </c>
      <c r="Y10432" s="88"/>
      <c r="AA10432" s="21" t="s">
        <v>66</v>
      </c>
      <c r="AB10432" s="87" t="s">
        <v>28</v>
      </c>
      <c r="AC10432" s="88"/>
      <c r="AE10432" s="21" t="s">
        <v>66</v>
      </c>
      <c r="AF10432" s="87" t="s">
        <v>28</v>
      </c>
      <c r="AG10432" s="88"/>
    </row>
    <row r="10433" spans="1:33" hidden="1" outlineLevel="1">
      <c r="A10433" s="6" t="s">
        <v>12121</v>
      </c>
      <c r="B10433" s="7" t="s">
        <v>12122</v>
      </c>
      <c r="C10433" s="7" t="s">
        <v>12123</v>
      </c>
      <c r="D10433" s="7"/>
      <c r="E10433" s="23" t="s">
        <v>320</v>
      </c>
      <c r="F10433" s="18">
        <v>1486</v>
      </c>
      <c r="K10433" s="22">
        <v>159</v>
      </c>
      <c r="L10433" s="84">
        <v>236274</v>
      </c>
      <c r="M10433" s="85"/>
      <c r="O10433" s="22">
        <v>182.4</v>
      </c>
      <c r="P10433" s="84">
        <v>271046.40000000002</v>
      </c>
      <c r="Q10433" s="85"/>
      <c r="S10433" s="22">
        <v>160</v>
      </c>
      <c r="T10433" s="84">
        <v>237760</v>
      </c>
      <c r="U10433" s="85"/>
      <c r="W10433" s="22">
        <v>150</v>
      </c>
      <c r="X10433" s="84">
        <v>222900</v>
      </c>
      <c r="Y10433" s="85"/>
      <c r="AA10433" s="22">
        <v>53.94</v>
      </c>
      <c r="AB10433" s="84">
        <v>80154.84</v>
      </c>
      <c r="AC10433" s="85"/>
      <c r="AE10433" s="22">
        <v>500</v>
      </c>
      <c r="AF10433" s="84">
        <v>743000</v>
      </c>
      <c r="AG10433" s="85"/>
    </row>
    <row r="10434" spans="1:33" hidden="1" outlineLevel="1">
      <c r="A10434" s="6" t="s">
        <v>12124</v>
      </c>
      <c r="B10434" s="7" t="s">
        <v>12125</v>
      </c>
      <c r="C10434" s="7" t="s">
        <v>12126</v>
      </c>
      <c r="D10434" s="7"/>
      <c r="E10434" s="23" t="s">
        <v>320</v>
      </c>
      <c r="F10434" s="18">
        <v>795</v>
      </c>
      <c r="K10434" s="22">
        <v>212</v>
      </c>
      <c r="L10434" s="84">
        <v>168540</v>
      </c>
      <c r="M10434" s="85"/>
      <c r="O10434" s="22">
        <v>296.39999999999998</v>
      </c>
      <c r="P10434" s="84">
        <v>235638</v>
      </c>
      <c r="Q10434" s="85"/>
      <c r="S10434" s="22">
        <v>160</v>
      </c>
      <c r="T10434" s="84">
        <v>127200</v>
      </c>
      <c r="U10434" s="85"/>
      <c r="W10434" s="22">
        <v>225</v>
      </c>
      <c r="X10434" s="84">
        <v>178875</v>
      </c>
      <c r="Y10434" s="85"/>
      <c r="AA10434" s="22">
        <v>53.94</v>
      </c>
      <c r="AB10434" s="84">
        <v>42882.3</v>
      </c>
      <c r="AC10434" s="85"/>
      <c r="AE10434" s="22">
        <v>800</v>
      </c>
      <c r="AF10434" s="84">
        <v>636000</v>
      </c>
      <c r="AG10434" s="85"/>
    </row>
    <row r="10435" spans="1:33" hidden="1" outlineLevel="1">
      <c r="A10435" s="8"/>
      <c r="B10435" s="9" t="s">
        <v>34</v>
      </c>
      <c r="C10435" s="9" t="s">
        <v>35</v>
      </c>
      <c r="K10435" s="79"/>
      <c r="L10435" s="79"/>
      <c r="M10435" s="80"/>
      <c r="O10435" s="79"/>
      <c r="P10435" s="79"/>
      <c r="Q10435" s="80"/>
      <c r="S10435" s="79"/>
      <c r="T10435" s="79"/>
      <c r="U10435" s="80"/>
      <c r="W10435" s="79"/>
      <c r="X10435" s="79"/>
      <c r="Y10435" s="80"/>
      <c r="AA10435" s="79"/>
      <c r="AB10435" s="79"/>
      <c r="AC10435" s="80"/>
      <c r="AE10435" s="79"/>
      <c r="AF10435" s="79"/>
      <c r="AG10435" s="80"/>
    </row>
    <row r="10436" spans="1:33" hidden="1" outlineLevel="1">
      <c r="A10436" s="6" t="s">
        <v>12127</v>
      </c>
      <c r="B10436" s="7" t="s">
        <v>37</v>
      </c>
      <c r="C10436" s="7" t="s">
        <v>12128</v>
      </c>
      <c r="K10436" s="79"/>
      <c r="L10436" s="79"/>
      <c r="M10436" s="80"/>
      <c r="O10436" s="79"/>
      <c r="P10436" s="79"/>
      <c r="Q10436" s="80"/>
      <c r="S10436" s="79"/>
      <c r="T10436" s="79"/>
      <c r="U10436" s="80"/>
      <c r="W10436" s="79"/>
      <c r="X10436" s="79"/>
      <c r="Y10436" s="80"/>
      <c r="AA10436" s="79"/>
      <c r="AB10436" s="79"/>
      <c r="AC10436" s="80"/>
      <c r="AE10436" s="79"/>
      <c r="AF10436" s="79"/>
      <c r="AG10436" s="80"/>
    </row>
    <row r="10437" spans="1:33" ht="60" hidden="1" outlineLevel="1">
      <c r="A10437" s="8"/>
      <c r="B10437" s="9" t="s">
        <v>61</v>
      </c>
      <c r="C10437" s="9" t="s">
        <v>62</v>
      </c>
      <c r="D10437" s="9" t="s">
        <v>63</v>
      </c>
      <c r="E10437" s="12" t="s">
        <v>64</v>
      </c>
      <c r="F10437" s="20" t="s">
        <v>65</v>
      </c>
      <c r="K10437" s="21" t="s">
        <v>66</v>
      </c>
      <c r="L10437" s="87" t="s">
        <v>28</v>
      </c>
      <c r="M10437" s="88"/>
      <c r="O10437" s="21" t="s">
        <v>66</v>
      </c>
      <c r="P10437" s="87" t="s">
        <v>28</v>
      </c>
      <c r="Q10437" s="88"/>
      <c r="S10437" s="21" t="s">
        <v>66</v>
      </c>
      <c r="T10437" s="87" t="s">
        <v>28</v>
      </c>
      <c r="U10437" s="88"/>
      <c r="W10437" s="21" t="s">
        <v>66</v>
      </c>
      <c r="X10437" s="87" t="s">
        <v>28</v>
      </c>
      <c r="Y10437" s="88"/>
      <c r="AA10437" s="21" t="s">
        <v>66</v>
      </c>
      <c r="AB10437" s="87" t="s">
        <v>28</v>
      </c>
      <c r="AC10437" s="88"/>
      <c r="AE10437" s="21" t="s">
        <v>66</v>
      </c>
      <c r="AF10437" s="87" t="s">
        <v>28</v>
      </c>
      <c r="AG10437" s="88"/>
    </row>
    <row r="10438" spans="1:33" hidden="1" outlineLevel="1">
      <c r="A10438" s="6" t="s">
        <v>12129</v>
      </c>
      <c r="B10438" s="7" t="s">
        <v>12130</v>
      </c>
      <c r="C10438" s="7" t="s">
        <v>12131</v>
      </c>
      <c r="D10438" s="7"/>
      <c r="E10438" s="23" t="s">
        <v>438</v>
      </c>
      <c r="F10438" s="18">
        <v>7</v>
      </c>
      <c r="K10438" s="22">
        <v>4240</v>
      </c>
      <c r="L10438" s="84">
        <v>29680</v>
      </c>
      <c r="M10438" s="85"/>
      <c r="O10438" s="22">
        <v>3420</v>
      </c>
      <c r="P10438" s="84">
        <v>23940</v>
      </c>
      <c r="Q10438" s="85"/>
      <c r="S10438" s="22">
        <v>5000</v>
      </c>
      <c r="T10438" s="84">
        <v>35000</v>
      </c>
      <c r="U10438" s="85"/>
      <c r="W10438" s="22">
        <v>8125</v>
      </c>
      <c r="X10438" s="84">
        <v>56875</v>
      </c>
      <c r="Y10438" s="85"/>
      <c r="AA10438" s="22">
        <v>2397.12</v>
      </c>
      <c r="AB10438" s="84">
        <v>16779.84</v>
      </c>
      <c r="AC10438" s="85"/>
      <c r="AE10438" s="22">
        <v>7000</v>
      </c>
      <c r="AF10438" s="84">
        <v>49000</v>
      </c>
      <c r="AG10438" s="85"/>
    </row>
    <row r="10439" spans="1:33" hidden="1" outlineLevel="1">
      <c r="A10439" s="6" t="s">
        <v>12132</v>
      </c>
      <c r="B10439" s="7" t="s">
        <v>12133</v>
      </c>
      <c r="C10439" s="7" t="s">
        <v>12134</v>
      </c>
      <c r="D10439" s="7"/>
      <c r="E10439" s="23" t="s">
        <v>438</v>
      </c>
      <c r="F10439" s="18">
        <v>110</v>
      </c>
      <c r="K10439" s="22">
        <v>1060</v>
      </c>
      <c r="L10439" s="84">
        <v>116600</v>
      </c>
      <c r="M10439" s="85"/>
      <c r="O10439" s="22">
        <v>22.8</v>
      </c>
      <c r="P10439" s="84">
        <v>2508</v>
      </c>
      <c r="Q10439" s="85"/>
      <c r="S10439" s="22">
        <v>20</v>
      </c>
      <c r="T10439" s="84">
        <v>2200</v>
      </c>
      <c r="U10439" s="85"/>
      <c r="W10439" s="22">
        <v>475</v>
      </c>
      <c r="X10439" s="84">
        <v>52250</v>
      </c>
      <c r="Y10439" s="85"/>
      <c r="AA10439" s="22">
        <v>359.57</v>
      </c>
      <c r="AB10439" s="84">
        <v>39552.699999999997</v>
      </c>
      <c r="AC10439" s="85"/>
      <c r="AE10439" s="22">
        <v>300</v>
      </c>
      <c r="AF10439" s="84">
        <v>33000</v>
      </c>
      <c r="AG10439" s="85"/>
    </row>
    <row r="10440" spans="1:33" hidden="1" outlineLevel="1">
      <c r="A10440" s="8"/>
      <c r="B10440" s="9" t="s">
        <v>34</v>
      </c>
      <c r="C10440" s="9" t="s">
        <v>35</v>
      </c>
      <c r="K10440" s="79"/>
      <c r="L10440" s="79"/>
      <c r="M10440" s="80"/>
      <c r="O10440" s="79"/>
      <c r="P10440" s="79"/>
      <c r="Q10440" s="80"/>
      <c r="S10440" s="79"/>
      <c r="T10440" s="79"/>
      <c r="U10440" s="80"/>
      <c r="W10440" s="79"/>
      <c r="X10440" s="79"/>
      <c r="Y10440" s="80"/>
      <c r="AA10440" s="79"/>
      <c r="AB10440" s="79"/>
      <c r="AC10440" s="80"/>
      <c r="AE10440" s="79"/>
      <c r="AF10440" s="79"/>
      <c r="AG10440" s="80"/>
    </row>
    <row r="10441" spans="1:33" hidden="1" outlineLevel="1">
      <c r="A10441" s="6" t="s">
        <v>12135</v>
      </c>
      <c r="B10441" s="7" t="s">
        <v>37</v>
      </c>
      <c r="C10441" s="7" t="s">
        <v>12136</v>
      </c>
      <c r="K10441" s="79"/>
      <c r="L10441" s="79"/>
      <c r="M10441" s="80"/>
      <c r="O10441" s="79"/>
      <c r="P10441" s="79"/>
      <c r="Q10441" s="80"/>
      <c r="S10441" s="79"/>
      <c r="T10441" s="79"/>
      <c r="U10441" s="80"/>
      <c r="W10441" s="79"/>
      <c r="X10441" s="79"/>
      <c r="Y10441" s="80"/>
      <c r="AA10441" s="79"/>
      <c r="AB10441" s="79"/>
      <c r="AC10441" s="80"/>
      <c r="AE10441" s="79"/>
      <c r="AF10441" s="79"/>
      <c r="AG10441" s="80"/>
    </row>
    <row r="10442" spans="1:33" ht="60" hidden="1" outlineLevel="1">
      <c r="A10442" s="8"/>
      <c r="B10442" s="9" t="s">
        <v>61</v>
      </c>
      <c r="C10442" s="9" t="s">
        <v>62</v>
      </c>
      <c r="D10442" s="9" t="s">
        <v>63</v>
      </c>
      <c r="E10442" s="12" t="s">
        <v>64</v>
      </c>
      <c r="F10442" s="20" t="s">
        <v>65</v>
      </c>
      <c r="K10442" s="21" t="s">
        <v>66</v>
      </c>
      <c r="L10442" s="87" t="s">
        <v>28</v>
      </c>
      <c r="M10442" s="88"/>
      <c r="O10442" s="21" t="s">
        <v>66</v>
      </c>
      <c r="P10442" s="87" t="s">
        <v>28</v>
      </c>
      <c r="Q10442" s="88"/>
      <c r="S10442" s="21" t="s">
        <v>66</v>
      </c>
      <c r="T10442" s="87" t="s">
        <v>28</v>
      </c>
      <c r="U10442" s="88"/>
      <c r="W10442" s="21" t="s">
        <v>66</v>
      </c>
      <c r="X10442" s="87" t="s">
        <v>28</v>
      </c>
      <c r="Y10442" s="88"/>
      <c r="AA10442" s="21" t="s">
        <v>66</v>
      </c>
      <c r="AB10442" s="87" t="s">
        <v>28</v>
      </c>
      <c r="AC10442" s="88"/>
      <c r="AE10442" s="21" t="s">
        <v>66</v>
      </c>
      <c r="AF10442" s="87" t="s">
        <v>28</v>
      </c>
      <c r="AG10442" s="88"/>
    </row>
    <row r="10443" spans="1:33" hidden="1" outlineLevel="1">
      <c r="A10443" s="6" t="s">
        <v>12137</v>
      </c>
      <c r="B10443" s="7" t="s">
        <v>12138</v>
      </c>
      <c r="C10443" s="7" t="s">
        <v>12139</v>
      </c>
      <c r="D10443" s="7"/>
      <c r="E10443" s="23" t="s">
        <v>320</v>
      </c>
      <c r="F10443" s="18">
        <v>907</v>
      </c>
      <c r="K10443" s="22">
        <v>143</v>
      </c>
      <c r="L10443" s="84">
        <v>129701</v>
      </c>
      <c r="M10443" s="85"/>
      <c r="O10443" s="22">
        <v>262.2</v>
      </c>
      <c r="P10443" s="84">
        <v>237815.4</v>
      </c>
      <c r="Q10443" s="85"/>
      <c r="S10443" s="22">
        <v>450</v>
      </c>
      <c r="T10443" s="84">
        <v>408150</v>
      </c>
      <c r="U10443" s="85"/>
      <c r="W10443" s="22">
        <v>563</v>
      </c>
      <c r="X10443" s="84">
        <v>510641</v>
      </c>
      <c r="Y10443" s="85"/>
      <c r="AA10443" s="22">
        <v>455.45</v>
      </c>
      <c r="AB10443" s="84">
        <v>413093.15</v>
      </c>
      <c r="AC10443" s="85"/>
      <c r="AE10443" s="22">
        <v>600</v>
      </c>
      <c r="AF10443" s="84">
        <v>544200</v>
      </c>
      <c r="AG10443" s="85"/>
    </row>
    <row r="10444" spans="1:33" hidden="1" outlineLevel="1">
      <c r="A10444" s="6" t="s">
        <v>12140</v>
      </c>
      <c r="B10444" s="7" t="s">
        <v>12141</v>
      </c>
      <c r="C10444" s="7" t="s">
        <v>12142</v>
      </c>
      <c r="D10444" s="7"/>
      <c r="E10444" s="23" t="s">
        <v>429</v>
      </c>
      <c r="F10444" s="18">
        <v>187</v>
      </c>
      <c r="K10444" s="22">
        <v>318</v>
      </c>
      <c r="L10444" s="84">
        <v>59466</v>
      </c>
      <c r="M10444" s="85"/>
      <c r="O10444" s="22">
        <v>228</v>
      </c>
      <c r="P10444" s="84">
        <v>42636</v>
      </c>
      <c r="Q10444" s="85"/>
      <c r="S10444" s="22">
        <v>2000</v>
      </c>
      <c r="T10444" s="84">
        <v>374000</v>
      </c>
      <c r="U10444" s="85"/>
      <c r="W10444" s="22">
        <v>938</v>
      </c>
      <c r="X10444" s="84">
        <v>175406</v>
      </c>
      <c r="Y10444" s="85"/>
      <c r="AA10444" s="22">
        <v>1797.84</v>
      </c>
      <c r="AB10444" s="84">
        <v>336196.08</v>
      </c>
      <c r="AC10444" s="85"/>
      <c r="AE10444" s="22">
        <v>3500</v>
      </c>
      <c r="AF10444" s="84">
        <v>654500</v>
      </c>
      <c r="AG10444" s="85"/>
    </row>
    <row r="10445" spans="1:33" hidden="1" outlineLevel="1">
      <c r="A10445" s="6" t="s">
        <v>12143</v>
      </c>
      <c r="B10445" s="7" t="s">
        <v>12144</v>
      </c>
      <c r="C10445" s="7" t="s">
        <v>12145</v>
      </c>
      <c r="D10445" s="7"/>
      <c r="E10445" s="23" t="s">
        <v>438</v>
      </c>
      <c r="F10445" s="18">
        <v>18</v>
      </c>
      <c r="K10445" s="22">
        <v>3180</v>
      </c>
      <c r="L10445" s="84">
        <v>57240</v>
      </c>
      <c r="M10445" s="85"/>
      <c r="O10445" s="22">
        <v>19380</v>
      </c>
      <c r="P10445" s="84">
        <v>348840</v>
      </c>
      <c r="Q10445" s="85"/>
      <c r="S10445" s="22">
        <v>18000</v>
      </c>
      <c r="T10445" s="84">
        <v>324000</v>
      </c>
      <c r="U10445" s="85"/>
      <c r="W10445" s="22">
        <v>10000</v>
      </c>
      <c r="X10445" s="84">
        <v>180000</v>
      </c>
      <c r="Y10445" s="85"/>
      <c r="AA10445" s="22">
        <v>15581.3</v>
      </c>
      <c r="AB10445" s="84">
        <v>280463.40000000002</v>
      </c>
      <c r="AC10445" s="85"/>
      <c r="AE10445" s="22">
        <v>1500</v>
      </c>
      <c r="AF10445" s="84">
        <v>27000</v>
      </c>
      <c r="AG10445" s="85"/>
    </row>
    <row r="10446" spans="1:33" hidden="1" outlineLevel="1">
      <c r="A10446" s="6" t="s">
        <v>12146</v>
      </c>
      <c r="B10446" s="7" t="s">
        <v>12147</v>
      </c>
      <c r="C10446" s="7" t="s">
        <v>12148</v>
      </c>
      <c r="D10446" s="7"/>
      <c r="E10446" s="23" t="s">
        <v>438</v>
      </c>
      <c r="F10446" s="18">
        <v>15</v>
      </c>
      <c r="K10446" s="22">
        <v>6360</v>
      </c>
      <c r="L10446" s="84">
        <v>95400</v>
      </c>
      <c r="M10446" s="85"/>
      <c r="O10446" s="22">
        <v>2280</v>
      </c>
      <c r="P10446" s="84">
        <v>34200</v>
      </c>
      <c r="Q10446" s="85"/>
      <c r="S10446" s="22">
        <v>4000</v>
      </c>
      <c r="T10446" s="84">
        <v>60000</v>
      </c>
      <c r="U10446" s="85"/>
      <c r="W10446" s="22">
        <v>5625</v>
      </c>
      <c r="X10446" s="84">
        <v>84375</v>
      </c>
      <c r="Y10446" s="85"/>
      <c r="AA10446" s="22">
        <v>3595.68</v>
      </c>
      <c r="AB10446" s="84">
        <v>53935.199999999997</v>
      </c>
      <c r="AC10446" s="85"/>
      <c r="AE10446" s="22">
        <v>10000</v>
      </c>
      <c r="AF10446" s="84">
        <v>150000</v>
      </c>
      <c r="AG10446" s="85"/>
    </row>
    <row r="10447" spans="1:33" hidden="1" outlineLevel="1">
      <c r="A10447" s="6" t="s">
        <v>12149</v>
      </c>
      <c r="B10447" s="7" t="s">
        <v>12150</v>
      </c>
      <c r="C10447" s="7" t="s">
        <v>12151</v>
      </c>
      <c r="D10447" s="7"/>
      <c r="E10447" s="23" t="s">
        <v>438</v>
      </c>
      <c r="F10447" s="18">
        <v>3</v>
      </c>
      <c r="K10447" s="22">
        <v>15900</v>
      </c>
      <c r="L10447" s="84">
        <v>47700</v>
      </c>
      <c r="M10447" s="85"/>
      <c r="O10447" s="22">
        <v>5700</v>
      </c>
      <c r="P10447" s="84">
        <v>17100</v>
      </c>
      <c r="Q10447" s="85"/>
      <c r="S10447" s="22">
        <v>150000</v>
      </c>
      <c r="T10447" s="84">
        <v>450000</v>
      </c>
      <c r="U10447" s="85"/>
      <c r="W10447" s="22">
        <v>100000</v>
      </c>
      <c r="X10447" s="84">
        <v>300000</v>
      </c>
      <c r="Y10447" s="85"/>
      <c r="AA10447" s="22">
        <v>47942.45</v>
      </c>
      <c r="AB10447" s="84">
        <v>143827.35</v>
      </c>
      <c r="AC10447" s="85"/>
      <c r="AE10447" s="22">
        <v>35000</v>
      </c>
      <c r="AF10447" s="84">
        <v>105000</v>
      </c>
      <c r="AG10447" s="85"/>
    </row>
    <row r="10448" spans="1:33" hidden="1" outlineLevel="1">
      <c r="A10448" s="6" t="s">
        <v>12152</v>
      </c>
      <c r="B10448" s="7" t="s">
        <v>12153</v>
      </c>
      <c r="C10448" s="7" t="s">
        <v>12154</v>
      </c>
      <c r="D10448" s="7"/>
      <c r="E10448" s="23" t="s">
        <v>438</v>
      </c>
      <c r="F10448" s="18">
        <v>2</v>
      </c>
      <c r="K10448" s="22">
        <v>15900</v>
      </c>
      <c r="L10448" s="84">
        <v>31800</v>
      </c>
      <c r="M10448" s="85"/>
      <c r="O10448" s="22">
        <v>34200</v>
      </c>
      <c r="P10448" s="84">
        <v>68400</v>
      </c>
      <c r="Q10448" s="85"/>
      <c r="S10448" s="22">
        <v>35000</v>
      </c>
      <c r="T10448" s="84">
        <v>70000</v>
      </c>
      <c r="U10448" s="85"/>
      <c r="W10448" s="22">
        <v>100000</v>
      </c>
      <c r="X10448" s="84">
        <v>200000</v>
      </c>
      <c r="Y10448" s="85"/>
      <c r="AA10448" s="22">
        <v>29964.03</v>
      </c>
      <c r="AB10448" s="84">
        <v>59928.06</v>
      </c>
      <c r="AC10448" s="85"/>
      <c r="AE10448" s="22">
        <v>200000</v>
      </c>
      <c r="AF10448" s="84">
        <v>400000</v>
      </c>
      <c r="AG10448" s="85"/>
    </row>
    <row r="10449" spans="1:33" hidden="1" outlineLevel="1">
      <c r="A10449" s="6" t="s">
        <v>12155</v>
      </c>
      <c r="B10449" s="7" t="s">
        <v>12156</v>
      </c>
      <c r="C10449" s="7" t="s">
        <v>12157</v>
      </c>
      <c r="D10449" s="7"/>
      <c r="E10449" s="23" t="s">
        <v>438</v>
      </c>
      <c r="F10449" s="18">
        <v>5</v>
      </c>
      <c r="K10449" s="22">
        <v>21200</v>
      </c>
      <c r="L10449" s="84">
        <v>106000</v>
      </c>
      <c r="M10449" s="85"/>
      <c r="O10449" s="22">
        <v>18240</v>
      </c>
      <c r="P10449" s="84">
        <v>91200</v>
      </c>
      <c r="Q10449" s="85"/>
      <c r="S10449" s="22">
        <v>50000</v>
      </c>
      <c r="T10449" s="84">
        <v>250000</v>
      </c>
      <c r="U10449" s="85"/>
      <c r="W10449" s="22">
        <v>18750</v>
      </c>
      <c r="X10449" s="84">
        <v>93750</v>
      </c>
      <c r="Y10449" s="85"/>
      <c r="AA10449" s="22">
        <v>11985.61</v>
      </c>
      <c r="AB10449" s="84">
        <v>59928.05</v>
      </c>
      <c r="AC10449" s="85"/>
      <c r="AE10449" s="22">
        <v>50000</v>
      </c>
      <c r="AF10449" s="84">
        <v>250000</v>
      </c>
      <c r="AG10449" s="85"/>
    </row>
    <row r="10450" spans="1:33" hidden="1" outlineLevel="1">
      <c r="A10450" s="8"/>
      <c r="B10450" s="9" t="s">
        <v>34</v>
      </c>
      <c r="C10450" s="9" t="s">
        <v>35</v>
      </c>
      <c r="K10450" s="79"/>
      <c r="L10450" s="79"/>
      <c r="M10450" s="80"/>
      <c r="O10450" s="79"/>
      <c r="P10450" s="79"/>
      <c r="Q10450" s="80"/>
      <c r="S10450" s="79"/>
      <c r="T10450" s="79"/>
      <c r="U10450" s="80"/>
      <c r="W10450" s="79"/>
      <c r="X10450" s="79"/>
      <c r="Y10450" s="80"/>
      <c r="AA10450" s="79"/>
      <c r="AB10450" s="79"/>
      <c r="AC10450" s="80"/>
      <c r="AE10450" s="79"/>
      <c r="AF10450" s="79"/>
      <c r="AG10450" s="80"/>
    </row>
    <row r="10451" spans="1:33" hidden="1" outlineLevel="1">
      <c r="A10451" s="6" t="s">
        <v>12158</v>
      </c>
      <c r="B10451" s="7" t="s">
        <v>37</v>
      </c>
      <c r="C10451" s="7" t="s">
        <v>12159</v>
      </c>
      <c r="K10451" s="79"/>
      <c r="L10451" s="79"/>
      <c r="M10451" s="80"/>
      <c r="O10451" s="79"/>
      <c r="P10451" s="79"/>
      <c r="Q10451" s="80"/>
      <c r="S10451" s="79"/>
      <c r="T10451" s="79"/>
      <c r="U10451" s="80"/>
      <c r="W10451" s="79"/>
      <c r="X10451" s="79"/>
      <c r="Y10451" s="80"/>
      <c r="AA10451" s="79"/>
      <c r="AB10451" s="79"/>
      <c r="AC10451" s="80"/>
      <c r="AE10451" s="79"/>
      <c r="AF10451" s="79"/>
      <c r="AG10451" s="80"/>
    </row>
    <row r="10452" spans="1:33" ht="60" hidden="1" outlineLevel="1">
      <c r="A10452" s="8"/>
      <c r="B10452" s="9" t="s">
        <v>61</v>
      </c>
      <c r="C10452" s="9" t="s">
        <v>62</v>
      </c>
      <c r="D10452" s="9" t="s">
        <v>63</v>
      </c>
      <c r="E10452" s="12" t="s">
        <v>64</v>
      </c>
      <c r="F10452" s="20" t="s">
        <v>65</v>
      </c>
      <c r="K10452" s="21" t="s">
        <v>66</v>
      </c>
      <c r="L10452" s="87" t="s">
        <v>28</v>
      </c>
      <c r="M10452" s="88"/>
      <c r="O10452" s="21" t="s">
        <v>66</v>
      </c>
      <c r="P10452" s="87" t="s">
        <v>28</v>
      </c>
      <c r="Q10452" s="88"/>
      <c r="S10452" s="21" t="s">
        <v>66</v>
      </c>
      <c r="T10452" s="87" t="s">
        <v>28</v>
      </c>
      <c r="U10452" s="88"/>
      <c r="W10452" s="21" t="s">
        <v>66</v>
      </c>
      <c r="X10452" s="87" t="s">
        <v>28</v>
      </c>
      <c r="Y10452" s="88"/>
      <c r="AA10452" s="21" t="s">
        <v>66</v>
      </c>
      <c r="AB10452" s="87" t="s">
        <v>28</v>
      </c>
      <c r="AC10452" s="88"/>
      <c r="AE10452" s="21" t="s">
        <v>66</v>
      </c>
      <c r="AF10452" s="87" t="s">
        <v>28</v>
      </c>
      <c r="AG10452" s="88"/>
    </row>
    <row r="10453" spans="1:33" hidden="1" outlineLevel="1">
      <c r="A10453" s="6" t="s">
        <v>12160</v>
      </c>
      <c r="B10453" s="7" t="s">
        <v>12161</v>
      </c>
      <c r="C10453" s="7" t="s">
        <v>4720</v>
      </c>
      <c r="D10453" s="7"/>
      <c r="E10453" s="23" t="s">
        <v>307</v>
      </c>
      <c r="F10453" s="18">
        <v>1897</v>
      </c>
      <c r="K10453" s="22">
        <v>20</v>
      </c>
      <c r="L10453" s="84">
        <v>37940</v>
      </c>
      <c r="M10453" s="85"/>
      <c r="O10453" s="22">
        <v>45.6</v>
      </c>
      <c r="P10453" s="84">
        <v>86503.2</v>
      </c>
      <c r="Q10453" s="85"/>
      <c r="S10453" s="22">
        <v>20</v>
      </c>
      <c r="T10453" s="84">
        <v>37940</v>
      </c>
      <c r="U10453" s="85"/>
      <c r="W10453" s="22">
        <v>44</v>
      </c>
      <c r="X10453" s="84">
        <v>83468</v>
      </c>
      <c r="Y10453" s="85"/>
      <c r="AA10453" s="22">
        <v>41.95</v>
      </c>
      <c r="AB10453" s="84">
        <v>79579.149999999994</v>
      </c>
      <c r="AC10453" s="85"/>
      <c r="AE10453" s="22">
        <v>50</v>
      </c>
      <c r="AF10453" s="84">
        <v>94850</v>
      </c>
      <c r="AG10453" s="85"/>
    </row>
    <row r="10454" spans="1:33" hidden="1" outlineLevel="1">
      <c r="A10454" s="6" t="s">
        <v>12162</v>
      </c>
      <c r="B10454" s="7" t="s">
        <v>12163</v>
      </c>
      <c r="C10454" s="7" t="s">
        <v>12003</v>
      </c>
      <c r="D10454" s="7"/>
      <c r="E10454" s="23" t="s">
        <v>307</v>
      </c>
      <c r="F10454" s="18">
        <v>120</v>
      </c>
      <c r="K10454" s="22">
        <v>488</v>
      </c>
      <c r="L10454" s="84">
        <v>58560</v>
      </c>
      <c r="M10454" s="85"/>
      <c r="O10454" s="22">
        <v>513</v>
      </c>
      <c r="P10454" s="84">
        <v>61560</v>
      </c>
      <c r="Q10454" s="85"/>
      <c r="S10454" s="22">
        <v>385</v>
      </c>
      <c r="T10454" s="84">
        <v>46200</v>
      </c>
      <c r="U10454" s="85"/>
      <c r="W10454" s="22">
        <v>475</v>
      </c>
      <c r="X10454" s="84">
        <v>57000</v>
      </c>
      <c r="Y10454" s="85"/>
      <c r="AA10454" s="22">
        <v>496.2</v>
      </c>
      <c r="AB10454" s="84">
        <v>59544</v>
      </c>
      <c r="AC10454" s="85"/>
      <c r="AE10454" s="22">
        <v>600</v>
      </c>
      <c r="AF10454" s="84">
        <v>72000</v>
      </c>
      <c r="AG10454" s="85"/>
    </row>
    <row r="10455" spans="1:33" hidden="1" outlineLevel="1">
      <c r="A10455" s="6" t="s">
        <v>12164</v>
      </c>
      <c r="B10455" s="7" t="s">
        <v>12165</v>
      </c>
      <c r="C10455" s="7" t="s">
        <v>12006</v>
      </c>
      <c r="D10455" s="7"/>
      <c r="E10455" s="23" t="s">
        <v>307</v>
      </c>
      <c r="F10455" s="18">
        <v>580</v>
      </c>
      <c r="K10455" s="22">
        <v>896</v>
      </c>
      <c r="L10455" s="84">
        <v>519680</v>
      </c>
      <c r="M10455" s="85"/>
      <c r="O10455" s="22">
        <v>513</v>
      </c>
      <c r="P10455" s="84">
        <v>297540</v>
      </c>
      <c r="Q10455" s="85"/>
      <c r="S10455" s="22">
        <v>1500</v>
      </c>
      <c r="T10455" s="84">
        <v>870000</v>
      </c>
      <c r="U10455" s="85"/>
      <c r="W10455" s="22">
        <v>525</v>
      </c>
      <c r="X10455" s="84">
        <v>304500</v>
      </c>
      <c r="Y10455" s="85"/>
      <c r="AA10455" s="22">
        <v>503.4</v>
      </c>
      <c r="AB10455" s="84">
        <v>291972</v>
      </c>
      <c r="AC10455" s="85"/>
      <c r="AE10455" s="22">
        <v>1500</v>
      </c>
      <c r="AF10455" s="84">
        <v>870000</v>
      </c>
      <c r="AG10455" s="85"/>
    </row>
    <row r="10456" spans="1:33" hidden="1" outlineLevel="1">
      <c r="A10456" s="6" t="s">
        <v>12166</v>
      </c>
      <c r="B10456" s="7" t="s">
        <v>12167</v>
      </c>
      <c r="C10456" s="7" t="s">
        <v>12083</v>
      </c>
      <c r="D10456" s="7"/>
      <c r="E10456" s="23" t="s">
        <v>10660</v>
      </c>
      <c r="F10456" s="18">
        <v>35380</v>
      </c>
      <c r="K10456" s="22">
        <v>5</v>
      </c>
      <c r="L10456" s="84">
        <v>176900</v>
      </c>
      <c r="M10456" s="85"/>
      <c r="O10456" s="22">
        <v>3.99</v>
      </c>
      <c r="P10456" s="84">
        <v>141166.20000000001</v>
      </c>
      <c r="Q10456" s="85"/>
      <c r="S10456" s="22">
        <v>0</v>
      </c>
      <c r="T10456" s="84">
        <v>0</v>
      </c>
      <c r="U10456" s="85"/>
      <c r="W10456" s="22">
        <v>4</v>
      </c>
      <c r="X10456" s="84">
        <v>141520</v>
      </c>
      <c r="Y10456" s="85"/>
      <c r="AA10456" s="22">
        <v>5.03</v>
      </c>
      <c r="AB10456" s="84">
        <v>177961.4</v>
      </c>
      <c r="AC10456" s="85"/>
      <c r="AE10456" s="22">
        <v>4</v>
      </c>
      <c r="AF10456" s="84">
        <v>141520</v>
      </c>
      <c r="AG10456" s="85"/>
    </row>
    <row r="10457" spans="1:33" hidden="1" outlineLevel="1">
      <c r="A10457" s="6" t="s">
        <v>12168</v>
      </c>
      <c r="B10457" s="7" t="s">
        <v>12169</v>
      </c>
      <c r="C10457" s="7" t="s">
        <v>12051</v>
      </c>
      <c r="D10457" s="7"/>
      <c r="E10457" s="23" t="s">
        <v>320</v>
      </c>
      <c r="F10457" s="18">
        <v>1171</v>
      </c>
      <c r="K10457" s="22">
        <v>0</v>
      </c>
      <c r="L10457" s="84">
        <v>0</v>
      </c>
      <c r="M10457" s="85"/>
      <c r="O10457" s="22">
        <v>159.6</v>
      </c>
      <c r="P10457" s="84">
        <v>186891.6</v>
      </c>
      <c r="Q10457" s="85"/>
      <c r="S10457" s="22">
        <v>0</v>
      </c>
      <c r="T10457" s="84">
        <v>0</v>
      </c>
      <c r="U10457" s="85"/>
      <c r="W10457" s="22">
        <v>125</v>
      </c>
      <c r="X10457" s="84">
        <v>146375</v>
      </c>
      <c r="Y10457" s="85"/>
      <c r="AA10457" s="22">
        <v>155.81</v>
      </c>
      <c r="AB10457" s="84">
        <v>182453.51</v>
      </c>
      <c r="AC10457" s="85"/>
      <c r="AE10457" s="22">
        <v>200</v>
      </c>
      <c r="AF10457" s="84">
        <v>234200</v>
      </c>
      <c r="AG10457" s="85"/>
    </row>
    <row r="10458" spans="1:33" hidden="1" outlineLevel="1">
      <c r="A10458" s="6" t="s">
        <v>12170</v>
      </c>
      <c r="B10458" s="7" t="s">
        <v>12171</v>
      </c>
      <c r="C10458" s="7" t="s">
        <v>12172</v>
      </c>
      <c r="D10458" s="7"/>
      <c r="E10458" s="23" t="s">
        <v>429</v>
      </c>
      <c r="F10458" s="18">
        <v>164</v>
      </c>
      <c r="K10458" s="22">
        <v>318</v>
      </c>
      <c r="L10458" s="84">
        <v>52152</v>
      </c>
      <c r="M10458" s="85"/>
      <c r="O10458" s="22">
        <v>399</v>
      </c>
      <c r="P10458" s="84">
        <v>65436</v>
      </c>
      <c r="Q10458" s="85"/>
      <c r="S10458" s="22">
        <v>600</v>
      </c>
      <c r="T10458" s="84">
        <v>98400</v>
      </c>
      <c r="U10458" s="85"/>
      <c r="W10458" s="22">
        <v>625</v>
      </c>
      <c r="X10458" s="84">
        <v>102500</v>
      </c>
      <c r="Y10458" s="85"/>
      <c r="AA10458" s="22">
        <v>1198.56</v>
      </c>
      <c r="AB10458" s="84">
        <v>196563.84</v>
      </c>
      <c r="AC10458" s="85"/>
      <c r="AE10458" s="22">
        <v>1500</v>
      </c>
      <c r="AF10458" s="84">
        <v>246000</v>
      </c>
      <c r="AG10458" s="85"/>
    </row>
    <row r="10459" spans="1:33" hidden="1" outlineLevel="1">
      <c r="A10459" s="6" t="s">
        <v>12173</v>
      </c>
      <c r="B10459" s="7" t="s">
        <v>12174</v>
      </c>
      <c r="C10459" s="7" t="s">
        <v>12175</v>
      </c>
      <c r="D10459" s="7"/>
      <c r="E10459" s="23" t="s">
        <v>320</v>
      </c>
      <c r="F10459" s="18">
        <v>2320</v>
      </c>
      <c r="K10459" s="22">
        <v>64</v>
      </c>
      <c r="L10459" s="84">
        <v>148480</v>
      </c>
      <c r="M10459" s="85"/>
      <c r="O10459" s="22">
        <v>684</v>
      </c>
      <c r="P10459" s="84">
        <v>1586880</v>
      </c>
      <c r="Q10459" s="85"/>
      <c r="S10459" s="22">
        <v>640</v>
      </c>
      <c r="T10459" s="84">
        <v>1484800</v>
      </c>
      <c r="U10459" s="85"/>
      <c r="W10459" s="22">
        <v>100</v>
      </c>
      <c r="X10459" s="84">
        <v>232000</v>
      </c>
      <c r="Y10459" s="85"/>
      <c r="AA10459" s="22">
        <v>575.30999999999995</v>
      </c>
      <c r="AB10459" s="84">
        <v>1334719.2</v>
      </c>
      <c r="AC10459" s="85"/>
      <c r="AE10459" s="22">
        <v>350</v>
      </c>
      <c r="AF10459" s="84">
        <v>812000</v>
      </c>
      <c r="AG10459" s="85"/>
    </row>
    <row r="10460" spans="1:33" hidden="1" outlineLevel="1">
      <c r="A10460" s="8"/>
      <c r="B10460" s="9" t="s">
        <v>34</v>
      </c>
      <c r="C10460" s="9" t="s">
        <v>35</v>
      </c>
      <c r="K10460" s="79"/>
      <c r="L10460" s="79"/>
      <c r="M10460" s="80"/>
      <c r="O10460" s="79"/>
      <c r="P10460" s="79"/>
      <c r="Q10460" s="80"/>
      <c r="S10460" s="79"/>
      <c r="T10460" s="79"/>
      <c r="U10460" s="80"/>
      <c r="W10460" s="79"/>
      <c r="X10460" s="79"/>
      <c r="Y10460" s="80"/>
      <c r="AA10460" s="79"/>
      <c r="AB10460" s="79"/>
      <c r="AC10460" s="80"/>
      <c r="AE10460" s="79"/>
      <c r="AF10460" s="79"/>
      <c r="AG10460" s="80"/>
    </row>
    <row r="10461" spans="1:33" ht="30" hidden="1" outlineLevel="1">
      <c r="A10461" s="6" t="s">
        <v>12176</v>
      </c>
      <c r="B10461" s="7" t="s">
        <v>37</v>
      </c>
      <c r="C10461" s="7" t="s">
        <v>12177</v>
      </c>
      <c r="K10461" s="79"/>
      <c r="L10461" s="79"/>
      <c r="M10461" s="80"/>
      <c r="O10461" s="79"/>
      <c r="P10461" s="79"/>
      <c r="Q10461" s="80"/>
      <c r="S10461" s="79"/>
      <c r="T10461" s="79"/>
      <c r="U10461" s="80"/>
      <c r="W10461" s="79"/>
      <c r="X10461" s="79"/>
      <c r="Y10461" s="80"/>
      <c r="AA10461" s="79"/>
      <c r="AB10461" s="79"/>
      <c r="AC10461" s="80"/>
      <c r="AE10461" s="79"/>
      <c r="AF10461" s="79"/>
      <c r="AG10461" s="80"/>
    </row>
    <row r="10462" spans="1:33" ht="60" hidden="1" outlineLevel="1">
      <c r="A10462" s="8"/>
      <c r="B10462" s="9" t="s">
        <v>61</v>
      </c>
      <c r="C10462" s="9" t="s">
        <v>62</v>
      </c>
      <c r="D10462" s="9" t="s">
        <v>63</v>
      </c>
      <c r="E10462" s="12" t="s">
        <v>64</v>
      </c>
      <c r="F10462" s="20" t="s">
        <v>65</v>
      </c>
      <c r="K10462" s="21" t="s">
        <v>66</v>
      </c>
      <c r="L10462" s="87" t="s">
        <v>28</v>
      </c>
      <c r="M10462" s="88"/>
      <c r="O10462" s="21" t="s">
        <v>66</v>
      </c>
      <c r="P10462" s="87" t="s">
        <v>28</v>
      </c>
      <c r="Q10462" s="88"/>
      <c r="S10462" s="21" t="s">
        <v>66</v>
      </c>
      <c r="T10462" s="87" t="s">
        <v>28</v>
      </c>
      <c r="U10462" s="88"/>
      <c r="W10462" s="21" t="s">
        <v>66</v>
      </c>
      <c r="X10462" s="87" t="s">
        <v>28</v>
      </c>
      <c r="Y10462" s="88"/>
      <c r="AA10462" s="21" t="s">
        <v>66</v>
      </c>
      <c r="AB10462" s="87" t="s">
        <v>28</v>
      </c>
      <c r="AC10462" s="88"/>
      <c r="AE10462" s="21" t="s">
        <v>66</v>
      </c>
      <c r="AF10462" s="87" t="s">
        <v>28</v>
      </c>
      <c r="AG10462" s="88"/>
    </row>
    <row r="10463" spans="1:33" ht="30" hidden="1" outlineLevel="1">
      <c r="A10463" s="6" t="s">
        <v>12178</v>
      </c>
      <c r="B10463" s="7" t="s">
        <v>12179</v>
      </c>
      <c r="C10463" s="7" t="s">
        <v>12180</v>
      </c>
      <c r="D10463" s="7"/>
      <c r="E10463" s="23" t="s">
        <v>70</v>
      </c>
      <c r="F10463" s="18">
        <v>1</v>
      </c>
      <c r="K10463" s="22">
        <v>10600</v>
      </c>
      <c r="L10463" s="84">
        <v>10600</v>
      </c>
      <c r="M10463" s="85"/>
      <c r="O10463" s="22">
        <v>114000</v>
      </c>
      <c r="P10463" s="84">
        <v>114000</v>
      </c>
      <c r="Q10463" s="85"/>
      <c r="S10463" s="22">
        <v>100000</v>
      </c>
      <c r="T10463" s="84">
        <v>100000</v>
      </c>
      <c r="U10463" s="85"/>
      <c r="W10463" s="22">
        <v>150000</v>
      </c>
      <c r="X10463" s="84">
        <v>150000</v>
      </c>
      <c r="Y10463" s="85"/>
      <c r="AA10463" s="22">
        <v>239712.26</v>
      </c>
      <c r="AB10463" s="84">
        <v>239712.26</v>
      </c>
      <c r="AC10463" s="85"/>
      <c r="AE10463" s="22">
        <v>300000</v>
      </c>
      <c r="AF10463" s="84">
        <v>300000</v>
      </c>
      <c r="AG10463" s="85"/>
    </row>
    <row r="10464" spans="1:33" hidden="1" outlineLevel="1">
      <c r="A10464" s="8"/>
      <c r="B10464" s="9" t="s">
        <v>34</v>
      </c>
      <c r="C10464" s="9" t="s">
        <v>35</v>
      </c>
      <c r="K10464" s="79"/>
      <c r="L10464" s="79"/>
      <c r="M10464" s="80"/>
      <c r="O10464" s="79"/>
      <c r="P10464" s="79"/>
      <c r="Q10464" s="80"/>
      <c r="S10464" s="79"/>
      <c r="T10464" s="79"/>
      <c r="U10464" s="80"/>
      <c r="W10464" s="79"/>
      <c r="X10464" s="79"/>
      <c r="Y10464" s="80"/>
      <c r="AA10464" s="79"/>
      <c r="AB10464" s="79"/>
      <c r="AC10464" s="80"/>
      <c r="AE10464" s="79"/>
      <c r="AF10464" s="79"/>
      <c r="AG10464" s="80"/>
    </row>
    <row r="10465" spans="1:33" hidden="1" outlineLevel="1">
      <c r="A10465" s="6" t="s">
        <v>12181</v>
      </c>
      <c r="B10465" s="7" t="s">
        <v>37</v>
      </c>
      <c r="C10465" s="7" t="s">
        <v>293</v>
      </c>
      <c r="K10465" s="79"/>
      <c r="L10465" s="79"/>
      <c r="M10465" s="80"/>
      <c r="O10465" s="79"/>
      <c r="P10465" s="79"/>
      <c r="Q10465" s="80"/>
      <c r="S10465" s="79"/>
      <c r="T10465" s="79"/>
      <c r="U10465" s="80"/>
      <c r="W10465" s="79"/>
      <c r="X10465" s="79"/>
      <c r="Y10465" s="80"/>
      <c r="AA10465" s="79"/>
      <c r="AB10465" s="79"/>
      <c r="AC10465" s="80"/>
      <c r="AE10465" s="79"/>
      <c r="AF10465" s="79"/>
      <c r="AG10465" s="80"/>
    </row>
    <row r="10466" spans="1:33" ht="60" hidden="1" outlineLevel="1">
      <c r="A10466" s="8"/>
      <c r="B10466" s="9" t="s">
        <v>61</v>
      </c>
      <c r="C10466" s="9" t="s">
        <v>62</v>
      </c>
      <c r="D10466" s="9" t="s">
        <v>63</v>
      </c>
      <c r="E10466" s="12" t="s">
        <v>64</v>
      </c>
      <c r="F10466" s="20" t="s">
        <v>65</v>
      </c>
      <c r="K10466" s="21" t="s">
        <v>66</v>
      </c>
      <c r="L10466" s="87" t="s">
        <v>28</v>
      </c>
      <c r="M10466" s="88"/>
      <c r="O10466" s="21" t="s">
        <v>66</v>
      </c>
      <c r="P10466" s="87" t="s">
        <v>28</v>
      </c>
      <c r="Q10466" s="88"/>
      <c r="S10466" s="21" t="s">
        <v>66</v>
      </c>
      <c r="T10466" s="87" t="s">
        <v>28</v>
      </c>
      <c r="U10466" s="88"/>
      <c r="W10466" s="21" t="s">
        <v>66</v>
      </c>
      <c r="X10466" s="87" t="s">
        <v>28</v>
      </c>
      <c r="Y10466" s="88"/>
      <c r="AA10466" s="21" t="s">
        <v>66</v>
      </c>
      <c r="AB10466" s="87" t="s">
        <v>28</v>
      </c>
      <c r="AC10466" s="88"/>
      <c r="AE10466" s="21" t="s">
        <v>66</v>
      </c>
      <c r="AF10466" s="87" t="s">
        <v>28</v>
      </c>
      <c r="AG10466" s="88"/>
    </row>
    <row r="10467" spans="1:33" ht="135" hidden="1" outlineLevel="1">
      <c r="A10467" s="6" t="s">
        <v>12182</v>
      </c>
      <c r="B10467" s="7" t="s">
        <v>10636</v>
      </c>
      <c r="C10467" s="7" t="s">
        <v>5148</v>
      </c>
      <c r="D10467" s="7"/>
      <c r="E10467" s="23" t="s">
        <v>70</v>
      </c>
      <c r="F10467" s="18">
        <v>1</v>
      </c>
      <c r="K10467" s="22">
        <v>0</v>
      </c>
      <c r="L10467" s="84">
        <v>0</v>
      </c>
      <c r="M10467" s="85"/>
      <c r="O10467" s="22">
        <v>0</v>
      </c>
      <c r="P10467" s="84">
        <v>0</v>
      </c>
      <c r="Q10467" s="85"/>
      <c r="S10467" s="22">
        <v>0</v>
      </c>
      <c r="T10467" s="84">
        <v>0</v>
      </c>
      <c r="U10467" s="85"/>
      <c r="W10467" s="22">
        <v>0</v>
      </c>
      <c r="X10467" s="84">
        <v>0</v>
      </c>
      <c r="Y10467" s="85"/>
      <c r="AA10467" s="22">
        <v>0</v>
      </c>
      <c r="AB10467" s="84">
        <v>0</v>
      </c>
      <c r="AC10467" s="85"/>
      <c r="AE10467" s="22">
        <v>0</v>
      </c>
      <c r="AF10467" s="84">
        <v>0</v>
      </c>
      <c r="AG10467" s="85"/>
    </row>
    <row r="10468" spans="1:33" hidden="1" outlineLevel="1">
      <c r="A10468" s="8"/>
      <c r="B10468" s="9" t="s">
        <v>34</v>
      </c>
      <c r="C10468" s="9" t="s">
        <v>35</v>
      </c>
      <c r="K10468" s="79"/>
      <c r="L10468" s="79"/>
      <c r="M10468" s="80"/>
      <c r="O10468" s="79"/>
      <c r="P10468" s="79"/>
      <c r="Q10468" s="80"/>
      <c r="S10468" s="79"/>
      <c r="T10468" s="79"/>
      <c r="U10468" s="80"/>
      <c r="W10468" s="79"/>
      <c r="X10468" s="79"/>
      <c r="Y10468" s="80"/>
      <c r="AA10468" s="79"/>
      <c r="AB10468" s="79"/>
      <c r="AC10468" s="80"/>
      <c r="AE10468" s="79"/>
      <c r="AF10468" s="79"/>
      <c r="AG10468" s="80"/>
    </row>
    <row r="10469" spans="1:33" ht="75" hidden="1" outlineLevel="1">
      <c r="A10469" s="6" t="s">
        <v>12183</v>
      </c>
      <c r="B10469" s="7" t="s">
        <v>37</v>
      </c>
      <c r="C10469" s="7" t="s">
        <v>298</v>
      </c>
      <c r="I10469" s="35"/>
      <c r="J10469" s="35"/>
      <c r="K10469" s="79"/>
      <c r="L10469" s="79"/>
      <c r="M10469" s="80"/>
      <c r="O10469" s="79"/>
      <c r="P10469" s="79"/>
      <c r="Q10469" s="80"/>
      <c r="S10469" s="79"/>
      <c r="T10469" s="79"/>
      <c r="U10469" s="80"/>
      <c r="W10469" s="79"/>
      <c r="X10469" s="79"/>
      <c r="Y10469" s="80"/>
      <c r="AA10469" s="79"/>
      <c r="AB10469" s="79"/>
      <c r="AC10469" s="80"/>
      <c r="AE10469" s="79"/>
      <c r="AF10469" s="79"/>
      <c r="AG10469" s="80"/>
    </row>
    <row r="10470" spans="1:33" collapsed="1">
      <c r="A10470" s="83" t="s">
        <v>12184</v>
      </c>
      <c r="B10470" s="83"/>
      <c r="C10470" s="83"/>
      <c r="D10470" s="83"/>
      <c r="E10470" s="83"/>
      <c r="F10470" s="83"/>
      <c r="I10470" s="36"/>
      <c r="J10470" s="36">
        <v>151070</v>
      </c>
      <c r="K10470" s="30" t="s">
        <v>5183</v>
      </c>
      <c r="L10470" s="84">
        <v>1513265</v>
      </c>
      <c r="M10470" s="85"/>
      <c r="O10470" s="15" t="s">
        <v>5183</v>
      </c>
      <c r="P10470" s="84">
        <v>1305710.3999999999</v>
      </c>
      <c r="Q10470" s="85"/>
      <c r="S10470" s="15" t="s">
        <v>5183</v>
      </c>
      <c r="T10470" s="84">
        <v>198700</v>
      </c>
      <c r="U10470" s="85"/>
      <c r="W10470" s="15" t="s">
        <v>5183</v>
      </c>
      <c r="X10470" s="84">
        <v>0</v>
      </c>
      <c r="Y10470" s="85"/>
      <c r="AA10470" s="15" t="s">
        <v>5183</v>
      </c>
      <c r="AB10470" s="84">
        <v>749700.01</v>
      </c>
      <c r="AC10470" s="85"/>
      <c r="AE10470" s="15" t="s">
        <v>5183</v>
      </c>
      <c r="AF10470" s="84">
        <v>423500</v>
      </c>
      <c r="AG10470" s="85"/>
    </row>
    <row r="10471" spans="1:33" hidden="1">
      <c r="A10471" s="8"/>
      <c r="B10471" s="9" t="s">
        <v>34</v>
      </c>
      <c r="C10471" s="9" t="s">
        <v>35</v>
      </c>
      <c r="K10471" s="79"/>
      <c r="L10471" s="79"/>
      <c r="M10471" s="80"/>
      <c r="O10471" s="79"/>
      <c r="P10471" s="79"/>
      <c r="Q10471" s="80"/>
      <c r="S10471" s="79"/>
      <c r="T10471" s="79"/>
      <c r="U10471" s="80"/>
      <c r="W10471" s="79"/>
      <c r="X10471" s="79"/>
      <c r="Y10471" s="80"/>
      <c r="AA10471" s="79"/>
      <c r="AB10471" s="79"/>
      <c r="AC10471" s="80"/>
      <c r="AE10471" s="79"/>
      <c r="AF10471" s="79"/>
      <c r="AG10471" s="80"/>
    </row>
    <row r="10472" spans="1:33" hidden="1" outlineLevel="1">
      <c r="A10472" s="6" t="s">
        <v>12185</v>
      </c>
      <c r="B10472" s="7" t="s">
        <v>37</v>
      </c>
      <c r="C10472" s="7" t="s">
        <v>12186</v>
      </c>
      <c r="K10472" s="79"/>
      <c r="L10472" s="79"/>
      <c r="M10472" s="80"/>
      <c r="O10472" s="79"/>
      <c r="P10472" s="79"/>
      <c r="Q10472" s="80"/>
      <c r="S10472" s="79"/>
      <c r="T10472" s="79"/>
      <c r="U10472" s="80"/>
      <c r="W10472" s="79"/>
      <c r="X10472" s="79"/>
      <c r="Y10472" s="80"/>
      <c r="AA10472" s="79"/>
      <c r="AB10472" s="79"/>
      <c r="AC10472" s="80"/>
      <c r="AE10472" s="79"/>
      <c r="AF10472" s="79"/>
      <c r="AG10472" s="80"/>
    </row>
    <row r="10473" spans="1:33" hidden="1" outlineLevel="1">
      <c r="A10473" s="6" t="s">
        <v>12187</v>
      </c>
      <c r="B10473" s="7" t="s">
        <v>37</v>
      </c>
      <c r="C10473" s="7" t="s">
        <v>11316</v>
      </c>
      <c r="K10473" s="79"/>
      <c r="L10473" s="79"/>
      <c r="M10473" s="80"/>
      <c r="O10473" s="79"/>
      <c r="P10473" s="79"/>
      <c r="Q10473" s="80"/>
      <c r="S10473" s="79"/>
      <c r="T10473" s="79"/>
      <c r="U10473" s="80"/>
      <c r="W10473" s="79"/>
      <c r="X10473" s="79"/>
      <c r="Y10473" s="80"/>
      <c r="AA10473" s="79"/>
      <c r="AB10473" s="79"/>
      <c r="AC10473" s="80"/>
      <c r="AE10473" s="79"/>
      <c r="AF10473" s="79"/>
      <c r="AG10473" s="80"/>
    </row>
    <row r="10474" spans="1:33" ht="60" hidden="1" outlineLevel="1">
      <c r="A10474" s="8"/>
      <c r="B10474" s="9" t="s">
        <v>61</v>
      </c>
      <c r="C10474" s="9" t="s">
        <v>62</v>
      </c>
      <c r="D10474" s="9" t="s">
        <v>63</v>
      </c>
      <c r="E10474" s="12" t="s">
        <v>64</v>
      </c>
      <c r="F10474" s="20" t="s">
        <v>65</v>
      </c>
      <c r="K10474" s="21" t="s">
        <v>66</v>
      </c>
      <c r="L10474" s="87" t="s">
        <v>28</v>
      </c>
      <c r="M10474" s="88"/>
      <c r="O10474" s="21" t="s">
        <v>66</v>
      </c>
      <c r="P10474" s="87" t="s">
        <v>28</v>
      </c>
      <c r="Q10474" s="88"/>
      <c r="S10474" s="21" t="s">
        <v>66</v>
      </c>
      <c r="T10474" s="87" t="s">
        <v>28</v>
      </c>
      <c r="U10474" s="88"/>
      <c r="W10474" s="21" t="s">
        <v>66</v>
      </c>
      <c r="X10474" s="87" t="s">
        <v>28</v>
      </c>
      <c r="Y10474" s="88"/>
      <c r="AA10474" s="21" t="s">
        <v>66</v>
      </c>
      <c r="AB10474" s="87" t="s">
        <v>28</v>
      </c>
      <c r="AC10474" s="88"/>
      <c r="AE10474" s="21" t="s">
        <v>66</v>
      </c>
      <c r="AF10474" s="87" t="s">
        <v>28</v>
      </c>
      <c r="AG10474" s="88"/>
    </row>
    <row r="10475" spans="1:33" hidden="1" outlineLevel="1">
      <c r="A10475" s="6" t="s">
        <v>12188</v>
      </c>
      <c r="B10475" s="7" t="s">
        <v>12189</v>
      </c>
      <c r="C10475" s="7" t="s">
        <v>11324</v>
      </c>
      <c r="D10475" s="7"/>
      <c r="E10475" s="23" t="s">
        <v>429</v>
      </c>
      <c r="F10475" s="18">
        <v>50</v>
      </c>
      <c r="K10475" s="22">
        <v>144</v>
      </c>
      <c r="L10475" s="84">
        <v>7200</v>
      </c>
      <c r="M10475" s="85"/>
      <c r="O10475" s="22">
        <v>28.5</v>
      </c>
      <c r="P10475" s="84">
        <v>1425</v>
      </c>
      <c r="Q10475" s="85"/>
      <c r="S10475" s="22">
        <v>40</v>
      </c>
      <c r="T10475" s="84">
        <v>2000</v>
      </c>
      <c r="U10475" s="85"/>
      <c r="W10475" s="22">
        <v>0</v>
      </c>
      <c r="X10475" s="84">
        <v>0</v>
      </c>
      <c r="Y10475" s="85"/>
      <c r="AA10475" s="22">
        <v>59.93</v>
      </c>
      <c r="AB10475" s="84">
        <v>2996.5</v>
      </c>
      <c r="AC10475" s="85"/>
      <c r="AE10475" s="22">
        <v>100</v>
      </c>
      <c r="AF10475" s="84">
        <v>5000</v>
      </c>
      <c r="AG10475" s="85"/>
    </row>
    <row r="10476" spans="1:33" hidden="1" outlineLevel="1">
      <c r="A10476" s="6" t="s">
        <v>12190</v>
      </c>
      <c r="B10476" s="7" t="s">
        <v>12191</v>
      </c>
      <c r="C10476" s="7" t="s">
        <v>12192</v>
      </c>
      <c r="D10476" s="7"/>
      <c r="E10476" s="23" t="s">
        <v>429</v>
      </c>
      <c r="F10476" s="18">
        <v>250</v>
      </c>
      <c r="K10476" s="22">
        <v>144</v>
      </c>
      <c r="L10476" s="84">
        <v>36000</v>
      </c>
      <c r="M10476" s="85"/>
      <c r="O10476" s="22">
        <v>28.5</v>
      </c>
      <c r="P10476" s="84">
        <v>7125</v>
      </c>
      <c r="Q10476" s="85"/>
      <c r="S10476" s="22">
        <v>40</v>
      </c>
      <c r="T10476" s="84">
        <v>10000</v>
      </c>
      <c r="U10476" s="85"/>
      <c r="W10476" s="22">
        <v>0</v>
      </c>
      <c r="X10476" s="84">
        <v>0</v>
      </c>
      <c r="Y10476" s="85"/>
      <c r="AA10476" s="22">
        <v>59.93</v>
      </c>
      <c r="AB10476" s="84">
        <v>14982.5</v>
      </c>
      <c r="AC10476" s="85"/>
      <c r="AE10476" s="22">
        <v>130</v>
      </c>
      <c r="AF10476" s="84">
        <v>32500</v>
      </c>
      <c r="AG10476" s="85"/>
    </row>
    <row r="10477" spans="1:33" hidden="1" outlineLevel="1">
      <c r="A10477" s="8"/>
      <c r="B10477" s="9" t="s">
        <v>34</v>
      </c>
      <c r="C10477" s="9" t="s">
        <v>35</v>
      </c>
      <c r="K10477" s="79"/>
      <c r="L10477" s="79"/>
      <c r="M10477" s="80"/>
      <c r="O10477" s="79"/>
      <c r="P10477" s="79"/>
      <c r="Q10477" s="80"/>
      <c r="S10477" s="79"/>
      <c r="T10477" s="79"/>
      <c r="U10477" s="80"/>
      <c r="W10477" s="79"/>
      <c r="X10477" s="79"/>
      <c r="Y10477" s="80"/>
      <c r="AA10477" s="79"/>
      <c r="AB10477" s="79"/>
      <c r="AC10477" s="80"/>
      <c r="AE10477" s="79"/>
      <c r="AF10477" s="79"/>
      <c r="AG10477" s="80"/>
    </row>
    <row r="10478" spans="1:33" hidden="1" outlineLevel="1">
      <c r="A10478" s="6" t="s">
        <v>12193</v>
      </c>
      <c r="B10478" s="7" t="s">
        <v>37</v>
      </c>
      <c r="C10478" s="7" t="s">
        <v>11337</v>
      </c>
      <c r="K10478" s="79"/>
      <c r="L10478" s="79"/>
      <c r="M10478" s="80"/>
      <c r="O10478" s="79"/>
      <c r="P10478" s="79"/>
      <c r="Q10478" s="80"/>
      <c r="S10478" s="79"/>
      <c r="T10478" s="79"/>
      <c r="U10478" s="80"/>
      <c r="W10478" s="79"/>
      <c r="X10478" s="79"/>
      <c r="Y10478" s="80"/>
      <c r="AA10478" s="79"/>
      <c r="AB10478" s="79"/>
      <c r="AC10478" s="80"/>
      <c r="AE10478" s="79"/>
      <c r="AF10478" s="79"/>
      <c r="AG10478" s="80"/>
    </row>
    <row r="10479" spans="1:33" ht="60" hidden="1" outlineLevel="1">
      <c r="A10479" s="8"/>
      <c r="B10479" s="9" t="s">
        <v>61</v>
      </c>
      <c r="C10479" s="9" t="s">
        <v>62</v>
      </c>
      <c r="D10479" s="9" t="s">
        <v>63</v>
      </c>
      <c r="E10479" s="12" t="s">
        <v>64</v>
      </c>
      <c r="F10479" s="20" t="s">
        <v>65</v>
      </c>
      <c r="K10479" s="21" t="s">
        <v>66</v>
      </c>
      <c r="L10479" s="87" t="s">
        <v>28</v>
      </c>
      <c r="M10479" s="88"/>
      <c r="O10479" s="21" t="s">
        <v>66</v>
      </c>
      <c r="P10479" s="87" t="s">
        <v>28</v>
      </c>
      <c r="Q10479" s="88"/>
      <c r="S10479" s="21" t="s">
        <v>66</v>
      </c>
      <c r="T10479" s="87" t="s">
        <v>28</v>
      </c>
      <c r="U10479" s="88"/>
      <c r="W10479" s="21" t="s">
        <v>66</v>
      </c>
      <c r="X10479" s="87" t="s">
        <v>28</v>
      </c>
      <c r="Y10479" s="88"/>
      <c r="AA10479" s="21" t="s">
        <v>66</v>
      </c>
      <c r="AB10479" s="87" t="s">
        <v>28</v>
      </c>
      <c r="AC10479" s="88"/>
      <c r="AE10479" s="21" t="s">
        <v>66</v>
      </c>
      <c r="AF10479" s="87" t="s">
        <v>28</v>
      </c>
      <c r="AG10479" s="88"/>
    </row>
    <row r="10480" spans="1:33" hidden="1" outlineLevel="1">
      <c r="A10480" s="6" t="s">
        <v>12194</v>
      </c>
      <c r="B10480" s="7" t="s">
        <v>12195</v>
      </c>
      <c r="C10480" s="7" t="s">
        <v>11324</v>
      </c>
      <c r="D10480" s="7"/>
      <c r="E10480" s="23" t="s">
        <v>438</v>
      </c>
      <c r="F10480" s="18">
        <v>4</v>
      </c>
      <c r="K10480" s="22">
        <v>2650</v>
      </c>
      <c r="L10480" s="84">
        <v>10600</v>
      </c>
      <c r="M10480" s="85"/>
      <c r="O10480" s="22">
        <v>102.6</v>
      </c>
      <c r="P10480" s="84">
        <v>410.4</v>
      </c>
      <c r="Q10480" s="85"/>
      <c r="S10480" s="22">
        <v>3400</v>
      </c>
      <c r="T10480" s="84">
        <v>13600</v>
      </c>
      <c r="U10480" s="85"/>
      <c r="W10480" s="22">
        <v>0</v>
      </c>
      <c r="X10480" s="84">
        <v>0</v>
      </c>
      <c r="Y10480" s="85"/>
      <c r="AA10480" s="22">
        <v>2397.12</v>
      </c>
      <c r="AB10480" s="84">
        <v>9588.48</v>
      </c>
      <c r="AC10480" s="85"/>
      <c r="AE10480" s="22">
        <v>2500</v>
      </c>
      <c r="AF10480" s="84">
        <v>10000</v>
      </c>
      <c r="AG10480" s="85"/>
    </row>
    <row r="10481" spans="1:33" hidden="1" outlineLevel="1">
      <c r="A10481" s="8"/>
      <c r="B10481" s="9" t="s">
        <v>34</v>
      </c>
      <c r="C10481" s="9" t="s">
        <v>35</v>
      </c>
      <c r="K10481" s="79"/>
      <c r="L10481" s="79"/>
      <c r="M10481" s="80"/>
      <c r="O10481" s="79"/>
      <c r="P10481" s="79"/>
      <c r="Q10481" s="80"/>
      <c r="S10481" s="79"/>
      <c r="T10481" s="79"/>
      <c r="U10481" s="80"/>
      <c r="W10481" s="79"/>
      <c r="X10481" s="79"/>
      <c r="Y10481" s="80"/>
      <c r="AA10481" s="79"/>
      <c r="AB10481" s="79"/>
      <c r="AC10481" s="80"/>
      <c r="AE10481" s="79"/>
      <c r="AF10481" s="79"/>
      <c r="AG10481" s="80"/>
    </row>
    <row r="10482" spans="1:33" hidden="1" outlineLevel="1">
      <c r="A10482" s="6" t="s">
        <v>12196</v>
      </c>
      <c r="B10482" s="7" t="s">
        <v>37</v>
      </c>
      <c r="C10482" s="7" t="s">
        <v>11354</v>
      </c>
      <c r="K10482" s="79"/>
      <c r="L10482" s="79"/>
      <c r="M10482" s="80"/>
      <c r="O10482" s="79"/>
      <c r="P10482" s="79"/>
      <c r="Q10482" s="80"/>
      <c r="S10482" s="79"/>
      <c r="T10482" s="79"/>
      <c r="U10482" s="80"/>
      <c r="W10482" s="79"/>
      <c r="X10482" s="79"/>
      <c r="Y10482" s="80"/>
      <c r="AA10482" s="79"/>
      <c r="AB10482" s="79"/>
      <c r="AC10482" s="80"/>
      <c r="AE10482" s="79"/>
      <c r="AF10482" s="79"/>
      <c r="AG10482" s="80"/>
    </row>
    <row r="10483" spans="1:33" ht="90" hidden="1" outlineLevel="1">
      <c r="A10483" s="6" t="s">
        <v>12197</v>
      </c>
      <c r="B10483" s="7" t="s">
        <v>37</v>
      </c>
      <c r="C10483" s="7" t="s">
        <v>11356</v>
      </c>
      <c r="K10483" s="79"/>
      <c r="L10483" s="79"/>
      <c r="M10483" s="80"/>
      <c r="O10483" s="79"/>
      <c r="P10483" s="79"/>
      <c r="Q10483" s="80"/>
      <c r="S10483" s="79"/>
      <c r="T10483" s="79"/>
      <c r="U10483" s="80"/>
      <c r="W10483" s="79"/>
      <c r="X10483" s="79"/>
      <c r="Y10483" s="80"/>
      <c r="AA10483" s="79"/>
      <c r="AB10483" s="79"/>
      <c r="AC10483" s="80"/>
      <c r="AE10483" s="79"/>
      <c r="AF10483" s="79"/>
      <c r="AG10483" s="80"/>
    </row>
    <row r="10484" spans="1:33" ht="60" hidden="1" outlineLevel="1">
      <c r="A10484" s="8"/>
      <c r="B10484" s="9" t="s">
        <v>61</v>
      </c>
      <c r="C10484" s="9" t="s">
        <v>62</v>
      </c>
      <c r="D10484" s="9" t="s">
        <v>63</v>
      </c>
      <c r="E10484" s="12" t="s">
        <v>64</v>
      </c>
      <c r="F10484" s="20" t="s">
        <v>65</v>
      </c>
      <c r="K10484" s="21" t="s">
        <v>66</v>
      </c>
      <c r="L10484" s="87" t="s">
        <v>28</v>
      </c>
      <c r="M10484" s="88"/>
      <c r="O10484" s="21" t="s">
        <v>66</v>
      </c>
      <c r="P10484" s="87" t="s">
        <v>28</v>
      </c>
      <c r="Q10484" s="88"/>
      <c r="S10484" s="21" t="s">
        <v>66</v>
      </c>
      <c r="T10484" s="87" t="s">
        <v>28</v>
      </c>
      <c r="U10484" s="88"/>
      <c r="W10484" s="21" t="s">
        <v>66</v>
      </c>
      <c r="X10484" s="87" t="s">
        <v>28</v>
      </c>
      <c r="Y10484" s="88"/>
      <c r="AA10484" s="21" t="s">
        <v>66</v>
      </c>
      <c r="AB10484" s="87" t="s">
        <v>28</v>
      </c>
      <c r="AC10484" s="88"/>
      <c r="AE10484" s="21" t="s">
        <v>66</v>
      </c>
      <c r="AF10484" s="87" t="s">
        <v>28</v>
      </c>
      <c r="AG10484" s="88"/>
    </row>
    <row r="10485" spans="1:33" ht="30" hidden="1" outlineLevel="1">
      <c r="A10485" s="6" t="s">
        <v>12198</v>
      </c>
      <c r="B10485" s="7" t="s">
        <v>12199</v>
      </c>
      <c r="C10485" s="7" t="s">
        <v>12200</v>
      </c>
      <c r="D10485" s="7"/>
      <c r="E10485" s="23" t="s">
        <v>11360</v>
      </c>
      <c r="F10485" s="18">
        <v>1</v>
      </c>
      <c r="K10485" s="22">
        <v>26500</v>
      </c>
      <c r="L10485" s="84">
        <v>26500</v>
      </c>
      <c r="M10485" s="85"/>
      <c r="O10485" s="22">
        <v>570000</v>
      </c>
      <c r="P10485" s="84">
        <v>570000</v>
      </c>
      <c r="Q10485" s="85"/>
      <c r="S10485" s="22">
        <v>55000</v>
      </c>
      <c r="T10485" s="84">
        <v>55000</v>
      </c>
      <c r="U10485" s="85"/>
      <c r="W10485" s="22">
        <v>0</v>
      </c>
      <c r="X10485" s="84">
        <v>0</v>
      </c>
      <c r="Y10485" s="85"/>
      <c r="AA10485" s="22">
        <v>59928.06</v>
      </c>
      <c r="AB10485" s="84">
        <v>59928.06</v>
      </c>
      <c r="AC10485" s="85"/>
      <c r="AE10485" s="22">
        <v>30000</v>
      </c>
      <c r="AF10485" s="84">
        <v>30000</v>
      </c>
      <c r="AG10485" s="85"/>
    </row>
    <row r="10486" spans="1:33" hidden="1" outlineLevel="1">
      <c r="A10486" s="6" t="s">
        <v>12201</v>
      </c>
      <c r="B10486" s="7" t="s">
        <v>12202</v>
      </c>
      <c r="C10486" s="7" t="s">
        <v>12203</v>
      </c>
      <c r="D10486" s="7"/>
      <c r="E10486" s="23" t="s">
        <v>70</v>
      </c>
      <c r="F10486" s="18">
        <v>1</v>
      </c>
      <c r="K10486" s="22">
        <v>53000</v>
      </c>
      <c r="L10486" s="84">
        <v>53000</v>
      </c>
      <c r="M10486" s="85"/>
      <c r="O10486" s="22">
        <v>114000</v>
      </c>
      <c r="P10486" s="84">
        <v>114000</v>
      </c>
      <c r="Q10486" s="85"/>
      <c r="S10486" s="22">
        <v>0</v>
      </c>
      <c r="T10486" s="84">
        <v>0</v>
      </c>
      <c r="U10486" s="85"/>
      <c r="W10486" s="22">
        <v>0</v>
      </c>
      <c r="X10486" s="84">
        <v>0</v>
      </c>
      <c r="Y10486" s="85"/>
      <c r="AA10486" s="22">
        <v>119856.13</v>
      </c>
      <c r="AB10486" s="84">
        <v>119856.13</v>
      </c>
      <c r="AC10486" s="85"/>
      <c r="AE10486" s="22">
        <v>100000</v>
      </c>
      <c r="AF10486" s="84">
        <v>100000</v>
      </c>
      <c r="AG10486" s="85"/>
    </row>
    <row r="10487" spans="1:33" hidden="1" outlineLevel="1">
      <c r="A10487" s="8"/>
      <c r="B10487" s="9" t="s">
        <v>34</v>
      </c>
      <c r="C10487" s="9" t="s">
        <v>35</v>
      </c>
      <c r="K10487" s="79"/>
      <c r="L10487" s="79"/>
      <c r="M10487" s="80"/>
      <c r="O10487" s="79"/>
      <c r="P10487" s="79"/>
      <c r="Q10487" s="80"/>
      <c r="S10487" s="79"/>
      <c r="T10487" s="79"/>
      <c r="U10487" s="80"/>
      <c r="W10487" s="79"/>
      <c r="X10487" s="79"/>
      <c r="Y10487" s="80"/>
      <c r="AA10487" s="79"/>
      <c r="AB10487" s="79"/>
      <c r="AC10487" s="80"/>
      <c r="AE10487" s="79"/>
      <c r="AF10487" s="79"/>
      <c r="AG10487" s="80"/>
    </row>
    <row r="10488" spans="1:33" hidden="1" outlineLevel="1">
      <c r="A10488" s="6" t="s">
        <v>12204</v>
      </c>
      <c r="B10488" s="7" t="s">
        <v>37</v>
      </c>
      <c r="C10488" s="7" t="s">
        <v>12205</v>
      </c>
      <c r="K10488" s="79"/>
      <c r="L10488" s="79"/>
      <c r="M10488" s="80"/>
      <c r="O10488" s="79"/>
      <c r="P10488" s="79"/>
      <c r="Q10488" s="80"/>
      <c r="S10488" s="79"/>
      <c r="T10488" s="79"/>
      <c r="U10488" s="80"/>
      <c r="W10488" s="79"/>
      <c r="X10488" s="79"/>
      <c r="Y10488" s="80"/>
      <c r="AA10488" s="79"/>
      <c r="AB10488" s="79"/>
      <c r="AC10488" s="80"/>
      <c r="AE10488" s="79"/>
      <c r="AF10488" s="79"/>
      <c r="AG10488" s="80"/>
    </row>
    <row r="10489" spans="1:33" hidden="1" outlineLevel="1">
      <c r="A10489" s="6" t="s">
        <v>12206</v>
      </c>
      <c r="B10489" s="7" t="s">
        <v>37</v>
      </c>
      <c r="C10489" s="7" t="s">
        <v>11316</v>
      </c>
      <c r="K10489" s="79"/>
      <c r="L10489" s="79"/>
      <c r="M10489" s="80"/>
      <c r="O10489" s="79"/>
      <c r="P10489" s="79"/>
      <c r="Q10489" s="80"/>
      <c r="S10489" s="79"/>
      <c r="T10489" s="79"/>
      <c r="U10489" s="80"/>
      <c r="W10489" s="79"/>
      <c r="X10489" s="79"/>
      <c r="Y10489" s="80"/>
      <c r="AA10489" s="79"/>
      <c r="AB10489" s="79"/>
      <c r="AC10489" s="80"/>
      <c r="AE10489" s="79"/>
      <c r="AF10489" s="79"/>
      <c r="AG10489" s="80"/>
    </row>
    <row r="10490" spans="1:33" ht="60" hidden="1" outlineLevel="1">
      <c r="A10490" s="8"/>
      <c r="B10490" s="9" t="s">
        <v>61</v>
      </c>
      <c r="C10490" s="9" t="s">
        <v>62</v>
      </c>
      <c r="D10490" s="9" t="s">
        <v>63</v>
      </c>
      <c r="E10490" s="12" t="s">
        <v>64</v>
      </c>
      <c r="F10490" s="20" t="s">
        <v>65</v>
      </c>
      <c r="K10490" s="21" t="s">
        <v>66</v>
      </c>
      <c r="L10490" s="87" t="s">
        <v>28</v>
      </c>
      <c r="M10490" s="88"/>
      <c r="O10490" s="21" t="s">
        <v>66</v>
      </c>
      <c r="P10490" s="87" t="s">
        <v>28</v>
      </c>
      <c r="Q10490" s="88"/>
      <c r="S10490" s="21" t="s">
        <v>66</v>
      </c>
      <c r="T10490" s="87" t="s">
        <v>28</v>
      </c>
      <c r="U10490" s="88"/>
      <c r="W10490" s="21" t="s">
        <v>66</v>
      </c>
      <c r="X10490" s="87" t="s">
        <v>28</v>
      </c>
      <c r="Y10490" s="88"/>
      <c r="AA10490" s="21" t="s">
        <v>66</v>
      </c>
      <c r="AB10490" s="87" t="s">
        <v>28</v>
      </c>
      <c r="AC10490" s="88"/>
      <c r="AE10490" s="21" t="s">
        <v>66</v>
      </c>
      <c r="AF10490" s="87" t="s">
        <v>28</v>
      </c>
      <c r="AG10490" s="88"/>
    </row>
    <row r="10491" spans="1:33" hidden="1" outlineLevel="1">
      <c r="A10491" s="6" t="s">
        <v>12207</v>
      </c>
      <c r="B10491" s="7" t="s">
        <v>12208</v>
      </c>
      <c r="C10491" s="7" t="s">
        <v>12209</v>
      </c>
      <c r="D10491" s="7"/>
      <c r="E10491" s="23" t="s">
        <v>429</v>
      </c>
      <c r="F10491" s="18">
        <v>80</v>
      </c>
      <c r="K10491" s="22">
        <v>250</v>
      </c>
      <c r="L10491" s="84">
        <v>20000</v>
      </c>
      <c r="M10491" s="85"/>
      <c r="O10491" s="22">
        <v>57</v>
      </c>
      <c r="P10491" s="84">
        <v>4560</v>
      </c>
      <c r="Q10491" s="85"/>
      <c r="S10491" s="22">
        <v>120</v>
      </c>
      <c r="T10491" s="84">
        <v>9600</v>
      </c>
      <c r="U10491" s="85"/>
      <c r="W10491" s="22">
        <v>0</v>
      </c>
      <c r="X10491" s="84">
        <v>0</v>
      </c>
      <c r="Y10491" s="85"/>
      <c r="AA10491" s="22">
        <v>179.78</v>
      </c>
      <c r="AB10491" s="84">
        <v>14382.4</v>
      </c>
      <c r="AC10491" s="85"/>
      <c r="AE10491" s="22">
        <v>250</v>
      </c>
      <c r="AF10491" s="84">
        <v>20000</v>
      </c>
      <c r="AG10491" s="85"/>
    </row>
    <row r="10492" spans="1:33" hidden="1" outlineLevel="1">
      <c r="A10492" s="6" t="s">
        <v>12210</v>
      </c>
      <c r="B10492" s="7" t="s">
        <v>12211</v>
      </c>
      <c r="C10492" s="7" t="s">
        <v>12212</v>
      </c>
      <c r="D10492" s="7"/>
      <c r="E10492" s="23" t="s">
        <v>429</v>
      </c>
      <c r="F10492" s="18">
        <v>70</v>
      </c>
      <c r="K10492" s="22">
        <v>250</v>
      </c>
      <c r="L10492" s="84">
        <v>17500</v>
      </c>
      <c r="M10492" s="85"/>
      <c r="O10492" s="22">
        <v>57</v>
      </c>
      <c r="P10492" s="84">
        <v>3990</v>
      </c>
      <c r="Q10492" s="85"/>
      <c r="S10492" s="22">
        <v>220</v>
      </c>
      <c r="T10492" s="84">
        <v>15400</v>
      </c>
      <c r="U10492" s="85"/>
      <c r="W10492" s="22">
        <v>0</v>
      </c>
      <c r="X10492" s="84">
        <v>0</v>
      </c>
      <c r="Y10492" s="85"/>
      <c r="AA10492" s="22">
        <v>179.78</v>
      </c>
      <c r="AB10492" s="84">
        <v>12584.6</v>
      </c>
      <c r="AC10492" s="85"/>
      <c r="AE10492" s="22">
        <v>300</v>
      </c>
      <c r="AF10492" s="84">
        <v>21000</v>
      </c>
      <c r="AG10492" s="85"/>
    </row>
    <row r="10493" spans="1:33" hidden="1" outlineLevel="1">
      <c r="A10493" s="8"/>
      <c r="B10493" s="9" t="s">
        <v>34</v>
      </c>
      <c r="C10493" s="9" t="s">
        <v>35</v>
      </c>
      <c r="K10493" s="79"/>
      <c r="L10493" s="79"/>
      <c r="M10493" s="80"/>
      <c r="O10493" s="79"/>
      <c r="P10493" s="79"/>
      <c r="Q10493" s="80"/>
      <c r="S10493" s="79"/>
      <c r="T10493" s="79"/>
      <c r="U10493" s="80"/>
      <c r="W10493" s="79"/>
      <c r="X10493" s="79"/>
      <c r="Y10493" s="80"/>
      <c r="AA10493" s="79"/>
      <c r="AB10493" s="79"/>
      <c r="AC10493" s="80"/>
      <c r="AE10493" s="79"/>
      <c r="AF10493" s="79"/>
      <c r="AG10493" s="80"/>
    </row>
    <row r="10494" spans="1:33" hidden="1" outlineLevel="1">
      <c r="A10494" s="6" t="s">
        <v>12213</v>
      </c>
      <c r="B10494" s="7" t="s">
        <v>37</v>
      </c>
      <c r="C10494" s="7" t="s">
        <v>11337</v>
      </c>
      <c r="K10494" s="79"/>
      <c r="L10494" s="79"/>
      <c r="M10494" s="80"/>
      <c r="O10494" s="79"/>
      <c r="P10494" s="79"/>
      <c r="Q10494" s="80"/>
      <c r="S10494" s="79"/>
      <c r="T10494" s="79"/>
      <c r="U10494" s="80"/>
      <c r="W10494" s="79"/>
      <c r="X10494" s="79"/>
      <c r="Y10494" s="80"/>
      <c r="AA10494" s="79"/>
      <c r="AB10494" s="79"/>
      <c r="AC10494" s="80"/>
      <c r="AE10494" s="79"/>
      <c r="AF10494" s="79"/>
      <c r="AG10494" s="80"/>
    </row>
    <row r="10495" spans="1:33" ht="60" hidden="1" outlineLevel="1">
      <c r="A10495" s="8"/>
      <c r="B10495" s="9" t="s">
        <v>61</v>
      </c>
      <c r="C10495" s="9" t="s">
        <v>62</v>
      </c>
      <c r="D10495" s="9" t="s">
        <v>63</v>
      </c>
      <c r="E10495" s="12" t="s">
        <v>64</v>
      </c>
      <c r="F10495" s="20" t="s">
        <v>65</v>
      </c>
      <c r="K10495" s="21" t="s">
        <v>66</v>
      </c>
      <c r="L10495" s="87" t="s">
        <v>28</v>
      </c>
      <c r="M10495" s="88"/>
      <c r="O10495" s="21" t="s">
        <v>66</v>
      </c>
      <c r="P10495" s="87" t="s">
        <v>28</v>
      </c>
      <c r="Q10495" s="88"/>
      <c r="S10495" s="21" t="s">
        <v>66</v>
      </c>
      <c r="T10495" s="87" t="s">
        <v>28</v>
      </c>
      <c r="U10495" s="88"/>
      <c r="W10495" s="21" t="s">
        <v>66</v>
      </c>
      <c r="X10495" s="87" t="s">
        <v>28</v>
      </c>
      <c r="Y10495" s="88"/>
      <c r="AA10495" s="21" t="s">
        <v>66</v>
      </c>
      <c r="AB10495" s="87" t="s">
        <v>28</v>
      </c>
      <c r="AC10495" s="88"/>
      <c r="AE10495" s="21" t="s">
        <v>66</v>
      </c>
      <c r="AF10495" s="87" t="s">
        <v>28</v>
      </c>
      <c r="AG10495" s="88"/>
    </row>
    <row r="10496" spans="1:33" hidden="1" outlineLevel="1">
      <c r="A10496" s="6" t="s">
        <v>12214</v>
      </c>
      <c r="B10496" s="7" t="s">
        <v>12215</v>
      </c>
      <c r="C10496" s="7" t="s">
        <v>12209</v>
      </c>
      <c r="D10496" s="7"/>
      <c r="E10496" s="23" t="s">
        <v>438</v>
      </c>
      <c r="F10496" s="18">
        <v>4</v>
      </c>
      <c r="K10496" s="22">
        <v>5300</v>
      </c>
      <c r="L10496" s="84">
        <v>21200</v>
      </c>
      <c r="M10496" s="85"/>
      <c r="O10496" s="22">
        <v>11400</v>
      </c>
      <c r="P10496" s="84">
        <v>45600</v>
      </c>
      <c r="Q10496" s="85"/>
      <c r="S10496" s="22">
        <v>3500</v>
      </c>
      <c r="T10496" s="84">
        <v>14000</v>
      </c>
      <c r="U10496" s="85"/>
      <c r="W10496" s="22">
        <v>0</v>
      </c>
      <c r="X10496" s="84">
        <v>0</v>
      </c>
      <c r="Y10496" s="85"/>
      <c r="AA10496" s="22">
        <v>5992.81</v>
      </c>
      <c r="AB10496" s="84">
        <v>23971.24</v>
      </c>
      <c r="AC10496" s="85"/>
      <c r="AE10496" s="22">
        <v>5000</v>
      </c>
      <c r="AF10496" s="84">
        <v>20000</v>
      </c>
      <c r="AG10496" s="85"/>
    </row>
    <row r="10497" spans="1:33" hidden="1" outlineLevel="1">
      <c r="A10497" s="8"/>
      <c r="B10497" s="9" t="s">
        <v>34</v>
      </c>
      <c r="C10497" s="9" t="s">
        <v>35</v>
      </c>
      <c r="K10497" s="79"/>
      <c r="L10497" s="79"/>
      <c r="M10497" s="80"/>
      <c r="O10497" s="79"/>
      <c r="P10497" s="79"/>
      <c r="Q10497" s="80"/>
      <c r="S10497" s="79"/>
      <c r="T10497" s="79"/>
      <c r="U10497" s="80"/>
      <c r="W10497" s="79"/>
      <c r="X10497" s="79"/>
      <c r="Y10497" s="80"/>
      <c r="AA10497" s="79"/>
      <c r="AB10497" s="79"/>
      <c r="AC10497" s="80"/>
      <c r="AE10497" s="79"/>
      <c r="AF10497" s="79"/>
      <c r="AG10497" s="80"/>
    </row>
    <row r="10498" spans="1:33" hidden="1" outlineLevel="1">
      <c r="A10498" s="6" t="s">
        <v>12216</v>
      </c>
      <c r="B10498" s="7" t="s">
        <v>37</v>
      </c>
      <c r="C10498" s="7" t="s">
        <v>759</v>
      </c>
      <c r="K10498" s="79"/>
      <c r="L10498" s="79"/>
      <c r="M10498" s="80"/>
      <c r="O10498" s="79"/>
      <c r="P10498" s="79"/>
      <c r="Q10498" s="80"/>
      <c r="S10498" s="79"/>
      <c r="T10498" s="79"/>
      <c r="U10498" s="80"/>
      <c r="W10498" s="79"/>
      <c r="X10498" s="79"/>
      <c r="Y10498" s="80"/>
      <c r="AA10498" s="79"/>
      <c r="AB10498" s="79"/>
      <c r="AC10498" s="80"/>
      <c r="AE10498" s="79"/>
      <c r="AF10498" s="79"/>
      <c r="AG10498" s="80"/>
    </row>
    <row r="10499" spans="1:33" ht="90" hidden="1" outlineLevel="1">
      <c r="A10499" s="6" t="s">
        <v>12217</v>
      </c>
      <c r="B10499" s="7" t="s">
        <v>37</v>
      </c>
      <c r="C10499" s="7" t="s">
        <v>11356</v>
      </c>
      <c r="K10499" s="79"/>
      <c r="L10499" s="79"/>
      <c r="M10499" s="80"/>
      <c r="O10499" s="79"/>
      <c r="P10499" s="79"/>
      <c r="Q10499" s="80"/>
      <c r="S10499" s="79"/>
      <c r="T10499" s="79"/>
      <c r="U10499" s="80"/>
      <c r="W10499" s="79"/>
      <c r="X10499" s="79"/>
      <c r="Y10499" s="80"/>
      <c r="AA10499" s="79"/>
      <c r="AB10499" s="79"/>
      <c r="AC10499" s="80"/>
      <c r="AE10499" s="79"/>
      <c r="AF10499" s="79"/>
      <c r="AG10499" s="80"/>
    </row>
    <row r="10500" spans="1:33" ht="60" hidden="1" outlineLevel="1">
      <c r="A10500" s="8"/>
      <c r="B10500" s="9" t="s">
        <v>61</v>
      </c>
      <c r="C10500" s="9" t="s">
        <v>62</v>
      </c>
      <c r="D10500" s="9" t="s">
        <v>63</v>
      </c>
      <c r="E10500" s="12" t="s">
        <v>64</v>
      </c>
      <c r="F10500" s="20" t="s">
        <v>65</v>
      </c>
      <c r="K10500" s="21" t="s">
        <v>66</v>
      </c>
      <c r="L10500" s="87" t="s">
        <v>28</v>
      </c>
      <c r="M10500" s="88"/>
      <c r="O10500" s="21" t="s">
        <v>66</v>
      </c>
      <c r="P10500" s="87" t="s">
        <v>28</v>
      </c>
      <c r="Q10500" s="88"/>
      <c r="S10500" s="21" t="s">
        <v>66</v>
      </c>
      <c r="T10500" s="87" t="s">
        <v>28</v>
      </c>
      <c r="U10500" s="88"/>
      <c r="W10500" s="21" t="s">
        <v>66</v>
      </c>
      <c r="X10500" s="87" t="s">
        <v>28</v>
      </c>
      <c r="Y10500" s="88"/>
      <c r="AA10500" s="21" t="s">
        <v>66</v>
      </c>
      <c r="AB10500" s="87" t="s">
        <v>28</v>
      </c>
      <c r="AC10500" s="88"/>
      <c r="AE10500" s="21" t="s">
        <v>66</v>
      </c>
      <c r="AF10500" s="87" t="s">
        <v>28</v>
      </c>
      <c r="AG10500" s="88"/>
    </row>
    <row r="10501" spans="1:33" ht="30" hidden="1" outlineLevel="1">
      <c r="A10501" s="6" t="s">
        <v>12218</v>
      </c>
      <c r="B10501" s="7" t="s">
        <v>12219</v>
      </c>
      <c r="C10501" s="7" t="s">
        <v>12220</v>
      </c>
      <c r="D10501" s="7"/>
      <c r="E10501" s="23" t="s">
        <v>11360</v>
      </c>
      <c r="F10501" s="18">
        <v>1</v>
      </c>
      <c r="K10501" s="22">
        <v>53000</v>
      </c>
      <c r="L10501" s="84">
        <v>53000</v>
      </c>
      <c r="M10501" s="85"/>
      <c r="O10501" s="22">
        <v>547200</v>
      </c>
      <c r="P10501" s="84">
        <v>547200</v>
      </c>
      <c r="Q10501" s="85"/>
      <c r="S10501" s="22">
        <v>60000</v>
      </c>
      <c r="T10501" s="84">
        <v>60000</v>
      </c>
      <c r="U10501" s="85"/>
      <c r="W10501" s="22">
        <v>0</v>
      </c>
      <c r="X10501" s="84">
        <v>0</v>
      </c>
      <c r="Y10501" s="85"/>
      <c r="AA10501" s="22">
        <v>359568.39</v>
      </c>
      <c r="AB10501" s="84">
        <v>359568.39</v>
      </c>
      <c r="AC10501" s="85"/>
      <c r="AE10501" s="22">
        <v>35000</v>
      </c>
      <c r="AF10501" s="84">
        <v>35000</v>
      </c>
      <c r="AG10501" s="85"/>
    </row>
    <row r="10502" spans="1:33" hidden="1" outlineLevel="1">
      <c r="A10502" s="8"/>
      <c r="B10502" s="9" t="s">
        <v>34</v>
      </c>
      <c r="C10502" s="9" t="s">
        <v>35</v>
      </c>
      <c r="K10502" s="79"/>
      <c r="L10502" s="79"/>
      <c r="M10502" s="80"/>
      <c r="O10502" s="79"/>
      <c r="P10502" s="79"/>
      <c r="Q10502" s="80"/>
      <c r="S10502" s="79"/>
      <c r="T10502" s="79"/>
      <c r="U10502" s="80"/>
      <c r="W10502" s="79"/>
      <c r="X10502" s="79"/>
      <c r="Y10502" s="80"/>
      <c r="AA10502" s="79"/>
      <c r="AB10502" s="79"/>
      <c r="AC10502" s="80"/>
      <c r="AE10502" s="79"/>
      <c r="AF10502" s="79"/>
      <c r="AG10502" s="80"/>
    </row>
    <row r="10503" spans="1:33" hidden="1" outlineLevel="1">
      <c r="A10503" s="6" t="s">
        <v>12221</v>
      </c>
      <c r="B10503" s="7" t="s">
        <v>37</v>
      </c>
      <c r="C10503" s="7" t="s">
        <v>11279</v>
      </c>
      <c r="K10503" s="79"/>
      <c r="L10503" s="79"/>
      <c r="M10503" s="80"/>
      <c r="O10503" s="79"/>
      <c r="P10503" s="79"/>
      <c r="Q10503" s="80"/>
      <c r="S10503" s="79"/>
      <c r="T10503" s="79"/>
      <c r="U10503" s="80"/>
      <c r="W10503" s="79"/>
      <c r="X10503" s="79"/>
      <c r="Y10503" s="80"/>
      <c r="AA10503" s="79"/>
      <c r="AB10503" s="79"/>
      <c r="AC10503" s="80"/>
      <c r="AE10503" s="79"/>
      <c r="AF10503" s="79"/>
      <c r="AG10503" s="80"/>
    </row>
    <row r="10504" spans="1:33" ht="60" hidden="1" outlineLevel="1">
      <c r="A10504" s="8"/>
      <c r="B10504" s="9" t="s">
        <v>61</v>
      </c>
      <c r="C10504" s="9" t="s">
        <v>62</v>
      </c>
      <c r="D10504" s="9" t="s">
        <v>63</v>
      </c>
      <c r="E10504" s="12" t="s">
        <v>64</v>
      </c>
      <c r="F10504" s="20" t="s">
        <v>65</v>
      </c>
      <c r="K10504" s="21" t="s">
        <v>66</v>
      </c>
      <c r="L10504" s="87" t="s">
        <v>28</v>
      </c>
      <c r="M10504" s="88"/>
      <c r="O10504" s="21" t="s">
        <v>66</v>
      </c>
      <c r="P10504" s="87" t="s">
        <v>28</v>
      </c>
      <c r="Q10504" s="88"/>
      <c r="S10504" s="21" t="s">
        <v>66</v>
      </c>
      <c r="T10504" s="87" t="s">
        <v>28</v>
      </c>
      <c r="U10504" s="88"/>
      <c r="W10504" s="21" t="s">
        <v>66</v>
      </c>
      <c r="X10504" s="87" t="s">
        <v>28</v>
      </c>
      <c r="Y10504" s="88"/>
      <c r="AA10504" s="21" t="s">
        <v>66</v>
      </c>
      <c r="AB10504" s="87" t="s">
        <v>28</v>
      </c>
      <c r="AC10504" s="88"/>
      <c r="AE10504" s="21" t="s">
        <v>66</v>
      </c>
      <c r="AF10504" s="87" t="s">
        <v>28</v>
      </c>
      <c r="AG10504" s="88"/>
    </row>
    <row r="10505" spans="1:33" ht="45" hidden="1" outlineLevel="1">
      <c r="A10505" s="6" t="s">
        <v>12222</v>
      </c>
      <c r="B10505" s="7" t="s">
        <v>12223</v>
      </c>
      <c r="C10505" s="7" t="s">
        <v>11387</v>
      </c>
      <c r="D10505" s="7"/>
      <c r="E10505" s="23" t="s">
        <v>70</v>
      </c>
      <c r="F10505" s="18">
        <v>1</v>
      </c>
      <c r="K10505" s="22">
        <v>53000</v>
      </c>
      <c r="L10505" s="84">
        <v>53000</v>
      </c>
      <c r="M10505" s="85"/>
      <c r="O10505" s="22">
        <v>1140</v>
      </c>
      <c r="P10505" s="84">
        <v>1140</v>
      </c>
      <c r="Q10505" s="85"/>
      <c r="S10505" s="22">
        <v>2500</v>
      </c>
      <c r="T10505" s="84">
        <v>2500</v>
      </c>
      <c r="U10505" s="85"/>
      <c r="W10505" s="22">
        <v>0</v>
      </c>
      <c r="X10505" s="84">
        <v>0</v>
      </c>
      <c r="Y10505" s="85"/>
      <c r="AA10505" s="22">
        <v>11985.61</v>
      </c>
      <c r="AB10505" s="84">
        <v>11985.61</v>
      </c>
      <c r="AC10505" s="85"/>
      <c r="AE10505" s="22">
        <v>0</v>
      </c>
      <c r="AF10505" s="84">
        <v>0</v>
      </c>
      <c r="AG10505" s="85"/>
    </row>
    <row r="10506" spans="1:33" ht="45" hidden="1" outlineLevel="1">
      <c r="A10506" s="6" t="s">
        <v>12224</v>
      </c>
      <c r="B10506" s="7" t="s">
        <v>12225</v>
      </c>
      <c r="C10506" s="7" t="s">
        <v>11282</v>
      </c>
      <c r="D10506" s="7"/>
      <c r="E10506" s="23" t="s">
        <v>70</v>
      </c>
      <c r="F10506" s="18">
        <v>1</v>
      </c>
      <c r="K10506" s="22">
        <v>0</v>
      </c>
      <c r="L10506" s="84">
        <v>0</v>
      </c>
      <c r="M10506" s="85"/>
      <c r="O10506" s="22">
        <v>1140</v>
      </c>
      <c r="P10506" s="84">
        <v>1140</v>
      </c>
      <c r="Q10506" s="85"/>
      <c r="S10506" s="22">
        <v>3000</v>
      </c>
      <c r="T10506" s="84">
        <v>3000</v>
      </c>
      <c r="U10506" s="85"/>
      <c r="W10506" s="22">
        <v>0</v>
      </c>
      <c r="X10506" s="84">
        <v>0</v>
      </c>
      <c r="Y10506" s="85"/>
      <c r="AA10506" s="22">
        <v>11985.61</v>
      </c>
      <c r="AB10506" s="84">
        <v>11985.61</v>
      </c>
      <c r="AC10506" s="85"/>
      <c r="AE10506" s="22">
        <v>0</v>
      </c>
      <c r="AF10506" s="84">
        <v>0</v>
      </c>
      <c r="AG10506" s="85"/>
    </row>
    <row r="10507" spans="1:33" ht="30" hidden="1" outlineLevel="1">
      <c r="A10507" s="6" t="s">
        <v>12226</v>
      </c>
      <c r="B10507" s="7" t="s">
        <v>12227</v>
      </c>
      <c r="C10507" s="7" t="s">
        <v>11285</v>
      </c>
      <c r="D10507" s="7"/>
      <c r="E10507" s="23" t="s">
        <v>70</v>
      </c>
      <c r="F10507" s="18">
        <v>1</v>
      </c>
      <c r="K10507" s="22">
        <v>0</v>
      </c>
      <c r="L10507" s="84">
        <v>0</v>
      </c>
      <c r="M10507" s="85"/>
      <c r="O10507" s="22">
        <v>1140</v>
      </c>
      <c r="P10507" s="84">
        <v>1140</v>
      </c>
      <c r="Q10507" s="85"/>
      <c r="S10507" s="22">
        <v>2000</v>
      </c>
      <c r="T10507" s="84">
        <v>2000</v>
      </c>
      <c r="U10507" s="85"/>
      <c r="W10507" s="22">
        <v>0</v>
      </c>
      <c r="X10507" s="84">
        <v>0</v>
      </c>
      <c r="Y10507" s="85"/>
      <c r="AA10507" s="22">
        <v>11985.61</v>
      </c>
      <c r="AB10507" s="84">
        <v>11985.61</v>
      </c>
      <c r="AC10507" s="85"/>
      <c r="AE10507" s="22">
        <v>0</v>
      </c>
      <c r="AF10507" s="84">
        <v>0</v>
      </c>
      <c r="AG10507" s="85"/>
    </row>
    <row r="10508" spans="1:33" ht="30" hidden="1" outlineLevel="1">
      <c r="A10508" s="6" t="s">
        <v>12228</v>
      </c>
      <c r="B10508" s="7" t="s">
        <v>12229</v>
      </c>
      <c r="C10508" s="7" t="s">
        <v>11394</v>
      </c>
      <c r="D10508" s="7"/>
      <c r="E10508" s="23" t="s">
        <v>70</v>
      </c>
      <c r="F10508" s="18">
        <v>1</v>
      </c>
      <c r="K10508" s="22">
        <v>0</v>
      </c>
      <c r="L10508" s="84">
        <v>0</v>
      </c>
      <c r="M10508" s="85"/>
      <c r="O10508" s="22">
        <v>2280</v>
      </c>
      <c r="P10508" s="84">
        <v>2280</v>
      </c>
      <c r="Q10508" s="85"/>
      <c r="S10508" s="22">
        <v>5000</v>
      </c>
      <c r="T10508" s="84">
        <v>5000</v>
      </c>
      <c r="U10508" s="85"/>
      <c r="W10508" s="22">
        <v>0</v>
      </c>
      <c r="X10508" s="84">
        <v>0</v>
      </c>
      <c r="Y10508" s="85"/>
      <c r="AA10508" s="22">
        <v>11985.61</v>
      </c>
      <c r="AB10508" s="84">
        <v>11985.61</v>
      </c>
      <c r="AC10508" s="85"/>
      <c r="AE10508" s="22">
        <v>0</v>
      </c>
      <c r="AF10508" s="84">
        <v>0</v>
      </c>
      <c r="AG10508" s="85"/>
    </row>
    <row r="10509" spans="1:33" ht="45" hidden="1" outlineLevel="1">
      <c r="A10509" s="6" t="s">
        <v>12230</v>
      </c>
      <c r="B10509" s="7" t="s">
        <v>12231</v>
      </c>
      <c r="C10509" s="7" t="s">
        <v>11397</v>
      </c>
      <c r="D10509" s="7"/>
      <c r="E10509" s="23" t="s">
        <v>70</v>
      </c>
      <c r="F10509" s="18">
        <v>1</v>
      </c>
      <c r="K10509" s="22">
        <v>0</v>
      </c>
      <c r="L10509" s="84">
        <v>0</v>
      </c>
      <c r="M10509" s="85"/>
      <c r="O10509" s="22">
        <v>1140</v>
      </c>
      <c r="P10509" s="84">
        <v>1140</v>
      </c>
      <c r="Q10509" s="85"/>
      <c r="S10509" s="22">
        <v>2000</v>
      </c>
      <c r="T10509" s="84">
        <v>2000</v>
      </c>
      <c r="U10509" s="85"/>
      <c r="W10509" s="22">
        <v>0</v>
      </c>
      <c r="X10509" s="84">
        <v>0</v>
      </c>
      <c r="Y10509" s="85"/>
      <c r="AA10509" s="22">
        <v>11985.61</v>
      </c>
      <c r="AB10509" s="84">
        <v>11985.61</v>
      </c>
      <c r="AC10509" s="85"/>
      <c r="AE10509" s="22">
        <v>0</v>
      </c>
      <c r="AF10509" s="84">
        <v>0</v>
      </c>
      <c r="AG10509" s="85"/>
    </row>
    <row r="10510" spans="1:33" ht="30" hidden="1" outlineLevel="1">
      <c r="A10510" s="6" t="s">
        <v>12232</v>
      </c>
      <c r="B10510" s="7" t="s">
        <v>12233</v>
      </c>
      <c r="C10510" s="7" t="s">
        <v>5701</v>
      </c>
      <c r="D10510" s="7"/>
      <c r="E10510" s="23" t="s">
        <v>70</v>
      </c>
      <c r="F10510" s="18">
        <v>1</v>
      </c>
      <c r="K10510" s="22">
        <v>0</v>
      </c>
      <c r="L10510" s="84">
        <v>0</v>
      </c>
      <c r="M10510" s="85"/>
      <c r="O10510" s="22">
        <v>570</v>
      </c>
      <c r="P10510" s="84">
        <v>570</v>
      </c>
      <c r="Q10510" s="85"/>
      <c r="S10510" s="22">
        <v>500</v>
      </c>
      <c r="T10510" s="84">
        <v>500</v>
      </c>
      <c r="U10510" s="85"/>
      <c r="W10510" s="22">
        <v>0</v>
      </c>
      <c r="X10510" s="84">
        <v>0</v>
      </c>
      <c r="Y10510" s="85"/>
      <c r="AA10510" s="22">
        <v>11985.61</v>
      </c>
      <c r="AB10510" s="84">
        <v>11985.61</v>
      </c>
      <c r="AC10510" s="85"/>
      <c r="AE10510" s="22">
        <v>0</v>
      </c>
      <c r="AF10510" s="84">
        <v>0</v>
      </c>
      <c r="AG10510" s="85"/>
    </row>
    <row r="10511" spans="1:33" ht="30" hidden="1" outlineLevel="1">
      <c r="A10511" s="6" t="s">
        <v>12234</v>
      </c>
      <c r="B10511" s="7" t="s">
        <v>12235</v>
      </c>
      <c r="C10511" s="7" t="s">
        <v>11298</v>
      </c>
      <c r="D10511" s="7"/>
      <c r="E10511" s="23" t="s">
        <v>70</v>
      </c>
      <c r="F10511" s="18">
        <v>1</v>
      </c>
      <c r="K10511" s="22">
        <v>0</v>
      </c>
      <c r="L10511" s="84">
        <v>0</v>
      </c>
      <c r="M10511" s="85"/>
      <c r="O10511" s="22">
        <v>570</v>
      </c>
      <c r="P10511" s="84">
        <v>570</v>
      </c>
      <c r="Q10511" s="85"/>
      <c r="S10511" s="22">
        <v>500</v>
      </c>
      <c r="T10511" s="84">
        <v>500</v>
      </c>
      <c r="U10511" s="85"/>
      <c r="W10511" s="22">
        <v>0</v>
      </c>
      <c r="X10511" s="84">
        <v>0</v>
      </c>
      <c r="Y10511" s="85"/>
      <c r="AA10511" s="22">
        <v>11985.61</v>
      </c>
      <c r="AB10511" s="84">
        <v>11985.61</v>
      </c>
      <c r="AC10511" s="85"/>
      <c r="AE10511" s="22">
        <v>0</v>
      </c>
      <c r="AF10511" s="84">
        <v>0</v>
      </c>
      <c r="AG10511" s="85"/>
    </row>
    <row r="10512" spans="1:33" hidden="1" outlineLevel="1">
      <c r="A10512" s="6" t="s">
        <v>12236</v>
      </c>
      <c r="B10512" s="7" t="s">
        <v>12237</v>
      </c>
      <c r="C10512" s="7" t="s">
        <v>11404</v>
      </c>
      <c r="D10512" s="7"/>
      <c r="E10512" s="23" t="s">
        <v>70</v>
      </c>
      <c r="F10512" s="18">
        <v>1</v>
      </c>
      <c r="K10512" s="22">
        <v>0</v>
      </c>
      <c r="L10512" s="84">
        <v>0</v>
      </c>
      <c r="M10512" s="85"/>
      <c r="O10512" s="22">
        <v>570</v>
      </c>
      <c r="P10512" s="84">
        <v>570</v>
      </c>
      <c r="Q10512" s="85"/>
      <c r="S10512" s="22">
        <v>500</v>
      </c>
      <c r="T10512" s="84">
        <v>500</v>
      </c>
      <c r="U10512" s="85"/>
      <c r="W10512" s="22">
        <v>0</v>
      </c>
      <c r="X10512" s="84">
        <v>0</v>
      </c>
      <c r="Y10512" s="85"/>
      <c r="AA10512" s="22">
        <v>11985.61</v>
      </c>
      <c r="AB10512" s="84">
        <v>11985.61</v>
      </c>
      <c r="AC10512" s="85"/>
      <c r="AE10512" s="22">
        <v>0</v>
      </c>
      <c r="AF10512" s="84">
        <v>0</v>
      </c>
      <c r="AG10512" s="85"/>
    </row>
    <row r="10513" spans="1:33" ht="45" hidden="1" outlineLevel="1">
      <c r="A10513" s="6" t="s">
        <v>12238</v>
      </c>
      <c r="B10513" s="7" t="s">
        <v>12239</v>
      </c>
      <c r="C10513" s="7" t="s">
        <v>11301</v>
      </c>
      <c r="D10513" s="7"/>
      <c r="E10513" s="23" t="s">
        <v>70</v>
      </c>
      <c r="F10513" s="18">
        <v>1</v>
      </c>
      <c r="K10513" s="22">
        <v>0</v>
      </c>
      <c r="L10513" s="84">
        <v>0</v>
      </c>
      <c r="M10513" s="85"/>
      <c r="O10513" s="22">
        <v>1140</v>
      </c>
      <c r="P10513" s="84">
        <v>1140</v>
      </c>
      <c r="Q10513" s="85"/>
      <c r="S10513" s="22">
        <v>2000</v>
      </c>
      <c r="T10513" s="84">
        <v>2000</v>
      </c>
      <c r="U10513" s="85"/>
      <c r="W10513" s="22">
        <v>0</v>
      </c>
      <c r="X10513" s="84">
        <v>0</v>
      </c>
      <c r="Y10513" s="85"/>
      <c r="AA10513" s="22">
        <v>11985.61</v>
      </c>
      <c r="AB10513" s="84">
        <v>11985.61</v>
      </c>
      <c r="AC10513" s="85"/>
      <c r="AE10513" s="22">
        <v>0</v>
      </c>
      <c r="AF10513" s="84">
        <v>0</v>
      </c>
      <c r="AG10513" s="85"/>
    </row>
    <row r="10514" spans="1:33" hidden="1" outlineLevel="1">
      <c r="A10514" s="6" t="s">
        <v>12240</v>
      </c>
      <c r="B10514" s="7" t="s">
        <v>12241</v>
      </c>
      <c r="C10514" s="7" t="s">
        <v>11304</v>
      </c>
      <c r="D10514" s="7"/>
      <c r="E10514" s="23" t="s">
        <v>70</v>
      </c>
      <c r="F10514" s="18">
        <v>1</v>
      </c>
      <c r="K10514" s="22">
        <v>0</v>
      </c>
      <c r="L10514" s="84">
        <v>0</v>
      </c>
      <c r="M10514" s="85"/>
      <c r="O10514" s="22">
        <v>1140</v>
      </c>
      <c r="P10514" s="84">
        <v>1140</v>
      </c>
      <c r="Q10514" s="85"/>
      <c r="S10514" s="22">
        <v>100</v>
      </c>
      <c r="T10514" s="84">
        <v>100</v>
      </c>
      <c r="U10514" s="85"/>
      <c r="W10514" s="22">
        <v>0</v>
      </c>
      <c r="X10514" s="84">
        <v>0</v>
      </c>
      <c r="Y10514" s="85"/>
      <c r="AA10514" s="22">
        <v>11985.61</v>
      </c>
      <c r="AB10514" s="84">
        <v>11985.61</v>
      </c>
      <c r="AC10514" s="85"/>
      <c r="AE10514" s="22">
        <v>0</v>
      </c>
      <c r="AF10514" s="84">
        <v>0</v>
      </c>
      <c r="AG10514" s="85"/>
    </row>
    <row r="10515" spans="1:33" ht="30" hidden="1" outlineLevel="1">
      <c r="A10515" s="6" t="s">
        <v>12242</v>
      </c>
      <c r="B10515" s="7" t="s">
        <v>12243</v>
      </c>
      <c r="C10515" s="7" t="s">
        <v>11307</v>
      </c>
      <c r="D10515" s="7"/>
      <c r="E10515" s="23" t="s">
        <v>70</v>
      </c>
      <c r="F10515" s="18">
        <v>1</v>
      </c>
      <c r="K10515" s="22">
        <v>0</v>
      </c>
      <c r="L10515" s="84">
        <v>0</v>
      </c>
      <c r="M10515" s="85"/>
      <c r="O10515" s="22">
        <v>570</v>
      </c>
      <c r="P10515" s="84">
        <v>570</v>
      </c>
      <c r="Q10515" s="85"/>
      <c r="S10515" s="22">
        <v>1000</v>
      </c>
      <c r="T10515" s="84">
        <v>1000</v>
      </c>
      <c r="U10515" s="85"/>
      <c r="W10515" s="22">
        <v>0</v>
      </c>
      <c r="X10515" s="84">
        <v>0</v>
      </c>
      <c r="Y10515" s="85"/>
      <c r="AA10515" s="22">
        <v>11985.61</v>
      </c>
      <c r="AB10515" s="84">
        <v>11985.61</v>
      </c>
      <c r="AC10515" s="85"/>
      <c r="AE10515" s="22">
        <v>150000</v>
      </c>
      <c r="AF10515" s="84">
        <v>150000</v>
      </c>
      <c r="AG10515" s="85"/>
    </row>
    <row r="10516" spans="1:33" hidden="1" outlineLevel="1">
      <c r="A10516" s="8"/>
      <c r="B10516" s="9" t="s">
        <v>34</v>
      </c>
      <c r="C10516" s="9" t="s">
        <v>35</v>
      </c>
      <c r="K10516" s="79"/>
      <c r="L10516" s="79"/>
      <c r="M10516" s="80"/>
      <c r="O10516" s="79"/>
      <c r="P10516" s="79"/>
      <c r="Q10516" s="80"/>
      <c r="S10516" s="79"/>
      <c r="T10516" s="79"/>
      <c r="U10516" s="80"/>
      <c r="W10516" s="79"/>
      <c r="X10516" s="79"/>
      <c r="Y10516" s="80"/>
      <c r="AA10516" s="79"/>
      <c r="AB10516" s="79"/>
      <c r="AC10516" s="80"/>
      <c r="AE10516" s="79"/>
      <c r="AF10516" s="79"/>
      <c r="AG10516" s="80"/>
    </row>
    <row r="10517" spans="1:33" hidden="1" outlineLevel="1">
      <c r="A10517" s="6" t="s">
        <v>12244</v>
      </c>
      <c r="B10517" s="7" t="s">
        <v>37</v>
      </c>
      <c r="C10517" s="7" t="s">
        <v>293</v>
      </c>
      <c r="K10517" s="79"/>
      <c r="L10517" s="79"/>
      <c r="M10517" s="80"/>
      <c r="O10517" s="79"/>
      <c r="P10517" s="79"/>
      <c r="Q10517" s="80"/>
      <c r="S10517" s="79"/>
      <c r="T10517" s="79"/>
      <c r="U10517" s="80"/>
      <c r="W10517" s="79"/>
      <c r="X10517" s="79"/>
      <c r="Y10517" s="80"/>
      <c r="AA10517" s="79"/>
      <c r="AB10517" s="79"/>
      <c r="AC10517" s="80"/>
      <c r="AE10517" s="79"/>
      <c r="AF10517" s="79"/>
      <c r="AG10517" s="80"/>
    </row>
    <row r="10518" spans="1:33" ht="60" hidden="1" outlineLevel="1">
      <c r="A10518" s="8"/>
      <c r="B10518" s="9" t="s">
        <v>61</v>
      </c>
      <c r="C10518" s="9" t="s">
        <v>62</v>
      </c>
      <c r="D10518" s="9" t="s">
        <v>63</v>
      </c>
      <c r="E10518" s="12" t="s">
        <v>64</v>
      </c>
      <c r="F10518" s="20" t="s">
        <v>65</v>
      </c>
      <c r="K10518" s="21" t="s">
        <v>66</v>
      </c>
      <c r="L10518" s="87" t="s">
        <v>28</v>
      </c>
      <c r="M10518" s="88"/>
      <c r="O10518" s="21" t="s">
        <v>66</v>
      </c>
      <c r="P10518" s="87" t="s">
        <v>28</v>
      </c>
      <c r="Q10518" s="88"/>
      <c r="S10518" s="21" t="s">
        <v>66</v>
      </c>
      <c r="T10518" s="87" t="s">
        <v>28</v>
      </c>
      <c r="U10518" s="88"/>
      <c r="W10518" s="21" t="s">
        <v>66</v>
      </c>
      <c r="X10518" s="87" t="s">
        <v>28</v>
      </c>
      <c r="Y10518" s="88"/>
      <c r="AA10518" s="21" t="s">
        <v>66</v>
      </c>
      <c r="AB10518" s="87" t="s">
        <v>28</v>
      </c>
      <c r="AC10518" s="88"/>
      <c r="AE10518" s="21" t="s">
        <v>66</v>
      </c>
      <c r="AF10518" s="87" t="s">
        <v>28</v>
      </c>
      <c r="AG10518" s="88"/>
    </row>
    <row r="10519" spans="1:33" ht="135" hidden="1" outlineLevel="1">
      <c r="A10519" s="6" t="s">
        <v>12245</v>
      </c>
      <c r="B10519" s="7" t="s">
        <v>10636</v>
      </c>
      <c r="C10519" s="7" t="s">
        <v>5148</v>
      </c>
      <c r="D10519" s="7"/>
      <c r="E10519" s="23" t="s">
        <v>70</v>
      </c>
      <c r="F10519" s="18">
        <v>1</v>
      </c>
      <c r="K10519" s="22">
        <v>1215265</v>
      </c>
      <c r="L10519" s="84">
        <v>1215265</v>
      </c>
      <c r="M10519" s="85"/>
      <c r="O10519" s="22">
        <v>0</v>
      </c>
      <c r="P10519" s="84">
        <v>0</v>
      </c>
      <c r="Q10519" s="85"/>
      <c r="S10519" s="22">
        <v>0</v>
      </c>
      <c r="T10519" s="84">
        <v>0</v>
      </c>
      <c r="U10519" s="85"/>
      <c r="W10519" s="22">
        <v>0</v>
      </c>
      <c r="X10519" s="84">
        <v>0</v>
      </c>
      <c r="Y10519" s="85"/>
      <c r="AA10519" s="22">
        <v>0</v>
      </c>
      <c r="AB10519" s="84">
        <v>0</v>
      </c>
      <c r="AC10519" s="85"/>
      <c r="AE10519" s="22">
        <v>0</v>
      </c>
      <c r="AF10519" s="84">
        <v>0</v>
      </c>
      <c r="AG10519" s="85"/>
    </row>
    <row r="10520" spans="1:33" hidden="1" outlineLevel="1">
      <c r="A10520" s="8"/>
      <c r="B10520" s="9" t="s">
        <v>34</v>
      </c>
      <c r="C10520" s="9" t="s">
        <v>35</v>
      </c>
      <c r="K10520" s="79"/>
      <c r="L10520" s="79"/>
      <c r="M10520" s="80"/>
      <c r="O10520" s="79"/>
      <c r="P10520" s="79"/>
      <c r="Q10520" s="80"/>
      <c r="S10520" s="79"/>
      <c r="T10520" s="79"/>
      <c r="U10520" s="80"/>
      <c r="W10520" s="79"/>
      <c r="X10520" s="79"/>
      <c r="Y10520" s="80"/>
      <c r="AA10520" s="79"/>
      <c r="AB10520" s="79"/>
      <c r="AC10520" s="80"/>
      <c r="AE10520" s="79"/>
      <c r="AF10520" s="79"/>
      <c r="AG10520" s="80"/>
    </row>
    <row r="10521" spans="1:33" ht="75" hidden="1" outlineLevel="1">
      <c r="A10521" s="6" t="s">
        <v>12246</v>
      </c>
      <c r="B10521" s="7" t="s">
        <v>37</v>
      </c>
      <c r="C10521" s="7" t="s">
        <v>298</v>
      </c>
      <c r="I10521" s="35"/>
      <c r="J10521" s="35"/>
      <c r="K10521" s="79"/>
      <c r="L10521" s="79"/>
      <c r="M10521" s="80"/>
      <c r="O10521" s="79"/>
      <c r="P10521" s="79"/>
      <c r="Q10521" s="80"/>
      <c r="S10521" s="79"/>
      <c r="T10521" s="79"/>
      <c r="U10521" s="80"/>
      <c r="W10521" s="79"/>
      <c r="X10521" s="79"/>
      <c r="Y10521" s="80"/>
      <c r="AA10521" s="79"/>
      <c r="AB10521" s="79"/>
      <c r="AC10521" s="80"/>
      <c r="AE10521" s="79"/>
      <c r="AF10521" s="79"/>
      <c r="AG10521" s="80"/>
    </row>
    <row r="10522" spans="1:33" collapsed="1">
      <c r="A10522" s="96" t="s">
        <v>12247</v>
      </c>
      <c r="B10522" s="96"/>
      <c r="C10522" s="96"/>
      <c r="D10522" s="83"/>
      <c r="E10522" s="96"/>
      <c r="F10522" s="96"/>
      <c r="I10522" s="40"/>
      <c r="J10522" s="40">
        <f>J10523+J10703+J10724+J10795+J10813+J10829+J10864+J10926+J11032+J11114+J11137+J11172+J11284+J11332+J11363+J11433+J11456+J11672+J11733</f>
        <v>21634172</v>
      </c>
      <c r="K10522" s="31"/>
      <c r="L10522" s="92">
        <f>L10523+L10703+L10724+L10795+L10813+L10829+L10864+L10926+L11032+L11114+L11137+L11172+L11284+L11332+L11363+L11433+L11456+L11672+L11733</f>
        <v>24995371.619999997</v>
      </c>
      <c r="M10522" s="93"/>
      <c r="N10522" s="26"/>
      <c r="O10522" s="25" t="s">
        <v>31</v>
      </c>
      <c r="P10522" s="92">
        <f>P10523+P10703+P10724+P10795+P10813+P10829+P10864+P10926+P11032+P11114+P11137+P11172+P11284+P11332+P11363+P11433+P11456+P11672+P11733</f>
        <v>39121154.919999994</v>
      </c>
      <c r="Q10522" s="93"/>
      <c r="R10522" s="26"/>
      <c r="S10522" s="25" t="s">
        <v>31</v>
      </c>
      <c r="T10522" s="92">
        <f>T10523+T10703+T10724+T10795+T10813+T10829+T10864+T10926+T11032+T11114+T11137+T11172+T11284+T11332+T11363+T11433+T11456+T11672+T11733</f>
        <v>36366000</v>
      </c>
      <c r="U10522" s="93"/>
      <c r="V10522" s="26"/>
      <c r="W10522" s="25" t="s">
        <v>31</v>
      </c>
      <c r="X10522" s="92">
        <f>X10523+X10703+X10724+X10795+X10813+X10829+X10864+X10926+X11032+X11114+X11137+X11172+X11284+X11332+X11363+X11433+X11456+X11672+X11733</f>
        <v>29839815.960000001</v>
      </c>
      <c r="Y10522" s="93"/>
      <c r="Z10522" s="26"/>
      <c r="AA10522" s="25" t="s">
        <v>31</v>
      </c>
      <c r="AB10522" s="92">
        <f>AB10523+AB10703+AB10724+AB10795+AB10813+AB10829+AB10864+AB10926+AB11032+AB11114+AB11137+AB11172+AB11284+AB11332+AB11363+AB11433+AB11456+AB11672+AB11733</f>
        <v>59201438.516000003</v>
      </c>
      <c r="AC10522" s="93"/>
      <c r="AD10522" s="26"/>
      <c r="AE10522" s="25" t="s">
        <v>31</v>
      </c>
      <c r="AF10522" s="92">
        <f>AF10523+AF10703+AF10724+AF10795+AF10813+AF10829+AF10864+AF10926+AF11032+AF11114+AF11137+AF11172+AF11284+AF11332+AF11363+AF11433+AF11456+AF11672+AF11733</f>
        <v>46576615</v>
      </c>
      <c r="AG10522" s="93"/>
    </row>
    <row r="10523" spans="1:33">
      <c r="A10523" s="83" t="s">
        <v>12248</v>
      </c>
      <c r="B10523" s="83"/>
      <c r="C10523" s="83"/>
      <c r="D10523" s="83"/>
      <c r="E10523" s="83"/>
      <c r="F10523" s="83"/>
      <c r="I10523" s="36"/>
      <c r="J10523" s="36">
        <v>1966800</v>
      </c>
      <c r="K10523" s="30" t="s">
        <v>5981</v>
      </c>
      <c r="L10523" s="73">
        <v>3325475.42</v>
      </c>
      <c r="M10523" s="74"/>
      <c r="O10523" s="15" t="s">
        <v>5981</v>
      </c>
      <c r="P10523" s="84">
        <v>5890930</v>
      </c>
      <c r="Q10523" s="85"/>
      <c r="S10523" s="15" t="s">
        <v>5981</v>
      </c>
      <c r="T10523" s="84">
        <v>2967699</v>
      </c>
      <c r="U10523" s="85"/>
      <c r="W10523" s="15" t="s">
        <v>5981</v>
      </c>
      <c r="X10523" s="84">
        <v>0</v>
      </c>
      <c r="Y10523" s="85"/>
      <c r="AA10523" s="15" t="s">
        <v>5981</v>
      </c>
      <c r="AB10523" s="84">
        <v>6730800</v>
      </c>
      <c r="AC10523" s="85"/>
      <c r="AE10523" s="15" t="s">
        <v>5981</v>
      </c>
      <c r="AF10523" s="84">
        <v>9577755</v>
      </c>
      <c r="AG10523" s="85"/>
    </row>
    <row r="10524" spans="1:33" hidden="1">
      <c r="A10524" s="8"/>
      <c r="B10524" s="9" t="s">
        <v>34</v>
      </c>
      <c r="C10524" s="9" t="s">
        <v>35</v>
      </c>
      <c r="K10524" s="79"/>
      <c r="L10524" s="79"/>
      <c r="M10524" s="80"/>
      <c r="O10524" s="79"/>
      <c r="P10524" s="79"/>
      <c r="Q10524" s="80"/>
      <c r="S10524" s="79"/>
      <c r="T10524" s="79"/>
      <c r="U10524" s="80"/>
      <c r="W10524" s="79"/>
      <c r="X10524" s="79"/>
      <c r="Y10524" s="80"/>
      <c r="AA10524" s="79"/>
      <c r="AB10524" s="79"/>
      <c r="AC10524" s="80"/>
      <c r="AE10524" s="79"/>
      <c r="AF10524" s="79"/>
      <c r="AG10524" s="80"/>
    </row>
    <row r="10525" spans="1:33" hidden="1" outlineLevel="1">
      <c r="A10525" s="6" t="s">
        <v>12249</v>
      </c>
      <c r="B10525" s="7" t="s">
        <v>37</v>
      </c>
      <c r="C10525" s="7" t="s">
        <v>38</v>
      </c>
      <c r="K10525" s="79"/>
      <c r="L10525" s="79"/>
      <c r="M10525" s="80"/>
      <c r="O10525" s="79"/>
      <c r="P10525" s="79"/>
      <c r="Q10525" s="80"/>
      <c r="S10525" s="79"/>
      <c r="T10525" s="79"/>
      <c r="U10525" s="80"/>
      <c r="W10525" s="79"/>
      <c r="X10525" s="79"/>
      <c r="Y10525" s="80"/>
      <c r="AA10525" s="79"/>
      <c r="AB10525" s="79"/>
      <c r="AC10525" s="80"/>
      <c r="AE10525" s="79"/>
      <c r="AF10525" s="79"/>
      <c r="AG10525" s="80"/>
    </row>
    <row r="10526" spans="1:33" ht="135" hidden="1" outlineLevel="1">
      <c r="A10526" s="6" t="s">
        <v>12250</v>
      </c>
      <c r="B10526" s="7" t="s">
        <v>37</v>
      </c>
      <c r="C10526" s="7" t="s">
        <v>40</v>
      </c>
      <c r="K10526" s="79"/>
      <c r="L10526" s="79"/>
      <c r="M10526" s="80"/>
      <c r="O10526" s="79"/>
      <c r="P10526" s="79"/>
      <c r="Q10526" s="80"/>
      <c r="S10526" s="79"/>
      <c r="T10526" s="79"/>
      <c r="U10526" s="80"/>
      <c r="W10526" s="79"/>
      <c r="X10526" s="79"/>
      <c r="Y10526" s="80"/>
      <c r="AA10526" s="79"/>
      <c r="AB10526" s="79"/>
      <c r="AC10526" s="80"/>
      <c r="AE10526" s="79"/>
      <c r="AF10526" s="79"/>
      <c r="AG10526" s="80"/>
    </row>
    <row r="10527" spans="1:33" ht="30" hidden="1" outlineLevel="1">
      <c r="A10527" s="6" t="s">
        <v>12251</v>
      </c>
      <c r="B10527" s="7" t="s">
        <v>37</v>
      </c>
      <c r="C10527" s="7" t="s">
        <v>42</v>
      </c>
      <c r="K10527" s="79"/>
      <c r="L10527" s="79"/>
      <c r="M10527" s="80"/>
      <c r="O10527" s="79"/>
      <c r="P10527" s="79"/>
      <c r="Q10527" s="80"/>
      <c r="S10527" s="79"/>
      <c r="T10527" s="79"/>
      <c r="U10527" s="80"/>
      <c r="W10527" s="79"/>
      <c r="X10527" s="79"/>
      <c r="Y10527" s="80"/>
      <c r="AA10527" s="79"/>
      <c r="AB10527" s="79"/>
      <c r="AC10527" s="80"/>
      <c r="AE10527" s="79"/>
      <c r="AF10527" s="79"/>
      <c r="AG10527" s="80"/>
    </row>
    <row r="10528" spans="1:33" ht="60" hidden="1" outlineLevel="1">
      <c r="A10528" s="6" t="s">
        <v>12252</v>
      </c>
      <c r="B10528" s="7" t="s">
        <v>37</v>
      </c>
      <c r="C10528" s="7" t="s">
        <v>44</v>
      </c>
      <c r="K10528" s="79"/>
      <c r="L10528" s="79"/>
      <c r="M10528" s="80"/>
      <c r="O10528" s="79"/>
      <c r="P10528" s="79"/>
      <c r="Q10528" s="80"/>
      <c r="S10528" s="79"/>
      <c r="T10528" s="79"/>
      <c r="U10528" s="80"/>
      <c r="W10528" s="79"/>
      <c r="X10528" s="79"/>
      <c r="Y10528" s="80"/>
      <c r="AA10528" s="79"/>
      <c r="AB10528" s="79"/>
      <c r="AC10528" s="80"/>
      <c r="AE10528" s="79"/>
      <c r="AF10528" s="79"/>
      <c r="AG10528" s="80"/>
    </row>
    <row r="10529" spans="1:33" ht="150" hidden="1" outlineLevel="1">
      <c r="A10529" s="6" t="s">
        <v>12253</v>
      </c>
      <c r="B10529" s="7" t="s">
        <v>37</v>
      </c>
      <c r="C10529" s="7" t="s">
        <v>46</v>
      </c>
      <c r="K10529" s="79"/>
      <c r="L10529" s="79"/>
      <c r="M10529" s="80"/>
      <c r="O10529" s="79"/>
      <c r="P10529" s="79"/>
      <c r="Q10529" s="80"/>
      <c r="S10529" s="79"/>
      <c r="T10529" s="79"/>
      <c r="U10529" s="80"/>
      <c r="W10529" s="79"/>
      <c r="X10529" s="79"/>
      <c r="Y10529" s="80"/>
      <c r="AA10529" s="79"/>
      <c r="AB10529" s="79"/>
      <c r="AC10529" s="80"/>
      <c r="AE10529" s="79"/>
      <c r="AF10529" s="79"/>
      <c r="AG10529" s="80"/>
    </row>
    <row r="10530" spans="1:33" hidden="1" outlineLevel="1">
      <c r="A10530" s="6" t="s">
        <v>12254</v>
      </c>
      <c r="B10530" s="7" t="s">
        <v>37</v>
      </c>
      <c r="C10530" s="7" t="s">
        <v>48</v>
      </c>
      <c r="K10530" s="79"/>
      <c r="L10530" s="79"/>
      <c r="M10530" s="80"/>
      <c r="O10530" s="79"/>
      <c r="P10530" s="79"/>
      <c r="Q10530" s="80"/>
      <c r="S10530" s="79"/>
      <c r="T10530" s="79"/>
      <c r="U10530" s="80"/>
      <c r="W10530" s="79"/>
      <c r="X10530" s="79"/>
      <c r="Y10530" s="80"/>
      <c r="AA10530" s="79"/>
      <c r="AB10530" s="79"/>
      <c r="AC10530" s="80"/>
      <c r="AE10530" s="79"/>
      <c r="AF10530" s="79"/>
      <c r="AG10530" s="80"/>
    </row>
    <row r="10531" spans="1:33" ht="150" hidden="1" outlineLevel="1">
      <c r="A10531" s="6" t="s">
        <v>12255</v>
      </c>
      <c r="B10531" s="7" t="s">
        <v>37</v>
      </c>
      <c r="C10531" s="7" t="s">
        <v>50</v>
      </c>
      <c r="K10531" s="79"/>
      <c r="L10531" s="79"/>
      <c r="M10531" s="80"/>
      <c r="O10531" s="79"/>
      <c r="P10531" s="79"/>
      <c r="Q10531" s="80"/>
      <c r="S10531" s="79"/>
      <c r="T10531" s="79"/>
      <c r="U10531" s="80"/>
      <c r="W10531" s="79"/>
      <c r="X10531" s="79"/>
      <c r="Y10531" s="80"/>
      <c r="AA10531" s="79"/>
      <c r="AB10531" s="79"/>
      <c r="AC10531" s="80"/>
      <c r="AE10531" s="79"/>
      <c r="AF10531" s="79"/>
      <c r="AG10531" s="80"/>
    </row>
    <row r="10532" spans="1:33" ht="165" hidden="1" outlineLevel="1">
      <c r="A10532" s="6" t="s">
        <v>12256</v>
      </c>
      <c r="B10532" s="7" t="s">
        <v>37</v>
      </c>
      <c r="C10532" s="7" t="s">
        <v>52</v>
      </c>
      <c r="K10532" s="79"/>
      <c r="L10532" s="79"/>
      <c r="M10532" s="80"/>
      <c r="O10532" s="79"/>
      <c r="P10532" s="79"/>
      <c r="Q10532" s="80"/>
      <c r="S10532" s="79"/>
      <c r="T10532" s="79"/>
      <c r="U10532" s="80"/>
      <c r="W10532" s="79"/>
      <c r="X10532" s="79"/>
      <c r="Y10532" s="80"/>
      <c r="AA10532" s="79"/>
      <c r="AB10532" s="79"/>
      <c r="AC10532" s="80"/>
      <c r="AE10532" s="79"/>
      <c r="AF10532" s="79"/>
      <c r="AG10532" s="80"/>
    </row>
    <row r="10533" spans="1:33" ht="105" hidden="1" outlineLevel="1">
      <c r="A10533" s="6" t="s">
        <v>12257</v>
      </c>
      <c r="B10533" s="7" t="s">
        <v>37</v>
      </c>
      <c r="C10533" s="7" t="s">
        <v>54</v>
      </c>
      <c r="K10533" s="79"/>
      <c r="L10533" s="79"/>
      <c r="M10533" s="80"/>
      <c r="O10533" s="79"/>
      <c r="P10533" s="79"/>
      <c r="Q10533" s="80"/>
      <c r="S10533" s="79"/>
      <c r="T10533" s="79"/>
      <c r="U10533" s="80"/>
      <c r="W10533" s="79"/>
      <c r="X10533" s="79"/>
      <c r="Y10533" s="80"/>
      <c r="AA10533" s="79"/>
      <c r="AB10533" s="79"/>
      <c r="AC10533" s="80"/>
      <c r="AE10533" s="79"/>
      <c r="AF10533" s="79"/>
      <c r="AG10533" s="80"/>
    </row>
    <row r="10534" spans="1:33" ht="105" hidden="1" outlineLevel="1">
      <c r="A10534" s="6" t="s">
        <v>12258</v>
      </c>
      <c r="B10534" s="7" t="s">
        <v>37</v>
      </c>
      <c r="C10534" s="7" t="s">
        <v>56</v>
      </c>
      <c r="K10534" s="79"/>
      <c r="L10534" s="79"/>
      <c r="M10534" s="80"/>
      <c r="O10534" s="79"/>
      <c r="P10534" s="79"/>
      <c r="Q10534" s="80"/>
      <c r="S10534" s="79"/>
      <c r="T10534" s="79"/>
      <c r="U10534" s="80"/>
      <c r="W10534" s="79"/>
      <c r="X10534" s="79"/>
      <c r="Y10534" s="80"/>
      <c r="AA10534" s="79"/>
      <c r="AB10534" s="79"/>
      <c r="AC10534" s="80"/>
      <c r="AE10534" s="79"/>
      <c r="AF10534" s="79"/>
      <c r="AG10534" s="80"/>
    </row>
    <row r="10535" spans="1:33" ht="90" hidden="1" outlineLevel="1">
      <c r="A10535" s="6" t="s">
        <v>12259</v>
      </c>
      <c r="B10535" s="7" t="s">
        <v>37</v>
      </c>
      <c r="C10535" s="7" t="s">
        <v>58</v>
      </c>
      <c r="K10535" s="79"/>
      <c r="L10535" s="79"/>
      <c r="M10535" s="80"/>
      <c r="O10535" s="79"/>
      <c r="P10535" s="79"/>
      <c r="Q10535" s="80"/>
      <c r="S10535" s="79"/>
      <c r="T10535" s="79"/>
      <c r="U10535" s="80"/>
      <c r="W10535" s="79"/>
      <c r="X10535" s="79"/>
      <c r="Y10535" s="80"/>
      <c r="AA10535" s="79"/>
      <c r="AB10535" s="79"/>
      <c r="AC10535" s="80"/>
      <c r="AE10535" s="79"/>
      <c r="AF10535" s="79"/>
      <c r="AG10535" s="80"/>
    </row>
    <row r="10536" spans="1:33" hidden="1" outlineLevel="1">
      <c r="A10536" s="6" t="s">
        <v>12260</v>
      </c>
      <c r="B10536" s="7" t="s">
        <v>37</v>
      </c>
      <c r="C10536" s="7" t="s">
        <v>60</v>
      </c>
      <c r="K10536" s="79"/>
      <c r="L10536" s="79"/>
      <c r="M10536" s="80"/>
      <c r="O10536" s="79"/>
      <c r="P10536" s="79"/>
      <c r="Q10536" s="80"/>
      <c r="S10536" s="79"/>
      <c r="T10536" s="79"/>
      <c r="U10536" s="80"/>
      <c r="W10536" s="79"/>
      <c r="X10536" s="79"/>
      <c r="Y10536" s="80"/>
      <c r="AA10536" s="79"/>
      <c r="AB10536" s="79"/>
      <c r="AC10536" s="80"/>
      <c r="AE10536" s="79"/>
      <c r="AF10536" s="79"/>
      <c r="AG10536" s="80"/>
    </row>
    <row r="10537" spans="1:33" ht="60" hidden="1" outlineLevel="1">
      <c r="A10537" s="8"/>
      <c r="B10537" s="9" t="s">
        <v>61</v>
      </c>
      <c r="C10537" s="9" t="s">
        <v>62</v>
      </c>
      <c r="D10537" s="9" t="s">
        <v>63</v>
      </c>
      <c r="E10537" s="12" t="s">
        <v>64</v>
      </c>
      <c r="F10537" s="20" t="s">
        <v>65</v>
      </c>
      <c r="K10537" s="21" t="s">
        <v>66</v>
      </c>
      <c r="L10537" s="87" t="s">
        <v>28</v>
      </c>
      <c r="M10537" s="88"/>
      <c r="O10537" s="21" t="s">
        <v>66</v>
      </c>
      <c r="P10537" s="87" t="s">
        <v>28</v>
      </c>
      <c r="Q10537" s="88"/>
      <c r="S10537" s="21" t="s">
        <v>66</v>
      </c>
      <c r="T10537" s="87" t="s">
        <v>28</v>
      </c>
      <c r="U10537" s="88"/>
      <c r="W10537" s="21" t="s">
        <v>66</v>
      </c>
      <c r="X10537" s="87" t="s">
        <v>28</v>
      </c>
      <c r="Y10537" s="88"/>
      <c r="AA10537" s="21" t="s">
        <v>66</v>
      </c>
      <c r="AB10537" s="87" t="s">
        <v>28</v>
      </c>
      <c r="AC10537" s="88"/>
      <c r="AE10537" s="21" t="s">
        <v>66</v>
      </c>
      <c r="AF10537" s="87" t="s">
        <v>28</v>
      </c>
      <c r="AG10537" s="88"/>
    </row>
    <row r="10538" spans="1:33" ht="90" hidden="1" outlineLevel="1">
      <c r="A10538" s="6" t="s">
        <v>12261</v>
      </c>
      <c r="B10538" s="7" t="s">
        <v>68</v>
      </c>
      <c r="C10538" s="7" t="s">
        <v>69</v>
      </c>
      <c r="D10538" s="7"/>
      <c r="E10538" s="23" t="s">
        <v>70</v>
      </c>
      <c r="F10538" s="18">
        <v>1</v>
      </c>
      <c r="K10538" s="22">
        <v>3325475.42</v>
      </c>
      <c r="L10538" s="84">
        <v>3325475.42</v>
      </c>
      <c r="M10538" s="85"/>
      <c r="O10538" s="22">
        <v>277000</v>
      </c>
      <c r="P10538" s="84">
        <v>277000</v>
      </c>
      <c r="Q10538" s="85"/>
      <c r="S10538" s="22">
        <v>30000</v>
      </c>
      <c r="T10538" s="84">
        <v>30000</v>
      </c>
      <c r="U10538" s="85"/>
      <c r="W10538" s="22">
        <v>0</v>
      </c>
      <c r="X10538" s="84">
        <v>0</v>
      </c>
      <c r="Y10538" s="85"/>
      <c r="AA10538" s="22">
        <v>150000</v>
      </c>
      <c r="AB10538" s="84">
        <v>150000</v>
      </c>
      <c r="AC10538" s="85"/>
      <c r="AE10538" s="22">
        <v>87300</v>
      </c>
      <c r="AF10538" s="84">
        <v>87300</v>
      </c>
      <c r="AG10538" s="85"/>
    </row>
    <row r="10539" spans="1:33" hidden="1" outlineLevel="1">
      <c r="A10539" s="8"/>
      <c r="B10539" s="9" t="s">
        <v>34</v>
      </c>
      <c r="C10539" s="9" t="s">
        <v>35</v>
      </c>
      <c r="K10539" s="79"/>
      <c r="L10539" s="79"/>
      <c r="M10539" s="80"/>
      <c r="O10539" s="79"/>
      <c r="P10539" s="79"/>
      <c r="Q10539" s="80"/>
      <c r="S10539" s="79"/>
      <c r="T10539" s="79"/>
      <c r="U10539" s="80"/>
      <c r="W10539" s="79"/>
      <c r="X10539" s="79"/>
      <c r="Y10539" s="80"/>
      <c r="AA10539" s="79"/>
      <c r="AB10539" s="79"/>
      <c r="AC10539" s="80"/>
      <c r="AE10539" s="79"/>
      <c r="AF10539" s="79"/>
      <c r="AG10539" s="80"/>
    </row>
    <row r="10540" spans="1:33" hidden="1" outlineLevel="1">
      <c r="A10540" s="6" t="s">
        <v>12262</v>
      </c>
      <c r="B10540" s="7" t="s">
        <v>37</v>
      </c>
      <c r="C10540" s="7" t="s">
        <v>72</v>
      </c>
      <c r="K10540" s="79"/>
      <c r="L10540" s="79"/>
      <c r="M10540" s="80"/>
      <c r="O10540" s="79"/>
      <c r="P10540" s="79"/>
      <c r="Q10540" s="80"/>
      <c r="S10540" s="79"/>
      <c r="T10540" s="79"/>
      <c r="U10540" s="80"/>
      <c r="W10540" s="79"/>
      <c r="X10540" s="79"/>
      <c r="Y10540" s="80"/>
      <c r="AA10540" s="79"/>
      <c r="AB10540" s="79"/>
      <c r="AC10540" s="80"/>
      <c r="AE10540" s="79"/>
      <c r="AF10540" s="79"/>
      <c r="AG10540" s="80"/>
    </row>
    <row r="10541" spans="1:33" ht="60" hidden="1" outlineLevel="1">
      <c r="A10541" s="8"/>
      <c r="B10541" s="9" t="s">
        <v>61</v>
      </c>
      <c r="C10541" s="9" t="s">
        <v>62</v>
      </c>
      <c r="D10541" s="9" t="s">
        <v>63</v>
      </c>
      <c r="E10541" s="12" t="s">
        <v>64</v>
      </c>
      <c r="F10541" s="20" t="s">
        <v>65</v>
      </c>
      <c r="K10541" s="21" t="s">
        <v>66</v>
      </c>
      <c r="L10541" s="87" t="s">
        <v>28</v>
      </c>
      <c r="M10541" s="88"/>
      <c r="O10541" s="21" t="s">
        <v>66</v>
      </c>
      <c r="P10541" s="87" t="s">
        <v>28</v>
      </c>
      <c r="Q10541" s="88"/>
      <c r="S10541" s="21" t="s">
        <v>66</v>
      </c>
      <c r="T10541" s="87" t="s">
        <v>28</v>
      </c>
      <c r="U10541" s="88"/>
      <c r="W10541" s="21" t="s">
        <v>66</v>
      </c>
      <c r="X10541" s="87" t="s">
        <v>28</v>
      </c>
      <c r="Y10541" s="88"/>
      <c r="AA10541" s="21" t="s">
        <v>66</v>
      </c>
      <c r="AB10541" s="87" t="s">
        <v>28</v>
      </c>
      <c r="AC10541" s="88"/>
      <c r="AE10541" s="21" t="s">
        <v>66</v>
      </c>
      <c r="AF10541" s="87" t="s">
        <v>28</v>
      </c>
      <c r="AG10541" s="88"/>
    </row>
    <row r="10542" spans="1:33" ht="90" hidden="1" outlineLevel="1">
      <c r="A10542" s="6" t="s">
        <v>12263</v>
      </c>
      <c r="B10542" s="7" t="s">
        <v>74</v>
      </c>
      <c r="C10542" s="7" t="s">
        <v>75</v>
      </c>
      <c r="D10542" s="7"/>
      <c r="E10542" s="23" t="s">
        <v>70</v>
      </c>
      <c r="F10542" s="18">
        <v>1</v>
      </c>
      <c r="K10542" s="22">
        <v>0</v>
      </c>
      <c r="L10542" s="84">
        <v>0</v>
      </c>
      <c r="M10542" s="85"/>
      <c r="O10542" s="22">
        <v>277000</v>
      </c>
      <c r="P10542" s="84">
        <v>277000</v>
      </c>
      <c r="Q10542" s="85"/>
      <c r="S10542" s="22">
        <v>30000</v>
      </c>
      <c r="T10542" s="84">
        <v>30000</v>
      </c>
      <c r="U10542" s="85"/>
      <c r="W10542" s="22">
        <v>0</v>
      </c>
      <c r="X10542" s="84">
        <v>0</v>
      </c>
      <c r="Y10542" s="85"/>
      <c r="AA10542" s="22">
        <v>150000</v>
      </c>
      <c r="AB10542" s="84">
        <v>150000</v>
      </c>
      <c r="AC10542" s="85"/>
      <c r="AE10542" s="22">
        <v>277875</v>
      </c>
      <c r="AF10542" s="84">
        <v>277875</v>
      </c>
      <c r="AG10542" s="85"/>
    </row>
    <row r="10543" spans="1:33" hidden="1" outlineLevel="1">
      <c r="A10543" s="8"/>
      <c r="B10543" s="9" t="s">
        <v>34</v>
      </c>
      <c r="C10543" s="9" t="s">
        <v>35</v>
      </c>
      <c r="K10543" s="79"/>
      <c r="L10543" s="79"/>
      <c r="M10543" s="80"/>
      <c r="O10543" s="79"/>
      <c r="P10543" s="79"/>
      <c r="Q10543" s="80"/>
      <c r="S10543" s="79"/>
      <c r="T10543" s="79"/>
      <c r="U10543" s="80"/>
      <c r="W10543" s="79"/>
      <c r="X10543" s="79"/>
      <c r="Y10543" s="80"/>
      <c r="AA10543" s="79"/>
      <c r="AB10543" s="79"/>
      <c r="AC10543" s="80"/>
      <c r="AE10543" s="79"/>
      <c r="AF10543" s="79"/>
      <c r="AG10543" s="80"/>
    </row>
    <row r="10544" spans="1:33" hidden="1" outlineLevel="1">
      <c r="A10544" s="6" t="s">
        <v>12264</v>
      </c>
      <c r="B10544" s="7" t="s">
        <v>37</v>
      </c>
      <c r="C10544" s="7" t="s">
        <v>77</v>
      </c>
      <c r="K10544" s="79"/>
      <c r="L10544" s="79"/>
      <c r="M10544" s="80"/>
      <c r="O10544" s="79"/>
      <c r="P10544" s="79"/>
      <c r="Q10544" s="80"/>
      <c r="S10544" s="79"/>
      <c r="T10544" s="79"/>
      <c r="U10544" s="80"/>
      <c r="W10544" s="79"/>
      <c r="X10544" s="79"/>
      <c r="Y10544" s="80"/>
      <c r="AA10544" s="79"/>
      <c r="AB10544" s="79"/>
      <c r="AC10544" s="80"/>
      <c r="AE10544" s="79"/>
      <c r="AF10544" s="79"/>
      <c r="AG10544" s="80"/>
    </row>
    <row r="10545" spans="1:33" ht="60" hidden="1" outlineLevel="1">
      <c r="A10545" s="8"/>
      <c r="B10545" s="9" t="s">
        <v>61</v>
      </c>
      <c r="C10545" s="9" t="s">
        <v>62</v>
      </c>
      <c r="D10545" s="9" t="s">
        <v>63</v>
      </c>
      <c r="E10545" s="12" t="s">
        <v>64</v>
      </c>
      <c r="F10545" s="20" t="s">
        <v>65</v>
      </c>
      <c r="K10545" s="21" t="s">
        <v>66</v>
      </c>
      <c r="L10545" s="87" t="s">
        <v>28</v>
      </c>
      <c r="M10545" s="88"/>
      <c r="O10545" s="21" t="s">
        <v>66</v>
      </c>
      <c r="P10545" s="87" t="s">
        <v>28</v>
      </c>
      <c r="Q10545" s="88"/>
      <c r="S10545" s="21" t="s">
        <v>66</v>
      </c>
      <c r="T10545" s="87" t="s">
        <v>28</v>
      </c>
      <c r="U10545" s="88"/>
      <c r="W10545" s="21" t="s">
        <v>66</v>
      </c>
      <c r="X10545" s="87" t="s">
        <v>28</v>
      </c>
      <c r="Y10545" s="88"/>
      <c r="AA10545" s="21" t="s">
        <v>66</v>
      </c>
      <c r="AB10545" s="87" t="s">
        <v>28</v>
      </c>
      <c r="AC10545" s="88"/>
      <c r="AE10545" s="21" t="s">
        <v>66</v>
      </c>
      <c r="AF10545" s="87" t="s">
        <v>28</v>
      </c>
      <c r="AG10545" s="88"/>
    </row>
    <row r="10546" spans="1:33" ht="75" hidden="1" outlineLevel="1">
      <c r="A10546" s="6" t="s">
        <v>12265</v>
      </c>
      <c r="B10546" s="7" t="s">
        <v>79</v>
      </c>
      <c r="C10546" s="7" t="s">
        <v>80</v>
      </c>
      <c r="D10546" s="7"/>
      <c r="E10546" s="23" t="s">
        <v>70</v>
      </c>
      <c r="F10546" s="18">
        <v>1</v>
      </c>
      <c r="K10546" s="22">
        <v>0</v>
      </c>
      <c r="L10546" s="84">
        <v>0</v>
      </c>
      <c r="M10546" s="85"/>
      <c r="O10546" s="22">
        <v>253910</v>
      </c>
      <c r="P10546" s="84">
        <v>253910</v>
      </c>
      <c r="Q10546" s="85"/>
      <c r="S10546" s="22">
        <v>1000</v>
      </c>
      <c r="T10546" s="84">
        <v>1000</v>
      </c>
      <c r="U10546" s="85"/>
      <c r="W10546" s="22">
        <v>0</v>
      </c>
      <c r="X10546" s="84">
        <v>0</v>
      </c>
      <c r="Y10546" s="85"/>
      <c r="AA10546" s="22">
        <v>25000</v>
      </c>
      <c r="AB10546" s="84">
        <v>25000</v>
      </c>
      <c r="AC10546" s="85"/>
      <c r="AE10546" s="22">
        <v>41400</v>
      </c>
      <c r="AF10546" s="84">
        <v>41400</v>
      </c>
      <c r="AG10546" s="85"/>
    </row>
    <row r="10547" spans="1:33" hidden="1" outlineLevel="1">
      <c r="A10547" s="8"/>
      <c r="B10547" s="9" t="s">
        <v>34</v>
      </c>
      <c r="C10547" s="9" t="s">
        <v>35</v>
      </c>
      <c r="K10547" s="79"/>
      <c r="L10547" s="79"/>
      <c r="M10547" s="80"/>
      <c r="O10547" s="79"/>
      <c r="P10547" s="79"/>
      <c r="Q10547" s="80"/>
      <c r="S10547" s="79"/>
      <c r="T10547" s="79"/>
      <c r="U10547" s="80"/>
      <c r="W10547" s="79"/>
      <c r="X10547" s="79"/>
      <c r="Y10547" s="80"/>
      <c r="AA10547" s="79"/>
      <c r="AB10547" s="79"/>
      <c r="AC10547" s="80"/>
      <c r="AE10547" s="79"/>
      <c r="AF10547" s="79"/>
      <c r="AG10547" s="80"/>
    </row>
    <row r="10548" spans="1:33" hidden="1" outlineLevel="1">
      <c r="A10548" s="6" t="s">
        <v>12266</v>
      </c>
      <c r="B10548" s="7" t="s">
        <v>37</v>
      </c>
      <c r="C10548" s="7" t="s">
        <v>82</v>
      </c>
      <c r="K10548" s="79"/>
      <c r="L10548" s="79"/>
      <c r="M10548" s="80"/>
      <c r="O10548" s="79"/>
      <c r="P10548" s="79"/>
      <c r="Q10548" s="80"/>
      <c r="S10548" s="79"/>
      <c r="T10548" s="79"/>
      <c r="U10548" s="80"/>
      <c r="W10548" s="79"/>
      <c r="X10548" s="79"/>
      <c r="Y10548" s="80"/>
      <c r="AA10548" s="79"/>
      <c r="AB10548" s="79"/>
      <c r="AC10548" s="80"/>
      <c r="AE10548" s="79"/>
      <c r="AF10548" s="79"/>
      <c r="AG10548" s="80"/>
    </row>
    <row r="10549" spans="1:33" ht="60" hidden="1" outlineLevel="1">
      <c r="A10549" s="8"/>
      <c r="B10549" s="9" t="s">
        <v>61</v>
      </c>
      <c r="C10549" s="9" t="s">
        <v>62</v>
      </c>
      <c r="D10549" s="9" t="s">
        <v>63</v>
      </c>
      <c r="E10549" s="12" t="s">
        <v>64</v>
      </c>
      <c r="F10549" s="20" t="s">
        <v>65</v>
      </c>
      <c r="K10549" s="21" t="s">
        <v>66</v>
      </c>
      <c r="L10549" s="87" t="s">
        <v>28</v>
      </c>
      <c r="M10549" s="88"/>
      <c r="O10549" s="21" t="s">
        <v>66</v>
      </c>
      <c r="P10549" s="87" t="s">
        <v>28</v>
      </c>
      <c r="Q10549" s="88"/>
      <c r="S10549" s="21" t="s">
        <v>66</v>
      </c>
      <c r="T10549" s="87" t="s">
        <v>28</v>
      </c>
      <c r="U10549" s="88"/>
      <c r="W10549" s="21" t="s">
        <v>66</v>
      </c>
      <c r="X10549" s="87" t="s">
        <v>28</v>
      </c>
      <c r="Y10549" s="88"/>
      <c r="AA10549" s="21" t="s">
        <v>66</v>
      </c>
      <c r="AB10549" s="87" t="s">
        <v>28</v>
      </c>
      <c r="AC10549" s="88"/>
      <c r="AE10549" s="21" t="s">
        <v>66</v>
      </c>
      <c r="AF10549" s="87" t="s">
        <v>28</v>
      </c>
      <c r="AG10549" s="88"/>
    </row>
    <row r="10550" spans="1:33" ht="135" hidden="1" outlineLevel="1">
      <c r="A10550" s="6" t="s">
        <v>12267</v>
      </c>
      <c r="B10550" s="7" t="s">
        <v>84</v>
      </c>
      <c r="C10550" s="7" t="s">
        <v>85</v>
      </c>
      <c r="D10550" s="7"/>
      <c r="E10550" s="23" t="s">
        <v>70</v>
      </c>
      <c r="F10550" s="18">
        <v>1</v>
      </c>
      <c r="K10550" s="22">
        <v>0</v>
      </c>
      <c r="L10550" s="84">
        <v>0</v>
      </c>
      <c r="M10550" s="85"/>
      <c r="O10550" s="22">
        <v>45000</v>
      </c>
      <c r="P10550" s="84">
        <v>45000</v>
      </c>
      <c r="Q10550" s="85"/>
      <c r="S10550" s="22">
        <v>10000</v>
      </c>
      <c r="T10550" s="84">
        <v>10000</v>
      </c>
      <c r="U10550" s="85"/>
      <c r="W10550" s="22">
        <v>0</v>
      </c>
      <c r="X10550" s="84">
        <v>0</v>
      </c>
      <c r="Y10550" s="85"/>
      <c r="AA10550" s="22">
        <v>50000</v>
      </c>
      <c r="AB10550" s="84">
        <v>50000</v>
      </c>
      <c r="AC10550" s="85"/>
      <c r="AE10550" s="22">
        <v>76500</v>
      </c>
      <c r="AF10550" s="84">
        <v>76500</v>
      </c>
      <c r="AG10550" s="85"/>
    </row>
    <row r="10551" spans="1:33" hidden="1" outlineLevel="1">
      <c r="A10551" s="8"/>
      <c r="B10551" s="9" t="s">
        <v>34</v>
      </c>
      <c r="C10551" s="9" t="s">
        <v>35</v>
      </c>
      <c r="K10551" s="79"/>
      <c r="L10551" s="79"/>
      <c r="M10551" s="80"/>
      <c r="O10551" s="79"/>
      <c r="P10551" s="79"/>
      <c r="Q10551" s="80"/>
      <c r="S10551" s="79"/>
      <c r="T10551" s="79"/>
      <c r="U10551" s="80"/>
      <c r="W10551" s="79"/>
      <c r="X10551" s="79"/>
      <c r="Y10551" s="80"/>
      <c r="AA10551" s="79"/>
      <c r="AB10551" s="79"/>
      <c r="AC10551" s="80"/>
      <c r="AE10551" s="79"/>
      <c r="AF10551" s="79"/>
      <c r="AG10551" s="80"/>
    </row>
    <row r="10552" spans="1:33" ht="30" hidden="1" outlineLevel="1">
      <c r="A10552" s="6" t="s">
        <v>12268</v>
      </c>
      <c r="B10552" s="7" t="s">
        <v>37</v>
      </c>
      <c r="C10552" s="7" t="s">
        <v>88</v>
      </c>
      <c r="K10552" s="79"/>
      <c r="L10552" s="79"/>
      <c r="M10552" s="80"/>
      <c r="O10552" s="79"/>
      <c r="P10552" s="79"/>
      <c r="Q10552" s="80"/>
      <c r="S10552" s="79"/>
      <c r="T10552" s="79"/>
      <c r="U10552" s="80"/>
      <c r="W10552" s="79"/>
      <c r="X10552" s="79"/>
      <c r="Y10552" s="80"/>
      <c r="AA10552" s="79"/>
      <c r="AB10552" s="79"/>
      <c r="AC10552" s="80"/>
      <c r="AE10552" s="79"/>
      <c r="AF10552" s="79"/>
      <c r="AG10552" s="80"/>
    </row>
    <row r="10553" spans="1:33" ht="135" hidden="1" outlineLevel="1">
      <c r="A10553" s="6" t="s">
        <v>12269</v>
      </c>
      <c r="B10553" s="7" t="s">
        <v>37</v>
      </c>
      <c r="C10553" s="7" t="s">
        <v>90</v>
      </c>
      <c r="K10553" s="79"/>
      <c r="L10553" s="79"/>
      <c r="M10553" s="80"/>
      <c r="O10553" s="79"/>
      <c r="P10553" s="79"/>
      <c r="Q10553" s="80"/>
      <c r="S10553" s="79"/>
      <c r="T10553" s="79"/>
      <c r="U10553" s="80"/>
      <c r="W10553" s="79"/>
      <c r="X10553" s="79"/>
      <c r="Y10553" s="80"/>
      <c r="AA10553" s="79"/>
      <c r="AB10553" s="79"/>
      <c r="AC10553" s="80"/>
      <c r="AE10553" s="79"/>
      <c r="AF10553" s="79"/>
      <c r="AG10553" s="80"/>
    </row>
    <row r="10554" spans="1:33" ht="90" hidden="1" outlineLevel="1">
      <c r="A10554" s="6" t="s">
        <v>12270</v>
      </c>
      <c r="B10554" s="7" t="s">
        <v>37</v>
      </c>
      <c r="C10554" s="7" t="s">
        <v>92</v>
      </c>
      <c r="K10554" s="79"/>
      <c r="L10554" s="79"/>
      <c r="M10554" s="80"/>
      <c r="O10554" s="79"/>
      <c r="P10554" s="79"/>
      <c r="Q10554" s="80"/>
      <c r="S10554" s="79"/>
      <c r="T10554" s="79"/>
      <c r="U10554" s="80"/>
      <c r="W10554" s="79"/>
      <c r="X10554" s="79"/>
      <c r="Y10554" s="80"/>
      <c r="AA10554" s="79"/>
      <c r="AB10554" s="79"/>
      <c r="AC10554" s="80"/>
      <c r="AE10554" s="79"/>
      <c r="AF10554" s="79"/>
      <c r="AG10554" s="80"/>
    </row>
    <row r="10555" spans="1:33" ht="60" hidden="1" outlineLevel="1">
      <c r="A10555" s="8"/>
      <c r="B10555" s="9" t="s">
        <v>61</v>
      </c>
      <c r="C10555" s="9" t="s">
        <v>62</v>
      </c>
      <c r="D10555" s="9" t="s">
        <v>63</v>
      </c>
      <c r="E10555" s="12" t="s">
        <v>64</v>
      </c>
      <c r="F10555" s="20" t="s">
        <v>65</v>
      </c>
      <c r="K10555" s="21" t="s">
        <v>66</v>
      </c>
      <c r="L10555" s="87" t="s">
        <v>28</v>
      </c>
      <c r="M10555" s="88"/>
      <c r="O10555" s="21" t="s">
        <v>66</v>
      </c>
      <c r="P10555" s="87" t="s">
        <v>28</v>
      </c>
      <c r="Q10555" s="88"/>
      <c r="S10555" s="21" t="s">
        <v>66</v>
      </c>
      <c r="T10555" s="87" t="s">
        <v>28</v>
      </c>
      <c r="U10555" s="88"/>
      <c r="W10555" s="21" t="s">
        <v>66</v>
      </c>
      <c r="X10555" s="87" t="s">
        <v>28</v>
      </c>
      <c r="Y10555" s="88"/>
      <c r="AA10555" s="21" t="s">
        <v>66</v>
      </c>
      <c r="AB10555" s="87" t="s">
        <v>28</v>
      </c>
      <c r="AC10555" s="88"/>
      <c r="AE10555" s="21" t="s">
        <v>66</v>
      </c>
      <c r="AF10555" s="87" t="s">
        <v>28</v>
      </c>
      <c r="AG10555" s="88"/>
    </row>
    <row r="10556" spans="1:33" hidden="1" outlineLevel="1">
      <c r="A10556" s="6" t="s">
        <v>12271</v>
      </c>
      <c r="B10556" s="7" t="s">
        <v>6005</v>
      </c>
      <c r="C10556" s="7" t="s">
        <v>6006</v>
      </c>
      <c r="D10556" s="7"/>
      <c r="E10556" s="23" t="s">
        <v>70</v>
      </c>
      <c r="F10556" s="18">
        <v>1</v>
      </c>
      <c r="K10556" s="22">
        <v>0</v>
      </c>
      <c r="L10556" s="84">
        <v>0</v>
      </c>
      <c r="M10556" s="85"/>
      <c r="O10556" s="22">
        <v>383310</v>
      </c>
      <c r="P10556" s="84">
        <v>383310</v>
      </c>
      <c r="Q10556" s="85"/>
      <c r="S10556" s="22">
        <v>150000</v>
      </c>
      <c r="T10556" s="84">
        <v>150000</v>
      </c>
      <c r="U10556" s="85"/>
      <c r="W10556" s="22">
        <v>0</v>
      </c>
      <c r="X10556" s="84">
        <v>0</v>
      </c>
      <c r="Y10556" s="85"/>
      <c r="AA10556" s="22">
        <v>0</v>
      </c>
      <c r="AB10556" s="84">
        <v>0</v>
      </c>
      <c r="AC10556" s="85"/>
      <c r="AE10556" s="22">
        <v>317500</v>
      </c>
      <c r="AF10556" s="84">
        <v>317500</v>
      </c>
      <c r="AG10556" s="85"/>
    </row>
    <row r="10557" spans="1:33" ht="60" hidden="1" outlineLevel="1">
      <c r="A10557" s="6" t="s">
        <v>12272</v>
      </c>
      <c r="B10557" s="7" t="s">
        <v>6008</v>
      </c>
      <c r="C10557" s="7" t="s">
        <v>6009</v>
      </c>
      <c r="D10557" s="7"/>
      <c r="E10557" s="23" t="s">
        <v>70</v>
      </c>
      <c r="F10557" s="18">
        <v>1</v>
      </c>
      <c r="K10557" s="22">
        <v>0</v>
      </c>
      <c r="L10557" s="84">
        <v>0</v>
      </c>
      <c r="M10557" s="85"/>
      <c r="O10557" s="22">
        <v>410070</v>
      </c>
      <c r="P10557" s="84">
        <v>410070</v>
      </c>
      <c r="Q10557" s="85"/>
      <c r="S10557" s="22">
        <v>50000</v>
      </c>
      <c r="T10557" s="84">
        <v>50000</v>
      </c>
      <c r="U10557" s="85"/>
      <c r="W10557" s="22">
        <v>0</v>
      </c>
      <c r="X10557" s="84">
        <v>0</v>
      </c>
      <c r="Y10557" s="85"/>
      <c r="AA10557" s="22">
        <v>300000</v>
      </c>
      <c r="AB10557" s="84">
        <v>300000</v>
      </c>
      <c r="AC10557" s="85"/>
      <c r="AE10557" s="22">
        <v>104400</v>
      </c>
      <c r="AF10557" s="84">
        <v>104400</v>
      </c>
      <c r="AG10557" s="85"/>
    </row>
    <row r="10558" spans="1:33" hidden="1" outlineLevel="1">
      <c r="A10558" s="6" t="s">
        <v>12273</v>
      </c>
      <c r="B10558" s="7" t="s">
        <v>6011</v>
      </c>
      <c r="C10558" s="7" t="s">
        <v>6012</v>
      </c>
      <c r="D10558" s="7"/>
      <c r="E10558" s="23" t="s">
        <v>70</v>
      </c>
      <c r="F10558" s="18">
        <v>1</v>
      </c>
      <c r="K10558" s="22">
        <v>0</v>
      </c>
      <c r="L10558" s="84">
        <v>0</v>
      </c>
      <c r="M10558" s="85"/>
      <c r="O10558" s="22">
        <v>21030</v>
      </c>
      <c r="P10558" s="84">
        <v>21030</v>
      </c>
      <c r="Q10558" s="85"/>
      <c r="S10558" s="22">
        <v>5000</v>
      </c>
      <c r="T10558" s="84">
        <v>5000</v>
      </c>
      <c r="U10558" s="85"/>
      <c r="W10558" s="22">
        <v>0</v>
      </c>
      <c r="X10558" s="84">
        <v>0</v>
      </c>
      <c r="Y10558" s="85"/>
      <c r="AA10558" s="22">
        <v>100000</v>
      </c>
      <c r="AB10558" s="84">
        <v>100000</v>
      </c>
      <c r="AC10558" s="85"/>
      <c r="AE10558" s="22">
        <v>11600</v>
      </c>
      <c r="AF10558" s="84">
        <v>11600</v>
      </c>
      <c r="AG10558" s="85"/>
    </row>
    <row r="10559" spans="1:33" ht="30" hidden="1" outlineLevel="1">
      <c r="A10559" s="6" t="s">
        <v>12274</v>
      </c>
      <c r="B10559" s="7" t="s">
        <v>6014</v>
      </c>
      <c r="C10559" s="7" t="s">
        <v>6015</v>
      </c>
      <c r="D10559" s="7"/>
      <c r="E10559" s="23" t="s">
        <v>70</v>
      </c>
      <c r="F10559" s="18">
        <v>1</v>
      </c>
      <c r="K10559" s="22">
        <v>0</v>
      </c>
      <c r="L10559" s="84">
        <v>0</v>
      </c>
      <c r="M10559" s="85"/>
      <c r="O10559" s="22">
        <v>94630</v>
      </c>
      <c r="P10559" s="84">
        <v>94630</v>
      </c>
      <c r="Q10559" s="85"/>
      <c r="S10559" s="22">
        <v>25000</v>
      </c>
      <c r="T10559" s="84">
        <v>25000</v>
      </c>
      <c r="U10559" s="85"/>
      <c r="W10559" s="22">
        <v>0</v>
      </c>
      <c r="X10559" s="84">
        <v>0</v>
      </c>
      <c r="Y10559" s="85"/>
      <c r="AA10559" s="22">
        <v>400000</v>
      </c>
      <c r="AB10559" s="84">
        <v>400000</v>
      </c>
      <c r="AC10559" s="85"/>
      <c r="AE10559" s="22">
        <v>69600</v>
      </c>
      <c r="AF10559" s="84">
        <v>69600</v>
      </c>
      <c r="AG10559" s="85"/>
    </row>
    <row r="10560" spans="1:33" hidden="1" outlineLevel="1">
      <c r="A10560" s="8"/>
      <c r="B10560" s="9" t="s">
        <v>34</v>
      </c>
      <c r="C10560" s="9" t="s">
        <v>35</v>
      </c>
      <c r="K10560" s="79"/>
      <c r="L10560" s="79"/>
      <c r="M10560" s="80"/>
      <c r="O10560" s="79"/>
      <c r="P10560" s="79"/>
      <c r="Q10560" s="80"/>
      <c r="S10560" s="79"/>
      <c r="T10560" s="79"/>
      <c r="U10560" s="80"/>
      <c r="W10560" s="79"/>
      <c r="X10560" s="79"/>
      <c r="Y10560" s="80"/>
      <c r="AA10560" s="79"/>
      <c r="AB10560" s="79"/>
      <c r="AC10560" s="80"/>
      <c r="AE10560" s="79"/>
      <c r="AF10560" s="79"/>
      <c r="AG10560" s="80"/>
    </row>
    <row r="10561" spans="1:33" hidden="1" outlineLevel="1">
      <c r="A10561" s="6" t="s">
        <v>12275</v>
      </c>
      <c r="B10561" s="7" t="s">
        <v>37</v>
      </c>
      <c r="C10561" s="7" t="s">
        <v>102</v>
      </c>
      <c r="K10561" s="79"/>
      <c r="L10561" s="79"/>
      <c r="M10561" s="80"/>
      <c r="O10561" s="79"/>
      <c r="P10561" s="79"/>
      <c r="Q10561" s="80"/>
      <c r="S10561" s="79"/>
      <c r="T10561" s="79"/>
      <c r="U10561" s="80"/>
      <c r="W10561" s="79"/>
      <c r="X10561" s="79"/>
      <c r="Y10561" s="80"/>
      <c r="AA10561" s="79"/>
      <c r="AB10561" s="79"/>
      <c r="AC10561" s="80"/>
      <c r="AE10561" s="79"/>
      <c r="AF10561" s="79"/>
      <c r="AG10561" s="80"/>
    </row>
    <row r="10562" spans="1:33" ht="75" hidden="1" outlineLevel="1">
      <c r="A10562" s="6" t="s">
        <v>12276</v>
      </c>
      <c r="B10562" s="7" t="s">
        <v>37</v>
      </c>
      <c r="C10562" s="7" t="s">
        <v>104</v>
      </c>
      <c r="K10562" s="79"/>
      <c r="L10562" s="79"/>
      <c r="M10562" s="80"/>
      <c r="O10562" s="79"/>
      <c r="P10562" s="79"/>
      <c r="Q10562" s="80"/>
      <c r="S10562" s="79"/>
      <c r="T10562" s="79"/>
      <c r="U10562" s="80"/>
      <c r="W10562" s="79"/>
      <c r="X10562" s="79"/>
      <c r="Y10562" s="80"/>
      <c r="AA10562" s="79"/>
      <c r="AB10562" s="79"/>
      <c r="AC10562" s="80"/>
      <c r="AE10562" s="79"/>
      <c r="AF10562" s="79"/>
      <c r="AG10562" s="80"/>
    </row>
    <row r="10563" spans="1:33" ht="60" hidden="1" outlineLevel="1">
      <c r="A10563" s="8"/>
      <c r="B10563" s="9" t="s">
        <v>61</v>
      </c>
      <c r="C10563" s="9" t="s">
        <v>62</v>
      </c>
      <c r="D10563" s="9" t="s">
        <v>63</v>
      </c>
      <c r="E10563" s="12" t="s">
        <v>64</v>
      </c>
      <c r="F10563" s="20" t="s">
        <v>65</v>
      </c>
      <c r="K10563" s="21" t="s">
        <v>66</v>
      </c>
      <c r="L10563" s="87" t="s">
        <v>28</v>
      </c>
      <c r="M10563" s="88"/>
      <c r="O10563" s="21" t="s">
        <v>66</v>
      </c>
      <c r="P10563" s="87" t="s">
        <v>28</v>
      </c>
      <c r="Q10563" s="88"/>
      <c r="S10563" s="21" t="s">
        <v>66</v>
      </c>
      <c r="T10563" s="87" t="s">
        <v>28</v>
      </c>
      <c r="U10563" s="88"/>
      <c r="W10563" s="21" t="s">
        <v>66</v>
      </c>
      <c r="X10563" s="87" t="s">
        <v>28</v>
      </c>
      <c r="Y10563" s="88"/>
      <c r="AA10563" s="21" t="s">
        <v>66</v>
      </c>
      <c r="AB10563" s="87" t="s">
        <v>28</v>
      </c>
      <c r="AC10563" s="88"/>
      <c r="AE10563" s="21" t="s">
        <v>66</v>
      </c>
      <c r="AF10563" s="87" t="s">
        <v>28</v>
      </c>
      <c r="AG10563" s="88"/>
    </row>
    <row r="10564" spans="1:33" hidden="1" outlineLevel="1">
      <c r="A10564" s="6" t="s">
        <v>12277</v>
      </c>
      <c r="B10564" s="7" t="s">
        <v>6019</v>
      </c>
      <c r="C10564" s="7" t="s">
        <v>128</v>
      </c>
      <c r="D10564" s="7"/>
      <c r="E10564" s="23" t="s">
        <v>70</v>
      </c>
      <c r="F10564" s="18">
        <v>1</v>
      </c>
      <c r="K10564" s="22">
        <v>0</v>
      </c>
      <c r="L10564" s="84">
        <v>0</v>
      </c>
      <c r="M10564" s="85"/>
      <c r="O10564" s="22">
        <v>432730</v>
      </c>
      <c r="P10564" s="84">
        <v>432730</v>
      </c>
      <c r="Q10564" s="85"/>
      <c r="S10564" s="22">
        <v>300000</v>
      </c>
      <c r="T10564" s="84">
        <v>300000</v>
      </c>
      <c r="U10564" s="85"/>
      <c r="W10564" s="22">
        <v>0</v>
      </c>
      <c r="X10564" s="84">
        <v>0</v>
      </c>
      <c r="Y10564" s="85"/>
      <c r="AA10564" s="22">
        <v>0</v>
      </c>
      <c r="AB10564" s="84">
        <v>0</v>
      </c>
      <c r="AC10564" s="85"/>
      <c r="AE10564" s="22">
        <v>274000</v>
      </c>
      <c r="AF10564" s="84">
        <v>274000</v>
      </c>
      <c r="AG10564" s="85"/>
    </row>
    <row r="10565" spans="1:33" hidden="1" outlineLevel="1">
      <c r="A10565" s="6" t="s">
        <v>12278</v>
      </c>
      <c r="B10565" s="7" t="s">
        <v>6021</v>
      </c>
      <c r="C10565" s="7" t="s">
        <v>187</v>
      </c>
      <c r="D10565" s="7"/>
      <c r="E10565" s="23" t="s">
        <v>70</v>
      </c>
      <c r="F10565" s="18">
        <v>1</v>
      </c>
      <c r="K10565" s="22">
        <v>0</v>
      </c>
      <c r="L10565" s="84">
        <v>0</v>
      </c>
      <c r="M10565" s="85"/>
      <c r="O10565" s="22">
        <v>410070</v>
      </c>
      <c r="P10565" s="84">
        <v>410070</v>
      </c>
      <c r="Q10565" s="85"/>
      <c r="S10565" s="22">
        <v>150000</v>
      </c>
      <c r="T10565" s="84">
        <v>150000</v>
      </c>
      <c r="U10565" s="85"/>
      <c r="W10565" s="22">
        <v>0</v>
      </c>
      <c r="X10565" s="84">
        <v>0</v>
      </c>
      <c r="Y10565" s="85"/>
      <c r="AA10565" s="22">
        <v>480000</v>
      </c>
      <c r="AB10565" s="84">
        <v>480000</v>
      </c>
      <c r="AC10565" s="85"/>
      <c r="AE10565" s="22">
        <v>139200</v>
      </c>
      <c r="AF10565" s="84">
        <v>139200</v>
      </c>
      <c r="AG10565" s="85"/>
    </row>
    <row r="10566" spans="1:33" hidden="1" outlineLevel="1">
      <c r="A10566" s="6" t="s">
        <v>12279</v>
      </c>
      <c r="B10566" s="7" t="s">
        <v>6023</v>
      </c>
      <c r="C10566" s="7" t="s">
        <v>134</v>
      </c>
      <c r="D10566" s="7"/>
      <c r="E10566" s="23" t="s">
        <v>70</v>
      </c>
      <c r="F10566" s="18">
        <v>1</v>
      </c>
      <c r="K10566" s="22">
        <v>0</v>
      </c>
      <c r="L10566" s="84">
        <v>0</v>
      </c>
      <c r="M10566" s="85"/>
      <c r="O10566" s="22">
        <v>21030</v>
      </c>
      <c r="P10566" s="84">
        <v>21030</v>
      </c>
      <c r="Q10566" s="85"/>
      <c r="S10566" s="22">
        <v>5000</v>
      </c>
      <c r="T10566" s="84">
        <v>5000</v>
      </c>
      <c r="U10566" s="85"/>
      <c r="W10566" s="22">
        <v>0</v>
      </c>
      <c r="X10566" s="84">
        <v>0</v>
      </c>
      <c r="Y10566" s="85"/>
      <c r="AA10566" s="22">
        <v>100000</v>
      </c>
      <c r="AB10566" s="84">
        <v>100000</v>
      </c>
      <c r="AC10566" s="85"/>
      <c r="AE10566" s="22">
        <v>17400</v>
      </c>
      <c r="AF10566" s="84">
        <v>17400</v>
      </c>
      <c r="AG10566" s="85"/>
    </row>
    <row r="10567" spans="1:33" ht="75" hidden="1" outlineLevel="1">
      <c r="A10567" s="6" t="s">
        <v>12280</v>
      </c>
      <c r="B10567" s="7" t="s">
        <v>6025</v>
      </c>
      <c r="C10567" s="7" t="s">
        <v>112</v>
      </c>
      <c r="D10567" s="7"/>
      <c r="E10567" s="23" t="s">
        <v>70</v>
      </c>
      <c r="F10567" s="18">
        <v>1</v>
      </c>
      <c r="K10567" s="22">
        <v>0</v>
      </c>
      <c r="L10567" s="84">
        <v>0</v>
      </c>
      <c r="M10567" s="85"/>
      <c r="O10567" s="22">
        <v>131430</v>
      </c>
      <c r="P10567" s="84">
        <v>131430</v>
      </c>
      <c r="Q10567" s="85"/>
      <c r="S10567" s="22">
        <v>100000</v>
      </c>
      <c r="T10567" s="84">
        <v>100000</v>
      </c>
      <c r="U10567" s="85"/>
      <c r="W10567" s="22">
        <v>0</v>
      </c>
      <c r="X10567" s="84">
        <v>0</v>
      </c>
      <c r="Y10567" s="85"/>
      <c r="AA10567" s="22">
        <v>100000</v>
      </c>
      <c r="AB10567" s="84">
        <v>100000</v>
      </c>
      <c r="AC10567" s="85"/>
      <c r="AE10567" s="22">
        <v>200100</v>
      </c>
      <c r="AF10567" s="84">
        <v>200100</v>
      </c>
      <c r="AG10567" s="85"/>
    </row>
    <row r="10568" spans="1:33" hidden="1" outlineLevel="1">
      <c r="A10568" s="8"/>
      <c r="B10568" s="9" t="s">
        <v>34</v>
      </c>
      <c r="C10568" s="9" t="s">
        <v>35</v>
      </c>
      <c r="K10568" s="79"/>
      <c r="L10568" s="79"/>
      <c r="M10568" s="80"/>
      <c r="O10568" s="79"/>
      <c r="P10568" s="79"/>
      <c r="Q10568" s="80"/>
      <c r="S10568" s="79"/>
      <c r="T10568" s="79"/>
      <c r="U10568" s="80"/>
      <c r="W10568" s="79"/>
      <c r="X10568" s="79"/>
      <c r="Y10568" s="80"/>
      <c r="AA10568" s="79"/>
      <c r="AB10568" s="79"/>
      <c r="AC10568" s="80"/>
      <c r="AE10568" s="79"/>
      <c r="AF10568" s="79"/>
      <c r="AG10568" s="80"/>
    </row>
    <row r="10569" spans="1:33" hidden="1" outlineLevel="1">
      <c r="A10569" s="6" t="s">
        <v>12281</v>
      </c>
      <c r="B10569" s="7" t="s">
        <v>37</v>
      </c>
      <c r="C10569" s="7" t="s">
        <v>114</v>
      </c>
      <c r="K10569" s="79"/>
      <c r="L10569" s="79"/>
      <c r="M10569" s="80"/>
      <c r="O10569" s="79"/>
      <c r="P10569" s="79"/>
      <c r="Q10569" s="80"/>
      <c r="S10569" s="79"/>
      <c r="T10569" s="79"/>
      <c r="U10569" s="80"/>
      <c r="W10569" s="79"/>
      <c r="X10569" s="79"/>
      <c r="Y10569" s="80"/>
      <c r="AA10569" s="79"/>
      <c r="AB10569" s="79"/>
      <c r="AC10569" s="80"/>
      <c r="AE10569" s="79"/>
      <c r="AF10569" s="79"/>
      <c r="AG10569" s="80"/>
    </row>
    <row r="10570" spans="1:33" ht="120" hidden="1" outlineLevel="1">
      <c r="A10570" s="6" t="s">
        <v>12282</v>
      </c>
      <c r="B10570" s="7" t="s">
        <v>37</v>
      </c>
      <c r="C10570" s="7" t="s">
        <v>116</v>
      </c>
      <c r="K10570" s="79"/>
      <c r="L10570" s="79"/>
      <c r="M10570" s="80"/>
      <c r="O10570" s="79"/>
      <c r="P10570" s="79"/>
      <c r="Q10570" s="80"/>
      <c r="S10570" s="79"/>
      <c r="T10570" s="79"/>
      <c r="U10570" s="80"/>
      <c r="W10570" s="79"/>
      <c r="X10570" s="79"/>
      <c r="Y10570" s="80"/>
      <c r="AA10570" s="79"/>
      <c r="AB10570" s="79"/>
      <c r="AC10570" s="80"/>
      <c r="AE10570" s="79"/>
      <c r="AF10570" s="79"/>
      <c r="AG10570" s="80"/>
    </row>
    <row r="10571" spans="1:33" ht="60" hidden="1" outlineLevel="1">
      <c r="A10571" s="8"/>
      <c r="B10571" s="9" t="s">
        <v>61</v>
      </c>
      <c r="C10571" s="9" t="s">
        <v>62</v>
      </c>
      <c r="D10571" s="9" t="s">
        <v>63</v>
      </c>
      <c r="E10571" s="12" t="s">
        <v>64</v>
      </c>
      <c r="F10571" s="20" t="s">
        <v>65</v>
      </c>
      <c r="K10571" s="21" t="s">
        <v>66</v>
      </c>
      <c r="L10571" s="87" t="s">
        <v>28</v>
      </c>
      <c r="M10571" s="88"/>
      <c r="O10571" s="21" t="s">
        <v>66</v>
      </c>
      <c r="P10571" s="87" t="s">
        <v>28</v>
      </c>
      <c r="Q10571" s="88"/>
      <c r="S10571" s="21" t="s">
        <v>66</v>
      </c>
      <c r="T10571" s="87" t="s">
        <v>28</v>
      </c>
      <c r="U10571" s="88"/>
      <c r="W10571" s="21" t="s">
        <v>66</v>
      </c>
      <c r="X10571" s="87" t="s">
        <v>28</v>
      </c>
      <c r="Y10571" s="88"/>
      <c r="AA10571" s="21" t="s">
        <v>66</v>
      </c>
      <c r="AB10571" s="87" t="s">
        <v>28</v>
      </c>
      <c r="AC10571" s="88"/>
      <c r="AE10571" s="21" t="s">
        <v>66</v>
      </c>
      <c r="AF10571" s="87" t="s">
        <v>28</v>
      </c>
      <c r="AG10571" s="88"/>
    </row>
    <row r="10572" spans="1:33" hidden="1" outlineLevel="1">
      <c r="A10572" s="6" t="s">
        <v>12283</v>
      </c>
      <c r="B10572" s="7" t="s">
        <v>6029</v>
      </c>
      <c r="C10572" s="7" t="s">
        <v>6030</v>
      </c>
      <c r="D10572" s="7"/>
      <c r="E10572" s="23" t="s">
        <v>70</v>
      </c>
      <c r="F10572" s="18">
        <v>1</v>
      </c>
      <c r="K10572" s="22">
        <v>0</v>
      </c>
      <c r="L10572" s="84">
        <v>0</v>
      </c>
      <c r="M10572" s="85"/>
      <c r="O10572" s="22">
        <v>262860</v>
      </c>
      <c r="P10572" s="84">
        <v>262860</v>
      </c>
      <c r="Q10572" s="85"/>
      <c r="S10572" s="22">
        <v>800000</v>
      </c>
      <c r="T10572" s="84">
        <v>800000</v>
      </c>
      <c r="U10572" s="85"/>
      <c r="W10572" s="22">
        <v>0</v>
      </c>
      <c r="X10572" s="84">
        <v>0</v>
      </c>
      <c r="Y10572" s="85"/>
      <c r="AA10572" s="22">
        <v>0</v>
      </c>
      <c r="AB10572" s="84">
        <v>0</v>
      </c>
      <c r="AC10572" s="85"/>
      <c r="AE10572" s="22">
        <v>1269000</v>
      </c>
      <c r="AF10572" s="84">
        <v>1269000</v>
      </c>
      <c r="AG10572" s="85"/>
    </row>
    <row r="10573" spans="1:33" hidden="1" outlineLevel="1">
      <c r="A10573" s="6" t="s">
        <v>12284</v>
      </c>
      <c r="B10573" s="7" t="s">
        <v>6032</v>
      </c>
      <c r="C10573" s="7" t="s">
        <v>187</v>
      </c>
      <c r="D10573" s="7"/>
      <c r="E10573" s="23" t="s">
        <v>70</v>
      </c>
      <c r="F10573" s="18">
        <v>1</v>
      </c>
      <c r="K10573" s="22">
        <v>0</v>
      </c>
      <c r="L10573" s="84">
        <v>0</v>
      </c>
      <c r="M10573" s="85"/>
      <c r="O10573" s="22">
        <v>2620</v>
      </c>
      <c r="P10573" s="84">
        <v>2620</v>
      </c>
      <c r="Q10573" s="85"/>
      <c r="S10573" s="22">
        <v>30000</v>
      </c>
      <c r="T10573" s="84">
        <v>30000</v>
      </c>
      <c r="U10573" s="85"/>
      <c r="W10573" s="22">
        <v>0</v>
      </c>
      <c r="X10573" s="84">
        <v>0</v>
      </c>
      <c r="Y10573" s="85"/>
      <c r="AA10573" s="22">
        <v>0</v>
      </c>
      <c r="AB10573" s="84">
        <v>0</v>
      </c>
      <c r="AC10573" s="85"/>
      <c r="AE10573" s="22">
        <v>216000</v>
      </c>
      <c r="AF10573" s="84">
        <v>216000</v>
      </c>
      <c r="AG10573" s="85"/>
    </row>
    <row r="10574" spans="1:33" hidden="1" outlineLevel="1">
      <c r="A10574" s="6" t="s">
        <v>12285</v>
      </c>
      <c r="B10574" s="7" t="s">
        <v>6034</v>
      </c>
      <c r="C10574" s="7" t="s">
        <v>6035</v>
      </c>
      <c r="D10574" s="7"/>
      <c r="E10574" s="23" t="s">
        <v>70</v>
      </c>
      <c r="F10574" s="18">
        <v>1</v>
      </c>
      <c r="K10574" s="22">
        <v>0</v>
      </c>
      <c r="L10574" s="84">
        <v>0</v>
      </c>
      <c r="M10574" s="85"/>
      <c r="O10574" s="22">
        <v>2620</v>
      </c>
      <c r="P10574" s="84">
        <v>2620</v>
      </c>
      <c r="Q10574" s="85"/>
      <c r="S10574" s="22">
        <v>2000</v>
      </c>
      <c r="T10574" s="84">
        <v>2000</v>
      </c>
      <c r="U10574" s="85"/>
      <c r="W10574" s="22">
        <v>0</v>
      </c>
      <c r="X10574" s="84">
        <v>0</v>
      </c>
      <c r="Y10574" s="85"/>
      <c r="AA10574" s="22">
        <v>0</v>
      </c>
      <c r="AB10574" s="84">
        <v>0</v>
      </c>
      <c r="AC10574" s="85"/>
      <c r="AE10574" s="22">
        <v>18000</v>
      </c>
      <c r="AF10574" s="84">
        <v>18000</v>
      </c>
      <c r="AG10574" s="85"/>
    </row>
    <row r="10575" spans="1:33" hidden="1" outlineLevel="1">
      <c r="A10575" s="8"/>
      <c r="B10575" s="9" t="s">
        <v>34</v>
      </c>
      <c r="C10575" s="9" t="s">
        <v>35</v>
      </c>
      <c r="K10575" s="79"/>
      <c r="L10575" s="79"/>
      <c r="M10575" s="80"/>
      <c r="O10575" s="79"/>
      <c r="P10575" s="79"/>
      <c r="Q10575" s="80"/>
      <c r="S10575" s="79"/>
      <c r="T10575" s="79"/>
      <c r="U10575" s="80"/>
      <c r="W10575" s="79"/>
      <c r="X10575" s="79"/>
      <c r="Y10575" s="80"/>
      <c r="AA10575" s="79"/>
      <c r="AB10575" s="79"/>
      <c r="AC10575" s="80"/>
      <c r="AE10575" s="79"/>
      <c r="AF10575" s="79"/>
      <c r="AG10575" s="80"/>
    </row>
    <row r="10576" spans="1:33" ht="30" hidden="1" outlineLevel="1">
      <c r="A10576" s="6" t="s">
        <v>12286</v>
      </c>
      <c r="B10576" s="7" t="s">
        <v>37</v>
      </c>
      <c r="C10576" s="7" t="s">
        <v>123</v>
      </c>
      <c r="K10576" s="79"/>
      <c r="L10576" s="79"/>
      <c r="M10576" s="80"/>
      <c r="O10576" s="79"/>
      <c r="P10576" s="79"/>
      <c r="Q10576" s="80"/>
      <c r="S10576" s="79"/>
      <c r="T10576" s="79"/>
      <c r="U10576" s="80"/>
      <c r="W10576" s="79"/>
      <c r="X10576" s="79"/>
      <c r="Y10576" s="80"/>
      <c r="AA10576" s="79"/>
      <c r="AB10576" s="79"/>
      <c r="AC10576" s="80"/>
      <c r="AE10576" s="79"/>
      <c r="AF10576" s="79"/>
      <c r="AG10576" s="80"/>
    </row>
    <row r="10577" spans="1:33" ht="120" hidden="1" outlineLevel="1">
      <c r="A10577" s="6" t="s">
        <v>12287</v>
      </c>
      <c r="B10577" s="7" t="s">
        <v>37</v>
      </c>
      <c r="C10577" s="7" t="s">
        <v>125</v>
      </c>
      <c r="K10577" s="79"/>
      <c r="L10577" s="79"/>
      <c r="M10577" s="80"/>
      <c r="O10577" s="79"/>
      <c r="P10577" s="79"/>
      <c r="Q10577" s="80"/>
      <c r="S10577" s="79"/>
      <c r="T10577" s="79"/>
      <c r="U10577" s="80"/>
      <c r="W10577" s="79"/>
      <c r="X10577" s="79"/>
      <c r="Y10577" s="80"/>
      <c r="AA10577" s="79"/>
      <c r="AB10577" s="79"/>
      <c r="AC10577" s="80"/>
      <c r="AE10577" s="79"/>
      <c r="AF10577" s="79"/>
      <c r="AG10577" s="80"/>
    </row>
    <row r="10578" spans="1:33" ht="60" hidden="1" outlineLevel="1">
      <c r="A10578" s="8"/>
      <c r="B10578" s="9" t="s">
        <v>61</v>
      </c>
      <c r="C10578" s="9" t="s">
        <v>62</v>
      </c>
      <c r="D10578" s="9" t="s">
        <v>63</v>
      </c>
      <c r="E10578" s="12" t="s">
        <v>64</v>
      </c>
      <c r="F10578" s="20" t="s">
        <v>65</v>
      </c>
      <c r="K10578" s="21" t="s">
        <v>66</v>
      </c>
      <c r="L10578" s="87" t="s">
        <v>28</v>
      </c>
      <c r="M10578" s="88"/>
      <c r="O10578" s="21" t="s">
        <v>66</v>
      </c>
      <c r="P10578" s="87" t="s">
        <v>28</v>
      </c>
      <c r="Q10578" s="88"/>
      <c r="S10578" s="21" t="s">
        <v>66</v>
      </c>
      <c r="T10578" s="87" t="s">
        <v>28</v>
      </c>
      <c r="U10578" s="88"/>
      <c r="W10578" s="21" t="s">
        <v>66</v>
      </c>
      <c r="X10578" s="87" t="s">
        <v>28</v>
      </c>
      <c r="Y10578" s="88"/>
      <c r="AA10578" s="21" t="s">
        <v>66</v>
      </c>
      <c r="AB10578" s="87" t="s">
        <v>28</v>
      </c>
      <c r="AC10578" s="88"/>
      <c r="AE10578" s="21" t="s">
        <v>66</v>
      </c>
      <c r="AF10578" s="87" t="s">
        <v>28</v>
      </c>
      <c r="AG10578" s="88"/>
    </row>
    <row r="10579" spans="1:33" hidden="1" outlineLevel="1">
      <c r="A10579" s="6" t="s">
        <v>12288</v>
      </c>
      <c r="B10579" s="7" t="s">
        <v>127</v>
      </c>
      <c r="C10579" s="7" t="s">
        <v>128</v>
      </c>
      <c r="D10579" s="7"/>
      <c r="E10579" s="23" t="s">
        <v>70</v>
      </c>
      <c r="F10579" s="18">
        <v>1</v>
      </c>
      <c r="K10579" s="22">
        <v>0</v>
      </c>
      <c r="L10579" s="84">
        <v>0</v>
      </c>
      <c r="M10579" s="85"/>
      <c r="O10579" s="22">
        <v>103870</v>
      </c>
      <c r="P10579" s="84">
        <v>103870</v>
      </c>
      <c r="Q10579" s="85"/>
      <c r="S10579" s="22">
        <v>100000</v>
      </c>
      <c r="T10579" s="84">
        <v>100000</v>
      </c>
      <c r="U10579" s="85"/>
      <c r="W10579" s="22">
        <v>0</v>
      </c>
      <c r="X10579" s="84">
        <v>0</v>
      </c>
      <c r="Y10579" s="85"/>
      <c r="AA10579" s="22">
        <v>0</v>
      </c>
      <c r="AB10579" s="84">
        <v>0</v>
      </c>
      <c r="AC10579" s="85"/>
      <c r="AE10579" s="22">
        <v>1075140</v>
      </c>
      <c r="AF10579" s="84">
        <v>1075140</v>
      </c>
      <c r="AG10579" s="85"/>
    </row>
    <row r="10580" spans="1:33" hidden="1" outlineLevel="1">
      <c r="A10580" s="6" t="s">
        <v>12289</v>
      </c>
      <c r="B10580" s="7" t="s">
        <v>130</v>
      </c>
      <c r="C10580" s="7" t="s">
        <v>131</v>
      </c>
      <c r="D10580" s="7"/>
      <c r="E10580" s="23" t="s">
        <v>70</v>
      </c>
      <c r="F10580" s="18">
        <v>1</v>
      </c>
      <c r="K10580" s="22">
        <v>0</v>
      </c>
      <c r="L10580" s="84">
        <v>0</v>
      </c>
      <c r="M10580" s="85"/>
      <c r="O10580" s="22">
        <v>11540</v>
      </c>
      <c r="P10580" s="84">
        <v>11540</v>
      </c>
      <c r="Q10580" s="85"/>
      <c r="S10580" s="22">
        <v>10000</v>
      </c>
      <c r="T10580" s="84">
        <v>10000</v>
      </c>
      <c r="U10580" s="85"/>
      <c r="W10580" s="22">
        <v>0</v>
      </c>
      <c r="X10580" s="84">
        <v>0</v>
      </c>
      <c r="Y10580" s="85"/>
      <c r="AA10580" s="22">
        <v>0</v>
      </c>
      <c r="AB10580" s="84">
        <v>0</v>
      </c>
      <c r="AC10580" s="85"/>
      <c r="AE10580" s="22">
        <v>151200</v>
      </c>
      <c r="AF10580" s="84">
        <v>151200</v>
      </c>
      <c r="AG10580" s="85"/>
    </row>
    <row r="10581" spans="1:33" hidden="1" outlineLevel="1">
      <c r="A10581" s="6" t="s">
        <v>12290</v>
      </c>
      <c r="B10581" s="7" t="s">
        <v>133</v>
      </c>
      <c r="C10581" s="7" t="s">
        <v>134</v>
      </c>
      <c r="D10581" s="7"/>
      <c r="E10581" s="23" t="s">
        <v>70</v>
      </c>
      <c r="F10581" s="18">
        <v>1</v>
      </c>
      <c r="K10581" s="22">
        <v>0</v>
      </c>
      <c r="L10581" s="84">
        <v>0</v>
      </c>
      <c r="M10581" s="85"/>
      <c r="O10581" s="22">
        <v>3460</v>
      </c>
      <c r="P10581" s="84">
        <v>3460</v>
      </c>
      <c r="Q10581" s="85"/>
      <c r="S10581" s="22">
        <v>2000</v>
      </c>
      <c r="T10581" s="84">
        <v>2000</v>
      </c>
      <c r="U10581" s="85"/>
      <c r="W10581" s="22">
        <v>0</v>
      </c>
      <c r="X10581" s="84">
        <v>0</v>
      </c>
      <c r="Y10581" s="85"/>
      <c r="AA10581" s="22">
        <v>0</v>
      </c>
      <c r="AB10581" s="84">
        <v>0</v>
      </c>
      <c r="AC10581" s="85"/>
      <c r="AE10581" s="22">
        <v>12600</v>
      </c>
      <c r="AF10581" s="84">
        <v>12600</v>
      </c>
      <c r="AG10581" s="85"/>
    </row>
    <row r="10582" spans="1:33" hidden="1" outlineLevel="1">
      <c r="A10582" s="8"/>
      <c r="B10582" s="9" t="s">
        <v>34</v>
      </c>
      <c r="C10582" s="9" t="s">
        <v>35</v>
      </c>
      <c r="K10582" s="79"/>
      <c r="L10582" s="79"/>
      <c r="M10582" s="80"/>
      <c r="O10582" s="79"/>
      <c r="P10582" s="79"/>
      <c r="Q10582" s="80"/>
      <c r="S10582" s="79"/>
      <c r="T10582" s="79"/>
      <c r="U10582" s="80"/>
      <c r="W10582" s="79"/>
      <c r="X10582" s="79"/>
      <c r="Y10582" s="80"/>
      <c r="AA10582" s="79"/>
      <c r="AB10582" s="79"/>
      <c r="AC10582" s="80"/>
      <c r="AE10582" s="79"/>
      <c r="AF10582" s="79"/>
      <c r="AG10582" s="80"/>
    </row>
    <row r="10583" spans="1:33" hidden="1" outlineLevel="1">
      <c r="A10583" s="6" t="s">
        <v>12291</v>
      </c>
      <c r="B10583" s="7" t="s">
        <v>37</v>
      </c>
      <c r="C10583" s="7" t="s">
        <v>136</v>
      </c>
      <c r="K10583" s="79"/>
      <c r="L10583" s="79"/>
      <c r="M10583" s="80"/>
      <c r="O10583" s="79"/>
      <c r="P10583" s="79"/>
      <c r="Q10583" s="80"/>
      <c r="S10583" s="79"/>
      <c r="T10583" s="79"/>
      <c r="U10583" s="80"/>
      <c r="W10583" s="79"/>
      <c r="X10583" s="79"/>
      <c r="Y10583" s="80"/>
      <c r="AA10583" s="79"/>
      <c r="AB10583" s="79"/>
      <c r="AC10583" s="80"/>
      <c r="AE10583" s="79"/>
      <c r="AF10583" s="79"/>
      <c r="AG10583" s="80"/>
    </row>
    <row r="10584" spans="1:33" ht="60" hidden="1" outlineLevel="1">
      <c r="A10584" s="8"/>
      <c r="B10584" s="9" t="s">
        <v>61</v>
      </c>
      <c r="C10584" s="9" t="s">
        <v>62</v>
      </c>
      <c r="D10584" s="9" t="s">
        <v>63</v>
      </c>
      <c r="E10584" s="12" t="s">
        <v>64</v>
      </c>
      <c r="F10584" s="20" t="s">
        <v>65</v>
      </c>
      <c r="K10584" s="21" t="s">
        <v>66</v>
      </c>
      <c r="L10584" s="87" t="s">
        <v>28</v>
      </c>
      <c r="M10584" s="88"/>
      <c r="O10584" s="21" t="s">
        <v>66</v>
      </c>
      <c r="P10584" s="87" t="s">
        <v>28</v>
      </c>
      <c r="Q10584" s="88"/>
      <c r="S10584" s="21" t="s">
        <v>66</v>
      </c>
      <c r="T10584" s="87" t="s">
        <v>28</v>
      </c>
      <c r="U10584" s="88"/>
      <c r="W10584" s="21" t="s">
        <v>66</v>
      </c>
      <c r="X10584" s="87" t="s">
        <v>28</v>
      </c>
      <c r="Y10584" s="88"/>
      <c r="AA10584" s="21" t="s">
        <v>66</v>
      </c>
      <c r="AB10584" s="87" t="s">
        <v>28</v>
      </c>
      <c r="AC10584" s="88"/>
      <c r="AE10584" s="21" t="s">
        <v>66</v>
      </c>
      <c r="AF10584" s="87" t="s">
        <v>28</v>
      </c>
      <c r="AG10584" s="88"/>
    </row>
    <row r="10585" spans="1:33" ht="30" hidden="1" outlineLevel="1">
      <c r="A10585" s="6" t="s">
        <v>12292</v>
      </c>
      <c r="B10585" s="7" t="s">
        <v>138</v>
      </c>
      <c r="C10585" s="7" t="s">
        <v>139</v>
      </c>
      <c r="D10585" s="7"/>
      <c r="E10585" s="23" t="s">
        <v>70</v>
      </c>
      <c r="F10585" s="18">
        <v>1</v>
      </c>
      <c r="K10585" s="22">
        <v>0</v>
      </c>
      <c r="L10585" s="84">
        <v>0</v>
      </c>
      <c r="M10585" s="85"/>
      <c r="O10585" s="22">
        <v>1781040</v>
      </c>
      <c r="P10585" s="84">
        <v>1781040</v>
      </c>
      <c r="Q10585" s="85"/>
      <c r="S10585" s="22">
        <v>250000</v>
      </c>
      <c r="T10585" s="84">
        <v>250000</v>
      </c>
      <c r="U10585" s="85"/>
      <c r="W10585" s="22">
        <v>0</v>
      </c>
      <c r="X10585" s="84">
        <v>0</v>
      </c>
      <c r="Y10585" s="85"/>
      <c r="AA10585" s="22">
        <v>3870000</v>
      </c>
      <c r="AB10585" s="84">
        <v>3870000</v>
      </c>
      <c r="AC10585" s="85"/>
      <c r="AE10585" s="22">
        <v>2633040</v>
      </c>
      <c r="AF10585" s="84">
        <v>2633040</v>
      </c>
      <c r="AG10585" s="85"/>
    </row>
    <row r="10586" spans="1:33" hidden="1" outlineLevel="1">
      <c r="A10586" s="8"/>
      <c r="B10586" s="9" t="s">
        <v>34</v>
      </c>
      <c r="C10586" s="9" t="s">
        <v>35</v>
      </c>
      <c r="K10586" s="79"/>
      <c r="L10586" s="79"/>
      <c r="M10586" s="80"/>
      <c r="O10586" s="79"/>
      <c r="P10586" s="79"/>
      <c r="Q10586" s="80"/>
      <c r="S10586" s="79"/>
      <c r="T10586" s="79"/>
      <c r="U10586" s="80"/>
      <c r="W10586" s="79"/>
      <c r="X10586" s="79"/>
      <c r="Y10586" s="80"/>
      <c r="AA10586" s="79"/>
      <c r="AB10586" s="79"/>
      <c r="AC10586" s="80"/>
      <c r="AE10586" s="79"/>
      <c r="AF10586" s="79"/>
      <c r="AG10586" s="80"/>
    </row>
    <row r="10587" spans="1:33" hidden="1" outlineLevel="1">
      <c r="A10587" s="6" t="s">
        <v>12293</v>
      </c>
      <c r="B10587" s="7" t="s">
        <v>37</v>
      </c>
      <c r="C10587" s="7" t="s">
        <v>5080</v>
      </c>
      <c r="K10587" s="79"/>
      <c r="L10587" s="79"/>
      <c r="M10587" s="80"/>
      <c r="O10587" s="79"/>
      <c r="P10587" s="79"/>
      <c r="Q10587" s="80"/>
      <c r="S10587" s="79"/>
      <c r="T10587" s="79"/>
      <c r="U10587" s="80"/>
      <c r="W10587" s="79"/>
      <c r="X10587" s="79"/>
      <c r="Y10587" s="80"/>
      <c r="AA10587" s="79"/>
      <c r="AB10587" s="79"/>
      <c r="AC10587" s="80"/>
      <c r="AE10587" s="79"/>
      <c r="AF10587" s="79"/>
      <c r="AG10587" s="80"/>
    </row>
    <row r="10588" spans="1:33" ht="60" hidden="1" outlineLevel="1">
      <c r="A10588" s="8"/>
      <c r="B10588" s="9" t="s">
        <v>61</v>
      </c>
      <c r="C10588" s="9" t="s">
        <v>62</v>
      </c>
      <c r="D10588" s="9" t="s">
        <v>63</v>
      </c>
      <c r="E10588" s="12" t="s">
        <v>64</v>
      </c>
      <c r="F10588" s="20" t="s">
        <v>65</v>
      </c>
      <c r="K10588" s="21" t="s">
        <v>66</v>
      </c>
      <c r="L10588" s="87" t="s">
        <v>28</v>
      </c>
      <c r="M10588" s="88"/>
      <c r="O10588" s="21" t="s">
        <v>66</v>
      </c>
      <c r="P10588" s="87" t="s">
        <v>28</v>
      </c>
      <c r="Q10588" s="88"/>
      <c r="S10588" s="21" t="s">
        <v>66</v>
      </c>
      <c r="T10588" s="87" t="s">
        <v>28</v>
      </c>
      <c r="U10588" s="88"/>
      <c r="W10588" s="21" t="s">
        <v>66</v>
      </c>
      <c r="X10588" s="87" t="s">
        <v>28</v>
      </c>
      <c r="Y10588" s="88"/>
      <c r="AA10588" s="21" t="s">
        <v>66</v>
      </c>
      <c r="AB10588" s="87" t="s">
        <v>28</v>
      </c>
      <c r="AC10588" s="88"/>
      <c r="AE10588" s="21" t="s">
        <v>66</v>
      </c>
      <c r="AF10588" s="87" t="s">
        <v>28</v>
      </c>
      <c r="AG10588" s="88"/>
    </row>
    <row r="10589" spans="1:33" ht="45" hidden="1" outlineLevel="1">
      <c r="A10589" s="6" t="s">
        <v>12294</v>
      </c>
      <c r="B10589" s="7" t="s">
        <v>143</v>
      </c>
      <c r="C10589" s="7" t="s">
        <v>5082</v>
      </c>
      <c r="D10589" s="7"/>
      <c r="E10589" s="23" t="s">
        <v>70</v>
      </c>
      <c r="F10589" s="18">
        <v>1</v>
      </c>
      <c r="K10589" s="22">
        <v>0</v>
      </c>
      <c r="L10589" s="84">
        <v>0</v>
      </c>
      <c r="M10589" s="85"/>
      <c r="O10589" s="22">
        <v>4620</v>
      </c>
      <c r="P10589" s="84">
        <v>4620</v>
      </c>
      <c r="Q10589" s="85"/>
      <c r="S10589" s="22">
        <v>300000</v>
      </c>
      <c r="T10589" s="84">
        <v>300000</v>
      </c>
      <c r="U10589" s="85"/>
      <c r="W10589" s="22">
        <v>0</v>
      </c>
      <c r="X10589" s="84">
        <v>0</v>
      </c>
      <c r="Y10589" s="85"/>
      <c r="AA10589" s="22">
        <v>0</v>
      </c>
      <c r="AB10589" s="84">
        <v>0</v>
      </c>
      <c r="AC10589" s="85"/>
      <c r="AE10589" s="22">
        <v>597600</v>
      </c>
      <c r="AF10589" s="84">
        <v>597600</v>
      </c>
      <c r="AG10589" s="85"/>
    </row>
    <row r="10590" spans="1:33" hidden="1" outlineLevel="1">
      <c r="A10590" s="8"/>
      <c r="B10590" s="9" t="s">
        <v>34</v>
      </c>
      <c r="C10590" s="9" t="s">
        <v>35</v>
      </c>
      <c r="K10590" s="79"/>
      <c r="L10590" s="79"/>
      <c r="M10590" s="80"/>
      <c r="O10590" s="79"/>
      <c r="P10590" s="79"/>
      <c r="Q10590" s="80"/>
      <c r="S10590" s="79"/>
      <c r="T10590" s="79"/>
      <c r="U10590" s="80"/>
      <c r="W10590" s="79"/>
      <c r="X10590" s="79"/>
      <c r="Y10590" s="80"/>
      <c r="AA10590" s="79"/>
      <c r="AB10590" s="79"/>
      <c r="AC10590" s="80"/>
      <c r="AE10590" s="79"/>
      <c r="AF10590" s="79"/>
      <c r="AG10590" s="80"/>
    </row>
    <row r="10591" spans="1:33" hidden="1" outlineLevel="1">
      <c r="A10591" s="6" t="s">
        <v>12295</v>
      </c>
      <c r="B10591" s="7" t="s">
        <v>37</v>
      </c>
      <c r="C10591" s="7" t="s">
        <v>146</v>
      </c>
      <c r="K10591" s="79"/>
      <c r="L10591" s="79"/>
      <c r="M10591" s="80"/>
      <c r="O10591" s="79"/>
      <c r="P10591" s="79"/>
      <c r="Q10591" s="80"/>
      <c r="S10591" s="79"/>
      <c r="T10591" s="79"/>
      <c r="U10591" s="80"/>
      <c r="W10591" s="79"/>
      <c r="X10591" s="79"/>
      <c r="Y10591" s="80"/>
      <c r="AA10591" s="79"/>
      <c r="AB10591" s="79"/>
      <c r="AC10591" s="80"/>
      <c r="AE10591" s="79"/>
      <c r="AF10591" s="79"/>
      <c r="AG10591" s="80"/>
    </row>
    <row r="10592" spans="1:33" ht="120" hidden="1" outlineLevel="1">
      <c r="A10592" s="6" t="s">
        <v>12296</v>
      </c>
      <c r="B10592" s="7" t="s">
        <v>37</v>
      </c>
      <c r="C10592" s="7" t="s">
        <v>148</v>
      </c>
      <c r="K10592" s="79"/>
      <c r="L10592" s="79"/>
      <c r="M10592" s="80"/>
      <c r="O10592" s="79"/>
      <c r="P10592" s="79"/>
      <c r="Q10592" s="80"/>
      <c r="S10592" s="79"/>
      <c r="T10592" s="79"/>
      <c r="U10592" s="80"/>
      <c r="W10592" s="79"/>
      <c r="X10592" s="79"/>
      <c r="Y10592" s="80"/>
      <c r="AA10592" s="79"/>
      <c r="AB10592" s="79"/>
      <c r="AC10592" s="80"/>
      <c r="AE10592" s="79"/>
      <c r="AF10592" s="79"/>
      <c r="AG10592" s="80"/>
    </row>
    <row r="10593" spans="1:33" ht="60" hidden="1" outlineLevel="1">
      <c r="A10593" s="8"/>
      <c r="B10593" s="9" t="s">
        <v>61</v>
      </c>
      <c r="C10593" s="9" t="s">
        <v>62</v>
      </c>
      <c r="D10593" s="9" t="s">
        <v>63</v>
      </c>
      <c r="E10593" s="12" t="s">
        <v>64</v>
      </c>
      <c r="F10593" s="20" t="s">
        <v>65</v>
      </c>
      <c r="K10593" s="21" t="s">
        <v>66</v>
      </c>
      <c r="L10593" s="87" t="s">
        <v>28</v>
      </c>
      <c r="M10593" s="88"/>
      <c r="O10593" s="21" t="s">
        <v>66</v>
      </c>
      <c r="P10593" s="87" t="s">
        <v>28</v>
      </c>
      <c r="Q10593" s="88"/>
      <c r="S10593" s="21" t="s">
        <v>66</v>
      </c>
      <c r="T10593" s="87" t="s">
        <v>28</v>
      </c>
      <c r="U10593" s="88"/>
      <c r="W10593" s="21" t="s">
        <v>66</v>
      </c>
      <c r="X10593" s="87" t="s">
        <v>28</v>
      </c>
      <c r="Y10593" s="88"/>
      <c r="AA10593" s="21" t="s">
        <v>66</v>
      </c>
      <c r="AB10593" s="87" t="s">
        <v>28</v>
      </c>
      <c r="AC10593" s="88"/>
      <c r="AE10593" s="21" t="s">
        <v>66</v>
      </c>
      <c r="AF10593" s="87" t="s">
        <v>28</v>
      </c>
      <c r="AG10593" s="88"/>
    </row>
    <row r="10594" spans="1:33" hidden="1" outlineLevel="1">
      <c r="A10594" s="6" t="s">
        <v>12297</v>
      </c>
      <c r="B10594" s="7" t="s">
        <v>150</v>
      </c>
      <c r="C10594" s="7" t="s">
        <v>128</v>
      </c>
      <c r="D10594" s="7"/>
      <c r="E10594" s="23" t="s">
        <v>70</v>
      </c>
      <c r="F10594" s="18">
        <v>1</v>
      </c>
      <c r="K10594" s="22">
        <v>0</v>
      </c>
      <c r="L10594" s="84">
        <v>0</v>
      </c>
      <c r="M10594" s="85"/>
      <c r="O10594" s="22">
        <v>171430</v>
      </c>
      <c r="P10594" s="84">
        <v>171430</v>
      </c>
      <c r="Q10594" s="85"/>
      <c r="S10594" s="22">
        <v>25000</v>
      </c>
      <c r="T10594" s="84">
        <v>25000</v>
      </c>
      <c r="U10594" s="85"/>
      <c r="W10594" s="22">
        <v>0</v>
      </c>
      <c r="X10594" s="84">
        <v>0</v>
      </c>
      <c r="Y10594" s="85"/>
      <c r="AA10594" s="22">
        <v>25000</v>
      </c>
      <c r="AB10594" s="84">
        <v>25000</v>
      </c>
      <c r="AC10594" s="85"/>
      <c r="AE10594" s="22">
        <v>252000</v>
      </c>
      <c r="AF10594" s="84">
        <v>252000</v>
      </c>
      <c r="AG10594" s="85"/>
    </row>
    <row r="10595" spans="1:33" hidden="1" outlineLevel="1">
      <c r="A10595" s="6" t="s">
        <v>12298</v>
      </c>
      <c r="B10595" s="7" t="s">
        <v>152</v>
      </c>
      <c r="C10595" s="7" t="s">
        <v>153</v>
      </c>
      <c r="D10595" s="7"/>
      <c r="E10595" s="23" t="s">
        <v>70</v>
      </c>
      <c r="F10595" s="18">
        <v>1</v>
      </c>
      <c r="K10595" s="22">
        <v>0</v>
      </c>
      <c r="L10595" s="84">
        <v>0</v>
      </c>
      <c r="M10595" s="85"/>
      <c r="O10595" s="22">
        <v>17140</v>
      </c>
      <c r="P10595" s="84">
        <v>17140</v>
      </c>
      <c r="Q10595" s="85"/>
      <c r="S10595" s="22">
        <v>25000</v>
      </c>
      <c r="T10595" s="84">
        <v>25000</v>
      </c>
      <c r="U10595" s="85"/>
      <c r="W10595" s="22">
        <v>0</v>
      </c>
      <c r="X10595" s="84">
        <v>0</v>
      </c>
      <c r="Y10595" s="85"/>
      <c r="AA10595" s="22">
        <v>168000</v>
      </c>
      <c r="AB10595" s="84">
        <v>168000</v>
      </c>
      <c r="AC10595" s="85"/>
      <c r="AE10595" s="22">
        <v>172800</v>
      </c>
      <c r="AF10595" s="84">
        <v>172800</v>
      </c>
      <c r="AG10595" s="85"/>
    </row>
    <row r="10596" spans="1:33" hidden="1" outlineLevel="1">
      <c r="A10596" s="6" t="s">
        <v>12299</v>
      </c>
      <c r="B10596" s="7" t="s">
        <v>155</v>
      </c>
      <c r="C10596" s="7" t="s">
        <v>134</v>
      </c>
      <c r="D10596" s="7"/>
      <c r="E10596" s="23" t="s">
        <v>70</v>
      </c>
      <c r="F10596" s="18">
        <v>1</v>
      </c>
      <c r="K10596" s="22">
        <v>0</v>
      </c>
      <c r="L10596" s="84">
        <v>0</v>
      </c>
      <c r="M10596" s="85"/>
      <c r="O10596" s="22">
        <v>11430</v>
      </c>
      <c r="P10596" s="84">
        <v>11430</v>
      </c>
      <c r="Q10596" s="85"/>
      <c r="S10596" s="22">
        <v>2000</v>
      </c>
      <c r="T10596" s="84">
        <v>2000</v>
      </c>
      <c r="U10596" s="85"/>
      <c r="W10596" s="22">
        <v>0</v>
      </c>
      <c r="X10596" s="84">
        <v>0</v>
      </c>
      <c r="Y10596" s="85"/>
      <c r="AA10596" s="22">
        <v>10000</v>
      </c>
      <c r="AB10596" s="84">
        <v>10000</v>
      </c>
      <c r="AC10596" s="85"/>
      <c r="AE10596" s="22">
        <v>12600</v>
      </c>
      <c r="AF10596" s="84">
        <v>12600</v>
      </c>
      <c r="AG10596" s="85"/>
    </row>
    <row r="10597" spans="1:33" hidden="1" outlineLevel="1">
      <c r="A10597" s="8"/>
      <c r="B10597" s="9" t="s">
        <v>34</v>
      </c>
      <c r="C10597" s="9" t="s">
        <v>35</v>
      </c>
      <c r="K10597" s="79"/>
      <c r="L10597" s="79"/>
      <c r="M10597" s="80"/>
      <c r="O10597" s="79"/>
      <c r="P10597" s="79"/>
      <c r="Q10597" s="80"/>
      <c r="S10597" s="79"/>
      <c r="T10597" s="79"/>
      <c r="U10597" s="80"/>
      <c r="W10597" s="79"/>
      <c r="X10597" s="79"/>
      <c r="Y10597" s="80"/>
      <c r="AA10597" s="79"/>
      <c r="AB10597" s="79"/>
      <c r="AC10597" s="80"/>
      <c r="AE10597" s="79"/>
      <c r="AF10597" s="79"/>
      <c r="AG10597" s="80"/>
    </row>
    <row r="10598" spans="1:33" hidden="1" outlineLevel="1">
      <c r="A10598" s="6" t="s">
        <v>12300</v>
      </c>
      <c r="B10598" s="7" t="s">
        <v>37</v>
      </c>
      <c r="C10598" s="7" t="s">
        <v>157</v>
      </c>
      <c r="K10598" s="79"/>
      <c r="L10598" s="79"/>
      <c r="M10598" s="80"/>
      <c r="O10598" s="79"/>
      <c r="P10598" s="79"/>
      <c r="Q10598" s="80"/>
      <c r="S10598" s="79"/>
      <c r="T10598" s="79"/>
      <c r="U10598" s="80"/>
      <c r="W10598" s="79"/>
      <c r="X10598" s="79"/>
      <c r="Y10598" s="80"/>
      <c r="AA10598" s="79"/>
      <c r="AB10598" s="79"/>
      <c r="AC10598" s="80"/>
      <c r="AE10598" s="79"/>
      <c r="AF10598" s="79"/>
      <c r="AG10598" s="80"/>
    </row>
    <row r="10599" spans="1:33" ht="60" hidden="1" outlineLevel="1">
      <c r="A10599" s="8"/>
      <c r="B10599" s="9" t="s">
        <v>61</v>
      </c>
      <c r="C10599" s="9" t="s">
        <v>62</v>
      </c>
      <c r="D10599" s="9" t="s">
        <v>63</v>
      </c>
      <c r="E10599" s="12" t="s">
        <v>64</v>
      </c>
      <c r="F10599" s="20" t="s">
        <v>65</v>
      </c>
      <c r="K10599" s="21" t="s">
        <v>66</v>
      </c>
      <c r="L10599" s="87" t="s">
        <v>28</v>
      </c>
      <c r="M10599" s="88"/>
      <c r="O10599" s="21" t="s">
        <v>66</v>
      </c>
      <c r="P10599" s="87" t="s">
        <v>28</v>
      </c>
      <c r="Q10599" s="88"/>
      <c r="S10599" s="21" t="s">
        <v>66</v>
      </c>
      <c r="T10599" s="87" t="s">
        <v>28</v>
      </c>
      <c r="U10599" s="88"/>
      <c r="W10599" s="21" t="s">
        <v>66</v>
      </c>
      <c r="X10599" s="87" t="s">
        <v>28</v>
      </c>
      <c r="Y10599" s="88"/>
      <c r="AA10599" s="21" t="s">
        <v>66</v>
      </c>
      <c r="AB10599" s="87" t="s">
        <v>28</v>
      </c>
      <c r="AC10599" s="88"/>
      <c r="AE10599" s="21" t="s">
        <v>66</v>
      </c>
      <c r="AF10599" s="87" t="s">
        <v>28</v>
      </c>
      <c r="AG10599" s="88"/>
    </row>
    <row r="10600" spans="1:33" ht="45" hidden="1" outlineLevel="1">
      <c r="A10600" s="6" t="s">
        <v>12301</v>
      </c>
      <c r="B10600" s="7" t="s">
        <v>159</v>
      </c>
      <c r="C10600" s="7" t="s">
        <v>160</v>
      </c>
      <c r="D10600" s="7"/>
      <c r="E10600" s="23" t="s">
        <v>70</v>
      </c>
      <c r="F10600" s="18">
        <v>1</v>
      </c>
      <c r="K10600" s="22">
        <v>0</v>
      </c>
      <c r="L10600" s="84">
        <v>0</v>
      </c>
      <c r="M10600" s="85"/>
      <c r="O10600" s="22">
        <v>27700</v>
      </c>
      <c r="P10600" s="84">
        <v>27700</v>
      </c>
      <c r="Q10600" s="85"/>
      <c r="S10600" s="22">
        <v>1000</v>
      </c>
      <c r="T10600" s="84">
        <v>1000</v>
      </c>
      <c r="U10600" s="85"/>
      <c r="W10600" s="22">
        <v>0</v>
      </c>
      <c r="X10600" s="84">
        <v>0</v>
      </c>
      <c r="Y10600" s="85"/>
      <c r="AA10600" s="22">
        <v>50000</v>
      </c>
      <c r="AB10600" s="84">
        <v>50000</v>
      </c>
      <c r="AC10600" s="85"/>
      <c r="AE10600" s="22">
        <v>81900</v>
      </c>
      <c r="AF10600" s="84">
        <v>81900</v>
      </c>
      <c r="AG10600" s="85"/>
    </row>
    <row r="10601" spans="1:33" ht="90" hidden="1" outlineLevel="1">
      <c r="A10601" s="6" t="s">
        <v>12302</v>
      </c>
      <c r="B10601" s="7" t="s">
        <v>162</v>
      </c>
      <c r="C10601" s="7" t="s">
        <v>163</v>
      </c>
      <c r="D10601" s="7"/>
      <c r="E10601" s="23" t="s">
        <v>70</v>
      </c>
      <c r="F10601" s="18">
        <v>1</v>
      </c>
      <c r="K10601" s="22">
        <v>0</v>
      </c>
      <c r="L10601" s="84">
        <v>0</v>
      </c>
      <c r="M10601" s="85"/>
      <c r="O10601" s="22">
        <v>41550</v>
      </c>
      <c r="P10601" s="84">
        <v>41550</v>
      </c>
      <c r="Q10601" s="85"/>
      <c r="S10601" s="22">
        <v>1000</v>
      </c>
      <c r="T10601" s="84">
        <v>1000</v>
      </c>
      <c r="U10601" s="85"/>
      <c r="W10601" s="22">
        <v>0</v>
      </c>
      <c r="X10601" s="84">
        <v>0</v>
      </c>
      <c r="Y10601" s="85"/>
      <c r="AA10601" s="22">
        <v>30000</v>
      </c>
      <c r="AB10601" s="84">
        <v>30000</v>
      </c>
      <c r="AC10601" s="85"/>
      <c r="AE10601" s="22">
        <v>151200</v>
      </c>
      <c r="AF10601" s="84">
        <v>151200</v>
      </c>
      <c r="AG10601" s="85"/>
    </row>
    <row r="10602" spans="1:33" hidden="1" outlineLevel="1">
      <c r="A10602" s="8"/>
      <c r="B10602" s="9" t="s">
        <v>34</v>
      </c>
      <c r="C10602" s="9" t="s">
        <v>35</v>
      </c>
      <c r="K10602" s="79"/>
      <c r="L10602" s="79"/>
      <c r="M10602" s="80"/>
      <c r="O10602" s="79"/>
      <c r="P10602" s="79"/>
      <c r="Q10602" s="80"/>
      <c r="S10602" s="79"/>
      <c r="T10602" s="79"/>
      <c r="U10602" s="80"/>
      <c r="W10602" s="79"/>
      <c r="X10602" s="79"/>
      <c r="Y10602" s="80"/>
      <c r="AA10602" s="79"/>
      <c r="AB10602" s="79"/>
      <c r="AC10602" s="80"/>
      <c r="AE10602" s="79"/>
      <c r="AF10602" s="79"/>
      <c r="AG10602" s="80"/>
    </row>
    <row r="10603" spans="1:33" ht="105" hidden="1" outlineLevel="1">
      <c r="A10603" s="6" t="s">
        <v>12303</v>
      </c>
      <c r="B10603" s="7" t="s">
        <v>37</v>
      </c>
      <c r="C10603" s="7" t="s">
        <v>165</v>
      </c>
      <c r="K10603" s="79"/>
      <c r="L10603" s="79"/>
      <c r="M10603" s="80"/>
      <c r="O10603" s="79"/>
      <c r="P10603" s="79"/>
      <c r="Q10603" s="80"/>
      <c r="S10603" s="79"/>
      <c r="T10603" s="79"/>
      <c r="U10603" s="80"/>
      <c r="W10603" s="79"/>
      <c r="X10603" s="79"/>
      <c r="Y10603" s="80"/>
      <c r="AA10603" s="79"/>
      <c r="AB10603" s="79"/>
      <c r="AC10603" s="80"/>
      <c r="AE10603" s="79"/>
      <c r="AF10603" s="79"/>
      <c r="AG10603" s="80"/>
    </row>
    <row r="10604" spans="1:33" hidden="1" outlineLevel="1">
      <c r="A10604" s="6" t="s">
        <v>12304</v>
      </c>
      <c r="B10604" s="7" t="s">
        <v>37</v>
      </c>
      <c r="C10604" s="7" t="s">
        <v>167</v>
      </c>
      <c r="K10604" s="79"/>
      <c r="L10604" s="79"/>
      <c r="M10604" s="80"/>
      <c r="O10604" s="79"/>
      <c r="P10604" s="79"/>
      <c r="Q10604" s="80"/>
      <c r="S10604" s="79"/>
      <c r="T10604" s="79"/>
      <c r="U10604" s="80"/>
      <c r="W10604" s="79"/>
      <c r="X10604" s="79"/>
      <c r="Y10604" s="80"/>
      <c r="AA10604" s="79"/>
      <c r="AB10604" s="79"/>
      <c r="AC10604" s="80"/>
      <c r="AE10604" s="79"/>
      <c r="AF10604" s="79"/>
      <c r="AG10604" s="80"/>
    </row>
    <row r="10605" spans="1:33" ht="105" hidden="1" outlineLevel="1">
      <c r="A10605" s="6" t="s">
        <v>12305</v>
      </c>
      <c r="B10605" s="7" t="s">
        <v>37</v>
      </c>
      <c r="C10605" s="7" t="s">
        <v>169</v>
      </c>
      <c r="K10605" s="79"/>
      <c r="L10605" s="79"/>
      <c r="M10605" s="80"/>
      <c r="O10605" s="79"/>
      <c r="P10605" s="79"/>
      <c r="Q10605" s="80"/>
      <c r="S10605" s="79"/>
      <c r="T10605" s="79"/>
      <c r="U10605" s="80"/>
      <c r="W10605" s="79"/>
      <c r="X10605" s="79"/>
      <c r="Y10605" s="80"/>
      <c r="AA10605" s="79"/>
      <c r="AB10605" s="79"/>
      <c r="AC10605" s="80"/>
      <c r="AE10605" s="79"/>
      <c r="AF10605" s="79"/>
      <c r="AG10605" s="80"/>
    </row>
    <row r="10606" spans="1:33" ht="60" hidden="1" outlineLevel="1">
      <c r="A10606" s="8"/>
      <c r="B10606" s="9" t="s">
        <v>61</v>
      </c>
      <c r="C10606" s="9" t="s">
        <v>62</v>
      </c>
      <c r="D10606" s="9" t="s">
        <v>63</v>
      </c>
      <c r="E10606" s="12" t="s">
        <v>64</v>
      </c>
      <c r="F10606" s="20" t="s">
        <v>65</v>
      </c>
      <c r="K10606" s="21" t="s">
        <v>66</v>
      </c>
      <c r="L10606" s="87" t="s">
        <v>28</v>
      </c>
      <c r="M10606" s="88"/>
      <c r="O10606" s="21" t="s">
        <v>66</v>
      </c>
      <c r="P10606" s="87" t="s">
        <v>28</v>
      </c>
      <c r="Q10606" s="88"/>
      <c r="S10606" s="21" t="s">
        <v>66</v>
      </c>
      <c r="T10606" s="87" t="s">
        <v>28</v>
      </c>
      <c r="U10606" s="88"/>
      <c r="W10606" s="21" t="s">
        <v>66</v>
      </c>
      <c r="X10606" s="87" t="s">
        <v>28</v>
      </c>
      <c r="Y10606" s="88"/>
      <c r="AA10606" s="21" t="s">
        <v>66</v>
      </c>
      <c r="AB10606" s="87" t="s">
        <v>28</v>
      </c>
      <c r="AC10606" s="88"/>
      <c r="AE10606" s="21" t="s">
        <v>66</v>
      </c>
      <c r="AF10606" s="87" t="s">
        <v>28</v>
      </c>
      <c r="AG10606" s="88"/>
    </row>
    <row r="10607" spans="1:33" hidden="1" outlineLevel="1">
      <c r="A10607" s="6" t="s">
        <v>12306</v>
      </c>
      <c r="B10607" s="7" t="s">
        <v>171</v>
      </c>
      <c r="C10607" s="7" t="s">
        <v>172</v>
      </c>
      <c r="D10607" s="7"/>
      <c r="E10607" s="23" t="s">
        <v>70</v>
      </c>
      <c r="F10607" s="18">
        <v>1</v>
      </c>
      <c r="K10607" s="22">
        <v>0</v>
      </c>
      <c r="L10607" s="84">
        <v>0</v>
      </c>
      <c r="M10607" s="85"/>
      <c r="O10607" s="22">
        <v>112180</v>
      </c>
      <c r="P10607" s="84">
        <v>112180</v>
      </c>
      <c r="Q10607" s="85"/>
      <c r="S10607" s="22">
        <v>70000</v>
      </c>
      <c r="T10607" s="84">
        <v>70000</v>
      </c>
      <c r="U10607" s="85"/>
      <c r="W10607" s="22">
        <v>0</v>
      </c>
      <c r="X10607" s="84">
        <v>0</v>
      </c>
      <c r="Y10607" s="85"/>
      <c r="AA10607" s="22">
        <v>40800</v>
      </c>
      <c r="AB10607" s="84">
        <v>40800</v>
      </c>
      <c r="AC10607" s="85"/>
      <c r="AE10607" s="22">
        <v>120000</v>
      </c>
      <c r="AF10607" s="84">
        <v>120000</v>
      </c>
      <c r="AG10607" s="85"/>
    </row>
    <row r="10608" spans="1:33" hidden="1" outlineLevel="1">
      <c r="A10608" s="6" t="s">
        <v>12307</v>
      </c>
      <c r="B10608" s="7" t="s">
        <v>174</v>
      </c>
      <c r="C10608" s="7" t="s">
        <v>175</v>
      </c>
      <c r="D10608" s="7"/>
      <c r="E10608" s="23" t="s">
        <v>70</v>
      </c>
      <c r="F10608" s="18">
        <v>1</v>
      </c>
      <c r="K10608" s="22">
        <v>0</v>
      </c>
      <c r="L10608" s="84">
        <v>0</v>
      </c>
      <c r="M10608" s="85"/>
      <c r="O10608" s="22">
        <v>9230</v>
      </c>
      <c r="P10608" s="84">
        <v>9230</v>
      </c>
      <c r="Q10608" s="85"/>
      <c r="S10608" s="22">
        <v>15000</v>
      </c>
      <c r="T10608" s="84">
        <v>15000</v>
      </c>
      <c r="U10608" s="85"/>
      <c r="W10608" s="22">
        <v>0</v>
      </c>
      <c r="X10608" s="84">
        <v>0</v>
      </c>
      <c r="Y10608" s="85"/>
      <c r="AA10608" s="22">
        <v>24000</v>
      </c>
      <c r="AB10608" s="84">
        <v>24000</v>
      </c>
      <c r="AC10608" s="85"/>
      <c r="AE10608" s="22">
        <v>24000</v>
      </c>
      <c r="AF10608" s="84">
        <v>24000</v>
      </c>
      <c r="AG10608" s="85"/>
    </row>
    <row r="10609" spans="1:33" hidden="1" outlineLevel="1">
      <c r="A10609" s="6" t="s">
        <v>12308</v>
      </c>
      <c r="B10609" s="7" t="s">
        <v>177</v>
      </c>
      <c r="C10609" s="7" t="s">
        <v>178</v>
      </c>
      <c r="D10609" s="7"/>
      <c r="E10609" s="23" t="s">
        <v>70</v>
      </c>
      <c r="F10609" s="18">
        <v>1</v>
      </c>
      <c r="K10609" s="22">
        <v>0</v>
      </c>
      <c r="L10609" s="84">
        <v>0</v>
      </c>
      <c r="M10609" s="85"/>
      <c r="O10609" s="22">
        <v>5770</v>
      </c>
      <c r="P10609" s="84">
        <v>5770</v>
      </c>
      <c r="Q10609" s="85"/>
      <c r="S10609" s="22">
        <v>5000</v>
      </c>
      <c r="T10609" s="84">
        <v>5000</v>
      </c>
      <c r="U10609" s="85"/>
      <c r="W10609" s="22">
        <v>0</v>
      </c>
      <c r="X10609" s="84">
        <v>0</v>
      </c>
      <c r="Y10609" s="85"/>
      <c r="AA10609" s="22">
        <v>10000</v>
      </c>
      <c r="AB10609" s="84">
        <v>10000</v>
      </c>
      <c r="AC10609" s="85"/>
      <c r="AE10609" s="22">
        <v>10000</v>
      </c>
      <c r="AF10609" s="84">
        <v>10000</v>
      </c>
      <c r="AG10609" s="85"/>
    </row>
    <row r="10610" spans="1:33" hidden="1" outlineLevel="1">
      <c r="A10610" s="8"/>
      <c r="B10610" s="9" t="s">
        <v>34</v>
      </c>
      <c r="C10610" s="9" t="s">
        <v>35</v>
      </c>
      <c r="K10610" s="79"/>
      <c r="L10610" s="79"/>
      <c r="M10610" s="80"/>
      <c r="O10610" s="79"/>
      <c r="P10610" s="79"/>
      <c r="Q10610" s="80"/>
      <c r="S10610" s="79"/>
      <c r="T10610" s="79"/>
      <c r="U10610" s="80"/>
      <c r="W10610" s="79"/>
      <c r="X10610" s="79"/>
      <c r="Y10610" s="80"/>
      <c r="AA10610" s="79"/>
      <c r="AB10610" s="79"/>
      <c r="AC10610" s="80"/>
      <c r="AE10610" s="79"/>
      <c r="AF10610" s="79"/>
      <c r="AG10610" s="80"/>
    </row>
    <row r="10611" spans="1:33" hidden="1" outlineLevel="1">
      <c r="A10611" s="6" t="s">
        <v>12309</v>
      </c>
      <c r="B10611" s="7" t="s">
        <v>37</v>
      </c>
      <c r="C10611" s="7" t="s">
        <v>180</v>
      </c>
      <c r="K10611" s="79"/>
      <c r="L10611" s="79"/>
      <c r="M10611" s="80"/>
      <c r="O10611" s="79"/>
      <c r="P10611" s="79"/>
      <c r="Q10611" s="80"/>
      <c r="S10611" s="79"/>
      <c r="T10611" s="79"/>
      <c r="U10611" s="80"/>
      <c r="W10611" s="79"/>
      <c r="X10611" s="79"/>
      <c r="Y10611" s="80"/>
      <c r="AA10611" s="79"/>
      <c r="AB10611" s="79"/>
      <c r="AC10611" s="80"/>
      <c r="AE10611" s="79"/>
      <c r="AF10611" s="79"/>
      <c r="AG10611" s="80"/>
    </row>
    <row r="10612" spans="1:33" ht="120" hidden="1" outlineLevel="1">
      <c r="A10612" s="6" t="s">
        <v>12310</v>
      </c>
      <c r="B10612" s="7" t="s">
        <v>37</v>
      </c>
      <c r="C10612" s="7" t="s">
        <v>182</v>
      </c>
      <c r="K10612" s="79"/>
      <c r="L10612" s="79"/>
      <c r="M10612" s="80"/>
      <c r="O10612" s="79"/>
      <c r="P10612" s="79"/>
      <c r="Q10612" s="80"/>
      <c r="S10612" s="79"/>
      <c r="T10612" s="79"/>
      <c r="U10612" s="80"/>
      <c r="W10612" s="79"/>
      <c r="X10612" s="79"/>
      <c r="Y10612" s="80"/>
      <c r="AA10612" s="79"/>
      <c r="AB10612" s="79"/>
      <c r="AC10612" s="80"/>
      <c r="AE10612" s="79"/>
      <c r="AF10612" s="79"/>
      <c r="AG10612" s="80"/>
    </row>
    <row r="10613" spans="1:33" ht="60" hidden="1" outlineLevel="1">
      <c r="A10613" s="8"/>
      <c r="B10613" s="9" t="s">
        <v>61</v>
      </c>
      <c r="C10613" s="9" t="s">
        <v>62</v>
      </c>
      <c r="D10613" s="9" t="s">
        <v>63</v>
      </c>
      <c r="E10613" s="12" t="s">
        <v>64</v>
      </c>
      <c r="F10613" s="20" t="s">
        <v>65</v>
      </c>
      <c r="K10613" s="21" t="s">
        <v>66</v>
      </c>
      <c r="L10613" s="87" t="s">
        <v>28</v>
      </c>
      <c r="M10613" s="88"/>
      <c r="O10613" s="21" t="s">
        <v>66</v>
      </c>
      <c r="P10613" s="87" t="s">
        <v>28</v>
      </c>
      <c r="Q10613" s="88"/>
      <c r="S10613" s="21" t="s">
        <v>66</v>
      </c>
      <c r="T10613" s="87" t="s">
        <v>28</v>
      </c>
      <c r="U10613" s="88"/>
      <c r="W10613" s="21" t="s">
        <v>66</v>
      </c>
      <c r="X10613" s="87" t="s">
        <v>28</v>
      </c>
      <c r="Y10613" s="88"/>
      <c r="AA10613" s="21" t="s">
        <v>66</v>
      </c>
      <c r="AB10613" s="87" t="s">
        <v>28</v>
      </c>
      <c r="AC10613" s="88"/>
      <c r="AE10613" s="21" t="s">
        <v>66</v>
      </c>
      <c r="AF10613" s="87" t="s">
        <v>28</v>
      </c>
      <c r="AG10613" s="88"/>
    </row>
    <row r="10614" spans="1:33" hidden="1" outlineLevel="1">
      <c r="A10614" s="6" t="s">
        <v>12311</v>
      </c>
      <c r="B10614" s="7" t="s">
        <v>184</v>
      </c>
      <c r="C10614" s="7" t="s">
        <v>128</v>
      </c>
      <c r="D10614" s="7"/>
      <c r="E10614" s="23" t="s">
        <v>70</v>
      </c>
      <c r="F10614" s="18">
        <v>1</v>
      </c>
      <c r="K10614" s="22">
        <v>0</v>
      </c>
      <c r="L10614" s="84">
        <v>0</v>
      </c>
      <c r="M10614" s="85"/>
      <c r="O10614" s="22">
        <v>50000</v>
      </c>
      <c r="P10614" s="84">
        <v>50000</v>
      </c>
      <c r="Q10614" s="85"/>
      <c r="S10614" s="22">
        <v>50000</v>
      </c>
      <c r="T10614" s="84">
        <v>50000</v>
      </c>
      <c r="U10614" s="85"/>
      <c r="W10614" s="22">
        <v>0</v>
      </c>
      <c r="X10614" s="84">
        <v>0</v>
      </c>
      <c r="Y10614" s="85"/>
      <c r="AA10614" s="22">
        <v>35000</v>
      </c>
      <c r="AB10614" s="84">
        <v>35000</v>
      </c>
      <c r="AC10614" s="85"/>
      <c r="AE10614" s="22">
        <v>40000</v>
      </c>
      <c r="AF10614" s="84">
        <v>40000</v>
      </c>
      <c r="AG10614" s="85"/>
    </row>
    <row r="10615" spans="1:33" hidden="1" outlineLevel="1">
      <c r="A10615" s="6" t="s">
        <v>12312</v>
      </c>
      <c r="B10615" s="7" t="s">
        <v>186</v>
      </c>
      <c r="C10615" s="7" t="s">
        <v>187</v>
      </c>
      <c r="D10615" s="7"/>
      <c r="E10615" s="23" t="s">
        <v>70</v>
      </c>
      <c r="F10615" s="18">
        <v>1</v>
      </c>
      <c r="K10615" s="22">
        <v>0</v>
      </c>
      <c r="L10615" s="84">
        <v>0</v>
      </c>
      <c r="M10615" s="85"/>
      <c r="O10615" s="22">
        <v>4290</v>
      </c>
      <c r="P10615" s="84">
        <v>4290</v>
      </c>
      <c r="Q10615" s="85"/>
      <c r="S10615" s="22">
        <v>5000</v>
      </c>
      <c r="T10615" s="84">
        <v>5000</v>
      </c>
      <c r="U10615" s="85"/>
      <c r="W10615" s="22">
        <v>0</v>
      </c>
      <c r="X10615" s="84">
        <v>0</v>
      </c>
      <c r="Y10615" s="85"/>
      <c r="AA10615" s="22">
        <v>6000</v>
      </c>
      <c r="AB10615" s="84">
        <v>6000</v>
      </c>
      <c r="AC10615" s="85"/>
      <c r="AE10615" s="22">
        <v>6000</v>
      </c>
      <c r="AF10615" s="84">
        <v>6000</v>
      </c>
      <c r="AG10615" s="85"/>
    </row>
    <row r="10616" spans="1:33" hidden="1" outlineLevel="1">
      <c r="A10616" s="6" t="s">
        <v>12313</v>
      </c>
      <c r="B10616" s="7" t="s">
        <v>189</v>
      </c>
      <c r="C10616" s="7" t="s">
        <v>134</v>
      </c>
      <c r="D10616" s="7"/>
      <c r="E10616" s="23" t="s">
        <v>70</v>
      </c>
      <c r="F10616" s="18">
        <v>1</v>
      </c>
      <c r="K10616" s="22">
        <v>0</v>
      </c>
      <c r="L10616" s="84">
        <v>0</v>
      </c>
      <c r="M10616" s="85"/>
      <c r="O10616" s="22">
        <v>4290</v>
      </c>
      <c r="P10616" s="84">
        <v>4290</v>
      </c>
      <c r="Q10616" s="85"/>
      <c r="S10616" s="22">
        <v>2000</v>
      </c>
      <c r="T10616" s="84">
        <v>2000</v>
      </c>
      <c r="U10616" s="85"/>
      <c r="W10616" s="22">
        <v>0</v>
      </c>
      <c r="X10616" s="84">
        <v>0</v>
      </c>
      <c r="Y10616" s="85"/>
      <c r="AA10616" s="22">
        <v>3000</v>
      </c>
      <c r="AB10616" s="84">
        <v>3000</v>
      </c>
      <c r="AC10616" s="85"/>
      <c r="AE10616" s="22">
        <v>5000</v>
      </c>
      <c r="AF10616" s="84">
        <v>5000</v>
      </c>
      <c r="AG10616" s="85"/>
    </row>
    <row r="10617" spans="1:33" hidden="1" outlineLevel="1">
      <c r="A10617" s="8"/>
      <c r="B10617" s="9" t="s">
        <v>34</v>
      </c>
      <c r="C10617" s="9" t="s">
        <v>35</v>
      </c>
      <c r="K10617" s="79"/>
      <c r="L10617" s="79"/>
      <c r="M10617" s="80"/>
      <c r="O10617" s="79"/>
      <c r="P10617" s="79"/>
      <c r="Q10617" s="80"/>
      <c r="S10617" s="79"/>
      <c r="T10617" s="79"/>
      <c r="U10617" s="80"/>
      <c r="W10617" s="79"/>
      <c r="X10617" s="79"/>
      <c r="Y10617" s="80"/>
      <c r="AA10617" s="79"/>
      <c r="AB10617" s="79"/>
      <c r="AC10617" s="80"/>
      <c r="AE10617" s="79"/>
      <c r="AF10617" s="79"/>
      <c r="AG10617" s="80"/>
    </row>
    <row r="10618" spans="1:33" hidden="1" outlineLevel="1">
      <c r="A10618" s="6" t="s">
        <v>12314</v>
      </c>
      <c r="B10618" s="7" t="s">
        <v>37</v>
      </c>
      <c r="C10618" s="7" t="s">
        <v>191</v>
      </c>
      <c r="K10618" s="79"/>
      <c r="L10618" s="79"/>
      <c r="M10618" s="80"/>
      <c r="O10618" s="79"/>
      <c r="P10618" s="79"/>
      <c r="Q10618" s="80"/>
      <c r="S10618" s="79"/>
      <c r="T10618" s="79"/>
      <c r="U10618" s="80"/>
      <c r="W10618" s="79"/>
      <c r="X10618" s="79"/>
      <c r="Y10618" s="80"/>
      <c r="AA10618" s="79"/>
      <c r="AB10618" s="79"/>
      <c r="AC10618" s="80"/>
      <c r="AE10618" s="79"/>
      <c r="AF10618" s="79"/>
      <c r="AG10618" s="80"/>
    </row>
    <row r="10619" spans="1:33" ht="60" hidden="1" outlineLevel="1">
      <c r="A10619" s="8"/>
      <c r="B10619" s="9" t="s">
        <v>61</v>
      </c>
      <c r="C10619" s="9" t="s">
        <v>62</v>
      </c>
      <c r="D10619" s="9" t="s">
        <v>63</v>
      </c>
      <c r="E10619" s="12" t="s">
        <v>64</v>
      </c>
      <c r="F10619" s="20" t="s">
        <v>65</v>
      </c>
      <c r="K10619" s="21" t="s">
        <v>66</v>
      </c>
      <c r="L10619" s="87" t="s">
        <v>28</v>
      </c>
      <c r="M10619" s="88"/>
      <c r="O10619" s="21" t="s">
        <v>66</v>
      </c>
      <c r="P10619" s="87" t="s">
        <v>28</v>
      </c>
      <c r="Q10619" s="88"/>
      <c r="S10619" s="21" t="s">
        <v>66</v>
      </c>
      <c r="T10619" s="87" t="s">
        <v>28</v>
      </c>
      <c r="U10619" s="88"/>
      <c r="W10619" s="21" t="s">
        <v>66</v>
      </c>
      <c r="X10619" s="87" t="s">
        <v>28</v>
      </c>
      <c r="Y10619" s="88"/>
      <c r="AA10619" s="21" t="s">
        <v>66</v>
      </c>
      <c r="AB10619" s="87" t="s">
        <v>28</v>
      </c>
      <c r="AC10619" s="88"/>
      <c r="AE10619" s="21" t="s">
        <v>66</v>
      </c>
      <c r="AF10619" s="87" t="s">
        <v>28</v>
      </c>
      <c r="AG10619" s="88"/>
    </row>
    <row r="10620" spans="1:33" ht="75" hidden="1" outlineLevel="1">
      <c r="A10620" s="6" t="s">
        <v>12315</v>
      </c>
      <c r="B10620" s="7" t="s">
        <v>193</v>
      </c>
      <c r="C10620" s="7" t="s">
        <v>194</v>
      </c>
      <c r="D10620" s="7"/>
      <c r="E10620" s="23" t="s">
        <v>70</v>
      </c>
      <c r="F10620" s="18">
        <v>1</v>
      </c>
      <c r="K10620" s="22">
        <v>0</v>
      </c>
      <c r="L10620" s="84">
        <v>0</v>
      </c>
      <c r="M10620" s="85"/>
      <c r="O10620" s="22">
        <v>46170</v>
      </c>
      <c r="P10620" s="84">
        <v>46170</v>
      </c>
      <c r="Q10620" s="85"/>
      <c r="S10620" s="22">
        <v>1000</v>
      </c>
      <c r="T10620" s="84">
        <v>1000</v>
      </c>
      <c r="U10620" s="85"/>
      <c r="W10620" s="22">
        <v>0</v>
      </c>
      <c r="X10620" s="84">
        <v>0</v>
      </c>
      <c r="Y10620" s="85"/>
      <c r="AA10620" s="22">
        <v>36000</v>
      </c>
      <c r="AB10620" s="84">
        <v>36000</v>
      </c>
      <c r="AC10620" s="85"/>
      <c r="AE10620" s="22">
        <v>50000</v>
      </c>
      <c r="AF10620" s="84">
        <v>50000</v>
      </c>
      <c r="AG10620" s="85"/>
    </row>
    <row r="10621" spans="1:33" hidden="1" outlineLevel="1">
      <c r="A10621" s="8"/>
      <c r="B10621" s="9" t="s">
        <v>34</v>
      </c>
      <c r="C10621" s="9" t="s">
        <v>35</v>
      </c>
      <c r="K10621" s="79"/>
      <c r="L10621" s="79"/>
      <c r="M10621" s="80"/>
      <c r="O10621" s="79"/>
      <c r="P10621" s="79"/>
      <c r="Q10621" s="80"/>
      <c r="S10621" s="79"/>
      <c r="T10621" s="79"/>
      <c r="U10621" s="80"/>
      <c r="W10621" s="79"/>
      <c r="X10621" s="79"/>
      <c r="Y10621" s="80"/>
      <c r="AA10621" s="79"/>
      <c r="AB10621" s="79"/>
      <c r="AC10621" s="80"/>
      <c r="AE10621" s="79"/>
      <c r="AF10621" s="79"/>
      <c r="AG10621" s="80"/>
    </row>
    <row r="10622" spans="1:33" hidden="1" outlineLevel="1">
      <c r="A10622" s="6" t="s">
        <v>12316</v>
      </c>
      <c r="B10622" s="7" t="s">
        <v>37</v>
      </c>
      <c r="C10622" s="7" t="s">
        <v>196</v>
      </c>
      <c r="K10622" s="79"/>
      <c r="L10622" s="79"/>
      <c r="M10622" s="80"/>
      <c r="O10622" s="79"/>
      <c r="P10622" s="79"/>
      <c r="Q10622" s="80"/>
      <c r="S10622" s="79"/>
      <c r="T10622" s="79"/>
      <c r="U10622" s="80"/>
      <c r="W10622" s="79"/>
      <c r="X10622" s="79"/>
      <c r="Y10622" s="80"/>
      <c r="AA10622" s="79"/>
      <c r="AB10622" s="79"/>
      <c r="AC10622" s="80"/>
      <c r="AE10622" s="79"/>
      <c r="AF10622" s="79"/>
      <c r="AG10622" s="80"/>
    </row>
    <row r="10623" spans="1:33" ht="60" hidden="1" outlineLevel="1">
      <c r="A10623" s="8"/>
      <c r="B10623" s="9" t="s">
        <v>61</v>
      </c>
      <c r="C10623" s="9" t="s">
        <v>62</v>
      </c>
      <c r="D10623" s="9" t="s">
        <v>63</v>
      </c>
      <c r="E10623" s="12" t="s">
        <v>64</v>
      </c>
      <c r="F10623" s="20" t="s">
        <v>65</v>
      </c>
      <c r="K10623" s="21" t="s">
        <v>66</v>
      </c>
      <c r="L10623" s="87" t="s">
        <v>28</v>
      </c>
      <c r="M10623" s="88"/>
      <c r="O10623" s="21" t="s">
        <v>66</v>
      </c>
      <c r="P10623" s="87" t="s">
        <v>28</v>
      </c>
      <c r="Q10623" s="88"/>
      <c r="S10623" s="21" t="s">
        <v>66</v>
      </c>
      <c r="T10623" s="87" t="s">
        <v>28</v>
      </c>
      <c r="U10623" s="88"/>
      <c r="W10623" s="21" t="s">
        <v>66</v>
      </c>
      <c r="X10623" s="87" t="s">
        <v>28</v>
      </c>
      <c r="Y10623" s="88"/>
      <c r="AA10623" s="21" t="s">
        <v>66</v>
      </c>
      <c r="AB10623" s="87" t="s">
        <v>28</v>
      </c>
      <c r="AC10623" s="88"/>
      <c r="AE10623" s="21" t="s">
        <v>66</v>
      </c>
      <c r="AF10623" s="87" t="s">
        <v>28</v>
      </c>
      <c r="AG10623" s="88"/>
    </row>
    <row r="10624" spans="1:33" ht="75" hidden="1" outlineLevel="1">
      <c r="A10624" s="6" t="s">
        <v>12317</v>
      </c>
      <c r="B10624" s="7" t="s">
        <v>198</v>
      </c>
      <c r="C10624" s="7" t="s">
        <v>199</v>
      </c>
      <c r="D10624" s="7"/>
      <c r="E10624" s="23" t="s">
        <v>70</v>
      </c>
      <c r="F10624" s="18">
        <v>1</v>
      </c>
      <c r="K10624" s="22">
        <v>0</v>
      </c>
      <c r="L10624" s="84">
        <v>0</v>
      </c>
      <c r="M10624" s="85"/>
      <c r="O10624" s="22">
        <v>8080</v>
      </c>
      <c r="P10624" s="84">
        <v>8080</v>
      </c>
      <c r="Q10624" s="85"/>
      <c r="S10624" s="22">
        <v>1000</v>
      </c>
      <c r="T10624" s="84">
        <v>1000</v>
      </c>
      <c r="U10624" s="85"/>
      <c r="W10624" s="22">
        <v>0</v>
      </c>
      <c r="X10624" s="84">
        <v>0</v>
      </c>
      <c r="Y10624" s="85"/>
      <c r="AA10624" s="22">
        <v>0</v>
      </c>
      <c r="AB10624" s="84">
        <v>0</v>
      </c>
      <c r="AC10624" s="85"/>
      <c r="AE10624" s="22">
        <v>30000</v>
      </c>
      <c r="AF10624" s="84">
        <v>30000</v>
      </c>
      <c r="AG10624" s="85"/>
    </row>
    <row r="10625" spans="1:33" hidden="1" outlineLevel="1">
      <c r="A10625" s="8"/>
      <c r="B10625" s="9" t="s">
        <v>34</v>
      </c>
      <c r="C10625" s="9" t="s">
        <v>35</v>
      </c>
      <c r="K10625" s="79"/>
      <c r="L10625" s="79"/>
      <c r="M10625" s="80"/>
      <c r="O10625" s="79"/>
      <c r="P10625" s="79"/>
      <c r="Q10625" s="80"/>
      <c r="S10625" s="79"/>
      <c r="T10625" s="79"/>
      <c r="U10625" s="80"/>
      <c r="W10625" s="79"/>
      <c r="X10625" s="79"/>
      <c r="Y10625" s="80"/>
      <c r="AA10625" s="79"/>
      <c r="AB10625" s="79"/>
      <c r="AC10625" s="80"/>
      <c r="AE10625" s="79"/>
      <c r="AF10625" s="79"/>
      <c r="AG10625" s="80"/>
    </row>
    <row r="10626" spans="1:33" ht="30" hidden="1" outlineLevel="1">
      <c r="A10626" s="6" t="s">
        <v>12318</v>
      </c>
      <c r="B10626" s="7" t="s">
        <v>37</v>
      </c>
      <c r="C10626" s="7" t="s">
        <v>201</v>
      </c>
      <c r="K10626" s="79"/>
      <c r="L10626" s="79"/>
      <c r="M10626" s="80"/>
      <c r="O10626" s="79"/>
      <c r="P10626" s="79"/>
      <c r="Q10626" s="80"/>
      <c r="S10626" s="79"/>
      <c r="T10626" s="79"/>
      <c r="U10626" s="80"/>
      <c r="W10626" s="79"/>
      <c r="X10626" s="79"/>
      <c r="Y10626" s="80"/>
      <c r="AA10626" s="79"/>
      <c r="AB10626" s="79"/>
      <c r="AC10626" s="80"/>
      <c r="AE10626" s="79"/>
      <c r="AF10626" s="79"/>
      <c r="AG10626" s="80"/>
    </row>
    <row r="10627" spans="1:33" ht="60" hidden="1" outlineLevel="1">
      <c r="A10627" s="8"/>
      <c r="B10627" s="9" t="s">
        <v>61</v>
      </c>
      <c r="C10627" s="9" t="s">
        <v>62</v>
      </c>
      <c r="D10627" s="9" t="s">
        <v>63</v>
      </c>
      <c r="E10627" s="12" t="s">
        <v>64</v>
      </c>
      <c r="F10627" s="20" t="s">
        <v>65</v>
      </c>
      <c r="K10627" s="21" t="s">
        <v>66</v>
      </c>
      <c r="L10627" s="87" t="s">
        <v>28</v>
      </c>
      <c r="M10627" s="88"/>
      <c r="O10627" s="21" t="s">
        <v>66</v>
      </c>
      <c r="P10627" s="87" t="s">
        <v>28</v>
      </c>
      <c r="Q10627" s="88"/>
      <c r="S10627" s="21" t="s">
        <v>66</v>
      </c>
      <c r="T10627" s="87" t="s">
        <v>28</v>
      </c>
      <c r="U10627" s="88"/>
      <c r="W10627" s="21" t="s">
        <v>66</v>
      </c>
      <c r="X10627" s="87" t="s">
        <v>28</v>
      </c>
      <c r="Y10627" s="88"/>
      <c r="AA10627" s="21" t="s">
        <v>66</v>
      </c>
      <c r="AB10627" s="87" t="s">
        <v>28</v>
      </c>
      <c r="AC10627" s="88"/>
      <c r="AE10627" s="21" t="s">
        <v>66</v>
      </c>
      <c r="AF10627" s="87" t="s">
        <v>28</v>
      </c>
      <c r="AG10627" s="88"/>
    </row>
    <row r="10628" spans="1:33" ht="90" hidden="1" outlineLevel="1">
      <c r="A10628" s="6" t="s">
        <v>12319</v>
      </c>
      <c r="B10628" s="7" t="s">
        <v>203</v>
      </c>
      <c r="C10628" s="7" t="s">
        <v>5108</v>
      </c>
      <c r="D10628" s="7"/>
      <c r="E10628" s="23" t="s">
        <v>70</v>
      </c>
      <c r="F10628" s="18">
        <v>1</v>
      </c>
      <c r="K10628" s="22">
        <v>0</v>
      </c>
      <c r="L10628" s="84">
        <v>0</v>
      </c>
      <c r="M10628" s="85"/>
      <c r="O10628" s="22">
        <v>21430</v>
      </c>
      <c r="P10628" s="84">
        <v>21430</v>
      </c>
      <c r="Q10628" s="85"/>
      <c r="S10628" s="22">
        <v>1000</v>
      </c>
      <c r="T10628" s="84">
        <v>1000</v>
      </c>
      <c r="U10628" s="85"/>
      <c r="W10628" s="22">
        <v>0</v>
      </c>
      <c r="X10628" s="84">
        <v>0</v>
      </c>
      <c r="Y10628" s="85"/>
      <c r="AA10628" s="22">
        <v>0</v>
      </c>
      <c r="AB10628" s="84">
        <v>0</v>
      </c>
      <c r="AC10628" s="85"/>
      <c r="AE10628" s="22">
        <v>28000</v>
      </c>
      <c r="AF10628" s="84">
        <v>28000</v>
      </c>
      <c r="AG10628" s="85"/>
    </row>
    <row r="10629" spans="1:33" hidden="1" outlineLevel="1">
      <c r="A10629" s="8"/>
      <c r="B10629" s="9" t="s">
        <v>34</v>
      </c>
      <c r="C10629" s="9" t="s">
        <v>35</v>
      </c>
      <c r="K10629" s="79"/>
      <c r="L10629" s="79"/>
      <c r="M10629" s="80"/>
      <c r="O10629" s="79"/>
      <c r="P10629" s="79"/>
      <c r="Q10629" s="80"/>
      <c r="S10629" s="79"/>
      <c r="T10629" s="79"/>
      <c r="U10629" s="80"/>
      <c r="W10629" s="79"/>
      <c r="X10629" s="79"/>
      <c r="Y10629" s="80"/>
      <c r="AA10629" s="79"/>
      <c r="AB10629" s="79"/>
      <c r="AC10629" s="80"/>
      <c r="AE10629" s="79"/>
      <c r="AF10629" s="79"/>
      <c r="AG10629" s="80"/>
    </row>
    <row r="10630" spans="1:33" hidden="1" outlineLevel="1">
      <c r="A10630" s="6" t="s">
        <v>12320</v>
      </c>
      <c r="B10630" s="7" t="s">
        <v>37</v>
      </c>
      <c r="C10630" s="7" t="s">
        <v>206</v>
      </c>
      <c r="K10630" s="79"/>
      <c r="L10630" s="79"/>
      <c r="M10630" s="80"/>
      <c r="O10630" s="79"/>
      <c r="P10630" s="79"/>
      <c r="Q10630" s="80"/>
      <c r="S10630" s="79"/>
      <c r="T10630" s="79"/>
      <c r="U10630" s="80"/>
      <c r="W10630" s="79"/>
      <c r="X10630" s="79"/>
      <c r="Y10630" s="80"/>
      <c r="AA10630" s="79"/>
      <c r="AB10630" s="79"/>
      <c r="AC10630" s="80"/>
      <c r="AE10630" s="79"/>
      <c r="AF10630" s="79"/>
      <c r="AG10630" s="80"/>
    </row>
    <row r="10631" spans="1:33" ht="60" hidden="1" outlineLevel="1">
      <c r="A10631" s="8"/>
      <c r="B10631" s="9" t="s">
        <v>61</v>
      </c>
      <c r="C10631" s="9" t="s">
        <v>62</v>
      </c>
      <c r="D10631" s="9" t="s">
        <v>63</v>
      </c>
      <c r="E10631" s="12" t="s">
        <v>64</v>
      </c>
      <c r="F10631" s="20" t="s">
        <v>65</v>
      </c>
      <c r="K10631" s="21" t="s">
        <v>66</v>
      </c>
      <c r="L10631" s="87" t="s">
        <v>28</v>
      </c>
      <c r="M10631" s="88"/>
      <c r="O10631" s="21" t="s">
        <v>66</v>
      </c>
      <c r="P10631" s="87" t="s">
        <v>28</v>
      </c>
      <c r="Q10631" s="88"/>
      <c r="S10631" s="21" t="s">
        <v>66</v>
      </c>
      <c r="T10631" s="87" t="s">
        <v>28</v>
      </c>
      <c r="U10631" s="88"/>
      <c r="W10631" s="21" t="s">
        <v>66</v>
      </c>
      <c r="X10631" s="87" t="s">
        <v>28</v>
      </c>
      <c r="Y10631" s="88"/>
      <c r="AA10631" s="21" t="s">
        <v>66</v>
      </c>
      <c r="AB10631" s="87" t="s">
        <v>28</v>
      </c>
      <c r="AC10631" s="88"/>
      <c r="AE10631" s="21" t="s">
        <v>66</v>
      </c>
      <c r="AF10631" s="87" t="s">
        <v>28</v>
      </c>
      <c r="AG10631" s="88"/>
    </row>
    <row r="10632" spans="1:33" ht="75" hidden="1" outlineLevel="1">
      <c r="A10632" s="6" t="s">
        <v>12321</v>
      </c>
      <c r="B10632" s="7" t="s">
        <v>208</v>
      </c>
      <c r="C10632" s="7" t="s">
        <v>209</v>
      </c>
      <c r="D10632" s="7"/>
      <c r="E10632" s="23" t="s">
        <v>70</v>
      </c>
      <c r="F10632" s="18">
        <v>1</v>
      </c>
      <c r="K10632" s="22">
        <v>0</v>
      </c>
      <c r="L10632" s="84">
        <v>0</v>
      </c>
      <c r="M10632" s="85"/>
      <c r="O10632" s="22">
        <v>69250</v>
      </c>
      <c r="P10632" s="84">
        <v>69250</v>
      </c>
      <c r="Q10632" s="85"/>
      <c r="S10632" s="22">
        <v>1000</v>
      </c>
      <c r="T10632" s="84">
        <v>1000</v>
      </c>
      <c r="U10632" s="85"/>
      <c r="W10632" s="22">
        <v>0</v>
      </c>
      <c r="X10632" s="84">
        <v>0</v>
      </c>
      <c r="Y10632" s="85"/>
      <c r="AA10632" s="22">
        <v>36000</v>
      </c>
      <c r="AB10632" s="84">
        <v>36000</v>
      </c>
      <c r="AC10632" s="85"/>
      <c r="AE10632" s="22">
        <v>35000</v>
      </c>
      <c r="AF10632" s="84">
        <v>35000</v>
      </c>
      <c r="AG10632" s="85"/>
    </row>
    <row r="10633" spans="1:33" hidden="1" outlineLevel="1">
      <c r="A10633" s="8"/>
      <c r="B10633" s="9" t="s">
        <v>34</v>
      </c>
      <c r="C10633" s="9" t="s">
        <v>35</v>
      </c>
      <c r="K10633" s="79"/>
      <c r="L10633" s="79"/>
      <c r="M10633" s="80"/>
      <c r="O10633" s="79"/>
      <c r="P10633" s="79"/>
      <c r="Q10633" s="80"/>
      <c r="S10633" s="79"/>
      <c r="T10633" s="79"/>
      <c r="U10633" s="80"/>
      <c r="W10633" s="79"/>
      <c r="X10633" s="79"/>
      <c r="Y10633" s="80"/>
      <c r="AA10633" s="79"/>
      <c r="AB10633" s="79"/>
      <c r="AC10633" s="80"/>
      <c r="AE10633" s="79"/>
      <c r="AF10633" s="79"/>
      <c r="AG10633" s="80"/>
    </row>
    <row r="10634" spans="1:33" hidden="1" outlineLevel="1">
      <c r="A10634" s="6" t="s">
        <v>12322</v>
      </c>
      <c r="B10634" s="7" t="s">
        <v>37</v>
      </c>
      <c r="C10634" s="7" t="s">
        <v>211</v>
      </c>
      <c r="K10634" s="79"/>
      <c r="L10634" s="79"/>
      <c r="M10634" s="80"/>
      <c r="O10634" s="79"/>
      <c r="P10634" s="79"/>
      <c r="Q10634" s="80"/>
      <c r="S10634" s="79"/>
      <c r="T10634" s="79"/>
      <c r="U10634" s="80"/>
      <c r="W10634" s="79"/>
      <c r="X10634" s="79"/>
      <c r="Y10634" s="80"/>
      <c r="AA10634" s="79"/>
      <c r="AB10634" s="79"/>
      <c r="AC10634" s="80"/>
      <c r="AE10634" s="79"/>
      <c r="AF10634" s="79"/>
      <c r="AG10634" s="80"/>
    </row>
    <row r="10635" spans="1:33" ht="60" hidden="1" outlineLevel="1">
      <c r="A10635" s="8"/>
      <c r="B10635" s="9" t="s">
        <v>61</v>
      </c>
      <c r="C10635" s="9" t="s">
        <v>62</v>
      </c>
      <c r="D10635" s="9" t="s">
        <v>63</v>
      </c>
      <c r="E10635" s="12" t="s">
        <v>64</v>
      </c>
      <c r="F10635" s="20" t="s">
        <v>65</v>
      </c>
      <c r="K10635" s="21" t="s">
        <v>66</v>
      </c>
      <c r="L10635" s="87" t="s">
        <v>28</v>
      </c>
      <c r="M10635" s="88"/>
      <c r="O10635" s="21" t="s">
        <v>66</v>
      </c>
      <c r="P10635" s="87" t="s">
        <v>28</v>
      </c>
      <c r="Q10635" s="88"/>
      <c r="S10635" s="21" t="s">
        <v>66</v>
      </c>
      <c r="T10635" s="87" t="s">
        <v>28</v>
      </c>
      <c r="U10635" s="88"/>
      <c r="W10635" s="21" t="s">
        <v>66</v>
      </c>
      <c r="X10635" s="87" t="s">
        <v>28</v>
      </c>
      <c r="Y10635" s="88"/>
      <c r="AA10635" s="21" t="s">
        <v>66</v>
      </c>
      <c r="AB10635" s="87" t="s">
        <v>28</v>
      </c>
      <c r="AC10635" s="88"/>
      <c r="AE10635" s="21" t="s">
        <v>66</v>
      </c>
      <c r="AF10635" s="87" t="s">
        <v>28</v>
      </c>
      <c r="AG10635" s="88"/>
    </row>
    <row r="10636" spans="1:33" ht="105" hidden="1" outlineLevel="1">
      <c r="A10636" s="6" t="s">
        <v>12323</v>
      </c>
      <c r="B10636" s="7" t="s">
        <v>213</v>
      </c>
      <c r="C10636" s="7" t="s">
        <v>214</v>
      </c>
      <c r="D10636" s="7"/>
      <c r="E10636" s="23" t="s">
        <v>70</v>
      </c>
      <c r="F10636" s="18">
        <v>1</v>
      </c>
      <c r="K10636" s="22">
        <v>0</v>
      </c>
      <c r="L10636" s="84">
        <v>0</v>
      </c>
      <c r="M10636" s="85"/>
      <c r="O10636" s="22">
        <v>31430</v>
      </c>
      <c r="P10636" s="84">
        <v>31430</v>
      </c>
      <c r="Q10636" s="85"/>
      <c r="S10636" s="22">
        <v>1000</v>
      </c>
      <c r="T10636" s="84">
        <v>1000</v>
      </c>
      <c r="U10636" s="85"/>
      <c r="W10636" s="22">
        <v>0</v>
      </c>
      <c r="X10636" s="84">
        <v>0</v>
      </c>
      <c r="Y10636" s="85"/>
      <c r="AA10636" s="22">
        <v>20000</v>
      </c>
      <c r="AB10636" s="84">
        <v>20000</v>
      </c>
      <c r="AC10636" s="85"/>
      <c r="AE10636" s="22">
        <v>80000</v>
      </c>
      <c r="AF10636" s="84">
        <v>80000</v>
      </c>
      <c r="AG10636" s="85"/>
    </row>
    <row r="10637" spans="1:33" hidden="1" outlineLevel="1">
      <c r="A10637" s="8"/>
      <c r="B10637" s="9" t="s">
        <v>34</v>
      </c>
      <c r="C10637" s="9" t="s">
        <v>35</v>
      </c>
      <c r="K10637" s="79"/>
      <c r="L10637" s="79"/>
      <c r="M10637" s="80"/>
      <c r="O10637" s="79"/>
      <c r="P10637" s="79"/>
      <c r="Q10637" s="80"/>
      <c r="S10637" s="79"/>
      <c r="T10637" s="79"/>
      <c r="U10637" s="80"/>
      <c r="W10637" s="79"/>
      <c r="X10637" s="79"/>
      <c r="Y10637" s="80"/>
      <c r="AA10637" s="79"/>
      <c r="AB10637" s="79"/>
      <c r="AC10637" s="80"/>
      <c r="AE10637" s="79"/>
      <c r="AF10637" s="79"/>
      <c r="AG10637" s="80"/>
    </row>
    <row r="10638" spans="1:33" hidden="1" outlineLevel="1">
      <c r="A10638" s="6" t="s">
        <v>12324</v>
      </c>
      <c r="B10638" s="7" t="s">
        <v>37</v>
      </c>
      <c r="C10638" s="7" t="s">
        <v>216</v>
      </c>
      <c r="K10638" s="79"/>
      <c r="L10638" s="79"/>
      <c r="M10638" s="80"/>
      <c r="O10638" s="79"/>
      <c r="P10638" s="79"/>
      <c r="Q10638" s="80"/>
      <c r="S10638" s="79"/>
      <c r="T10638" s="79"/>
      <c r="U10638" s="80"/>
      <c r="W10638" s="79"/>
      <c r="X10638" s="79"/>
      <c r="Y10638" s="80"/>
      <c r="AA10638" s="79"/>
      <c r="AB10638" s="79"/>
      <c r="AC10638" s="80"/>
      <c r="AE10638" s="79"/>
      <c r="AF10638" s="79"/>
      <c r="AG10638" s="80"/>
    </row>
    <row r="10639" spans="1:33" ht="105" hidden="1" outlineLevel="1">
      <c r="A10639" s="6" t="s">
        <v>12325</v>
      </c>
      <c r="B10639" s="7" t="s">
        <v>37</v>
      </c>
      <c r="C10639" s="7" t="s">
        <v>218</v>
      </c>
      <c r="K10639" s="79"/>
      <c r="L10639" s="79"/>
      <c r="M10639" s="80"/>
      <c r="O10639" s="79"/>
      <c r="P10639" s="79"/>
      <c r="Q10639" s="80"/>
      <c r="S10639" s="79"/>
      <c r="T10639" s="79"/>
      <c r="U10639" s="80"/>
      <c r="W10639" s="79"/>
      <c r="X10639" s="79"/>
      <c r="Y10639" s="80"/>
      <c r="AA10639" s="79"/>
      <c r="AB10639" s="79"/>
      <c r="AC10639" s="80"/>
      <c r="AE10639" s="79"/>
      <c r="AF10639" s="79"/>
      <c r="AG10639" s="80"/>
    </row>
    <row r="10640" spans="1:33" ht="90" hidden="1" outlineLevel="1">
      <c r="A10640" s="6" t="s">
        <v>12326</v>
      </c>
      <c r="B10640" s="7" t="s">
        <v>37</v>
      </c>
      <c r="C10640" s="7" t="s">
        <v>220</v>
      </c>
      <c r="K10640" s="79"/>
      <c r="L10640" s="79"/>
      <c r="M10640" s="80"/>
      <c r="O10640" s="79"/>
      <c r="P10640" s="79"/>
      <c r="Q10640" s="80"/>
      <c r="S10640" s="79"/>
      <c r="T10640" s="79"/>
      <c r="U10640" s="80"/>
      <c r="W10640" s="79"/>
      <c r="X10640" s="79"/>
      <c r="Y10640" s="80"/>
      <c r="AA10640" s="79"/>
      <c r="AB10640" s="79"/>
      <c r="AC10640" s="80"/>
      <c r="AE10640" s="79"/>
      <c r="AF10640" s="79"/>
      <c r="AG10640" s="80"/>
    </row>
    <row r="10641" spans="1:33" ht="60" hidden="1" outlineLevel="1">
      <c r="A10641" s="8"/>
      <c r="B10641" s="9" t="s">
        <v>61</v>
      </c>
      <c r="C10641" s="9" t="s">
        <v>62</v>
      </c>
      <c r="D10641" s="9" t="s">
        <v>63</v>
      </c>
      <c r="E10641" s="12" t="s">
        <v>64</v>
      </c>
      <c r="F10641" s="20" t="s">
        <v>65</v>
      </c>
      <c r="K10641" s="21" t="s">
        <v>66</v>
      </c>
      <c r="L10641" s="87" t="s">
        <v>28</v>
      </c>
      <c r="M10641" s="88"/>
      <c r="O10641" s="21" t="s">
        <v>66</v>
      </c>
      <c r="P10641" s="87" t="s">
        <v>28</v>
      </c>
      <c r="Q10641" s="88"/>
      <c r="S10641" s="21" t="s">
        <v>66</v>
      </c>
      <c r="T10641" s="87" t="s">
        <v>28</v>
      </c>
      <c r="U10641" s="88"/>
      <c r="W10641" s="21" t="s">
        <v>66</v>
      </c>
      <c r="X10641" s="87" t="s">
        <v>28</v>
      </c>
      <c r="Y10641" s="88"/>
      <c r="AA10641" s="21" t="s">
        <v>66</v>
      </c>
      <c r="AB10641" s="87" t="s">
        <v>28</v>
      </c>
      <c r="AC10641" s="88"/>
      <c r="AE10641" s="21" t="s">
        <v>66</v>
      </c>
      <c r="AF10641" s="87" t="s">
        <v>28</v>
      </c>
      <c r="AG10641" s="88"/>
    </row>
    <row r="10642" spans="1:33" hidden="1" outlineLevel="1">
      <c r="A10642" s="6" t="s">
        <v>12327</v>
      </c>
      <c r="B10642" s="7" t="s">
        <v>222</v>
      </c>
      <c r="C10642" s="7" t="s">
        <v>128</v>
      </c>
      <c r="D10642" s="7"/>
      <c r="E10642" s="23" t="s">
        <v>70</v>
      </c>
      <c r="F10642" s="18">
        <v>1</v>
      </c>
      <c r="K10642" s="22">
        <v>0</v>
      </c>
      <c r="L10642" s="84">
        <v>0</v>
      </c>
      <c r="M10642" s="85"/>
      <c r="O10642" s="22">
        <v>27700</v>
      </c>
      <c r="P10642" s="84">
        <v>27700</v>
      </c>
      <c r="Q10642" s="85"/>
      <c r="S10642" s="22">
        <v>5000</v>
      </c>
      <c r="T10642" s="84">
        <v>5000</v>
      </c>
      <c r="U10642" s="85"/>
      <c r="W10642" s="22">
        <v>0</v>
      </c>
      <c r="X10642" s="84">
        <v>0</v>
      </c>
      <c r="Y10642" s="85"/>
      <c r="AA10642" s="22">
        <v>50000</v>
      </c>
      <c r="AB10642" s="84">
        <v>50000</v>
      </c>
      <c r="AC10642" s="85"/>
      <c r="AE10642" s="22">
        <v>50000</v>
      </c>
      <c r="AF10642" s="84">
        <v>50000</v>
      </c>
      <c r="AG10642" s="85"/>
    </row>
    <row r="10643" spans="1:33" hidden="1" outlineLevel="1">
      <c r="A10643" s="6" t="s">
        <v>12328</v>
      </c>
      <c r="B10643" s="7" t="s">
        <v>224</v>
      </c>
      <c r="C10643" s="7" t="s">
        <v>131</v>
      </c>
      <c r="D10643" s="7"/>
      <c r="E10643" s="23" t="s">
        <v>70</v>
      </c>
      <c r="F10643" s="18">
        <v>1</v>
      </c>
      <c r="K10643" s="22">
        <v>0</v>
      </c>
      <c r="L10643" s="84">
        <v>0</v>
      </c>
      <c r="M10643" s="85"/>
      <c r="O10643" s="22">
        <v>4040</v>
      </c>
      <c r="P10643" s="84">
        <v>4040</v>
      </c>
      <c r="Q10643" s="85"/>
      <c r="S10643" s="22">
        <v>1000</v>
      </c>
      <c r="T10643" s="84">
        <v>1000</v>
      </c>
      <c r="U10643" s="85"/>
      <c r="W10643" s="22">
        <v>0</v>
      </c>
      <c r="X10643" s="84">
        <v>0</v>
      </c>
      <c r="Y10643" s="85"/>
      <c r="AA10643" s="22">
        <v>72000</v>
      </c>
      <c r="AB10643" s="84">
        <v>72000</v>
      </c>
      <c r="AC10643" s="85"/>
      <c r="AE10643" s="22">
        <v>36000</v>
      </c>
      <c r="AF10643" s="84">
        <v>36000</v>
      </c>
      <c r="AG10643" s="85"/>
    </row>
    <row r="10644" spans="1:33" hidden="1" outlineLevel="1">
      <c r="A10644" s="6" t="s">
        <v>12329</v>
      </c>
      <c r="B10644" s="7" t="s">
        <v>226</v>
      </c>
      <c r="C10644" s="7" t="s">
        <v>134</v>
      </c>
      <c r="D10644" s="7"/>
      <c r="E10644" s="23" t="s">
        <v>70</v>
      </c>
      <c r="F10644" s="18">
        <v>1</v>
      </c>
      <c r="K10644" s="22">
        <v>0</v>
      </c>
      <c r="L10644" s="84">
        <v>0</v>
      </c>
      <c r="M10644" s="85"/>
      <c r="O10644" s="22">
        <v>4040</v>
      </c>
      <c r="P10644" s="84">
        <v>4040</v>
      </c>
      <c r="Q10644" s="85"/>
      <c r="S10644" s="22">
        <v>500</v>
      </c>
      <c r="T10644" s="84">
        <v>500</v>
      </c>
      <c r="U10644" s="85"/>
      <c r="W10644" s="22">
        <v>0</v>
      </c>
      <c r="X10644" s="84">
        <v>0</v>
      </c>
      <c r="Y10644" s="85"/>
      <c r="AA10644" s="22">
        <v>5000</v>
      </c>
      <c r="AB10644" s="84">
        <v>5000</v>
      </c>
      <c r="AC10644" s="85"/>
      <c r="AE10644" s="22">
        <v>10000</v>
      </c>
      <c r="AF10644" s="84">
        <v>10000</v>
      </c>
      <c r="AG10644" s="85"/>
    </row>
    <row r="10645" spans="1:33" hidden="1" outlineLevel="1">
      <c r="A10645" s="8"/>
      <c r="B10645" s="9" t="s">
        <v>34</v>
      </c>
      <c r="C10645" s="9" t="s">
        <v>35</v>
      </c>
      <c r="K10645" s="79"/>
      <c r="L10645" s="79"/>
      <c r="M10645" s="80"/>
      <c r="O10645" s="79"/>
      <c r="P10645" s="79"/>
      <c r="Q10645" s="80"/>
      <c r="S10645" s="79"/>
      <c r="T10645" s="79"/>
      <c r="U10645" s="80"/>
      <c r="W10645" s="79"/>
      <c r="X10645" s="79"/>
      <c r="Y10645" s="80"/>
      <c r="AA10645" s="79"/>
      <c r="AB10645" s="79"/>
      <c r="AC10645" s="80"/>
      <c r="AE10645" s="79"/>
      <c r="AF10645" s="79"/>
      <c r="AG10645" s="80"/>
    </row>
    <row r="10646" spans="1:33" ht="30" hidden="1" outlineLevel="1">
      <c r="A10646" s="6" t="s">
        <v>12330</v>
      </c>
      <c r="B10646" s="7" t="s">
        <v>37</v>
      </c>
      <c r="C10646" s="7" t="s">
        <v>228</v>
      </c>
      <c r="K10646" s="79"/>
      <c r="L10646" s="79"/>
      <c r="M10646" s="80"/>
      <c r="O10646" s="79"/>
      <c r="P10646" s="79"/>
      <c r="Q10646" s="80"/>
      <c r="S10646" s="79"/>
      <c r="T10646" s="79"/>
      <c r="U10646" s="80"/>
      <c r="W10646" s="79"/>
      <c r="X10646" s="79"/>
      <c r="Y10646" s="80"/>
      <c r="AA10646" s="79"/>
      <c r="AB10646" s="79"/>
      <c r="AC10646" s="80"/>
      <c r="AE10646" s="79"/>
      <c r="AF10646" s="79"/>
      <c r="AG10646" s="80"/>
    </row>
    <row r="10647" spans="1:33" ht="60" hidden="1" outlineLevel="1">
      <c r="A10647" s="8"/>
      <c r="B10647" s="9" t="s">
        <v>61</v>
      </c>
      <c r="C10647" s="9" t="s">
        <v>62</v>
      </c>
      <c r="D10647" s="9" t="s">
        <v>63</v>
      </c>
      <c r="E10647" s="12" t="s">
        <v>64</v>
      </c>
      <c r="F10647" s="20" t="s">
        <v>65</v>
      </c>
      <c r="K10647" s="21" t="s">
        <v>66</v>
      </c>
      <c r="L10647" s="87" t="s">
        <v>28</v>
      </c>
      <c r="M10647" s="88"/>
      <c r="O10647" s="21" t="s">
        <v>66</v>
      </c>
      <c r="P10647" s="87" t="s">
        <v>28</v>
      </c>
      <c r="Q10647" s="88"/>
      <c r="S10647" s="21" t="s">
        <v>66</v>
      </c>
      <c r="T10647" s="87" t="s">
        <v>28</v>
      </c>
      <c r="U10647" s="88"/>
      <c r="W10647" s="21" t="s">
        <v>66</v>
      </c>
      <c r="X10647" s="87" t="s">
        <v>28</v>
      </c>
      <c r="Y10647" s="88"/>
      <c r="AA10647" s="21" t="s">
        <v>66</v>
      </c>
      <c r="AB10647" s="87" t="s">
        <v>28</v>
      </c>
      <c r="AC10647" s="88"/>
      <c r="AE10647" s="21" t="s">
        <v>66</v>
      </c>
      <c r="AF10647" s="87" t="s">
        <v>28</v>
      </c>
      <c r="AG10647" s="88"/>
    </row>
    <row r="10648" spans="1:33" ht="60" hidden="1" outlineLevel="1">
      <c r="A10648" s="6" t="s">
        <v>12331</v>
      </c>
      <c r="B10648" s="7" t="s">
        <v>230</v>
      </c>
      <c r="C10648" s="7" t="s">
        <v>231</v>
      </c>
      <c r="D10648" s="7"/>
      <c r="E10648" s="23" t="s">
        <v>70</v>
      </c>
      <c r="F10648" s="18">
        <v>1</v>
      </c>
      <c r="K10648" s="22">
        <v>0</v>
      </c>
      <c r="L10648" s="84">
        <v>0</v>
      </c>
      <c r="M10648" s="85"/>
      <c r="O10648" s="22">
        <v>1000</v>
      </c>
      <c r="P10648" s="84">
        <v>1000</v>
      </c>
      <c r="Q10648" s="85"/>
      <c r="S10648" s="22">
        <v>500</v>
      </c>
      <c r="T10648" s="84">
        <v>500</v>
      </c>
      <c r="U10648" s="85"/>
      <c r="W10648" s="22">
        <v>0</v>
      </c>
      <c r="X10648" s="84">
        <v>0</v>
      </c>
      <c r="Y10648" s="85"/>
      <c r="AA10648" s="22">
        <v>10000</v>
      </c>
      <c r="AB10648" s="84">
        <v>10000</v>
      </c>
      <c r="AC10648" s="85"/>
      <c r="AE10648" s="22">
        <v>50000</v>
      </c>
      <c r="AF10648" s="84">
        <v>50000</v>
      </c>
      <c r="AG10648" s="85"/>
    </row>
    <row r="10649" spans="1:33" hidden="1" outlineLevel="1">
      <c r="A10649" s="8"/>
      <c r="B10649" s="9" t="s">
        <v>34</v>
      </c>
      <c r="C10649" s="9" t="s">
        <v>35</v>
      </c>
      <c r="K10649" s="79"/>
      <c r="L10649" s="79"/>
      <c r="M10649" s="80"/>
      <c r="O10649" s="79"/>
      <c r="P10649" s="79"/>
      <c r="Q10649" s="80"/>
      <c r="S10649" s="79"/>
      <c r="T10649" s="79"/>
      <c r="U10649" s="80"/>
      <c r="W10649" s="79"/>
      <c r="X10649" s="79"/>
      <c r="Y10649" s="80"/>
      <c r="AA10649" s="79"/>
      <c r="AB10649" s="79"/>
      <c r="AC10649" s="80"/>
      <c r="AE10649" s="79"/>
      <c r="AF10649" s="79"/>
      <c r="AG10649" s="80"/>
    </row>
    <row r="10650" spans="1:33" ht="30" hidden="1" outlineLevel="1">
      <c r="A10650" s="6" t="s">
        <v>12332</v>
      </c>
      <c r="B10650" s="7" t="s">
        <v>37</v>
      </c>
      <c r="C10650" s="7" t="s">
        <v>233</v>
      </c>
      <c r="K10650" s="79"/>
      <c r="L10650" s="79"/>
      <c r="M10650" s="80"/>
      <c r="O10650" s="79"/>
      <c r="P10650" s="79"/>
      <c r="Q10650" s="80"/>
      <c r="S10650" s="79"/>
      <c r="T10650" s="79"/>
      <c r="U10650" s="80"/>
      <c r="W10650" s="79"/>
      <c r="X10650" s="79"/>
      <c r="Y10650" s="80"/>
      <c r="AA10650" s="79"/>
      <c r="AB10650" s="79"/>
      <c r="AC10650" s="80"/>
      <c r="AE10650" s="79"/>
      <c r="AF10650" s="79"/>
      <c r="AG10650" s="80"/>
    </row>
    <row r="10651" spans="1:33" ht="60" hidden="1" outlineLevel="1">
      <c r="A10651" s="8"/>
      <c r="B10651" s="9" t="s">
        <v>61</v>
      </c>
      <c r="C10651" s="9" t="s">
        <v>62</v>
      </c>
      <c r="D10651" s="9" t="s">
        <v>63</v>
      </c>
      <c r="E10651" s="12" t="s">
        <v>64</v>
      </c>
      <c r="F10651" s="20" t="s">
        <v>65</v>
      </c>
      <c r="K10651" s="21" t="s">
        <v>66</v>
      </c>
      <c r="L10651" s="87" t="s">
        <v>28</v>
      </c>
      <c r="M10651" s="88"/>
      <c r="O10651" s="21" t="s">
        <v>66</v>
      </c>
      <c r="P10651" s="87" t="s">
        <v>28</v>
      </c>
      <c r="Q10651" s="88"/>
      <c r="S10651" s="21" t="s">
        <v>66</v>
      </c>
      <c r="T10651" s="87" t="s">
        <v>28</v>
      </c>
      <c r="U10651" s="88"/>
      <c r="W10651" s="21" t="s">
        <v>66</v>
      </c>
      <c r="X10651" s="87" t="s">
        <v>28</v>
      </c>
      <c r="Y10651" s="88"/>
      <c r="AA10651" s="21" t="s">
        <v>66</v>
      </c>
      <c r="AB10651" s="87" t="s">
        <v>28</v>
      </c>
      <c r="AC10651" s="88"/>
      <c r="AE10651" s="21" t="s">
        <v>66</v>
      </c>
      <c r="AF10651" s="87" t="s">
        <v>28</v>
      </c>
      <c r="AG10651" s="88"/>
    </row>
    <row r="10652" spans="1:33" ht="120" hidden="1" outlineLevel="1">
      <c r="A10652" s="6" t="s">
        <v>12333</v>
      </c>
      <c r="B10652" s="7" t="s">
        <v>235</v>
      </c>
      <c r="C10652" s="7" t="s">
        <v>5123</v>
      </c>
      <c r="D10652" s="7"/>
      <c r="E10652" s="23" t="s">
        <v>70</v>
      </c>
      <c r="F10652" s="18">
        <v>1</v>
      </c>
      <c r="K10652" s="22">
        <v>0</v>
      </c>
      <c r="L10652" s="84">
        <v>0</v>
      </c>
      <c r="M10652" s="85"/>
      <c r="O10652" s="22">
        <v>41550</v>
      </c>
      <c r="P10652" s="84">
        <v>41550</v>
      </c>
      <c r="Q10652" s="85"/>
      <c r="S10652" s="22">
        <v>1000</v>
      </c>
      <c r="T10652" s="84">
        <v>1000</v>
      </c>
      <c r="U10652" s="85"/>
      <c r="W10652" s="22">
        <v>0</v>
      </c>
      <c r="X10652" s="84">
        <v>0</v>
      </c>
      <c r="Y10652" s="85"/>
      <c r="AA10652" s="22">
        <v>36000</v>
      </c>
      <c r="AB10652" s="84">
        <v>36000</v>
      </c>
      <c r="AC10652" s="85"/>
      <c r="AE10652" s="22">
        <v>36000</v>
      </c>
      <c r="AF10652" s="84">
        <v>36000</v>
      </c>
      <c r="AG10652" s="85"/>
    </row>
    <row r="10653" spans="1:33" hidden="1" outlineLevel="1">
      <c r="A10653" s="8"/>
      <c r="B10653" s="9" t="s">
        <v>34</v>
      </c>
      <c r="C10653" s="9" t="s">
        <v>35</v>
      </c>
      <c r="K10653" s="79"/>
      <c r="L10653" s="79"/>
      <c r="M10653" s="80"/>
      <c r="O10653" s="79"/>
      <c r="P10653" s="79"/>
      <c r="Q10653" s="80"/>
      <c r="S10653" s="79"/>
      <c r="T10653" s="79"/>
      <c r="U10653" s="80"/>
      <c r="W10653" s="79"/>
      <c r="X10653" s="79"/>
      <c r="Y10653" s="80"/>
      <c r="AA10653" s="79"/>
      <c r="AB10653" s="79"/>
      <c r="AC10653" s="80"/>
      <c r="AE10653" s="79"/>
      <c r="AF10653" s="79"/>
      <c r="AG10653" s="80"/>
    </row>
    <row r="10654" spans="1:33" hidden="1" outlineLevel="1">
      <c r="A10654" s="6" t="s">
        <v>12334</v>
      </c>
      <c r="B10654" s="7" t="s">
        <v>37</v>
      </c>
      <c r="C10654" s="7" t="s">
        <v>238</v>
      </c>
      <c r="K10654" s="79"/>
      <c r="L10654" s="79"/>
      <c r="M10654" s="80"/>
      <c r="O10654" s="79"/>
      <c r="P10654" s="79"/>
      <c r="Q10654" s="80"/>
      <c r="S10654" s="79"/>
      <c r="T10654" s="79"/>
      <c r="U10654" s="80"/>
      <c r="W10654" s="79"/>
      <c r="X10654" s="79"/>
      <c r="Y10654" s="80"/>
      <c r="AA10654" s="79"/>
      <c r="AB10654" s="79"/>
      <c r="AC10654" s="80"/>
      <c r="AE10654" s="79"/>
      <c r="AF10654" s="79"/>
      <c r="AG10654" s="80"/>
    </row>
    <row r="10655" spans="1:33" ht="60" hidden="1" outlineLevel="1">
      <c r="A10655" s="8"/>
      <c r="B10655" s="9" t="s">
        <v>61</v>
      </c>
      <c r="C10655" s="9" t="s">
        <v>62</v>
      </c>
      <c r="D10655" s="9" t="s">
        <v>63</v>
      </c>
      <c r="E10655" s="12" t="s">
        <v>64</v>
      </c>
      <c r="F10655" s="20" t="s">
        <v>65</v>
      </c>
      <c r="K10655" s="21" t="s">
        <v>66</v>
      </c>
      <c r="L10655" s="87" t="s">
        <v>28</v>
      </c>
      <c r="M10655" s="88"/>
      <c r="O10655" s="21" t="s">
        <v>66</v>
      </c>
      <c r="P10655" s="87" t="s">
        <v>28</v>
      </c>
      <c r="Q10655" s="88"/>
      <c r="S10655" s="21" t="s">
        <v>66</v>
      </c>
      <c r="T10655" s="87" t="s">
        <v>28</v>
      </c>
      <c r="U10655" s="88"/>
      <c r="W10655" s="21" t="s">
        <v>66</v>
      </c>
      <c r="X10655" s="87" t="s">
        <v>28</v>
      </c>
      <c r="Y10655" s="88"/>
      <c r="AA10655" s="21" t="s">
        <v>66</v>
      </c>
      <c r="AB10655" s="87" t="s">
        <v>28</v>
      </c>
      <c r="AC10655" s="88"/>
      <c r="AE10655" s="21" t="s">
        <v>66</v>
      </c>
      <c r="AF10655" s="87" t="s">
        <v>28</v>
      </c>
      <c r="AG10655" s="88"/>
    </row>
    <row r="10656" spans="1:33" ht="120" hidden="1" outlineLevel="1">
      <c r="A10656" s="6" t="s">
        <v>12335</v>
      </c>
      <c r="B10656" s="7" t="s">
        <v>240</v>
      </c>
      <c r="C10656" s="7" t="s">
        <v>241</v>
      </c>
      <c r="D10656" s="7"/>
      <c r="E10656" s="23" t="s">
        <v>70</v>
      </c>
      <c r="F10656" s="18">
        <v>1</v>
      </c>
      <c r="K10656" s="22">
        <v>0</v>
      </c>
      <c r="L10656" s="84">
        <v>0</v>
      </c>
      <c r="M10656" s="85"/>
      <c r="O10656" s="22">
        <v>1620</v>
      </c>
      <c r="P10656" s="84">
        <v>1620</v>
      </c>
      <c r="Q10656" s="85"/>
      <c r="S10656" s="22">
        <v>1000</v>
      </c>
      <c r="T10656" s="84">
        <v>1000</v>
      </c>
      <c r="U10656" s="85"/>
      <c r="W10656" s="22">
        <v>0</v>
      </c>
      <c r="X10656" s="84">
        <v>0</v>
      </c>
      <c r="Y10656" s="85"/>
      <c r="AA10656" s="22">
        <v>10000</v>
      </c>
      <c r="AB10656" s="84">
        <v>10000</v>
      </c>
      <c r="AC10656" s="85"/>
      <c r="AE10656" s="22">
        <v>36000</v>
      </c>
      <c r="AF10656" s="84">
        <v>36000</v>
      </c>
      <c r="AG10656" s="85"/>
    </row>
    <row r="10657" spans="1:33" hidden="1" outlineLevel="1">
      <c r="A10657" s="8"/>
      <c r="B10657" s="9" t="s">
        <v>34</v>
      </c>
      <c r="C10657" s="9" t="s">
        <v>35</v>
      </c>
      <c r="K10657" s="79"/>
      <c r="L10657" s="79"/>
      <c r="M10657" s="80"/>
      <c r="O10657" s="79"/>
      <c r="P10657" s="79"/>
      <c r="Q10657" s="80"/>
      <c r="S10657" s="79"/>
      <c r="T10657" s="79"/>
      <c r="U10657" s="80"/>
      <c r="W10657" s="79"/>
      <c r="X10657" s="79"/>
      <c r="Y10657" s="80"/>
      <c r="AA10657" s="79"/>
      <c r="AB10657" s="79"/>
      <c r="AC10657" s="80"/>
      <c r="AE10657" s="79"/>
      <c r="AF10657" s="79"/>
      <c r="AG10657" s="80"/>
    </row>
    <row r="10658" spans="1:33" hidden="1" outlineLevel="1">
      <c r="A10658" s="6" t="s">
        <v>12336</v>
      </c>
      <c r="B10658" s="7" t="s">
        <v>37</v>
      </c>
      <c r="C10658" s="7" t="s">
        <v>243</v>
      </c>
      <c r="K10658" s="79"/>
      <c r="L10658" s="79"/>
      <c r="M10658" s="80"/>
      <c r="O10658" s="79"/>
      <c r="P10658" s="79"/>
      <c r="Q10658" s="80"/>
      <c r="S10658" s="79"/>
      <c r="T10658" s="79"/>
      <c r="U10658" s="80"/>
      <c r="W10658" s="79"/>
      <c r="X10658" s="79"/>
      <c r="Y10658" s="80"/>
      <c r="AA10658" s="79"/>
      <c r="AB10658" s="79"/>
      <c r="AC10658" s="80"/>
      <c r="AE10658" s="79"/>
      <c r="AF10658" s="79"/>
      <c r="AG10658" s="80"/>
    </row>
    <row r="10659" spans="1:33" ht="60" hidden="1" outlineLevel="1">
      <c r="A10659" s="8"/>
      <c r="B10659" s="9" t="s">
        <v>61</v>
      </c>
      <c r="C10659" s="9" t="s">
        <v>62</v>
      </c>
      <c r="D10659" s="9" t="s">
        <v>63</v>
      </c>
      <c r="E10659" s="12" t="s">
        <v>64</v>
      </c>
      <c r="F10659" s="20" t="s">
        <v>65</v>
      </c>
      <c r="K10659" s="21" t="s">
        <v>66</v>
      </c>
      <c r="L10659" s="87" t="s">
        <v>28</v>
      </c>
      <c r="M10659" s="88"/>
      <c r="O10659" s="21" t="s">
        <v>66</v>
      </c>
      <c r="P10659" s="87" t="s">
        <v>28</v>
      </c>
      <c r="Q10659" s="88"/>
      <c r="S10659" s="21" t="s">
        <v>66</v>
      </c>
      <c r="T10659" s="87" t="s">
        <v>28</v>
      </c>
      <c r="U10659" s="88"/>
      <c r="W10659" s="21" t="s">
        <v>66</v>
      </c>
      <c r="X10659" s="87" t="s">
        <v>28</v>
      </c>
      <c r="Y10659" s="88"/>
      <c r="AA10659" s="21" t="s">
        <v>66</v>
      </c>
      <c r="AB10659" s="87" t="s">
        <v>28</v>
      </c>
      <c r="AC10659" s="88"/>
      <c r="AE10659" s="21" t="s">
        <v>66</v>
      </c>
      <c r="AF10659" s="87" t="s">
        <v>28</v>
      </c>
      <c r="AG10659" s="88"/>
    </row>
    <row r="10660" spans="1:33" ht="45" hidden="1" outlineLevel="1">
      <c r="A10660" s="6" t="s">
        <v>12337</v>
      </c>
      <c r="B10660" s="7" t="s">
        <v>245</v>
      </c>
      <c r="C10660" s="7" t="s">
        <v>246</v>
      </c>
      <c r="D10660" s="7"/>
      <c r="E10660" s="23" t="s">
        <v>70</v>
      </c>
      <c r="F10660" s="18">
        <v>1</v>
      </c>
      <c r="K10660" s="22">
        <v>0</v>
      </c>
      <c r="L10660" s="84">
        <v>0</v>
      </c>
      <c r="M10660" s="85"/>
      <c r="O10660" s="22">
        <v>1620</v>
      </c>
      <c r="P10660" s="84">
        <v>1620</v>
      </c>
      <c r="Q10660" s="85"/>
      <c r="S10660" s="22">
        <v>500</v>
      </c>
      <c r="T10660" s="84">
        <v>500</v>
      </c>
      <c r="U10660" s="85"/>
      <c r="W10660" s="22">
        <v>0</v>
      </c>
      <c r="X10660" s="84">
        <v>0</v>
      </c>
      <c r="Y10660" s="85"/>
      <c r="AA10660" s="22">
        <v>0</v>
      </c>
      <c r="AB10660" s="84">
        <v>0</v>
      </c>
      <c r="AC10660" s="85"/>
      <c r="AE10660" s="22">
        <v>36000</v>
      </c>
      <c r="AF10660" s="84">
        <v>36000</v>
      </c>
      <c r="AG10660" s="85"/>
    </row>
    <row r="10661" spans="1:33" hidden="1" outlineLevel="1">
      <c r="A10661" s="8"/>
      <c r="B10661" s="9" t="s">
        <v>34</v>
      </c>
      <c r="C10661" s="9" t="s">
        <v>35</v>
      </c>
      <c r="K10661" s="79"/>
      <c r="L10661" s="79"/>
      <c r="M10661" s="80"/>
      <c r="O10661" s="79"/>
      <c r="P10661" s="79"/>
      <c r="Q10661" s="80"/>
      <c r="S10661" s="79"/>
      <c r="T10661" s="79"/>
      <c r="U10661" s="80"/>
      <c r="W10661" s="79"/>
      <c r="X10661" s="79"/>
      <c r="Y10661" s="80"/>
      <c r="AA10661" s="79"/>
      <c r="AB10661" s="79"/>
      <c r="AC10661" s="80"/>
      <c r="AE10661" s="79"/>
      <c r="AF10661" s="79"/>
      <c r="AG10661" s="80"/>
    </row>
    <row r="10662" spans="1:33" hidden="1" outlineLevel="1">
      <c r="A10662" s="6" t="s">
        <v>12338</v>
      </c>
      <c r="B10662" s="7" t="s">
        <v>37</v>
      </c>
      <c r="C10662" s="7" t="s">
        <v>248</v>
      </c>
      <c r="K10662" s="79"/>
      <c r="L10662" s="79"/>
      <c r="M10662" s="80"/>
      <c r="O10662" s="79"/>
      <c r="P10662" s="79"/>
      <c r="Q10662" s="80"/>
      <c r="S10662" s="79"/>
      <c r="T10662" s="79"/>
      <c r="U10662" s="80"/>
      <c r="W10662" s="79"/>
      <c r="X10662" s="79"/>
      <c r="Y10662" s="80"/>
      <c r="AA10662" s="79"/>
      <c r="AB10662" s="79"/>
      <c r="AC10662" s="80"/>
      <c r="AE10662" s="79"/>
      <c r="AF10662" s="79"/>
      <c r="AG10662" s="80"/>
    </row>
    <row r="10663" spans="1:33" ht="60" hidden="1" outlineLevel="1">
      <c r="A10663" s="8"/>
      <c r="B10663" s="9" t="s">
        <v>61</v>
      </c>
      <c r="C10663" s="9" t="s">
        <v>62</v>
      </c>
      <c r="D10663" s="9" t="s">
        <v>63</v>
      </c>
      <c r="E10663" s="12" t="s">
        <v>64</v>
      </c>
      <c r="F10663" s="20" t="s">
        <v>65</v>
      </c>
      <c r="K10663" s="21" t="s">
        <v>66</v>
      </c>
      <c r="L10663" s="87" t="s">
        <v>28</v>
      </c>
      <c r="M10663" s="88"/>
      <c r="O10663" s="21" t="s">
        <v>66</v>
      </c>
      <c r="P10663" s="87" t="s">
        <v>28</v>
      </c>
      <c r="Q10663" s="88"/>
      <c r="S10663" s="21" t="s">
        <v>66</v>
      </c>
      <c r="T10663" s="87" t="s">
        <v>28</v>
      </c>
      <c r="U10663" s="88"/>
      <c r="W10663" s="21" t="s">
        <v>66</v>
      </c>
      <c r="X10663" s="87" t="s">
        <v>28</v>
      </c>
      <c r="Y10663" s="88"/>
      <c r="AA10663" s="21" t="s">
        <v>66</v>
      </c>
      <c r="AB10663" s="87" t="s">
        <v>28</v>
      </c>
      <c r="AC10663" s="88"/>
      <c r="AE10663" s="21" t="s">
        <v>66</v>
      </c>
      <c r="AF10663" s="87" t="s">
        <v>28</v>
      </c>
      <c r="AG10663" s="88"/>
    </row>
    <row r="10664" spans="1:33" ht="45" hidden="1" outlineLevel="1">
      <c r="A10664" s="6" t="s">
        <v>12339</v>
      </c>
      <c r="B10664" s="7" t="s">
        <v>250</v>
      </c>
      <c r="C10664" s="7" t="s">
        <v>251</v>
      </c>
      <c r="D10664" s="7"/>
      <c r="E10664" s="23" t="s">
        <v>70</v>
      </c>
      <c r="F10664" s="18">
        <v>1</v>
      </c>
      <c r="K10664" s="22">
        <v>0</v>
      </c>
      <c r="L10664" s="84">
        <v>0</v>
      </c>
      <c r="M10664" s="85"/>
      <c r="O10664" s="22">
        <v>4850</v>
      </c>
      <c r="P10664" s="84">
        <v>4850</v>
      </c>
      <c r="Q10664" s="85"/>
      <c r="S10664" s="22">
        <v>500</v>
      </c>
      <c r="T10664" s="84">
        <v>500</v>
      </c>
      <c r="U10664" s="85"/>
      <c r="W10664" s="22">
        <v>0</v>
      </c>
      <c r="X10664" s="84">
        <v>0</v>
      </c>
      <c r="Y10664" s="85"/>
      <c r="AA10664" s="22">
        <v>12000</v>
      </c>
      <c r="AB10664" s="84">
        <v>12000</v>
      </c>
      <c r="AC10664" s="85"/>
      <c r="AE10664" s="22">
        <v>24000</v>
      </c>
      <c r="AF10664" s="84">
        <v>24000</v>
      </c>
      <c r="AG10664" s="85"/>
    </row>
    <row r="10665" spans="1:33" hidden="1" outlineLevel="1">
      <c r="A10665" s="8"/>
      <c r="B10665" s="9" t="s">
        <v>34</v>
      </c>
      <c r="C10665" s="9" t="s">
        <v>35</v>
      </c>
      <c r="K10665" s="79"/>
      <c r="L10665" s="79"/>
      <c r="M10665" s="80"/>
      <c r="O10665" s="79"/>
      <c r="P10665" s="79"/>
      <c r="Q10665" s="80"/>
      <c r="S10665" s="79"/>
      <c r="T10665" s="79"/>
      <c r="U10665" s="80"/>
      <c r="W10665" s="79"/>
      <c r="X10665" s="79"/>
      <c r="Y10665" s="80"/>
      <c r="AA10665" s="79"/>
      <c r="AB10665" s="79"/>
      <c r="AC10665" s="80"/>
      <c r="AE10665" s="79"/>
      <c r="AF10665" s="79"/>
      <c r="AG10665" s="80"/>
    </row>
    <row r="10666" spans="1:33" hidden="1" outlineLevel="1">
      <c r="A10666" s="6" t="s">
        <v>12340</v>
      </c>
      <c r="B10666" s="7" t="s">
        <v>37</v>
      </c>
      <c r="C10666" s="7" t="s">
        <v>253</v>
      </c>
      <c r="K10666" s="79"/>
      <c r="L10666" s="79"/>
      <c r="M10666" s="80"/>
      <c r="O10666" s="79"/>
      <c r="P10666" s="79"/>
      <c r="Q10666" s="80"/>
      <c r="S10666" s="79"/>
      <c r="T10666" s="79"/>
      <c r="U10666" s="80"/>
      <c r="W10666" s="79"/>
      <c r="X10666" s="79"/>
      <c r="Y10666" s="80"/>
      <c r="AA10666" s="79"/>
      <c r="AB10666" s="79"/>
      <c r="AC10666" s="80"/>
      <c r="AE10666" s="79"/>
      <c r="AF10666" s="79"/>
      <c r="AG10666" s="80"/>
    </row>
    <row r="10667" spans="1:33" ht="60" hidden="1" outlineLevel="1">
      <c r="A10667" s="8"/>
      <c r="B10667" s="9" t="s">
        <v>61</v>
      </c>
      <c r="C10667" s="9" t="s">
        <v>62</v>
      </c>
      <c r="D10667" s="9" t="s">
        <v>63</v>
      </c>
      <c r="E10667" s="12" t="s">
        <v>64</v>
      </c>
      <c r="F10667" s="20" t="s">
        <v>65</v>
      </c>
      <c r="K10667" s="21" t="s">
        <v>66</v>
      </c>
      <c r="L10667" s="87" t="s">
        <v>28</v>
      </c>
      <c r="M10667" s="88"/>
      <c r="O10667" s="21" t="s">
        <v>66</v>
      </c>
      <c r="P10667" s="87" t="s">
        <v>28</v>
      </c>
      <c r="Q10667" s="88"/>
      <c r="S10667" s="21" t="s">
        <v>66</v>
      </c>
      <c r="T10667" s="87" t="s">
        <v>28</v>
      </c>
      <c r="U10667" s="88"/>
      <c r="W10667" s="21" t="s">
        <v>66</v>
      </c>
      <c r="X10667" s="87" t="s">
        <v>28</v>
      </c>
      <c r="Y10667" s="88"/>
      <c r="AA10667" s="21" t="s">
        <v>66</v>
      </c>
      <c r="AB10667" s="87" t="s">
        <v>28</v>
      </c>
      <c r="AC10667" s="88"/>
      <c r="AE10667" s="21" t="s">
        <v>66</v>
      </c>
      <c r="AF10667" s="87" t="s">
        <v>28</v>
      </c>
      <c r="AG10667" s="88"/>
    </row>
    <row r="10668" spans="1:33" ht="90" hidden="1" outlineLevel="1">
      <c r="A10668" s="6" t="s">
        <v>12341</v>
      </c>
      <c r="B10668" s="7" t="s">
        <v>255</v>
      </c>
      <c r="C10668" s="7" t="s">
        <v>256</v>
      </c>
      <c r="D10668" s="7"/>
      <c r="E10668" s="23" t="s">
        <v>70</v>
      </c>
      <c r="F10668" s="18">
        <v>1</v>
      </c>
      <c r="K10668" s="22">
        <v>0</v>
      </c>
      <c r="L10668" s="84">
        <v>0</v>
      </c>
      <c r="M10668" s="85"/>
      <c r="O10668" s="22">
        <v>8080</v>
      </c>
      <c r="P10668" s="84">
        <v>8080</v>
      </c>
      <c r="Q10668" s="85"/>
      <c r="S10668" s="22">
        <v>500</v>
      </c>
      <c r="T10668" s="84">
        <v>500</v>
      </c>
      <c r="U10668" s="85"/>
      <c r="W10668" s="22">
        <v>0</v>
      </c>
      <c r="X10668" s="84">
        <v>0</v>
      </c>
      <c r="Y10668" s="85"/>
      <c r="AA10668" s="22">
        <v>25000</v>
      </c>
      <c r="AB10668" s="84">
        <v>25000</v>
      </c>
      <c r="AC10668" s="85"/>
      <c r="AE10668" s="22">
        <v>60000</v>
      </c>
      <c r="AF10668" s="84">
        <v>60000</v>
      </c>
      <c r="AG10668" s="85"/>
    </row>
    <row r="10669" spans="1:33" hidden="1" outlineLevel="1">
      <c r="A10669" s="8"/>
      <c r="B10669" s="9" t="s">
        <v>34</v>
      </c>
      <c r="C10669" s="9" t="s">
        <v>35</v>
      </c>
      <c r="K10669" s="79"/>
      <c r="L10669" s="79"/>
      <c r="M10669" s="80"/>
      <c r="O10669" s="79"/>
      <c r="P10669" s="79"/>
      <c r="Q10669" s="80"/>
      <c r="S10669" s="79"/>
      <c r="T10669" s="79"/>
      <c r="U10669" s="80"/>
      <c r="W10669" s="79"/>
      <c r="X10669" s="79"/>
      <c r="Y10669" s="80"/>
      <c r="AA10669" s="79"/>
      <c r="AB10669" s="79"/>
      <c r="AC10669" s="80"/>
      <c r="AE10669" s="79"/>
      <c r="AF10669" s="79"/>
      <c r="AG10669" s="80"/>
    </row>
    <row r="10670" spans="1:33" hidden="1" outlineLevel="1">
      <c r="A10670" s="6" t="s">
        <v>12342</v>
      </c>
      <c r="B10670" s="7" t="s">
        <v>37</v>
      </c>
      <c r="C10670" s="7" t="s">
        <v>258</v>
      </c>
      <c r="K10670" s="79"/>
      <c r="L10670" s="79"/>
      <c r="M10670" s="80"/>
      <c r="O10670" s="79"/>
      <c r="P10670" s="79"/>
      <c r="Q10670" s="80"/>
      <c r="S10670" s="79"/>
      <c r="T10670" s="79"/>
      <c r="U10670" s="80"/>
      <c r="W10670" s="79"/>
      <c r="X10670" s="79"/>
      <c r="Y10670" s="80"/>
      <c r="AA10670" s="79"/>
      <c r="AB10670" s="79"/>
      <c r="AC10670" s="80"/>
      <c r="AE10670" s="79"/>
      <c r="AF10670" s="79"/>
      <c r="AG10670" s="80"/>
    </row>
    <row r="10671" spans="1:33" ht="60" hidden="1" outlineLevel="1">
      <c r="A10671" s="8"/>
      <c r="B10671" s="9" t="s">
        <v>61</v>
      </c>
      <c r="C10671" s="9" t="s">
        <v>62</v>
      </c>
      <c r="D10671" s="9" t="s">
        <v>63</v>
      </c>
      <c r="E10671" s="12" t="s">
        <v>64</v>
      </c>
      <c r="F10671" s="20" t="s">
        <v>65</v>
      </c>
      <c r="K10671" s="21" t="s">
        <v>66</v>
      </c>
      <c r="L10671" s="87" t="s">
        <v>28</v>
      </c>
      <c r="M10671" s="88"/>
      <c r="O10671" s="21" t="s">
        <v>66</v>
      </c>
      <c r="P10671" s="87" t="s">
        <v>28</v>
      </c>
      <c r="Q10671" s="88"/>
      <c r="S10671" s="21" t="s">
        <v>66</v>
      </c>
      <c r="T10671" s="87" t="s">
        <v>28</v>
      </c>
      <c r="U10671" s="88"/>
      <c r="W10671" s="21" t="s">
        <v>66</v>
      </c>
      <c r="X10671" s="87" t="s">
        <v>28</v>
      </c>
      <c r="Y10671" s="88"/>
      <c r="AA10671" s="21" t="s">
        <v>66</v>
      </c>
      <c r="AB10671" s="87" t="s">
        <v>28</v>
      </c>
      <c r="AC10671" s="88"/>
      <c r="AE10671" s="21" t="s">
        <v>66</v>
      </c>
      <c r="AF10671" s="87" t="s">
        <v>28</v>
      </c>
      <c r="AG10671" s="88"/>
    </row>
    <row r="10672" spans="1:33" ht="60" hidden="1" outlineLevel="1">
      <c r="A10672" s="6" t="s">
        <v>12343</v>
      </c>
      <c r="B10672" s="7" t="s">
        <v>260</v>
      </c>
      <c r="C10672" s="7" t="s">
        <v>261</v>
      </c>
      <c r="D10672" s="7"/>
      <c r="E10672" s="23" t="s">
        <v>70</v>
      </c>
      <c r="F10672" s="18">
        <v>1</v>
      </c>
      <c r="K10672" s="22">
        <v>0</v>
      </c>
      <c r="L10672" s="84">
        <v>0</v>
      </c>
      <c r="M10672" s="85"/>
      <c r="O10672" s="22">
        <v>16160</v>
      </c>
      <c r="P10672" s="84">
        <v>16160</v>
      </c>
      <c r="Q10672" s="85"/>
      <c r="S10672" s="22">
        <v>500</v>
      </c>
      <c r="T10672" s="84">
        <v>500</v>
      </c>
      <c r="U10672" s="85"/>
      <c r="W10672" s="22">
        <v>0</v>
      </c>
      <c r="X10672" s="84">
        <v>0</v>
      </c>
      <c r="Y10672" s="85"/>
      <c r="AA10672" s="22">
        <v>0</v>
      </c>
      <c r="AB10672" s="84">
        <v>0</v>
      </c>
      <c r="AC10672" s="85"/>
      <c r="AE10672" s="22">
        <v>36000</v>
      </c>
      <c r="AF10672" s="84">
        <v>36000</v>
      </c>
      <c r="AG10672" s="85"/>
    </row>
    <row r="10673" spans="1:33" hidden="1" outlineLevel="1">
      <c r="A10673" s="8"/>
      <c r="B10673" s="9" t="s">
        <v>34</v>
      </c>
      <c r="C10673" s="9" t="s">
        <v>35</v>
      </c>
      <c r="K10673" s="79"/>
      <c r="L10673" s="79"/>
      <c r="M10673" s="80"/>
      <c r="O10673" s="79"/>
      <c r="P10673" s="79"/>
      <c r="Q10673" s="80"/>
      <c r="S10673" s="79"/>
      <c r="T10673" s="79"/>
      <c r="U10673" s="80"/>
      <c r="W10673" s="79"/>
      <c r="X10673" s="79"/>
      <c r="Y10673" s="80"/>
      <c r="AA10673" s="79"/>
      <c r="AB10673" s="79"/>
      <c r="AC10673" s="80"/>
      <c r="AE10673" s="79"/>
      <c r="AF10673" s="79"/>
      <c r="AG10673" s="80"/>
    </row>
    <row r="10674" spans="1:33" ht="150" hidden="1" outlineLevel="1">
      <c r="A10674" s="6" t="s">
        <v>12344</v>
      </c>
      <c r="B10674" s="7" t="s">
        <v>37</v>
      </c>
      <c r="C10674" s="7" t="s">
        <v>263</v>
      </c>
      <c r="K10674" s="79"/>
      <c r="L10674" s="79"/>
      <c r="M10674" s="80"/>
      <c r="O10674" s="79"/>
      <c r="P10674" s="79"/>
      <c r="Q10674" s="80"/>
      <c r="S10674" s="79"/>
      <c r="T10674" s="79"/>
      <c r="U10674" s="80"/>
      <c r="W10674" s="79"/>
      <c r="X10674" s="79"/>
      <c r="Y10674" s="80"/>
      <c r="AA10674" s="79"/>
      <c r="AB10674" s="79"/>
      <c r="AC10674" s="80"/>
      <c r="AE10674" s="79"/>
      <c r="AF10674" s="79"/>
      <c r="AG10674" s="80"/>
    </row>
    <row r="10675" spans="1:33" ht="60" hidden="1" outlineLevel="1">
      <c r="A10675" s="8"/>
      <c r="B10675" s="9" t="s">
        <v>61</v>
      </c>
      <c r="C10675" s="9" t="s">
        <v>62</v>
      </c>
      <c r="D10675" s="9" t="s">
        <v>63</v>
      </c>
      <c r="E10675" s="12" t="s">
        <v>64</v>
      </c>
      <c r="F10675" s="20" t="s">
        <v>65</v>
      </c>
      <c r="K10675" s="21" t="s">
        <v>66</v>
      </c>
      <c r="L10675" s="87" t="s">
        <v>28</v>
      </c>
      <c r="M10675" s="88"/>
      <c r="O10675" s="21" t="s">
        <v>66</v>
      </c>
      <c r="P10675" s="87" t="s">
        <v>28</v>
      </c>
      <c r="Q10675" s="88"/>
      <c r="S10675" s="21" t="s">
        <v>66</v>
      </c>
      <c r="T10675" s="87" t="s">
        <v>28</v>
      </c>
      <c r="U10675" s="88"/>
      <c r="W10675" s="21" t="s">
        <v>66</v>
      </c>
      <c r="X10675" s="87" t="s">
        <v>28</v>
      </c>
      <c r="Y10675" s="88"/>
      <c r="AA10675" s="21" t="s">
        <v>66</v>
      </c>
      <c r="AB10675" s="87" t="s">
        <v>28</v>
      </c>
      <c r="AC10675" s="88"/>
      <c r="AE10675" s="21" t="s">
        <v>66</v>
      </c>
      <c r="AF10675" s="87" t="s">
        <v>28</v>
      </c>
      <c r="AG10675" s="88"/>
    </row>
    <row r="10676" spans="1:33" ht="60" hidden="1" outlineLevel="1">
      <c r="A10676" s="6" t="s">
        <v>12345</v>
      </c>
      <c r="B10676" s="7" t="s">
        <v>265</v>
      </c>
      <c r="C10676" s="7" t="s">
        <v>266</v>
      </c>
      <c r="D10676" s="7"/>
      <c r="E10676" s="23" t="s">
        <v>70</v>
      </c>
      <c r="F10676" s="18">
        <v>1</v>
      </c>
      <c r="K10676" s="22">
        <v>0</v>
      </c>
      <c r="L10676" s="84">
        <v>0</v>
      </c>
      <c r="M10676" s="85"/>
      <c r="O10676" s="22">
        <v>8080</v>
      </c>
      <c r="P10676" s="84">
        <v>8080</v>
      </c>
      <c r="Q10676" s="85"/>
      <c r="S10676" s="22">
        <v>500</v>
      </c>
      <c r="T10676" s="84">
        <v>500</v>
      </c>
      <c r="U10676" s="85"/>
      <c r="W10676" s="22">
        <v>0</v>
      </c>
      <c r="X10676" s="84">
        <v>0</v>
      </c>
      <c r="Y10676" s="85"/>
      <c r="AA10676" s="22">
        <v>0</v>
      </c>
      <c r="AB10676" s="84">
        <v>0</v>
      </c>
      <c r="AC10676" s="85"/>
      <c r="AE10676" s="22">
        <v>36000</v>
      </c>
      <c r="AF10676" s="84">
        <v>36000</v>
      </c>
      <c r="AG10676" s="85"/>
    </row>
    <row r="10677" spans="1:33" hidden="1" outlineLevel="1">
      <c r="A10677" s="8"/>
      <c r="B10677" s="9" t="s">
        <v>34</v>
      </c>
      <c r="C10677" s="9" t="s">
        <v>35</v>
      </c>
      <c r="K10677" s="79"/>
      <c r="L10677" s="79"/>
      <c r="M10677" s="80"/>
      <c r="O10677" s="79"/>
      <c r="P10677" s="79"/>
      <c r="Q10677" s="80"/>
      <c r="S10677" s="79"/>
      <c r="T10677" s="79"/>
      <c r="U10677" s="80"/>
      <c r="W10677" s="79"/>
      <c r="X10677" s="79"/>
      <c r="Y10677" s="80"/>
      <c r="AA10677" s="79"/>
      <c r="AB10677" s="79"/>
      <c r="AC10677" s="80"/>
      <c r="AE10677" s="79"/>
      <c r="AF10677" s="79"/>
      <c r="AG10677" s="80"/>
    </row>
    <row r="10678" spans="1:33" hidden="1" outlineLevel="1">
      <c r="A10678" s="6" t="s">
        <v>12346</v>
      </c>
      <c r="B10678" s="7" t="s">
        <v>37</v>
      </c>
      <c r="C10678" s="7" t="s">
        <v>268</v>
      </c>
      <c r="K10678" s="79"/>
      <c r="L10678" s="79"/>
      <c r="M10678" s="80"/>
      <c r="O10678" s="79"/>
      <c r="P10678" s="79"/>
      <c r="Q10678" s="80"/>
      <c r="S10678" s="79"/>
      <c r="T10678" s="79"/>
      <c r="U10678" s="80"/>
      <c r="W10678" s="79"/>
      <c r="X10678" s="79"/>
      <c r="Y10678" s="80"/>
      <c r="AA10678" s="79"/>
      <c r="AB10678" s="79"/>
      <c r="AC10678" s="80"/>
      <c r="AE10678" s="79"/>
      <c r="AF10678" s="79"/>
      <c r="AG10678" s="80"/>
    </row>
    <row r="10679" spans="1:33" ht="60" hidden="1" outlineLevel="1">
      <c r="A10679" s="8"/>
      <c r="B10679" s="9" t="s">
        <v>61</v>
      </c>
      <c r="C10679" s="9" t="s">
        <v>62</v>
      </c>
      <c r="D10679" s="9" t="s">
        <v>63</v>
      </c>
      <c r="E10679" s="12" t="s">
        <v>64</v>
      </c>
      <c r="F10679" s="20" t="s">
        <v>65</v>
      </c>
      <c r="K10679" s="21" t="s">
        <v>66</v>
      </c>
      <c r="L10679" s="87" t="s">
        <v>28</v>
      </c>
      <c r="M10679" s="88"/>
      <c r="O10679" s="21" t="s">
        <v>66</v>
      </c>
      <c r="P10679" s="87" t="s">
        <v>28</v>
      </c>
      <c r="Q10679" s="88"/>
      <c r="S10679" s="21" t="s">
        <v>66</v>
      </c>
      <c r="T10679" s="87" t="s">
        <v>28</v>
      </c>
      <c r="U10679" s="88"/>
      <c r="W10679" s="21" t="s">
        <v>66</v>
      </c>
      <c r="X10679" s="87" t="s">
        <v>28</v>
      </c>
      <c r="Y10679" s="88"/>
      <c r="AA10679" s="21" t="s">
        <v>66</v>
      </c>
      <c r="AB10679" s="87" t="s">
        <v>28</v>
      </c>
      <c r="AC10679" s="88"/>
      <c r="AE10679" s="21" t="s">
        <v>66</v>
      </c>
      <c r="AF10679" s="87" t="s">
        <v>28</v>
      </c>
      <c r="AG10679" s="88"/>
    </row>
    <row r="10680" spans="1:33" ht="75" hidden="1" outlineLevel="1">
      <c r="A10680" s="6" t="s">
        <v>12347</v>
      </c>
      <c r="B10680" s="7" t="s">
        <v>270</v>
      </c>
      <c r="C10680" s="7" t="s">
        <v>271</v>
      </c>
      <c r="D10680" s="7"/>
      <c r="E10680" s="23" t="s">
        <v>70</v>
      </c>
      <c r="F10680" s="18">
        <v>1</v>
      </c>
      <c r="K10680" s="22">
        <v>0</v>
      </c>
      <c r="L10680" s="84">
        <v>0</v>
      </c>
      <c r="M10680" s="85"/>
      <c r="O10680" s="22">
        <v>3230</v>
      </c>
      <c r="P10680" s="84">
        <v>3230</v>
      </c>
      <c r="Q10680" s="85"/>
      <c r="S10680" s="22">
        <v>500</v>
      </c>
      <c r="T10680" s="84">
        <v>500</v>
      </c>
      <c r="U10680" s="85"/>
      <c r="W10680" s="22">
        <v>0</v>
      </c>
      <c r="X10680" s="84">
        <v>0</v>
      </c>
      <c r="Y10680" s="85"/>
      <c r="AA10680" s="22">
        <v>0</v>
      </c>
      <c r="AB10680" s="84">
        <v>0</v>
      </c>
      <c r="AC10680" s="85"/>
      <c r="AE10680" s="22">
        <v>10000</v>
      </c>
      <c r="AF10680" s="84">
        <v>10000</v>
      </c>
      <c r="AG10680" s="85"/>
    </row>
    <row r="10681" spans="1:33" hidden="1" outlineLevel="1">
      <c r="A10681" s="8"/>
      <c r="B10681" s="9" t="s">
        <v>34</v>
      </c>
      <c r="C10681" s="9" t="s">
        <v>35</v>
      </c>
      <c r="K10681" s="79"/>
      <c r="L10681" s="79"/>
      <c r="M10681" s="80"/>
      <c r="O10681" s="79"/>
      <c r="P10681" s="79"/>
      <c r="Q10681" s="80"/>
      <c r="S10681" s="79"/>
      <c r="T10681" s="79"/>
      <c r="U10681" s="80"/>
      <c r="W10681" s="79"/>
      <c r="X10681" s="79"/>
      <c r="Y10681" s="80"/>
      <c r="AA10681" s="79"/>
      <c r="AB10681" s="79"/>
      <c r="AC10681" s="80"/>
      <c r="AE10681" s="79"/>
      <c r="AF10681" s="79"/>
      <c r="AG10681" s="80"/>
    </row>
    <row r="10682" spans="1:33" ht="30" hidden="1" outlineLevel="1">
      <c r="A10682" s="6" t="s">
        <v>12348</v>
      </c>
      <c r="B10682" s="7" t="s">
        <v>37</v>
      </c>
      <c r="C10682" s="7" t="s">
        <v>273</v>
      </c>
      <c r="K10682" s="79"/>
      <c r="L10682" s="79"/>
      <c r="M10682" s="80"/>
      <c r="O10682" s="79"/>
      <c r="P10682" s="79"/>
      <c r="Q10682" s="80"/>
      <c r="S10682" s="79"/>
      <c r="T10682" s="79"/>
      <c r="U10682" s="80"/>
      <c r="W10682" s="79"/>
      <c r="X10682" s="79"/>
      <c r="Y10682" s="80"/>
      <c r="AA10682" s="79"/>
      <c r="AB10682" s="79"/>
      <c r="AC10682" s="80"/>
      <c r="AE10682" s="79"/>
      <c r="AF10682" s="79"/>
      <c r="AG10682" s="80"/>
    </row>
    <row r="10683" spans="1:33" ht="60" hidden="1" outlineLevel="1">
      <c r="A10683" s="8"/>
      <c r="B10683" s="9" t="s">
        <v>61</v>
      </c>
      <c r="C10683" s="9" t="s">
        <v>62</v>
      </c>
      <c r="D10683" s="9" t="s">
        <v>63</v>
      </c>
      <c r="E10683" s="12" t="s">
        <v>64</v>
      </c>
      <c r="F10683" s="20" t="s">
        <v>65</v>
      </c>
      <c r="K10683" s="21" t="s">
        <v>66</v>
      </c>
      <c r="L10683" s="87" t="s">
        <v>28</v>
      </c>
      <c r="M10683" s="88"/>
      <c r="O10683" s="21" t="s">
        <v>66</v>
      </c>
      <c r="P10683" s="87" t="s">
        <v>28</v>
      </c>
      <c r="Q10683" s="88"/>
      <c r="S10683" s="21" t="s">
        <v>66</v>
      </c>
      <c r="T10683" s="87" t="s">
        <v>28</v>
      </c>
      <c r="U10683" s="88"/>
      <c r="W10683" s="21" t="s">
        <v>66</v>
      </c>
      <c r="X10683" s="87" t="s">
        <v>28</v>
      </c>
      <c r="Y10683" s="88"/>
      <c r="AA10683" s="21" t="s">
        <v>66</v>
      </c>
      <c r="AB10683" s="87" t="s">
        <v>28</v>
      </c>
      <c r="AC10683" s="88"/>
      <c r="AE10683" s="21" t="s">
        <v>66</v>
      </c>
      <c r="AF10683" s="87" t="s">
        <v>28</v>
      </c>
      <c r="AG10683" s="88"/>
    </row>
    <row r="10684" spans="1:33" ht="45" hidden="1" outlineLevel="1">
      <c r="A10684" s="6" t="s">
        <v>12349</v>
      </c>
      <c r="B10684" s="7" t="s">
        <v>275</v>
      </c>
      <c r="C10684" s="7" t="s">
        <v>276</v>
      </c>
      <c r="D10684" s="7"/>
      <c r="E10684" s="23" t="s">
        <v>70</v>
      </c>
      <c r="F10684" s="18">
        <v>1</v>
      </c>
      <c r="K10684" s="22">
        <v>0</v>
      </c>
      <c r="L10684" s="84">
        <v>0</v>
      </c>
      <c r="M10684" s="85"/>
      <c r="O10684" s="22">
        <v>16160</v>
      </c>
      <c r="P10684" s="84">
        <v>16160</v>
      </c>
      <c r="Q10684" s="85"/>
      <c r="S10684" s="22">
        <v>500</v>
      </c>
      <c r="T10684" s="84">
        <v>500</v>
      </c>
      <c r="U10684" s="85"/>
      <c r="W10684" s="22">
        <v>0</v>
      </c>
      <c r="X10684" s="84">
        <v>0</v>
      </c>
      <c r="Y10684" s="85"/>
      <c r="AA10684" s="22">
        <v>72000</v>
      </c>
      <c r="AB10684" s="84">
        <v>72000</v>
      </c>
      <c r="AC10684" s="85"/>
      <c r="AE10684" s="22">
        <v>180000</v>
      </c>
      <c r="AF10684" s="84">
        <v>180000</v>
      </c>
      <c r="AG10684" s="85"/>
    </row>
    <row r="10685" spans="1:33" hidden="1" outlineLevel="1">
      <c r="A10685" s="8"/>
      <c r="B10685" s="9" t="s">
        <v>34</v>
      </c>
      <c r="C10685" s="9" t="s">
        <v>35</v>
      </c>
      <c r="K10685" s="79"/>
      <c r="L10685" s="79"/>
      <c r="M10685" s="80"/>
      <c r="O10685" s="79"/>
      <c r="P10685" s="79"/>
      <c r="Q10685" s="80"/>
      <c r="S10685" s="79"/>
      <c r="T10685" s="79"/>
      <c r="U10685" s="80"/>
      <c r="W10685" s="79"/>
      <c r="X10685" s="79"/>
      <c r="Y10685" s="80"/>
      <c r="AA10685" s="79"/>
      <c r="AB10685" s="79"/>
      <c r="AC10685" s="80"/>
      <c r="AE10685" s="79"/>
      <c r="AF10685" s="79"/>
      <c r="AG10685" s="80"/>
    </row>
    <row r="10686" spans="1:33" hidden="1" outlineLevel="1">
      <c r="A10686" s="6" t="s">
        <v>12350</v>
      </c>
      <c r="B10686" s="7" t="s">
        <v>37</v>
      </c>
      <c r="C10686" s="7" t="s">
        <v>278</v>
      </c>
      <c r="K10686" s="79"/>
      <c r="L10686" s="79"/>
      <c r="M10686" s="80"/>
      <c r="O10686" s="79"/>
      <c r="P10686" s="79"/>
      <c r="Q10686" s="80"/>
      <c r="S10686" s="79"/>
      <c r="T10686" s="79"/>
      <c r="U10686" s="80"/>
      <c r="W10686" s="79"/>
      <c r="X10686" s="79"/>
      <c r="Y10686" s="80"/>
      <c r="AA10686" s="79"/>
      <c r="AB10686" s="79"/>
      <c r="AC10686" s="80"/>
      <c r="AE10686" s="79"/>
      <c r="AF10686" s="79"/>
      <c r="AG10686" s="80"/>
    </row>
    <row r="10687" spans="1:33" ht="60" hidden="1" outlineLevel="1">
      <c r="A10687" s="8"/>
      <c r="B10687" s="9" t="s">
        <v>61</v>
      </c>
      <c r="C10687" s="9" t="s">
        <v>62</v>
      </c>
      <c r="D10687" s="9" t="s">
        <v>63</v>
      </c>
      <c r="E10687" s="12" t="s">
        <v>64</v>
      </c>
      <c r="F10687" s="20" t="s">
        <v>65</v>
      </c>
      <c r="K10687" s="21" t="s">
        <v>66</v>
      </c>
      <c r="L10687" s="87" t="s">
        <v>28</v>
      </c>
      <c r="M10687" s="88"/>
      <c r="O10687" s="21" t="s">
        <v>66</v>
      </c>
      <c r="P10687" s="87" t="s">
        <v>28</v>
      </c>
      <c r="Q10687" s="88"/>
      <c r="S10687" s="21" t="s">
        <v>66</v>
      </c>
      <c r="T10687" s="87" t="s">
        <v>28</v>
      </c>
      <c r="U10687" s="88"/>
      <c r="W10687" s="21" t="s">
        <v>66</v>
      </c>
      <c r="X10687" s="87" t="s">
        <v>28</v>
      </c>
      <c r="Y10687" s="88"/>
      <c r="AA10687" s="21" t="s">
        <v>66</v>
      </c>
      <c r="AB10687" s="87" t="s">
        <v>28</v>
      </c>
      <c r="AC10687" s="88"/>
      <c r="AE10687" s="21" t="s">
        <v>66</v>
      </c>
      <c r="AF10687" s="87" t="s">
        <v>28</v>
      </c>
      <c r="AG10687" s="88"/>
    </row>
    <row r="10688" spans="1:33" ht="120" hidden="1" outlineLevel="1">
      <c r="A10688" s="6" t="s">
        <v>12351</v>
      </c>
      <c r="B10688" s="7" t="s">
        <v>280</v>
      </c>
      <c r="C10688" s="7" t="s">
        <v>281</v>
      </c>
      <c r="D10688" s="7"/>
      <c r="E10688" s="23" t="s">
        <v>70</v>
      </c>
      <c r="F10688" s="18">
        <v>1</v>
      </c>
      <c r="K10688" s="22">
        <v>0</v>
      </c>
      <c r="L10688" s="84">
        <v>0</v>
      </c>
      <c r="M10688" s="85"/>
      <c r="O10688" s="22">
        <v>72710</v>
      </c>
      <c r="P10688" s="84">
        <v>72710</v>
      </c>
      <c r="Q10688" s="85"/>
      <c r="S10688" s="22">
        <v>150000</v>
      </c>
      <c r="T10688" s="84">
        <v>150000</v>
      </c>
      <c r="U10688" s="85"/>
      <c r="W10688" s="22">
        <v>0</v>
      </c>
      <c r="X10688" s="84">
        <v>0</v>
      </c>
      <c r="Y10688" s="85"/>
      <c r="AA10688" s="22">
        <v>50000</v>
      </c>
      <c r="AB10688" s="84">
        <v>50000</v>
      </c>
      <c r="AC10688" s="85"/>
      <c r="AE10688" s="22">
        <v>109800</v>
      </c>
      <c r="AF10688" s="84">
        <v>109800</v>
      </c>
      <c r="AG10688" s="85"/>
    </row>
    <row r="10689" spans="1:33" hidden="1" outlineLevel="1">
      <c r="A10689" s="8"/>
      <c r="B10689" s="9" t="s">
        <v>34</v>
      </c>
      <c r="C10689" s="9" t="s">
        <v>35</v>
      </c>
      <c r="K10689" s="79"/>
      <c r="L10689" s="79"/>
      <c r="M10689" s="80"/>
      <c r="O10689" s="79"/>
      <c r="P10689" s="79"/>
      <c r="Q10689" s="80"/>
      <c r="S10689" s="79"/>
      <c r="T10689" s="79"/>
      <c r="U10689" s="80"/>
      <c r="W10689" s="79"/>
      <c r="X10689" s="79"/>
      <c r="Y10689" s="80"/>
      <c r="AA10689" s="79"/>
      <c r="AB10689" s="79"/>
      <c r="AC10689" s="80"/>
      <c r="AE10689" s="79"/>
      <c r="AF10689" s="79"/>
      <c r="AG10689" s="80"/>
    </row>
    <row r="10690" spans="1:33" hidden="1" outlineLevel="1">
      <c r="A10690" s="6" t="s">
        <v>12352</v>
      </c>
      <c r="B10690" s="7" t="s">
        <v>37</v>
      </c>
      <c r="C10690" s="7" t="s">
        <v>283</v>
      </c>
      <c r="K10690" s="79"/>
      <c r="L10690" s="79"/>
      <c r="M10690" s="80"/>
      <c r="O10690" s="79"/>
      <c r="P10690" s="79"/>
      <c r="Q10690" s="80"/>
      <c r="S10690" s="79"/>
      <c r="T10690" s="79"/>
      <c r="U10690" s="80"/>
      <c r="W10690" s="79"/>
      <c r="X10690" s="79"/>
      <c r="Y10690" s="80"/>
      <c r="AA10690" s="79"/>
      <c r="AB10690" s="79"/>
      <c r="AC10690" s="80"/>
      <c r="AE10690" s="79"/>
      <c r="AF10690" s="79"/>
      <c r="AG10690" s="80"/>
    </row>
    <row r="10691" spans="1:33" ht="60" hidden="1" outlineLevel="1">
      <c r="A10691" s="8"/>
      <c r="B10691" s="9" t="s">
        <v>61</v>
      </c>
      <c r="C10691" s="9" t="s">
        <v>62</v>
      </c>
      <c r="D10691" s="9" t="s">
        <v>63</v>
      </c>
      <c r="E10691" s="12" t="s">
        <v>64</v>
      </c>
      <c r="F10691" s="20" t="s">
        <v>65</v>
      </c>
      <c r="K10691" s="21" t="s">
        <v>66</v>
      </c>
      <c r="L10691" s="87" t="s">
        <v>28</v>
      </c>
      <c r="M10691" s="88"/>
      <c r="O10691" s="21" t="s">
        <v>66</v>
      </c>
      <c r="P10691" s="87" t="s">
        <v>28</v>
      </c>
      <c r="Q10691" s="88"/>
      <c r="S10691" s="21" t="s">
        <v>66</v>
      </c>
      <c r="T10691" s="87" t="s">
        <v>28</v>
      </c>
      <c r="U10691" s="88"/>
      <c r="W10691" s="21" t="s">
        <v>66</v>
      </c>
      <c r="X10691" s="87" t="s">
        <v>28</v>
      </c>
      <c r="Y10691" s="88"/>
      <c r="AA10691" s="21" t="s">
        <v>66</v>
      </c>
      <c r="AB10691" s="87" t="s">
        <v>28</v>
      </c>
      <c r="AC10691" s="88"/>
      <c r="AE10691" s="21" t="s">
        <v>66</v>
      </c>
      <c r="AF10691" s="87" t="s">
        <v>28</v>
      </c>
      <c r="AG10691" s="88"/>
    </row>
    <row r="10692" spans="1:33" ht="180" hidden="1" outlineLevel="1">
      <c r="A10692" s="6" t="s">
        <v>12353</v>
      </c>
      <c r="B10692" s="7" t="s">
        <v>285</v>
      </c>
      <c r="C10692" s="7" t="s">
        <v>286</v>
      </c>
      <c r="D10692" s="7"/>
      <c r="E10692" s="23" t="s">
        <v>70</v>
      </c>
      <c r="F10692" s="18">
        <v>1</v>
      </c>
      <c r="K10692" s="22">
        <v>0</v>
      </c>
      <c r="L10692" s="84">
        <v>0</v>
      </c>
      <c r="M10692" s="85"/>
      <c r="O10692" s="22">
        <v>30010</v>
      </c>
      <c r="P10692" s="84">
        <v>30010</v>
      </c>
      <c r="Q10692" s="85"/>
      <c r="S10692" s="22">
        <v>49199</v>
      </c>
      <c r="T10692" s="84">
        <v>49199</v>
      </c>
      <c r="U10692" s="85"/>
      <c r="W10692" s="22">
        <v>0</v>
      </c>
      <c r="X10692" s="84">
        <v>0</v>
      </c>
      <c r="Y10692" s="85"/>
      <c r="AA10692" s="22">
        <v>120000</v>
      </c>
      <c r="AB10692" s="84">
        <v>120000</v>
      </c>
      <c r="AC10692" s="85"/>
      <c r="AE10692" s="22">
        <v>80000</v>
      </c>
      <c r="AF10692" s="84">
        <v>80000</v>
      </c>
      <c r="AG10692" s="85"/>
    </row>
    <row r="10693" spans="1:33" hidden="1" outlineLevel="1">
      <c r="A10693" s="8"/>
      <c r="B10693" s="9" t="s">
        <v>34</v>
      </c>
      <c r="C10693" s="9" t="s">
        <v>35</v>
      </c>
      <c r="K10693" s="79"/>
      <c r="L10693" s="79"/>
      <c r="M10693" s="80"/>
      <c r="O10693" s="79"/>
      <c r="P10693" s="79"/>
      <c r="Q10693" s="80"/>
      <c r="S10693" s="79"/>
      <c r="T10693" s="79"/>
      <c r="U10693" s="80"/>
      <c r="W10693" s="79"/>
      <c r="X10693" s="79"/>
      <c r="Y10693" s="80"/>
      <c r="AA10693" s="79"/>
      <c r="AB10693" s="79"/>
      <c r="AC10693" s="80"/>
      <c r="AE10693" s="79"/>
      <c r="AF10693" s="79"/>
      <c r="AG10693" s="80"/>
    </row>
    <row r="10694" spans="1:33" hidden="1" outlineLevel="1">
      <c r="A10694" s="6" t="s">
        <v>12354</v>
      </c>
      <c r="B10694" s="7" t="s">
        <v>37</v>
      </c>
      <c r="C10694" s="7" t="s">
        <v>288</v>
      </c>
      <c r="K10694" s="79"/>
      <c r="L10694" s="79"/>
      <c r="M10694" s="80"/>
      <c r="O10694" s="79"/>
      <c r="P10694" s="79"/>
      <c r="Q10694" s="80"/>
      <c r="S10694" s="79"/>
      <c r="T10694" s="79"/>
      <c r="U10694" s="80"/>
      <c r="W10694" s="79"/>
      <c r="X10694" s="79"/>
      <c r="Y10694" s="80"/>
      <c r="AA10694" s="79"/>
      <c r="AB10694" s="79"/>
      <c r="AC10694" s="80"/>
      <c r="AE10694" s="79"/>
      <c r="AF10694" s="79"/>
      <c r="AG10694" s="80"/>
    </row>
    <row r="10695" spans="1:33" ht="60" hidden="1" outlineLevel="1">
      <c r="A10695" s="8"/>
      <c r="B10695" s="9" t="s">
        <v>61</v>
      </c>
      <c r="C10695" s="9" t="s">
        <v>62</v>
      </c>
      <c r="D10695" s="9" t="s">
        <v>63</v>
      </c>
      <c r="E10695" s="12" t="s">
        <v>64</v>
      </c>
      <c r="F10695" s="20" t="s">
        <v>65</v>
      </c>
      <c r="K10695" s="21" t="s">
        <v>66</v>
      </c>
      <c r="L10695" s="87" t="s">
        <v>28</v>
      </c>
      <c r="M10695" s="88"/>
      <c r="O10695" s="21" t="s">
        <v>66</v>
      </c>
      <c r="P10695" s="87" t="s">
        <v>28</v>
      </c>
      <c r="Q10695" s="88"/>
      <c r="S10695" s="21" t="s">
        <v>66</v>
      </c>
      <c r="T10695" s="87" t="s">
        <v>28</v>
      </c>
      <c r="U10695" s="88"/>
      <c r="W10695" s="21" t="s">
        <v>66</v>
      </c>
      <c r="X10695" s="87" t="s">
        <v>28</v>
      </c>
      <c r="Y10695" s="88"/>
      <c r="AA10695" s="21" t="s">
        <v>66</v>
      </c>
      <c r="AB10695" s="87" t="s">
        <v>28</v>
      </c>
      <c r="AC10695" s="88"/>
      <c r="AE10695" s="21" t="s">
        <v>66</v>
      </c>
      <c r="AF10695" s="87" t="s">
        <v>28</v>
      </c>
      <c r="AG10695" s="88"/>
    </row>
    <row r="10696" spans="1:33" ht="60" hidden="1" outlineLevel="1">
      <c r="A10696" s="6" t="s">
        <v>12355</v>
      </c>
      <c r="B10696" s="7" t="s">
        <v>290</v>
      </c>
      <c r="C10696" s="7" t="s">
        <v>291</v>
      </c>
      <c r="D10696" s="7"/>
      <c r="E10696" s="23" t="s">
        <v>70</v>
      </c>
      <c r="F10696" s="18">
        <v>1</v>
      </c>
      <c r="K10696" s="22">
        <v>0</v>
      </c>
      <c r="L10696" s="84">
        <v>0</v>
      </c>
      <c r="M10696" s="85"/>
      <c r="O10696" s="22">
        <v>88870</v>
      </c>
      <c r="P10696" s="84">
        <v>88870</v>
      </c>
      <c r="Q10696" s="85"/>
      <c r="S10696" s="22">
        <v>200000</v>
      </c>
      <c r="T10696" s="84">
        <v>200000</v>
      </c>
      <c r="U10696" s="85"/>
      <c r="W10696" s="22">
        <v>0</v>
      </c>
      <c r="X10696" s="84">
        <v>0</v>
      </c>
      <c r="Y10696" s="85"/>
      <c r="AA10696" s="22">
        <v>50000</v>
      </c>
      <c r="AB10696" s="84">
        <v>50000</v>
      </c>
      <c r="AC10696" s="85"/>
      <c r="AE10696" s="22">
        <v>100000</v>
      </c>
      <c r="AF10696" s="84">
        <v>100000</v>
      </c>
      <c r="AG10696" s="85"/>
    </row>
    <row r="10697" spans="1:33" hidden="1" outlineLevel="1">
      <c r="A10697" s="8"/>
      <c r="B10697" s="9" t="s">
        <v>34</v>
      </c>
      <c r="C10697" s="9" t="s">
        <v>35</v>
      </c>
      <c r="K10697" s="79"/>
      <c r="L10697" s="79"/>
      <c r="M10697" s="80"/>
      <c r="O10697" s="79"/>
      <c r="P10697" s="79"/>
      <c r="Q10697" s="80"/>
      <c r="S10697" s="79"/>
      <c r="T10697" s="79"/>
      <c r="U10697" s="80"/>
      <c r="W10697" s="79"/>
      <c r="X10697" s="79"/>
      <c r="Y10697" s="80"/>
      <c r="AA10697" s="79"/>
      <c r="AB10697" s="79"/>
      <c r="AC10697" s="80"/>
      <c r="AE10697" s="79"/>
      <c r="AF10697" s="79"/>
      <c r="AG10697" s="80"/>
    </row>
    <row r="10698" spans="1:33" hidden="1" outlineLevel="1">
      <c r="A10698" s="6" t="s">
        <v>12356</v>
      </c>
      <c r="B10698" s="7" t="s">
        <v>37</v>
      </c>
      <c r="C10698" s="7" t="s">
        <v>293</v>
      </c>
      <c r="K10698" s="79"/>
      <c r="L10698" s="79"/>
      <c r="M10698" s="80"/>
      <c r="O10698" s="79"/>
      <c r="P10698" s="79"/>
      <c r="Q10698" s="80"/>
      <c r="S10698" s="79"/>
      <c r="T10698" s="79"/>
      <c r="U10698" s="80"/>
      <c r="W10698" s="79"/>
      <c r="X10698" s="79"/>
      <c r="Y10698" s="80"/>
      <c r="AA10698" s="79"/>
      <c r="AB10698" s="79"/>
      <c r="AC10698" s="80"/>
      <c r="AE10698" s="79"/>
      <c r="AF10698" s="79"/>
      <c r="AG10698" s="80"/>
    </row>
    <row r="10699" spans="1:33" ht="60" hidden="1" outlineLevel="1">
      <c r="A10699" s="8"/>
      <c r="B10699" s="9" t="s">
        <v>61</v>
      </c>
      <c r="C10699" s="9" t="s">
        <v>62</v>
      </c>
      <c r="D10699" s="9" t="s">
        <v>63</v>
      </c>
      <c r="E10699" s="12" t="s">
        <v>64</v>
      </c>
      <c r="F10699" s="20" t="s">
        <v>65</v>
      </c>
      <c r="K10699" s="21" t="s">
        <v>66</v>
      </c>
      <c r="L10699" s="87" t="s">
        <v>28</v>
      </c>
      <c r="M10699" s="88"/>
      <c r="O10699" s="21" t="s">
        <v>66</v>
      </c>
      <c r="P10699" s="87" t="s">
        <v>28</v>
      </c>
      <c r="Q10699" s="88"/>
      <c r="S10699" s="21" t="s">
        <v>66</v>
      </c>
      <c r="T10699" s="87" t="s">
        <v>28</v>
      </c>
      <c r="U10699" s="88"/>
      <c r="W10699" s="21" t="s">
        <v>66</v>
      </c>
      <c r="X10699" s="87" t="s">
        <v>28</v>
      </c>
      <c r="Y10699" s="88"/>
      <c r="AA10699" s="21" t="s">
        <v>66</v>
      </c>
      <c r="AB10699" s="87" t="s">
        <v>28</v>
      </c>
      <c r="AC10699" s="88"/>
      <c r="AE10699" s="21" t="s">
        <v>66</v>
      </c>
      <c r="AF10699" s="87" t="s">
        <v>28</v>
      </c>
      <c r="AG10699" s="88"/>
    </row>
    <row r="10700" spans="1:33" ht="135" hidden="1" outlineLevel="1">
      <c r="A10700" s="6" t="s">
        <v>12357</v>
      </c>
      <c r="B10700" s="7" t="s">
        <v>12358</v>
      </c>
      <c r="C10700" s="7" t="s">
        <v>5148</v>
      </c>
      <c r="D10700" s="7"/>
      <c r="E10700" s="23" t="s">
        <v>70</v>
      </c>
      <c r="F10700" s="18">
        <v>1</v>
      </c>
      <c r="K10700" s="22">
        <v>0</v>
      </c>
      <c r="L10700" s="84">
        <v>0</v>
      </c>
      <c r="M10700" s="85"/>
      <c r="O10700" s="22">
        <v>0</v>
      </c>
      <c r="P10700" s="84">
        <v>0</v>
      </c>
      <c r="Q10700" s="85"/>
      <c r="S10700" s="22">
        <v>0</v>
      </c>
      <c r="T10700" s="84">
        <v>0</v>
      </c>
      <c r="U10700" s="85"/>
      <c r="W10700" s="22">
        <v>0</v>
      </c>
      <c r="X10700" s="84">
        <v>0</v>
      </c>
      <c r="Y10700" s="85"/>
      <c r="AA10700" s="22">
        <v>0</v>
      </c>
      <c r="AB10700" s="84">
        <v>0</v>
      </c>
      <c r="AC10700" s="85"/>
      <c r="AE10700" s="22">
        <v>0</v>
      </c>
      <c r="AF10700" s="84">
        <v>0</v>
      </c>
      <c r="AG10700" s="85"/>
    </row>
    <row r="10701" spans="1:33" hidden="1" outlineLevel="1">
      <c r="A10701" s="8"/>
      <c r="B10701" s="9" t="s">
        <v>34</v>
      </c>
      <c r="C10701" s="9" t="s">
        <v>35</v>
      </c>
      <c r="K10701" s="79"/>
      <c r="L10701" s="79"/>
      <c r="M10701" s="80"/>
      <c r="O10701" s="79"/>
      <c r="P10701" s="79"/>
      <c r="Q10701" s="80"/>
      <c r="S10701" s="79"/>
      <c r="T10701" s="79"/>
      <c r="U10701" s="80"/>
      <c r="W10701" s="79"/>
      <c r="X10701" s="79"/>
      <c r="Y10701" s="80"/>
      <c r="AA10701" s="79"/>
      <c r="AB10701" s="79"/>
      <c r="AC10701" s="80"/>
      <c r="AE10701" s="79"/>
      <c r="AF10701" s="79"/>
      <c r="AG10701" s="80"/>
    </row>
    <row r="10702" spans="1:33" ht="75" hidden="1" outlineLevel="1">
      <c r="A10702" s="6" t="s">
        <v>12359</v>
      </c>
      <c r="B10702" s="7" t="s">
        <v>37</v>
      </c>
      <c r="C10702" s="7" t="s">
        <v>298</v>
      </c>
      <c r="I10702" s="35"/>
      <c r="J10702" s="35"/>
      <c r="K10702" s="79"/>
      <c r="L10702" s="79"/>
      <c r="M10702" s="80"/>
      <c r="O10702" s="79"/>
      <c r="P10702" s="79"/>
      <c r="Q10702" s="80"/>
      <c r="S10702" s="79"/>
      <c r="T10702" s="79"/>
      <c r="U10702" s="80"/>
      <c r="W10702" s="79"/>
      <c r="X10702" s="79"/>
      <c r="Y10702" s="80"/>
      <c r="AA10702" s="79"/>
      <c r="AB10702" s="79"/>
      <c r="AC10702" s="80"/>
      <c r="AE10702" s="79"/>
      <c r="AF10702" s="79"/>
      <c r="AG10702" s="80"/>
    </row>
    <row r="10703" spans="1:33" collapsed="1">
      <c r="A10703" s="83" t="s">
        <v>12360</v>
      </c>
      <c r="B10703" s="83"/>
      <c r="C10703" s="83"/>
      <c r="D10703" s="83"/>
      <c r="E10703" s="83"/>
      <c r="F10703" s="83"/>
      <c r="I10703" s="36"/>
      <c r="J10703" s="36">
        <v>121779</v>
      </c>
      <c r="K10703" s="30" t="s">
        <v>395</v>
      </c>
      <c r="L10703" s="84">
        <v>93726</v>
      </c>
      <c r="M10703" s="85"/>
      <c r="O10703" s="15" t="s">
        <v>395</v>
      </c>
      <c r="P10703" s="84">
        <v>216406.2</v>
      </c>
      <c r="Q10703" s="85"/>
      <c r="S10703" s="15" t="s">
        <v>395</v>
      </c>
      <c r="T10703" s="84">
        <v>79102</v>
      </c>
      <c r="U10703" s="85"/>
      <c r="W10703" s="15" t="s">
        <v>395</v>
      </c>
      <c r="X10703" s="84">
        <v>117981</v>
      </c>
      <c r="Y10703" s="85"/>
      <c r="AA10703" s="15" t="s">
        <v>395</v>
      </c>
      <c r="AB10703" s="84">
        <v>291396.69</v>
      </c>
      <c r="AC10703" s="85"/>
      <c r="AE10703" s="15" t="s">
        <v>395</v>
      </c>
      <c r="AF10703" s="84">
        <v>187526</v>
      </c>
      <c r="AG10703" s="85"/>
    </row>
    <row r="10704" spans="1:33" hidden="1">
      <c r="A10704" s="8"/>
      <c r="B10704" s="9" t="s">
        <v>34</v>
      </c>
      <c r="C10704" s="9" t="s">
        <v>35</v>
      </c>
      <c r="K10704" s="79"/>
      <c r="L10704" s="79"/>
      <c r="M10704" s="80"/>
      <c r="O10704" s="79"/>
      <c r="P10704" s="79"/>
      <c r="Q10704" s="80"/>
      <c r="S10704" s="79"/>
      <c r="T10704" s="79"/>
      <c r="U10704" s="80"/>
      <c r="W10704" s="79"/>
      <c r="X10704" s="79"/>
      <c r="Y10704" s="80"/>
      <c r="AA10704" s="79"/>
      <c r="AB10704" s="79"/>
      <c r="AC10704" s="80"/>
      <c r="AE10704" s="79"/>
      <c r="AF10704" s="79"/>
      <c r="AG10704" s="80"/>
    </row>
    <row r="10705" spans="1:33" hidden="1" outlineLevel="1">
      <c r="A10705" s="6" t="s">
        <v>12361</v>
      </c>
      <c r="B10705" s="7" t="s">
        <v>37</v>
      </c>
      <c r="C10705" s="7" t="s">
        <v>10603</v>
      </c>
      <c r="K10705" s="79"/>
      <c r="L10705" s="79"/>
      <c r="M10705" s="80"/>
      <c r="O10705" s="79"/>
      <c r="P10705" s="79"/>
      <c r="Q10705" s="80"/>
      <c r="S10705" s="79"/>
      <c r="T10705" s="79"/>
      <c r="U10705" s="80"/>
      <c r="W10705" s="79"/>
      <c r="X10705" s="79"/>
      <c r="Y10705" s="80"/>
      <c r="AA10705" s="79"/>
      <c r="AB10705" s="79"/>
      <c r="AC10705" s="80"/>
      <c r="AE10705" s="79"/>
      <c r="AF10705" s="79"/>
      <c r="AG10705" s="80"/>
    </row>
    <row r="10706" spans="1:33" ht="45" hidden="1" outlineLevel="1">
      <c r="A10706" s="6" t="s">
        <v>12362</v>
      </c>
      <c r="B10706" s="7" t="s">
        <v>37</v>
      </c>
      <c r="C10706" s="7" t="s">
        <v>10618</v>
      </c>
      <c r="K10706" s="79"/>
      <c r="L10706" s="79"/>
      <c r="M10706" s="80"/>
      <c r="O10706" s="79"/>
      <c r="P10706" s="79"/>
      <c r="Q10706" s="80"/>
      <c r="S10706" s="79"/>
      <c r="T10706" s="79"/>
      <c r="U10706" s="80"/>
      <c r="W10706" s="79"/>
      <c r="X10706" s="79"/>
      <c r="Y10706" s="80"/>
      <c r="AA10706" s="79"/>
      <c r="AB10706" s="79"/>
      <c r="AC10706" s="80"/>
      <c r="AE10706" s="79"/>
      <c r="AF10706" s="79"/>
      <c r="AG10706" s="80"/>
    </row>
    <row r="10707" spans="1:33" ht="60" hidden="1" outlineLevel="1">
      <c r="A10707" s="8"/>
      <c r="B10707" s="9" t="s">
        <v>61</v>
      </c>
      <c r="C10707" s="9" t="s">
        <v>62</v>
      </c>
      <c r="D10707" s="9" t="s">
        <v>63</v>
      </c>
      <c r="E10707" s="12" t="s">
        <v>64</v>
      </c>
      <c r="F10707" s="20" t="s">
        <v>65</v>
      </c>
      <c r="K10707" s="21" t="s">
        <v>66</v>
      </c>
      <c r="L10707" s="87" t="s">
        <v>28</v>
      </c>
      <c r="M10707" s="88"/>
      <c r="O10707" s="21" t="s">
        <v>66</v>
      </c>
      <c r="P10707" s="87" t="s">
        <v>28</v>
      </c>
      <c r="Q10707" s="88"/>
      <c r="S10707" s="21" t="s">
        <v>66</v>
      </c>
      <c r="T10707" s="87" t="s">
        <v>28</v>
      </c>
      <c r="U10707" s="88"/>
      <c r="W10707" s="21" t="s">
        <v>66</v>
      </c>
      <c r="X10707" s="87" t="s">
        <v>28</v>
      </c>
      <c r="Y10707" s="88"/>
      <c r="AA10707" s="21" t="s">
        <v>66</v>
      </c>
      <c r="AB10707" s="87" t="s">
        <v>28</v>
      </c>
      <c r="AC10707" s="88"/>
      <c r="AE10707" s="21" t="s">
        <v>66</v>
      </c>
      <c r="AF10707" s="87" t="s">
        <v>28</v>
      </c>
      <c r="AG10707" s="88"/>
    </row>
    <row r="10708" spans="1:33" hidden="1" outlineLevel="1">
      <c r="A10708" s="6" t="s">
        <v>12363</v>
      </c>
      <c r="B10708" s="7" t="s">
        <v>10607</v>
      </c>
      <c r="C10708" s="7" t="s">
        <v>12364</v>
      </c>
      <c r="D10708" s="7"/>
      <c r="E10708" s="23" t="s">
        <v>307</v>
      </c>
      <c r="F10708" s="18">
        <v>2393</v>
      </c>
      <c r="K10708" s="22">
        <v>18</v>
      </c>
      <c r="L10708" s="84">
        <v>43074</v>
      </c>
      <c r="M10708" s="85"/>
      <c r="O10708" s="22">
        <v>45.6</v>
      </c>
      <c r="P10708" s="84">
        <v>109120.8</v>
      </c>
      <c r="Q10708" s="85"/>
      <c r="S10708" s="22">
        <v>15</v>
      </c>
      <c r="T10708" s="84">
        <v>35895</v>
      </c>
      <c r="U10708" s="85"/>
      <c r="W10708" s="22">
        <v>28</v>
      </c>
      <c r="X10708" s="84">
        <v>67004</v>
      </c>
      <c r="Y10708" s="85"/>
      <c r="AA10708" s="22">
        <v>41.95</v>
      </c>
      <c r="AB10708" s="84">
        <v>100386.35</v>
      </c>
      <c r="AC10708" s="85"/>
      <c r="AE10708" s="22">
        <v>40</v>
      </c>
      <c r="AF10708" s="84">
        <v>95720</v>
      </c>
      <c r="AG10708" s="85"/>
    </row>
    <row r="10709" spans="1:33" hidden="1" outlineLevel="1">
      <c r="A10709" s="8"/>
      <c r="B10709" s="9" t="s">
        <v>34</v>
      </c>
      <c r="C10709" s="9" t="s">
        <v>35</v>
      </c>
      <c r="K10709" s="79"/>
      <c r="L10709" s="79"/>
      <c r="M10709" s="80"/>
      <c r="O10709" s="79"/>
      <c r="P10709" s="79"/>
      <c r="Q10709" s="80"/>
      <c r="S10709" s="79"/>
      <c r="T10709" s="79"/>
      <c r="U10709" s="80"/>
      <c r="W10709" s="79"/>
      <c r="X10709" s="79"/>
      <c r="Y10709" s="80"/>
      <c r="AA10709" s="79"/>
      <c r="AB10709" s="79"/>
      <c r="AC10709" s="80"/>
      <c r="AE10709" s="79"/>
      <c r="AF10709" s="79"/>
      <c r="AG10709" s="80"/>
    </row>
    <row r="10710" spans="1:33" hidden="1" outlineLevel="1">
      <c r="A10710" s="6" t="s">
        <v>12365</v>
      </c>
      <c r="B10710" s="7" t="s">
        <v>37</v>
      </c>
      <c r="C10710" s="7" t="s">
        <v>309</v>
      </c>
      <c r="K10710" s="79"/>
      <c r="L10710" s="79"/>
      <c r="M10710" s="80"/>
      <c r="O10710" s="79"/>
      <c r="P10710" s="79"/>
      <c r="Q10710" s="80"/>
      <c r="S10710" s="79"/>
      <c r="T10710" s="79"/>
      <c r="U10710" s="80"/>
      <c r="W10710" s="79"/>
      <c r="X10710" s="79"/>
      <c r="Y10710" s="80"/>
      <c r="AA10710" s="79"/>
      <c r="AB10710" s="79"/>
      <c r="AC10710" s="80"/>
      <c r="AE10710" s="79"/>
      <c r="AF10710" s="79"/>
      <c r="AG10710" s="80"/>
    </row>
    <row r="10711" spans="1:33" ht="60" hidden="1" outlineLevel="1">
      <c r="A10711" s="8"/>
      <c r="B10711" s="9" t="s">
        <v>61</v>
      </c>
      <c r="C10711" s="9" t="s">
        <v>62</v>
      </c>
      <c r="D10711" s="9" t="s">
        <v>63</v>
      </c>
      <c r="E10711" s="12" t="s">
        <v>64</v>
      </c>
      <c r="F10711" s="20" t="s">
        <v>65</v>
      </c>
      <c r="K10711" s="21" t="s">
        <v>66</v>
      </c>
      <c r="L10711" s="87" t="s">
        <v>28</v>
      </c>
      <c r="M10711" s="88"/>
      <c r="O10711" s="21" t="s">
        <v>66</v>
      </c>
      <c r="P10711" s="87" t="s">
        <v>28</v>
      </c>
      <c r="Q10711" s="88"/>
      <c r="S10711" s="21" t="s">
        <v>66</v>
      </c>
      <c r="T10711" s="87" t="s">
        <v>28</v>
      </c>
      <c r="U10711" s="88"/>
      <c r="W10711" s="21" t="s">
        <v>66</v>
      </c>
      <c r="X10711" s="87" t="s">
        <v>28</v>
      </c>
      <c r="Y10711" s="88"/>
      <c r="AA10711" s="21" t="s">
        <v>66</v>
      </c>
      <c r="AB10711" s="87" t="s">
        <v>28</v>
      </c>
      <c r="AC10711" s="88"/>
      <c r="AE10711" s="21" t="s">
        <v>66</v>
      </c>
      <c r="AF10711" s="87" t="s">
        <v>28</v>
      </c>
      <c r="AG10711" s="88"/>
    </row>
    <row r="10712" spans="1:33" ht="30" hidden="1" outlineLevel="1">
      <c r="A10712" s="6" t="s">
        <v>12366</v>
      </c>
      <c r="B10712" s="7" t="s">
        <v>10610</v>
      </c>
      <c r="C10712" s="7" t="s">
        <v>12367</v>
      </c>
      <c r="D10712" s="7"/>
      <c r="E10712" s="23" t="s">
        <v>307</v>
      </c>
      <c r="F10712" s="18">
        <v>270</v>
      </c>
      <c r="K10712" s="22">
        <v>18</v>
      </c>
      <c r="L10712" s="84">
        <v>4860</v>
      </c>
      <c r="M10712" s="85"/>
      <c r="O10712" s="22">
        <v>57</v>
      </c>
      <c r="P10712" s="84">
        <v>15390</v>
      </c>
      <c r="Q10712" s="85"/>
      <c r="S10712" s="22">
        <v>25</v>
      </c>
      <c r="T10712" s="84">
        <v>6750</v>
      </c>
      <c r="U10712" s="85"/>
      <c r="W10712" s="22">
        <v>25</v>
      </c>
      <c r="X10712" s="84">
        <v>6750</v>
      </c>
      <c r="Y10712" s="85"/>
      <c r="AA10712" s="22">
        <v>52.74</v>
      </c>
      <c r="AB10712" s="84">
        <v>14239.8</v>
      </c>
      <c r="AC10712" s="85"/>
      <c r="AE10712" s="22">
        <v>70</v>
      </c>
      <c r="AF10712" s="84">
        <v>18900</v>
      </c>
      <c r="AG10712" s="85"/>
    </row>
    <row r="10713" spans="1:33" ht="30" hidden="1" outlineLevel="1">
      <c r="A10713" s="6" t="s">
        <v>12368</v>
      </c>
      <c r="B10713" s="7" t="s">
        <v>10615</v>
      </c>
      <c r="C10713" s="7" t="s">
        <v>12369</v>
      </c>
      <c r="D10713" s="7"/>
      <c r="E10713" s="23" t="s">
        <v>307</v>
      </c>
      <c r="F10713" s="18">
        <v>729</v>
      </c>
      <c r="K10713" s="22">
        <v>48</v>
      </c>
      <c r="L10713" s="84">
        <v>34992</v>
      </c>
      <c r="M10713" s="85"/>
      <c r="O10713" s="22">
        <v>102.6</v>
      </c>
      <c r="P10713" s="84">
        <v>74795.399999999994</v>
      </c>
      <c r="Q10713" s="85"/>
      <c r="S10713" s="22">
        <v>50</v>
      </c>
      <c r="T10713" s="84">
        <v>36450</v>
      </c>
      <c r="U10713" s="85"/>
      <c r="W10713" s="22">
        <v>48</v>
      </c>
      <c r="X10713" s="84">
        <v>34992</v>
      </c>
      <c r="Y10713" s="85"/>
      <c r="AA10713" s="22">
        <v>143.83000000000001</v>
      </c>
      <c r="AB10713" s="84">
        <v>104852.07</v>
      </c>
      <c r="AC10713" s="85"/>
      <c r="AE10713" s="22">
        <v>100</v>
      </c>
      <c r="AF10713" s="84">
        <v>72900</v>
      </c>
      <c r="AG10713" s="85"/>
    </row>
    <row r="10714" spans="1:33" hidden="1" outlineLevel="1">
      <c r="A10714" s="8"/>
      <c r="B10714" s="9" t="s">
        <v>34</v>
      </c>
      <c r="C10714" s="9" t="s">
        <v>35</v>
      </c>
      <c r="K10714" s="79"/>
      <c r="L10714" s="79"/>
      <c r="M10714" s="80"/>
      <c r="O10714" s="79"/>
      <c r="P10714" s="79"/>
      <c r="Q10714" s="80"/>
      <c r="S10714" s="79"/>
      <c r="T10714" s="79"/>
      <c r="U10714" s="80"/>
      <c r="W10714" s="79"/>
      <c r="X10714" s="79"/>
      <c r="Y10714" s="80"/>
      <c r="AA10714" s="79"/>
      <c r="AB10714" s="79"/>
      <c r="AC10714" s="80"/>
      <c r="AE10714" s="79"/>
      <c r="AF10714" s="79"/>
      <c r="AG10714" s="80"/>
    </row>
    <row r="10715" spans="1:33" hidden="1" outlineLevel="1">
      <c r="A10715" s="6" t="s">
        <v>12370</v>
      </c>
      <c r="B10715" s="7" t="s">
        <v>37</v>
      </c>
      <c r="C10715" s="7" t="s">
        <v>10630</v>
      </c>
      <c r="K10715" s="79"/>
      <c r="L10715" s="79"/>
      <c r="M10715" s="80"/>
      <c r="O10715" s="79"/>
      <c r="P10715" s="79"/>
      <c r="Q10715" s="80"/>
      <c r="S10715" s="79"/>
      <c r="T10715" s="79"/>
      <c r="U10715" s="80"/>
      <c r="W10715" s="79"/>
      <c r="X10715" s="79"/>
      <c r="Y10715" s="80"/>
      <c r="AA10715" s="79"/>
      <c r="AB10715" s="79"/>
      <c r="AC10715" s="80"/>
      <c r="AE10715" s="79"/>
      <c r="AF10715" s="79"/>
      <c r="AG10715" s="80"/>
    </row>
    <row r="10716" spans="1:33" ht="60" hidden="1" outlineLevel="1">
      <c r="A10716" s="8"/>
      <c r="B10716" s="9" t="s">
        <v>61</v>
      </c>
      <c r="C10716" s="9" t="s">
        <v>62</v>
      </c>
      <c r="D10716" s="9" t="s">
        <v>63</v>
      </c>
      <c r="E10716" s="12" t="s">
        <v>64</v>
      </c>
      <c r="F10716" s="20" t="s">
        <v>65</v>
      </c>
      <c r="K10716" s="21" t="s">
        <v>66</v>
      </c>
      <c r="L10716" s="87" t="s">
        <v>28</v>
      </c>
      <c r="M10716" s="88"/>
      <c r="O10716" s="21" t="s">
        <v>66</v>
      </c>
      <c r="P10716" s="87" t="s">
        <v>28</v>
      </c>
      <c r="Q10716" s="88"/>
      <c r="S10716" s="21" t="s">
        <v>66</v>
      </c>
      <c r="T10716" s="87" t="s">
        <v>28</v>
      </c>
      <c r="U10716" s="88"/>
      <c r="W10716" s="21" t="s">
        <v>66</v>
      </c>
      <c r="X10716" s="87" t="s">
        <v>28</v>
      </c>
      <c r="Y10716" s="88"/>
      <c r="AA10716" s="21" t="s">
        <v>66</v>
      </c>
      <c r="AB10716" s="87" t="s">
        <v>28</v>
      </c>
      <c r="AC10716" s="88"/>
      <c r="AE10716" s="21" t="s">
        <v>66</v>
      </c>
      <c r="AF10716" s="87" t="s">
        <v>28</v>
      </c>
      <c r="AG10716" s="88"/>
    </row>
    <row r="10717" spans="1:33" ht="30" hidden="1" outlineLevel="1">
      <c r="A10717" s="6" t="s">
        <v>12371</v>
      </c>
      <c r="B10717" s="7" t="s">
        <v>10620</v>
      </c>
      <c r="C10717" s="7" t="s">
        <v>10633</v>
      </c>
      <c r="D10717" s="7"/>
      <c r="E10717" s="23" t="s">
        <v>70</v>
      </c>
      <c r="F10717" s="18">
        <v>1</v>
      </c>
      <c r="K10717" s="22">
        <v>10800</v>
      </c>
      <c r="L10717" s="84">
        <v>10800</v>
      </c>
      <c r="M10717" s="85"/>
      <c r="O10717" s="22">
        <v>17100</v>
      </c>
      <c r="P10717" s="84">
        <v>17100</v>
      </c>
      <c r="Q10717" s="85"/>
      <c r="S10717" s="22">
        <v>7</v>
      </c>
      <c r="T10717" s="84">
        <v>7</v>
      </c>
      <c r="U10717" s="85"/>
      <c r="W10717" s="22">
        <v>9235</v>
      </c>
      <c r="X10717" s="84">
        <v>9235</v>
      </c>
      <c r="Y10717" s="85"/>
      <c r="AA10717" s="22">
        <v>4.79</v>
      </c>
      <c r="AB10717" s="84">
        <v>4.79</v>
      </c>
      <c r="AC10717" s="85"/>
      <c r="AE10717" s="22">
        <v>6</v>
      </c>
      <c r="AF10717" s="84">
        <v>6</v>
      </c>
      <c r="AG10717" s="85"/>
    </row>
    <row r="10718" spans="1:33" hidden="1" outlineLevel="1">
      <c r="A10718" s="8"/>
      <c r="B10718" s="9" t="s">
        <v>34</v>
      </c>
      <c r="C10718" s="9" t="s">
        <v>35</v>
      </c>
      <c r="K10718" s="79"/>
      <c r="L10718" s="79"/>
      <c r="M10718" s="80"/>
      <c r="O10718" s="79"/>
      <c r="P10718" s="79"/>
      <c r="Q10718" s="80"/>
      <c r="S10718" s="79"/>
      <c r="T10718" s="79"/>
      <c r="U10718" s="80"/>
      <c r="W10718" s="79"/>
      <c r="X10718" s="79"/>
      <c r="Y10718" s="80"/>
      <c r="AA10718" s="79"/>
      <c r="AB10718" s="79"/>
      <c r="AC10718" s="80"/>
      <c r="AE10718" s="79"/>
      <c r="AF10718" s="79"/>
      <c r="AG10718" s="80"/>
    </row>
    <row r="10719" spans="1:33" hidden="1" outlineLevel="1">
      <c r="A10719" s="6" t="s">
        <v>12372</v>
      </c>
      <c r="B10719" s="7" t="s">
        <v>37</v>
      </c>
      <c r="C10719" s="7" t="s">
        <v>293</v>
      </c>
      <c r="K10719" s="79"/>
      <c r="L10719" s="79"/>
      <c r="M10719" s="80"/>
      <c r="O10719" s="79"/>
      <c r="P10719" s="79"/>
      <c r="Q10719" s="80"/>
      <c r="S10719" s="79"/>
      <c r="T10719" s="79"/>
      <c r="U10719" s="80"/>
      <c r="W10719" s="79"/>
      <c r="X10719" s="79"/>
      <c r="Y10719" s="80"/>
      <c r="AA10719" s="79"/>
      <c r="AB10719" s="79"/>
      <c r="AC10719" s="80"/>
      <c r="AE10719" s="79"/>
      <c r="AF10719" s="79"/>
      <c r="AG10719" s="80"/>
    </row>
    <row r="10720" spans="1:33" ht="60" hidden="1" outlineLevel="1">
      <c r="A10720" s="8"/>
      <c r="B10720" s="9" t="s">
        <v>61</v>
      </c>
      <c r="C10720" s="9" t="s">
        <v>62</v>
      </c>
      <c r="D10720" s="9" t="s">
        <v>63</v>
      </c>
      <c r="E10720" s="12" t="s">
        <v>64</v>
      </c>
      <c r="F10720" s="20" t="s">
        <v>65</v>
      </c>
      <c r="K10720" s="21" t="s">
        <v>66</v>
      </c>
      <c r="L10720" s="87" t="s">
        <v>28</v>
      </c>
      <c r="M10720" s="88"/>
      <c r="O10720" s="21" t="s">
        <v>66</v>
      </c>
      <c r="P10720" s="87" t="s">
        <v>28</v>
      </c>
      <c r="Q10720" s="88"/>
      <c r="S10720" s="21" t="s">
        <v>66</v>
      </c>
      <c r="T10720" s="87" t="s">
        <v>28</v>
      </c>
      <c r="U10720" s="88"/>
      <c r="W10720" s="21" t="s">
        <v>66</v>
      </c>
      <c r="X10720" s="87" t="s">
        <v>28</v>
      </c>
      <c r="Y10720" s="88"/>
      <c r="AA10720" s="21" t="s">
        <v>66</v>
      </c>
      <c r="AB10720" s="87" t="s">
        <v>28</v>
      </c>
      <c r="AC10720" s="88"/>
      <c r="AE10720" s="21" t="s">
        <v>66</v>
      </c>
      <c r="AF10720" s="87" t="s">
        <v>28</v>
      </c>
      <c r="AG10720" s="88"/>
    </row>
    <row r="10721" spans="1:33" ht="135" hidden="1" outlineLevel="1">
      <c r="A10721" s="6" t="s">
        <v>12373</v>
      </c>
      <c r="B10721" s="7" t="s">
        <v>12358</v>
      </c>
      <c r="C10721" s="7" t="s">
        <v>5148</v>
      </c>
      <c r="D10721" s="7"/>
      <c r="E10721" s="23" t="s">
        <v>70</v>
      </c>
      <c r="F10721" s="18">
        <v>1</v>
      </c>
      <c r="K10721" s="22">
        <v>0</v>
      </c>
      <c r="L10721" s="84">
        <v>0</v>
      </c>
      <c r="M10721" s="85"/>
      <c r="O10721" s="22">
        <v>0</v>
      </c>
      <c r="P10721" s="84">
        <v>0</v>
      </c>
      <c r="Q10721" s="85"/>
      <c r="S10721" s="22">
        <v>0</v>
      </c>
      <c r="T10721" s="84">
        <v>0</v>
      </c>
      <c r="U10721" s="85"/>
      <c r="W10721" s="22">
        <v>0</v>
      </c>
      <c r="X10721" s="84">
        <v>0</v>
      </c>
      <c r="Y10721" s="85"/>
      <c r="AA10721" s="22">
        <v>71913.679999999993</v>
      </c>
      <c r="AB10721" s="84">
        <v>71913.679999999993</v>
      </c>
      <c r="AC10721" s="85"/>
      <c r="AE10721" s="22">
        <v>0</v>
      </c>
      <c r="AF10721" s="84">
        <v>0</v>
      </c>
      <c r="AG10721" s="85"/>
    </row>
    <row r="10722" spans="1:33" hidden="1" outlineLevel="1">
      <c r="A10722" s="8"/>
      <c r="B10722" s="9" t="s">
        <v>34</v>
      </c>
      <c r="C10722" s="9" t="s">
        <v>35</v>
      </c>
      <c r="K10722" s="79"/>
      <c r="L10722" s="79"/>
      <c r="M10722" s="80"/>
      <c r="O10722" s="79"/>
      <c r="P10722" s="79"/>
      <c r="Q10722" s="80"/>
      <c r="S10722" s="79"/>
      <c r="T10722" s="79"/>
      <c r="U10722" s="80"/>
      <c r="W10722" s="79"/>
      <c r="X10722" s="79"/>
      <c r="Y10722" s="80"/>
      <c r="AA10722" s="79"/>
      <c r="AB10722" s="79"/>
      <c r="AC10722" s="80"/>
      <c r="AE10722" s="79"/>
      <c r="AF10722" s="79"/>
      <c r="AG10722" s="80"/>
    </row>
    <row r="10723" spans="1:33" ht="75" hidden="1" outlineLevel="1">
      <c r="A10723" s="6" t="s">
        <v>12374</v>
      </c>
      <c r="B10723" s="7" t="s">
        <v>37</v>
      </c>
      <c r="C10723" s="7" t="s">
        <v>298</v>
      </c>
      <c r="I10723" s="35"/>
      <c r="J10723" s="35"/>
      <c r="K10723" s="79"/>
      <c r="L10723" s="79"/>
      <c r="M10723" s="80"/>
      <c r="O10723" s="79"/>
      <c r="P10723" s="79"/>
      <c r="Q10723" s="80"/>
      <c r="S10723" s="79"/>
      <c r="T10723" s="79"/>
      <c r="U10723" s="80"/>
      <c r="W10723" s="79"/>
      <c r="X10723" s="79"/>
      <c r="Y10723" s="80"/>
      <c r="AA10723" s="79"/>
      <c r="AB10723" s="79"/>
      <c r="AC10723" s="80"/>
      <c r="AE10723" s="79"/>
      <c r="AF10723" s="79"/>
      <c r="AG10723" s="80"/>
    </row>
    <row r="10724" spans="1:33" collapsed="1">
      <c r="A10724" s="83" t="s">
        <v>12375</v>
      </c>
      <c r="B10724" s="83"/>
      <c r="C10724" s="83"/>
      <c r="D10724" s="83"/>
      <c r="E10724" s="83"/>
      <c r="F10724" s="83"/>
      <c r="I10724" s="36"/>
      <c r="J10724" s="36">
        <v>3823839</v>
      </c>
      <c r="K10724" s="30" t="s">
        <v>8013</v>
      </c>
      <c r="L10724" s="73">
        <v>4315921.8</v>
      </c>
      <c r="M10724" s="74"/>
      <c r="O10724" s="15" t="s">
        <v>8013</v>
      </c>
      <c r="P10724" s="84">
        <v>5273959.2</v>
      </c>
      <c r="Q10724" s="85"/>
      <c r="S10724" s="15" t="s">
        <v>8013</v>
      </c>
      <c r="T10724" s="84">
        <v>4108580</v>
      </c>
      <c r="U10724" s="85"/>
      <c r="W10724" s="15" t="s">
        <v>8013</v>
      </c>
      <c r="X10724" s="84">
        <v>3886221.7</v>
      </c>
      <c r="Y10724" s="85"/>
      <c r="AA10724" s="15" t="s">
        <v>8013</v>
      </c>
      <c r="AB10724" s="84">
        <v>6310274.8099999996</v>
      </c>
      <c r="AC10724" s="85"/>
      <c r="AE10724" s="15" t="s">
        <v>8013</v>
      </c>
      <c r="AF10724" s="84">
        <v>5660680</v>
      </c>
      <c r="AG10724" s="85"/>
    </row>
    <row r="10725" spans="1:33" hidden="1">
      <c r="A10725" s="8"/>
      <c r="B10725" s="9" t="s">
        <v>34</v>
      </c>
      <c r="C10725" s="9" t="s">
        <v>35</v>
      </c>
      <c r="K10725" s="79"/>
      <c r="L10725" s="79"/>
      <c r="M10725" s="80"/>
      <c r="O10725" s="79"/>
      <c r="P10725" s="79"/>
      <c r="Q10725" s="80"/>
      <c r="S10725" s="79"/>
      <c r="T10725" s="79"/>
      <c r="U10725" s="80"/>
      <c r="W10725" s="79"/>
      <c r="X10725" s="79"/>
      <c r="Y10725" s="80"/>
      <c r="AA10725" s="79"/>
      <c r="AB10725" s="79"/>
      <c r="AC10725" s="80"/>
      <c r="AE10725" s="79"/>
      <c r="AF10725" s="79"/>
      <c r="AG10725" s="80"/>
    </row>
    <row r="10726" spans="1:33" hidden="1" outlineLevel="1">
      <c r="A10726" s="6" t="s">
        <v>12376</v>
      </c>
      <c r="B10726" s="7" t="s">
        <v>37</v>
      </c>
      <c r="C10726" s="7" t="s">
        <v>330</v>
      </c>
      <c r="K10726" s="79"/>
      <c r="L10726" s="79"/>
      <c r="M10726" s="80"/>
      <c r="O10726" s="79"/>
      <c r="P10726" s="79"/>
      <c r="Q10726" s="80"/>
      <c r="S10726" s="79"/>
      <c r="T10726" s="79"/>
      <c r="U10726" s="80"/>
      <c r="W10726" s="79"/>
      <c r="X10726" s="79"/>
      <c r="Y10726" s="80"/>
      <c r="AA10726" s="79"/>
      <c r="AB10726" s="79"/>
      <c r="AC10726" s="80"/>
      <c r="AE10726" s="79"/>
      <c r="AF10726" s="79"/>
      <c r="AG10726" s="80"/>
    </row>
    <row r="10727" spans="1:33" ht="45" hidden="1" outlineLevel="1">
      <c r="A10727" s="6" t="s">
        <v>12377</v>
      </c>
      <c r="B10727" s="7" t="s">
        <v>37</v>
      </c>
      <c r="C10727" s="7" t="s">
        <v>10641</v>
      </c>
      <c r="K10727" s="79"/>
      <c r="L10727" s="79"/>
      <c r="M10727" s="80"/>
      <c r="O10727" s="79"/>
      <c r="P10727" s="79"/>
      <c r="Q10727" s="80"/>
      <c r="S10727" s="79"/>
      <c r="T10727" s="79"/>
      <c r="U10727" s="80"/>
      <c r="W10727" s="79"/>
      <c r="X10727" s="79"/>
      <c r="Y10727" s="80"/>
      <c r="AA10727" s="79"/>
      <c r="AB10727" s="79"/>
      <c r="AC10727" s="80"/>
      <c r="AE10727" s="79"/>
      <c r="AF10727" s="79"/>
      <c r="AG10727" s="80"/>
    </row>
    <row r="10728" spans="1:33" ht="60" hidden="1" outlineLevel="1">
      <c r="A10728" s="8"/>
      <c r="B10728" s="9" t="s">
        <v>61</v>
      </c>
      <c r="C10728" s="9" t="s">
        <v>62</v>
      </c>
      <c r="D10728" s="9" t="s">
        <v>63</v>
      </c>
      <c r="E10728" s="12" t="s">
        <v>64</v>
      </c>
      <c r="F10728" s="20" t="s">
        <v>65</v>
      </c>
      <c r="K10728" s="21" t="s">
        <v>66</v>
      </c>
      <c r="L10728" s="87" t="s">
        <v>28</v>
      </c>
      <c r="M10728" s="88"/>
      <c r="O10728" s="21" t="s">
        <v>66</v>
      </c>
      <c r="P10728" s="87" t="s">
        <v>28</v>
      </c>
      <c r="Q10728" s="88"/>
      <c r="S10728" s="21" t="s">
        <v>66</v>
      </c>
      <c r="T10728" s="87" t="s">
        <v>28</v>
      </c>
      <c r="U10728" s="88"/>
      <c r="W10728" s="21" t="s">
        <v>66</v>
      </c>
      <c r="X10728" s="87" t="s">
        <v>28</v>
      </c>
      <c r="Y10728" s="88"/>
      <c r="AA10728" s="21" t="s">
        <v>66</v>
      </c>
      <c r="AB10728" s="87" t="s">
        <v>28</v>
      </c>
      <c r="AC10728" s="88"/>
      <c r="AE10728" s="21" t="s">
        <v>66</v>
      </c>
      <c r="AF10728" s="87" t="s">
        <v>28</v>
      </c>
      <c r="AG10728" s="88"/>
    </row>
    <row r="10729" spans="1:33" hidden="1" outlineLevel="1">
      <c r="A10729" s="6" t="s">
        <v>12378</v>
      </c>
      <c r="B10729" s="7" t="s">
        <v>10643</v>
      </c>
      <c r="C10729" s="7" t="s">
        <v>12379</v>
      </c>
      <c r="D10729" s="7"/>
      <c r="E10729" s="23" t="s">
        <v>307</v>
      </c>
      <c r="F10729" s="18">
        <v>170</v>
      </c>
      <c r="K10729" s="22">
        <v>23</v>
      </c>
      <c r="L10729" s="84">
        <v>3910</v>
      </c>
      <c r="M10729" s="85"/>
      <c r="O10729" s="22">
        <v>570</v>
      </c>
      <c r="P10729" s="84">
        <v>96900</v>
      </c>
      <c r="Q10729" s="85"/>
      <c r="S10729" s="22">
        <v>385</v>
      </c>
      <c r="T10729" s="84">
        <v>65450</v>
      </c>
      <c r="U10729" s="85"/>
      <c r="W10729" s="22">
        <v>413</v>
      </c>
      <c r="X10729" s="84">
        <v>70210</v>
      </c>
      <c r="Y10729" s="85"/>
      <c r="AA10729" s="22">
        <v>496.2</v>
      </c>
      <c r="AB10729" s="84">
        <v>84354</v>
      </c>
      <c r="AC10729" s="85"/>
      <c r="AE10729" s="22">
        <v>600</v>
      </c>
      <c r="AF10729" s="84">
        <v>102000</v>
      </c>
      <c r="AG10729" s="85"/>
    </row>
    <row r="10730" spans="1:33" hidden="1" outlineLevel="1">
      <c r="A10730" s="8"/>
      <c r="B10730" s="9" t="s">
        <v>34</v>
      </c>
      <c r="C10730" s="9" t="s">
        <v>35</v>
      </c>
      <c r="K10730" s="79"/>
      <c r="L10730" s="79"/>
      <c r="M10730" s="80"/>
      <c r="O10730" s="79"/>
      <c r="P10730" s="79"/>
      <c r="Q10730" s="80"/>
      <c r="S10730" s="79"/>
      <c r="T10730" s="79"/>
      <c r="U10730" s="80"/>
      <c r="W10730" s="79"/>
      <c r="X10730" s="79"/>
      <c r="Y10730" s="80"/>
      <c r="AA10730" s="79"/>
      <c r="AB10730" s="79"/>
      <c r="AC10730" s="80"/>
      <c r="AE10730" s="79"/>
      <c r="AF10730" s="79"/>
      <c r="AG10730" s="80"/>
    </row>
    <row r="10731" spans="1:33" ht="30" hidden="1" outlineLevel="1">
      <c r="A10731" s="6" t="s">
        <v>12380</v>
      </c>
      <c r="B10731" s="7" t="s">
        <v>37</v>
      </c>
      <c r="C10731" s="7" t="s">
        <v>12381</v>
      </c>
      <c r="K10731" s="79"/>
      <c r="L10731" s="79"/>
      <c r="M10731" s="80"/>
      <c r="O10731" s="79"/>
      <c r="P10731" s="79"/>
      <c r="Q10731" s="80"/>
      <c r="S10731" s="79"/>
      <c r="T10731" s="79"/>
      <c r="U10731" s="80"/>
      <c r="W10731" s="79"/>
      <c r="X10731" s="79"/>
      <c r="Y10731" s="80"/>
      <c r="AA10731" s="79"/>
      <c r="AB10731" s="79"/>
      <c r="AC10731" s="80"/>
      <c r="AE10731" s="79"/>
      <c r="AF10731" s="79"/>
      <c r="AG10731" s="80"/>
    </row>
    <row r="10732" spans="1:33" ht="60" hidden="1" outlineLevel="1">
      <c r="A10732" s="8"/>
      <c r="B10732" s="9" t="s">
        <v>61</v>
      </c>
      <c r="C10732" s="9" t="s">
        <v>62</v>
      </c>
      <c r="D10732" s="9" t="s">
        <v>63</v>
      </c>
      <c r="E10732" s="12" t="s">
        <v>64</v>
      </c>
      <c r="F10732" s="20" t="s">
        <v>65</v>
      </c>
      <c r="K10732" s="21" t="s">
        <v>66</v>
      </c>
      <c r="L10732" s="87" t="s">
        <v>28</v>
      </c>
      <c r="M10732" s="88"/>
      <c r="O10732" s="21" t="s">
        <v>66</v>
      </c>
      <c r="P10732" s="87" t="s">
        <v>28</v>
      </c>
      <c r="Q10732" s="88"/>
      <c r="S10732" s="21" t="s">
        <v>66</v>
      </c>
      <c r="T10732" s="87" t="s">
        <v>28</v>
      </c>
      <c r="U10732" s="88"/>
      <c r="W10732" s="21" t="s">
        <v>66</v>
      </c>
      <c r="X10732" s="87" t="s">
        <v>28</v>
      </c>
      <c r="Y10732" s="88"/>
      <c r="AA10732" s="21" t="s">
        <v>66</v>
      </c>
      <c r="AB10732" s="87" t="s">
        <v>28</v>
      </c>
      <c r="AC10732" s="88"/>
      <c r="AE10732" s="21" t="s">
        <v>66</v>
      </c>
      <c r="AF10732" s="87" t="s">
        <v>28</v>
      </c>
      <c r="AG10732" s="88"/>
    </row>
    <row r="10733" spans="1:33" hidden="1" outlineLevel="1">
      <c r="A10733" s="6" t="s">
        <v>12382</v>
      </c>
      <c r="B10733" s="7" t="s">
        <v>10648</v>
      </c>
      <c r="C10733" s="7" t="s">
        <v>12383</v>
      </c>
      <c r="D10733" s="7"/>
      <c r="E10733" s="23" t="s">
        <v>307</v>
      </c>
      <c r="F10733" s="18">
        <v>270</v>
      </c>
      <c r="K10733" s="22">
        <v>845</v>
      </c>
      <c r="L10733" s="84">
        <v>228150</v>
      </c>
      <c r="M10733" s="85"/>
      <c r="O10733" s="22">
        <v>627</v>
      </c>
      <c r="P10733" s="84">
        <v>169290</v>
      </c>
      <c r="Q10733" s="85"/>
      <c r="S10733" s="22">
        <v>900</v>
      </c>
      <c r="T10733" s="84">
        <v>243000</v>
      </c>
      <c r="U10733" s="85"/>
      <c r="W10733" s="22">
        <v>381</v>
      </c>
      <c r="X10733" s="84">
        <v>102870</v>
      </c>
      <c r="Y10733" s="85"/>
      <c r="AA10733" s="22">
        <v>835.4</v>
      </c>
      <c r="AB10733" s="84">
        <v>225558</v>
      </c>
      <c r="AC10733" s="85"/>
      <c r="AE10733" s="22">
        <v>1200</v>
      </c>
      <c r="AF10733" s="84">
        <v>324000</v>
      </c>
      <c r="AG10733" s="85"/>
    </row>
    <row r="10734" spans="1:33" hidden="1" outlineLevel="1">
      <c r="A10734" s="8"/>
      <c r="B10734" s="9" t="s">
        <v>34</v>
      </c>
      <c r="C10734" s="9" t="s">
        <v>35</v>
      </c>
      <c r="K10734" s="79"/>
      <c r="L10734" s="79"/>
      <c r="M10734" s="80"/>
      <c r="O10734" s="79"/>
      <c r="P10734" s="79"/>
      <c r="Q10734" s="80"/>
      <c r="S10734" s="79"/>
      <c r="T10734" s="79"/>
      <c r="U10734" s="80"/>
      <c r="W10734" s="79"/>
      <c r="X10734" s="79"/>
      <c r="Y10734" s="80"/>
      <c r="AA10734" s="79"/>
      <c r="AB10734" s="79"/>
      <c r="AC10734" s="80"/>
      <c r="AE10734" s="79"/>
      <c r="AF10734" s="79"/>
      <c r="AG10734" s="80"/>
    </row>
    <row r="10735" spans="1:33" ht="45" hidden="1" outlineLevel="1">
      <c r="A10735" s="6" t="s">
        <v>12384</v>
      </c>
      <c r="B10735" s="7" t="s">
        <v>37</v>
      </c>
      <c r="C10735" s="7" t="s">
        <v>10651</v>
      </c>
      <c r="K10735" s="79"/>
      <c r="L10735" s="79"/>
      <c r="M10735" s="80"/>
      <c r="O10735" s="79"/>
      <c r="P10735" s="79"/>
      <c r="Q10735" s="80"/>
      <c r="S10735" s="79"/>
      <c r="T10735" s="79"/>
      <c r="U10735" s="80"/>
      <c r="W10735" s="79"/>
      <c r="X10735" s="79"/>
      <c r="Y10735" s="80"/>
      <c r="AA10735" s="79"/>
      <c r="AB10735" s="79"/>
      <c r="AC10735" s="80"/>
      <c r="AE10735" s="79"/>
      <c r="AF10735" s="79"/>
      <c r="AG10735" s="80"/>
    </row>
    <row r="10736" spans="1:33" ht="60" hidden="1" outlineLevel="1">
      <c r="A10736" s="8"/>
      <c r="B10736" s="9" t="s">
        <v>61</v>
      </c>
      <c r="C10736" s="9" t="s">
        <v>62</v>
      </c>
      <c r="D10736" s="9" t="s">
        <v>63</v>
      </c>
      <c r="E10736" s="12" t="s">
        <v>64</v>
      </c>
      <c r="F10736" s="20" t="s">
        <v>65</v>
      </c>
      <c r="K10736" s="21" t="s">
        <v>66</v>
      </c>
      <c r="L10736" s="87" t="s">
        <v>28</v>
      </c>
      <c r="M10736" s="88"/>
      <c r="O10736" s="21" t="s">
        <v>66</v>
      </c>
      <c r="P10736" s="87" t="s">
        <v>28</v>
      </c>
      <c r="Q10736" s="88"/>
      <c r="S10736" s="21" t="s">
        <v>66</v>
      </c>
      <c r="T10736" s="87" t="s">
        <v>28</v>
      </c>
      <c r="U10736" s="88"/>
      <c r="W10736" s="21" t="s">
        <v>66</v>
      </c>
      <c r="X10736" s="87" t="s">
        <v>28</v>
      </c>
      <c r="Y10736" s="88"/>
      <c r="AA10736" s="21" t="s">
        <v>66</v>
      </c>
      <c r="AB10736" s="87" t="s">
        <v>28</v>
      </c>
      <c r="AC10736" s="88"/>
      <c r="AE10736" s="21" t="s">
        <v>66</v>
      </c>
      <c r="AF10736" s="87" t="s">
        <v>28</v>
      </c>
      <c r="AG10736" s="88"/>
    </row>
    <row r="10737" spans="1:33" hidden="1" outlineLevel="1">
      <c r="A10737" s="6" t="s">
        <v>12385</v>
      </c>
      <c r="B10737" s="7" t="s">
        <v>10653</v>
      </c>
      <c r="C10737" s="7" t="s">
        <v>12386</v>
      </c>
      <c r="D10737" s="7"/>
      <c r="E10737" s="23" t="s">
        <v>307</v>
      </c>
      <c r="F10737" s="18">
        <v>978</v>
      </c>
      <c r="K10737" s="22">
        <v>845</v>
      </c>
      <c r="L10737" s="84">
        <v>826410</v>
      </c>
      <c r="M10737" s="85"/>
      <c r="O10737" s="22">
        <v>627</v>
      </c>
      <c r="P10737" s="84">
        <v>613206</v>
      </c>
      <c r="Q10737" s="85"/>
      <c r="S10737" s="22">
        <v>1190</v>
      </c>
      <c r="T10737" s="84">
        <v>1163820</v>
      </c>
      <c r="U10737" s="85"/>
      <c r="W10737" s="22">
        <v>381</v>
      </c>
      <c r="X10737" s="84">
        <v>372618</v>
      </c>
      <c r="Y10737" s="85"/>
      <c r="AA10737" s="22">
        <v>491.41</v>
      </c>
      <c r="AB10737" s="84">
        <v>480598.98</v>
      </c>
      <c r="AC10737" s="85"/>
      <c r="AE10737" s="22">
        <v>800</v>
      </c>
      <c r="AF10737" s="84">
        <v>782400</v>
      </c>
      <c r="AG10737" s="85"/>
    </row>
    <row r="10738" spans="1:33" hidden="1" outlineLevel="1">
      <c r="A10738" s="6" t="s">
        <v>12387</v>
      </c>
      <c r="B10738" s="7" t="s">
        <v>10658</v>
      </c>
      <c r="C10738" s="7" t="s">
        <v>12388</v>
      </c>
      <c r="D10738" s="7"/>
      <c r="E10738" s="23" t="s">
        <v>307</v>
      </c>
      <c r="F10738" s="18">
        <v>38</v>
      </c>
      <c r="K10738" s="22">
        <v>845</v>
      </c>
      <c r="L10738" s="84">
        <v>32110</v>
      </c>
      <c r="M10738" s="85"/>
      <c r="O10738" s="22">
        <v>627</v>
      </c>
      <c r="P10738" s="84">
        <v>23826</v>
      </c>
      <c r="Q10738" s="85"/>
      <c r="S10738" s="22">
        <v>1220</v>
      </c>
      <c r="T10738" s="84">
        <v>46360</v>
      </c>
      <c r="U10738" s="85"/>
      <c r="W10738" s="22">
        <v>395</v>
      </c>
      <c r="X10738" s="84">
        <v>15010</v>
      </c>
      <c r="Y10738" s="85"/>
      <c r="AA10738" s="22">
        <v>503.4</v>
      </c>
      <c r="AB10738" s="84">
        <v>19129.2</v>
      </c>
      <c r="AC10738" s="85"/>
      <c r="AE10738" s="22">
        <v>1000</v>
      </c>
      <c r="AF10738" s="84">
        <v>38000</v>
      </c>
      <c r="AG10738" s="85"/>
    </row>
    <row r="10739" spans="1:33" hidden="1" outlineLevel="1">
      <c r="A10739" s="6" t="s">
        <v>12389</v>
      </c>
      <c r="B10739" s="7" t="s">
        <v>10662</v>
      </c>
      <c r="C10739" s="7" t="s">
        <v>12390</v>
      </c>
      <c r="D10739" s="7"/>
      <c r="E10739" s="23" t="s">
        <v>307</v>
      </c>
      <c r="F10739" s="18">
        <v>37</v>
      </c>
      <c r="K10739" s="22">
        <v>845</v>
      </c>
      <c r="L10739" s="84">
        <v>31265</v>
      </c>
      <c r="M10739" s="85"/>
      <c r="O10739" s="22">
        <v>627</v>
      </c>
      <c r="P10739" s="84">
        <v>23199</v>
      </c>
      <c r="Q10739" s="85"/>
      <c r="S10739" s="22">
        <v>1500</v>
      </c>
      <c r="T10739" s="84">
        <v>55500</v>
      </c>
      <c r="U10739" s="85"/>
      <c r="W10739" s="22">
        <v>395</v>
      </c>
      <c r="X10739" s="84">
        <v>14615</v>
      </c>
      <c r="Y10739" s="85"/>
      <c r="AA10739" s="22">
        <v>491.41</v>
      </c>
      <c r="AB10739" s="84">
        <v>18182.169999999998</v>
      </c>
      <c r="AC10739" s="85"/>
      <c r="AE10739" s="22">
        <v>900</v>
      </c>
      <c r="AF10739" s="84">
        <v>33300</v>
      </c>
      <c r="AG10739" s="85"/>
    </row>
    <row r="10740" spans="1:33" hidden="1" outlineLevel="1">
      <c r="A10740" s="8"/>
      <c r="B10740" s="9" t="s">
        <v>34</v>
      </c>
      <c r="C10740" s="9" t="s">
        <v>35</v>
      </c>
      <c r="K10740" s="79"/>
      <c r="L10740" s="79"/>
      <c r="M10740" s="80"/>
      <c r="O10740" s="79"/>
      <c r="P10740" s="79"/>
      <c r="Q10740" s="80"/>
      <c r="S10740" s="79"/>
      <c r="T10740" s="79"/>
      <c r="U10740" s="80"/>
      <c r="W10740" s="79"/>
      <c r="X10740" s="79"/>
      <c r="Y10740" s="80"/>
      <c r="AA10740" s="79"/>
      <c r="AB10740" s="79"/>
      <c r="AC10740" s="80"/>
      <c r="AE10740" s="79"/>
      <c r="AF10740" s="79"/>
      <c r="AG10740" s="80"/>
    </row>
    <row r="10741" spans="1:33" ht="45" hidden="1" outlineLevel="1">
      <c r="A10741" s="6" t="s">
        <v>12391</v>
      </c>
      <c r="B10741" s="7" t="s">
        <v>37</v>
      </c>
      <c r="C10741" s="7" t="s">
        <v>10656</v>
      </c>
      <c r="K10741" s="79"/>
      <c r="L10741" s="79"/>
      <c r="M10741" s="80"/>
      <c r="O10741" s="79"/>
      <c r="P10741" s="79"/>
      <c r="Q10741" s="80"/>
      <c r="S10741" s="79"/>
      <c r="T10741" s="79"/>
      <c r="U10741" s="80"/>
      <c r="W10741" s="79"/>
      <c r="X10741" s="79"/>
      <c r="Y10741" s="80"/>
      <c r="AA10741" s="79"/>
      <c r="AB10741" s="79"/>
      <c r="AC10741" s="80"/>
      <c r="AE10741" s="79"/>
      <c r="AF10741" s="79"/>
      <c r="AG10741" s="80"/>
    </row>
    <row r="10742" spans="1:33" ht="60" hidden="1" outlineLevel="1">
      <c r="A10742" s="8"/>
      <c r="B10742" s="9" t="s">
        <v>61</v>
      </c>
      <c r="C10742" s="9" t="s">
        <v>62</v>
      </c>
      <c r="D10742" s="9" t="s">
        <v>63</v>
      </c>
      <c r="E10742" s="12" t="s">
        <v>64</v>
      </c>
      <c r="F10742" s="20" t="s">
        <v>65</v>
      </c>
      <c r="K10742" s="21" t="s">
        <v>66</v>
      </c>
      <c r="L10742" s="87" t="s">
        <v>28</v>
      </c>
      <c r="M10742" s="88"/>
      <c r="O10742" s="21" t="s">
        <v>66</v>
      </c>
      <c r="P10742" s="87" t="s">
        <v>28</v>
      </c>
      <c r="Q10742" s="88"/>
      <c r="S10742" s="21" t="s">
        <v>66</v>
      </c>
      <c r="T10742" s="87" t="s">
        <v>28</v>
      </c>
      <c r="U10742" s="88"/>
      <c r="W10742" s="21" t="s">
        <v>66</v>
      </c>
      <c r="X10742" s="87" t="s">
        <v>28</v>
      </c>
      <c r="Y10742" s="88"/>
      <c r="AA10742" s="21" t="s">
        <v>66</v>
      </c>
      <c r="AB10742" s="87" t="s">
        <v>28</v>
      </c>
      <c r="AC10742" s="88"/>
      <c r="AE10742" s="21" t="s">
        <v>66</v>
      </c>
      <c r="AF10742" s="87" t="s">
        <v>28</v>
      </c>
      <c r="AG10742" s="88"/>
    </row>
    <row r="10743" spans="1:33" hidden="1" outlineLevel="1">
      <c r="A10743" s="6" t="s">
        <v>12392</v>
      </c>
      <c r="B10743" s="7" t="s">
        <v>10667</v>
      </c>
      <c r="C10743" s="7" t="s">
        <v>12386</v>
      </c>
      <c r="D10743" s="7"/>
      <c r="E10743" s="23" t="s">
        <v>12393</v>
      </c>
      <c r="F10743" s="18">
        <v>127000</v>
      </c>
      <c r="K10743" s="22">
        <v>3.34</v>
      </c>
      <c r="L10743" s="84">
        <v>424180</v>
      </c>
      <c r="M10743" s="85"/>
      <c r="O10743" s="22">
        <v>4.5599999999999996</v>
      </c>
      <c r="P10743" s="84">
        <v>579120</v>
      </c>
      <c r="Q10743" s="85"/>
      <c r="S10743" s="22">
        <v>0</v>
      </c>
      <c r="T10743" s="84">
        <v>0</v>
      </c>
      <c r="U10743" s="85"/>
      <c r="W10743" s="22">
        <v>3.71</v>
      </c>
      <c r="X10743" s="84">
        <v>471170</v>
      </c>
      <c r="Y10743" s="85"/>
      <c r="AA10743" s="22">
        <v>5.03</v>
      </c>
      <c r="AB10743" s="84">
        <v>638810</v>
      </c>
      <c r="AC10743" s="85"/>
      <c r="AE10743" s="22">
        <v>4</v>
      </c>
      <c r="AF10743" s="84">
        <v>508000</v>
      </c>
      <c r="AG10743" s="85"/>
    </row>
    <row r="10744" spans="1:33" hidden="1" outlineLevel="1">
      <c r="A10744" s="6" t="s">
        <v>12394</v>
      </c>
      <c r="B10744" s="7" t="s">
        <v>10674</v>
      </c>
      <c r="C10744" s="7" t="s">
        <v>12395</v>
      </c>
      <c r="D10744" s="7"/>
      <c r="E10744" s="23" t="s">
        <v>12393</v>
      </c>
      <c r="F10744" s="18">
        <v>3600</v>
      </c>
      <c r="K10744" s="22">
        <v>3.34</v>
      </c>
      <c r="L10744" s="84">
        <v>12024</v>
      </c>
      <c r="M10744" s="85"/>
      <c r="O10744" s="22">
        <v>4.5599999999999996</v>
      </c>
      <c r="P10744" s="84">
        <v>16416</v>
      </c>
      <c r="Q10744" s="85"/>
      <c r="S10744" s="22">
        <v>0</v>
      </c>
      <c r="T10744" s="84">
        <v>0</v>
      </c>
      <c r="U10744" s="85"/>
      <c r="W10744" s="22">
        <v>3.71</v>
      </c>
      <c r="X10744" s="84">
        <v>13356</v>
      </c>
      <c r="Y10744" s="85"/>
      <c r="AA10744" s="22">
        <v>5.03</v>
      </c>
      <c r="AB10744" s="84">
        <v>18108</v>
      </c>
      <c r="AC10744" s="85"/>
      <c r="AE10744" s="22">
        <v>4</v>
      </c>
      <c r="AF10744" s="84">
        <v>14400</v>
      </c>
      <c r="AG10744" s="85"/>
    </row>
    <row r="10745" spans="1:33" hidden="1" outlineLevel="1">
      <c r="A10745" s="6" t="s">
        <v>12396</v>
      </c>
      <c r="B10745" s="7" t="s">
        <v>10677</v>
      </c>
      <c r="C10745" s="7" t="s">
        <v>10663</v>
      </c>
      <c r="D10745" s="7"/>
      <c r="E10745" s="23" t="s">
        <v>12393</v>
      </c>
      <c r="F10745" s="18">
        <v>17550</v>
      </c>
      <c r="K10745" s="22">
        <v>3.34</v>
      </c>
      <c r="L10745" s="84">
        <v>58617</v>
      </c>
      <c r="M10745" s="85"/>
      <c r="O10745" s="22">
        <v>4.5599999999999996</v>
      </c>
      <c r="P10745" s="84">
        <v>80028</v>
      </c>
      <c r="Q10745" s="85"/>
      <c r="S10745" s="22">
        <v>0</v>
      </c>
      <c r="T10745" s="84">
        <v>0</v>
      </c>
      <c r="U10745" s="85"/>
      <c r="W10745" s="22">
        <v>3.71</v>
      </c>
      <c r="X10745" s="84">
        <v>65110.5</v>
      </c>
      <c r="Y10745" s="85"/>
      <c r="AA10745" s="22">
        <v>5.03</v>
      </c>
      <c r="AB10745" s="84">
        <v>88276.5</v>
      </c>
      <c r="AC10745" s="85"/>
      <c r="AE10745" s="22">
        <v>4</v>
      </c>
      <c r="AF10745" s="84">
        <v>70200</v>
      </c>
      <c r="AG10745" s="85"/>
    </row>
    <row r="10746" spans="1:33" hidden="1" outlineLevel="1">
      <c r="A10746" s="6" t="s">
        <v>12397</v>
      </c>
      <c r="B10746" s="7" t="s">
        <v>10680</v>
      </c>
      <c r="C10746" s="7" t="s">
        <v>12398</v>
      </c>
      <c r="D10746" s="7"/>
      <c r="E10746" s="23" t="s">
        <v>12393</v>
      </c>
      <c r="F10746" s="18">
        <v>2400</v>
      </c>
      <c r="K10746" s="22">
        <v>3.34</v>
      </c>
      <c r="L10746" s="84">
        <v>8016</v>
      </c>
      <c r="M10746" s="85"/>
      <c r="O10746" s="22">
        <v>4.5599999999999996</v>
      </c>
      <c r="P10746" s="84">
        <v>10944</v>
      </c>
      <c r="Q10746" s="85"/>
      <c r="S10746" s="22">
        <v>0</v>
      </c>
      <c r="T10746" s="84">
        <v>0</v>
      </c>
      <c r="U10746" s="85"/>
      <c r="W10746" s="22">
        <v>3.71</v>
      </c>
      <c r="X10746" s="84">
        <v>8904</v>
      </c>
      <c r="Y10746" s="85"/>
      <c r="AA10746" s="22">
        <v>5.03</v>
      </c>
      <c r="AB10746" s="84">
        <v>12072</v>
      </c>
      <c r="AC10746" s="85"/>
      <c r="AE10746" s="22">
        <v>4</v>
      </c>
      <c r="AF10746" s="84">
        <v>9600</v>
      </c>
      <c r="AG10746" s="85"/>
    </row>
    <row r="10747" spans="1:33" hidden="1" outlineLevel="1">
      <c r="A10747" s="8"/>
      <c r="B10747" s="9" t="s">
        <v>34</v>
      </c>
      <c r="C10747" s="9" t="s">
        <v>35</v>
      </c>
      <c r="K10747" s="79"/>
      <c r="L10747" s="79"/>
      <c r="M10747" s="80"/>
      <c r="O10747" s="79"/>
      <c r="P10747" s="79"/>
      <c r="Q10747" s="80"/>
      <c r="S10747" s="79"/>
      <c r="T10747" s="79"/>
      <c r="U10747" s="80"/>
      <c r="W10747" s="79"/>
      <c r="X10747" s="79"/>
      <c r="Y10747" s="80"/>
      <c r="AA10747" s="79"/>
      <c r="AB10747" s="79"/>
      <c r="AC10747" s="80"/>
      <c r="AE10747" s="79"/>
      <c r="AF10747" s="79"/>
      <c r="AG10747" s="80"/>
    </row>
    <row r="10748" spans="1:33" ht="30" hidden="1" outlineLevel="1">
      <c r="A10748" s="6" t="s">
        <v>12399</v>
      </c>
      <c r="B10748" s="7" t="s">
        <v>37</v>
      </c>
      <c r="C10748" s="7" t="s">
        <v>10665</v>
      </c>
      <c r="K10748" s="79"/>
      <c r="L10748" s="79"/>
      <c r="M10748" s="80"/>
      <c r="O10748" s="79"/>
      <c r="P10748" s="79"/>
      <c r="Q10748" s="80"/>
      <c r="S10748" s="79"/>
      <c r="T10748" s="79"/>
      <c r="U10748" s="80"/>
      <c r="W10748" s="79"/>
      <c r="X10748" s="79"/>
      <c r="Y10748" s="80"/>
      <c r="AA10748" s="79"/>
      <c r="AB10748" s="79"/>
      <c r="AC10748" s="80"/>
      <c r="AE10748" s="79"/>
      <c r="AF10748" s="79"/>
      <c r="AG10748" s="80"/>
    </row>
    <row r="10749" spans="1:33" ht="60" hidden="1" outlineLevel="1">
      <c r="A10749" s="8"/>
      <c r="B10749" s="9" t="s">
        <v>61</v>
      </c>
      <c r="C10749" s="9" t="s">
        <v>62</v>
      </c>
      <c r="D10749" s="9" t="s">
        <v>63</v>
      </c>
      <c r="E10749" s="12" t="s">
        <v>64</v>
      </c>
      <c r="F10749" s="20" t="s">
        <v>65</v>
      </c>
      <c r="K10749" s="21" t="s">
        <v>66</v>
      </c>
      <c r="L10749" s="87" t="s">
        <v>28</v>
      </c>
      <c r="M10749" s="88"/>
      <c r="O10749" s="21" t="s">
        <v>66</v>
      </c>
      <c r="P10749" s="87" t="s">
        <v>28</v>
      </c>
      <c r="Q10749" s="88"/>
      <c r="S10749" s="21" t="s">
        <v>66</v>
      </c>
      <c r="T10749" s="87" t="s">
        <v>28</v>
      </c>
      <c r="U10749" s="88"/>
      <c r="W10749" s="21" t="s">
        <v>66</v>
      </c>
      <c r="X10749" s="87" t="s">
        <v>28</v>
      </c>
      <c r="Y10749" s="88"/>
      <c r="AA10749" s="21" t="s">
        <v>66</v>
      </c>
      <c r="AB10749" s="87" t="s">
        <v>28</v>
      </c>
      <c r="AC10749" s="88"/>
      <c r="AE10749" s="21" t="s">
        <v>66</v>
      </c>
      <c r="AF10749" s="87" t="s">
        <v>28</v>
      </c>
      <c r="AG10749" s="88"/>
    </row>
    <row r="10750" spans="1:33" hidden="1" outlineLevel="1">
      <c r="A10750" s="6" t="s">
        <v>12400</v>
      </c>
      <c r="B10750" s="7" t="s">
        <v>10683</v>
      </c>
      <c r="C10750" s="7" t="s">
        <v>12401</v>
      </c>
      <c r="D10750" s="7"/>
      <c r="E10750" s="23" t="s">
        <v>4974</v>
      </c>
      <c r="F10750" s="18">
        <v>1</v>
      </c>
      <c r="K10750" s="22">
        <v>0</v>
      </c>
      <c r="L10750" s="84">
        <v>0</v>
      </c>
      <c r="M10750" s="85"/>
      <c r="O10750" s="22">
        <v>79800</v>
      </c>
      <c r="P10750" s="84">
        <v>79800</v>
      </c>
      <c r="Q10750" s="85"/>
      <c r="S10750" s="22">
        <v>0</v>
      </c>
      <c r="T10750" s="84">
        <v>0</v>
      </c>
      <c r="U10750" s="85"/>
      <c r="W10750" s="22">
        <v>21082</v>
      </c>
      <c r="X10750" s="84">
        <v>21082</v>
      </c>
      <c r="Y10750" s="85"/>
      <c r="AA10750" s="22">
        <v>359568.39</v>
      </c>
      <c r="AB10750" s="84">
        <v>359568.39</v>
      </c>
      <c r="AC10750" s="85"/>
      <c r="AE10750" s="22">
        <v>30000</v>
      </c>
      <c r="AF10750" s="84">
        <v>30000</v>
      </c>
      <c r="AG10750" s="85"/>
    </row>
    <row r="10751" spans="1:33" hidden="1" outlineLevel="1">
      <c r="A10751" s="6" t="s">
        <v>12402</v>
      </c>
      <c r="B10751" s="7" t="s">
        <v>10686</v>
      </c>
      <c r="C10751" s="7" t="s">
        <v>12403</v>
      </c>
      <c r="D10751" s="7"/>
      <c r="E10751" s="23" t="s">
        <v>4974</v>
      </c>
      <c r="F10751" s="18">
        <v>1</v>
      </c>
      <c r="K10751" s="22">
        <v>0</v>
      </c>
      <c r="L10751" s="84">
        <v>0</v>
      </c>
      <c r="M10751" s="85"/>
      <c r="O10751" s="22">
        <v>68400</v>
      </c>
      <c r="P10751" s="84">
        <v>68400</v>
      </c>
      <c r="Q10751" s="85"/>
      <c r="S10751" s="22">
        <v>0</v>
      </c>
      <c r="T10751" s="84">
        <v>0</v>
      </c>
      <c r="U10751" s="85"/>
      <c r="W10751" s="22">
        <v>40500</v>
      </c>
      <c r="X10751" s="84">
        <v>40500</v>
      </c>
      <c r="Y10751" s="85"/>
      <c r="AA10751" s="22">
        <v>95884.9</v>
      </c>
      <c r="AB10751" s="84">
        <v>95884.9</v>
      </c>
      <c r="AC10751" s="85"/>
      <c r="AE10751" s="22">
        <v>70000</v>
      </c>
      <c r="AF10751" s="84">
        <v>70000</v>
      </c>
      <c r="AG10751" s="85"/>
    </row>
    <row r="10752" spans="1:33" hidden="1" outlineLevel="1">
      <c r="A10752" s="8"/>
      <c r="B10752" s="9" t="s">
        <v>34</v>
      </c>
      <c r="C10752" s="9" t="s">
        <v>35</v>
      </c>
      <c r="K10752" s="79"/>
      <c r="L10752" s="79"/>
      <c r="M10752" s="80"/>
      <c r="O10752" s="79"/>
      <c r="P10752" s="79"/>
      <c r="Q10752" s="80"/>
      <c r="S10752" s="79"/>
      <c r="T10752" s="79"/>
      <c r="U10752" s="80"/>
      <c r="W10752" s="79"/>
      <c r="X10752" s="79"/>
      <c r="Y10752" s="80"/>
      <c r="AA10752" s="79"/>
      <c r="AB10752" s="79"/>
      <c r="AC10752" s="80"/>
      <c r="AE10752" s="79"/>
      <c r="AF10752" s="79"/>
      <c r="AG10752" s="80"/>
    </row>
    <row r="10753" spans="1:33" hidden="1" outlineLevel="1">
      <c r="A10753" s="6" t="s">
        <v>12404</v>
      </c>
      <c r="B10753" s="7" t="s">
        <v>37</v>
      </c>
      <c r="C10753" s="7" t="s">
        <v>10670</v>
      </c>
      <c r="K10753" s="79"/>
      <c r="L10753" s="79"/>
      <c r="M10753" s="80"/>
      <c r="O10753" s="79"/>
      <c r="P10753" s="79"/>
      <c r="Q10753" s="80"/>
      <c r="S10753" s="79"/>
      <c r="T10753" s="79"/>
      <c r="U10753" s="80"/>
      <c r="W10753" s="79"/>
      <c r="X10753" s="79"/>
      <c r="Y10753" s="80"/>
      <c r="AA10753" s="79"/>
      <c r="AB10753" s="79"/>
      <c r="AC10753" s="80"/>
      <c r="AE10753" s="79"/>
      <c r="AF10753" s="79"/>
      <c r="AG10753" s="80"/>
    </row>
    <row r="10754" spans="1:33" ht="45" hidden="1" outlineLevel="1">
      <c r="A10754" s="6" t="s">
        <v>12405</v>
      </c>
      <c r="B10754" s="7" t="s">
        <v>37</v>
      </c>
      <c r="C10754" s="7" t="s">
        <v>10672</v>
      </c>
      <c r="K10754" s="79"/>
      <c r="L10754" s="79"/>
      <c r="M10754" s="80"/>
      <c r="O10754" s="79"/>
      <c r="P10754" s="79"/>
      <c r="Q10754" s="80"/>
      <c r="S10754" s="79"/>
      <c r="T10754" s="79"/>
      <c r="U10754" s="80"/>
      <c r="W10754" s="79"/>
      <c r="X10754" s="79"/>
      <c r="Y10754" s="80"/>
      <c r="AA10754" s="79"/>
      <c r="AB10754" s="79"/>
      <c r="AC10754" s="80"/>
      <c r="AE10754" s="79"/>
      <c r="AF10754" s="79"/>
      <c r="AG10754" s="80"/>
    </row>
    <row r="10755" spans="1:33" ht="60" hidden="1" outlineLevel="1">
      <c r="A10755" s="8"/>
      <c r="B10755" s="9" t="s">
        <v>61</v>
      </c>
      <c r="C10755" s="9" t="s">
        <v>62</v>
      </c>
      <c r="D10755" s="9" t="s">
        <v>63</v>
      </c>
      <c r="E10755" s="12" t="s">
        <v>64</v>
      </c>
      <c r="F10755" s="20" t="s">
        <v>65</v>
      </c>
      <c r="K10755" s="21" t="s">
        <v>66</v>
      </c>
      <c r="L10755" s="87" t="s">
        <v>28</v>
      </c>
      <c r="M10755" s="88"/>
      <c r="O10755" s="21" t="s">
        <v>66</v>
      </c>
      <c r="P10755" s="87" t="s">
        <v>28</v>
      </c>
      <c r="Q10755" s="88"/>
      <c r="S10755" s="21" t="s">
        <v>66</v>
      </c>
      <c r="T10755" s="87" t="s">
        <v>28</v>
      </c>
      <c r="U10755" s="88"/>
      <c r="W10755" s="21" t="s">
        <v>66</v>
      </c>
      <c r="X10755" s="87" t="s">
        <v>28</v>
      </c>
      <c r="Y10755" s="88"/>
      <c r="AA10755" s="21" t="s">
        <v>66</v>
      </c>
      <c r="AB10755" s="87" t="s">
        <v>28</v>
      </c>
      <c r="AC10755" s="88"/>
      <c r="AE10755" s="21" t="s">
        <v>66</v>
      </c>
      <c r="AF10755" s="87" t="s">
        <v>28</v>
      </c>
      <c r="AG10755" s="88"/>
    </row>
    <row r="10756" spans="1:33" hidden="1" outlineLevel="1">
      <c r="A10756" s="6" t="s">
        <v>12406</v>
      </c>
      <c r="B10756" s="7" t="s">
        <v>10690</v>
      </c>
      <c r="C10756" s="7" t="s">
        <v>10675</v>
      </c>
      <c r="D10756" s="7"/>
      <c r="E10756" s="23" t="s">
        <v>307</v>
      </c>
      <c r="F10756" s="18">
        <v>140</v>
      </c>
      <c r="K10756" s="22">
        <v>895</v>
      </c>
      <c r="L10756" s="84">
        <v>125300</v>
      </c>
      <c r="M10756" s="85"/>
      <c r="O10756" s="22">
        <v>627</v>
      </c>
      <c r="P10756" s="84">
        <v>87780</v>
      </c>
      <c r="Q10756" s="85"/>
      <c r="S10756" s="22">
        <v>1860</v>
      </c>
      <c r="T10756" s="84">
        <v>260400</v>
      </c>
      <c r="U10756" s="85"/>
      <c r="W10756" s="22">
        <v>389</v>
      </c>
      <c r="X10756" s="84">
        <v>54460</v>
      </c>
      <c r="Y10756" s="85"/>
      <c r="AA10756" s="22">
        <v>515.38</v>
      </c>
      <c r="AB10756" s="84">
        <v>72153.2</v>
      </c>
      <c r="AC10756" s="85"/>
      <c r="AE10756" s="22">
        <v>900</v>
      </c>
      <c r="AF10756" s="84">
        <v>126000</v>
      </c>
      <c r="AG10756" s="85"/>
    </row>
    <row r="10757" spans="1:33" hidden="1" outlineLevel="1">
      <c r="A10757" s="6" t="s">
        <v>12407</v>
      </c>
      <c r="B10757" s="7" t="s">
        <v>10692</v>
      </c>
      <c r="C10757" s="7" t="s">
        <v>10678</v>
      </c>
      <c r="D10757" s="7"/>
      <c r="E10757" s="23" t="s">
        <v>307</v>
      </c>
      <c r="F10757" s="18">
        <v>234</v>
      </c>
      <c r="K10757" s="22">
        <v>895</v>
      </c>
      <c r="L10757" s="84">
        <v>209430</v>
      </c>
      <c r="M10757" s="85"/>
      <c r="O10757" s="22">
        <v>627</v>
      </c>
      <c r="P10757" s="84">
        <v>146718</v>
      </c>
      <c r="Q10757" s="85"/>
      <c r="S10757" s="22">
        <v>1990</v>
      </c>
      <c r="T10757" s="84">
        <v>465660</v>
      </c>
      <c r="U10757" s="85"/>
      <c r="W10757" s="22">
        <v>389</v>
      </c>
      <c r="X10757" s="84">
        <v>91026</v>
      </c>
      <c r="Y10757" s="85"/>
      <c r="AA10757" s="22">
        <v>515.38</v>
      </c>
      <c r="AB10757" s="84">
        <v>120598.92</v>
      </c>
      <c r="AC10757" s="85"/>
      <c r="AE10757" s="22">
        <v>900</v>
      </c>
      <c r="AF10757" s="84">
        <v>210600</v>
      </c>
      <c r="AG10757" s="85"/>
    </row>
    <row r="10758" spans="1:33" hidden="1" outlineLevel="1">
      <c r="A10758" s="6" t="s">
        <v>12408</v>
      </c>
      <c r="B10758" s="7" t="s">
        <v>10694</v>
      </c>
      <c r="C10758" s="7" t="s">
        <v>12409</v>
      </c>
      <c r="D10758" s="7"/>
      <c r="E10758" s="23" t="s">
        <v>307</v>
      </c>
      <c r="F10758" s="18">
        <v>26</v>
      </c>
      <c r="K10758" s="22">
        <v>895</v>
      </c>
      <c r="L10758" s="84">
        <v>23270</v>
      </c>
      <c r="M10758" s="85"/>
      <c r="O10758" s="22">
        <v>627</v>
      </c>
      <c r="P10758" s="84">
        <v>16302</v>
      </c>
      <c r="Q10758" s="85"/>
      <c r="S10758" s="22">
        <v>1710</v>
      </c>
      <c r="T10758" s="84">
        <v>44460</v>
      </c>
      <c r="U10758" s="85"/>
      <c r="W10758" s="22">
        <v>389</v>
      </c>
      <c r="X10758" s="84">
        <v>10114</v>
      </c>
      <c r="Y10758" s="85"/>
      <c r="AA10758" s="22">
        <v>515.38</v>
      </c>
      <c r="AB10758" s="84">
        <v>13399.88</v>
      </c>
      <c r="AC10758" s="85"/>
      <c r="AE10758" s="22">
        <v>900</v>
      </c>
      <c r="AF10758" s="84">
        <v>23400</v>
      </c>
      <c r="AG10758" s="85"/>
    </row>
    <row r="10759" spans="1:33" hidden="1" outlineLevel="1">
      <c r="A10759" s="8"/>
      <c r="B10759" s="9" t="s">
        <v>34</v>
      </c>
      <c r="C10759" s="9" t="s">
        <v>35</v>
      </c>
      <c r="K10759" s="79"/>
      <c r="L10759" s="79"/>
      <c r="M10759" s="80"/>
      <c r="O10759" s="79"/>
      <c r="P10759" s="79"/>
      <c r="Q10759" s="80"/>
      <c r="S10759" s="79"/>
      <c r="T10759" s="79"/>
      <c r="U10759" s="80"/>
      <c r="W10759" s="79"/>
      <c r="X10759" s="79"/>
      <c r="Y10759" s="80"/>
      <c r="AA10759" s="79"/>
      <c r="AB10759" s="79"/>
      <c r="AC10759" s="80"/>
      <c r="AE10759" s="79"/>
      <c r="AF10759" s="79"/>
      <c r="AG10759" s="80"/>
    </row>
    <row r="10760" spans="1:33" ht="45" hidden="1" outlineLevel="1">
      <c r="A10760" s="6" t="s">
        <v>12410</v>
      </c>
      <c r="B10760" s="7" t="s">
        <v>37</v>
      </c>
      <c r="C10760" s="7" t="s">
        <v>10672</v>
      </c>
      <c r="K10760" s="79"/>
      <c r="L10760" s="79"/>
      <c r="M10760" s="80"/>
      <c r="O10760" s="79"/>
      <c r="P10760" s="79"/>
      <c r="Q10760" s="80"/>
      <c r="S10760" s="79"/>
      <c r="T10760" s="79"/>
      <c r="U10760" s="80"/>
      <c r="W10760" s="79"/>
      <c r="X10760" s="79"/>
      <c r="Y10760" s="80"/>
      <c r="AA10760" s="79"/>
      <c r="AB10760" s="79"/>
      <c r="AC10760" s="80"/>
      <c r="AE10760" s="79"/>
      <c r="AF10760" s="79"/>
      <c r="AG10760" s="80"/>
    </row>
    <row r="10761" spans="1:33" ht="60" hidden="1" outlineLevel="1">
      <c r="A10761" s="8"/>
      <c r="B10761" s="9" t="s">
        <v>61</v>
      </c>
      <c r="C10761" s="9" t="s">
        <v>62</v>
      </c>
      <c r="D10761" s="9" t="s">
        <v>63</v>
      </c>
      <c r="E10761" s="12" t="s">
        <v>64</v>
      </c>
      <c r="F10761" s="20" t="s">
        <v>65</v>
      </c>
      <c r="K10761" s="21" t="s">
        <v>66</v>
      </c>
      <c r="L10761" s="87" t="s">
        <v>28</v>
      </c>
      <c r="M10761" s="88"/>
      <c r="O10761" s="21" t="s">
        <v>66</v>
      </c>
      <c r="P10761" s="87" t="s">
        <v>28</v>
      </c>
      <c r="Q10761" s="88"/>
      <c r="S10761" s="21" t="s">
        <v>66</v>
      </c>
      <c r="T10761" s="87" t="s">
        <v>28</v>
      </c>
      <c r="U10761" s="88"/>
      <c r="W10761" s="21" t="s">
        <v>66</v>
      </c>
      <c r="X10761" s="87" t="s">
        <v>28</v>
      </c>
      <c r="Y10761" s="88"/>
      <c r="AA10761" s="21" t="s">
        <v>66</v>
      </c>
      <c r="AB10761" s="87" t="s">
        <v>28</v>
      </c>
      <c r="AC10761" s="88"/>
      <c r="AE10761" s="21" t="s">
        <v>66</v>
      </c>
      <c r="AF10761" s="87" t="s">
        <v>28</v>
      </c>
      <c r="AG10761" s="88"/>
    </row>
    <row r="10762" spans="1:33" hidden="1" outlineLevel="1">
      <c r="A10762" s="6" t="s">
        <v>12411</v>
      </c>
      <c r="B10762" s="7" t="s">
        <v>10697</v>
      </c>
      <c r="C10762" s="7" t="s">
        <v>10681</v>
      </c>
      <c r="D10762" s="7"/>
      <c r="E10762" s="23" t="s">
        <v>307</v>
      </c>
      <c r="F10762" s="18">
        <v>87</v>
      </c>
      <c r="K10762" s="22">
        <v>895</v>
      </c>
      <c r="L10762" s="84">
        <v>77865</v>
      </c>
      <c r="M10762" s="85"/>
      <c r="O10762" s="22">
        <v>627</v>
      </c>
      <c r="P10762" s="84">
        <v>54549</v>
      </c>
      <c r="Q10762" s="85"/>
      <c r="S10762" s="22">
        <v>1330</v>
      </c>
      <c r="T10762" s="84">
        <v>115710</v>
      </c>
      <c r="U10762" s="85"/>
      <c r="W10762" s="22">
        <v>375</v>
      </c>
      <c r="X10762" s="84">
        <v>32625</v>
      </c>
      <c r="Y10762" s="85"/>
      <c r="AA10762" s="22">
        <v>515.38</v>
      </c>
      <c r="AB10762" s="84">
        <v>44838.06</v>
      </c>
      <c r="AC10762" s="85"/>
      <c r="AE10762" s="22">
        <v>900</v>
      </c>
      <c r="AF10762" s="84">
        <v>78300</v>
      </c>
      <c r="AG10762" s="85"/>
    </row>
    <row r="10763" spans="1:33" hidden="1" outlineLevel="1">
      <c r="A10763" s="6" t="s">
        <v>12412</v>
      </c>
      <c r="B10763" s="7" t="s">
        <v>10700</v>
      </c>
      <c r="C10763" s="7" t="s">
        <v>12413</v>
      </c>
      <c r="D10763" s="7"/>
      <c r="E10763" s="23" t="s">
        <v>307</v>
      </c>
      <c r="F10763" s="18">
        <v>1268</v>
      </c>
      <c r="K10763" s="22">
        <v>895</v>
      </c>
      <c r="L10763" s="84">
        <v>1134860</v>
      </c>
      <c r="M10763" s="85"/>
      <c r="O10763" s="22">
        <v>627</v>
      </c>
      <c r="P10763" s="84">
        <v>795036</v>
      </c>
      <c r="Q10763" s="85"/>
      <c r="S10763" s="22">
        <v>1155</v>
      </c>
      <c r="T10763" s="84">
        <v>1464540</v>
      </c>
      <c r="U10763" s="85"/>
      <c r="W10763" s="22">
        <v>375</v>
      </c>
      <c r="X10763" s="84">
        <v>475500</v>
      </c>
      <c r="Y10763" s="85"/>
      <c r="AA10763" s="22">
        <v>503.4</v>
      </c>
      <c r="AB10763" s="84">
        <v>638311.19999999995</v>
      </c>
      <c r="AC10763" s="85"/>
      <c r="AE10763" s="22">
        <v>900</v>
      </c>
      <c r="AF10763" s="84">
        <v>1141200</v>
      </c>
      <c r="AG10763" s="85"/>
    </row>
    <row r="10764" spans="1:33" hidden="1" outlineLevel="1">
      <c r="A10764" s="8"/>
      <c r="B10764" s="9" t="s">
        <v>34</v>
      </c>
      <c r="C10764" s="9" t="s">
        <v>35</v>
      </c>
      <c r="K10764" s="79"/>
      <c r="L10764" s="79"/>
      <c r="M10764" s="80"/>
      <c r="O10764" s="79"/>
      <c r="P10764" s="79"/>
      <c r="Q10764" s="80"/>
      <c r="S10764" s="79"/>
      <c r="T10764" s="79"/>
      <c r="U10764" s="80"/>
      <c r="W10764" s="79"/>
      <c r="X10764" s="79"/>
      <c r="Y10764" s="80"/>
      <c r="AA10764" s="79"/>
      <c r="AB10764" s="79"/>
      <c r="AC10764" s="80"/>
      <c r="AE10764" s="79"/>
      <c r="AF10764" s="79"/>
      <c r="AG10764" s="80"/>
    </row>
    <row r="10765" spans="1:33" hidden="1" outlineLevel="1">
      <c r="A10765" s="6" t="s">
        <v>12414</v>
      </c>
      <c r="B10765" s="7" t="s">
        <v>10702</v>
      </c>
      <c r="C10765" s="7" t="s">
        <v>2383</v>
      </c>
      <c r="K10765" s="79"/>
      <c r="L10765" s="79"/>
      <c r="M10765" s="80"/>
      <c r="O10765" s="79"/>
      <c r="P10765" s="79"/>
      <c r="Q10765" s="80"/>
      <c r="S10765" s="79"/>
      <c r="T10765" s="79"/>
      <c r="U10765" s="80"/>
      <c r="W10765" s="79"/>
      <c r="X10765" s="79"/>
      <c r="Y10765" s="80"/>
      <c r="AA10765" s="79"/>
      <c r="AB10765" s="79"/>
      <c r="AC10765" s="80"/>
      <c r="AE10765" s="79"/>
      <c r="AF10765" s="79"/>
      <c r="AG10765" s="80"/>
    </row>
    <row r="10766" spans="1:33" ht="60" hidden="1" outlineLevel="1">
      <c r="A10766" s="8"/>
      <c r="B10766" s="9" t="s">
        <v>61</v>
      </c>
      <c r="C10766" s="9" t="s">
        <v>62</v>
      </c>
      <c r="D10766" s="9" t="s">
        <v>63</v>
      </c>
      <c r="E10766" s="12" t="s">
        <v>64</v>
      </c>
      <c r="F10766" s="20" t="s">
        <v>65</v>
      </c>
      <c r="K10766" s="21" t="s">
        <v>66</v>
      </c>
      <c r="L10766" s="87" t="s">
        <v>28</v>
      </c>
      <c r="M10766" s="88"/>
      <c r="O10766" s="21" t="s">
        <v>66</v>
      </c>
      <c r="P10766" s="87" t="s">
        <v>28</v>
      </c>
      <c r="Q10766" s="88"/>
      <c r="S10766" s="21" t="s">
        <v>66</v>
      </c>
      <c r="T10766" s="87" t="s">
        <v>28</v>
      </c>
      <c r="U10766" s="88"/>
      <c r="W10766" s="21" t="s">
        <v>66</v>
      </c>
      <c r="X10766" s="87" t="s">
        <v>28</v>
      </c>
      <c r="Y10766" s="88"/>
      <c r="AA10766" s="21" t="s">
        <v>66</v>
      </c>
      <c r="AB10766" s="87" t="s">
        <v>28</v>
      </c>
      <c r="AC10766" s="88"/>
      <c r="AE10766" s="21" t="s">
        <v>66</v>
      </c>
      <c r="AF10766" s="87" t="s">
        <v>28</v>
      </c>
      <c r="AG10766" s="88"/>
    </row>
    <row r="10767" spans="1:33" hidden="1" outlineLevel="1">
      <c r="A10767" s="6" t="s">
        <v>12415</v>
      </c>
      <c r="B10767" s="7" t="s">
        <v>10706</v>
      </c>
      <c r="C10767" s="7" t="s">
        <v>12416</v>
      </c>
      <c r="D10767" s="7"/>
      <c r="E10767" s="23" t="s">
        <v>307</v>
      </c>
      <c r="F10767" s="18">
        <v>23</v>
      </c>
      <c r="K10767" s="22">
        <v>895</v>
      </c>
      <c r="L10767" s="84">
        <v>20585</v>
      </c>
      <c r="M10767" s="85"/>
      <c r="O10767" s="22">
        <v>627</v>
      </c>
      <c r="P10767" s="84">
        <v>14421</v>
      </c>
      <c r="Q10767" s="85"/>
      <c r="S10767" s="22">
        <v>1220</v>
      </c>
      <c r="T10767" s="84">
        <v>28060</v>
      </c>
      <c r="U10767" s="85"/>
      <c r="W10767" s="22">
        <v>389</v>
      </c>
      <c r="X10767" s="84">
        <v>8947</v>
      </c>
      <c r="Y10767" s="85"/>
      <c r="AA10767" s="22">
        <v>515.38</v>
      </c>
      <c r="AB10767" s="84">
        <v>11853.74</v>
      </c>
      <c r="AC10767" s="85"/>
      <c r="AE10767" s="22">
        <v>900</v>
      </c>
      <c r="AF10767" s="84">
        <v>20700</v>
      </c>
      <c r="AG10767" s="85"/>
    </row>
    <row r="10768" spans="1:33" hidden="1" outlineLevel="1">
      <c r="A10768" s="6" t="s">
        <v>12417</v>
      </c>
      <c r="B10768" s="7" t="s">
        <v>10709</v>
      </c>
      <c r="C10768" s="7" t="s">
        <v>12418</v>
      </c>
      <c r="D10768" s="7"/>
      <c r="E10768" s="23" t="s">
        <v>307</v>
      </c>
      <c r="F10768" s="18">
        <v>3</v>
      </c>
      <c r="K10768" s="22">
        <v>895</v>
      </c>
      <c r="L10768" s="84">
        <v>2685</v>
      </c>
      <c r="M10768" s="85"/>
      <c r="O10768" s="22">
        <v>627</v>
      </c>
      <c r="P10768" s="84">
        <v>1881</v>
      </c>
      <c r="Q10768" s="85"/>
      <c r="S10768" s="22">
        <v>1540</v>
      </c>
      <c r="T10768" s="84">
        <v>4620</v>
      </c>
      <c r="U10768" s="85"/>
      <c r="W10768" s="22">
        <v>389</v>
      </c>
      <c r="X10768" s="84">
        <v>1167</v>
      </c>
      <c r="Y10768" s="85"/>
      <c r="AA10768" s="22">
        <v>515.38</v>
      </c>
      <c r="AB10768" s="84">
        <v>1546.14</v>
      </c>
      <c r="AC10768" s="85"/>
      <c r="AE10768" s="22">
        <v>900</v>
      </c>
      <c r="AF10768" s="84">
        <v>2700</v>
      </c>
      <c r="AG10768" s="85"/>
    </row>
    <row r="10769" spans="1:33" hidden="1" outlineLevel="1">
      <c r="A10769" s="6" t="s">
        <v>12419</v>
      </c>
      <c r="B10769" s="7" t="s">
        <v>10712</v>
      </c>
      <c r="C10769" s="7" t="s">
        <v>12420</v>
      </c>
      <c r="D10769" s="7"/>
      <c r="E10769" s="23" t="s">
        <v>307</v>
      </c>
      <c r="F10769" s="18">
        <v>100</v>
      </c>
      <c r="K10769" s="22">
        <v>895</v>
      </c>
      <c r="L10769" s="84">
        <v>89500</v>
      </c>
      <c r="M10769" s="85"/>
      <c r="O10769" s="22">
        <v>627</v>
      </c>
      <c r="P10769" s="84">
        <v>62700</v>
      </c>
      <c r="Q10769" s="85"/>
      <c r="S10769" s="22">
        <v>1510</v>
      </c>
      <c r="T10769" s="84">
        <v>151000</v>
      </c>
      <c r="U10769" s="85"/>
      <c r="W10769" s="22">
        <v>389</v>
      </c>
      <c r="X10769" s="84">
        <v>38900</v>
      </c>
      <c r="Y10769" s="85"/>
      <c r="AA10769" s="22">
        <v>515.38</v>
      </c>
      <c r="AB10769" s="84">
        <v>51538</v>
      </c>
      <c r="AC10769" s="85"/>
      <c r="AE10769" s="22">
        <v>900</v>
      </c>
      <c r="AF10769" s="84">
        <v>90000</v>
      </c>
      <c r="AG10769" s="85"/>
    </row>
    <row r="10770" spans="1:33" hidden="1" outlineLevel="1">
      <c r="A10770" s="8"/>
      <c r="B10770" s="9" t="s">
        <v>34</v>
      </c>
      <c r="C10770" s="9" t="s">
        <v>35</v>
      </c>
      <c r="K10770" s="79"/>
      <c r="L10770" s="79"/>
      <c r="M10770" s="80"/>
      <c r="O10770" s="79"/>
      <c r="P10770" s="79"/>
      <c r="Q10770" s="80"/>
      <c r="S10770" s="79"/>
      <c r="T10770" s="79"/>
      <c r="U10770" s="80"/>
      <c r="W10770" s="79"/>
      <c r="X10770" s="79"/>
      <c r="Y10770" s="80"/>
      <c r="AA10770" s="79"/>
      <c r="AB10770" s="79"/>
      <c r="AC10770" s="80"/>
      <c r="AE10770" s="79"/>
      <c r="AF10770" s="79"/>
      <c r="AG10770" s="80"/>
    </row>
    <row r="10771" spans="1:33" ht="45" hidden="1" outlineLevel="1">
      <c r="A10771" s="6" t="s">
        <v>12421</v>
      </c>
      <c r="B10771" s="7" t="s">
        <v>37</v>
      </c>
      <c r="C10771" s="7" t="s">
        <v>10656</v>
      </c>
      <c r="K10771" s="79"/>
      <c r="L10771" s="79"/>
      <c r="M10771" s="80"/>
      <c r="O10771" s="79"/>
      <c r="P10771" s="79"/>
      <c r="Q10771" s="80"/>
      <c r="S10771" s="79"/>
      <c r="T10771" s="79"/>
      <c r="U10771" s="80"/>
      <c r="W10771" s="79"/>
      <c r="X10771" s="79"/>
      <c r="Y10771" s="80"/>
      <c r="AA10771" s="79"/>
      <c r="AB10771" s="79"/>
      <c r="AC10771" s="80"/>
      <c r="AE10771" s="79"/>
      <c r="AF10771" s="79"/>
      <c r="AG10771" s="80"/>
    </row>
    <row r="10772" spans="1:33" ht="60" hidden="1" outlineLevel="1">
      <c r="A10772" s="8"/>
      <c r="B10772" s="9" t="s">
        <v>61</v>
      </c>
      <c r="C10772" s="9" t="s">
        <v>62</v>
      </c>
      <c r="D10772" s="9" t="s">
        <v>63</v>
      </c>
      <c r="E10772" s="12" t="s">
        <v>64</v>
      </c>
      <c r="F10772" s="20" t="s">
        <v>65</v>
      </c>
      <c r="K10772" s="21" t="s">
        <v>66</v>
      </c>
      <c r="L10772" s="87" t="s">
        <v>28</v>
      </c>
      <c r="M10772" s="88"/>
      <c r="O10772" s="21" t="s">
        <v>66</v>
      </c>
      <c r="P10772" s="87" t="s">
        <v>28</v>
      </c>
      <c r="Q10772" s="88"/>
      <c r="S10772" s="21" t="s">
        <v>66</v>
      </c>
      <c r="T10772" s="87" t="s">
        <v>28</v>
      </c>
      <c r="U10772" s="88"/>
      <c r="W10772" s="21" t="s">
        <v>66</v>
      </c>
      <c r="X10772" s="87" t="s">
        <v>28</v>
      </c>
      <c r="Y10772" s="88"/>
      <c r="AA10772" s="21" t="s">
        <v>66</v>
      </c>
      <c r="AB10772" s="87" t="s">
        <v>28</v>
      </c>
      <c r="AC10772" s="88"/>
      <c r="AE10772" s="21" t="s">
        <v>66</v>
      </c>
      <c r="AF10772" s="87" t="s">
        <v>28</v>
      </c>
      <c r="AG10772" s="88"/>
    </row>
    <row r="10773" spans="1:33" hidden="1" outlineLevel="1">
      <c r="A10773" s="6" t="s">
        <v>12422</v>
      </c>
      <c r="B10773" s="7" t="s">
        <v>10715</v>
      </c>
      <c r="C10773" s="7" t="s">
        <v>10675</v>
      </c>
      <c r="D10773" s="7"/>
      <c r="E10773" s="23" t="s">
        <v>12393</v>
      </c>
      <c r="F10773" s="18">
        <v>30950</v>
      </c>
      <c r="K10773" s="22">
        <v>3.34</v>
      </c>
      <c r="L10773" s="84">
        <v>103373</v>
      </c>
      <c r="M10773" s="85"/>
      <c r="O10773" s="22">
        <v>4.5599999999999996</v>
      </c>
      <c r="P10773" s="84">
        <v>141132</v>
      </c>
      <c r="Q10773" s="85"/>
      <c r="S10773" s="22">
        <v>0</v>
      </c>
      <c r="T10773" s="84">
        <v>0</v>
      </c>
      <c r="U10773" s="85"/>
      <c r="W10773" s="22">
        <v>3.71</v>
      </c>
      <c r="X10773" s="84">
        <v>114824.5</v>
      </c>
      <c r="Y10773" s="85"/>
      <c r="AA10773" s="22">
        <v>5.03</v>
      </c>
      <c r="AB10773" s="84">
        <v>155678.5</v>
      </c>
      <c r="AC10773" s="85"/>
      <c r="AE10773" s="22">
        <v>4</v>
      </c>
      <c r="AF10773" s="84">
        <v>123800</v>
      </c>
      <c r="AG10773" s="85"/>
    </row>
    <row r="10774" spans="1:33" hidden="1" outlineLevel="1">
      <c r="A10774" s="6" t="s">
        <v>12423</v>
      </c>
      <c r="B10774" s="7" t="s">
        <v>10718</v>
      </c>
      <c r="C10774" s="7" t="s">
        <v>12424</v>
      </c>
      <c r="D10774" s="7"/>
      <c r="E10774" s="23" t="s">
        <v>12393</v>
      </c>
      <c r="F10774" s="18">
        <v>12880</v>
      </c>
      <c r="K10774" s="22">
        <v>3.34</v>
      </c>
      <c r="L10774" s="84">
        <v>43019.199999999997</v>
      </c>
      <c r="M10774" s="85"/>
      <c r="O10774" s="22">
        <v>4.5599999999999996</v>
      </c>
      <c r="P10774" s="84">
        <v>58732.800000000003</v>
      </c>
      <c r="Q10774" s="85"/>
      <c r="S10774" s="22">
        <v>0</v>
      </c>
      <c r="T10774" s="84">
        <v>0</v>
      </c>
      <c r="U10774" s="85"/>
      <c r="W10774" s="22">
        <v>3.71</v>
      </c>
      <c r="X10774" s="84">
        <v>47784.800000000003</v>
      </c>
      <c r="Y10774" s="85"/>
      <c r="AA10774" s="22">
        <v>5.03</v>
      </c>
      <c r="AB10774" s="84">
        <v>64786.400000000001</v>
      </c>
      <c r="AC10774" s="85"/>
      <c r="AE10774" s="22">
        <v>4</v>
      </c>
      <c r="AF10774" s="84">
        <v>51520</v>
      </c>
      <c r="AG10774" s="85"/>
    </row>
    <row r="10775" spans="1:33" hidden="1" outlineLevel="1">
      <c r="A10775" s="6" t="s">
        <v>12425</v>
      </c>
      <c r="B10775" s="7" t="s">
        <v>12426</v>
      </c>
      <c r="C10775" s="7" t="s">
        <v>12427</v>
      </c>
      <c r="D10775" s="7"/>
      <c r="E10775" s="23" t="s">
        <v>12393</v>
      </c>
      <c r="F10775" s="18">
        <v>200120</v>
      </c>
      <c r="K10775" s="22">
        <v>3.34</v>
      </c>
      <c r="L10775" s="84">
        <v>668400.80000000005</v>
      </c>
      <c r="M10775" s="85"/>
      <c r="O10775" s="22">
        <v>4.5599999999999996</v>
      </c>
      <c r="P10775" s="84">
        <v>912547.2</v>
      </c>
      <c r="Q10775" s="85"/>
      <c r="S10775" s="22">
        <v>0</v>
      </c>
      <c r="T10775" s="84">
        <v>0</v>
      </c>
      <c r="U10775" s="85"/>
      <c r="W10775" s="22">
        <v>3.71</v>
      </c>
      <c r="X10775" s="84">
        <v>742445.2</v>
      </c>
      <c r="Y10775" s="85"/>
      <c r="AA10775" s="22">
        <v>5.03</v>
      </c>
      <c r="AB10775" s="84">
        <v>1006603.6</v>
      </c>
      <c r="AC10775" s="85"/>
      <c r="AE10775" s="22">
        <v>4</v>
      </c>
      <c r="AF10775" s="84">
        <v>800480</v>
      </c>
      <c r="AG10775" s="85"/>
    </row>
    <row r="10776" spans="1:33" hidden="1" outlineLevel="1">
      <c r="A10776" s="6" t="s">
        <v>12428</v>
      </c>
      <c r="B10776" s="7" t="s">
        <v>12429</v>
      </c>
      <c r="C10776" s="7" t="s">
        <v>12416</v>
      </c>
      <c r="D10776" s="7"/>
      <c r="E10776" s="23" t="s">
        <v>12393</v>
      </c>
      <c r="F10776" s="18">
        <v>4830</v>
      </c>
      <c r="K10776" s="22">
        <v>3.34</v>
      </c>
      <c r="L10776" s="84">
        <v>16132.2</v>
      </c>
      <c r="M10776" s="85"/>
      <c r="O10776" s="22">
        <v>4.5599999999999996</v>
      </c>
      <c r="P10776" s="84">
        <v>22024.799999999999</v>
      </c>
      <c r="Q10776" s="85"/>
      <c r="S10776" s="22">
        <v>0</v>
      </c>
      <c r="T10776" s="84">
        <v>0</v>
      </c>
      <c r="U10776" s="85"/>
      <c r="W10776" s="22">
        <v>3.71</v>
      </c>
      <c r="X10776" s="84">
        <v>17919.3</v>
      </c>
      <c r="Y10776" s="85"/>
      <c r="AA10776" s="22">
        <v>5.03</v>
      </c>
      <c r="AB10776" s="84">
        <v>24294.9</v>
      </c>
      <c r="AC10776" s="85"/>
      <c r="AE10776" s="22">
        <v>4</v>
      </c>
      <c r="AF10776" s="84">
        <v>19320</v>
      </c>
      <c r="AG10776" s="85"/>
    </row>
    <row r="10777" spans="1:33" hidden="1" outlineLevel="1">
      <c r="A10777" s="6" t="s">
        <v>12430</v>
      </c>
      <c r="B10777" s="7" t="s">
        <v>12431</v>
      </c>
      <c r="C10777" s="7" t="s">
        <v>12432</v>
      </c>
      <c r="D10777" s="7"/>
      <c r="E10777" s="23" t="s">
        <v>12393</v>
      </c>
      <c r="F10777" s="18">
        <v>160</v>
      </c>
      <c r="K10777" s="22">
        <v>3.34</v>
      </c>
      <c r="L10777" s="84">
        <v>534.4</v>
      </c>
      <c r="M10777" s="85"/>
      <c r="O10777" s="22">
        <v>4.5599999999999996</v>
      </c>
      <c r="P10777" s="84">
        <v>729.6</v>
      </c>
      <c r="Q10777" s="85"/>
      <c r="S10777" s="22">
        <v>0</v>
      </c>
      <c r="T10777" s="84">
        <v>0</v>
      </c>
      <c r="U10777" s="85"/>
      <c r="W10777" s="22">
        <v>3.71</v>
      </c>
      <c r="X10777" s="84">
        <v>593.6</v>
      </c>
      <c r="Y10777" s="85"/>
      <c r="AA10777" s="22">
        <v>5.03</v>
      </c>
      <c r="AB10777" s="84">
        <v>804.8</v>
      </c>
      <c r="AC10777" s="85"/>
      <c r="AE10777" s="22">
        <v>4</v>
      </c>
      <c r="AF10777" s="84">
        <v>640</v>
      </c>
      <c r="AG10777" s="85"/>
    </row>
    <row r="10778" spans="1:33" hidden="1" outlineLevel="1">
      <c r="A10778" s="6" t="s">
        <v>12433</v>
      </c>
      <c r="B10778" s="7" t="s">
        <v>12434</v>
      </c>
      <c r="C10778" s="7" t="s">
        <v>12435</v>
      </c>
      <c r="D10778" s="7"/>
      <c r="E10778" s="23" t="s">
        <v>12393</v>
      </c>
      <c r="F10778" s="18">
        <v>43900</v>
      </c>
      <c r="K10778" s="22">
        <v>3.34</v>
      </c>
      <c r="L10778" s="84">
        <v>146626</v>
      </c>
      <c r="M10778" s="85"/>
      <c r="O10778" s="22">
        <v>4.5599999999999996</v>
      </c>
      <c r="P10778" s="84">
        <v>200184</v>
      </c>
      <c r="Q10778" s="85"/>
      <c r="S10778" s="22">
        <v>0</v>
      </c>
      <c r="T10778" s="84">
        <v>0</v>
      </c>
      <c r="U10778" s="85"/>
      <c r="W10778" s="22">
        <v>3.71</v>
      </c>
      <c r="X10778" s="84">
        <v>162869</v>
      </c>
      <c r="Y10778" s="85"/>
      <c r="AA10778" s="22">
        <v>5.03</v>
      </c>
      <c r="AB10778" s="84">
        <v>220817</v>
      </c>
      <c r="AC10778" s="85"/>
      <c r="AE10778" s="22">
        <v>4</v>
      </c>
      <c r="AF10778" s="84">
        <v>175600</v>
      </c>
      <c r="AG10778" s="85"/>
    </row>
    <row r="10779" spans="1:33" hidden="1" outlineLevel="1">
      <c r="A10779" s="6" t="s">
        <v>12436</v>
      </c>
      <c r="B10779" s="7" t="s">
        <v>12437</v>
      </c>
      <c r="C10779" s="7" t="s">
        <v>10687</v>
      </c>
      <c r="D10779" s="7"/>
      <c r="E10779" s="23" t="s">
        <v>12393</v>
      </c>
      <c r="F10779" s="18">
        <v>8880</v>
      </c>
      <c r="K10779" s="22">
        <v>3.34</v>
      </c>
      <c r="L10779" s="84">
        <v>29659.200000000001</v>
      </c>
      <c r="M10779" s="85"/>
      <c r="O10779" s="22">
        <v>4.5599999999999996</v>
      </c>
      <c r="P10779" s="84">
        <v>40492.800000000003</v>
      </c>
      <c r="Q10779" s="85"/>
      <c r="S10779" s="22">
        <v>0</v>
      </c>
      <c r="T10779" s="84">
        <v>0</v>
      </c>
      <c r="U10779" s="85"/>
      <c r="W10779" s="22">
        <v>3.71</v>
      </c>
      <c r="X10779" s="84">
        <v>32944.800000000003</v>
      </c>
      <c r="Y10779" s="85"/>
      <c r="AA10779" s="22">
        <v>5.03</v>
      </c>
      <c r="AB10779" s="84">
        <v>44666.400000000001</v>
      </c>
      <c r="AC10779" s="85"/>
      <c r="AE10779" s="22">
        <v>4</v>
      </c>
      <c r="AF10779" s="84">
        <v>35520</v>
      </c>
      <c r="AG10779" s="85"/>
    </row>
    <row r="10780" spans="1:33" hidden="1" outlineLevel="1">
      <c r="A10780" s="8"/>
      <c r="B10780" s="9" t="s">
        <v>34</v>
      </c>
      <c r="C10780" s="9" t="s">
        <v>35</v>
      </c>
      <c r="K10780" s="79"/>
      <c r="L10780" s="79"/>
      <c r="M10780" s="80"/>
      <c r="O10780" s="79"/>
      <c r="P10780" s="79"/>
      <c r="Q10780" s="80"/>
      <c r="S10780" s="79"/>
      <c r="T10780" s="79"/>
      <c r="U10780" s="80"/>
      <c r="W10780" s="79"/>
      <c r="X10780" s="79"/>
      <c r="Y10780" s="80"/>
      <c r="AA10780" s="79"/>
      <c r="AB10780" s="79"/>
      <c r="AC10780" s="80"/>
      <c r="AE10780" s="79"/>
      <c r="AF10780" s="79"/>
      <c r="AG10780" s="80"/>
    </row>
    <row r="10781" spans="1:33" ht="30" hidden="1" outlineLevel="1">
      <c r="A10781" s="6" t="s">
        <v>12438</v>
      </c>
      <c r="B10781" s="7" t="s">
        <v>37</v>
      </c>
      <c r="C10781" s="7" t="s">
        <v>10665</v>
      </c>
      <c r="K10781" s="79"/>
      <c r="L10781" s="79"/>
      <c r="M10781" s="80"/>
      <c r="O10781" s="79"/>
      <c r="P10781" s="79"/>
      <c r="Q10781" s="80"/>
      <c r="S10781" s="79"/>
      <c r="T10781" s="79"/>
      <c r="U10781" s="80"/>
      <c r="W10781" s="79"/>
      <c r="X10781" s="79"/>
      <c r="Y10781" s="80"/>
      <c r="AA10781" s="79"/>
      <c r="AB10781" s="79"/>
      <c r="AC10781" s="80"/>
      <c r="AE10781" s="79"/>
      <c r="AF10781" s="79"/>
      <c r="AG10781" s="80"/>
    </row>
    <row r="10782" spans="1:33" ht="60" hidden="1" outlineLevel="1">
      <c r="A10782" s="8"/>
      <c r="B10782" s="9" t="s">
        <v>61</v>
      </c>
      <c r="C10782" s="9" t="s">
        <v>62</v>
      </c>
      <c r="D10782" s="9" t="s">
        <v>63</v>
      </c>
      <c r="E10782" s="12" t="s">
        <v>64</v>
      </c>
      <c r="F10782" s="20" t="s">
        <v>65</v>
      </c>
      <c r="K10782" s="21" t="s">
        <v>66</v>
      </c>
      <c r="L10782" s="87" t="s">
        <v>28</v>
      </c>
      <c r="M10782" s="88"/>
      <c r="O10782" s="21" t="s">
        <v>66</v>
      </c>
      <c r="P10782" s="87" t="s">
        <v>28</v>
      </c>
      <c r="Q10782" s="88"/>
      <c r="S10782" s="21" t="s">
        <v>66</v>
      </c>
      <c r="T10782" s="87" t="s">
        <v>28</v>
      </c>
      <c r="U10782" s="88"/>
      <c r="W10782" s="21" t="s">
        <v>66</v>
      </c>
      <c r="X10782" s="87" t="s">
        <v>28</v>
      </c>
      <c r="Y10782" s="88"/>
      <c r="AA10782" s="21" t="s">
        <v>66</v>
      </c>
      <c r="AB10782" s="87" t="s">
        <v>28</v>
      </c>
      <c r="AC10782" s="88"/>
      <c r="AE10782" s="21" t="s">
        <v>66</v>
      </c>
      <c r="AF10782" s="87" t="s">
        <v>28</v>
      </c>
      <c r="AG10782" s="88"/>
    </row>
    <row r="10783" spans="1:33" hidden="1" outlineLevel="1">
      <c r="A10783" s="6" t="s">
        <v>12439</v>
      </c>
      <c r="B10783" s="7" t="s">
        <v>12440</v>
      </c>
      <c r="C10783" s="7" t="s">
        <v>12441</v>
      </c>
      <c r="D10783" s="7"/>
      <c r="E10783" s="23" t="s">
        <v>4974</v>
      </c>
      <c r="F10783" s="18">
        <v>1</v>
      </c>
      <c r="K10783" s="22">
        <v>0</v>
      </c>
      <c r="L10783" s="84">
        <v>0</v>
      </c>
      <c r="M10783" s="85"/>
      <c r="O10783" s="22">
        <v>456000</v>
      </c>
      <c r="P10783" s="84">
        <v>456000</v>
      </c>
      <c r="Q10783" s="85"/>
      <c r="S10783" s="22">
        <v>0</v>
      </c>
      <c r="T10783" s="84">
        <v>0</v>
      </c>
      <c r="U10783" s="85"/>
      <c r="W10783" s="22">
        <v>102968</v>
      </c>
      <c r="X10783" s="84">
        <v>102968</v>
      </c>
      <c r="Y10783" s="85"/>
      <c r="AA10783" s="22">
        <v>659208.71</v>
      </c>
      <c r="AB10783" s="84">
        <v>659208.71</v>
      </c>
      <c r="AC10783" s="85"/>
      <c r="AE10783" s="22">
        <v>266000</v>
      </c>
      <c r="AF10783" s="84">
        <v>266000</v>
      </c>
      <c r="AG10783" s="85"/>
    </row>
    <row r="10784" spans="1:33" hidden="1" outlineLevel="1">
      <c r="A10784" s="6" t="s">
        <v>12442</v>
      </c>
      <c r="B10784" s="7" t="s">
        <v>12443</v>
      </c>
      <c r="C10784" s="7" t="s">
        <v>10710</v>
      </c>
      <c r="D10784" s="7"/>
      <c r="E10784" s="23" t="s">
        <v>4974</v>
      </c>
      <c r="F10784" s="18">
        <v>1</v>
      </c>
      <c r="K10784" s="22">
        <v>0</v>
      </c>
      <c r="L10784" s="84">
        <v>0</v>
      </c>
      <c r="M10784" s="85"/>
      <c r="O10784" s="22">
        <v>159600</v>
      </c>
      <c r="P10784" s="84">
        <v>159600</v>
      </c>
      <c r="Q10784" s="85"/>
      <c r="S10784" s="22">
        <v>0</v>
      </c>
      <c r="T10784" s="84">
        <v>0</v>
      </c>
      <c r="U10784" s="85"/>
      <c r="W10784" s="22">
        <v>96470</v>
      </c>
      <c r="X10784" s="84">
        <v>96470</v>
      </c>
      <c r="Y10784" s="85"/>
      <c r="AA10784" s="22">
        <v>119856.13</v>
      </c>
      <c r="AB10784" s="84">
        <v>119856.13</v>
      </c>
      <c r="AC10784" s="85"/>
      <c r="AE10784" s="22">
        <v>55000</v>
      </c>
      <c r="AF10784" s="84">
        <v>55000</v>
      </c>
      <c r="AG10784" s="85"/>
    </row>
    <row r="10785" spans="1:33" hidden="1" outlineLevel="1">
      <c r="A10785" s="6" t="s">
        <v>12444</v>
      </c>
      <c r="B10785" s="7" t="s">
        <v>12445</v>
      </c>
      <c r="C10785" s="7" t="s">
        <v>12446</v>
      </c>
      <c r="D10785" s="7"/>
      <c r="E10785" s="23" t="s">
        <v>4974</v>
      </c>
      <c r="F10785" s="18">
        <v>1</v>
      </c>
      <c r="K10785" s="22">
        <v>0</v>
      </c>
      <c r="L10785" s="84">
        <v>0</v>
      </c>
      <c r="M10785" s="85"/>
      <c r="O10785" s="22">
        <v>228000</v>
      </c>
      <c r="P10785" s="84">
        <v>228000</v>
      </c>
      <c r="Q10785" s="85"/>
      <c r="S10785" s="22">
        <v>0</v>
      </c>
      <c r="T10785" s="84">
        <v>0</v>
      </c>
      <c r="U10785" s="85"/>
      <c r="W10785" s="22">
        <v>440440</v>
      </c>
      <c r="X10785" s="84">
        <v>440440</v>
      </c>
      <c r="Y10785" s="85"/>
      <c r="AA10785" s="22">
        <v>838992.9</v>
      </c>
      <c r="AB10785" s="84">
        <v>838992.9</v>
      </c>
      <c r="AC10785" s="85"/>
      <c r="AE10785" s="22">
        <v>228000</v>
      </c>
      <c r="AF10785" s="84">
        <v>228000</v>
      </c>
      <c r="AG10785" s="85"/>
    </row>
    <row r="10786" spans="1:33" hidden="1" outlineLevel="1">
      <c r="A10786" s="6" t="s">
        <v>12447</v>
      </c>
      <c r="B10786" s="7" t="s">
        <v>12448</v>
      </c>
      <c r="C10786" s="7" t="s">
        <v>10719</v>
      </c>
      <c r="D10786" s="7"/>
      <c r="E10786" s="23" t="s">
        <v>4974</v>
      </c>
      <c r="F10786" s="18">
        <v>1</v>
      </c>
      <c r="K10786" s="22">
        <v>0</v>
      </c>
      <c r="L10786" s="84">
        <v>0</v>
      </c>
      <c r="M10786" s="85"/>
      <c r="O10786" s="22">
        <v>108300</v>
      </c>
      <c r="P10786" s="84">
        <v>108300</v>
      </c>
      <c r="Q10786" s="85"/>
      <c r="S10786" s="22">
        <v>0</v>
      </c>
      <c r="T10786" s="84">
        <v>0</v>
      </c>
      <c r="U10786" s="85"/>
      <c r="W10786" s="22">
        <v>188568</v>
      </c>
      <c r="X10786" s="84">
        <v>188568</v>
      </c>
      <c r="Y10786" s="85"/>
      <c r="AA10786" s="22">
        <v>119856.13</v>
      </c>
      <c r="AB10786" s="84">
        <v>119856.13</v>
      </c>
      <c r="AC10786" s="85"/>
      <c r="AE10786" s="22">
        <v>120000</v>
      </c>
      <c r="AF10786" s="84">
        <v>120000</v>
      </c>
      <c r="AG10786" s="85"/>
    </row>
    <row r="10787" spans="1:33" hidden="1" outlineLevel="1">
      <c r="A10787" s="6" t="s">
        <v>12449</v>
      </c>
      <c r="B10787" s="7" t="s">
        <v>12450</v>
      </c>
      <c r="C10787" s="7" t="s">
        <v>12451</v>
      </c>
      <c r="D10787" s="7"/>
      <c r="E10787" s="23" t="s">
        <v>4974</v>
      </c>
      <c r="F10787" s="18">
        <v>1</v>
      </c>
      <c r="K10787" s="22">
        <v>0</v>
      </c>
      <c r="L10787" s="84">
        <v>0</v>
      </c>
      <c r="M10787" s="85"/>
      <c r="O10787" s="22">
        <v>5700</v>
      </c>
      <c r="P10787" s="84">
        <v>5700</v>
      </c>
      <c r="Q10787" s="85"/>
      <c r="S10787" s="22">
        <v>0</v>
      </c>
      <c r="T10787" s="84">
        <v>0</v>
      </c>
      <c r="U10787" s="85"/>
      <c r="W10787" s="22">
        <v>12960</v>
      </c>
      <c r="X10787" s="84">
        <v>12960</v>
      </c>
      <c r="Y10787" s="85"/>
      <c r="AA10787" s="22">
        <v>29964.03</v>
      </c>
      <c r="AB10787" s="84">
        <v>29964.03</v>
      </c>
      <c r="AC10787" s="85"/>
      <c r="AE10787" s="22">
        <v>40000</v>
      </c>
      <c r="AF10787" s="84">
        <v>40000</v>
      </c>
      <c r="AG10787" s="85"/>
    </row>
    <row r="10788" spans="1:33" hidden="1" outlineLevel="1">
      <c r="A10788" s="6" t="s">
        <v>12452</v>
      </c>
      <c r="B10788" s="7" t="s">
        <v>12453</v>
      </c>
      <c r="C10788" s="7" t="s">
        <v>12454</v>
      </c>
      <c r="D10788" s="7"/>
      <c r="E10788" s="23" t="s">
        <v>4974</v>
      </c>
      <c r="F10788" s="18">
        <v>1</v>
      </c>
      <c r="K10788" s="22">
        <v>0</v>
      </c>
      <c r="L10788" s="84">
        <v>0</v>
      </c>
      <c r="M10788" s="85"/>
      <c r="O10788" s="22">
        <v>0</v>
      </c>
      <c r="P10788" s="84">
        <v>0</v>
      </c>
      <c r="Q10788" s="85"/>
      <c r="S10788" s="22">
        <v>0</v>
      </c>
      <c r="T10788" s="84">
        <v>0</v>
      </c>
      <c r="U10788" s="85"/>
      <c r="W10788" s="22">
        <v>17250</v>
      </c>
      <c r="X10788" s="84">
        <v>17250</v>
      </c>
      <c r="Y10788" s="85"/>
      <c r="AA10788" s="22">
        <v>29964.03</v>
      </c>
      <c r="AB10788" s="84">
        <v>29964.03</v>
      </c>
      <c r="AC10788" s="85"/>
      <c r="AE10788" s="22">
        <v>70000</v>
      </c>
      <c r="AF10788" s="84">
        <v>70000</v>
      </c>
      <c r="AG10788" s="85"/>
    </row>
    <row r="10789" spans="1:33" hidden="1" outlineLevel="1">
      <c r="A10789" s="8"/>
      <c r="B10789" s="9" t="s">
        <v>34</v>
      </c>
      <c r="C10789" s="9" t="s">
        <v>35</v>
      </c>
      <c r="K10789" s="79"/>
      <c r="L10789" s="79"/>
      <c r="M10789" s="80"/>
      <c r="O10789" s="79"/>
      <c r="P10789" s="79"/>
      <c r="Q10789" s="80"/>
      <c r="S10789" s="79"/>
      <c r="T10789" s="79"/>
      <c r="U10789" s="80"/>
      <c r="W10789" s="79"/>
      <c r="X10789" s="79"/>
      <c r="Y10789" s="80"/>
      <c r="AA10789" s="79"/>
      <c r="AB10789" s="79"/>
      <c r="AC10789" s="80"/>
      <c r="AE10789" s="79"/>
      <c r="AF10789" s="79"/>
      <c r="AG10789" s="80"/>
    </row>
    <row r="10790" spans="1:33" hidden="1" outlineLevel="1">
      <c r="A10790" s="6" t="s">
        <v>12455</v>
      </c>
      <c r="B10790" s="7" t="s">
        <v>37</v>
      </c>
      <c r="C10790" s="7" t="s">
        <v>293</v>
      </c>
      <c r="K10790" s="79"/>
      <c r="L10790" s="79"/>
      <c r="M10790" s="80"/>
      <c r="O10790" s="79"/>
      <c r="P10790" s="79"/>
      <c r="Q10790" s="80"/>
      <c r="S10790" s="79"/>
      <c r="T10790" s="79"/>
      <c r="U10790" s="80"/>
      <c r="W10790" s="79"/>
      <c r="X10790" s="79"/>
      <c r="Y10790" s="80"/>
      <c r="AA10790" s="79"/>
      <c r="AB10790" s="79"/>
      <c r="AC10790" s="80"/>
      <c r="AE10790" s="79"/>
      <c r="AF10790" s="79"/>
      <c r="AG10790" s="80"/>
    </row>
    <row r="10791" spans="1:33" ht="60" hidden="1" outlineLevel="1">
      <c r="A10791" s="8"/>
      <c r="B10791" s="9" t="s">
        <v>61</v>
      </c>
      <c r="C10791" s="9" t="s">
        <v>62</v>
      </c>
      <c r="D10791" s="9" t="s">
        <v>63</v>
      </c>
      <c r="E10791" s="12" t="s">
        <v>64</v>
      </c>
      <c r="F10791" s="20" t="s">
        <v>65</v>
      </c>
      <c r="K10791" s="21" t="s">
        <v>66</v>
      </c>
      <c r="L10791" s="87" t="s">
        <v>28</v>
      </c>
      <c r="M10791" s="88"/>
      <c r="O10791" s="21" t="s">
        <v>66</v>
      </c>
      <c r="P10791" s="87" t="s">
        <v>28</v>
      </c>
      <c r="Q10791" s="88"/>
      <c r="S10791" s="21" t="s">
        <v>66</v>
      </c>
      <c r="T10791" s="87" t="s">
        <v>28</v>
      </c>
      <c r="U10791" s="88"/>
      <c r="W10791" s="21" t="s">
        <v>66</v>
      </c>
      <c r="X10791" s="87" t="s">
        <v>28</v>
      </c>
      <c r="Y10791" s="88"/>
      <c r="AA10791" s="21" t="s">
        <v>66</v>
      </c>
      <c r="AB10791" s="87" t="s">
        <v>28</v>
      </c>
      <c r="AC10791" s="88"/>
      <c r="AE10791" s="21" t="s">
        <v>66</v>
      </c>
      <c r="AF10791" s="87" t="s">
        <v>28</v>
      </c>
      <c r="AG10791" s="88"/>
    </row>
    <row r="10792" spans="1:33" ht="135" hidden="1" outlineLevel="1">
      <c r="A10792" s="6" t="s">
        <v>12456</v>
      </c>
      <c r="B10792" s="7" t="s">
        <v>12358</v>
      </c>
      <c r="C10792" s="7" t="s">
        <v>5148</v>
      </c>
      <c r="D10792" s="7"/>
      <c r="E10792" s="23" t="s">
        <v>70</v>
      </c>
      <c r="F10792" s="18">
        <v>1</v>
      </c>
      <c r="K10792" s="22">
        <v>0</v>
      </c>
      <c r="L10792" s="84">
        <v>0</v>
      </c>
      <c r="M10792" s="85"/>
      <c r="O10792" s="22">
        <v>0</v>
      </c>
      <c r="P10792" s="84">
        <v>0</v>
      </c>
      <c r="Q10792" s="85"/>
      <c r="S10792" s="22">
        <v>0</v>
      </c>
      <c r="T10792" s="84">
        <v>0</v>
      </c>
      <c r="U10792" s="85"/>
      <c r="W10792" s="22">
        <v>0</v>
      </c>
      <c r="X10792" s="84">
        <v>0</v>
      </c>
      <c r="Y10792" s="85"/>
      <c r="AA10792" s="22">
        <v>0</v>
      </c>
      <c r="AB10792" s="84">
        <v>0</v>
      </c>
      <c r="AC10792" s="85"/>
      <c r="AE10792" s="22">
        <v>0</v>
      </c>
      <c r="AF10792" s="84">
        <v>0</v>
      </c>
      <c r="AG10792" s="85"/>
    </row>
    <row r="10793" spans="1:33" hidden="1" outlineLevel="1">
      <c r="A10793" s="8"/>
      <c r="B10793" s="9" t="s">
        <v>34</v>
      </c>
      <c r="C10793" s="9" t="s">
        <v>35</v>
      </c>
      <c r="K10793" s="79"/>
      <c r="L10793" s="79"/>
      <c r="M10793" s="80"/>
      <c r="O10793" s="79"/>
      <c r="P10793" s="79"/>
      <c r="Q10793" s="80"/>
      <c r="S10793" s="79"/>
      <c r="T10793" s="79"/>
      <c r="U10793" s="80"/>
      <c r="W10793" s="79"/>
      <c r="X10793" s="79"/>
      <c r="Y10793" s="80"/>
      <c r="AA10793" s="79"/>
      <c r="AB10793" s="79"/>
      <c r="AC10793" s="80"/>
      <c r="AE10793" s="79"/>
      <c r="AF10793" s="79"/>
      <c r="AG10793" s="80"/>
    </row>
    <row r="10794" spans="1:33" ht="75" hidden="1" outlineLevel="1">
      <c r="A10794" s="6" t="s">
        <v>12457</v>
      </c>
      <c r="B10794" s="7" t="s">
        <v>37</v>
      </c>
      <c r="C10794" s="7" t="s">
        <v>298</v>
      </c>
      <c r="I10794" s="35"/>
      <c r="J10794" s="35"/>
      <c r="K10794" s="79"/>
      <c r="L10794" s="79"/>
      <c r="M10794" s="80"/>
      <c r="O10794" s="79"/>
      <c r="P10794" s="79"/>
      <c r="Q10794" s="80"/>
      <c r="S10794" s="79"/>
      <c r="T10794" s="79"/>
      <c r="U10794" s="80"/>
      <c r="W10794" s="79"/>
      <c r="X10794" s="79"/>
      <c r="Y10794" s="80"/>
      <c r="AA10794" s="79"/>
      <c r="AB10794" s="79"/>
      <c r="AC10794" s="80"/>
      <c r="AE10794" s="79"/>
      <c r="AF10794" s="79"/>
      <c r="AG10794" s="80"/>
    </row>
    <row r="10795" spans="1:33" collapsed="1">
      <c r="A10795" s="83" t="s">
        <v>12458</v>
      </c>
      <c r="B10795" s="83"/>
      <c r="C10795" s="83"/>
      <c r="D10795" s="83"/>
      <c r="E10795" s="83"/>
      <c r="F10795" s="83"/>
      <c r="I10795" s="36"/>
      <c r="J10795" s="36">
        <v>480540</v>
      </c>
      <c r="K10795" s="30" t="s">
        <v>301</v>
      </c>
      <c r="L10795" s="84">
        <v>295675</v>
      </c>
      <c r="M10795" s="85"/>
      <c r="O10795" s="15" t="s">
        <v>301</v>
      </c>
      <c r="P10795" s="84">
        <v>563131.5</v>
      </c>
      <c r="Q10795" s="85"/>
      <c r="S10795" s="15" t="s">
        <v>301</v>
      </c>
      <c r="T10795" s="84">
        <v>307201</v>
      </c>
      <c r="U10795" s="85"/>
      <c r="W10795" s="15" t="s">
        <v>301</v>
      </c>
      <c r="X10795" s="84">
        <v>322204</v>
      </c>
      <c r="Y10795" s="85"/>
      <c r="AA10795" s="15" t="s">
        <v>301</v>
      </c>
      <c r="AB10795" s="84">
        <v>563102.43999999994</v>
      </c>
      <c r="AC10795" s="85"/>
      <c r="AE10795" s="15" t="s">
        <v>301</v>
      </c>
      <c r="AF10795" s="84">
        <v>383480</v>
      </c>
      <c r="AG10795" s="85"/>
    </row>
    <row r="10796" spans="1:33" hidden="1">
      <c r="A10796" s="8"/>
      <c r="B10796" s="9" t="s">
        <v>34</v>
      </c>
      <c r="C10796" s="9" t="s">
        <v>35</v>
      </c>
      <c r="K10796" s="79"/>
      <c r="L10796" s="79"/>
      <c r="M10796" s="80"/>
      <c r="O10796" s="79"/>
      <c r="P10796" s="79"/>
      <c r="Q10796" s="80"/>
      <c r="S10796" s="79"/>
      <c r="T10796" s="79"/>
      <c r="U10796" s="80"/>
      <c r="W10796" s="79"/>
      <c r="X10796" s="79"/>
      <c r="Y10796" s="80"/>
      <c r="AA10796" s="79"/>
      <c r="AB10796" s="79"/>
      <c r="AC10796" s="80"/>
      <c r="AE10796" s="79"/>
      <c r="AF10796" s="79"/>
      <c r="AG10796" s="80"/>
    </row>
    <row r="10797" spans="1:33" hidden="1" outlineLevel="1">
      <c r="A10797" s="6" t="s">
        <v>12459</v>
      </c>
      <c r="B10797" s="7" t="s">
        <v>37</v>
      </c>
      <c r="C10797" s="7" t="s">
        <v>12460</v>
      </c>
      <c r="K10797" s="79"/>
      <c r="L10797" s="79"/>
      <c r="M10797" s="80"/>
      <c r="O10797" s="79"/>
      <c r="P10797" s="79"/>
      <c r="Q10797" s="80"/>
      <c r="S10797" s="79"/>
      <c r="T10797" s="79"/>
      <c r="U10797" s="80"/>
      <c r="W10797" s="79"/>
      <c r="X10797" s="79"/>
      <c r="Y10797" s="80"/>
      <c r="AA10797" s="79"/>
      <c r="AB10797" s="79"/>
      <c r="AC10797" s="80"/>
      <c r="AE10797" s="79"/>
      <c r="AF10797" s="79"/>
      <c r="AG10797" s="80"/>
    </row>
    <row r="10798" spans="1:33" ht="45" hidden="1" outlineLevel="1">
      <c r="A10798" s="6" t="s">
        <v>12461</v>
      </c>
      <c r="B10798" s="7" t="s">
        <v>37</v>
      </c>
      <c r="C10798" s="7" t="s">
        <v>10727</v>
      </c>
      <c r="K10798" s="79"/>
      <c r="L10798" s="79"/>
      <c r="M10798" s="80"/>
      <c r="O10798" s="79"/>
      <c r="P10798" s="79"/>
      <c r="Q10798" s="80"/>
      <c r="S10798" s="79"/>
      <c r="T10798" s="79"/>
      <c r="U10798" s="80"/>
      <c r="W10798" s="79"/>
      <c r="X10798" s="79"/>
      <c r="Y10798" s="80"/>
      <c r="AA10798" s="79"/>
      <c r="AB10798" s="79"/>
      <c r="AC10798" s="80"/>
      <c r="AE10798" s="79"/>
      <c r="AF10798" s="79"/>
      <c r="AG10798" s="80"/>
    </row>
    <row r="10799" spans="1:33" ht="60" hidden="1" outlineLevel="1">
      <c r="A10799" s="8"/>
      <c r="B10799" s="9" t="s">
        <v>61</v>
      </c>
      <c r="C10799" s="9" t="s">
        <v>62</v>
      </c>
      <c r="D10799" s="9" t="s">
        <v>63</v>
      </c>
      <c r="E10799" s="12" t="s">
        <v>64</v>
      </c>
      <c r="F10799" s="20" t="s">
        <v>65</v>
      </c>
      <c r="K10799" s="21" t="s">
        <v>66</v>
      </c>
      <c r="L10799" s="87" t="s">
        <v>28</v>
      </c>
      <c r="M10799" s="88"/>
      <c r="O10799" s="21" t="s">
        <v>66</v>
      </c>
      <c r="P10799" s="87" t="s">
        <v>28</v>
      </c>
      <c r="Q10799" s="88"/>
      <c r="S10799" s="21" t="s">
        <v>66</v>
      </c>
      <c r="T10799" s="87" t="s">
        <v>28</v>
      </c>
      <c r="U10799" s="88"/>
      <c r="W10799" s="21" t="s">
        <v>66</v>
      </c>
      <c r="X10799" s="87" t="s">
        <v>28</v>
      </c>
      <c r="Y10799" s="88"/>
      <c r="AA10799" s="21" t="s">
        <v>66</v>
      </c>
      <c r="AB10799" s="87" t="s">
        <v>28</v>
      </c>
      <c r="AC10799" s="88"/>
      <c r="AE10799" s="21" t="s">
        <v>66</v>
      </c>
      <c r="AF10799" s="87" t="s">
        <v>28</v>
      </c>
      <c r="AG10799" s="88"/>
    </row>
    <row r="10800" spans="1:33" hidden="1" outlineLevel="1">
      <c r="A10800" s="6" t="s">
        <v>12462</v>
      </c>
      <c r="B10800" s="7" t="s">
        <v>10729</v>
      </c>
      <c r="C10800" s="7" t="s">
        <v>10730</v>
      </c>
      <c r="D10800" s="7"/>
      <c r="E10800" s="23" t="s">
        <v>320</v>
      </c>
      <c r="F10800" s="18">
        <v>586</v>
      </c>
      <c r="K10800" s="22">
        <v>72</v>
      </c>
      <c r="L10800" s="84">
        <v>42192</v>
      </c>
      <c r="M10800" s="85"/>
      <c r="O10800" s="22">
        <v>148.19999999999999</v>
      </c>
      <c r="P10800" s="84">
        <v>86845.2</v>
      </c>
      <c r="Q10800" s="85"/>
      <c r="S10800" s="22">
        <v>66</v>
      </c>
      <c r="T10800" s="84">
        <v>38676</v>
      </c>
      <c r="U10800" s="85"/>
      <c r="W10800" s="22">
        <v>75</v>
      </c>
      <c r="X10800" s="84">
        <v>43950</v>
      </c>
      <c r="Y10800" s="85"/>
      <c r="AA10800" s="22">
        <v>113.86</v>
      </c>
      <c r="AB10800" s="84">
        <v>66721.960000000006</v>
      </c>
      <c r="AC10800" s="85"/>
      <c r="AE10800" s="22">
        <v>90</v>
      </c>
      <c r="AF10800" s="84">
        <v>52740</v>
      </c>
      <c r="AG10800" s="85"/>
    </row>
    <row r="10801" spans="1:33" hidden="1" outlineLevel="1">
      <c r="A10801" s="6" t="s">
        <v>12463</v>
      </c>
      <c r="B10801" s="7" t="s">
        <v>10732</v>
      </c>
      <c r="C10801" s="7" t="s">
        <v>12464</v>
      </c>
      <c r="D10801" s="7"/>
      <c r="E10801" s="23" t="s">
        <v>320</v>
      </c>
      <c r="F10801" s="18">
        <v>2277</v>
      </c>
      <c r="K10801" s="22">
        <v>79</v>
      </c>
      <c r="L10801" s="84">
        <v>179883</v>
      </c>
      <c r="M10801" s="85"/>
      <c r="O10801" s="22">
        <v>153.9</v>
      </c>
      <c r="P10801" s="84">
        <v>350430.3</v>
      </c>
      <c r="Q10801" s="85"/>
      <c r="S10801" s="22">
        <v>73</v>
      </c>
      <c r="T10801" s="84">
        <v>166221</v>
      </c>
      <c r="U10801" s="85"/>
      <c r="W10801" s="22">
        <v>86</v>
      </c>
      <c r="X10801" s="84">
        <v>195822</v>
      </c>
      <c r="Y10801" s="85"/>
      <c r="AA10801" s="22">
        <v>136.63999999999999</v>
      </c>
      <c r="AB10801" s="84">
        <v>311129.28000000003</v>
      </c>
      <c r="AC10801" s="85"/>
      <c r="AE10801" s="22">
        <v>100</v>
      </c>
      <c r="AF10801" s="84">
        <v>227700</v>
      </c>
      <c r="AG10801" s="85"/>
    </row>
    <row r="10802" spans="1:33" hidden="1" outlineLevel="1">
      <c r="A10802" s="8"/>
      <c r="B10802" s="9" t="s">
        <v>34</v>
      </c>
      <c r="C10802" s="9" t="s">
        <v>35</v>
      </c>
      <c r="K10802" s="79"/>
      <c r="L10802" s="79"/>
      <c r="M10802" s="80"/>
      <c r="O10802" s="79"/>
      <c r="P10802" s="79"/>
      <c r="Q10802" s="80"/>
      <c r="S10802" s="79"/>
      <c r="T10802" s="79"/>
      <c r="U10802" s="80"/>
      <c r="W10802" s="79"/>
      <c r="X10802" s="79"/>
      <c r="Y10802" s="80"/>
      <c r="AA10802" s="79"/>
      <c r="AB10802" s="79"/>
      <c r="AC10802" s="80"/>
      <c r="AE10802" s="79"/>
      <c r="AF10802" s="79"/>
      <c r="AG10802" s="80"/>
    </row>
    <row r="10803" spans="1:33" hidden="1" outlineLevel="1">
      <c r="A10803" s="6" t="s">
        <v>12465</v>
      </c>
      <c r="B10803" s="7" t="s">
        <v>37</v>
      </c>
      <c r="C10803" s="7" t="s">
        <v>10735</v>
      </c>
      <c r="K10803" s="79"/>
      <c r="L10803" s="79"/>
      <c r="M10803" s="80"/>
      <c r="O10803" s="79"/>
      <c r="P10803" s="79"/>
      <c r="Q10803" s="80"/>
      <c r="S10803" s="79"/>
      <c r="T10803" s="79"/>
      <c r="U10803" s="80"/>
      <c r="W10803" s="79"/>
      <c r="X10803" s="79"/>
      <c r="Y10803" s="80"/>
      <c r="AA10803" s="79"/>
      <c r="AB10803" s="79"/>
      <c r="AC10803" s="80"/>
      <c r="AE10803" s="79"/>
      <c r="AF10803" s="79"/>
      <c r="AG10803" s="80"/>
    </row>
    <row r="10804" spans="1:33" ht="45" hidden="1" outlineLevel="1">
      <c r="A10804" s="6" t="s">
        <v>12466</v>
      </c>
      <c r="B10804" s="7" t="s">
        <v>37</v>
      </c>
      <c r="C10804" s="7" t="s">
        <v>10727</v>
      </c>
      <c r="K10804" s="79"/>
      <c r="L10804" s="79"/>
      <c r="M10804" s="80"/>
      <c r="O10804" s="79"/>
      <c r="P10804" s="79"/>
      <c r="Q10804" s="80"/>
      <c r="S10804" s="79"/>
      <c r="T10804" s="79"/>
      <c r="U10804" s="80"/>
      <c r="W10804" s="79"/>
      <c r="X10804" s="79"/>
      <c r="Y10804" s="80"/>
      <c r="AA10804" s="79"/>
      <c r="AB10804" s="79"/>
      <c r="AC10804" s="80"/>
      <c r="AE10804" s="79"/>
      <c r="AF10804" s="79"/>
      <c r="AG10804" s="80"/>
    </row>
    <row r="10805" spans="1:33" ht="60" hidden="1" outlineLevel="1">
      <c r="A10805" s="8"/>
      <c r="B10805" s="9" t="s">
        <v>61</v>
      </c>
      <c r="C10805" s="9" t="s">
        <v>62</v>
      </c>
      <c r="D10805" s="9" t="s">
        <v>63</v>
      </c>
      <c r="E10805" s="12" t="s">
        <v>64</v>
      </c>
      <c r="F10805" s="20" t="s">
        <v>65</v>
      </c>
      <c r="K10805" s="21" t="s">
        <v>66</v>
      </c>
      <c r="L10805" s="87" t="s">
        <v>28</v>
      </c>
      <c r="M10805" s="88"/>
      <c r="O10805" s="21" t="s">
        <v>66</v>
      </c>
      <c r="P10805" s="87" t="s">
        <v>28</v>
      </c>
      <c r="Q10805" s="88"/>
      <c r="S10805" s="21" t="s">
        <v>66</v>
      </c>
      <c r="T10805" s="87" t="s">
        <v>28</v>
      </c>
      <c r="U10805" s="88"/>
      <c r="W10805" s="21" t="s">
        <v>66</v>
      </c>
      <c r="X10805" s="87" t="s">
        <v>28</v>
      </c>
      <c r="Y10805" s="88"/>
      <c r="AA10805" s="21" t="s">
        <v>66</v>
      </c>
      <c r="AB10805" s="87" t="s">
        <v>28</v>
      </c>
      <c r="AC10805" s="88"/>
      <c r="AE10805" s="21" t="s">
        <v>66</v>
      </c>
      <c r="AF10805" s="87" t="s">
        <v>28</v>
      </c>
      <c r="AG10805" s="88"/>
    </row>
    <row r="10806" spans="1:33" hidden="1" outlineLevel="1">
      <c r="A10806" s="6" t="s">
        <v>12467</v>
      </c>
      <c r="B10806" s="7" t="s">
        <v>10738</v>
      </c>
      <c r="C10806" s="7" t="s">
        <v>12468</v>
      </c>
      <c r="D10806" s="7"/>
      <c r="E10806" s="23" t="s">
        <v>320</v>
      </c>
      <c r="F10806" s="18">
        <v>736</v>
      </c>
      <c r="K10806" s="22">
        <v>100</v>
      </c>
      <c r="L10806" s="84">
        <v>73600</v>
      </c>
      <c r="M10806" s="85"/>
      <c r="O10806" s="22">
        <v>171</v>
      </c>
      <c r="P10806" s="84">
        <v>125856</v>
      </c>
      <c r="Q10806" s="85"/>
      <c r="S10806" s="22">
        <v>139</v>
      </c>
      <c r="T10806" s="84">
        <v>102304</v>
      </c>
      <c r="U10806" s="85"/>
      <c r="W10806" s="22">
        <v>112</v>
      </c>
      <c r="X10806" s="84">
        <v>82432</v>
      </c>
      <c r="Y10806" s="85"/>
      <c r="AA10806" s="22">
        <v>251.7</v>
      </c>
      <c r="AB10806" s="84">
        <v>185251.20000000001</v>
      </c>
      <c r="AC10806" s="85"/>
      <c r="AE10806" s="22">
        <v>140</v>
      </c>
      <c r="AF10806" s="84">
        <v>103040</v>
      </c>
      <c r="AG10806" s="85"/>
    </row>
    <row r="10807" spans="1:33" hidden="1" outlineLevel="1">
      <c r="A10807" s="8"/>
      <c r="B10807" s="9" t="s">
        <v>34</v>
      </c>
      <c r="C10807" s="9" t="s">
        <v>35</v>
      </c>
      <c r="K10807" s="79"/>
      <c r="L10807" s="79"/>
      <c r="M10807" s="80"/>
      <c r="O10807" s="79"/>
      <c r="P10807" s="79"/>
      <c r="Q10807" s="80"/>
      <c r="S10807" s="79"/>
      <c r="T10807" s="79"/>
      <c r="U10807" s="80"/>
      <c r="W10807" s="79"/>
      <c r="X10807" s="79"/>
      <c r="Y10807" s="80"/>
      <c r="AA10807" s="79"/>
      <c r="AB10807" s="79"/>
      <c r="AC10807" s="80"/>
      <c r="AE10807" s="79"/>
      <c r="AF10807" s="79"/>
      <c r="AG10807" s="80"/>
    </row>
    <row r="10808" spans="1:33" hidden="1" outlineLevel="1">
      <c r="A10808" s="6" t="s">
        <v>12469</v>
      </c>
      <c r="B10808" s="7" t="s">
        <v>37</v>
      </c>
      <c r="C10808" s="7" t="s">
        <v>293</v>
      </c>
      <c r="K10808" s="79"/>
      <c r="L10808" s="79"/>
      <c r="M10808" s="80"/>
      <c r="O10808" s="79"/>
      <c r="P10808" s="79"/>
      <c r="Q10808" s="80"/>
      <c r="S10808" s="79"/>
      <c r="T10808" s="79"/>
      <c r="U10808" s="80"/>
      <c r="W10808" s="79"/>
      <c r="X10808" s="79"/>
      <c r="Y10808" s="80"/>
      <c r="AA10808" s="79"/>
      <c r="AB10808" s="79"/>
      <c r="AC10808" s="80"/>
      <c r="AE10808" s="79"/>
      <c r="AF10808" s="79"/>
      <c r="AG10808" s="80"/>
    </row>
    <row r="10809" spans="1:33" ht="60" hidden="1" outlineLevel="1">
      <c r="A10809" s="8"/>
      <c r="B10809" s="9" t="s">
        <v>61</v>
      </c>
      <c r="C10809" s="9" t="s">
        <v>62</v>
      </c>
      <c r="D10809" s="9" t="s">
        <v>63</v>
      </c>
      <c r="E10809" s="12" t="s">
        <v>64</v>
      </c>
      <c r="F10809" s="20" t="s">
        <v>65</v>
      </c>
      <c r="K10809" s="21" t="s">
        <v>66</v>
      </c>
      <c r="L10809" s="87" t="s">
        <v>28</v>
      </c>
      <c r="M10809" s="88"/>
      <c r="O10809" s="21" t="s">
        <v>66</v>
      </c>
      <c r="P10809" s="87" t="s">
        <v>28</v>
      </c>
      <c r="Q10809" s="88"/>
      <c r="S10809" s="21" t="s">
        <v>66</v>
      </c>
      <c r="T10809" s="87" t="s">
        <v>28</v>
      </c>
      <c r="U10809" s="88"/>
      <c r="W10809" s="21" t="s">
        <v>66</v>
      </c>
      <c r="X10809" s="87" t="s">
        <v>28</v>
      </c>
      <c r="Y10809" s="88"/>
      <c r="AA10809" s="21" t="s">
        <v>66</v>
      </c>
      <c r="AB10809" s="87" t="s">
        <v>28</v>
      </c>
      <c r="AC10809" s="88"/>
      <c r="AE10809" s="21" t="s">
        <v>66</v>
      </c>
      <c r="AF10809" s="87" t="s">
        <v>28</v>
      </c>
      <c r="AG10809" s="88"/>
    </row>
    <row r="10810" spans="1:33" ht="135" hidden="1" outlineLevel="1">
      <c r="A10810" s="6" t="s">
        <v>12470</v>
      </c>
      <c r="B10810" s="7" t="s">
        <v>12358</v>
      </c>
      <c r="C10810" s="7" t="s">
        <v>5148</v>
      </c>
      <c r="D10810" s="7"/>
      <c r="E10810" s="23" t="s">
        <v>70</v>
      </c>
      <c r="F10810" s="18">
        <v>1</v>
      </c>
      <c r="K10810" s="22">
        <v>0</v>
      </c>
      <c r="L10810" s="84">
        <v>0</v>
      </c>
      <c r="M10810" s="85"/>
      <c r="O10810" s="22">
        <v>0</v>
      </c>
      <c r="P10810" s="84">
        <v>0</v>
      </c>
      <c r="Q10810" s="85"/>
      <c r="S10810" s="22">
        <v>0</v>
      </c>
      <c r="T10810" s="84">
        <v>0</v>
      </c>
      <c r="U10810" s="85"/>
      <c r="W10810" s="22">
        <v>0</v>
      </c>
      <c r="X10810" s="84">
        <v>0</v>
      </c>
      <c r="Y10810" s="85"/>
      <c r="AA10810" s="22">
        <v>0</v>
      </c>
      <c r="AB10810" s="84">
        <v>0</v>
      </c>
      <c r="AC10810" s="85"/>
      <c r="AE10810" s="22">
        <v>0</v>
      </c>
      <c r="AF10810" s="84">
        <v>0</v>
      </c>
      <c r="AG10810" s="85"/>
    </row>
    <row r="10811" spans="1:33" hidden="1" outlineLevel="1">
      <c r="A10811" s="8"/>
      <c r="B10811" s="9" t="s">
        <v>34</v>
      </c>
      <c r="C10811" s="9" t="s">
        <v>35</v>
      </c>
      <c r="K10811" s="79"/>
      <c r="L10811" s="79"/>
      <c r="M10811" s="80"/>
      <c r="O10811" s="79"/>
      <c r="P10811" s="79"/>
      <c r="Q10811" s="80"/>
      <c r="S10811" s="79"/>
      <c r="T10811" s="79"/>
      <c r="U10811" s="80"/>
      <c r="W10811" s="79"/>
      <c r="X10811" s="79"/>
      <c r="Y10811" s="80"/>
      <c r="AA10811" s="79"/>
      <c r="AB10811" s="79"/>
      <c r="AC10811" s="80"/>
      <c r="AE10811" s="79"/>
      <c r="AF10811" s="79"/>
      <c r="AG10811" s="80"/>
    </row>
    <row r="10812" spans="1:33" ht="75" hidden="1" outlineLevel="1">
      <c r="A10812" s="6" t="s">
        <v>12471</v>
      </c>
      <c r="B10812" s="7" t="s">
        <v>37</v>
      </c>
      <c r="C10812" s="7" t="s">
        <v>298</v>
      </c>
      <c r="I10812" s="35"/>
      <c r="J10812" s="35"/>
      <c r="K10812" s="79"/>
      <c r="L10812" s="79"/>
      <c r="M10812" s="80"/>
      <c r="O10812" s="79"/>
      <c r="P10812" s="79"/>
      <c r="Q10812" s="80"/>
      <c r="S10812" s="79"/>
      <c r="T10812" s="79"/>
      <c r="U10812" s="80"/>
      <c r="W10812" s="79"/>
      <c r="X10812" s="79"/>
      <c r="Y10812" s="80"/>
      <c r="AA10812" s="79"/>
      <c r="AB10812" s="79"/>
      <c r="AC10812" s="80"/>
      <c r="AE10812" s="79"/>
      <c r="AF10812" s="79"/>
      <c r="AG10812" s="80"/>
    </row>
    <row r="10813" spans="1:33" collapsed="1">
      <c r="A10813" s="83" t="s">
        <v>12472</v>
      </c>
      <c r="B10813" s="83"/>
      <c r="C10813" s="83"/>
      <c r="D10813" s="83"/>
      <c r="E10813" s="83"/>
      <c r="F10813" s="83"/>
      <c r="I10813" s="36"/>
      <c r="J10813" s="36">
        <v>55400</v>
      </c>
      <c r="K10813" s="30" t="s">
        <v>301</v>
      </c>
      <c r="L10813" s="84">
        <v>52030</v>
      </c>
      <c r="M10813" s="85"/>
      <c r="O10813" s="15" t="s">
        <v>301</v>
      </c>
      <c r="P10813" s="84">
        <v>83676</v>
      </c>
      <c r="Q10813" s="85"/>
      <c r="S10813" s="15" t="s">
        <v>301</v>
      </c>
      <c r="T10813" s="84">
        <v>122625</v>
      </c>
      <c r="U10813" s="85"/>
      <c r="W10813" s="15" t="s">
        <v>301</v>
      </c>
      <c r="X10813" s="84">
        <v>66795</v>
      </c>
      <c r="Y10813" s="85"/>
      <c r="AA10813" s="15" t="s">
        <v>301</v>
      </c>
      <c r="AB10813" s="84">
        <v>113144.02</v>
      </c>
      <c r="AC10813" s="85"/>
      <c r="AE10813" s="15" t="s">
        <v>301</v>
      </c>
      <c r="AF10813" s="84">
        <v>288000</v>
      </c>
      <c r="AG10813" s="85"/>
    </row>
    <row r="10814" spans="1:33" hidden="1">
      <c r="A10814" s="8"/>
      <c r="B10814" s="9" t="s">
        <v>34</v>
      </c>
      <c r="C10814" s="9" t="s">
        <v>35</v>
      </c>
      <c r="K10814" s="79"/>
      <c r="L10814" s="79"/>
      <c r="M10814" s="80"/>
      <c r="O10814" s="79"/>
      <c r="P10814" s="79"/>
      <c r="Q10814" s="80"/>
      <c r="S10814" s="79"/>
      <c r="T10814" s="79"/>
      <c r="U10814" s="80"/>
      <c r="W10814" s="79"/>
      <c r="X10814" s="79"/>
      <c r="Y10814" s="80"/>
      <c r="AA10814" s="79"/>
      <c r="AB10814" s="79"/>
      <c r="AC10814" s="80"/>
      <c r="AE10814" s="79"/>
      <c r="AF10814" s="79"/>
      <c r="AG10814" s="80"/>
    </row>
    <row r="10815" spans="1:33" ht="30" hidden="1" outlineLevel="1">
      <c r="A10815" s="6" t="s">
        <v>12473</v>
      </c>
      <c r="B10815" s="7" t="s">
        <v>37</v>
      </c>
      <c r="C10815" s="7" t="s">
        <v>12474</v>
      </c>
      <c r="K10815" s="79"/>
      <c r="L10815" s="79"/>
      <c r="M10815" s="80"/>
      <c r="O10815" s="79"/>
      <c r="P10815" s="79"/>
      <c r="Q10815" s="80"/>
      <c r="S10815" s="79"/>
      <c r="T10815" s="79"/>
      <c r="U10815" s="80"/>
      <c r="W10815" s="79"/>
      <c r="X10815" s="79"/>
      <c r="Y10815" s="80"/>
      <c r="AA10815" s="79"/>
      <c r="AB10815" s="79"/>
      <c r="AC10815" s="80"/>
      <c r="AE10815" s="79"/>
      <c r="AF10815" s="79"/>
      <c r="AG10815" s="80"/>
    </row>
    <row r="10816" spans="1:33" ht="60" hidden="1" outlineLevel="1">
      <c r="A10816" s="8"/>
      <c r="B10816" s="9" t="s">
        <v>61</v>
      </c>
      <c r="C10816" s="9" t="s">
        <v>62</v>
      </c>
      <c r="D10816" s="9" t="s">
        <v>63</v>
      </c>
      <c r="E10816" s="12" t="s">
        <v>64</v>
      </c>
      <c r="F10816" s="20" t="s">
        <v>65</v>
      </c>
      <c r="K10816" s="21" t="s">
        <v>66</v>
      </c>
      <c r="L10816" s="87" t="s">
        <v>28</v>
      </c>
      <c r="M10816" s="88"/>
      <c r="O10816" s="21" t="s">
        <v>66</v>
      </c>
      <c r="P10816" s="87" t="s">
        <v>28</v>
      </c>
      <c r="Q10816" s="88"/>
      <c r="S10816" s="21" t="s">
        <v>66</v>
      </c>
      <c r="T10816" s="87" t="s">
        <v>28</v>
      </c>
      <c r="U10816" s="88"/>
      <c r="W10816" s="21" t="s">
        <v>66</v>
      </c>
      <c r="X10816" s="87" t="s">
        <v>28</v>
      </c>
      <c r="Y10816" s="88"/>
      <c r="AA10816" s="21" t="s">
        <v>66</v>
      </c>
      <c r="AB10816" s="87" t="s">
        <v>28</v>
      </c>
      <c r="AC10816" s="88"/>
      <c r="AE10816" s="21" t="s">
        <v>66</v>
      </c>
      <c r="AF10816" s="87" t="s">
        <v>28</v>
      </c>
      <c r="AG10816" s="88"/>
    </row>
    <row r="10817" spans="1:33" ht="45" hidden="1" outlineLevel="1">
      <c r="A10817" s="6" t="s">
        <v>12475</v>
      </c>
      <c r="B10817" s="7" t="s">
        <v>10751</v>
      </c>
      <c r="C10817" s="7" t="s">
        <v>12476</v>
      </c>
      <c r="D10817" s="7"/>
      <c r="E10817" s="23" t="s">
        <v>429</v>
      </c>
      <c r="F10817" s="18">
        <v>37</v>
      </c>
      <c r="K10817" s="22">
        <v>825</v>
      </c>
      <c r="L10817" s="84">
        <v>30525</v>
      </c>
      <c r="M10817" s="85"/>
      <c r="O10817" s="22">
        <v>1254</v>
      </c>
      <c r="P10817" s="84">
        <v>46398</v>
      </c>
      <c r="Q10817" s="85"/>
      <c r="S10817" s="22">
        <v>1300</v>
      </c>
      <c r="T10817" s="84">
        <v>48100</v>
      </c>
      <c r="U10817" s="85"/>
      <c r="W10817" s="22">
        <v>748</v>
      </c>
      <c r="X10817" s="84">
        <v>27676</v>
      </c>
      <c r="Y10817" s="85"/>
      <c r="AA10817" s="22">
        <v>1438.27</v>
      </c>
      <c r="AB10817" s="84">
        <v>53215.99</v>
      </c>
      <c r="AC10817" s="85"/>
      <c r="AE10817" s="22">
        <v>3500</v>
      </c>
      <c r="AF10817" s="84">
        <v>129500</v>
      </c>
      <c r="AG10817" s="85"/>
    </row>
    <row r="10818" spans="1:33" ht="30" hidden="1" outlineLevel="1">
      <c r="A10818" s="6" t="s">
        <v>12477</v>
      </c>
      <c r="B10818" s="7" t="s">
        <v>10754</v>
      </c>
      <c r="C10818" s="7" t="s">
        <v>12478</v>
      </c>
      <c r="D10818" s="7"/>
      <c r="E10818" s="23" t="s">
        <v>429</v>
      </c>
      <c r="F10818" s="18">
        <v>35</v>
      </c>
      <c r="K10818" s="22">
        <v>275</v>
      </c>
      <c r="L10818" s="84">
        <v>9625</v>
      </c>
      <c r="M10818" s="85"/>
      <c r="O10818" s="22">
        <v>1026</v>
      </c>
      <c r="P10818" s="84">
        <v>35910</v>
      </c>
      <c r="Q10818" s="85"/>
      <c r="S10818" s="22">
        <v>1915</v>
      </c>
      <c r="T10818" s="84">
        <v>67025</v>
      </c>
      <c r="U10818" s="85"/>
      <c r="W10818" s="22">
        <v>748</v>
      </c>
      <c r="X10818" s="84">
        <v>26180</v>
      </c>
      <c r="Y10818" s="85"/>
      <c r="AA10818" s="22">
        <v>1198.56</v>
      </c>
      <c r="AB10818" s="84">
        <v>41949.599999999999</v>
      </c>
      <c r="AC10818" s="85"/>
      <c r="AE10818" s="22">
        <v>3500</v>
      </c>
      <c r="AF10818" s="84">
        <v>122500</v>
      </c>
      <c r="AG10818" s="85"/>
    </row>
    <row r="10819" spans="1:33" hidden="1" outlineLevel="1">
      <c r="A10819" s="8"/>
      <c r="B10819" s="9" t="s">
        <v>34</v>
      </c>
      <c r="C10819" s="9" t="s">
        <v>35</v>
      </c>
      <c r="K10819" s="79"/>
      <c r="L10819" s="79"/>
      <c r="M10819" s="80"/>
      <c r="O10819" s="79"/>
      <c r="P10819" s="79"/>
      <c r="Q10819" s="80"/>
      <c r="S10819" s="79"/>
      <c r="T10819" s="79"/>
      <c r="U10819" s="80"/>
      <c r="W10819" s="79"/>
      <c r="X10819" s="79"/>
      <c r="Y10819" s="80"/>
      <c r="AA10819" s="79"/>
      <c r="AB10819" s="79"/>
      <c r="AC10819" s="80"/>
      <c r="AE10819" s="79"/>
      <c r="AF10819" s="79"/>
      <c r="AG10819" s="80"/>
    </row>
    <row r="10820" spans="1:33" ht="30" hidden="1" outlineLevel="1">
      <c r="A10820" s="6" t="s">
        <v>12479</v>
      </c>
      <c r="B10820" s="7" t="s">
        <v>37</v>
      </c>
      <c r="C10820" s="7" t="s">
        <v>12480</v>
      </c>
      <c r="K10820" s="79"/>
      <c r="L10820" s="79"/>
      <c r="M10820" s="80"/>
      <c r="O10820" s="79"/>
      <c r="P10820" s="79"/>
      <c r="Q10820" s="80"/>
      <c r="S10820" s="79"/>
      <c r="T10820" s="79"/>
      <c r="U10820" s="80"/>
      <c r="W10820" s="79"/>
      <c r="X10820" s="79"/>
      <c r="Y10820" s="80"/>
      <c r="AA10820" s="79"/>
      <c r="AB10820" s="79"/>
      <c r="AC10820" s="80"/>
      <c r="AE10820" s="79"/>
      <c r="AF10820" s="79"/>
      <c r="AG10820" s="80"/>
    </row>
    <row r="10821" spans="1:33" ht="60" hidden="1" outlineLevel="1">
      <c r="A10821" s="8"/>
      <c r="B10821" s="9" t="s">
        <v>61</v>
      </c>
      <c r="C10821" s="9" t="s">
        <v>62</v>
      </c>
      <c r="D10821" s="9" t="s">
        <v>63</v>
      </c>
      <c r="E10821" s="12" t="s">
        <v>64</v>
      </c>
      <c r="F10821" s="20" t="s">
        <v>65</v>
      </c>
      <c r="K10821" s="21" t="s">
        <v>66</v>
      </c>
      <c r="L10821" s="87" t="s">
        <v>28</v>
      </c>
      <c r="M10821" s="88"/>
      <c r="O10821" s="21" t="s">
        <v>66</v>
      </c>
      <c r="P10821" s="87" t="s">
        <v>28</v>
      </c>
      <c r="Q10821" s="88"/>
      <c r="S10821" s="21" t="s">
        <v>66</v>
      </c>
      <c r="T10821" s="87" t="s">
        <v>28</v>
      </c>
      <c r="U10821" s="88"/>
      <c r="W10821" s="21" t="s">
        <v>66</v>
      </c>
      <c r="X10821" s="87" t="s">
        <v>28</v>
      </c>
      <c r="Y10821" s="88"/>
      <c r="AA10821" s="21" t="s">
        <v>66</v>
      </c>
      <c r="AB10821" s="87" t="s">
        <v>28</v>
      </c>
      <c r="AC10821" s="88"/>
      <c r="AE10821" s="21" t="s">
        <v>66</v>
      </c>
      <c r="AF10821" s="87" t="s">
        <v>28</v>
      </c>
      <c r="AG10821" s="88"/>
    </row>
    <row r="10822" spans="1:33" hidden="1" outlineLevel="1">
      <c r="A10822" s="6" t="s">
        <v>12481</v>
      </c>
      <c r="B10822" s="7" t="s">
        <v>10757</v>
      </c>
      <c r="C10822" s="7" t="s">
        <v>12482</v>
      </c>
      <c r="D10822" s="7"/>
      <c r="E10822" s="23" t="s">
        <v>438</v>
      </c>
      <c r="F10822" s="18">
        <v>3</v>
      </c>
      <c r="K10822" s="22">
        <v>3960</v>
      </c>
      <c r="L10822" s="84">
        <v>11880</v>
      </c>
      <c r="M10822" s="85"/>
      <c r="O10822" s="22">
        <v>456</v>
      </c>
      <c r="P10822" s="84">
        <v>1368</v>
      </c>
      <c r="Q10822" s="85"/>
      <c r="S10822" s="22">
        <v>2500</v>
      </c>
      <c r="T10822" s="84">
        <v>7500</v>
      </c>
      <c r="U10822" s="85"/>
      <c r="W10822" s="22">
        <v>4313</v>
      </c>
      <c r="X10822" s="84">
        <v>12939</v>
      </c>
      <c r="Y10822" s="85"/>
      <c r="AA10822" s="22">
        <v>5992.81</v>
      </c>
      <c r="AB10822" s="84">
        <v>17978.43</v>
      </c>
      <c r="AC10822" s="85"/>
      <c r="AE10822" s="22">
        <v>12000</v>
      </c>
      <c r="AF10822" s="84">
        <v>36000</v>
      </c>
      <c r="AG10822" s="85"/>
    </row>
    <row r="10823" spans="1:33" hidden="1" outlineLevel="1">
      <c r="A10823" s="8"/>
      <c r="B10823" s="9" t="s">
        <v>34</v>
      </c>
      <c r="C10823" s="9" t="s">
        <v>35</v>
      </c>
      <c r="K10823" s="79"/>
      <c r="L10823" s="79"/>
      <c r="M10823" s="80"/>
      <c r="O10823" s="79"/>
      <c r="P10823" s="79"/>
      <c r="Q10823" s="80"/>
      <c r="S10823" s="79"/>
      <c r="T10823" s="79"/>
      <c r="U10823" s="80"/>
      <c r="W10823" s="79"/>
      <c r="X10823" s="79"/>
      <c r="Y10823" s="80"/>
      <c r="AA10823" s="79"/>
      <c r="AB10823" s="79"/>
      <c r="AC10823" s="80"/>
      <c r="AE10823" s="79"/>
      <c r="AF10823" s="79"/>
      <c r="AG10823" s="80"/>
    </row>
    <row r="10824" spans="1:33" hidden="1" outlineLevel="1">
      <c r="A10824" s="6" t="s">
        <v>12483</v>
      </c>
      <c r="B10824" s="7" t="s">
        <v>37</v>
      </c>
      <c r="C10824" s="7" t="s">
        <v>293</v>
      </c>
      <c r="K10824" s="79"/>
      <c r="L10824" s="79"/>
      <c r="M10824" s="80"/>
      <c r="O10824" s="79"/>
      <c r="P10824" s="79"/>
      <c r="Q10824" s="80"/>
      <c r="S10824" s="79"/>
      <c r="T10824" s="79"/>
      <c r="U10824" s="80"/>
      <c r="W10824" s="79"/>
      <c r="X10824" s="79"/>
      <c r="Y10824" s="80"/>
      <c r="AA10824" s="79"/>
      <c r="AB10824" s="79"/>
      <c r="AC10824" s="80"/>
      <c r="AE10824" s="79"/>
      <c r="AF10824" s="79"/>
      <c r="AG10824" s="80"/>
    </row>
    <row r="10825" spans="1:33" ht="60" hidden="1" outlineLevel="1">
      <c r="A10825" s="8"/>
      <c r="B10825" s="9" t="s">
        <v>61</v>
      </c>
      <c r="C10825" s="9" t="s">
        <v>62</v>
      </c>
      <c r="D10825" s="9" t="s">
        <v>63</v>
      </c>
      <c r="E10825" s="12" t="s">
        <v>64</v>
      </c>
      <c r="F10825" s="20" t="s">
        <v>65</v>
      </c>
      <c r="K10825" s="21" t="s">
        <v>66</v>
      </c>
      <c r="L10825" s="87" t="s">
        <v>28</v>
      </c>
      <c r="M10825" s="88"/>
      <c r="O10825" s="21" t="s">
        <v>66</v>
      </c>
      <c r="P10825" s="87" t="s">
        <v>28</v>
      </c>
      <c r="Q10825" s="88"/>
      <c r="S10825" s="21" t="s">
        <v>66</v>
      </c>
      <c r="T10825" s="87" t="s">
        <v>28</v>
      </c>
      <c r="U10825" s="88"/>
      <c r="W10825" s="21" t="s">
        <v>66</v>
      </c>
      <c r="X10825" s="87" t="s">
        <v>28</v>
      </c>
      <c r="Y10825" s="88"/>
      <c r="AA10825" s="21" t="s">
        <v>66</v>
      </c>
      <c r="AB10825" s="87" t="s">
        <v>28</v>
      </c>
      <c r="AC10825" s="88"/>
      <c r="AE10825" s="21" t="s">
        <v>66</v>
      </c>
      <c r="AF10825" s="87" t="s">
        <v>28</v>
      </c>
      <c r="AG10825" s="88"/>
    </row>
    <row r="10826" spans="1:33" ht="135" hidden="1" outlineLevel="1">
      <c r="A10826" s="6" t="s">
        <v>12484</v>
      </c>
      <c r="B10826" s="7" t="s">
        <v>12358</v>
      </c>
      <c r="C10826" s="7" t="s">
        <v>5148</v>
      </c>
      <c r="D10826" s="7"/>
      <c r="E10826" s="23" t="s">
        <v>70</v>
      </c>
      <c r="F10826" s="18">
        <v>1</v>
      </c>
      <c r="K10826" s="22">
        <v>0</v>
      </c>
      <c r="L10826" s="84">
        <v>0</v>
      </c>
      <c r="M10826" s="85"/>
      <c r="O10826" s="22">
        <v>0</v>
      </c>
      <c r="P10826" s="84">
        <v>0</v>
      </c>
      <c r="Q10826" s="85"/>
      <c r="S10826" s="22">
        <v>0</v>
      </c>
      <c r="T10826" s="84">
        <v>0</v>
      </c>
      <c r="U10826" s="85"/>
      <c r="W10826" s="22">
        <v>0</v>
      </c>
      <c r="X10826" s="84">
        <v>0</v>
      </c>
      <c r="Y10826" s="85"/>
      <c r="AA10826" s="22">
        <v>0</v>
      </c>
      <c r="AB10826" s="84">
        <v>0</v>
      </c>
      <c r="AC10826" s="85"/>
      <c r="AE10826" s="22">
        <v>0</v>
      </c>
      <c r="AF10826" s="84">
        <v>0</v>
      </c>
      <c r="AG10826" s="85"/>
    </row>
    <row r="10827" spans="1:33" hidden="1" outlineLevel="1">
      <c r="A10827" s="8"/>
      <c r="B10827" s="9" t="s">
        <v>34</v>
      </c>
      <c r="C10827" s="9" t="s">
        <v>35</v>
      </c>
      <c r="K10827" s="79"/>
      <c r="L10827" s="79"/>
      <c r="M10827" s="80"/>
      <c r="O10827" s="79"/>
      <c r="P10827" s="79"/>
      <c r="Q10827" s="80"/>
      <c r="S10827" s="79"/>
      <c r="T10827" s="79"/>
      <c r="U10827" s="80"/>
      <c r="W10827" s="79"/>
      <c r="X10827" s="79"/>
      <c r="Y10827" s="80"/>
      <c r="AA10827" s="79"/>
      <c r="AB10827" s="79"/>
      <c r="AC10827" s="80"/>
      <c r="AE10827" s="79"/>
      <c r="AF10827" s="79"/>
      <c r="AG10827" s="80"/>
    </row>
    <row r="10828" spans="1:33" ht="75" hidden="1" outlineLevel="1">
      <c r="A10828" s="6" t="s">
        <v>12485</v>
      </c>
      <c r="B10828" s="7" t="s">
        <v>37</v>
      </c>
      <c r="C10828" s="7" t="s">
        <v>298</v>
      </c>
      <c r="I10828" s="35"/>
      <c r="J10828" s="35"/>
      <c r="K10828" s="79"/>
      <c r="L10828" s="79"/>
      <c r="M10828" s="80"/>
      <c r="O10828" s="79"/>
      <c r="P10828" s="79"/>
      <c r="Q10828" s="80"/>
      <c r="S10828" s="79"/>
      <c r="T10828" s="79"/>
      <c r="U10828" s="80"/>
      <c r="W10828" s="79"/>
      <c r="X10828" s="79"/>
      <c r="Y10828" s="80"/>
      <c r="AA10828" s="79"/>
      <c r="AB10828" s="79"/>
      <c r="AC10828" s="80"/>
      <c r="AE10828" s="79"/>
      <c r="AF10828" s="79"/>
      <c r="AG10828" s="80"/>
    </row>
    <row r="10829" spans="1:33" collapsed="1">
      <c r="A10829" s="83" t="s">
        <v>12486</v>
      </c>
      <c r="B10829" s="83"/>
      <c r="C10829" s="83"/>
      <c r="D10829" s="83"/>
      <c r="E10829" s="83"/>
      <c r="F10829" s="83"/>
      <c r="I10829" s="36"/>
      <c r="J10829" s="36">
        <v>393276</v>
      </c>
      <c r="K10829" s="30" t="s">
        <v>328</v>
      </c>
      <c r="L10829" s="84">
        <v>449042</v>
      </c>
      <c r="M10829" s="85"/>
      <c r="O10829" s="15" t="s">
        <v>328</v>
      </c>
      <c r="P10829" s="84">
        <v>798216.6</v>
      </c>
      <c r="Q10829" s="85"/>
      <c r="S10829" s="15" t="s">
        <v>328</v>
      </c>
      <c r="T10829" s="84">
        <v>426803</v>
      </c>
      <c r="U10829" s="85"/>
      <c r="W10829" s="15" t="s">
        <v>328</v>
      </c>
      <c r="X10829" s="84">
        <v>721554</v>
      </c>
      <c r="Y10829" s="85"/>
      <c r="AA10829" s="15" t="s">
        <v>328</v>
      </c>
      <c r="AB10829" s="84">
        <v>573549.98</v>
      </c>
      <c r="AC10829" s="85"/>
      <c r="AE10829" s="15" t="s">
        <v>328</v>
      </c>
      <c r="AF10829" s="84">
        <v>632729</v>
      </c>
      <c r="AG10829" s="85"/>
    </row>
    <row r="10830" spans="1:33" hidden="1">
      <c r="A10830" s="8"/>
      <c r="B10830" s="9" t="s">
        <v>34</v>
      </c>
      <c r="C10830" s="9" t="s">
        <v>35</v>
      </c>
      <c r="K10830" s="79"/>
      <c r="L10830" s="79"/>
      <c r="M10830" s="80"/>
      <c r="O10830" s="79"/>
      <c r="P10830" s="79"/>
      <c r="Q10830" s="80"/>
      <c r="S10830" s="79"/>
      <c r="T10830" s="79"/>
      <c r="U10830" s="80"/>
      <c r="W10830" s="79"/>
      <c r="X10830" s="79"/>
      <c r="Y10830" s="80"/>
      <c r="AA10830" s="79"/>
      <c r="AB10830" s="79"/>
      <c r="AC10830" s="80"/>
      <c r="AE10830" s="79"/>
      <c r="AF10830" s="79"/>
      <c r="AG10830" s="80"/>
    </row>
    <row r="10831" spans="1:33" hidden="1" outlineLevel="1">
      <c r="A10831" s="6" t="s">
        <v>12487</v>
      </c>
      <c r="B10831" s="7" t="s">
        <v>37</v>
      </c>
      <c r="C10831" s="7" t="s">
        <v>10773</v>
      </c>
      <c r="K10831" s="79"/>
      <c r="L10831" s="79"/>
      <c r="M10831" s="80"/>
      <c r="O10831" s="79"/>
      <c r="P10831" s="79"/>
      <c r="Q10831" s="80"/>
      <c r="S10831" s="79"/>
      <c r="T10831" s="79"/>
      <c r="U10831" s="80"/>
      <c r="W10831" s="79"/>
      <c r="X10831" s="79"/>
      <c r="Y10831" s="80"/>
      <c r="AA10831" s="79"/>
      <c r="AB10831" s="79"/>
      <c r="AC10831" s="80"/>
      <c r="AE10831" s="79"/>
      <c r="AF10831" s="79"/>
      <c r="AG10831" s="80"/>
    </row>
    <row r="10832" spans="1:33" ht="30" hidden="1" outlineLevel="1">
      <c r="A10832" s="6" t="s">
        <v>12488</v>
      </c>
      <c r="B10832" s="7" t="s">
        <v>37</v>
      </c>
      <c r="C10832" s="7" t="s">
        <v>10775</v>
      </c>
      <c r="K10832" s="79"/>
      <c r="L10832" s="79"/>
      <c r="M10832" s="80"/>
      <c r="O10832" s="79"/>
      <c r="P10832" s="79"/>
      <c r="Q10832" s="80"/>
      <c r="S10832" s="79"/>
      <c r="T10832" s="79"/>
      <c r="U10832" s="80"/>
      <c r="W10832" s="79"/>
      <c r="X10832" s="79"/>
      <c r="Y10832" s="80"/>
      <c r="AA10832" s="79"/>
      <c r="AB10832" s="79"/>
      <c r="AC10832" s="80"/>
      <c r="AE10832" s="79"/>
      <c r="AF10832" s="79"/>
      <c r="AG10832" s="80"/>
    </row>
    <row r="10833" spans="1:33" ht="60" hidden="1" outlineLevel="1">
      <c r="A10833" s="8"/>
      <c r="B10833" s="9" t="s">
        <v>61</v>
      </c>
      <c r="C10833" s="9" t="s">
        <v>62</v>
      </c>
      <c r="D10833" s="9" t="s">
        <v>63</v>
      </c>
      <c r="E10833" s="12" t="s">
        <v>64</v>
      </c>
      <c r="F10833" s="20" t="s">
        <v>65</v>
      </c>
      <c r="K10833" s="21" t="s">
        <v>66</v>
      </c>
      <c r="L10833" s="87" t="s">
        <v>28</v>
      </c>
      <c r="M10833" s="88"/>
      <c r="O10833" s="21" t="s">
        <v>66</v>
      </c>
      <c r="P10833" s="87" t="s">
        <v>28</v>
      </c>
      <c r="Q10833" s="88"/>
      <c r="S10833" s="21" t="s">
        <v>66</v>
      </c>
      <c r="T10833" s="87" t="s">
        <v>28</v>
      </c>
      <c r="U10833" s="88"/>
      <c r="W10833" s="21" t="s">
        <v>66</v>
      </c>
      <c r="X10833" s="87" t="s">
        <v>28</v>
      </c>
      <c r="Y10833" s="88"/>
      <c r="AA10833" s="21" t="s">
        <v>66</v>
      </c>
      <c r="AB10833" s="87" t="s">
        <v>28</v>
      </c>
      <c r="AC10833" s="88"/>
      <c r="AE10833" s="21" t="s">
        <v>66</v>
      </c>
      <c r="AF10833" s="87" t="s">
        <v>28</v>
      </c>
      <c r="AG10833" s="88"/>
    </row>
    <row r="10834" spans="1:33" ht="30" hidden="1" outlineLevel="1">
      <c r="A10834" s="6" t="s">
        <v>12489</v>
      </c>
      <c r="B10834" s="7" t="s">
        <v>10777</v>
      </c>
      <c r="C10834" s="7" t="s">
        <v>10778</v>
      </c>
      <c r="D10834" s="7"/>
      <c r="E10834" s="23" t="s">
        <v>320</v>
      </c>
      <c r="F10834" s="18">
        <v>1684</v>
      </c>
      <c r="K10834" s="22">
        <v>10</v>
      </c>
      <c r="L10834" s="84">
        <v>16840</v>
      </c>
      <c r="M10834" s="85"/>
      <c r="O10834" s="22">
        <v>6.84</v>
      </c>
      <c r="P10834" s="84">
        <v>11518.56</v>
      </c>
      <c r="Q10834" s="85"/>
      <c r="S10834" s="22">
        <v>10</v>
      </c>
      <c r="T10834" s="84">
        <v>16840</v>
      </c>
      <c r="U10834" s="85"/>
      <c r="W10834" s="22">
        <v>72</v>
      </c>
      <c r="X10834" s="84">
        <v>121248</v>
      </c>
      <c r="Y10834" s="85"/>
      <c r="AA10834" s="22">
        <v>14.38</v>
      </c>
      <c r="AB10834" s="84">
        <v>24215.919999999998</v>
      </c>
      <c r="AC10834" s="85"/>
      <c r="AE10834" s="22">
        <v>35</v>
      </c>
      <c r="AF10834" s="84">
        <v>58940</v>
      </c>
      <c r="AG10834" s="85"/>
    </row>
    <row r="10835" spans="1:33" hidden="1" outlineLevel="1">
      <c r="A10835" s="6" t="s">
        <v>12490</v>
      </c>
      <c r="B10835" s="7" t="s">
        <v>10780</v>
      </c>
      <c r="C10835" s="7" t="s">
        <v>10781</v>
      </c>
      <c r="D10835" s="7"/>
      <c r="E10835" s="23" t="s">
        <v>320</v>
      </c>
      <c r="F10835" s="18">
        <v>168</v>
      </c>
      <c r="K10835" s="22">
        <v>10</v>
      </c>
      <c r="L10835" s="84">
        <v>1680</v>
      </c>
      <c r="M10835" s="85"/>
      <c r="O10835" s="22">
        <v>6.84</v>
      </c>
      <c r="P10835" s="84">
        <v>1149.1199999999999</v>
      </c>
      <c r="Q10835" s="85"/>
      <c r="S10835" s="22">
        <v>10</v>
      </c>
      <c r="T10835" s="84">
        <v>1680</v>
      </c>
      <c r="U10835" s="85"/>
      <c r="W10835" s="22">
        <v>72</v>
      </c>
      <c r="X10835" s="84">
        <v>12096</v>
      </c>
      <c r="Y10835" s="85"/>
      <c r="AA10835" s="22">
        <v>57.53</v>
      </c>
      <c r="AB10835" s="84">
        <v>9665.0400000000009</v>
      </c>
      <c r="AC10835" s="85"/>
      <c r="AE10835" s="22">
        <v>35</v>
      </c>
      <c r="AF10835" s="84">
        <v>5880</v>
      </c>
      <c r="AG10835" s="85"/>
    </row>
    <row r="10836" spans="1:33" ht="30" hidden="1" outlineLevel="1">
      <c r="A10836" s="6" t="s">
        <v>12491</v>
      </c>
      <c r="B10836" s="7" t="s">
        <v>10783</v>
      </c>
      <c r="C10836" s="7" t="s">
        <v>12492</v>
      </c>
      <c r="D10836" s="7"/>
      <c r="E10836" s="23" t="s">
        <v>320</v>
      </c>
      <c r="F10836" s="18">
        <v>168</v>
      </c>
      <c r="K10836" s="22">
        <v>25</v>
      </c>
      <c r="L10836" s="84">
        <v>4200</v>
      </c>
      <c r="M10836" s="85"/>
      <c r="O10836" s="22">
        <v>39.9</v>
      </c>
      <c r="P10836" s="84">
        <v>6703.2</v>
      </c>
      <c r="Q10836" s="85"/>
      <c r="S10836" s="22">
        <v>40</v>
      </c>
      <c r="T10836" s="84">
        <v>6720</v>
      </c>
      <c r="U10836" s="85"/>
      <c r="W10836" s="22">
        <v>0</v>
      </c>
      <c r="X10836" s="84">
        <v>0</v>
      </c>
      <c r="Y10836" s="85"/>
      <c r="AA10836" s="22">
        <v>46.74</v>
      </c>
      <c r="AB10836" s="84">
        <v>7852.32</v>
      </c>
      <c r="AC10836" s="85"/>
      <c r="AE10836" s="22">
        <v>40</v>
      </c>
      <c r="AF10836" s="84">
        <v>6720</v>
      </c>
      <c r="AG10836" s="85"/>
    </row>
    <row r="10837" spans="1:33" hidden="1" outlineLevel="1">
      <c r="A10837" s="6" t="s">
        <v>12493</v>
      </c>
      <c r="B10837" s="7" t="s">
        <v>10786</v>
      </c>
      <c r="C10837" s="7" t="s">
        <v>12494</v>
      </c>
      <c r="D10837" s="7"/>
      <c r="E10837" s="23" t="s">
        <v>320</v>
      </c>
      <c r="F10837" s="18">
        <v>1684</v>
      </c>
      <c r="K10837" s="22">
        <v>5</v>
      </c>
      <c r="L10837" s="84">
        <v>8420</v>
      </c>
      <c r="M10837" s="85"/>
      <c r="O10837" s="22">
        <v>13.68</v>
      </c>
      <c r="P10837" s="84">
        <v>23037.119999999999</v>
      </c>
      <c r="Q10837" s="85"/>
      <c r="S10837" s="22">
        <v>7</v>
      </c>
      <c r="T10837" s="84">
        <v>11788</v>
      </c>
      <c r="U10837" s="85"/>
      <c r="W10837" s="22">
        <v>4</v>
      </c>
      <c r="X10837" s="84">
        <v>6736</v>
      </c>
      <c r="Y10837" s="85"/>
      <c r="AA10837" s="22">
        <v>4.4400000000000004</v>
      </c>
      <c r="AB10837" s="84">
        <v>7476.96</v>
      </c>
      <c r="AC10837" s="85"/>
      <c r="AE10837" s="22">
        <v>6</v>
      </c>
      <c r="AF10837" s="84">
        <v>10104</v>
      </c>
      <c r="AG10837" s="85"/>
    </row>
    <row r="10838" spans="1:33" ht="30" hidden="1" outlineLevel="1">
      <c r="A10838" s="6" t="s">
        <v>12495</v>
      </c>
      <c r="B10838" s="7" t="s">
        <v>10791</v>
      </c>
      <c r="C10838" s="7" t="s">
        <v>12496</v>
      </c>
      <c r="D10838" s="7"/>
      <c r="E10838" s="23" t="s">
        <v>320</v>
      </c>
      <c r="F10838" s="18">
        <v>3000</v>
      </c>
      <c r="K10838" s="22">
        <v>38</v>
      </c>
      <c r="L10838" s="84">
        <v>114000</v>
      </c>
      <c r="M10838" s="85"/>
      <c r="O10838" s="22">
        <v>85.5</v>
      </c>
      <c r="P10838" s="84">
        <v>256500</v>
      </c>
      <c r="Q10838" s="85"/>
      <c r="S10838" s="22">
        <v>40</v>
      </c>
      <c r="T10838" s="84">
        <v>120000</v>
      </c>
      <c r="U10838" s="85"/>
      <c r="W10838" s="22">
        <v>72</v>
      </c>
      <c r="X10838" s="84">
        <v>216000</v>
      </c>
      <c r="Y10838" s="85"/>
      <c r="AA10838" s="22">
        <v>56.33</v>
      </c>
      <c r="AB10838" s="84">
        <v>168990</v>
      </c>
      <c r="AC10838" s="85"/>
      <c r="AE10838" s="22">
        <v>55</v>
      </c>
      <c r="AF10838" s="84">
        <v>165000</v>
      </c>
      <c r="AG10838" s="85"/>
    </row>
    <row r="10839" spans="1:33" hidden="1" outlineLevel="1">
      <c r="A10839" s="8"/>
      <c r="B10839" s="9" t="s">
        <v>34</v>
      </c>
      <c r="C10839" s="9" t="s">
        <v>35</v>
      </c>
      <c r="K10839" s="79"/>
      <c r="L10839" s="79"/>
      <c r="M10839" s="80"/>
      <c r="O10839" s="79"/>
      <c r="P10839" s="79"/>
      <c r="Q10839" s="80"/>
      <c r="S10839" s="79"/>
      <c r="T10839" s="79"/>
      <c r="U10839" s="80"/>
      <c r="W10839" s="79"/>
      <c r="X10839" s="79"/>
      <c r="Y10839" s="80"/>
      <c r="AA10839" s="79"/>
      <c r="AB10839" s="79"/>
      <c r="AC10839" s="80"/>
      <c r="AE10839" s="79"/>
      <c r="AF10839" s="79"/>
      <c r="AG10839" s="80"/>
    </row>
    <row r="10840" spans="1:33" hidden="1" outlineLevel="1">
      <c r="A10840" s="6" t="s">
        <v>12497</v>
      </c>
      <c r="B10840" s="7" t="s">
        <v>37</v>
      </c>
      <c r="C10840" s="7" t="s">
        <v>10787</v>
      </c>
      <c r="K10840" s="79"/>
      <c r="L10840" s="79"/>
      <c r="M10840" s="80"/>
      <c r="O10840" s="79"/>
      <c r="P10840" s="79"/>
      <c r="Q10840" s="80"/>
      <c r="S10840" s="79"/>
      <c r="T10840" s="79"/>
      <c r="U10840" s="80"/>
      <c r="W10840" s="79"/>
      <c r="X10840" s="79"/>
      <c r="Y10840" s="80"/>
      <c r="AA10840" s="79"/>
      <c r="AB10840" s="79"/>
      <c r="AC10840" s="80"/>
      <c r="AE10840" s="79"/>
      <c r="AF10840" s="79"/>
      <c r="AG10840" s="80"/>
    </row>
    <row r="10841" spans="1:33" ht="30" hidden="1" outlineLevel="1">
      <c r="A10841" s="6" t="s">
        <v>12498</v>
      </c>
      <c r="B10841" s="7" t="s">
        <v>37</v>
      </c>
      <c r="C10841" s="7" t="s">
        <v>10789</v>
      </c>
      <c r="K10841" s="79"/>
      <c r="L10841" s="79"/>
      <c r="M10841" s="80"/>
      <c r="O10841" s="79"/>
      <c r="P10841" s="79"/>
      <c r="Q10841" s="80"/>
      <c r="S10841" s="79"/>
      <c r="T10841" s="79"/>
      <c r="U10841" s="80"/>
      <c r="W10841" s="79"/>
      <c r="X10841" s="79"/>
      <c r="Y10841" s="80"/>
      <c r="AA10841" s="79"/>
      <c r="AB10841" s="79"/>
      <c r="AC10841" s="80"/>
      <c r="AE10841" s="79"/>
      <c r="AF10841" s="79"/>
      <c r="AG10841" s="80"/>
    </row>
    <row r="10842" spans="1:33" ht="60" hidden="1" outlineLevel="1">
      <c r="A10842" s="8"/>
      <c r="B10842" s="9" t="s">
        <v>61</v>
      </c>
      <c r="C10842" s="9" t="s">
        <v>62</v>
      </c>
      <c r="D10842" s="9" t="s">
        <v>63</v>
      </c>
      <c r="E10842" s="12" t="s">
        <v>64</v>
      </c>
      <c r="F10842" s="20" t="s">
        <v>65</v>
      </c>
      <c r="K10842" s="21" t="s">
        <v>66</v>
      </c>
      <c r="L10842" s="87" t="s">
        <v>28</v>
      </c>
      <c r="M10842" s="88"/>
      <c r="O10842" s="21" t="s">
        <v>66</v>
      </c>
      <c r="P10842" s="87" t="s">
        <v>28</v>
      </c>
      <c r="Q10842" s="88"/>
      <c r="S10842" s="21" t="s">
        <v>66</v>
      </c>
      <c r="T10842" s="87" t="s">
        <v>28</v>
      </c>
      <c r="U10842" s="88"/>
      <c r="W10842" s="21" t="s">
        <v>66</v>
      </c>
      <c r="X10842" s="87" t="s">
        <v>28</v>
      </c>
      <c r="Y10842" s="88"/>
      <c r="AA10842" s="21" t="s">
        <v>66</v>
      </c>
      <c r="AB10842" s="87" t="s">
        <v>28</v>
      </c>
      <c r="AC10842" s="88"/>
      <c r="AE10842" s="21" t="s">
        <v>66</v>
      </c>
      <c r="AF10842" s="87" t="s">
        <v>28</v>
      </c>
      <c r="AG10842" s="88"/>
    </row>
    <row r="10843" spans="1:33" hidden="1" outlineLevel="1">
      <c r="A10843" s="6" t="s">
        <v>12499</v>
      </c>
      <c r="B10843" s="7" t="s">
        <v>10798</v>
      </c>
      <c r="C10843" s="7" t="s">
        <v>10792</v>
      </c>
      <c r="D10843" s="7"/>
      <c r="E10843" s="23" t="s">
        <v>320</v>
      </c>
      <c r="F10843" s="18">
        <v>190</v>
      </c>
      <c r="K10843" s="22">
        <v>36</v>
      </c>
      <c r="L10843" s="84">
        <v>6840</v>
      </c>
      <c r="M10843" s="85"/>
      <c r="O10843" s="22">
        <v>114</v>
      </c>
      <c r="P10843" s="84">
        <v>21660</v>
      </c>
      <c r="Q10843" s="85"/>
      <c r="S10843" s="22">
        <v>30</v>
      </c>
      <c r="T10843" s="84">
        <v>5700</v>
      </c>
      <c r="U10843" s="85"/>
      <c r="W10843" s="22">
        <v>55</v>
      </c>
      <c r="X10843" s="84">
        <v>10450</v>
      </c>
      <c r="Y10843" s="85"/>
      <c r="AA10843" s="22">
        <v>56.33</v>
      </c>
      <c r="AB10843" s="84">
        <v>10702.7</v>
      </c>
      <c r="AC10843" s="85"/>
      <c r="AE10843" s="22">
        <v>80</v>
      </c>
      <c r="AF10843" s="84">
        <v>15200</v>
      </c>
      <c r="AG10843" s="85"/>
    </row>
    <row r="10844" spans="1:33" hidden="1" outlineLevel="1">
      <c r="A10844" s="8"/>
      <c r="B10844" s="9" t="s">
        <v>34</v>
      </c>
      <c r="C10844" s="9" t="s">
        <v>35</v>
      </c>
      <c r="K10844" s="79"/>
      <c r="L10844" s="79"/>
      <c r="M10844" s="80"/>
      <c r="O10844" s="79"/>
      <c r="P10844" s="79"/>
      <c r="Q10844" s="80"/>
      <c r="S10844" s="79"/>
      <c r="T10844" s="79"/>
      <c r="U10844" s="80"/>
      <c r="W10844" s="79"/>
      <c r="X10844" s="79"/>
      <c r="Y10844" s="80"/>
      <c r="AA10844" s="79"/>
      <c r="AB10844" s="79"/>
      <c r="AC10844" s="80"/>
      <c r="AE10844" s="79"/>
      <c r="AF10844" s="79"/>
      <c r="AG10844" s="80"/>
    </row>
    <row r="10845" spans="1:33" ht="30" hidden="1" outlineLevel="1">
      <c r="A10845" s="6" t="s">
        <v>12500</v>
      </c>
      <c r="B10845" s="7" t="s">
        <v>37</v>
      </c>
      <c r="C10845" s="7" t="s">
        <v>12501</v>
      </c>
      <c r="K10845" s="79"/>
      <c r="L10845" s="79"/>
      <c r="M10845" s="80"/>
      <c r="O10845" s="79"/>
      <c r="P10845" s="79"/>
      <c r="Q10845" s="80"/>
      <c r="S10845" s="79"/>
      <c r="T10845" s="79"/>
      <c r="U10845" s="80"/>
      <c r="W10845" s="79"/>
      <c r="X10845" s="79"/>
      <c r="Y10845" s="80"/>
      <c r="AA10845" s="79"/>
      <c r="AB10845" s="79"/>
      <c r="AC10845" s="80"/>
      <c r="AE10845" s="79"/>
      <c r="AF10845" s="79"/>
      <c r="AG10845" s="80"/>
    </row>
    <row r="10846" spans="1:33" ht="45" hidden="1" outlineLevel="1">
      <c r="A10846" s="6" t="s">
        <v>12502</v>
      </c>
      <c r="B10846" s="7" t="s">
        <v>37</v>
      </c>
      <c r="C10846" s="7" t="s">
        <v>12503</v>
      </c>
      <c r="K10846" s="79"/>
      <c r="L10846" s="79"/>
      <c r="M10846" s="80"/>
      <c r="O10846" s="79"/>
      <c r="P10846" s="79"/>
      <c r="Q10846" s="80"/>
      <c r="S10846" s="79"/>
      <c r="T10846" s="79"/>
      <c r="U10846" s="80"/>
      <c r="W10846" s="79"/>
      <c r="X10846" s="79"/>
      <c r="Y10846" s="80"/>
      <c r="AA10846" s="79"/>
      <c r="AB10846" s="79"/>
      <c r="AC10846" s="80"/>
      <c r="AE10846" s="79"/>
      <c r="AF10846" s="79"/>
      <c r="AG10846" s="80"/>
    </row>
    <row r="10847" spans="1:33" ht="60" hidden="1" outlineLevel="1">
      <c r="A10847" s="8"/>
      <c r="B10847" s="9" t="s">
        <v>61</v>
      </c>
      <c r="C10847" s="9" t="s">
        <v>62</v>
      </c>
      <c r="D10847" s="9" t="s">
        <v>63</v>
      </c>
      <c r="E10847" s="12" t="s">
        <v>64</v>
      </c>
      <c r="F10847" s="20" t="s">
        <v>65</v>
      </c>
      <c r="K10847" s="21" t="s">
        <v>66</v>
      </c>
      <c r="L10847" s="87" t="s">
        <v>28</v>
      </c>
      <c r="M10847" s="88"/>
      <c r="O10847" s="21" t="s">
        <v>66</v>
      </c>
      <c r="P10847" s="87" t="s">
        <v>28</v>
      </c>
      <c r="Q10847" s="88"/>
      <c r="S10847" s="21" t="s">
        <v>66</v>
      </c>
      <c r="T10847" s="87" t="s">
        <v>28</v>
      </c>
      <c r="U10847" s="88"/>
      <c r="W10847" s="21" t="s">
        <v>66</v>
      </c>
      <c r="X10847" s="87" t="s">
        <v>28</v>
      </c>
      <c r="Y10847" s="88"/>
      <c r="AA10847" s="21" t="s">
        <v>66</v>
      </c>
      <c r="AB10847" s="87" t="s">
        <v>28</v>
      </c>
      <c r="AC10847" s="88"/>
      <c r="AE10847" s="21" t="s">
        <v>66</v>
      </c>
      <c r="AF10847" s="87" t="s">
        <v>28</v>
      </c>
      <c r="AG10847" s="88"/>
    </row>
    <row r="10848" spans="1:33" ht="30" hidden="1" outlineLevel="1">
      <c r="A10848" s="6" t="s">
        <v>12504</v>
      </c>
      <c r="B10848" s="7" t="s">
        <v>10801</v>
      </c>
      <c r="C10848" s="7" t="s">
        <v>12505</v>
      </c>
      <c r="D10848" s="7"/>
      <c r="E10848" s="23" t="s">
        <v>320</v>
      </c>
      <c r="F10848" s="18">
        <v>1298</v>
      </c>
      <c r="K10848" s="22">
        <v>17</v>
      </c>
      <c r="L10848" s="84">
        <v>22066</v>
      </c>
      <c r="M10848" s="85"/>
      <c r="O10848" s="22">
        <v>17.100000000000001</v>
      </c>
      <c r="P10848" s="84">
        <v>22195.8</v>
      </c>
      <c r="Q10848" s="85"/>
      <c r="S10848" s="22">
        <v>20</v>
      </c>
      <c r="T10848" s="84">
        <v>25960</v>
      </c>
      <c r="U10848" s="85"/>
      <c r="W10848" s="22">
        <v>53</v>
      </c>
      <c r="X10848" s="84">
        <v>68794</v>
      </c>
      <c r="Y10848" s="85"/>
      <c r="AA10848" s="22">
        <v>46.74</v>
      </c>
      <c r="AB10848" s="84">
        <v>60668.52</v>
      </c>
      <c r="AC10848" s="85"/>
      <c r="AE10848" s="22">
        <v>40</v>
      </c>
      <c r="AF10848" s="84">
        <v>51920</v>
      </c>
      <c r="AG10848" s="85"/>
    </row>
    <row r="10849" spans="1:33" ht="30" hidden="1" outlineLevel="1">
      <c r="A10849" s="6" t="s">
        <v>12506</v>
      </c>
      <c r="B10849" s="7" t="s">
        <v>10804</v>
      </c>
      <c r="C10849" s="7" t="s">
        <v>10805</v>
      </c>
      <c r="D10849" s="7"/>
      <c r="E10849" s="23" t="s">
        <v>320</v>
      </c>
      <c r="F10849" s="18">
        <v>1298</v>
      </c>
      <c r="K10849" s="22">
        <v>38</v>
      </c>
      <c r="L10849" s="84">
        <v>49324</v>
      </c>
      <c r="M10849" s="85"/>
      <c r="O10849" s="22">
        <v>57</v>
      </c>
      <c r="P10849" s="84">
        <v>73986</v>
      </c>
      <c r="Q10849" s="85"/>
      <c r="S10849" s="22">
        <v>30</v>
      </c>
      <c r="T10849" s="84">
        <v>38940</v>
      </c>
      <c r="U10849" s="85"/>
      <c r="W10849" s="22">
        <v>33</v>
      </c>
      <c r="X10849" s="84">
        <v>42834</v>
      </c>
      <c r="Y10849" s="85"/>
      <c r="AA10849" s="22">
        <v>56.33</v>
      </c>
      <c r="AB10849" s="84">
        <v>73116.34</v>
      </c>
      <c r="AC10849" s="85"/>
      <c r="AE10849" s="22">
        <v>55</v>
      </c>
      <c r="AF10849" s="84">
        <v>71390</v>
      </c>
      <c r="AG10849" s="85"/>
    </row>
    <row r="10850" spans="1:33" hidden="1" outlineLevel="1">
      <c r="A10850" s="6" t="s">
        <v>12507</v>
      </c>
      <c r="B10850" s="7" t="s">
        <v>10807</v>
      </c>
      <c r="C10850" s="7" t="s">
        <v>12508</v>
      </c>
      <c r="D10850" s="7"/>
      <c r="E10850" s="23" t="s">
        <v>429</v>
      </c>
      <c r="F10850" s="18">
        <v>193</v>
      </c>
      <c r="K10850" s="22">
        <v>50</v>
      </c>
      <c r="L10850" s="84">
        <v>9650</v>
      </c>
      <c r="M10850" s="85"/>
      <c r="O10850" s="22">
        <v>22.8</v>
      </c>
      <c r="P10850" s="84">
        <v>4400.3999999999996</v>
      </c>
      <c r="Q10850" s="85"/>
      <c r="S10850" s="22">
        <v>10</v>
      </c>
      <c r="T10850" s="84">
        <v>1930</v>
      </c>
      <c r="U10850" s="85"/>
      <c r="W10850" s="22">
        <v>22</v>
      </c>
      <c r="X10850" s="84">
        <v>4246</v>
      </c>
      <c r="Y10850" s="85"/>
      <c r="AA10850" s="22">
        <v>23.97</v>
      </c>
      <c r="AB10850" s="84">
        <v>4626.21</v>
      </c>
      <c r="AC10850" s="85"/>
      <c r="AE10850" s="22">
        <v>45</v>
      </c>
      <c r="AF10850" s="84">
        <v>8685</v>
      </c>
      <c r="AG10850" s="85"/>
    </row>
    <row r="10851" spans="1:33" ht="30" hidden="1" outlineLevel="1">
      <c r="A10851" s="6" t="s">
        <v>12509</v>
      </c>
      <c r="B10851" s="7" t="s">
        <v>10810</v>
      </c>
      <c r="C10851" s="7" t="s">
        <v>12510</v>
      </c>
      <c r="D10851" s="7"/>
      <c r="E10851" s="23" t="s">
        <v>70</v>
      </c>
      <c r="F10851" s="18">
        <v>1</v>
      </c>
      <c r="K10851" s="22">
        <v>2400</v>
      </c>
      <c r="L10851" s="84">
        <v>2400</v>
      </c>
      <c r="M10851" s="85"/>
      <c r="O10851" s="22">
        <v>2850</v>
      </c>
      <c r="P10851" s="84">
        <v>2850</v>
      </c>
      <c r="Q10851" s="85"/>
      <c r="S10851" s="22">
        <v>2000</v>
      </c>
      <c r="T10851" s="84">
        <v>2000</v>
      </c>
      <c r="U10851" s="85"/>
      <c r="W10851" s="22">
        <v>6160</v>
      </c>
      <c r="X10851" s="84">
        <v>6160</v>
      </c>
      <c r="Y10851" s="85"/>
      <c r="AA10851" s="22">
        <v>5992.81</v>
      </c>
      <c r="AB10851" s="84">
        <v>5992.81</v>
      </c>
      <c r="AC10851" s="85"/>
      <c r="AE10851" s="22">
        <v>10000</v>
      </c>
      <c r="AF10851" s="84">
        <v>10000</v>
      </c>
      <c r="AG10851" s="85"/>
    </row>
    <row r="10852" spans="1:33" ht="30" hidden="1" outlineLevel="1">
      <c r="A10852" s="6" t="s">
        <v>12511</v>
      </c>
      <c r="B10852" s="7" t="s">
        <v>10813</v>
      </c>
      <c r="C10852" s="7" t="s">
        <v>12512</v>
      </c>
      <c r="D10852" s="7"/>
      <c r="E10852" s="23" t="s">
        <v>320</v>
      </c>
      <c r="F10852" s="18">
        <v>1218</v>
      </c>
      <c r="K10852" s="22">
        <v>40</v>
      </c>
      <c r="L10852" s="84">
        <v>48720</v>
      </c>
      <c r="M10852" s="85"/>
      <c r="O10852" s="22">
        <v>57</v>
      </c>
      <c r="P10852" s="84">
        <v>69426</v>
      </c>
      <c r="Q10852" s="85"/>
      <c r="S10852" s="22">
        <v>25</v>
      </c>
      <c r="T10852" s="84">
        <v>30450</v>
      </c>
      <c r="U10852" s="85"/>
      <c r="W10852" s="22">
        <v>44</v>
      </c>
      <c r="X10852" s="84">
        <v>53592</v>
      </c>
      <c r="Y10852" s="85"/>
      <c r="AA10852" s="22">
        <v>53.94</v>
      </c>
      <c r="AB10852" s="84">
        <v>65698.92</v>
      </c>
      <c r="AC10852" s="85"/>
      <c r="AE10852" s="22">
        <v>68</v>
      </c>
      <c r="AF10852" s="84">
        <v>82824</v>
      </c>
      <c r="AG10852" s="85"/>
    </row>
    <row r="10853" spans="1:33" hidden="1" outlineLevel="1">
      <c r="A10853" s="6" t="s">
        <v>12513</v>
      </c>
      <c r="B10853" s="7" t="s">
        <v>10816</v>
      </c>
      <c r="C10853" s="7" t="s">
        <v>12514</v>
      </c>
      <c r="D10853" s="7"/>
      <c r="E10853" s="23" t="s">
        <v>320</v>
      </c>
      <c r="F10853" s="18">
        <v>2436</v>
      </c>
      <c r="K10853" s="22">
        <v>10</v>
      </c>
      <c r="L10853" s="84">
        <v>24360</v>
      </c>
      <c r="M10853" s="85"/>
      <c r="O10853" s="22">
        <v>57</v>
      </c>
      <c r="P10853" s="84">
        <v>138852</v>
      </c>
      <c r="Q10853" s="85"/>
      <c r="S10853" s="22">
        <v>5</v>
      </c>
      <c r="T10853" s="84">
        <v>12180</v>
      </c>
      <c r="U10853" s="85"/>
      <c r="W10853" s="22">
        <v>9</v>
      </c>
      <c r="X10853" s="84">
        <v>21924</v>
      </c>
      <c r="Y10853" s="85"/>
      <c r="AA10853" s="22">
        <v>5.4</v>
      </c>
      <c r="AB10853" s="84">
        <v>13154.4</v>
      </c>
      <c r="AC10853" s="85"/>
      <c r="AE10853" s="22">
        <v>6</v>
      </c>
      <c r="AF10853" s="84">
        <v>14616</v>
      </c>
      <c r="AG10853" s="85"/>
    </row>
    <row r="10854" spans="1:33" ht="45" hidden="1" outlineLevel="1">
      <c r="A10854" s="6" t="s">
        <v>12515</v>
      </c>
      <c r="B10854" s="7" t="s">
        <v>10818</v>
      </c>
      <c r="C10854" s="7" t="s">
        <v>12516</v>
      </c>
      <c r="D10854" s="7"/>
      <c r="E10854" s="23" t="s">
        <v>320</v>
      </c>
      <c r="F10854" s="18">
        <v>1218</v>
      </c>
      <c r="K10854" s="22">
        <v>55</v>
      </c>
      <c r="L10854" s="84">
        <v>66990</v>
      </c>
      <c r="M10854" s="85"/>
      <c r="O10854" s="22">
        <v>114</v>
      </c>
      <c r="P10854" s="84">
        <v>138852</v>
      </c>
      <c r="Q10854" s="85"/>
      <c r="S10854" s="22">
        <v>90</v>
      </c>
      <c r="T10854" s="84">
        <v>109620</v>
      </c>
      <c r="U10854" s="85"/>
      <c r="W10854" s="22">
        <v>83</v>
      </c>
      <c r="X10854" s="84">
        <v>101094</v>
      </c>
      <c r="Y10854" s="85"/>
      <c r="AA10854" s="22">
        <v>53.94</v>
      </c>
      <c r="AB10854" s="84">
        <v>65698.92</v>
      </c>
      <c r="AC10854" s="85"/>
      <c r="AE10854" s="22">
        <v>65</v>
      </c>
      <c r="AF10854" s="84">
        <v>79170</v>
      </c>
      <c r="AG10854" s="85"/>
    </row>
    <row r="10855" spans="1:33" ht="30" hidden="1" outlineLevel="1">
      <c r="A10855" s="6" t="s">
        <v>12517</v>
      </c>
      <c r="B10855" s="7" t="s">
        <v>12518</v>
      </c>
      <c r="C10855" s="7" t="s">
        <v>12519</v>
      </c>
      <c r="D10855" s="7"/>
      <c r="E10855" s="23" t="s">
        <v>320</v>
      </c>
      <c r="F10855" s="18">
        <v>1218</v>
      </c>
      <c r="K10855" s="22">
        <v>55</v>
      </c>
      <c r="L10855" s="84">
        <v>66990</v>
      </c>
      <c r="M10855" s="85"/>
      <c r="O10855" s="22">
        <v>11.4</v>
      </c>
      <c r="P10855" s="84">
        <v>13885.2</v>
      </c>
      <c r="Q10855" s="85"/>
      <c r="S10855" s="22">
        <v>25</v>
      </c>
      <c r="T10855" s="84">
        <v>30450</v>
      </c>
      <c r="U10855" s="85"/>
      <c r="W10855" s="22">
        <v>39</v>
      </c>
      <c r="X10855" s="84">
        <v>47502</v>
      </c>
      <c r="Y10855" s="85"/>
      <c r="AA10855" s="22">
        <v>29.96</v>
      </c>
      <c r="AB10855" s="84">
        <v>36491.279999999999</v>
      </c>
      <c r="AC10855" s="85"/>
      <c r="AE10855" s="22">
        <v>35</v>
      </c>
      <c r="AF10855" s="84">
        <v>42630</v>
      </c>
      <c r="AG10855" s="85"/>
    </row>
    <row r="10856" spans="1:33" hidden="1" outlineLevel="1">
      <c r="A10856" s="6" t="s">
        <v>12520</v>
      </c>
      <c r="B10856" s="7" t="s">
        <v>12521</v>
      </c>
      <c r="C10856" s="7" t="s">
        <v>12522</v>
      </c>
      <c r="D10856" s="7"/>
      <c r="E10856" s="23" t="s">
        <v>429</v>
      </c>
      <c r="F10856" s="18">
        <v>193</v>
      </c>
      <c r="K10856" s="22">
        <v>3</v>
      </c>
      <c r="L10856" s="84">
        <v>579</v>
      </c>
      <c r="M10856" s="85"/>
      <c r="O10856" s="22">
        <v>34.200000000000003</v>
      </c>
      <c r="P10856" s="84">
        <v>6600.6</v>
      </c>
      <c r="Q10856" s="85"/>
      <c r="S10856" s="22">
        <v>15</v>
      </c>
      <c r="T10856" s="84">
        <v>2895</v>
      </c>
      <c r="U10856" s="85"/>
      <c r="W10856" s="22">
        <v>13</v>
      </c>
      <c r="X10856" s="84">
        <v>2509</v>
      </c>
      <c r="Y10856" s="85"/>
      <c r="AA10856" s="22">
        <v>9.59</v>
      </c>
      <c r="AB10856" s="84">
        <v>1850.87</v>
      </c>
      <c r="AC10856" s="85"/>
      <c r="AE10856" s="22">
        <v>25</v>
      </c>
      <c r="AF10856" s="84">
        <v>4825</v>
      </c>
      <c r="AG10856" s="85"/>
    </row>
    <row r="10857" spans="1:33" hidden="1" outlineLevel="1">
      <c r="A10857" s="6" t="s">
        <v>12523</v>
      </c>
      <c r="B10857" s="7" t="s">
        <v>12524</v>
      </c>
      <c r="C10857" s="7" t="s">
        <v>12525</v>
      </c>
      <c r="D10857" s="7"/>
      <c r="E10857" s="23" t="s">
        <v>429</v>
      </c>
      <c r="F10857" s="18">
        <v>193</v>
      </c>
      <c r="K10857" s="22">
        <v>31</v>
      </c>
      <c r="L10857" s="84">
        <v>5983</v>
      </c>
      <c r="M10857" s="85"/>
      <c r="O10857" s="22">
        <v>34.200000000000003</v>
      </c>
      <c r="P10857" s="84">
        <v>6600.6</v>
      </c>
      <c r="Q10857" s="85"/>
      <c r="S10857" s="22">
        <v>50</v>
      </c>
      <c r="T10857" s="84">
        <v>9650</v>
      </c>
      <c r="U10857" s="85"/>
      <c r="W10857" s="22">
        <v>33</v>
      </c>
      <c r="X10857" s="84">
        <v>6369</v>
      </c>
      <c r="Y10857" s="85"/>
      <c r="AA10857" s="22">
        <v>89.89</v>
      </c>
      <c r="AB10857" s="84">
        <v>17348.77</v>
      </c>
      <c r="AC10857" s="85"/>
      <c r="AE10857" s="22">
        <v>25</v>
      </c>
      <c r="AF10857" s="84">
        <v>4825</v>
      </c>
      <c r="AG10857" s="85"/>
    </row>
    <row r="10858" spans="1:33" hidden="1" outlineLevel="1">
      <c r="A10858" s="8"/>
      <c r="B10858" s="9" t="s">
        <v>34</v>
      </c>
      <c r="C10858" s="9" t="s">
        <v>35</v>
      </c>
      <c r="K10858" s="79"/>
      <c r="L10858" s="79"/>
      <c r="M10858" s="80"/>
      <c r="O10858" s="79"/>
      <c r="P10858" s="79"/>
      <c r="Q10858" s="80"/>
      <c r="S10858" s="79"/>
      <c r="T10858" s="79"/>
      <c r="U10858" s="80"/>
      <c r="W10858" s="79"/>
      <c r="X10858" s="79"/>
      <c r="Y10858" s="80"/>
      <c r="AA10858" s="79"/>
      <c r="AB10858" s="79"/>
      <c r="AC10858" s="80"/>
      <c r="AE10858" s="79"/>
      <c r="AF10858" s="79"/>
      <c r="AG10858" s="80"/>
    </row>
    <row r="10859" spans="1:33" hidden="1" outlineLevel="1">
      <c r="A10859" s="6" t="s">
        <v>12526</v>
      </c>
      <c r="B10859" s="7" t="s">
        <v>37</v>
      </c>
      <c r="C10859" s="7" t="s">
        <v>293</v>
      </c>
      <c r="K10859" s="79"/>
      <c r="L10859" s="79"/>
      <c r="M10859" s="80"/>
      <c r="O10859" s="79"/>
      <c r="P10859" s="79"/>
      <c r="Q10859" s="80"/>
      <c r="S10859" s="79"/>
      <c r="T10859" s="79"/>
      <c r="U10859" s="80"/>
      <c r="W10859" s="79"/>
      <c r="X10859" s="79"/>
      <c r="Y10859" s="80"/>
      <c r="AA10859" s="79"/>
      <c r="AB10859" s="79"/>
      <c r="AC10859" s="80"/>
      <c r="AE10859" s="79"/>
      <c r="AF10859" s="79"/>
      <c r="AG10859" s="80"/>
    </row>
    <row r="10860" spans="1:33" ht="60" hidden="1" outlineLevel="1">
      <c r="A10860" s="8"/>
      <c r="B10860" s="9" t="s">
        <v>61</v>
      </c>
      <c r="C10860" s="9" t="s">
        <v>62</v>
      </c>
      <c r="D10860" s="9" t="s">
        <v>63</v>
      </c>
      <c r="E10860" s="12" t="s">
        <v>64</v>
      </c>
      <c r="F10860" s="20" t="s">
        <v>65</v>
      </c>
      <c r="K10860" s="21" t="s">
        <v>66</v>
      </c>
      <c r="L10860" s="87" t="s">
        <v>28</v>
      </c>
      <c r="M10860" s="88"/>
      <c r="O10860" s="21" t="s">
        <v>66</v>
      </c>
      <c r="P10860" s="87" t="s">
        <v>28</v>
      </c>
      <c r="Q10860" s="88"/>
      <c r="S10860" s="21" t="s">
        <v>66</v>
      </c>
      <c r="T10860" s="87" t="s">
        <v>28</v>
      </c>
      <c r="U10860" s="88"/>
      <c r="W10860" s="21" t="s">
        <v>66</v>
      </c>
      <c r="X10860" s="87" t="s">
        <v>28</v>
      </c>
      <c r="Y10860" s="88"/>
      <c r="AA10860" s="21" t="s">
        <v>66</v>
      </c>
      <c r="AB10860" s="87" t="s">
        <v>28</v>
      </c>
      <c r="AC10860" s="88"/>
      <c r="AE10860" s="21" t="s">
        <v>66</v>
      </c>
      <c r="AF10860" s="87" t="s">
        <v>28</v>
      </c>
      <c r="AG10860" s="88"/>
    </row>
    <row r="10861" spans="1:33" ht="135" hidden="1" outlineLevel="1">
      <c r="A10861" s="6" t="s">
        <v>12527</v>
      </c>
      <c r="B10861" s="7" t="s">
        <v>12358</v>
      </c>
      <c r="C10861" s="7" t="s">
        <v>5148</v>
      </c>
      <c r="D10861" s="7"/>
      <c r="E10861" s="23" t="s">
        <v>70</v>
      </c>
      <c r="F10861" s="18">
        <v>1</v>
      </c>
      <c r="K10861" s="22">
        <v>0</v>
      </c>
      <c r="L10861" s="84">
        <v>0</v>
      </c>
      <c r="M10861" s="85"/>
      <c r="O10861" s="22">
        <v>0</v>
      </c>
      <c r="P10861" s="84">
        <v>0</v>
      </c>
      <c r="Q10861" s="85"/>
      <c r="S10861" s="22">
        <v>0</v>
      </c>
      <c r="T10861" s="84">
        <v>0</v>
      </c>
      <c r="U10861" s="85"/>
      <c r="W10861" s="22">
        <v>0</v>
      </c>
      <c r="X10861" s="84">
        <v>0</v>
      </c>
      <c r="Y10861" s="85"/>
      <c r="AA10861" s="22">
        <v>0</v>
      </c>
      <c r="AB10861" s="84">
        <v>0</v>
      </c>
      <c r="AC10861" s="85"/>
      <c r="AE10861" s="22">
        <v>0</v>
      </c>
      <c r="AF10861" s="84">
        <v>0</v>
      </c>
      <c r="AG10861" s="85"/>
    </row>
    <row r="10862" spans="1:33" hidden="1" outlineLevel="1">
      <c r="A10862" s="8"/>
      <c r="B10862" s="9" t="s">
        <v>34</v>
      </c>
      <c r="C10862" s="9" t="s">
        <v>35</v>
      </c>
      <c r="K10862" s="79"/>
      <c r="L10862" s="79"/>
      <c r="M10862" s="80"/>
      <c r="O10862" s="79"/>
      <c r="P10862" s="79"/>
      <c r="Q10862" s="80"/>
      <c r="S10862" s="79"/>
      <c r="T10862" s="79"/>
      <c r="U10862" s="80"/>
      <c r="W10862" s="79"/>
      <c r="X10862" s="79"/>
      <c r="Y10862" s="80"/>
      <c r="AA10862" s="79"/>
      <c r="AB10862" s="79"/>
      <c r="AC10862" s="80"/>
      <c r="AE10862" s="79"/>
      <c r="AF10862" s="79"/>
      <c r="AG10862" s="80"/>
    </row>
    <row r="10863" spans="1:33" ht="75" hidden="1" outlineLevel="1">
      <c r="A10863" s="6" t="s">
        <v>12528</v>
      </c>
      <c r="B10863" s="7" t="s">
        <v>37</v>
      </c>
      <c r="C10863" s="7" t="s">
        <v>298</v>
      </c>
      <c r="I10863" s="35"/>
      <c r="J10863" s="35"/>
      <c r="K10863" s="79"/>
      <c r="L10863" s="79"/>
      <c r="M10863" s="80"/>
      <c r="O10863" s="79"/>
      <c r="P10863" s="79"/>
      <c r="Q10863" s="80"/>
      <c r="S10863" s="79"/>
      <c r="T10863" s="79"/>
      <c r="U10863" s="80"/>
      <c r="W10863" s="79"/>
      <c r="X10863" s="79"/>
      <c r="Y10863" s="80"/>
      <c r="AA10863" s="79"/>
      <c r="AB10863" s="79"/>
      <c r="AC10863" s="80"/>
      <c r="AE10863" s="79"/>
      <c r="AF10863" s="79"/>
      <c r="AG10863" s="80"/>
    </row>
    <row r="10864" spans="1:33" collapsed="1">
      <c r="A10864" s="83" t="s">
        <v>12529</v>
      </c>
      <c r="B10864" s="83"/>
      <c r="C10864" s="83"/>
      <c r="D10864" s="83"/>
      <c r="E10864" s="83"/>
      <c r="F10864" s="83"/>
      <c r="I10864" s="36"/>
      <c r="J10864" s="36">
        <v>1821970</v>
      </c>
      <c r="K10864" s="30" t="s">
        <v>4264</v>
      </c>
      <c r="L10864" s="84">
        <v>2104227</v>
      </c>
      <c r="M10864" s="85"/>
      <c r="O10864" s="15" t="s">
        <v>4264</v>
      </c>
      <c r="P10864" s="84">
        <v>2475681</v>
      </c>
      <c r="Q10864" s="85"/>
      <c r="S10864" s="15" t="s">
        <v>4264</v>
      </c>
      <c r="T10864" s="84">
        <v>2753540</v>
      </c>
      <c r="U10864" s="85"/>
      <c r="W10864" s="15" t="s">
        <v>4264</v>
      </c>
      <c r="X10864" s="84">
        <v>2707455</v>
      </c>
      <c r="Y10864" s="85"/>
      <c r="AA10864" s="15" t="s">
        <v>4264</v>
      </c>
      <c r="AB10864" s="84">
        <v>4009726.59</v>
      </c>
      <c r="AC10864" s="85"/>
      <c r="AE10864" s="15" t="s">
        <v>4264</v>
      </c>
      <c r="AF10864" s="84">
        <v>3782000</v>
      </c>
      <c r="AG10864" s="85"/>
    </row>
    <row r="10865" spans="1:33" hidden="1">
      <c r="A10865" s="8"/>
      <c r="B10865" s="9" t="s">
        <v>34</v>
      </c>
      <c r="C10865" s="9" t="s">
        <v>35</v>
      </c>
      <c r="K10865" s="79"/>
      <c r="L10865" s="79"/>
      <c r="M10865" s="80"/>
      <c r="O10865" s="79"/>
      <c r="P10865" s="79"/>
      <c r="Q10865" s="80"/>
      <c r="S10865" s="79"/>
      <c r="T10865" s="79"/>
      <c r="U10865" s="80"/>
      <c r="W10865" s="79"/>
      <c r="X10865" s="79"/>
      <c r="Y10865" s="80"/>
      <c r="AA10865" s="79"/>
      <c r="AB10865" s="79"/>
      <c r="AC10865" s="80"/>
      <c r="AE10865" s="79"/>
      <c r="AF10865" s="79"/>
      <c r="AG10865" s="80"/>
    </row>
    <row r="10866" spans="1:33" hidden="1" outlineLevel="1">
      <c r="A10866" s="6" t="s">
        <v>12530</v>
      </c>
      <c r="B10866" s="7" t="s">
        <v>37</v>
      </c>
      <c r="C10866" s="7" t="s">
        <v>10825</v>
      </c>
      <c r="K10866" s="79"/>
      <c r="L10866" s="79"/>
      <c r="M10866" s="80"/>
      <c r="O10866" s="79"/>
      <c r="P10866" s="79"/>
      <c r="Q10866" s="80"/>
      <c r="S10866" s="79"/>
      <c r="T10866" s="79"/>
      <c r="U10866" s="80"/>
      <c r="W10866" s="79"/>
      <c r="X10866" s="79"/>
      <c r="Y10866" s="80"/>
      <c r="AA10866" s="79"/>
      <c r="AB10866" s="79"/>
      <c r="AC10866" s="80"/>
      <c r="AE10866" s="79"/>
      <c r="AF10866" s="79"/>
      <c r="AG10866" s="80"/>
    </row>
    <row r="10867" spans="1:33" ht="75" hidden="1" outlineLevel="1">
      <c r="A10867" s="6" t="s">
        <v>12531</v>
      </c>
      <c r="B10867" s="7" t="s">
        <v>37</v>
      </c>
      <c r="C10867" s="7" t="s">
        <v>10827</v>
      </c>
      <c r="K10867" s="79"/>
      <c r="L10867" s="79"/>
      <c r="M10867" s="80"/>
      <c r="O10867" s="79"/>
      <c r="P10867" s="79"/>
      <c r="Q10867" s="80"/>
      <c r="S10867" s="79"/>
      <c r="T10867" s="79"/>
      <c r="U10867" s="80"/>
      <c r="W10867" s="79"/>
      <c r="X10867" s="79"/>
      <c r="Y10867" s="80"/>
      <c r="AA10867" s="79"/>
      <c r="AB10867" s="79"/>
      <c r="AC10867" s="80"/>
      <c r="AE10867" s="79"/>
      <c r="AF10867" s="79"/>
      <c r="AG10867" s="80"/>
    </row>
    <row r="10868" spans="1:33" ht="60" hidden="1" outlineLevel="1">
      <c r="A10868" s="8"/>
      <c r="B10868" s="9" t="s">
        <v>61</v>
      </c>
      <c r="C10868" s="9" t="s">
        <v>62</v>
      </c>
      <c r="D10868" s="9" t="s">
        <v>63</v>
      </c>
      <c r="E10868" s="12" t="s">
        <v>64</v>
      </c>
      <c r="F10868" s="20" t="s">
        <v>65</v>
      </c>
      <c r="K10868" s="21" t="s">
        <v>66</v>
      </c>
      <c r="L10868" s="87" t="s">
        <v>28</v>
      </c>
      <c r="M10868" s="88"/>
      <c r="O10868" s="21" t="s">
        <v>66</v>
      </c>
      <c r="P10868" s="87" t="s">
        <v>28</v>
      </c>
      <c r="Q10868" s="88"/>
      <c r="S10868" s="21" t="s">
        <v>66</v>
      </c>
      <c r="T10868" s="87" t="s">
        <v>28</v>
      </c>
      <c r="U10868" s="88"/>
      <c r="W10868" s="21" t="s">
        <v>66</v>
      </c>
      <c r="X10868" s="87" t="s">
        <v>28</v>
      </c>
      <c r="Y10868" s="88"/>
      <c r="AA10868" s="21" t="s">
        <v>66</v>
      </c>
      <c r="AB10868" s="87" t="s">
        <v>28</v>
      </c>
      <c r="AC10868" s="88"/>
      <c r="AE10868" s="21" t="s">
        <v>66</v>
      </c>
      <c r="AF10868" s="87" t="s">
        <v>28</v>
      </c>
      <c r="AG10868" s="88"/>
    </row>
    <row r="10869" spans="1:33" hidden="1" outlineLevel="1">
      <c r="A10869" s="6" t="s">
        <v>12532</v>
      </c>
      <c r="B10869" s="7" t="s">
        <v>10829</v>
      </c>
      <c r="C10869" s="7" t="s">
        <v>12533</v>
      </c>
      <c r="D10869" s="7"/>
      <c r="E10869" s="23" t="s">
        <v>438</v>
      </c>
      <c r="F10869" s="18">
        <v>3</v>
      </c>
      <c r="K10869" s="22">
        <v>5863</v>
      </c>
      <c r="L10869" s="84">
        <v>17589</v>
      </c>
      <c r="M10869" s="85"/>
      <c r="O10869" s="22">
        <v>7410</v>
      </c>
      <c r="P10869" s="84">
        <v>22230</v>
      </c>
      <c r="Q10869" s="85"/>
      <c r="S10869" s="22">
        <v>17250</v>
      </c>
      <c r="T10869" s="84">
        <v>51750</v>
      </c>
      <c r="U10869" s="85"/>
      <c r="W10869" s="22">
        <v>11180</v>
      </c>
      <c r="X10869" s="84">
        <v>33540</v>
      </c>
      <c r="Y10869" s="85"/>
      <c r="AA10869" s="22">
        <v>11506.19</v>
      </c>
      <c r="AB10869" s="84">
        <v>34518.57</v>
      </c>
      <c r="AC10869" s="85"/>
      <c r="AE10869" s="22">
        <v>10500</v>
      </c>
      <c r="AF10869" s="84">
        <v>31500</v>
      </c>
      <c r="AG10869" s="85"/>
    </row>
    <row r="10870" spans="1:33" hidden="1" outlineLevel="1">
      <c r="A10870" s="6" t="s">
        <v>12534</v>
      </c>
      <c r="B10870" s="7" t="s">
        <v>10832</v>
      </c>
      <c r="C10870" s="7" t="s">
        <v>10833</v>
      </c>
      <c r="D10870" s="7"/>
      <c r="E10870" s="23" t="s">
        <v>438</v>
      </c>
      <c r="F10870" s="18">
        <v>3</v>
      </c>
      <c r="K10870" s="22">
        <v>3080</v>
      </c>
      <c r="L10870" s="84">
        <v>9240</v>
      </c>
      <c r="M10870" s="85"/>
      <c r="O10870" s="22">
        <v>4560</v>
      </c>
      <c r="P10870" s="84">
        <v>13680</v>
      </c>
      <c r="Q10870" s="85"/>
      <c r="S10870" s="22">
        <v>12450</v>
      </c>
      <c r="T10870" s="84">
        <v>37350</v>
      </c>
      <c r="U10870" s="85"/>
      <c r="W10870" s="22">
        <v>5324</v>
      </c>
      <c r="X10870" s="84">
        <v>15972</v>
      </c>
      <c r="Y10870" s="85"/>
      <c r="AA10870" s="22">
        <v>5453.45</v>
      </c>
      <c r="AB10870" s="84">
        <v>16360.35</v>
      </c>
      <c r="AC10870" s="85"/>
      <c r="AE10870" s="22">
        <v>8500</v>
      </c>
      <c r="AF10870" s="84">
        <v>25500</v>
      </c>
      <c r="AG10870" s="85"/>
    </row>
    <row r="10871" spans="1:33" hidden="1" outlineLevel="1">
      <c r="A10871" s="6" t="s">
        <v>12535</v>
      </c>
      <c r="B10871" s="7" t="s">
        <v>10835</v>
      </c>
      <c r="C10871" s="7" t="s">
        <v>12536</v>
      </c>
      <c r="D10871" s="7"/>
      <c r="E10871" s="23" t="s">
        <v>438</v>
      </c>
      <c r="F10871" s="18">
        <v>11</v>
      </c>
      <c r="K10871" s="22">
        <v>3080</v>
      </c>
      <c r="L10871" s="84">
        <v>33880</v>
      </c>
      <c r="M10871" s="85"/>
      <c r="O10871" s="22">
        <v>4560</v>
      </c>
      <c r="P10871" s="84">
        <v>50160</v>
      </c>
      <c r="Q10871" s="85"/>
      <c r="S10871" s="22">
        <v>12500</v>
      </c>
      <c r="T10871" s="84">
        <v>137500</v>
      </c>
      <c r="U10871" s="85"/>
      <c r="W10871" s="22">
        <v>5324</v>
      </c>
      <c r="X10871" s="84">
        <v>58564</v>
      </c>
      <c r="Y10871" s="85"/>
      <c r="AA10871" s="22">
        <v>5153.8100000000004</v>
      </c>
      <c r="AB10871" s="84">
        <v>56691.91</v>
      </c>
      <c r="AC10871" s="85"/>
      <c r="AE10871" s="22">
        <v>8500</v>
      </c>
      <c r="AF10871" s="84">
        <v>93500</v>
      </c>
      <c r="AG10871" s="85"/>
    </row>
    <row r="10872" spans="1:33" hidden="1" outlineLevel="1">
      <c r="A10872" s="6" t="s">
        <v>12537</v>
      </c>
      <c r="B10872" s="7" t="s">
        <v>10842</v>
      </c>
      <c r="C10872" s="7" t="s">
        <v>12538</v>
      </c>
      <c r="D10872" s="7"/>
      <c r="E10872" s="23" t="s">
        <v>438</v>
      </c>
      <c r="F10872" s="18">
        <v>14</v>
      </c>
      <c r="K10872" s="22">
        <v>3080</v>
      </c>
      <c r="L10872" s="84">
        <v>43120</v>
      </c>
      <c r="M10872" s="85"/>
      <c r="O10872" s="22">
        <v>4560</v>
      </c>
      <c r="P10872" s="84">
        <v>63840</v>
      </c>
      <c r="Q10872" s="85"/>
      <c r="S10872" s="22">
        <v>12500</v>
      </c>
      <c r="T10872" s="84">
        <v>175000</v>
      </c>
      <c r="U10872" s="85"/>
      <c r="W10872" s="22">
        <v>5324</v>
      </c>
      <c r="X10872" s="84">
        <v>74536</v>
      </c>
      <c r="Y10872" s="85"/>
      <c r="AA10872" s="22">
        <v>5153.8100000000004</v>
      </c>
      <c r="AB10872" s="84">
        <v>72153.34</v>
      </c>
      <c r="AC10872" s="85"/>
      <c r="AE10872" s="22">
        <v>8500</v>
      </c>
      <c r="AF10872" s="84">
        <v>119000</v>
      </c>
      <c r="AG10872" s="85"/>
    </row>
    <row r="10873" spans="1:33" hidden="1" outlineLevel="1">
      <c r="A10873" s="6" t="s">
        <v>12539</v>
      </c>
      <c r="B10873" s="7" t="s">
        <v>10845</v>
      </c>
      <c r="C10873" s="7" t="s">
        <v>12540</v>
      </c>
      <c r="D10873" s="7"/>
      <c r="E10873" s="23" t="s">
        <v>438</v>
      </c>
      <c r="F10873" s="18">
        <v>6</v>
      </c>
      <c r="K10873" s="22">
        <v>3586</v>
      </c>
      <c r="L10873" s="84">
        <v>21516</v>
      </c>
      <c r="M10873" s="85"/>
      <c r="O10873" s="22">
        <v>4788</v>
      </c>
      <c r="P10873" s="84">
        <v>28728</v>
      </c>
      <c r="Q10873" s="85"/>
      <c r="S10873" s="22">
        <v>13350</v>
      </c>
      <c r="T10873" s="84">
        <v>80100</v>
      </c>
      <c r="U10873" s="85"/>
      <c r="W10873" s="22">
        <v>6389</v>
      </c>
      <c r="X10873" s="84">
        <v>38334</v>
      </c>
      <c r="Y10873" s="85"/>
      <c r="AA10873" s="22">
        <v>6232.52</v>
      </c>
      <c r="AB10873" s="84">
        <v>37395.120000000003</v>
      </c>
      <c r="AC10873" s="85"/>
      <c r="AE10873" s="22">
        <v>8000</v>
      </c>
      <c r="AF10873" s="84">
        <v>48000</v>
      </c>
      <c r="AG10873" s="85"/>
    </row>
    <row r="10874" spans="1:33" hidden="1" outlineLevel="1">
      <c r="A10874" s="6" t="s">
        <v>12541</v>
      </c>
      <c r="B10874" s="7" t="s">
        <v>10848</v>
      </c>
      <c r="C10874" s="7" t="s">
        <v>12542</v>
      </c>
      <c r="D10874" s="7"/>
      <c r="E10874" s="23" t="s">
        <v>438</v>
      </c>
      <c r="F10874" s="18">
        <v>3</v>
      </c>
      <c r="K10874" s="22">
        <v>2827</v>
      </c>
      <c r="L10874" s="84">
        <v>8481</v>
      </c>
      <c r="M10874" s="85"/>
      <c r="O10874" s="22">
        <v>4560</v>
      </c>
      <c r="P10874" s="84">
        <v>13680</v>
      </c>
      <c r="Q10874" s="85"/>
      <c r="S10874" s="22">
        <v>12000</v>
      </c>
      <c r="T10874" s="84">
        <v>36000</v>
      </c>
      <c r="U10874" s="85"/>
      <c r="W10874" s="22">
        <v>4792</v>
      </c>
      <c r="X10874" s="84">
        <v>14376</v>
      </c>
      <c r="Y10874" s="85"/>
      <c r="AA10874" s="22">
        <v>5033.96</v>
      </c>
      <c r="AB10874" s="84">
        <v>15101.88</v>
      </c>
      <c r="AC10874" s="85"/>
      <c r="AE10874" s="22">
        <v>8500</v>
      </c>
      <c r="AF10874" s="84">
        <v>25500</v>
      </c>
      <c r="AG10874" s="85"/>
    </row>
    <row r="10875" spans="1:33" hidden="1" outlineLevel="1">
      <c r="A10875" s="6" t="s">
        <v>12543</v>
      </c>
      <c r="B10875" s="7" t="s">
        <v>10851</v>
      </c>
      <c r="C10875" s="7" t="s">
        <v>12544</v>
      </c>
      <c r="D10875" s="7"/>
      <c r="E10875" s="23" t="s">
        <v>438</v>
      </c>
      <c r="F10875" s="18">
        <v>16</v>
      </c>
      <c r="K10875" s="22">
        <v>3080</v>
      </c>
      <c r="L10875" s="84">
        <v>49280</v>
      </c>
      <c r="M10875" s="85"/>
      <c r="O10875" s="22">
        <v>4560</v>
      </c>
      <c r="P10875" s="84">
        <v>72960</v>
      </c>
      <c r="Q10875" s="85"/>
      <c r="S10875" s="22">
        <v>12500</v>
      </c>
      <c r="T10875" s="84">
        <v>200000</v>
      </c>
      <c r="U10875" s="85"/>
      <c r="W10875" s="22">
        <v>5324</v>
      </c>
      <c r="X10875" s="84">
        <v>85184</v>
      </c>
      <c r="Y10875" s="85"/>
      <c r="AA10875" s="22">
        <v>5872.95</v>
      </c>
      <c r="AB10875" s="84">
        <v>93967.2</v>
      </c>
      <c r="AC10875" s="85"/>
      <c r="AE10875" s="22">
        <v>8500</v>
      </c>
      <c r="AF10875" s="84">
        <v>136000</v>
      </c>
      <c r="AG10875" s="85"/>
    </row>
    <row r="10876" spans="1:33" hidden="1" outlineLevel="1">
      <c r="A10876" s="6" t="s">
        <v>12545</v>
      </c>
      <c r="B10876" s="7" t="s">
        <v>10854</v>
      </c>
      <c r="C10876" s="7" t="s">
        <v>12546</v>
      </c>
      <c r="D10876" s="7"/>
      <c r="E10876" s="23" t="s">
        <v>438</v>
      </c>
      <c r="F10876" s="18">
        <v>1</v>
      </c>
      <c r="K10876" s="22">
        <v>4092</v>
      </c>
      <c r="L10876" s="84">
        <v>4092</v>
      </c>
      <c r="M10876" s="85"/>
      <c r="O10876" s="22">
        <v>5130</v>
      </c>
      <c r="P10876" s="84">
        <v>5130</v>
      </c>
      <c r="Q10876" s="85"/>
      <c r="S10876" s="22">
        <v>15000</v>
      </c>
      <c r="T10876" s="84">
        <v>15000</v>
      </c>
      <c r="U10876" s="85"/>
      <c r="W10876" s="22">
        <v>7454</v>
      </c>
      <c r="X10876" s="84">
        <v>7454</v>
      </c>
      <c r="Y10876" s="85"/>
      <c r="AA10876" s="22">
        <v>8270.07</v>
      </c>
      <c r="AB10876" s="84">
        <v>8270.07</v>
      </c>
      <c r="AC10876" s="85"/>
      <c r="AE10876" s="22">
        <v>9500</v>
      </c>
      <c r="AF10876" s="84">
        <v>9500</v>
      </c>
      <c r="AG10876" s="85"/>
    </row>
    <row r="10877" spans="1:33" hidden="1" outlineLevel="1">
      <c r="A10877" s="6" t="s">
        <v>12547</v>
      </c>
      <c r="B10877" s="7" t="s">
        <v>10859</v>
      </c>
      <c r="C10877" s="7" t="s">
        <v>12548</v>
      </c>
      <c r="D10877" s="7"/>
      <c r="E10877" s="23" t="s">
        <v>438</v>
      </c>
      <c r="F10877" s="18">
        <v>12</v>
      </c>
      <c r="K10877" s="22">
        <v>2827</v>
      </c>
      <c r="L10877" s="84">
        <v>33924</v>
      </c>
      <c r="M10877" s="85"/>
      <c r="O10877" s="22">
        <v>4560</v>
      </c>
      <c r="P10877" s="84">
        <v>54720</v>
      </c>
      <c r="Q10877" s="85"/>
      <c r="S10877" s="22">
        <v>12000</v>
      </c>
      <c r="T10877" s="84">
        <v>144000</v>
      </c>
      <c r="U10877" s="85"/>
      <c r="W10877" s="22">
        <v>4792</v>
      </c>
      <c r="X10877" s="84">
        <v>57504</v>
      </c>
      <c r="Y10877" s="85"/>
      <c r="AA10877" s="22">
        <v>4674.3900000000003</v>
      </c>
      <c r="AB10877" s="84">
        <v>56092.68</v>
      </c>
      <c r="AC10877" s="85"/>
      <c r="AE10877" s="22">
        <v>8000</v>
      </c>
      <c r="AF10877" s="84">
        <v>96000</v>
      </c>
      <c r="AG10877" s="85"/>
    </row>
    <row r="10878" spans="1:33" hidden="1" outlineLevel="1">
      <c r="A10878" s="6" t="s">
        <v>12549</v>
      </c>
      <c r="B10878" s="7" t="s">
        <v>12550</v>
      </c>
      <c r="C10878" s="7" t="s">
        <v>12551</v>
      </c>
      <c r="D10878" s="7"/>
      <c r="E10878" s="23" t="s">
        <v>438</v>
      </c>
      <c r="F10878" s="18">
        <v>5</v>
      </c>
      <c r="K10878" s="22">
        <v>3333</v>
      </c>
      <c r="L10878" s="84">
        <v>16665</v>
      </c>
      <c r="M10878" s="85"/>
      <c r="O10878" s="22">
        <v>4560</v>
      </c>
      <c r="P10878" s="84">
        <v>22800</v>
      </c>
      <c r="Q10878" s="85"/>
      <c r="S10878" s="22">
        <v>13350</v>
      </c>
      <c r="T10878" s="84">
        <v>66750</v>
      </c>
      <c r="U10878" s="85"/>
      <c r="W10878" s="22">
        <v>5856</v>
      </c>
      <c r="X10878" s="84">
        <v>29280</v>
      </c>
      <c r="Y10878" s="85"/>
      <c r="AA10878" s="22">
        <v>6232.52</v>
      </c>
      <c r="AB10878" s="84">
        <v>31162.6</v>
      </c>
      <c r="AC10878" s="85"/>
      <c r="AE10878" s="22">
        <v>9000</v>
      </c>
      <c r="AF10878" s="84">
        <v>45000</v>
      </c>
      <c r="AG10878" s="85"/>
    </row>
    <row r="10879" spans="1:33" hidden="1" outlineLevel="1">
      <c r="A10879" s="8"/>
      <c r="B10879" s="9" t="s">
        <v>34</v>
      </c>
      <c r="C10879" s="9" t="s">
        <v>35</v>
      </c>
      <c r="K10879" s="79"/>
      <c r="L10879" s="79"/>
      <c r="M10879" s="80"/>
      <c r="O10879" s="79"/>
      <c r="P10879" s="79"/>
      <c r="Q10879" s="80"/>
      <c r="S10879" s="79"/>
      <c r="T10879" s="79"/>
      <c r="U10879" s="80"/>
      <c r="W10879" s="79"/>
      <c r="X10879" s="79"/>
      <c r="Y10879" s="80"/>
      <c r="AA10879" s="79"/>
      <c r="AB10879" s="79"/>
      <c r="AC10879" s="80"/>
      <c r="AE10879" s="79"/>
      <c r="AF10879" s="79"/>
      <c r="AG10879" s="80"/>
    </row>
    <row r="10880" spans="1:33" hidden="1" outlineLevel="1">
      <c r="A10880" s="6" t="s">
        <v>12552</v>
      </c>
      <c r="B10880" s="7" t="s">
        <v>37</v>
      </c>
      <c r="C10880" s="7" t="s">
        <v>10838</v>
      </c>
      <c r="K10880" s="79"/>
      <c r="L10880" s="79"/>
      <c r="M10880" s="80"/>
      <c r="O10880" s="79"/>
      <c r="P10880" s="79"/>
      <c r="Q10880" s="80"/>
      <c r="S10880" s="79"/>
      <c r="T10880" s="79"/>
      <c r="U10880" s="80"/>
      <c r="W10880" s="79"/>
      <c r="X10880" s="79"/>
      <c r="Y10880" s="80"/>
      <c r="AA10880" s="79"/>
      <c r="AB10880" s="79"/>
      <c r="AC10880" s="80"/>
      <c r="AE10880" s="79"/>
      <c r="AF10880" s="79"/>
      <c r="AG10880" s="80"/>
    </row>
    <row r="10881" spans="1:33" ht="45" hidden="1" outlineLevel="1">
      <c r="A10881" s="6" t="s">
        <v>12553</v>
      </c>
      <c r="B10881" s="7" t="s">
        <v>37</v>
      </c>
      <c r="C10881" s="7" t="s">
        <v>10840</v>
      </c>
      <c r="K10881" s="79"/>
      <c r="L10881" s="79"/>
      <c r="M10881" s="80"/>
      <c r="O10881" s="79"/>
      <c r="P10881" s="79"/>
      <c r="Q10881" s="80"/>
      <c r="S10881" s="79"/>
      <c r="T10881" s="79"/>
      <c r="U10881" s="80"/>
      <c r="W10881" s="79"/>
      <c r="X10881" s="79"/>
      <c r="Y10881" s="80"/>
      <c r="AA10881" s="79"/>
      <c r="AB10881" s="79"/>
      <c r="AC10881" s="80"/>
      <c r="AE10881" s="79"/>
      <c r="AF10881" s="79"/>
      <c r="AG10881" s="80"/>
    </row>
    <row r="10882" spans="1:33" ht="60" hidden="1" outlineLevel="1">
      <c r="A10882" s="8"/>
      <c r="B10882" s="9" t="s">
        <v>61</v>
      </c>
      <c r="C10882" s="9" t="s">
        <v>62</v>
      </c>
      <c r="D10882" s="9" t="s">
        <v>63</v>
      </c>
      <c r="E10882" s="12" t="s">
        <v>64</v>
      </c>
      <c r="F10882" s="20" t="s">
        <v>65</v>
      </c>
      <c r="K10882" s="21" t="s">
        <v>66</v>
      </c>
      <c r="L10882" s="87" t="s">
        <v>28</v>
      </c>
      <c r="M10882" s="88"/>
      <c r="O10882" s="21" t="s">
        <v>66</v>
      </c>
      <c r="P10882" s="87" t="s">
        <v>28</v>
      </c>
      <c r="Q10882" s="88"/>
      <c r="S10882" s="21" t="s">
        <v>66</v>
      </c>
      <c r="T10882" s="87" t="s">
        <v>28</v>
      </c>
      <c r="U10882" s="88"/>
      <c r="W10882" s="21" t="s">
        <v>66</v>
      </c>
      <c r="X10882" s="87" t="s">
        <v>28</v>
      </c>
      <c r="Y10882" s="88"/>
      <c r="AA10882" s="21" t="s">
        <v>66</v>
      </c>
      <c r="AB10882" s="87" t="s">
        <v>28</v>
      </c>
      <c r="AC10882" s="88"/>
      <c r="AE10882" s="21" t="s">
        <v>66</v>
      </c>
      <c r="AF10882" s="87" t="s">
        <v>28</v>
      </c>
      <c r="AG10882" s="88"/>
    </row>
    <row r="10883" spans="1:33" hidden="1" outlineLevel="1">
      <c r="A10883" s="6" t="s">
        <v>12554</v>
      </c>
      <c r="B10883" s="7" t="s">
        <v>10869</v>
      </c>
      <c r="C10883" s="7" t="s">
        <v>12555</v>
      </c>
      <c r="D10883" s="7"/>
      <c r="E10883" s="23" t="s">
        <v>438</v>
      </c>
      <c r="F10883" s="18">
        <v>4</v>
      </c>
      <c r="K10883" s="22">
        <v>3146</v>
      </c>
      <c r="L10883" s="84">
        <v>12584</v>
      </c>
      <c r="M10883" s="85"/>
      <c r="O10883" s="22">
        <v>2850</v>
      </c>
      <c r="P10883" s="84">
        <v>11400</v>
      </c>
      <c r="Q10883" s="85"/>
      <c r="S10883" s="22">
        <v>3800</v>
      </c>
      <c r="T10883" s="84">
        <v>15200</v>
      </c>
      <c r="U10883" s="85"/>
      <c r="W10883" s="22">
        <v>3146</v>
      </c>
      <c r="X10883" s="84">
        <v>12584</v>
      </c>
      <c r="Y10883" s="85"/>
      <c r="AA10883" s="22">
        <v>4794.25</v>
      </c>
      <c r="AB10883" s="84">
        <v>19177</v>
      </c>
      <c r="AC10883" s="85"/>
      <c r="AE10883" s="22">
        <v>6000</v>
      </c>
      <c r="AF10883" s="84">
        <v>24000</v>
      </c>
      <c r="AG10883" s="85"/>
    </row>
    <row r="10884" spans="1:33" hidden="1" outlineLevel="1">
      <c r="A10884" s="6" t="s">
        <v>12556</v>
      </c>
      <c r="B10884" s="7" t="s">
        <v>10872</v>
      </c>
      <c r="C10884" s="7" t="s">
        <v>12557</v>
      </c>
      <c r="D10884" s="7"/>
      <c r="E10884" s="23" t="s">
        <v>438</v>
      </c>
      <c r="F10884" s="18">
        <v>1</v>
      </c>
      <c r="K10884" s="22">
        <v>3776</v>
      </c>
      <c r="L10884" s="84">
        <v>3776</v>
      </c>
      <c r="M10884" s="85"/>
      <c r="O10884" s="22">
        <v>2850</v>
      </c>
      <c r="P10884" s="84">
        <v>2850</v>
      </c>
      <c r="Q10884" s="85"/>
      <c r="S10884" s="22">
        <v>4400</v>
      </c>
      <c r="T10884" s="84">
        <v>4400</v>
      </c>
      <c r="U10884" s="85"/>
      <c r="W10884" s="22">
        <v>3775</v>
      </c>
      <c r="X10884" s="84">
        <v>3775</v>
      </c>
      <c r="Y10884" s="85"/>
      <c r="AA10884" s="22">
        <v>5513.38</v>
      </c>
      <c r="AB10884" s="84">
        <v>5513.38</v>
      </c>
      <c r="AC10884" s="85"/>
      <c r="AE10884" s="22">
        <v>8000</v>
      </c>
      <c r="AF10884" s="84">
        <v>8000</v>
      </c>
      <c r="AG10884" s="85"/>
    </row>
    <row r="10885" spans="1:33" hidden="1" outlineLevel="1">
      <c r="A10885" s="6" t="s">
        <v>12558</v>
      </c>
      <c r="B10885" s="7" t="s">
        <v>10875</v>
      </c>
      <c r="C10885" s="7" t="s">
        <v>12559</v>
      </c>
      <c r="D10885" s="7"/>
      <c r="E10885" s="23" t="s">
        <v>438</v>
      </c>
      <c r="F10885" s="18">
        <v>2</v>
      </c>
      <c r="K10885" s="22">
        <v>3461</v>
      </c>
      <c r="L10885" s="84">
        <v>6922</v>
      </c>
      <c r="M10885" s="85"/>
      <c r="O10885" s="22">
        <v>3192</v>
      </c>
      <c r="P10885" s="84">
        <v>6384</v>
      </c>
      <c r="Q10885" s="85"/>
      <c r="S10885" s="22">
        <v>4400</v>
      </c>
      <c r="T10885" s="84">
        <v>8800</v>
      </c>
      <c r="U10885" s="85"/>
      <c r="W10885" s="22">
        <v>3461</v>
      </c>
      <c r="X10885" s="84">
        <v>6922</v>
      </c>
      <c r="Y10885" s="85"/>
      <c r="AA10885" s="22">
        <v>5153.8100000000004</v>
      </c>
      <c r="AB10885" s="84">
        <v>10307.620000000001</v>
      </c>
      <c r="AC10885" s="85"/>
      <c r="AE10885" s="22">
        <v>7000</v>
      </c>
      <c r="AF10885" s="84">
        <v>14000</v>
      </c>
      <c r="AG10885" s="85"/>
    </row>
    <row r="10886" spans="1:33" hidden="1" outlineLevel="1">
      <c r="A10886" s="8"/>
      <c r="B10886" s="9" t="s">
        <v>34</v>
      </c>
      <c r="C10886" s="9" t="s">
        <v>35</v>
      </c>
      <c r="K10886" s="79"/>
      <c r="L10886" s="79"/>
      <c r="M10886" s="80"/>
      <c r="O10886" s="79"/>
      <c r="P10886" s="79"/>
      <c r="Q10886" s="80"/>
      <c r="S10886" s="79"/>
      <c r="T10886" s="79"/>
      <c r="U10886" s="80"/>
      <c r="W10886" s="79"/>
      <c r="X10886" s="79"/>
      <c r="Y10886" s="80"/>
      <c r="AA10886" s="79"/>
      <c r="AB10886" s="79"/>
      <c r="AC10886" s="80"/>
      <c r="AE10886" s="79"/>
      <c r="AF10886" s="79"/>
      <c r="AG10886" s="80"/>
    </row>
    <row r="10887" spans="1:33" ht="60" hidden="1" outlineLevel="1">
      <c r="A10887" s="6" t="s">
        <v>12560</v>
      </c>
      <c r="B10887" s="7" t="s">
        <v>37</v>
      </c>
      <c r="C10887" s="7" t="s">
        <v>10857</v>
      </c>
      <c r="K10887" s="79"/>
      <c r="L10887" s="79"/>
      <c r="M10887" s="80"/>
      <c r="O10887" s="79"/>
      <c r="P10887" s="79"/>
      <c r="Q10887" s="80"/>
      <c r="S10887" s="79"/>
      <c r="T10887" s="79"/>
      <c r="U10887" s="80"/>
      <c r="W10887" s="79"/>
      <c r="X10887" s="79"/>
      <c r="Y10887" s="80"/>
      <c r="AA10887" s="79"/>
      <c r="AB10887" s="79"/>
      <c r="AC10887" s="80"/>
      <c r="AE10887" s="79"/>
      <c r="AF10887" s="79"/>
      <c r="AG10887" s="80"/>
    </row>
    <row r="10888" spans="1:33" ht="60" hidden="1" outlineLevel="1">
      <c r="A10888" s="8"/>
      <c r="B10888" s="9" t="s">
        <v>61</v>
      </c>
      <c r="C10888" s="9" t="s">
        <v>62</v>
      </c>
      <c r="D10888" s="9" t="s">
        <v>63</v>
      </c>
      <c r="E10888" s="12" t="s">
        <v>64</v>
      </c>
      <c r="F10888" s="20" t="s">
        <v>65</v>
      </c>
      <c r="K10888" s="21" t="s">
        <v>66</v>
      </c>
      <c r="L10888" s="87" t="s">
        <v>28</v>
      </c>
      <c r="M10888" s="88"/>
      <c r="O10888" s="21" t="s">
        <v>66</v>
      </c>
      <c r="P10888" s="87" t="s">
        <v>28</v>
      </c>
      <c r="Q10888" s="88"/>
      <c r="S10888" s="21" t="s">
        <v>66</v>
      </c>
      <c r="T10888" s="87" t="s">
        <v>28</v>
      </c>
      <c r="U10888" s="88"/>
      <c r="W10888" s="21" t="s">
        <v>66</v>
      </c>
      <c r="X10888" s="87" t="s">
        <v>28</v>
      </c>
      <c r="Y10888" s="88"/>
      <c r="AA10888" s="21" t="s">
        <v>66</v>
      </c>
      <c r="AB10888" s="87" t="s">
        <v>28</v>
      </c>
      <c r="AC10888" s="88"/>
      <c r="AE10888" s="21" t="s">
        <v>66</v>
      </c>
      <c r="AF10888" s="87" t="s">
        <v>28</v>
      </c>
      <c r="AG10888" s="88"/>
    </row>
    <row r="10889" spans="1:33" hidden="1" outlineLevel="1">
      <c r="A10889" s="6" t="s">
        <v>12561</v>
      </c>
      <c r="B10889" s="7" t="s">
        <v>10880</v>
      </c>
      <c r="C10889" s="7" t="s">
        <v>12562</v>
      </c>
      <c r="D10889" s="7"/>
      <c r="E10889" s="23" t="s">
        <v>438</v>
      </c>
      <c r="F10889" s="18">
        <v>2</v>
      </c>
      <c r="K10889" s="22">
        <v>9356</v>
      </c>
      <c r="L10889" s="84">
        <v>18712</v>
      </c>
      <c r="M10889" s="85"/>
      <c r="O10889" s="22">
        <v>8892</v>
      </c>
      <c r="P10889" s="84">
        <v>17784</v>
      </c>
      <c r="Q10889" s="85"/>
      <c r="S10889" s="22">
        <v>19000</v>
      </c>
      <c r="T10889" s="84">
        <v>38000</v>
      </c>
      <c r="U10889" s="85"/>
      <c r="W10889" s="22">
        <v>9801</v>
      </c>
      <c r="X10889" s="84">
        <v>19602</v>
      </c>
      <c r="Y10889" s="85"/>
      <c r="AA10889" s="22">
        <v>16180.58</v>
      </c>
      <c r="AB10889" s="84">
        <v>32361.16</v>
      </c>
      <c r="AC10889" s="85"/>
      <c r="AE10889" s="22">
        <v>17000</v>
      </c>
      <c r="AF10889" s="84">
        <v>34000</v>
      </c>
      <c r="AG10889" s="85"/>
    </row>
    <row r="10890" spans="1:33" hidden="1" outlineLevel="1">
      <c r="A10890" s="6" t="s">
        <v>12563</v>
      </c>
      <c r="B10890" s="7" t="s">
        <v>10883</v>
      </c>
      <c r="C10890" s="7" t="s">
        <v>12564</v>
      </c>
      <c r="D10890" s="7"/>
      <c r="E10890" s="23" t="s">
        <v>438</v>
      </c>
      <c r="F10890" s="18">
        <v>2</v>
      </c>
      <c r="K10890" s="22">
        <v>7277</v>
      </c>
      <c r="L10890" s="84">
        <v>14554</v>
      </c>
      <c r="M10890" s="85"/>
      <c r="O10890" s="22">
        <v>6270</v>
      </c>
      <c r="P10890" s="84">
        <v>12540</v>
      </c>
      <c r="Q10890" s="85"/>
      <c r="S10890" s="22">
        <v>15000</v>
      </c>
      <c r="T10890" s="84">
        <v>30000</v>
      </c>
      <c r="U10890" s="85"/>
      <c r="W10890" s="22">
        <v>7623</v>
      </c>
      <c r="X10890" s="84">
        <v>15246</v>
      </c>
      <c r="Y10890" s="85"/>
      <c r="AA10890" s="22">
        <v>13184.17</v>
      </c>
      <c r="AB10890" s="84">
        <v>26368.34</v>
      </c>
      <c r="AC10890" s="85"/>
      <c r="AE10890" s="22">
        <v>15000</v>
      </c>
      <c r="AF10890" s="84">
        <v>30000</v>
      </c>
      <c r="AG10890" s="85"/>
    </row>
    <row r="10891" spans="1:33" hidden="1" outlineLevel="1">
      <c r="A10891" s="6" t="s">
        <v>12565</v>
      </c>
      <c r="B10891" s="7" t="s">
        <v>10890</v>
      </c>
      <c r="C10891" s="7" t="s">
        <v>12566</v>
      </c>
      <c r="D10891" s="7"/>
      <c r="E10891" s="23" t="s">
        <v>438</v>
      </c>
      <c r="F10891" s="18">
        <v>2</v>
      </c>
      <c r="K10891" s="22">
        <v>6237</v>
      </c>
      <c r="L10891" s="84">
        <v>12474</v>
      </c>
      <c r="M10891" s="85"/>
      <c r="O10891" s="22">
        <v>6498</v>
      </c>
      <c r="P10891" s="84">
        <v>12996</v>
      </c>
      <c r="Q10891" s="85"/>
      <c r="S10891" s="22">
        <v>13000</v>
      </c>
      <c r="T10891" s="84">
        <v>26000</v>
      </c>
      <c r="U10891" s="85"/>
      <c r="W10891" s="22">
        <v>6534</v>
      </c>
      <c r="X10891" s="84">
        <v>13068</v>
      </c>
      <c r="Y10891" s="85"/>
      <c r="AA10891" s="22">
        <v>11386.33</v>
      </c>
      <c r="AB10891" s="84">
        <v>22772.66</v>
      </c>
      <c r="AC10891" s="85"/>
      <c r="AE10891" s="22">
        <v>13000</v>
      </c>
      <c r="AF10891" s="84">
        <v>26000</v>
      </c>
      <c r="AG10891" s="85"/>
    </row>
    <row r="10892" spans="1:33" hidden="1" outlineLevel="1">
      <c r="A10892" s="6" t="s">
        <v>12567</v>
      </c>
      <c r="B10892" s="7" t="s">
        <v>10893</v>
      </c>
      <c r="C10892" s="7" t="s">
        <v>12568</v>
      </c>
      <c r="D10892" s="7"/>
      <c r="E10892" s="23" t="s">
        <v>438</v>
      </c>
      <c r="F10892" s="18">
        <v>1</v>
      </c>
      <c r="K10892" s="22">
        <v>4158</v>
      </c>
      <c r="L10892" s="84">
        <v>4158</v>
      </c>
      <c r="M10892" s="85"/>
      <c r="O10892" s="22">
        <v>4560</v>
      </c>
      <c r="P10892" s="84">
        <v>4560</v>
      </c>
      <c r="Q10892" s="85"/>
      <c r="S10892" s="22">
        <v>8500</v>
      </c>
      <c r="T10892" s="84">
        <v>8500</v>
      </c>
      <c r="U10892" s="85"/>
      <c r="W10892" s="22">
        <v>4356</v>
      </c>
      <c r="X10892" s="84">
        <v>4356</v>
      </c>
      <c r="Y10892" s="85"/>
      <c r="AA10892" s="22">
        <v>7910.5</v>
      </c>
      <c r="AB10892" s="84">
        <v>7910.5</v>
      </c>
      <c r="AC10892" s="85"/>
      <c r="AE10892" s="22">
        <v>12000</v>
      </c>
      <c r="AF10892" s="84">
        <v>12000</v>
      </c>
      <c r="AG10892" s="85"/>
    </row>
    <row r="10893" spans="1:33" hidden="1" outlineLevel="1">
      <c r="A10893" s="8"/>
      <c r="B10893" s="9" t="s">
        <v>34</v>
      </c>
      <c r="C10893" s="9" t="s">
        <v>35</v>
      </c>
      <c r="K10893" s="79"/>
      <c r="L10893" s="79"/>
      <c r="M10893" s="80"/>
      <c r="O10893" s="79"/>
      <c r="P10893" s="79"/>
      <c r="Q10893" s="80"/>
      <c r="S10893" s="79"/>
      <c r="T10893" s="79"/>
      <c r="U10893" s="80"/>
      <c r="W10893" s="79"/>
      <c r="X10893" s="79"/>
      <c r="Y10893" s="80"/>
      <c r="AA10893" s="79"/>
      <c r="AB10893" s="79"/>
      <c r="AC10893" s="80"/>
      <c r="AE10893" s="79"/>
      <c r="AF10893" s="79"/>
      <c r="AG10893" s="80"/>
    </row>
    <row r="10894" spans="1:33" hidden="1" outlineLevel="1">
      <c r="A10894" s="6" t="s">
        <v>12569</v>
      </c>
      <c r="B10894" s="7" t="s">
        <v>37</v>
      </c>
      <c r="C10894" s="7" t="s">
        <v>12570</v>
      </c>
      <c r="K10894" s="79"/>
      <c r="L10894" s="79"/>
      <c r="M10894" s="80"/>
      <c r="O10894" s="79"/>
      <c r="P10894" s="79"/>
      <c r="Q10894" s="80"/>
      <c r="S10894" s="79"/>
      <c r="T10894" s="79"/>
      <c r="U10894" s="80"/>
      <c r="W10894" s="79"/>
      <c r="X10894" s="79"/>
      <c r="Y10894" s="80"/>
      <c r="AA10894" s="79"/>
      <c r="AB10894" s="79"/>
      <c r="AC10894" s="80"/>
      <c r="AE10894" s="79"/>
      <c r="AF10894" s="79"/>
      <c r="AG10894" s="80"/>
    </row>
    <row r="10895" spans="1:33" hidden="1" outlineLevel="1">
      <c r="A10895" s="6" t="s">
        <v>12571</v>
      </c>
      <c r="B10895" s="7" t="s">
        <v>37</v>
      </c>
      <c r="C10895" s="7" t="s">
        <v>12572</v>
      </c>
      <c r="K10895" s="79"/>
      <c r="L10895" s="79"/>
      <c r="M10895" s="80"/>
      <c r="O10895" s="79"/>
      <c r="P10895" s="79"/>
      <c r="Q10895" s="80"/>
      <c r="S10895" s="79"/>
      <c r="T10895" s="79"/>
      <c r="U10895" s="80"/>
      <c r="W10895" s="79"/>
      <c r="X10895" s="79"/>
      <c r="Y10895" s="80"/>
      <c r="AA10895" s="79"/>
      <c r="AB10895" s="79"/>
      <c r="AC10895" s="80"/>
      <c r="AE10895" s="79"/>
      <c r="AF10895" s="79"/>
      <c r="AG10895" s="80"/>
    </row>
    <row r="10896" spans="1:33" ht="60" hidden="1" outlineLevel="1">
      <c r="A10896" s="8"/>
      <c r="B10896" s="9" t="s">
        <v>61</v>
      </c>
      <c r="C10896" s="9" t="s">
        <v>62</v>
      </c>
      <c r="D10896" s="9" t="s">
        <v>63</v>
      </c>
      <c r="E10896" s="12" t="s">
        <v>64</v>
      </c>
      <c r="F10896" s="20" t="s">
        <v>65</v>
      </c>
      <c r="K10896" s="21" t="s">
        <v>66</v>
      </c>
      <c r="L10896" s="87" t="s">
        <v>28</v>
      </c>
      <c r="M10896" s="88"/>
      <c r="O10896" s="21" t="s">
        <v>66</v>
      </c>
      <c r="P10896" s="87" t="s">
        <v>28</v>
      </c>
      <c r="Q10896" s="88"/>
      <c r="S10896" s="21" t="s">
        <v>66</v>
      </c>
      <c r="T10896" s="87" t="s">
        <v>28</v>
      </c>
      <c r="U10896" s="88"/>
      <c r="W10896" s="21" t="s">
        <v>66</v>
      </c>
      <c r="X10896" s="87" t="s">
        <v>28</v>
      </c>
      <c r="Y10896" s="88"/>
      <c r="AA10896" s="21" t="s">
        <v>66</v>
      </c>
      <c r="AB10896" s="87" t="s">
        <v>28</v>
      </c>
      <c r="AC10896" s="88"/>
      <c r="AE10896" s="21" t="s">
        <v>66</v>
      </c>
      <c r="AF10896" s="87" t="s">
        <v>28</v>
      </c>
      <c r="AG10896" s="88"/>
    </row>
    <row r="10897" spans="1:33" ht="60" hidden="1" outlineLevel="1">
      <c r="A10897" s="6" t="s">
        <v>12573</v>
      </c>
      <c r="B10897" s="7" t="s">
        <v>10896</v>
      </c>
      <c r="C10897" s="7" t="s">
        <v>12574</v>
      </c>
      <c r="D10897" s="7"/>
      <c r="E10897" s="23" t="s">
        <v>320</v>
      </c>
      <c r="F10897" s="18">
        <v>427</v>
      </c>
      <c r="K10897" s="22">
        <v>1200</v>
      </c>
      <c r="L10897" s="84">
        <v>512400</v>
      </c>
      <c r="M10897" s="85"/>
      <c r="O10897" s="22">
        <v>969</v>
      </c>
      <c r="P10897" s="84">
        <v>413763</v>
      </c>
      <c r="Q10897" s="85"/>
      <c r="S10897" s="22">
        <v>625</v>
      </c>
      <c r="T10897" s="84">
        <v>266875</v>
      </c>
      <c r="U10897" s="85"/>
      <c r="W10897" s="22">
        <v>1320</v>
      </c>
      <c r="X10897" s="84">
        <v>563640</v>
      </c>
      <c r="Y10897" s="85"/>
      <c r="AA10897" s="22">
        <v>2157.41</v>
      </c>
      <c r="AB10897" s="84">
        <v>921214.07</v>
      </c>
      <c r="AC10897" s="85"/>
      <c r="AE10897" s="22">
        <v>1500</v>
      </c>
      <c r="AF10897" s="84">
        <v>640500</v>
      </c>
      <c r="AG10897" s="85"/>
    </row>
    <row r="10898" spans="1:33" hidden="1" outlineLevel="1">
      <c r="A10898" s="8"/>
      <c r="B10898" s="9" t="s">
        <v>34</v>
      </c>
      <c r="C10898" s="9" t="s">
        <v>35</v>
      </c>
      <c r="K10898" s="79"/>
      <c r="L10898" s="79"/>
      <c r="M10898" s="80"/>
      <c r="O10898" s="79"/>
      <c r="P10898" s="79"/>
      <c r="Q10898" s="80"/>
      <c r="S10898" s="79"/>
      <c r="T10898" s="79"/>
      <c r="U10898" s="80"/>
      <c r="W10898" s="79"/>
      <c r="X10898" s="79"/>
      <c r="Y10898" s="80"/>
      <c r="AA10898" s="79"/>
      <c r="AB10898" s="79"/>
      <c r="AC10898" s="80"/>
      <c r="AE10898" s="79"/>
      <c r="AF10898" s="79"/>
      <c r="AG10898" s="80"/>
    </row>
    <row r="10899" spans="1:33" hidden="1" outlineLevel="1">
      <c r="A10899" s="6" t="s">
        <v>12575</v>
      </c>
      <c r="B10899" s="7" t="s">
        <v>37</v>
      </c>
      <c r="C10899" s="7" t="s">
        <v>10865</v>
      </c>
      <c r="K10899" s="79"/>
      <c r="L10899" s="79"/>
      <c r="M10899" s="80"/>
      <c r="O10899" s="79"/>
      <c r="P10899" s="79"/>
      <c r="Q10899" s="80"/>
      <c r="S10899" s="79"/>
      <c r="T10899" s="79"/>
      <c r="U10899" s="80"/>
      <c r="W10899" s="79"/>
      <c r="X10899" s="79"/>
      <c r="Y10899" s="80"/>
      <c r="AA10899" s="79"/>
      <c r="AB10899" s="79"/>
      <c r="AC10899" s="80"/>
      <c r="AE10899" s="79"/>
      <c r="AF10899" s="79"/>
      <c r="AG10899" s="80"/>
    </row>
    <row r="10900" spans="1:33" ht="60" hidden="1" outlineLevel="1">
      <c r="A10900" s="6" t="s">
        <v>12576</v>
      </c>
      <c r="B10900" s="7" t="s">
        <v>37</v>
      </c>
      <c r="C10900" s="7" t="s">
        <v>10867</v>
      </c>
      <c r="K10900" s="79"/>
      <c r="L10900" s="79"/>
      <c r="M10900" s="80"/>
      <c r="O10900" s="79"/>
      <c r="P10900" s="79"/>
      <c r="Q10900" s="80"/>
      <c r="S10900" s="79"/>
      <c r="T10900" s="79"/>
      <c r="U10900" s="80"/>
      <c r="W10900" s="79"/>
      <c r="X10900" s="79"/>
      <c r="Y10900" s="80"/>
      <c r="AA10900" s="79"/>
      <c r="AB10900" s="79"/>
      <c r="AC10900" s="80"/>
      <c r="AE10900" s="79"/>
      <c r="AF10900" s="79"/>
      <c r="AG10900" s="80"/>
    </row>
    <row r="10901" spans="1:33" ht="60" hidden="1" outlineLevel="1">
      <c r="A10901" s="8"/>
      <c r="B10901" s="9" t="s">
        <v>61</v>
      </c>
      <c r="C10901" s="9" t="s">
        <v>62</v>
      </c>
      <c r="D10901" s="9" t="s">
        <v>63</v>
      </c>
      <c r="E10901" s="12" t="s">
        <v>64</v>
      </c>
      <c r="F10901" s="20" t="s">
        <v>65</v>
      </c>
      <c r="K10901" s="21" t="s">
        <v>66</v>
      </c>
      <c r="L10901" s="87" t="s">
        <v>28</v>
      </c>
      <c r="M10901" s="88"/>
      <c r="O10901" s="21" t="s">
        <v>66</v>
      </c>
      <c r="P10901" s="87" t="s">
        <v>28</v>
      </c>
      <c r="Q10901" s="88"/>
      <c r="S10901" s="21" t="s">
        <v>66</v>
      </c>
      <c r="T10901" s="87" t="s">
        <v>28</v>
      </c>
      <c r="U10901" s="88"/>
      <c r="W10901" s="21" t="s">
        <v>66</v>
      </c>
      <c r="X10901" s="87" t="s">
        <v>28</v>
      </c>
      <c r="Y10901" s="88"/>
      <c r="AA10901" s="21" t="s">
        <v>66</v>
      </c>
      <c r="AB10901" s="87" t="s">
        <v>28</v>
      </c>
      <c r="AC10901" s="88"/>
      <c r="AE10901" s="21" t="s">
        <v>66</v>
      </c>
      <c r="AF10901" s="87" t="s">
        <v>28</v>
      </c>
      <c r="AG10901" s="88"/>
    </row>
    <row r="10902" spans="1:33" hidden="1" outlineLevel="1">
      <c r="A10902" s="6" t="s">
        <v>12577</v>
      </c>
      <c r="B10902" s="7" t="s">
        <v>10899</v>
      </c>
      <c r="C10902" s="7" t="s">
        <v>12578</v>
      </c>
      <c r="D10902" s="7"/>
      <c r="E10902" s="23" t="s">
        <v>438</v>
      </c>
      <c r="F10902" s="18">
        <v>2</v>
      </c>
      <c r="K10902" s="22">
        <v>4647</v>
      </c>
      <c r="L10902" s="84">
        <v>9294</v>
      </c>
      <c r="M10902" s="85"/>
      <c r="O10902" s="22">
        <v>193800</v>
      </c>
      <c r="P10902" s="84">
        <v>387600</v>
      </c>
      <c r="Q10902" s="85"/>
      <c r="S10902" s="22">
        <v>4775</v>
      </c>
      <c r="T10902" s="84">
        <v>9550</v>
      </c>
      <c r="U10902" s="85"/>
      <c r="W10902" s="22">
        <v>5914</v>
      </c>
      <c r="X10902" s="84">
        <v>11828</v>
      </c>
      <c r="Y10902" s="85"/>
      <c r="AA10902" s="22">
        <v>8270.07</v>
      </c>
      <c r="AB10902" s="84">
        <v>16540.14</v>
      </c>
      <c r="AC10902" s="85"/>
      <c r="AE10902" s="22">
        <v>10000</v>
      </c>
      <c r="AF10902" s="84">
        <v>20000</v>
      </c>
      <c r="AG10902" s="85"/>
    </row>
    <row r="10903" spans="1:33" hidden="1" outlineLevel="1">
      <c r="A10903" s="6" t="s">
        <v>12579</v>
      </c>
      <c r="B10903" s="7" t="s">
        <v>10903</v>
      </c>
      <c r="C10903" s="7" t="s">
        <v>12580</v>
      </c>
      <c r="D10903" s="7"/>
      <c r="E10903" s="23" t="s">
        <v>438</v>
      </c>
      <c r="F10903" s="18">
        <v>2</v>
      </c>
      <c r="K10903" s="22">
        <v>7726</v>
      </c>
      <c r="L10903" s="84">
        <v>15452</v>
      </c>
      <c r="M10903" s="85"/>
      <c r="O10903" s="22">
        <v>9120</v>
      </c>
      <c r="P10903" s="84">
        <v>18240</v>
      </c>
      <c r="Q10903" s="85"/>
      <c r="S10903" s="22">
        <v>7450</v>
      </c>
      <c r="T10903" s="84">
        <v>14900</v>
      </c>
      <c r="U10903" s="85"/>
      <c r="W10903" s="22">
        <v>9810</v>
      </c>
      <c r="X10903" s="84">
        <v>19620</v>
      </c>
      <c r="Y10903" s="85"/>
      <c r="AA10903" s="22">
        <v>13184.17</v>
      </c>
      <c r="AB10903" s="84">
        <v>26368.34</v>
      </c>
      <c r="AC10903" s="85"/>
      <c r="AE10903" s="22">
        <v>25000</v>
      </c>
      <c r="AF10903" s="84">
        <v>50000</v>
      </c>
      <c r="AG10903" s="85"/>
    </row>
    <row r="10904" spans="1:33" hidden="1" outlineLevel="1">
      <c r="A10904" s="8"/>
      <c r="B10904" s="9" t="s">
        <v>34</v>
      </c>
      <c r="C10904" s="9" t="s">
        <v>35</v>
      </c>
      <c r="K10904" s="79"/>
      <c r="L10904" s="79"/>
      <c r="M10904" s="80"/>
      <c r="O10904" s="79"/>
      <c r="P10904" s="79"/>
      <c r="Q10904" s="80"/>
      <c r="S10904" s="79"/>
      <c r="T10904" s="79"/>
      <c r="U10904" s="80"/>
      <c r="W10904" s="79"/>
      <c r="X10904" s="79"/>
      <c r="Y10904" s="80"/>
      <c r="AA10904" s="79"/>
      <c r="AB10904" s="79"/>
      <c r="AC10904" s="80"/>
      <c r="AE10904" s="79"/>
      <c r="AF10904" s="79"/>
      <c r="AG10904" s="80"/>
    </row>
    <row r="10905" spans="1:33" ht="45" hidden="1" outlineLevel="1">
      <c r="A10905" s="6" t="s">
        <v>12581</v>
      </c>
      <c r="B10905" s="7" t="s">
        <v>37</v>
      </c>
      <c r="C10905" s="7" t="s">
        <v>10878</v>
      </c>
      <c r="K10905" s="79"/>
      <c r="L10905" s="79"/>
      <c r="M10905" s="80"/>
      <c r="O10905" s="79"/>
      <c r="P10905" s="79"/>
      <c r="Q10905" s="80"/>
      <c r="S10905" s="79"/>
      <c r="T10905" s="79"/>
      <c r="U10905" s="80"/>
      <c r="W10905" s="79"/>
      <c r="X10905" s="79"/>
      <c r="Y10905" s="80"/>
      <c r="AA10905" s="79"/>
      <c r="AB10905" s="79"/>
      <c r="AC10905" s="80"/>
      <c r="AE10905" s="79"/>
      <c r="AF10905" s="79"/>
      <c r="AG10905" s="80"/>
    </row>
    <row r="10906" spans="1:33" ht="60" hidden="1" outlineLevel="1">
      <c r="A10906" s="8"/>
      <c r="B10906" s="9" t="s">
        <v>61</v>
      </c>
      <c r="C10906" s="9" t="s">
        <v>62</v>
      </c>
      <c r="D10906" s="9" t="s">
        <v>63</v>
      </c>
      <c r="E10906" s="12" t="s">
        <v>64</v>
      </c>
      <c r="F10906" s="20" t="s">
        <v>65</v>
      </c>
      <c r="K10906" s="21" t="s">
        <v>66</v>
      </c>
      <c r="L10906" s="87" t="s">
        <v>28</v>
      </c>
      <c r="M10906" s="88"/>
      <c r="O10906" s="21" t="s">
        <v>66</v>
      </c>
      <c r="P10906" s="87" t="s">
        <v>28</v>
      </c>
      <c r="Q10906" s="88"/>
      <c r="S10906" s="21" t="s">
        <v>66</v>
      </c>
      <c r="T10906" s="87" t="s">
        <v>28</v>
      </c>
      <c r="U10906" s="88"/>
      <c r="W10906" s="21" t="s">
        <v>66</v>
      </c>
      <c r="X10906" s="87" t="s">
        <v>28</v>
      </c>
      <c r="Y10906" s="88"/>
      <c r="AA10906" s="21" t="s">
        <v>66</v>
      </c>
      <c r="AB10906" s="87" t="s">
        <v>28</v>
      </c>
      <c r="AC10906" s="88"/>
      <c r="AE10906" s="21" t="s">
        <v>66</v>
      </c>
      <c r="AF10906" s="87" t="s">
        <v>28</v>
      </c>
      <c r="AG10906" s="88"/>
    </row>
    <row r="10907" spans="1:33" hidden="1" outlineLevel="1">
      <c r="A10907" s="6" t="s">
        <v>12582</v>
      </c>
      <c r="B10907" s="7" t="s">
        <v>10906</v>
      </c>
      <c r="C10907" s="7" t="s">
        <v>12583</v>
      </c>
      <c r="D10907" s="7"/>
      <c r="E10907" s="23" t="s">
        <v>438</v>
      </c>
      <c r="F10907" s="18">
        <v>15</v>
      </c>
      <c r="K10907" s="22">
        <v>3986</v>
      </c>
      <c r="L10907" s="84">
        <v>59790</v>
      </c>
      <c r="M10907" s="85"/>
      <c r="O10907" s="22">
        <v>2850</v>
      </c>
      <c r="P10907" s="84">
        <v>42750</v>
      </c>
      <c r="Q10907" s="85"/>
      <c r="S10907" s="22">
        <v>4185</v>
      </c>
      <c r="T10907" s="84">
        <v>62775</v>
      </c>
      <c r="U10907" s="85"/>
      <c r="W10907" s="22">
        <v>4158</v>
      </c>
      <c r="X10907" s="84">
        <v>62370</v>
      </c>
      <c r="Y10907" s="85"/>
      <c r="AA10907" s="22">
        <v>8989.2099999999991</v>
      </c>
      <c r="AB10907" s="84">
        <v>134838.15</v>
      </c>
      <c r="AC10907" s="85"/>
      <c r="AE10907" s="22">
        <v>7000</v>
      </c>
      <c r="AF10907" s="84">
        <v>105000</v>
      </c>
      <c r="AG10907" s="85"/>
    </row>
    <row r="10908" spans="1:33" hidden="1" outlineLevel="1">
      <c r="A10908" s="6" t="s">
        <v>12584</v>
      </c>
      <c r="B10908" s="7" t="s">
        <v>12585</v>
      </c>
      <c r="C10908" s="7" t="s">
        <v>12586</v>
      </c>
      <c r="D10908" s="7"/>
      <c r="E10908" s="23" t="s">
        <v>438</v>
      </c>
      <c r="F10908" s="18">
        <v>44</v>
      </c>
      <c r="K10908" s="22">
        <v>3036</v>
      </c>
      <c r="L10908" s="84">
        <v>133584</v>
      </c>
      <c r="M10908" s="85"/>
      <c r="O10908" s="22">
        <v>2394</v>
      </c>
      <c r="P10908" s="84">
        <v>105336</v>
      </c>
      <c r="Q10908" s="85"/>
      <c r="S10908" s="22">
        <v>4060</v>
      </c>
      <c r="T10908" s="84">
        <v>178640</v>
      </c>
      <c r="U10908" s="85"/>
      <c r="W10908" s="22">
        <v>3089</v>
      </c>
      <c r="X10908" s="84">
        <v>135916</v>
      </c>
      <c r="Y10908" s="85"/>
      <c r="AA10908" s="22">
        <v>6711.94</v>
      </c>
      <c r="AB10908" s="84">
        <v>295325.36</v>
      </c>
      <c r="AC10908" s="85"/>
      <c r="AE10908" s="22">
        <v>6000</v>
      </c>
      <c r="AF10908" s="84">
        <v>264000</v>
      </c>
      <c r="AG10908" s="85"/>
    </row>
    <row r="10909" spans="1:33" hidden="1" outlineLevel="1">
      <c r="A10909" s="8"/>
      <c r="B10909" s="9" t="s">
        <v>34</v>
      </c>
      <c r="C10909" s="9" t="s">
        <v>35</v>
      </c>
      <c r="K10909" s="79"/>
      <c r="L10909" s="79"/>
      <c r="M10909" s="80"/>
      <c r="O10909" s="79"/>
      <c r="P10909" s="79"/>
      <c r="Q10909" s="80"/>
      <c r="S10909" s="79"/>
      <c r="T10909" s="79"/>
      <c r="U10909" s="80"/>
      <c r="W10909" s="79"/>
      <c r="X10909" s="79"/>
      <c r="Y10909" s="80"/>
      <c r="AA10909" s="79"/>
      <c r="AB10909" s="79"/>
      <c r="AC10909" s="80"/>
      <c r="AE10909" s="79"/>
      <c r="AF10909" s="79"/>
      <c r="AG10909" s="80"/>
    </row>
    <row r="10910" spans="1:33" ht="60" hidden="1" outlineLevel="1">
      <c r="A10910" s="6" t="s">
        <v>12587</v>
      </c>
      <c r="B10910" s="7" t="s">
        <v>37</v>
      </c>
      <c r="C10910" s="7" t="s">
        <v>12588</v>
      </c>
      <c r="K10910" s="79"/>
      <c r="L10910" s="79"/>
      <c r="M10910" s="80"/>
      <c r="O10910" s="79"/>
      <c r="P10910" s="79"/>
      <c r="Q10910" s="80"/>
      <c r="S10910" s="79"/>
      <c r="T10910" s="79"/>
      <c r="U10910" s="80"/>
      <c r="W10910" s="79"/>
      <c r="X10910" s="79"/>
      <c r="Y10910" s="80"/>
      <c r="AA10910" s="79"/>
      <c r="AB10910" s="79"/>
      <c r="AC10910" s="80"/>
      <c r="AE10910" s="79"/>
      <c r="AF10910" s="79"/>
      <c r="AG10910" s="80"/>
    </row>
    <row r="10911" spans="1:33" ht="60" hidden="1" outlineLevel="1">
      <c r="A10911" s="8"/>
      <c r="B10911" s="9" t="s">
        <v>61</v>
      </c>
      <c r="C10911" s="9" t="s">
        <v>62</v>
      </c>
      <c r="D10911" s="9" t="s">
        <v>63</v>
      </c>
      <c r="E10911" s="12" t="s">
        <v>64</v>
      </c>
      <c r="F10911" s="20" t="s">
        <v>65</v>
      </c>
      <c r="K10911" s="21" t="s">
        <v>66</v>
      </c>
      <c r="L10911" s="87" t="s">
        <v>28</v>
      </c>
      <c r="M10911" s="88"/>
      <c r="O10911" s="21" t="s">
        <v>66</v>
      </c>
      <c r="P10911" s="87" t="s">
        <v>28</v>
      </c>
      <c r="Q10911" s="88"/>
      <c r="S10911" s="21" t="s">
        <v>66</v>
      </c>
      <c r="T10911" s="87" t="s">
        <v>28</v>
      </c>
      <c r="U10911" s="88"/>
      <c r="W10911" s="21" t="s">
        <v>66</v>
      </c>
      <c r="X10911" s="87" t="s">
        <v>28</v>
      </c>
      <c r="Y10911" s="88"/>
      <c r="AA10911" s="21" t="s">
        <v>66</v>
      </c>
      <c r="AB10911" s="87" t="s">
        <v>28</v>
      </c>
      <c r="AC10911" s="88"/>
      <c r="AE10911" s="21" t="s">
        <v>66</v>
      </c>
      <c r="AF10911" s="87" t="s">
        <v>28</v>
      </c>
      <c r="AG10911" s="88"/>
    </row>
    <row r="10912" spans="1:33" hidden="1" outlineLevel="1">
      <c r="A10912" s="6" t="s">
        <v>12589</v>
      </c>
      <c r="B10912" s="7" t="s">
        <v>12590</v>
      </c>
      <c r="C10912" s="7" t="s">
        <v>12591</v>
      </c>
      <c r="D10912" s="7"/>
      <c r="E10912" s="23" t="s">
        <v>438</v>
      </c>
      <c r="F10912" s="18">
        <v>1</v>
      </c>
      <c r="K10912" s="22">
        <v>41250</v>
      </c>
      <c r="L10912" s="84">
        <v>41250</v>
      </c>
      <c r="M10912" s="85"/>
      <c r="O10912" s="22">
        <v>5700</v>
      </c>
      <c r="P10912" s="84">
        <v>5700</v>
      </c>
      <c r="Q10912" s="85"/>
      <c r="S10912" s="22">
        <v>313700</v>
      </c>
      <c r="T10912" s="84">
        <v>313700</v>
      </c>
      <c r="U10912" s="85"/>
      <c r="W10912" s="22">
        <v>198000</v>
      </c>
      <c r="X10912" s="84">
        <v>198000</v>
      </c>
      <c r="Y10912" s="85"/>
      <c r="AA10912" s="22">
        <v>89892.1</v>
      </c>
      <c r="AB10912" s="84">
        <v>89892.1</v>
      </c>
      <c r="AC10912" s="85"/>
      <c r="AE10912" s="22">
        <v>120000</v>
      </c>
      <c r="AF10912" s="84">
        <v>120000</v>
      </c>
      <c r="AG10912" s="85"/>
    </row>
    <row r="10913" spans="1:33" hidden="1" outlineLevel="1">
      <c r="A10913" s="8"/>
      <c r="B10913" s="9" t="s">
        <v>34</v>
      </c>
      <c r="C10913" s="9" t="s">
        <v>35</v>
      </c>
      <c r="K10913" s="79"/>
      <c r="L10913" s="79"/>
      <c r="M10913" s="80"/>
      <c r="O10913" s="79"/>
      <c r="P10913" s="79"/>
      <c r="Q10913" s="80"/>
      <c r="S10913" s="79"/>
      <c r="T10913" s="79"/>
      <c r="U10913" s="80"/>
      <c r="W10913" s="79"/>
      <c r="X10913" s="79"/>
      <c r="Y10913" s="80"/>
      <c r="AA10913" s="79"/>
      <c r="AB10913" s="79"/>
      <c r="AC10913" s="80"/>
      <c r="AE10913" s="79"/>
      <c r="AF10913" s="79"/>
      <c r="AG10913" s="80"/>
    </row>
    <row r="10914" spans="1:33" ht="75" hidden="1" outlineLevel="1">
      <c r="A10914" s="6" t="s">
        <v>12592</v>
      </c>
      <c r="B10914" s="7" t="s">
        <v>37</v>
      </c>
      <c r="C10914" s="7" t="s">
        <v>10888</v>
      </c>
      <c r="K10914" s="79"/>
      <c r="L10914" s="79"/>
      <c r="M10914" s="80"/>
      <c r="O10914" s="79"/>
      <c r="P10914" s="79"/>
      <c r="Q10914" s="80"/>
      <c r="S10914" s="79"/>
      <c r="T10914" s="79"/>
      <c r="U10914" s="80"/>
      <c r="W10914" s="79"/>
      <c r="X10914" s="79"/>
      <c r="Y10914" s="80"/>
      <c r="AA10914" s="79"/>
      <c r="AB10914" s="79"/>
      <c r="AC10914" s="80"/>
      <c r="AE10914" s="79"/>
      <c r="AF10914" s="79"/>
      <c r="AG10914" s="80"/>
    </row>
    <row r="10915" spans="1:33" ht="60" hidden="1" outlineLevel="1">
      <c r="A10915" s="8"/>
      <c r="B10915" s="9" t="s">
        <v>61</v>
      </c>
      <c r="C10915" s="9" t="s">
        <v>62</v>
      </c>
      <c r="D10915" s="9" t="s">
        <v>63</v>
      </c>
      <c r="E10915" s="12" t="s">
        <v>64</v>
      </c>
      <c r="F10915" s="20" t="s">
        <v>65</v>
      </c>
      <c r="K10915" s="21" t="s">
        <v>66</v>
      </c>
      <c r="L10915" s="87" t="s">
        <v>28</v>
      </c>
      <c r="M10915" s="88"/>
      <c r="O10915" s="21" t="s">
        <v>66</v>
      </c>
      <c r="P10915" s="87" t="s">
        <v>28</v>
      </c>
      <c r="Q10915" s="88"/>
      <c r="S10915" s="21" t="s">
        <v>66</v>
      </c>
      <c r="T10915" s="87" t="s">
        <v>28</v>
      </c>
      <c r="U10915" s="88"/>
      <c r="W10915" s="21" t="s">
        <v>66</v>
      </c>
      <c r="X10915" s="87" t="s">
        <v>28</v>
      </c>
      <c r="Y10915" s="88"/>
      <c r="AA10915" s="21" t="s">
        <v>66</v>
      </c>
      <c r="AB10915" s="87" t="s">
        <v>28</v>
      </c>
      <c r="AC10915" s="88"/>
      <c r="AE10915" s="21" t="s">
        <v>66</v>
      </c>
      <c r="AF10915" s="87" t="s">
        <v>28</v>
      </c>
      <c r="AG10915" s="88"/>
    </row>
    <row r="10916" spans="1:33" hidden="1" outlineLevel="1">
      <c r="A10916" s="6" t="s">
        <v>12593</v>
      </c>
      <c r="B10916" s="7" t="s">
        <v>12594</v>
      </c>
      <c r="C10916" s="7" t="s">
        <v>12595</v>
      </c>
      <c r="D10916" s="7"/>
      <c r="E10916" s="23" t="s">
        <v>438</v>
      </c>
      <c r="F10916" s="18">
        <v>2</v>
      </c>
      <c r="K10916" s="22">
        <v>33660</v>
      </c>
      <c r="L10916" s="84">
        <v>67320</v>
      </c>
      <c r="M10916" s="85"/>
      <c r="O10916" s="22">
        <v>35340</v>
      </c>
      <c r="P10916" s="84">
        <v>70680</v>
      </c>
      <c r="Q10916" s="85"/>
      <c r="S10916" s="22">
        <v>28675</v>
      </c>
      <c r="T10916" s="84">
        <v>57350</v>
      </c>
      <c r="U10916" s="85"/>
      <c r="W10916" s="22">
        <v>40392</v>
      </c>
      <c r="X10916" s="84">
        <v>80784</v>
      </c>
      <c r="Y10916" s="85"/>
      <c r="AA10916" s="22">
        <v>65920.87</v>
      </c>
      <c r="AB10916" s="84">
        <v>131841.74</v>
      </c>
      <c r="AC10916" s="85"/>
      <c r="AE10916" s="22">
        <v>65000</v>
      </c>
      <c r="AF10916" s="84">
        <v>130000</v>
      </c>
      <c r="AG10916" s="85"/>
    </row>
    <row r="10917" spans="1:33" hidden="1" outlineLevel="1">
      <c r="A10917" s="6" t="s">
        <v>12596</v>
      </c>
      <c r="B10917" s="7" t="s">
        <v>12597</v>
      </c>
      <c r="C10917" s="7" t="s">
        <v>12598</v>
      </c>
      <c r="D10917" s="7"/>
      <c r="E10917" s="23" t="s">
        <v>438</v>
      </c>
      <c r="F10917" s="18">
        <v>34</v>
      </c>
      <c r="K10917" s="22">
        <v>22440</v>
      </c>
      <c r="L10917" s="84">
        <v>762960</v>
      </c>
      <c r="M10917" s="85"/>
      <c r="O10917" s="22">
        <v>23940</v>
      </c>
      <c r="P10917" s="84">
        <v>813960</v>
      </c>
      <c r="Q10917" s="85"/>
      <c r="S10917" s="22">
        <v>18400</v>
      </c>
      <c r="T10917" s="84">
        <v>625600</v>
      </c>
      <c r="U10917" s="85"/>
      <c r="W10917" s="22">
        <v>26928</v>
      </c>
      <c r="X10917" s="84">
        <v>915552</v>
      </c>
      <c r="Y10917" s="85"/>
      <c r="AA10917" s="22">
        <v>43148.21</v>
      </c>
      <c r="AB10917" s="84">
        <v>1467039.14</v>
      </c>
      <c r="AC10917" s="85"/>
      <c r="AE10917" s="22">
        <v>40000</v>
      </c>
      <c r="AF10917" s="84">
        <v>1360000</v>
      </c>
      <c r="AG10917" s="85"/>
    </row>
    <row r="10918" spans="1:33" hidden="1" outlineLevel="1">
      <c r="A10918" s="6" t="s">
        <v>12599</v>
      </c>
      <c r="B10918" s="7" t="s">
        <v>12600</v>
      </c>
      <c r="C10918" s="7" t="s">
        <v>12601</v>
      </c>
      <c r="D10918" s="7"/>
      <c r="E10918" s="23" t="s">
        <v>438</v>
      </c>
      <c r="F10918" s="18">
        <v>9</v>
      </c>
      <c r="K10918" s="22">
        <v>14960</v>
      </c>
      <c r="L10918" s="84">
        <v>134640</v>
      </c>
      <c r="M10918" s="85"/>
      <c r="O10918" s="22">
        <v>15390</v>
      </c>
      <c r="P10918" s="84">
        <v>138510</v>
      </c>
      <c r="Q10918" s="85"/>
      <c r="S10918" s="22">
        <v>11950</v>
      </c>
      <c r="T10918" s="84">
        <v>107550</v>
      </c>
      <c r="U10918" s="85"/>
      <c r="W10918" s="22">
        <v>17952</v>
      </c>
      <c r="X10918" s="84">
        <v>161568</v>
      </c>
      <c r="Y10918" s="85"/>
      <c r="AA10918" s="22">
        <v>29964.03</v>
      </c>
      <c r="AB10918" s="84">
        <v>269676.27</v>
      </c>
      <c r="AC10918" s="85"/>
      <c r="AE10918" s="22">
        <v>25000</v>
      </c>
      <c r="AF10918" s="84">
        <v>225000</v>
      </c>
      <c r="AG10918" s="85"/>
    </row>
    <row r="10919" spans="1:33" hidden="1" outlineLevel="1">
      <c r="A10919" s="6" t="s">
        <v>12602</v>
      </c>
      <c r="B10919" s="7" t="s">
        <v>12603</v>
      </c>
      <c r="C10919" s="7" t="s">
        <v>12604</v>
      </c>
      <c r="D10919" s="7"/>
      <c r="E10919" s="23" t="s">
        <v>438</v>
      </c>
      <c r="F10919" s="18">
        <v>5</v>
      </c>
      <c r="K10919" s="22">
        <v>11314</v>
      </c>
      <c r="L10919" s="84">
        <v>56570</v>
      </c>
      <c r="M10919" s="85"/>
      <c r="O10919" s="22">
        <v>12540</v>
      </c>
      <c r="P10919" s="84">
        <v>62700</v>
      </c>
      <c r="Q10919" s="85"/>
      <c r="S10919" s="22">
        <v>8450</v>
      </c>
      <c r="T10919" s="84">
        <v>42250</v>
      </c>
      <c r="U10919" s="85"/>
      <c r="W10919" s="22">
        <v>13576</v>
      </c>
      <c r="X10919" s="84">
        <v>67880</v>
      </c>
      <c r="Y10919" s="85"/>
      <c r="AA10919" s="22">
        <v>22173.38</v>
      </c>
      <c r="AB10919" s="84">
        <v>110866.9</v>
      </c>
      <c r="AC10919" s="85"/>
      <c r="AE10919" s="22">
        <v>18000</v>
      </c>
      <c r="AF10919" s="84">
        <v>90000</v>
      </c>
      <c r="AG10919" s="85"/>
    </row>
    <row r="10920" spans="1:33" hidden="1" outlineLevel="1">
      <c r="A10920" s="8"/>
      <c r="B10920" s="9" t="s">
        <v>34</v>
      </c>
      <c r="C10920" s="9" t="s">
        <v>35</v>
      </c>
      <c r="K10920" s="79"/>
      <c r="L10920" s="79"/>
      <c r="M10920" s="80"/>
      <c r="O10920" s="79"/>
      <c r="P10920" s="79"/>
      <c r="Q10920" s="80"/>
      <c r="S10920" s="79"/>
      <c r="T10920" s="79"/>
      <c r="U10920" s="80"/>
      <c r="W10920" s="79"/>
      <c r="X10920" s="79"/>
      <c r="Y10920" s="80"/>
      <c r="AA10920" s="79"/>
      <c r="AB10920" s="79"/>
      <c r="AC10920" s="80"/>
      <c r="AE10920" s="79"/>
      <c r="AF10920" s="79"/>
      <c r="AG10920" s="80"/>
    </row>
    <row r="10921" spans="1:33" hidden="1" outlineLevel="1">
      <c r="A10921" s="6" t="s">
        <v>12605</v>
      </c>
      <c r="B10921" s="7" t="s">
        <v>37</v>
      </c>
      <c r="C10921" s="7" t="s">
        <v>293</v>
      </c>
      <c r="K10921" s="79"/>
      <c r="L10921" s="79"/>
      <c r="M10921" s="80"/>
      <c r="O10921" s="79"/>
      <c r="P10921" s="79"/>
      <c r="Q10921" s="80"/>
      <c r="S10921" s="79"/>
      <c r="T10921" s="79"/>
      <c r="U10921" s="80"/>
      <c r="W10921" s="79"/>
      <c r="X10921" s="79"/>
      <c r="Y10921" s="80"/>
      <c r="AA10921" s="79"/>
      <c r="AB10921" s="79"/>
      <c r="AC10921" s="80"/>
      <c r="AE10921" s="79"/>
      <c r="AF10921" s="79"/>
      <c r="AG10921" s="80"/>
    </row>
    <row r="10922" spans="1:33" ht="60" hidden="1" outlineLevel="1">
      <c r="A10922" s="8"/>
      <c r="B10922" s="9" t="s">
        <v>61</v>
      </c>
      <c r="C10922" s="9" t="s">
        <v>62</v>
      </c>
      <c r="D10922" s="9" t="s">
        <v>63</v>
      </c>
      <c r="E10922" s="12" t="s">
        <v>64</v>
      </c>
      <c r="F10922" s="20" t="s">
        <v>65</v>
      </c>
      <c r="K10922" s="21" t="s">
        <v>66</v>
      </c>
      <c r="L10922" s="87" t="s">
        <v>28</v>
      </c>
      <c r="M10922" s="88"/>
      <c r="O10922" s="21" t="s">
        <v>66</v>
      </c>
      <c r="P10922" s="87" t="s">
        <v>28</v>
      </c>
      <c r="Q10922" s="88"/>
      <c r="S10922" s="21" t="s">
        <v>66</v>
      </c>
      <c r="T10922" s="87" t="s">
        <v>28</v>
      </c>
      <c r="U10922" s="88"/>
      <c r="W10922" s="21" t="s">
        <v>66</v>
      </c>
      <c r="X10922" s="87" t="s">
        <v>28</v>
      </c>
      <c r="Y10922" s="88"/>
      <c r="AA10922" s="21" t="s">
        <v>66</v>
      </c>
      <c r="AB10922" s="87" t="s">
        <v>28</v>
      </c>
      <c r="AC10922" s="88"/>
      <c r="AE10922" s="21" t="s">
        <v>66</v>
      </c>
      <c r="AF10922" s="87" t="s">
        <v>28</v>
      </c>
      <c r="AG10922" s="88"/>
    </row>
    <row r="10923" spans="1:33" ht="135" hidden="1" outlineLevel="1">
      <c r="A10923" s="6" t="s">
        <v>12606</v>
      </c>
      <c r="B10923" s="7" t="s">
        <v>12358</v>
      </c>
      <c r="C10923" s="7" t="s">
        <v>5148</v>
      </c>
      <c r="D10923" s="7"/>
      <c r="E10923" s="23" t="s">
        <v>70</v>
      </c>
      <c r="F10923" s="18">
        <v>1</v>
      </c>
      <c r="K10923" s="22">
        <v>0</v>
      </c>
      <c r="L10923" s="84">
        <v>0</v>
      </c>
      <c r="M10923" s="85"/>
      <c r="O10923" s="22">
        <v>0</v>
      </c>
      <c r="P10923" s="84">
        <v>0</v>
      </c>
      <c r="Q10923" s="85"/>
      <c r="S10923" s="22">
        <v>0</v>
      </c>
      <c r="T10923" s="84">
        <v>0</v>
      </c>
      <c r="U10923" s="85"/>
      <c r="W10923" s="22">
        <v>0</v>
      </c>
      <c r="X10923" s="84">
        <v>0</v>
      </c>
      <c r="Y10923" s="85"/>
      <c r="AA10923" s="22">
        <v>0</v>
      </c>
      <c r="AB10923" s="84">
        <v>0</v>
      </c>
      <c r="AC10923" s="85"/>
      <c r="AE10923" s="22">
        <v>0</v>
      </c>
      <c r="AF10923" s="84">
        <v>0</v>
      </c>
      <c r="AG10923" s="85"/>
    </row>
    <row r="10924" spans="1:33" hidden="1" outlineLevel="1">
      <c r="A10924" s="8"/>
      <c r="B10924" s="9" t="s">
        <v>34</v>
      </c>
      <c r="C10924" s="9" t="s">
        <v>35</v>
      </c>
      <c r="K10924" s="79"/>
      <c r="L10924" s="79"/>
      <c r="M10924" s="80"/>
      <c r="O10924" s="79"/>
      <c r="P10924" s="79"/>
      <c r="Q10924" s="80"/>
      <c r="S10924" s="79"/>
      <c r="T10924" s="79"/>
      <c r="U10924" s="80"/>
      <c r="W10924" s="79"/>
      <c r="X10924" s="79"/>
      <c r="Y10924" s="80"/>
      <c r="AA10924" s="79"/>
      <c r="AB10924" s="79"/>
      <c r="AC10924" s="80"/>
      <c r="AE10924" s="79"/>
      <c r="AF10924" s="79"/>
      <c r="AG10924" s="80"/>
    </row>
    <row r="10925" spans="1:33" ht="75" hidden="1" outlineLevel="1">
      <c r="A10925" s="6" t="s">
        <v>12607</v>
      </c>
      <c r="B10925" s="7" t="s">
        <v>37</v>
      </c>
      <c r="C10925" s="7" t="s">
        <v>298</v>
      </c>
      <c r="I10925" s="35"/>
      <c r="J10925" s="35"/>
      <c r="K10925" s="79"/>
      <c r="L10925" s="79"/>
      <c r="M10925" s="80"/>
      <c r="O10925" s="79"/>
      <c r="P10925" s="79"/>
      <c r="Q10925" s="80"/>
      <c r="S10925" s="79"/>
      <c r="T10925" s="79"/>
      <c r="U10925" s="80"/>
      <c r="W10925" s="79"/>
      <c r="X10925" s="79"/>
      <c r="Y10925" s="80"/>
      <c r="AA10925" s="79"/>
      <c r="AB10925" s="79"/>
      <c r="AC10925" s="80"/>
      <c r="AE10925" s="79"/>
      <c r="AF10925" s="79"/>
      <c r="AG10925" s="80"/>
    </row>
    <row r="10926" spans="1:33" collapsed="1">
      <c r="A10926" s="83" t="s">
        <v>12608</v>
      </c>
      <c r="B10926" s="83"/>
      <c r="C10926" s="83"/>
      <c r="D10926" s="83"/>
      <c r="E10926" s="83"/>
      <c r="F10926" s="83"/>
      <c r="I10926" s="36"/>
      <c r="J10926" s="36">
        <v>2483894</v>
      </c>
      <c r="K10926" s="30" t="s">
        <v>3891</v>
      </c>
      <c r="L10926" s="84">
        <v>2261305</v>
      </c>
      <c r="M10926" s="85"/>
      <c r="O10926" s="15" t="s">
        <v>3891</v>
      </c>
      <c r="P10926" s="84">
        <v>4907928</v>
      </c>
      <c r="Q10926" s="85"/>
      <c r="S10926" s="15" t="s">
        <v>3891</v>
      </c>
      <c r="T10926" s="84">
        <v>2603725</v>
      </c>
      <c r="U10926" s="85"/>
      <c r="W10926" s="15" t="s">
        <v>3891</v>
      </c>
      <c r="X10926" s="84">
        <v>3512555</v>
      </c>
      <c r="Y10926" s="85"/>
      <c r="AA10926" s="15" t="s">
        <v>3891</v>
      </c>
      <c r="AB10926" s="84">
        <v>6296288.9000000004</v>
      </c>
      <c r="AC10926" s="85"/>
      <c r="AE10926" s="15" t="s">
        <v>3891</v>
      </c>
      <c r="AF10926" s="84">
        <v>4624795</v>
      </c>
      <c r="AG10926" s="85"/>
    </row>
    <row r="10927" spans="1:33" hidden="1">
      <c r="A10927" s="8"/>
      <c r="B10927" s="9" t="s">
        <v>34</v>
      </c>
      <c r="C10927" s="9" t="s">
        <v>35</v>
      </c>
      <c r="K10927" s="79"/>
      <c r="L10927" s="79"/>
      <c r="M10927" s="80"/>
      <c r="O10927" s="79"/>
      <c r="P10927" s="79"/>
      <c r="Q10927" s="80"/>
      <c r="S10927" s="79"/>
      <c r="T10927" s="79"/>
      <c r="U10927" s="80"/>
      <c r="W10927" s="79"/>
      <c r="X10927" s="79"/>
      <c r="Y10927" s="80"/>
      <c r="AA10927" s="79"/>
      <c r="AB10927" s="79"/>
      <c r="AC10927" s="80"/>
      <c r="AE10927" s="79"/>
      <c r="AF10927" s="79"/>
      <c r="AG10927" s="80"/>
    </row>
    <row r="10928" spans="1:33" hidden="1" outlineLevel="1">
      <c r="A10928" s="6" t="s">
        <v>12609</v>
      </c>
      <c r="B10928" s="7" t="s">
        <v>37</v>
      </c>
      <c r="C10928" s="7" t="s">
        <v>10913</v>
      </c>
      <c r="K10928" s="79"/>
      <c r="L10928" s="79"/>
      <c r="M10928" s="80"/>
      <c r="O10928" s="79"/>
      <c r="P10928" s="79"/>
      <c r="Q10928" s="80"/>
      <c r="S10928" s="79"/>
      <c r="T10928" s="79"/>
      <c r="U10928" s="80"/>
      <c r="W10928" s="79"/>
      <c r="X10928" s="79"/>
      <c r="Y10928" s="80"/>
      <c r="AA10928" s="79"/>
      <c r="AB10928" s="79"/>
      <c r="AC10928" s="80"/>
      <c r="AE10928" s="79"/>
      <c r="AF10928" s="79"/>
      <c r="AG10928" s="80"/>
    </row>
    <row r="10929" spans="1:33" ht="45" hidden="1" outlineLevel="1">
      <c r="A10929" s="6" t="s">
        <v>12610</v>
      </c>
      <c r="B10929" s="7" t="s">
        <v>37</v>
      </c>
      <c r="C10929" s="7" t="s">
        <v>10915</v>
      </c>
      <c r="K10929" s="79"/>
      <c r="L10929" s="79"/>
      <c r="M10929" s="80"/>
      <c r="O10929" s="79"/>
      <c r="P10929" s="79"/>
      <c r="Q10929" s="80"/>
      <c r="S10929" s="79"/>
      <c r="T10929" s="79"/>
      <c r="U10929" s="80"/>
      <c r="W10929" s="79"/>
      <c r="X10929" s="79"/>
      <c r="Y10929" s="80"/>
      <c r="AA10929" s="79"/>
      <c r="AB10929" s="79"/>
      <c r="AC10929" s="80"/>
      <c r="AE10929" s="79"/>
      <c r="AF10929" s="79"/>
      <c r="AG10929" s="80"/>
    </row>
    <row r="10930" spans="1:33" ht="60" hidden="1" outlineLevel="1">
      <c r="A10930" s="8"/>
      <c r="B10930" s="9" t="s">
        <v>61</v>
      </c>
      <c r="C10930" s="9" t="s">
        <v>62</v>
      </c>
      <c r="D10930" s="9" t="s">
        <v>63</v>
      </c>
      <c r="E10930" s="12" t="s">
        <v>64</v>
      </c>
      <c r="F10930" s="20" t="s">
        <v>65</v>
      </c>
      <c r="K10930" s="21" t="s">
        <v>66</v>
      </c>
      <c r="L10930" s="87" t="s">
        <v>28</v>
      </c>
      <c r="M10930" s="88"/>
      <c r="O10930" s="21" t="s">
        <v>66</v>
      </c>
      <c r="P10930" s="87" t="s">
        <v>28</v>
      </c>
      <c r="Q10930" s="88"/>
      <c r="S10930" s="21" t="s">
        <v>66</v>
      </c>
      <c r="T10930" s="87" t="s">
        <v>28</v>
      </c>
      <c r="U10930" s="88"/>
      <c r="W10930" s="21" t="s">
        <v>66</v>
      </c>
      <c r="X10930" s="87" t="s">
        <v>28</v>
      </c>
      <c r="Y10930" s="88"/>
      <c r="AA10930" s="21" t="s">
        <v>66</v>
      </c>
      <c r="AB10930" s="87" t="s">
        <v>28</v>
      </c>
      <c r="AC10930" s="88"/>
      <c r="AE10930" s="21" t="s">
        <v>66</v>
      </c>
      <c r="AF10930" s="87" t="s">
        <v>28</v>
      </c>
      <c r="AG10930" s="88"/>
    </row>
    <row r="10931" spans="1:33" hidden="1" outlineLevel="1">
      <c r="A10931" s="6" t="s">
        <v>12611</v>
      </c>
      <c r="B10931" s="7" t="s">
        <v>10917</v>
      </c>
      <c r="C10931" s="7" t="s">
        <v>10918</v>
      </c>
      <c r="D10931" s="7"/>
      <c r="E10931" s="23" t="s">
        <v>320</v>
      </c>
      <c r="F10931" s="18">
        <v>4140</v>
      </c>
      <c r="K10931" s="22">
        <v>67</v>
      </c>
      <c r="L10931" s="84">
        <v>277380</v>
      </c>
      <c r="M10931" s="85"/>
      <c r="O10931" s="22">
        <v>34.200000000000003</v>
      </c>
      <c r="P10931" s="84">
        <v>141588</v>
      </c>
      <c r="Q10931" s="85"/>
      <c r="S10931" s="22">
        <v>30</v>
      </c>
      <c r="T10931" s="84">
        <v>124200</v>
      </c>
      <c r="U10931" s="85"/>
      <c r="W10931" s="22">
        <v>35</v>
      </c>
      <c r="X10931" s="84">
        <v>144900</v>
      </c>
      <c r="Y10931" s="85"/>
      <c r="AA10931" s="22">
        <v>23.97</v>
      </c>
      <c r="AB10931" s="84">
        <v>99235.8</v>
      </c>
      <c r="AC10931" s="85"/>
      <c r="AE10931" s="22">
        <v>80</v>
      </c>
      <c r="AF10931" s="84">
        <v>331200</v>
      </c>
      <c r="AG10931" s="85"/>
    </row>
    <row r="10932" spans="1:33" hidden="1" outlineLevel="1">
      <c r="A10932" s="8"/>
      <c r="B10932" s="9" t="s">
        <v>34</v>
      </c>
      <c r="C10932" s="9" t="s">
        <v>35</v>
      </c>
      <c r="K10932" s="79"/>
      <c r="L10932" s="79"/>
      <c r="M10932" s="80"/>
      <c r="O10932" s="79"/>
      <c r="P10932" s="79"/>
      <c r="Q10932" s="80"/>
      <c r="S10932" s="79"/>
      <c r="T10932" s="79"/>
      <c r="U10932" s="80"/>
      <c r="W10932" s="79"/>
      <c r="X10932" s="79"/>
      <c r="Y10932" s="80"/>
      <c r="AA10932" s="79"/>
      <c r="AB10932" s="79"/>
      <c r="AC10932" s="80"/>
      <c r="AE10932" s="79"/>
      <c r="AF10932" s="79"/>
      <c r="AG10932" s="80"/>
    </row>
    <row r="10933" spans="1:33" hidden="1" outlineLevel="1">
      <c r="A10933" s="6" t="s">
        <v>12612</v>
      </c>
      <c r="B10933" s="7" t="s">
        <v>37</v>
      </c>
      <c r="C10933" s="7" t="s">
        <v>10920</v>
      </c>
      <c r="K10933" s="79"/>
      <c r="L10933" s="79"/>
      <c r="M10933" s="80"/>
      <c r="O10933" s="79"/>
      <c r="P10933" s="79"/>
      <c r="Q10933" s="80"/>
      <c r="S10933" s="79"/>
      <c r="T10933" s="79"/>
      <c r="U10933" s="80"/>
      <c r="W10933" s="79"/>
      <c r="X10933" s="79"/>
      <c r="Y10933" s="80"/>
      <c r="AA10933" s="79"/>
      <c r="AB10933" s="79"/>
      <c r="AC10933" s="80"/>
      <c r="AE10933" s="79"/>
      <c r="AF10933" s="79"/>
      <c r="AG10933" s="80"/>
    </row>
    <row r="10934" spans="1:33" ht="75" hidden="1" outlineLevel="1">
      <c r="A10934" s="6" t="s">
        <v>12613</v>
      </c>
      <c r="B10934" s="7" t="s">
        <v>37</v>
      </c>
      <c r="C10934" s="7" t="s">
        <v>10922</v>
      </c>
      <c r="K10934" s="79"/>
      <c r="L10934" s="79"/>
      <c r="M10934" s="80"/>
      <c r="O10934" s="79"/>
      <c r="P10934" s="79"/>
      <c r="Q10934" s="80"/>
      <c r="S10934" s="79"/>
      <c r="T10934" s="79"/>
      <c r="U10934" s="80"/>
      <c r="W10934" s="79"/>
      <c r="X10934" s="79"/>
      <c r="Y10934" s="80"/>
      <c r="AA10934" s="79"/>
      <c r="AB10934" s="79"/>
      <c r="AC10934" s="80"/>
      <c r="AE10934" s="79"/>
      <c r="AF10934" s="79"/>
      <c r="AG10934" s="80"/>
    </row>
    <row r="10935" spans="1:33" ht="60" hidden="1" outlineLevel="1">
      <c r="A10935" s="8"/>
      <c r="B10935" s="9" t="s">
        <v>61</v>
      </c>
      <c r="C10935" s="9" t="s">
        <v>62</v>
      </c>
      <c r="D10935" s="9" t="s">
        <v>63</v>
      </c>
      <c r="E10935" s="12" t="s">
        <v>64</v>
      </c>
      <c r="F10935" s="20" t="s">
        <v>65</v>
      </c>
      <c r="K10935" s="21" t="s">
        <v>66</v>
      </c>
      <c r="L10935" s="87" t="s">
        <v>28</v>
      </c>
      <c r="M10935" s="88"/>
      <c r="O10935" s="21" t="s">
        <v>66</v>
      </c>
      <c r="P10935" s="87" t="s">
        <v>28</v>
      </c>
      <c r="Q10935" s="88"/>
      <c r="S10935" s="21" t="s">
        <v>66</v>
      </c>
      <c r="T10935" s="87" t="s">
        <v>28</v>
      </c>
      <c r="U10935" s="88"/>
      <c r="W10935" s="21" t="s">
        <v>66</v>
      </c>
      <c r="X10935" s="87" t="s">
        <v>28</v>
      </c>
      <c r="Y10935" s="88"/>
      <c r="AA10935" s="21" t="s">
        <v>66</v>
      </c>
      <c r="AB10935" s="87" t="s">
        <v>28</v>
      </c>
      <c r="AC10935" s="88"/>
      <c r="AE10935" s="21" t="s">
        <v>66</v>
      </c>
      <c r="AF10935" s="87" t="s">
        <v>28</v>
      </c>
      <c r="AG10935" s="88"/>
    </row>
    <row r="10936" spans="1:33" hidden="1" outlineLevel="1">
      <c r="A10936" s="6" t="s">
        <v>12614</v>
      </c>
      <c r="B10936" s="7" t="s">
        <v>10924</v>
      </c>
      <c r="C10936" s="7" t="s">
        <v>12615</v>
      </c>
      <c r="D10936" s="7"/>
      <c r="E10936" s="23" t="s">
        <v>320</v>
      </c>
      <c r="F10936" s="18">
        <v>560</v>
      </c>
      <c r="K10936" s="22">
        <v>151</v>
      </c>
      <c r="L10936" s="84">
        <v>84560</v>
      </c>
      <c r="M10936" s="85"/>
      <c r="O10936" s="22">
        <v>228</v>
      </c>
      <c r="P10936" s="84">
        <v>127680</v>
      </c>
      <c r="Q10936" s="85"/>
      <c r="S10936" s="22">
        <v>185</v>
      </c>
      <c r="T10936" s="84">
        <v>103600</v>
      </c>
      <c r="U10936" s="85"/>
      <c r="W10936" s="22">
        <v>162</v>
      </c>
      <c r="X10936" s="84">
        <v>90720</v>
      </c>
      <c r="Y10936" s="85"/>
      <c r="AA10936" s="22">
        <v>233.72</v>
      </c>
      <c r="AB10936" s="84">
        <v>130883.2</v>
      </c>
      <c r="AC10936" s="85"/>
      <c r="AE10936" s="22">
        <v>200</v>
      </c>
      <c r="AF10936" s="84">
        <v>112000</v>
      </c>
      <c r="AG10936" s="85"/>
    </row>
    <row r="10937" spans="1:33" hidden="1" outlineLevel="1">
      <c r="A10937" s="6" t="s">
        <v>12616</v>
      </c>
      <c r="B10937" s="7" t="s">
        <v>10927</v>
      </c>
      <c r="C10937" s="7" t="s">
        <v>12617</v>
      </c>
      <c r="D10937" s="7"/>
      <c r="E10937" s="23" t="s">
        <v>320</v>
      </c>
      <c r="F10937" s="18">
        <v>194</v>
      </c>
      <c r="K10937" s="22">
        <v>127</v>
      </c>
      <c r="L10937" s="84">
        <v>24638</v>
      </c>
      <c r="M10937" s="85"/>
      <c r="O10937" s="22">
        <v>228</v>
      </c>
      <c r="P10937" s="84">
        <v>44232</v>
      </c>
      <c r="Q10937" s="85"/>
      <c r="S10937" s="22">
        <v>165</v>
      </c>
      <c r="T10937" s="84">
        <v>32010</v>
      </c>
      <c r="U10937" s="85"/>
      <c r="W10937" s="22">
        <v>162</v>
      </c>
      <c r="X10937" s="84">
        <v>31428</v>
      </c>
      <c r="Y10937" s="85"/>
      <c r="AA10937" s="22">
        <v>233.72</v>
      </c>
      <c r="AB10937" s="84">
        <v>45341.68</v>
      </c>
      <c r="AC10937" s="85"/>
      <c r="AE10937" s="22">
        <v>200</v>
      </c>
      <c r="AF10937" s="84">
        <v>38800</v>
      </c>
      <c r="AG10937" s="85"/>
    </row>
    <row r="10938" spans="1:33" hidden="1" outlineLevel="1">
      <c r="A10938" s="6" t="s">
        <v>12618</v>
      </c>
      <c r="B10938" s="7" t="s">
        <v>10930</v>
      </c>
      <c r="C10938" s="7" t="s">
        <v>12619</v>
      </c>
      <c r="D10938" s="7"/>
      <c r="E10938" s="23" t="s">
        <v>320</v>
      </c>
      <c r="F10938" s="18">
        <v>8</v>
      </c>
      <c r="K10938" s="22">
        <v>139</v>
      </c>
      <c r="L10938" s="84">
        <v>1112</v>
      </c>
      <c r="M10938" s="85"/>
      <c r="O10938" s="22">
        <v>228</v>
      </c>
      <c r="P10938" s="84">
        <v>1824</v>
      </c>
      <c r="Q10938" s="85"/>
      <c r="S10938" s="22">
        <v>185</v>
      </c>
      <c r="T10938" s="84">
        <v>1480</v>
      </c>
      <c r="U10938" s="85"/>
      <c r="W10938" s="22">
        <v>162</v>
      </c>
      <c r="X10938" s="84">
        <v>1296</v>
      </c>
      <c r="Y10938" s="85"/>
      <c r="AA10938" s="22">
        <v>233.72</v>
      </c>
      <c r="AB10938" s="84">
        <v>1869.76</v>
      </c>
      <c r="AC10938" s="85"/>
      <c r="AE10938" s="22">
        <v>200</v>
      </c>
      <c r="AF10938" s="84">
        <v>1600</v>
      </c>
      <c r="AG10938" s="85"/>
    </row>
    <row r="10939" spans="1:33" hidden="1" outlineLevel="1">
      <c r="A10939" s="8"/>
      <c r="B10939" s="9" t="s">
        <v>34</v>
      </c>
      <c r="C10939" s="9" t="s">
        <v>35</v>
      </c>
      <c r="K10939" s="79"/>
      <c r="L10939" s="79"/>
      <c r="M10939" s="80"/>
      <c r="O10939" s="79"/>
      <c r="P10939" s="79"/>
      <c r="Q10939" s="80"/>
      <c r="S10939" s="79"/>
      <c r="T10939" s="79"/>
      <c r="U10939" s="80"/>
      <c r="W10939" s="79"/>
      <c r="X10939" s="79"/>
      <c r="Y10939" s="80"/>
      <c r="AA10939" s="79"/>
      <c r="AB10939" s="79"/>
      <c r="AC10939" s="80"/>
      <c r="AE10939" s="79"/>
      <c r="AF10939" s="79"/>
      <c r="AG10939" s="80"/>
    </row>
    <row r="10940" spans="1:33" ht="45" hidden="1" outlineLevel="1">
      <c r="A10940" s="6" t="s">
        <v>12620</v>
      </c>
      <c r="B10940" s="7" t="s">
        <v>37</v>
      </c>
      <c r="C10940" s="7" t="s">
        <v>12621</v>
      </c>
      <c r="K10940" s="79"/>
      <c r="L10940" s="79"/>
      <c r="M10940" s="80"/>
      <c r="O10940" s="79"/>
      <c r="P10940" s="79"/>
      <c r="Q10940" s="80"/>
      <c r="S10940" s="79"/>
      <c r="T10940" s="79"/>
      <c r="U10940" s="80"/>
      <c r="W10940" s="79"/>
      <c r="X10940" s="79"/>
      <c r="Y10940" s="80"/>
      <c r="AA10940" s="79"/>
      <c r="AB10940" s="79"/>
      <c r="AC10940" s="80"/>
      <c r="AE10940" s="79"/>
      <c r="AF10940" s="79"/>
      <c r="AG10940" s="80"/>
    </row>
    <row r="10941" spans="1:33" ht="60" hidden="1" outlineLevel="1">
      <c r="A10941" s="8"/>
      <c r="B10941" s="9" t="s">
        <v>61</v>
      </c>
      <c r="C10941" s="9" t="s">
        <v>62</v>
      </c>
      <c r="D10941" s="9" t="s">
        <v>63</v>
      </c>
      <c r="E10941" s="12" t="s">
        <v>64</v>
      </c>
      <c r="F10941" s="20" t="s">
        <v>65</v>
      </c>
      <c r="K10941" s="21" t="s">
        <v>66</v>
      </c>
      <c r="L10941" s="87" t="s">
        <v>28</v>
      </c>
      <c r="M10941" s="88"/>
      <c r="O10941" s="21" t="s">
        <v>66</v>
      </c>
      <c r="P10941" s="87" t="s">
        <v>28</v>
      </c>
      <c r="Q10941" s="88"/>
      <c r="S10941" s="21" t="s">
        <v>66</v>
      </c>
      <c r="T10941" s="87" t="s">
        <v>28</v>
      </c>
      <c r="U10941" s="88"/>
      <c r="W10941" s="21" t="s">
        <v>66</v>
      </c>
      <c r="X10941" s="87" t="s">
        <v>28</v>
      </c>
      <c r="Y10941" s="88"/>
      <c r="AA10941" s="21" t="s">
        <v>66</v>
      </c>
      <c r="AB10941" s="87" t="s">
        <v>28</v>
      </c>
      <c r="AC10941" s="88"/>
      <c r="AE10941" s="21" t="s">
        <v>66</v>
      </c>
      <c r="AF10941" s="87" t="s">
        <v>28</v>
      </c>
      <c r="AG10941" s="88"/>
    </row>
    <row r="10942" spans="1:33" hidden="1" outlineLevel="1">
      <c r="A10942" s="6" t="s">
        <v>12622</v>
      </c>
      <c r="B10942" s="7" t="s">
        <v>10937</v>
      </c>
      <c r="C10942" s="7" t="s">
        <v>12623</v>
      </c>
      <c r="D10942" s="7"/>
      <c r="E10942" s="23" t="s">
        <v>320</v>
      </c>
      <c r="F10942" s="18">
        <v>2290</v>
      </c>
      <c r="K10942" s="22">
        <v>167</v>
      </c>
      <c r="L10942" s="84">
        <v>382430</v>
      </c>
      <c r="M10942" s="85"/>
      <c r="O10942" s="22">
        <v>342</v>
      </c>
      <c r="P10942" s="84">
        <v>783180</v>
      </c>
      <c r="Q10942" s="85"/>
      <c r="S10942" s="22">
        <v>300</v>
      </c>
      <c r="T10942" s="84">
        <v>687000</v>
      </c>
      <c r="U10942" s="85"/>
      <c r="W10942" s="22">
        <v>377</v>
      </c>
      <c r="X10942" s="84">
        <v>863330</v>
      </c>
      <c r="Y10942" s="85"/>
      <c r="AA10942" s="22">
        <v>539.35</v>
      </c>
      <c r="AB10942" s="84">
        <v>1235111.5</v>
      </c>
      <c r="AC10942" s="85"/>
      <c r="AE10942" s="22">
        <v>400</v>
      </c>
      <c r="AF10942" s="84">
        <v>916000</v>
      </c>
      <c r="AG10942" s="85"/>
    </row>
    <row r="10943" spans="1:33" hidden="1" outlineLevel="1">
      <c r="A10943" s="6" t="s">
        <v>12624</v>
      </c>
      <c r="B10943" s="7" t="s">
        <v>10944</v>
      </c>
      <c r="C10943" s="7" t="s">
        <v>12625</v>
      </c>
      <c r="D10943" s="7"/>
      <c r="E10943" s="23" t="s">
        <v>320</v>
      </c>
      <c r="F10943" s="18">
        <v>60</v>
      </c>
      <c r="K10943" s="22">
        <v>167</v>
      </c>
      <c r="L10943" s="84">
        <v>10020</v>
      </c>
      <c r="M10943" s="85"/>
      <c r="O10943" s="22">
        <v>342</v>
      </c>
      <c r="P10943" s="84">
        <v>20520</v>
      </c>
      <c r="Q10943" s="85"/>
      <c r="S10943" s="22">
        <v>300</v>
      </c>
      <c r="T10943" s="84">
        <v>18000</v>
      </c>
      <c r="U10943" s="85"/>
      <c r="W10943" s="22">
        <v>377</v>
      </c>
      <c r="X10943" s="84">
        <v>22620</v>
      </c>
      <c r="Y10943" s="85"/>
      <c r="AA10943" s="22">
        <v>539.35</v>
      </c>
      <c r="AB10943" s="84">
        <v>32361</v>
      </c>
      <c r="AC10943" s="85"/>
      <c r="AE10943" s="22">
        <v>650</v>
      </c>
      <c r="AF10943" s="84">
        <v>39000</v>
      </c>
      <c r="AG10943" s="85"/>
    </row>
    <row r="10944" spans="1:33" hidden="1" outlineLevel="1">
      <c r="A10944" s="6" t="s">
        <v>12626</v>
      </c>
      <c r="B10944" s="7" t="s">
        <v>10947</v>
      </c>
      <c r="C10944" s="7" t="s">
        <v>12627</v>
      </c>
      <c r="D10944" s="7"/>
      <c r="E10944" s="23" t="s">
        <v>320</v>
      </c>
      <c r="F10944" s="18">
        <v>130</v>
      </c>
      <c r="K10944" s="22">
        <v>167</v>
      </c>
      <c r="L10944" s="84">
        <v>21710</v>
      </c>
      <c r="M10944" s="85"/>
      <c r="O10944" s="22">
        <v>342</v>
      </c>
      <c r="P10944" s="84">
        <v>44460</v>
      </c>
      <c r="Q10944" s="85"/>
      <c r="S10944" s="22">
        <v>300</v>
      </c>
      <c r="T10944" s="84">
        <v>39000</v>
      </c>
      <c r="U10944" s="85"/>
      <c r="W10944" s="22">
        <v>377</v>
      </c>
      <c r="X10944" s="84">
        <v>49010</v>
      </c>
      <c r="Y10944" s="85"/>
      <c r="AA10944" s="22">
        <v>539.35</v>
      </c>
      <c r="AB10944" s="84">
        <v>70115.5</v>
      </c>
      <c r="AC10944" s="85"/>
      <c r="AE10944" s="22">
        <v>650</v>
      </c>
      <c r="AF10944" s="84">
        <v>84500</v>
      </c>
      <c r="AG10944" s="85"/>
    </row>
    <row r="10945" spans="1:33" hidden="1" outlineLevel="1">
      <c r="A10945" s="8"/>
      <c r="B10945" s="9" t="s">
        <v>34</v>
      </c>
      <c r="C10945" s="9" t="s">
        <v>35</v>
      </c>
      <c r="K10945" s="79"/>
      <c r="L10945" s="79"/>
      <c r="M10945" s="80"/>
      <c r="O10945" s="79"/>
      <c r="P10945" s="79"/>
      <c r="Q10945" s="80"/>
      <c r="S10945" s="79"/>
      <c r="T10945" s="79"/>
      <c r="U10945" s="80"/>
      <c r="W10945" s="79"/>
      <c r="X10945" s="79"/>
      <c r="Y10945" s="80"/>
      <c r="AA10945" s="79"/>
      <c r="AB10945" s="79"/>
      <c r="AC10945" s="80"/>
      <c r="AE10945" s="79"/>
      <c r="AF10945" s="79"/>
      <c r="AG10945" s="80"/>
    </row>
    <row r="10946" spans="1:33" ht="45" hidden="1" outlineLevel="1">
      <c r="A10946" s="6" t="s">
        <v>12628</v>
      </c>
      <c r="B10946" s="7" t="s">
        <v>37</v>
      </c>
      <c r="C10946" s="7" t="s">
        <v>12629</v>
      </c>
      <c r="K10946" s="79"/>
      <c r="L10946" s="79"/>
      <c r="M10946" s="80"/>
      <c r="O10946" s="79"/>
      <c r="P10946" s="79"/>
      <c r="Q10946" s="80"/>
      <c r="S10946" s="79"/>
      <c r="T10946" s="79"/>
      <c r="U10946" s="80"/>
      <c r="W10946" s="79"/>
      <c r="X10946" s="79"/>
      <c r="Y10946" s="80"/>
      <c r="AA10946" s="79"/>
      <c r="AB10946" s="79"/>
      <c r="AC10946" s="80"/>
      <c r="AE10946" s="79"/>
      <c r="AF10946" s="79"/>
      <c r="AG10946" s="80"/>
    </row>
    <row r="10947" spans="1:33" ht="60" hidden="1" outlineLevel="1">
      <c r="A10947" s="8"/>
      <c r="B10947" s="9" t="s">
        <v>61</v>
      </c>
      <c r="C10947" s="9" t="s">
        <v>62</v>
      </c>
      <c r="D10947" s="9" t="s">
        <v>63</v>
      </c>
      <c r="E10947" s="12" t="s">
        <v>64</v>
      </c>
      <c r="F10947" s="20" t="s">
        <v>65</v>
      </c>
      <c r="K10947" s="21" t="s">
        <v>66</v>
      </c>
      <c r="L10947" s="87" t="s">
        <v>28</v>
      </c>
      <c r="M10947" s="88"/>
      <c r="O10947" s="21" t="s">
        <v>66</v>
      </c>
      <c r="P10947" s="87" t="s">
        <v>28</v>
      </c>
      <c r="Q10947" s="88"/>
      <c r="S10947" s="21" t="s">
        <v>66</v>
      </c>
      <c r="T10947" s="87" t="s">
        <v>28</v>
      </c>
      <c r="U10947" s="88"/>
      <c r="W10947" s="21" t="s">
        <v>66</v>
      </c>
      <c r="X10947" s="87" t="s">
        <v>28</v>
      </c>
      <c r="Y10947" s="88"/>
      <c r="AA10947" s="21" t="s">
        <v>66</v>
      </c>
      <c r="AB10947" s="87" t="s">
        <v>28</v>
      </c>
      <c r="AC10947" s="88"/>
      <c r="AE10947" s="21" t="s">
        <v>66</v>
      </c>
      <c r="AF10947" s="87" t="s">
        <v>28</v>
      </c>
      <c r="AG10947" s="88"/>
    </row>
    <row r="10948" spans="1:33" hidden="1" outlineLevel="1">
      <c r="A10948" s="6" t="s">
        <v>12630</v>
      </c>
      <c r="B10948" s="7" t="s">
        <v>10956</v>
      </c>
      <c r="C10948" s="7" t="s">
        <v>12631</v>
      </c>
      <c r="D10948" s="7"/>
      <c r="E10948" s="23" t="s">
        <v>320</v>
      </c>
      <c r="F10948" s="18">
        <v>432</v>
      </c>
      <c r="K10948" s="22">
        <v>56</v>
      </c>
      <c r="L10948" s="84">
        <v>24192</v>
      </c>
      <c r="M10948" s="85"/>
      <c r="O10948" s="22">
        <v>91.2</v>
      </c>
      <c r="P10948" s="84">
        <v>39398.400000000001</v>
      </c>
      <c r="Q10948" s="85"/>
      <c r="S10948" s="22">
        <v>135</v>
      </c>
      <c r="T10948" s="84">
        <v>58320</v>
      </c>
      <c r="U10948" s="85"/>
      <c r="W10948" s="22">
        <v>71</v>
      </c>
      <c r="X10948" s="84">
        <v>30672</v>
      </c>
      <c r="Y10948" s="85"/>
      <c r="AA10948" s="22">
        <v>53.94</v>
      </c>
      <c r="AB10948" s="84">
        <v>23302.080000000002</v>
      </c>
      <c r="AC10948" s="85"/>
      <c r="AE10948" s="22">
        <v>100</v>
      </c>
      <c r="AF10948" s="84">
        <v>43200</v>
      </c>
      <c r="AG10948" s="85"/>
    </row>
    <row r="10949" spans="1:33" hidden="1" outlineLevel="1">
      <c r="A10949" s="8"/>
      <c r="B10949" s="9" t="s">
        <v>34</v>
      </c>
      <c r="C10949" s="9" t="s">
        <v>35</v>
      </c>
      <c r="K10949" s="79"/>
      <c r="L10949" s="79"/>
      <c r="M10949" s="80"/>
      <c r="O10949" s="79"/>
      <c r="P10949" s="79"/>
      <c r="Q10949" s="80"/>
      <c r="S10949" s="79"/>
      <c r="T10949" s="79"/>
      <c r="U10949" s="80"/>
      <c r="W10949" s="79"/>
      <c r="X10949" s="79"/>
      <c r="Y10949" s="80"/>
      <c r="AA10949" s="79"/>
      <c r="AB10949" s="79"/>
      <c r="AC10949" s="80"/>
      <c r="AE10949" s="79"/>
      <c r="AF10949" s="79"/>
      <c r="AG10949" s="80"/>
    </row>
    <row r="10950" spans="1:33" hidden="1" outlineLevel="1">
      <c r="A10950" s="6" t="s">
        <v>12632</v>
      </c>
      <c r="B10950" s="7" t="s">
        <v>37</v>
      </c>
      <c r="C10950" s="7" t="s">
        <v>12633</v>
      </c>
      <c r="K10950" s="79"/>
      <c r="L10950" s="79"/>
      <c r="M10950" s="80"/>
      <c r="O10950" s="79"/>
      <c r="P10950" s="79"/>
      <c r="Q10950" s="80"/>
      <c r="S10950" s="79"/>
      <c r="T10950" s="79"/>
      <c r="U10950" s="80"/>
      <c r="W10950" s="79"/>
      <c r="X10950" s="79"/>
      <c r="Y10950" s="80"/>
      <c r="AA10950" s="79"/>
      <c r="AB10950" s="79"/>
      <c r="AC10950" s="80"/>
      <c r="AE10950" s="79"/>
      <c r="AF10950" s="79"/>
      <c r="AG10950" s="80"/>
    </row>
    <row r="10951" spans="1:33" ht="45" hidden="1" outlineLevel="1">
      <c r="A10951" s="6" t="s">
        <v>12634</v>
      </c>
      <c r="B10951" s="7" t="s">
        <v>37</v>
      </c>
      <c r="C10951" s="7" t="s">
        <v>12635</v>
      </c>
      <c r="K10951" s="79"/>
      <c r="L10951" s="79"/>
      <c r="M10951" s="80"/>
      <c r="O10951" s="79"/>
      <c r="P10951" s="79"/>
      <c r="Q10951" s="80"/>
      <c r="S10951" s="79"/>
      <c r="T10951" s="79"/>
      <c r="U10951" s="80"/>
      <c r="W10951" s="79"/>
      <c r="X10951" s="79"/>
      <c r="Y10951" s="80"/>
      <c r="AA10951" s="79"/>
      <c r="AB10951" s="79"/>
      <c r="AC10951" s="80"/>
      <c r="AE10951" s="79"/>
      <c r="AF10951" s="79"/>
      <c r="AG10951" s="80"/>
    </row>
    <row r="10952" spans="1:33" ht="60" hidden="1" outlineLevel="1">
      <c r="A10952" s="8"/>
      <c r="B10952" s="9" t="s">
        <v>61</v>
      </c>
      <c r="C10952" s="9" t="s">
        <v>62</v>
      </c>
      <c r="D10952" s="9" t="s">
        <v>63</v>
      </c>
      <c r="E10952" s="12" t="s">
        <v>64</v>
      </c>
      <c r="F10952" s="20" t="s">
        <v>65</v>
      </c>
      <c r="K10952" s="21" t="s">
        <v>66</v>
      </c>
      <c r="L10952" s="87" t="s">
        <v>28</v>
      </c>
      <c r="M10952" s="88"/>
      <c r="O10952" s="21" t="s">
        <v>66</v>
      </c>
      <c r="P10952" s="87" t="s">
        <v>28</v>
      </c>
      <c r="Q10952" s="88"/>
      <c r="S10952" s="21" t="s">
        <v>66</v>
      </c>
      <c r="T10952" s="87" t="s">
        <v>28</v>
      </c>
      <c r="U10952" s="88"/>
      <c r="W10952" s="21" t="s">
        <v>66</v>
      </c>
      <c r="X10952" s="87" t="s">
        <v>28</v>
      </c>
      <c r="Y10952" s="88"/>
      <c r="AA10952" s="21" t="s">
        <v>66</v>
      </c>
      <c r="AB10952" s="87" t="s">
        <v>28</v>
      </c>
      <c r="AC10952" s="88"/>
      <c r="AE10952" s="21" t="s">
        <v>66</v>
      </c>
      <c r="AF10952" s="87" t="s">
        <v>28</v>
      </c>
      <c r="AG10952" s="88"/>
    </row>
    <row r="10953" spans="1:33" hidden="1" outlineLevel="1">
      <c r="A10953" s="6" t="s">
        <v>12636</v>
      </c>
      <c r="B10953" s="7" t="s">
        <v>10961</v>
      </c>
      <c r="C10953" s="7" t="s">
        <v>12637</v>
      </c>
      <c r="D10953" s="7"/>
      <c r="E10953" s="23" t="s">
        <v>320</v>
      </c>
      <c r="F10953" s="18">
        <v>114</v>
      </c>
      <c r="K10953" s="22">
        <v>284</v>
      </c>
      <c r="L10953" s="84">
        <v>32376</v>
      </c>
      <c r="M10953" s="85"/>
      <c r="O10953" s="22">
        <v>570</v>
      </c>
      <c r="P10953" s="84">
        <v>64980</v>
      </c>
      <c r="Q10953" s="85"/>
      <c r="S10953" s="22">
        <v>150</v>
      </c>
      <c r="T10953" s="84">
        <v>17100</v>
      </c>
      <c r="U10953" s="85"/>
      <c r="W10953" s="22">
        <v>863</v>
      </c>
      <c r="X10953" s="84">
        <v>98382</v>
      </c>
      <c r="Y10953" s="85"/>
      <c r="AA10953" s="22">
        <v>659.21</v>
      </c>
      <c r="AB10953" s="84">
        <v>75149.94</v>
      </c>
      <c r="AC10953" s="85"/>
      <c r="AE10953" s="22">
        <v>650</v>
      </c>
      <c r="AF10953" s="84">
        <v>74100</v>
      </c>
      <c r="AG10953" s="85"/>
    </row>
    <row r="10954" spans="1:33" hidden="1" outlineLevel="1">
      <c r="A10954" s="8"/>
      <c r="B10954" s="9" t="s">
        <v>34</v>
      </c>
      <c r="C10954" s="9" t="s">
        <v>35</v>
      </c>
      <c r="K10954" s="79"/>
      <c r="L10954" s="79"/>
      <c r="M10954" s="80"/>
      <c r="O10954" s="79"/>
      <c r="P10954" s="79"/>
      <c r="Q10954" s="80"/>
      <c r="S10954" s="79"/>
      <c r="T10954" s="79"/>
      <c r="U10954" s="80"/>
      <c r="W10954" s="79"/>
      <c r="X10954" s="79"/>
      <c r="Y10954" s="80"/>
      <c r="AA10954" s="79"/>
      <c r="AB10954" s="79"/>
      <c r="AC10954" s="80"/>
      <c r="AE10954" s="79"/>
      <c r="AF10954" s="79"/>
      <c r="AG10954" s="80"/>
    </row>
    <row r="10955" spans="1:33" hidden="1" outlineLevel="1">
      <c r="A10955" s="6" t="s">
        <v>12638</v>
      </c>
      <c r="B10955" s="7" t="s">
        <v>37</v>
      </c>
      <c r="C10955" s="7" t="s">
        <v>12639</v>
      </c>
      <c r="K10955" s="79"/>
      <c r="L10955" s="79"/>
      <c r="M10955" s="80"/>
      <c r="O10955" s="79"/>
      <c r="P10955" s="79"/>
      <c r="Q10955" s="80"/>
      <c r="S10955" s="79"/>
      <c r="T10955" s="79"/>
      <c r="U10955" s="80"/>
      <c r="W10955" s="79"/>
      <c r="X10955" s="79"/>
      <c r="Y10955" s="80"/>
      <c r="AA10955" s="79"/>
      <c r="AB10955" s="79"/>
      <c r="AC10955" s="80"/>
      <c r="AE10955" s="79"/>
      <c r="AF10955" s="79"/>
      <c r="AG10955" s="80"/>
    </row>
    <row r="10956" spans="1:33" hidden="1" outlineLevel="1">
      <c r="A10956" s="6" t="s">
        <v>12640</v>
      </c>
      <c r="B10956" s="7" t="s">
        <v>37</v>
      </c>
      <c r="C10956" s="7" t="s">
        <v>12641</v>
      </c>
      <c r="K10956" s="79"/>
      <c r="L10956" s="79"/>
      <c r="M10956" s="80"/>
      <c r="O10956" s="79"/>
      <c r="P10956" s="79"/>
      <c r="Q10956" s="80"/>
      <c r="S10956" s="79"/>
      <c r="T10956" s="79"/>
      <c r="U10956" s="80"/>
      <c r="W10956" s="79"/>
      <c r="X10956" s="79"/>
      <c r="Y10956" s="80"/>
      <c r="AA10956" s="79"/>
      <c r="AB10956" s="79"/>
      <c r="AC10956" s="80"/>
      <c r="AE10956" s="79"/>
      <c r="AF10956" s="79"/>
      <c r="AG10956" s="80"/>
    </row>
    <row r="10957" spans="1:33" ht="45" hidden="1" outlineLevel="1">
      <c r="A10957" s="6" t="s">
        <v>12642</v>
      </c>
      <c r="B10957" s="7" t="s">
        <v>37</v>
      </c>
      <c r="C10957" s="7" t="s">
        <v>10935</v>
      </c>
      <c r="K10957" s="79"/>
      <c r="L10957" s="79"/>
      <c r="M10957" s="80"/>
      <c r="O10957" s="79"/>
      <c r="P10957" s="79"/>
      <c r="Q10957" s="80"/>
      <c r="S10957" s="79"/>
      <c r="T10957" s="79"/>
      <c r="U10957" s="80"/>
      <c r="W10957" s="79"/>
      <c r="X10957" s="79"/>
      <c r="Y10957" s="80"/>
      <c r="AA10957" s="79"/>
      <c r="AB10957" s="79"/>
      <c r="AC10957" s="80"/>
      <c r="AE10957" s="79"/>
      <c r="AF10957" s="79"/>
      <c r="AG10957" s="80"/>
    </row>
    <row r="10958" spans="1:33" ht="60" hidden="1" outlineLevel="1">
      <c r="A10958" s="8"/>
      <c r="B10958" s="9" t="s">
        <v>61</v>
      </c>
      <c r="C10958" s="9" t="s">
        <v>62</v>
      </c>
      <c r="D10958" s="9" t="s">
        <v>63</v>
      </c>
      <c r="E10958" s="12" t="s">
        <v>64</v>
      </c>
      <c r="F10958" s="20" t="s">
        <v>65</v>
      </c>
      <c r="K10958" s="21" t="s">
        <v>66</v>
      </c>
      <c r="L10958" s="87" t="s">
        <v>28</v>
      </c>
      <c r="M10958" s="88"/>
      <c r="O10958" s="21" t="s">
        <v>66</v>
      </c>
      <c r="P10958" s="87" t="s">
        <v>28</v>
      </c>
      <c r="Q10958" s="88"/>
      <c r="S10958" s="21" t="s">
        <v>66</v>
      </c>
      <c r="T10958" s="87" t="s">
        <v>28</v>
      </c>
      <c r="U10958" s="88"/>
      <c r="W10958" s="21" t="s">
        <v>66</v>
      </c>
      <c r="X10958" s="87" t="s">
        <v>28</v>
      </c>
      <c r="Y10958" s="88"/>
      <c r="AA10958" s="21" t="s">
        <v>66</v>
      </c>
      <c r="AB10958" s="87" t="s">
        <v>28</v>
      </c>
      <c r="AC10958" s="88"/>
      <c r="AE10958" s="21" t="s">
        <v>66</v>
      </c>
      <c r="AF10958" s="87" t="s">
        <v>28</v>
      </c>
      <c r="AG10958" s="88"/>
    </row>
    <row r="10959" spans="1:33" hidden="1" outlineLevel="1">
      <c r="A10959" s="6" t="s">
        <v>12643</v>
      </c>
      <c r="B10959" s="7" t="s">
        <v>10968</v>
      </c>
      <c r="C10959" s="7" t="s">
        <v>12644</v>
      </c>
      <c r="D10959" s="7"/>
      <c r="E10959" s="23" t="s">
        <v>320</v>
      </c>
      <c r="F10959" s="18">
        <v>16</v>
      </c>
      <c r="K10959" s="22">
        <v>173</v>
      </c>
      <c r="L10959" s="84">
        <v>2768</v>
      </c>
      <c r="M10959" s="85"/>
      <c r="O10959" s="22">
        <v>570</v>
      </c>
      <c r="P10959" s="84">
        <v>9120</v>
      </c>
      <c r="Q10959" s="85"/>
      <c r="S10959" s="22">
        <v>100</v>
      </c>
      <c r="T10959" s="84">
        <v>1600</v>
      </c>
      <c r="U10959" s="85"/>
      <c r="W10959" s="22">
        <v>161</v>
      </c>
      <c r="X10959" s="84">
        <v>2576</v>
      </c>
      <c r="Y10959" s="85"/>
      <c r="AA10959" s="22">
        <v>359.57</v>
      </c>
      <c r="AB10959" s="84">
        <v>5753.12</v>
      </c>
      <c r="AC10959" s="85"/>
      <c r="AE10959" s="22">
        <v>800</v>
      </c>
      <c r="AF10959" s="84">
        <v>12800</v>
      </c>
      <c r="AG10959" s="85"/>
    </row>
    <row r="10960" spans="1:33" hidden="1" outlineLevel="1">
      <c r="A10960" s="8"/>
      <c r="B10960" s="9" t="s">
        <v>34</v>
      </c>
      <c r="C10960" s="9" t="s">
        <v>35</v>
      </c>
      <c r="K10960" s="79"/>
      <c r="L10960" s="79"/>
      <c r="M10960" s="80"/>
      <c r="O10960" s="79"/>
      <c r="P10960" s="79"/>
      <c r="Q10960" s="80"/>
      <c r="S10960" s="79"/>
      <c r="T10960" s="79"/>
      <c r="U10960" s="80"/>
      <c r="W10960" s="79"/>
      <c r="X10960" s="79"/>
      <c r="Y10960" s="80"/>
      <c r="AA10960" s="79"/>
      <c r="AB10960" s="79"/>
      <c r="AC10960" s="80"/>
      <c r="AE10960" s="79"/>
      <c r="AF10960" s="79"/>
      <c r="AG10960" s="80"/>
    </row>
    <row r="10961" spans="1:33" hidden="1" outlineLevel="1">
      <c r="A10961" s="6" t="s">
        <v>12645</v>
      </c>
      <c r="B10961" s="7" t="s">
        <v>37</v>
      </c>
      <c r="C10961" s="7" t="s">
        <v>12646</v>
      </c>
      <c r="K10961" s="79"/>
      <c r="L10961" s="79"/>
      <c r="M10961" s="80"/>
      <c r="O10961" s="79"/>
      <c r="P10961" s="79"/>
      <c r="Q10961" s="80"/>
      <c r="S10961" s="79"/>
      <c r="T10961" s="79"/>
      <c r="U10961" s="80"/>
      <c r="W10961" s="79"/>
      <c r="X10961" s="79"/>
      <c r="Y10961" s="80"/>
      <c r="AA10961" s="79"/>
      <c r="AB10961" s="79"/>
      <c r="AC10961" s="80"/>
      <c r="AE10961" s="79"/>
      <c r="AF10961" s="79"/>
      <c r="AG10961" s="80"/>
    </row>
    <row r="10962" spans="1:33" ht="45" hidden="1" outlineLevel="1">
      <c r="A10962" s="6" t="s">
        <v>12647</v>
      </c>
      <c r="B10962" s="7" t="s">
        <v>37</v>
      </c>
      <c r="C10962" s="7" t="s">
        <v>12648</v>
      </c>
      <c r="K10962" s="79"/>
      <c r="L10962" s="79"/>
      <c r="M10962" s="80"/>
      <c r="O10962" s="79"/>
      <c r="P10962" s="79"/>
      <c r="Q10962" s="80"/>
      <c r="S10962" s="79"/>
      <c r="T10962" s="79"/>
      <c r="U10962" s="80"/>
      <c r="W10962" s="79"/>
      <c r="X10962" s="79"/>
      <c r="Y10962" s="80"/>
      <c r="AA10962" s="79"/>
      <c r="AB10962" s="79"/>
      <c r="AC10962" s="80"/>
      <c r="AE10962" s="79"/>
      <c r="AF10962" s="79"/>
      <c r="AG10962" s="80"/>
    </row>
    <row r="10963" spans="1:33" ht="60" hidden="1" outlineLevel="1">
      <c r="A10963" s="8"/>
      <c r="B10963" s="9" t="s">
        <v>61</v>
      </c>
      <c r="C10963" s="9" t="s">
        <v>62</v>
      </c>
      <c r="D10963" s="9" t="s">
        <v>63</v>
      </c>
      <c r="E10963" s="12" t="s">
        <v>64</v>
      </c>
      <c r="F10963" s="20" t="s">
        <v>65</v>
      </c>
      <c r="K10963" s="21" t="s">
        <v>66</v>
      </c>
      <c r="L10963" s="87" t="s">
        <v>28</v>
      </c>
      <c r="M10963" s="88"/>
      <c r="O10963" s="21" t="s">
        <v>66</v>
      </c>
      <c r="P10963" s="87" t="s">
        <v>28</v>
      </c>
      <c r="Q10963" s="88"/>
      <c r="S10963" s="21" t="s">
        <v>66</v>
      </c>
      <c r="T10963" s="87" t="s">
        <v>28</v>
      </c>
      <c r="U10963" s="88"/>
      <c r="W10963" s="21" t="s">
        <v>66</v>
      </c>
      <c r="X10963" s="87" t="s">
        <v>28</v>
      </c>
      <c r="Y10963" s="88"/>
      <c r="AA10963" s="21" t="s">
        <v>66</v>
      </c>
      <c r="AB10963" s="87" t="s">
        <v>28</v>
      </c>
      <c r="AC10963" s="88"/>
      <c r="AE10963" s="21" t="s">
        <v>66</v>
      </c>
      <c r="AF10963" s="87" t="s">
        <v>28</v>
      </c>
      <c r="AG10963" s="88"/>
    </row>
    <row r="10964" spans="1:33" ht="30" hidden="1" outlineLevel="1">
      <c r="A10964" s="6" t="s">
        <v>12649</v>
      </c>
      <c r="B10964" s="7" t="s">
        <v>10975</v>
      </c>
      <c r="C10964" s="7" t="s">
        <v>12650</v>
      </c>
      <c r="D10964" s="7"/>
      <c r="E10964" s="23" t="s">
        <v>429</v>
      </c>
      <c r="F10964" s="18">
        <v>1323</v>
      </c>
      <c r="K10964" s="22">
        <v>44</v>
      </c>
      <c r="L10964" s="84">
        <v>58212</v>
      </c>
      <c r="M10964" s="85"/>
      <c r="O10964" s="22">
        <v>114</v>
      </c>
      <c r="P10964" s="84">
        <v>150822</v>
      </c>
      <c r="Q10964" s="85"/>
      <c r="S10964" s="22">
        <v>45</v>
      </c>
      <c r="T10964" s="84">
        <v>59535</v>
      </c>
      <c r="U10964" s="85"/>
      <c r="W10964" s="22">
        <v>69</v>
      </c>
      <c r="X10964" s="84">
        <v>91287</v>
      </c>
      <c r="Y10964" s="85"/>
      <c r="AA10964" s="22">
        <v>179.78</v>
      </c>
      <c r="AB10964" s="84">
        <v>237848.94</v>
      </c>
      <c r="AC10964" s="85"/>
      <c r="AE10964" s="22">
        <v>200</v>
      </c>
      <c r="AF10964" s="84">
        <v>264600</v>
      </c>
      <c r="AG10964" s="85"/>
    </row>
    <row r="10965" spans="1:33" hidden="1" outlineLevel="1">
      <c r="A10965" s="6" t="s">
        <v>12651</v>
      </c>
      <c r="B10965" s="7" t="s">
        <v>10981</v>
      </c>
      <c r="C10965" s="7" t="s">
        <v>12652</v>
      </c>
      <c r="D10965" s="7"/>
      <c r="E10965" s="23" t="s">
        <v>429</v>
      </c>
      <c r="F10965" s="18">
        <v>307</v>
      </c>
      <c r="K10965" s="22">
        <v>38</v>
      </c>
      <c r="L10965" s="84">
        <v>11666</v>
      </c>
      <c r="M10965" s="85"/>
      <c r="O10965" s="22">
        <v>57</v>
      </c>
      <c r="P10965" s="84">
        <v>17499</v>
      </c>
      <c r="Q10965" s="85"/>
      <c r="S10965" s="22">
        <v>30</v>
      </c>
      <c r="T10965" s="84">
        <v>9210</v>
      </c>
      <c r="U10965" s="85"/>
      <c r="W10965" s="22">
        <v>37</v>
      </c>
      <c r="X10965" s="84">
        <v>11359</v>
      </c>
      <c r="Y10965" s="85"/>
      <c r="AA10965" s="22">
        <v>41.95</v>
      </c>
      <c r="AB10965" s="84">
        <v>12878.65</v>
      </c>
      <c r="AC10965" s="85"/>
      <c r="AE10965" s="22">
        <v>50</v>
      </c>
      <c r="AF10965" s="84">
        <v>15350</v>
      </c>
      <c r="AG10965" s="85"/>
    </row>
    <row r="10966" spans="1:33" hidden="1" outlineLevel="1">
      <c r="A10966" s="8"/>
      <c r="B10966" s="9" t="s">
        <v>34</v>
      </c>
      <c r="C10966" s="9" t="s">
        <v>35</v>
      </c>
      <c r="K10966" s="79"/>
      <c r="L10966" s="79"/>
      <c r="M10966" s="80"/>
      <c r="O10966" s="79"/>
      <c r="P10966" s="79"/>
      <c r="Q10966" s="80"/>
      <c r="S10966" s="79"/>
      <c r="T10966" s="79"/>
      <c r="U10966" s="80"/>
      <c r="W10966" s="79"/>
      <c r="X10966" s="79"/>
      <c r="Y10966" s="80"/>
      <c r="AA10966" s="79"/>
      <c r="AB10966" s="79"/>
      <c r="AC10966" s="80"/>
      <c r="AE10966" s="79"/>
      <c r="AF10966" s="79"/>
      <c r="AG10966" s="80"/>
    </row>
    <row r="10967" spans="1:33" hidden="1" outlineLevel="1">
      <c r="A10967" s="6" t="s">
        <v>12653</v>
      </c>
      <c r="B10967" s="7" t="s">
        <v>37</v>
      </c>
      <c r="C10967" s="7" t="s">
        <v>10950</v>
      </c>
      <c r="K10967" s="79"/>
      <c r="L10967" s="79"/>
      <c r="M10967" s="80"/>
      <c r="O10967" s="79"/>
      <c r="P10967" s="79"/>
      <c r="Q10967" s="80"/>
      <c r="S10967" s="79"/>
      <c r="T10967" s="79"/>
      <c r="U10967" s="80"/>
      <c r="W10967" s="79"/>
      <c r="X10967" s="79"/>
      <c r="Y10967" s="80"/>
      <c r="AA10967" s="79"/>
      <c r="AB10967" s="79"/>
      <c r="AC10967" s="80"/>
      <c r="AE10967" s="79"/>
      <c r="AF10967" s="79"/>
      <c r="AG10967" s="80"/>
    </row>
    <row r="10968" spans="1:33" ht="45" hidden="1" outlineLevel="1">
      <c r="A10968" s="6" t="s">
        <v>12654</v>
      </c>
      <c r="B10968" s="7" t="s">
        <v>37</v>
      </c>
      <c r="C10968" s="7" t="s">
        <v>12655</v>
      </c>
      <c r="K10968" s="79"/>
      <c r="L10968" s="79"/>
      <c r="M10968" s="80"/>
      <c r="O10968" s="79"/>
      <c r="P10968" s="79"/>
      <c r="Q10968" s="80"/>
      <c r="S10968" s="79"/>
      <c r="T10968" s="79"/>
      <c r="U10968" s="80"/>
      <c r="W10968" s="79"/>
      <c r="X10968" s="79"/>
      <c r="Y10968" s="80"/>
      <c r="AA10968" s="79"/>
      <c r="AB10968" s="79"/>
      <c r="AC10968" s="80"/>
      <c r="AE10968" s="79"/>
      <c r="AF10968" s="79"/>
      <c r="AG10968" s="80"/>
    </row>
    <row r="10969" spans="1:33" ht="60" hidden="1" outlineLevel="1">
      <c r="A10969" s="8"/>
      <c r="B10969" s="9" t="s">
        <v>61</v>
      </c>
      <c r="C10969" s="9" t="s">
        <v>62</v>
      </c>
      <c r="D10969" s="9" t="s">
        <v>63</v>
      </c>
      <c r="E10969" s="12" t="s">
        <v>64</v>
      </c>
      <c r="F10969" s="20" t="s">
        <v>65</v>
      </c>
      <c r="K10969" s="21" t="s">
        <v>66</v>
      </c>
      <c r="L10969" s="87" t="s">
        <v>28</v>
      </c>
      <c r="M10969" s="88"/>
      <c r="O10969" s="21" t="s">
        <v>66</v>
      </c>
      <c r="P10969" s="87" t="s">
        <v>28</v>
      </c>
      <c r="Q10969" s="88"/>
      <c r="S10969" s="21" t="s">
        <v>66</v>
      </c>
      <c r="T10969" s="87" t="s">
        <v>28</v>
      </c>
      <c r="U10969" s="88"/>
      <c r="W10969" s="21" t="s">
        <v>66</v>
      </c>
      <c r="X10969" s="87" t="s">
        <v>28</v>
      </c>
      <c r="Y10969" s="88"/>
      <c r="AA10969" s="21" t="s">
        <v>66</v>
      </c>
      <c r="AB10969" s="87" t="s">
        <v>28</v>
      </c>
      <c r="AC10969" s="88"/>
      <c r="AE10969" s="21" t="s">
        <v>66</v>
      </c>
      <c r="AF10969" s="87" t="s">
        <v>28</v>
      </c>
      <c r="AG10969" s="88"/>
    </row>
    <row r="10970" spans="1:33" hidden="1" outlineLevel="1">
      <c r="A10970" s="6" t="s">
        <v>12656</v>
      </c>
      <c r="B10970" s="7" t="s">
        <v>10986</v>
      </c>
      <c r="C10970" s="7" t="s">
        <v>10918</v>
      </c>
      <c r="D10970" s="7"/>
      <c r="E10970" s="23" t="s">
        <v>320</v>
      </c>
      <c r="F10970" s="18">
        <v>6462</v>
      </c>
      <c r="K10970" s="22">
        <v>40</v>
      </c>
      <c r="L10970" s="84">
        <v>258480</v>
      </c>
      <c r="M10970" s="85"/>
      <c r="O10970" s="22">
        <v>159.6</v>
      </c>
      <c r="P10970" s="84">
        <v>1031335.2</v>
      </c>
      <c r="Q10970" s="85"/>
      <c r="S10970" s="22">
        <v>35</v>
      </c>
      <c r="T10970" s="84">
        <v>226170</v>
      </c>
      <c r="U10970" s="85"/>
      <c r="W10970" s="22">
        <v>36</v>
      </c>
      <c r="X10970" s="84">
        <v>232632</v>
      </c>
      <c r="Y10970" s="85"/>
      <c r="AA10970" s="22">
        <v>113.86</v>
      </c>
      <c r="AB10970" s="84">
        <v>735763.32</v>
      </c>
      <c r="AC10970" s="85"/>
      <c r="AE10970" s="22">
        <v>35</v>
      </c>
      <c r="AF10970" s="84">
        <v>226170</v>
      </c>
      <c r="AG10970" s="85"/>
    </row>
    <row r="10971" spans="1:33" hidden="1" outlineLevel="1">
      <c r="A10971" s="8"/>
      <c r="B10971" s="9" t="s">
        <v>34</v>
      </c>
      <c r="C10971" s="9" t="s">
        <v>35</v>
      </c>
      <c r="K10971" s="79"/>
      <c r="L10971" s="79"/>
      <c r="M10971" s="80"/>
      <c r="O10971" s="79"/>
      <c r="P10971" s="79"/>
      <c r="Q10971" s="80"/>
      <c r="S10971" s="79"/>
      <c r="T10971" s="79"/>
      <c r="U10971" s="80"/>
      <c r="W10971" s="79"/>
      <c r="X10971" s="79"/>
      <c r="Y10971" s="80"/>
      <c r="AA10971" s="79"/>
      <c r="AB10971" s="79"/>
      <c r="AC10971" s="80"/>
      <c r="AE10971" s="79"/>
      <c r="AF10971" s="79"/>
      <c r="AG10971" s="80"/>
    </row>
    <row r="10972" spans="1:33" ht="45" hidden="1" outlineLevel="1">
      <c r="A10972" s="6" t="s">
        <v>12657</v>
      </c>
      <c r="B10972" s="7" t="s">
        <v>37</v>
      </c>
      <c r="C10972" s="7" t="s">
        <v>10954</v>
      </c>
      <c r="K10972" s="79"/>
      <c r="L10972" s="79"/>
      <c r="M10972" s="80"/>
      <c r="O10972" s="79"/>
      <c r="P10972" s="79"/>
      <c r="Q10972" s="80"/>
      <c r="S10972" s="79"/>
      <c r="T10972" s="79"/>
      <c r="U10972" s="80"/>
      <c r="W10972" s="79"/>
      <c r="X10972" s="79"/>
      <c r="Y10972" s="80"/>
      <c r="AA10972" s="79"/>
      <c r="AB10972" s="79"/>
      <c r="AC10972" s="80"/>
      <c r="AE10972" s="79"/>
      <c r="AF10972" s="79"/>
      <c r="AG10972" s="80"/>
    </row>
    <row r="10973" spans="1:33" ht="60" hidden="1" outlineLevel="1">
      <c r="A10973" s="8"/>
      <c r="B10973" s="9" t="s">
        <v>61</v>
      </c>
      <c r="C10973" s="9" t="s">
        <v>62</v>
      </c>
      <c r="D10973" s="9" t="s">
        <v>63</v>
      </c>
      <c r="E10973" s="12" t="s">
        <v>64</v>
      </c>
      <c r="F10973" s="20" t="s">
        <v>65</v>
      </c>
      <c r="K10973" s="21" t="s">
        <v>66</v>
      </c>
      <c r="L10973" s="87" t="s">
        <v>28</v>
      </c>
      <c r="M10973" s="88"/>
      <c r="O10973" s="21" t="s">
        <v>66</v>
      </c>
      <c r="P10973" s="87" t="s">
        <v>28</v>
      </c>
      <c r="Q10973" s="88"/>
      <c r="S10973" s="21" t="s">
        <v>66</v>
      </c>
      <c r="T10973" s="87" t="s">
        <v>28</v>
      </c>
      <c r="U10973" s="88"/>
      <c r="W10973" s="21" t="s">
        <v>66</v>
      </c>
      <c r="X10973" s="87" t="s">
        <v>28</v>
      </c>
      <c r="Y10973" s="88"/>
      <c r="AA10973" s="21" t="s">
        <v>66</v>
      </c>
      <c r="AB10973" s="87" t="s">
        <v>28</v>
      </c>
      <c r="AC10973" s="88"/>
      <c r="AE10973" s="21" t="s">
        <v>66</v>
      </c>
      <c r="AF10973" s="87" t="s">
        <v>28</v>
      </c>
      <c r="AG10973" s="88"/>
    </row>
    <row r="10974" spans="1:33" hidden="1" outlineLevel="1">
      <c r="A10974" s="6" t="s">
        <v>12658</v>
      </c>
      <c r="B10974" s="7" t="s">
        <v>10993</v>
      </c>
      <c r="C10974" s="7" t="s">
        <v>10957</v>
      </c>
      <c r="D10974" s="7"/>
      <c r="E10974" s="23" t="s">
        <v>320</v>
      </c>
      <c r="F10974" s="18">
        <v>1454</v>
      </c>
      <c r="K10974" s="22">
        <v>184</v>
      </c>
      <c r="L10974" s="84">
        <v>267536</v>
      </c>
      <c r="M10974" s="85"/>
      <c r="O10974" s="22">
        <v>193.8</v>
      </c>
      <c r="P10974" s="84">
        <v>281785.2</v>
      </c>
      <c r="Q10974" s="85"/>
      <c r="S10974" s="22">
        <v>90</v>
      </c>
      <c r="T10974" s="84">
        <v>130860</v>
      </c>
      <c r="U10974" s="85"/>
      <c r="W10974" s="22">
        <v>276</v>
      </c>
      <c r="X10974" s="84">
        <v>401304</v>
      </c>
      <c r="Y10974" s="85"/>
      <c r="AA10974" s="22">
        <v>359.57</v>
      </c>
      <c r="AB10974" s="84">
        <v>522814.78</v>
      </c>
      <c r="AC10974" s="85"/>
      <c r="AE10974" s="22">
        <v>200</v>
      </c>
      <c r="AF10974" s="84">
        <v>290800</v>
      </c>
      <c r="AG10974" s="85"/>
    </row>
    <row r="10975" spans="1:33" hidden="1" outlineLevel="1">
      <c r="A10975" s="8"/>
      <c r="B10975" s="9" t="s">
        <v>34</v>
      </c>
      <c r="C10975" s="9" t="s">
        <v>35</v>
      </c>
      <c r="K10975" s="79"/>
      <c r="L10975" s="79"/>
      <c r="M10975" s="80"/>
      <c r="O10975" s="79"/>
      <c r="P10975" s="79"/>
      <c r="Q10975" s="80"/>
      <c r="S10975" s="79"/>
      <c r="T10975" s="79"/>
      <c r="U10975" s="80"/>
      <c r="W10975" s="79"/>
      <c r="X10975" s="79"/>
      <c r="Y10975" s="80"/>
      <c r="AA10975" s="79"/>
      <c r="AB10975" s="79"/>
      <c r="AC10975" s="80"/>
      <c r="AE10975" s="79"/>
      <c r="AF10975" s="79"/>
      <c r="AG10975" s="80"/>
    </row>
    <row r="10976" spans="1:33" ht="60" hidden="1" outlineLevel="1">
      <c r="A10976" s="6" t="s">
        <v>12659</v>
      </c>
      <c r="B10976" s="7" t="s">
        <v>37</v>
      </c>
      <c r="C10976" s="7" t="s">
        <v>12660</v>
      </c>
      <c r="K10976" s="79"/>
      <c r="L10976" s="79"/>
      <c r="M10976" s="80"/>
      <c r="O10976" s="79"/>
      <c r="P10976" s="79"/>
      <c r="Q10976" s="80"/>
      <c r="S10976" s="79"/>
      <c r="T10976" s="79"/>
      <c r="U10976" s="80"/>
      <c r="W10976" s="79"/>
      <c r="X10976" s="79"/>
      <c r="Y10976" s="80"/>
      <c r="AA10976" s="79"/>
      <c r="AB10976" s="79"/>
      <c r="AC10976" s="80"/>
      <c r="AE10976" s="79"/>
      <c r="AF10976" s="79"/>
      <c r="AG10976" s="80"/>
    </row>
    <row r="10977" spans="1:33" ht="60" hidden="1" outlineLevel="1">
      <c r="A10977" s="8"/>
      <c r="B10977" s="9" t="s">
        <v>61</v>
      </c>
      <c r="C10977" s="9" t="s">
        <v>62</v>
      </c>
      <c r="D10977" s="9" t="s">
        <v>63</v>
      </c>
      <c r="E10977" s="12" t="s">
        <v>64</v>
      </c>
      <c r="F10977" s="20" t="s">
        <v>65</v>
      </c>
      <c r="K10977" s="21" t="s">
        <v>66</v>
      </c>
      <c r="L10977" s="87" t="s">
        <v>28</v>
      </c>
      <c r="M10977" s="88"/>
      <c r="O10977" s="21" t="s">
        <v>66</v>
      </c>
      <c r="P10977" s="87" t="s">
        <v>28</v>
      </c>
      <c r="Q10977" s="88"/>
      <c r="S10977" s="21" t="s">
        <v>66</v>
      </c>
      <c r="T10977" s="87" t="s">
        <v>28</v>
      </c>
      <c r="U10977" s="88"/>
      <c r="W10977" s="21" t="s">
        <v>66</v>
      </c>
      <c r="X10977" s="87" t="s">
        <v>28</v>
      </c>
      <c r="Y10977" s="88"/>
      <c r="AA10977" s="21" t="s">
        <v>66</v>
      </c>
      <c r="AB10977" s="87" t="s">
        <v>28</v>
      </c>
      <c r="AC10977" s="88"/>
      <c r="AE10977" s="21" t="s">
        <v>66</v>
      </c>
      <c r="AF10977" s="87" t="s">
        <v>28</v>
      </c>
      <c r="AG10977" s="88"/>
    </row>
    <row r="10978" spans="1:33" hidden="1" outlineLevel="1">
      <c r="A10978" s="6" t="s">
        <v>12661</v>
      </c>
      <c r="B10978" s="7" t="s">
        <v>10998</v>
      </c>
      <c r="C10978" s="7" t="s">
        <v>12662</v>
      </c>
      <c r="D10978" s="7"/>
      <c r="E10978" s="23" t="s">
        <v>320</v>
      </c>
      <c r="F10978" s="18">
        <v>200</v>
      </c>
      <c r="K10978" s="22">
        <v>84</v>
      </c>
      <c r="L10978" s="84">
        <v>16800</v>
      </c>
      <c r="M10978" s="85"/>
      <c r="O10978" s="22">
        <v>228</v>
      </c>
      <c r="P10978" s="84">
        <v>45600</v>
      </c>
      <c r="Q10978" s="85"/>
      <c r="S10978" s="22">
        <v>120</v>
      </c>
      <c r="T10978" s="84">
        <v>24000</v>
      </c>
      <c r="U10978" s="85"/>
      <c r="W10978" s="22">
        <v>197</v>
      </c>
      <c r="X10978" s="84">
        <v>39400</v>
      </c>
      <c r="Y10978" s="85"/>
      <c r="AA10978" s="22">
        <v>179.78</v>
      </c>
      <c r="AB10978" s="84">
        <v>35956</v>
      </c>
      <c r="AC10978" s="85"/>
      <c r="AE10978" s="22">
        <v>160</v>
      </c>
      <c r="AF10978" s="84">
        <v>32000</v>
      </c>
      <c r="AG10978" s="85"/>
    </row>
    <row r="10979" spans="1:33" hidden="1" outlineLevel="1">
      <c r="A10979" s="6" t="s">
        <v>12663</v>
      </c>
      <c r="B10979" s="7" t="s">
        <v>11002</v>
      </c>
      <c r="C10979" s="7" t="s">
        <v>12664</v>
      </c>
      <c r="D10979" s="7"/>
      <c r="E10979" s="23" t="s">
        <v>320</v>
      </c>
      <c r="F10979" s="18">
        <v>278</v>
      </c>
      <c r="K10979" s="22">
        <v>84</v>
      </c>
      <c r="L10979" s="84">
        <v>23352</v>
      </c>
      <c r="M10979" s="85"/>
      <c r="O10979" s="22">
        <v>228</v>
      </c>
      <c r="P10979" s="84">
        <v>63384</v>
      </c>
      <c r="Q10979" s="85"/>
      <c r="S10979" s="22">
        <v>120</v>
      </c>
      <c r="T10979" s="84">
        <v>33360</v>
      </c>
      <c r="U10979" s="85"/>
      <c r="W10979" s="22">
        <v>197</v>
      </c>
      <c r="X10979" s="84">
        <v>54766</v>
      </c>
      <c r="Y10979" s="85"/>
      <c r="AA10979" s="22">
        <v>179.78</v>
      </c>
      <c r="AB10979" s="84">
        <v>49978.84</v>
      </c>
      <c r="AC10979" s="85"/>
      <c r="AE10979" s="22">
        <v>160</v>
      </c>
      <c r="AF10979" s="84">
        <v>44480</v>
      </c>
      <c r="AG10979" s="85"/>
    </row>
    <row r="10980" spans="1:33" hidden="1" outlineLevel="1">
      <c r="A10980" s="6" t="s">
        <v>12665</v>
      </c>
      <c r="B10980" s="7" t="s">
        <v>11005</v>
      </c>
      <c r="C10980" s="7" t="s">
        <v>12666</v>
      </c>
      <c r="D10980" s="7"/>
      <c r="E10980" s="23" t="s">
        <v>320</v>
      </c>
      <c r="F10980" s="18">
        <v>121</v>
      </c>
      <c r="K10980" s="22">
        <v>84</v>
      </c>
      <c r="L10980" s="84">
        <v>10164</v>
      </c>
      <c r="M10980" s="85"/>
      <c r="O10980" s="22">
        <v>228</v>
      </c>
      <c r="P10980" s="84">
        <v>27588</v>
      </c>
      <c r="Q10980" s="85"/>
      <c r="S10980" s="22">
        <v>120</v>
      </c>
      <c r="T10980" s="84">
        <v>14520</v>
      </c>
      <c r="U10980" s="85"/>
      <c r="W10980" s="22">
        <v>197</v>
      </c>
      <c r="X10980" s="84">
        <v>23837</v>
      </c>
      <c r="Y10980" s="85"/>
      <c r="AA10980" s="22">
        <v>179.78</v>
      </c>
      <c r="AB10980" s="84">
        <v>21753.38</v>
      </c>
      <c r="AC10980" s="85"/>
      <c r="AE10980" s="22">
        <v>160</v>
      </c>
      <c r="AF10980" s="84">
        <v>19360</v>
      </c>
      <c r="AG10980" s="85"/>
    </row>
    <row r="10981" spans="1:33" hidden="1" outlineLevel="1">
      <c r="A10981" s="8"/>
      <c r="B10981" s="9" t="s">
        <v>34</v>
      </c>
      <c r="C10981" s="9" t="s">
        <v>35</v>
      </c>
      <c r="K10981" s="79"/>
      <c r="L10981" s="79"/>
      <c r="M10981" s="80"/>
      <c r="O10981" s="79"/>
      <c r="P10981" s="79"/>
      <c r="Q10981" s="80"/>
      <c r="S10981" s="79"/>
      <c r="T10981" s="79"/>
      <c r="U10981" s="80"/>
      <c r="W10981" s="79"/>
      <c r="X10981" s="79"/>
      <c r="Y10981" s="80"/>
      <c r="AA10981" s="79"/>
      <c r="AB10981" s="79"/>
      <c r="AC10981" s="80"/>
      <c r="AE10981" s="79"/>
      <c r="AF10981" s="79"/>
      <c r="AG10981" s="80"/>
    </row>
    <row r="10982" spans="1:33" ht="60" hidden="1" outlineLevel="1">
      <c r="A10982" s="6" t="s">
        <v>12667</v>
      </c>
      <c r="B10982" s="7" t="s">
        <v>37</v>
      </c>
      <c r="C10982" s="7" t="s">
        <v>10973</v>
      </c>
      <c r="K10982" s="79"/>
      <c r="L10982" s="79"/>
      <c r="M10982" s="80"/>
      <c r="O10982" s="79"/>
      <c r="P10982" s="79"/>
      <c r="Q10982" s="80"/>
      <c r="S10982" s="79"/>
      <c r="T10982" s="79"/>
      <c r="U10982" s="80"/>
      <c r="W10982" s="79"/>
      <c r="X10982" s="79"/>
      <c r="Y10982" s="80"/>
      <c r="AA10982" s="79"/>
      <c r="AB10982" s="79"/>
      <c r="AC10982" s="80"/>
      <c r="AE10982" s="79"/>
      <c r="AF10982" s="79"/>
      <c r="AG10982" s="80"/>
    </row>
    <row r="10983" spans="1:33" ht="60" hidden="1" outlineLevel="1">
      <c r="A10983" s="8"/>
      <c r="B10983" s="9" t="s">
        <v>61</v>
      </c>
      <c r="C10983" s="9" t="s">
        <v>62</v>
      </c>
      <c r="D10983" s="9" t="s">
        <v>63</v>
      </c>
      <c r="E10983" s="12" t="s">
        <v>64</v>
      </c>
      <c r="F10983" s="20" t="s">
        <v>65</v>
      </c>
      <c r="K10983" s="21" t="s">
        <v>66</v>
      </c>
      <c r="L10983" s="87" t="s">
        <v>28</v>
      </c>
      <c r="M10983" s="88"/>
      <c r="O10983" s="21" t="s">
        <v>66</v>
      </c>
      <c r="P10983" s="87" t="s">
        <v>28</v>
      </c>
      <c r="Q10983" s="88"/>
      <c r="S10983" s="21" t="s">
        <v>66</v>
      </c>
      <c r="T10983" s="87" t="s">
        <v>28</v>
      </c>
      <c r="U10983" s="88"/>
      <c r="W10983" s="21" t="s">
        <v>66</v>
      </c>
      <c r="X10983" s="87" t="s">
        <v>28</v>
      </c>
      <c r="Y10983" s="88"/>
      <c r="AA10983" s="21" t="s">
        <v>66</v>
      </c>
      <c r="AB10983" s="87" t="s">
        <v>28</v>
      </c>
      <c r="AC10983" s="88"/>
      <c r="AE10983" s="21" t="s">
        <v>66</v>
      </c>
      <c r="AF10983" s="87" t="s">
        <v>28</v>
      </c>
      <c r="AG10983" s="88"/>
    </row>
    <row r="10984" spans="1:33" hidden="1" outlineLevel="1">
      <c r="A10984" s="6" t="s">
        <v>12668</v>
      </c>
      <c r="B10984" s="7" t="s">
        <v>11012</v>
      </c>
      <c r="C10984" s="7" t="s">
        <v>12669</v>
      </c>
      <c r="D10984" s="7"/>
      <c r="E10984" s="23" t="s">
        <v>320</v>
      </c>
      <c r="F10984" s="18">
        <v>962</v>
      </c>
      <c r="K10984" s="22">
        <v>133</v>
      </c>
      <c r="L10984" s="84">
        <v>127946</v>
      </c>
      <c r="M10984" s="85"/>
      <c r="O10984" s="22">
        <v>205.2</v>
      </c>
      <c r="P10984" s="84">
        <v>197402.4</v>
      </c>
      <c r="Q10984" s="85"/>
      <c r="S10984" s="22">
        <v>165</v>
      </c>
      <c r="T10984" s="84">
        <v>158730</v>
      </c>
      <c r="U10984" s="85"/>
      <c r="W10984" s="22">
        <v>118</v>
      </c>
      <c r="X10984" s="84">
        <v>113516</v>
      </c>
      <c r="Y10984" s="85"/>
      <c r="AA10984" s="22">
        <v>221.73</v>
      </c>
      <c r="AB10984" s="84">
        <v>213304.26</v>
      </c>
      <c r="AC10984" s="85"/>
      <c r="AE10984" s="22">
        <v>200</v>
      </c>
      <c r="AF10984" s="84">
        <v>192400</v>
      </c>
      <c r="AG10984" s="85"/>
    </row>
    <row r="10985" spans="1:33" hidden="1" outlineLevel="1">
      <c r="A10985" s="6" t="s">
        <v>12670</v>
      </c>
      <c r="B10985" s="7" t="s">
        <v>11019</v>
      </c>
      <c r="C10985" s="7" t="s">
        <v>12671</v>
      </c>
      <c r="D10985" s="7"/>
      <c r="E10985" s="23" t="s">
        <v>320</v>
      </c>
      <c r="F10985" s="18">
        <v>12</v>
      </c>
      <c r="K10985" s="22">
        <v>133</v>
      </c>
      <c r="L10985" s="84">
        <v>1596</v>
      </c>
      <c r="M10985" s="85"/>
      <c r="O10985" s="22">
        <v>205.2</v>
      </c>
      <c r="P10985" s="84">
        <v>2462.4</v>
      </c>
      <c r="Q10985" s="85"/>
      <c r="S10985" s="22">
        <v>0</v>
      </c>
      <c r="T10985" s="84">
        <v>0</v>
      </c>
      <c r="U10985" s="85"/>
      <c r="W10985" s="22">
        <v>476</v>
      </c>
      <c r="X10985" s="84">
        <v>5712</v>
      </c>
      <c r="Y10985" s="85"/>
      <c r="AA10985" s="22">
        <v>221.73</v>
      </c>
      <c r="AB10985" s="84">
        <v>2660.76</v>
      </c>
      <c r="AC10985" s="85"/>
      <c r="AE10985" s="22">
        <v>200</v>
      </c>
      <c r="AF10985" s="84">
        <v>2400</v>
      </c>
      <c r="AG10985" s="85"/>
    </row>
    <row r="10986" spans="1:33" hidden="1" outlineLevel="1">
      <c r="A10986" s="8"/>
      <c r="B10986" s="9" t="s">
        <v>34</v>
      </c>
      <c r="C10986" s="9" t="s">
        <v>35</v>
      </c>
      <c r="K10986" s="79"/>
      <c r="L10986" s="79"/>
      <c r="M10986" s="80"/>
      <c r="O10986" s="79"/>
      <c r="P10986" s="79"/>
      <c r="Q10986" s="80"/>
      <c r="S10986" s="79"/>
      <c r="T10986" s="79"/>
      <c r="U10986" s="80"/>
      <c r="W10986" s="79"/>
      <c r="X10986" s="79"/>
      <c r="Y10986" s="80"/>
      <c r="AA10986" s="79"/>
      <c r="AB10986" s="79"/>
      <c r="AC10986" s="80"/>
      <c r="AE10986" s="79"/>
      <c r="AF10986" s="79"/>
      <c r="AG10986" s="80"/>
    </row>
    <row r="10987" spans="1:33" hidden="1" outlineLevel="1">
      <c r="A10987" s="6" t="s">
        <v>12672</v>
      </c>
      <c r="B10987" s="7" t="s">
        <v>37</v>
      </c>
      <c r="C10987" s="7" t="s">
        <v>12673</v>
      </c>
      <c r="K10987" s="79"/>
      <c r="L10987" s="79"/>
      <c r="M10987" s="80"/>
      <c r="O10987" s="79"/>
      <c r="P10987" s="79"/>
      <c r="Q10987" s="80"/>
      <c r="S10987" s="79"/>
      <c r="T10987" s="79"/>
      <c r="U10987" s="80"/>
      <c r="W10987" s="79"/>
      <c r="X10987" s="79"/>
      <c r="Y10987" s="80"/>
      <c r="AA10987" s="79"/>
      <c r="AB10987" s="79"/>
      <c r="AC10987" s="80"/>
      <c r="AE10987" s="79"/>
      <c r="AF10987" s="79"/>
      <c r="AG10987" s="80"/>
    </row>
    <row r="10988" spans="1:33" ht="30" hidden="1" outlineLevel="1">
      <c r="A10988" s="6" t="s">
        <v>12674</v>
      </c>
      <c r="B10988" s="7" t="s">
        <v>37</v>
      </c>
      <c r="C10988" s="7" t="s">
        <v>12675</v>
      </c>
      <c r="K10988" s="79"/>
      <c r="L10988" s="79"/>
      <c r="M10988" s="80"/>
      <c r="O10988" s="79"/>
      <c r="P10988" s="79"/>
      <c r="Q10988" s="80"/>
      <c r="S10988" s="79"/>
      <c r="T10988" s="79"/>
      <c r="U10988" s="80"/>
      <c r="W10988" s="79"/>
      <c r="X10988" s="79"/>
      <c r="Y10988" s="80"/>
      <c r="AA10988" s="79"/>
      <c r="AB10988" s="79"/>
      <c r="AC10988" s="80"/>
      <c r="AE10988" s="79"/>
      <c r="AF10988" s="79"/>
      <c r="AG10988" s="80"/>
    </row>
    <row r="10989" spans="1:33" ht="60" hidden="1" outlineLevel="1">
      <c r="A10989" s="8"/>
      <c r="B10989" s="9" t="s">
        <v>61</v>
      </c>
      <c r="C10989" s="9" t="s">
        <v>62</v>
      </c>
      <c r="D10989" s="9" t="s">
        <v>63</v>
      </c>
      <c r="E10989" s="12" t="s">
        <v>64</v>
      </c>
      <c r="F10989" s="20" t="s">
        <v>65</v>
      </c>
      <c r="K10989" s="21" t="s">
        <v>66</v>
      </c>
      <c r="L10989" s="87" t="s">
        <v>28</v>
      </c>
      <c r="M10989" s="88"/>
      <c r="O10989" s="21" t="s">
        <v>66</v>
      </c>
      <c r="P10989" s="87" t="s">
        <v>28</v>
      </c>
      <c r="Q10989" s="88"/>
      <c r="S10989" s="21" t="s">
        <v>66</v>
      </c>
      <c r="T10989" s="87" t="s">
        <v>28</v>
      </c>
      <c r="U10989" s="88"/>
      <c r="W10989" s="21" t="s">
        <v>66</v>
      </c>
      <c r="X10989" s="87" t="s">
        <v>28</v>
      </c>
      <c r="Y10989" s="88"/>
      <c r="AA10989" s="21" t="s">
        <v>66</v>
      </c>
      <c r="AB10989" s="87" t="s">
        <v>28</v>
      </c>
      <c r="AC10989" s="88"/>
      <c r="AE10989" s="21" t="s">
        <v>66</v>
      </c>
      <c r="AF10989" s="87" t="s">
        <v>28</v>
      </c>
      <c r="AG10989" s="88"/>
    </row>
    <row r="10990" spans="1:33" hidden="1" outlineLevel="1">
      <c r="A10990" s="6" t="s">
        <v>12676</v>
      </c>
      <c r="B10990" s="7" t="s">
        <v>11024</v>
      </c>
      <c r="C10990" s="7" t="s">
        <v>12677</v>
      </c>
      <c r="D10990" s="7"/>
      <c r="E10990" s="23" t="s">
        <v>320</v>
      </c>
      <c r="F10990" s="18">
        <v>1145</v>
      </c>
      <c r="K10990" s="22">
        <v>45</v>
      </c>
      <c r="L10990" s="84">
        <v>51525</v>
      </c>
      <c r="M10990" s="85"/>
      <c r="O10990" s="22">
        <v>91.2</v>
      </c>
      <c r="P10990" s="84">
        <v>104424</v>
      </c>
      <c r="Q10990" s="85"/>
      <c r="S10990" s="22">
        <v>25</v>
      </c>
      <c r="T10990" s="84">
        <v>28625</v>
      </c>
      <c r="U10990" s="85"/>
      <c r="W10990" s="22">
        <v>40</v>
      </c>
      <c r="X10990" s="84">
        <v>45800</v>
      </c>
      <c r="Y10990" s="85"/>
      <c r="AA10990" s="22">
        <v>41.95</v>
      </c>
      <c r="AB10990" s="84">
        <v>48032.75</v>
      </c>
      <c r="AC10990" s="85"/>
      <c r="AE10990" s="22">
        <v>60</v>
      </c>
      <c r="AF10990" s="84">
        <v>68700</v>
      </c>
      <c r="AG10990" s="85"/>
    </row>
    <row r="10991" spans="1:33" hidden="1" outlineLevel="1">
      <c r="A10991" s="8"/>
      <c r="B10991" s="9" t="s">
        <v>34</v>
      </c>
      <c r="C10991" s="9" t="s">
        <v>35</v>
      </c>
      <c r="K10991" s="79"/>
      <c r="L10991" s="79"/>
      <c r="M10991" s="80"/>
      <c r="O10991" s="79"/>
      <c r="P10991" s="79"/>
      <c r="Q10991" s="80"/>
      <c r="S10991" s="79"/>
      <c r="T10991" s="79"/>
      <c r="U10991" s="80"/>
      <c r="W10991" s="79"/>
      <c r="X10991" s="79"/>
      <c r="Y10991" s="80"/>
      <c r="AA10991" s="79"/>
      <c r="AB10991" s="79"/>
      <c r="AC10991" s="80"/>
      <c r="AE10991" s="79"/>
      <c r="AF10991" s="79"/>
      <c r="AG10991" s="80"/>
    </row>
    <row r="10992" spans="1:33" ht="45" hidden="1" outlineLevel="1">
      <c r="A10992" s="6" t="s">
        <v>12678</v>
      </c>
      <c r="B10992" s="7" t="s">
        <v>37</v>
      </c>
      <c r="C10992" s="7" t="s">
        <v>11000</v>
      </c>
      <c r="K10992" s="79"/>
      <c r="L10992" s="79"/>
      <c r="M10992" s="80"/>
      <c r="O10992" s="79"/>
      <c r="P10992" s="79"/>
      <c r="Q10992" s="80"/>
      <c r="S10992" s="79"/>
      <c r="T10992" s="79"/>
      <c r="U10992" s="80"/>
      <c r="W10992" s="79"/>
      <c r="X10992" s="79"/>
      <c r="Y10992" s="80"/>
      <c r="AA10992" s="79"/>
      <c r="AB10992" s="79"/>
      <c r="AC10992" s="80"/>
      <c r="AE10992" s="79"/>
      <c r="AF10992" s="79"/>
      <c r="AG10992" s="80"/>
    </row>
    <row r="10993" spans="1:33" ht="60" hidden="1" outlineLevel="1">
      <c r="A10993" s="8"/>
      <c r="B10993" s="9" t="s">
        <v>61</v>
      </c>
      <c r="C10993" s="9" t="s">
        <v>62</v>
      </c>
      <c r="D10993" s="9" t="s">
        <v>63</v>
      </c>
      <c r="E10993" s="12" t="s">
        <v>64</v>
      </c>
      <c r="F10993" s="20" t="s">
        <v>65</v>
      </c>
      <c r="K10993" s="21" t="s">
        <v>66</v>
      </c>
      <c r="L10993" s="87" t="s">
        <v>28</v>
      </c>
      <c r="M10993" s="88"/>
      <c r="O10993" s="21" t="s">
        <v>66</v>
      </c>
      <c r="P10993" s="87" t="s">
        <v>28</v>
      </c>
      <c r="Q10993" s="88"/>
      <c r="S10993" s="21" t="s">
        <v>66</v>
      </c>
      <c r="T10993" s="87" t="s">
        <v>28</v>
      </c>
      <c r="U10993" s="88"/>
      <c r="W10993" s="21" t="s">
        <v>66</v>
      </c>
      <c r="X10993" s="87" t="s">
        <v>28</v>
      </c>
      <c r="Y10993" s="88"/>
      <c r="AA10993" s="21" t="s">
        <v>66</v>
      </c>
      <c r="AB10993" s="87" t="s">
        <v>28</v>
      </c>
      <c r="AC10993" s="88"/>
      <c r="AE10993" s="21" t="s">
        <v>66</v>
      </c>
      <c r="AF10993" s="87" t="s">
        <v>28</v>
      </c>
      <c r="AG10993" s="88"/>
    </row>
    <row r="10994" spans="1:33" hidden="1" outlineLevel="1">
      <c r="A10994" s="6" t="s">
        <v>12679</v>
      </c>
      <c r="B10994" s="7" t="s">
        <v>12680</v>
      </c>
      <c r="C10994" s="7" t="s">
        <v>12681</v>
      </c>
      <c r="D10994" s="7"/>
      <c r="E10994" s="23" t="s">
        <v>320</v>
      </c>
      <c r="F10994" s="18">
        <v>5320</v>
      </c>
      <c r="K10994" s="22">
        <v>15</v>
      </c>
      <c r="L10994" s="84">
        <v>79800</v>
      </c>
      <c r="M10994" s="85"/>
      <c r="O10994" s="22">
        <v>91.2</v>
      </c>
      <c r="P10994" s="84">
        <v>485184</v>
      </c>
      <c r="Q10994" s="85"/>
      <c r="S10994" s="22">
        <v>20</v>
      </c>
      <c r="T10994" s="84">
        <v>106400</v>
      </c>
      <c r="U10994" s="85"/>
      <c r="W10994" s="22">
        <v>18</v>
      </c>
      <c r="X10994" s="84">
        <v>95760</v>
      </c>
      <c r="Y10994" s="85"/>
      <c r="AA10994" s="22">
        <v>26.37</v>
      </c>
      <c r="AB10994" s="84">
        <v>140288.4</v>
      </c>
      <c r="AC10994" s="85"/>
      <c r="AE10994" s="22">
        <v>55</v>
      </c>
      <c r="AF10994" s="84">
        <v>292600</v>
      </c>
      <c r="AG10994" s="85"/>
    </row>
    <row r="10995" spans="1:33" hidden="1" outlineLevel="1">
      <c r="A10995" s="8"/>
      <c r="B10995" s="9" t="s">
        <v>34</v>
      </c>
      <c r="C10995" s="9" t="s">
        <v>35</v>
      </c>
      <c r="K10995" s="79"/>
      <c r="L10995" s="79"/>
      <c r="M10995" s="80"/>
      <c r="O10995" s="79"/>
      <c r="P10995" s="79"/>
      <c r="Q10995" s="80"/>
      <c r="S10995" s="79"/>
      <c r="T10995" s="79"/>
      <c r="U10995" s="80"/>
      <c r="W10995" s="79"/>
      <c r="X10995" s="79"/>
      <c r="Y10995" s="80"/>
      <c r="AA10995" s="79"/>
      <c r="AB10995" s="79"/>
      <c r="AC10995" s="80"/>
      <c r="AE10995" s="79"/>
      <c r="AF10995" s="79"/>
      <c r="AG10995" s="80"/>
    </row>
    <row r="10996" spans="1:33" hidden="1" outlineLevel="1">
      <c r="A10996" s="6" t="s">
        <v>12682</v>
      </c>
      <c r="B10996" s="7" t="s">
        <v>37</v>
      </c>
      <c r="C10996" s="7" t="s">
        <v>10989</v>
      </c>
      <c r="K10996" s="79"/>
      <c r="L10996" s="79"/>
      <c r="M10996" s="80"/>
      <c r="O10996" s="79"/>
      <c r="P10996" s="79"/>
      <c r="Q10996" s="80"/>
      <c r="S10996" s="79"/>
      <c r="T10996" s="79"/>
      <c r="U10996" s="80"/>
      <c r="W10996" s="79"/>
      <c r="X10996" s="79"/>
      <c r="Y10996" s="80"/>
      <c r="AA10996" s="79"/>
      <c r="AB10996" s="79"/>
      <c r="AC10996" s="80"/>
      <c r="AE10996" s="79"/>
      <c r="AF10996" s="79"/>
      <c r="AG10996" s="80"/>
    </row>
    <row r="10997" spans="1:33" ht="45" hidden="1" outlineLevel="1">
      <c r="A10997" s="6" t="s">
        <v>12683</v>
      </c>
      <c r="B10997" s="7" t="s">
        <v>37</v>
      </c>
      <c r="C10997" s="7" t="s">
        <v>10996</v>
      </c>
      <c r="K10997" s="79"/>
      <c r="L10997" s="79"/>
      <c r="M10997" s="80"/>
      <c r="O10997" s="79"/>
      <c r="P10997" s="79"/>
      <c r="Q10997" s="80"/>
      <c r="S10997" s="79"/>
      <c r="T10997" s="79"/>
      <c r="U10997" s="80"/>
      <c r="W10997" s="79"/>
      <c r="X10997" s="79"/>
      <c r="Y10997" s="80"/>
      <c r="AA10997" s="79"/>
      <c r="AB10997" s="79"/>
      <c r="AC10997" s="80"/>
      <c r="AE10997" s="79"/>
      <c r="AF10997" s="79"/>
      <c r="AG10997" s="80"/>
    </row>
    <row r="10998" spans="1:33" ht="60" hidden="1" outlineLevel="1">
      <c r="A10998" s="8"/>
      <c r="B10998" s="9" t="s">
        <v>61</v>
      </c>
      <c r="C10998" s="9" t="s">
        <v>62</v>
      </c>
      <c r="D10998" s="9" t="s">
        <v>63</v>
      </c>
      <c r="E10998" s="12" t="s">
        <v>64</v>
      </c>
      <c r="F10998" s="20" t="s">
        <v>65</v>
      </c>
      <c r="K10998" s="21" t="s">
        <v>66</v>
      </c>
      <c r="L10998" s="87" t="s">
        <v>28</v>
      </c>
      <c r="M10998" s="88"/>
      <c r="O10998" s="21" t="s">
        <v>66</v>
      </c>
      <c r="P10998" s="87" t="s">
        <v>28</v>
      </c>
      <c r="Q10998" s="88"/>
      <c r="S10998" s="21" t="s">
        <v>66</v>
      </c>
      <c r="T10998" s="87" t="s">
        <v>28</v>
      </c>
      <c r="U10998" s="88"/>
      <c r="W10998" s="21" t="s">
        <v>66</v>
      </c>
      <c r="X10998" s="87" t="s">
        <v>28</v>
      </c>
      <c r="Y10998" s="88"/>
      <c r="AA10998" s="21" t="s">
        <v>66</v>
      </c>
      <c r="AB10998" s="87" t="s">
        <v>28</v>
      </c>
      <c r="AC10998" s="88"/>
      <c r="AE10998" s="21" t="s">
        <v>66</v>
      </c>
      <c r="AF10998" s="87" t="s">
        <v>28</v>
      </c>
      <c r="AG10998" s="88"/>
    </row>
    <row r="10999" spans="1:33" hidden="1" outlineLevel="1">
      <c r="A10999" s="6" t="s">
        <v>12684</v>
      </c>
      <c r="B10999" s="7" t="s">
        <v>12685</v>
      </c>
      <c r="C10999" s="7" t="s">
        <v>10994</v>
      </c>
      <c r="D10999" s="7"/>
      <c r="E10999" s="23" t="s">
        <v>320</v>
      </c>
      <c r="F10999" s="18">
        <v>1826</v>
      </c>
      <c r="K10999" s="22">
        <v>38</v>
      </c>
      <c r="L10999" s="84">
        <v>69388</v>
      </c>
      <c r="M10999" s="85"/>
      <c r="O10999" s="22">
        <v>171</v>
      </c>
      <c r="P10999" s="84">
        <v>312246</v>
      </c>
      <c r="Q10999" s="85"/>
      <c r="S10999" s="22">
        <v>90</v>
      </c>
      <c r="T10999" s="84">
        <v>164340</v>
      </c>
      <c r="U10999" s="85"/>
      <c r="W10999" s="22">
        <v>184</v>
      </c>
      <c r="X10999" s="84">
        <v>335984</v>
      </c>
      <c r="Y10999" s="85"/>
      <c r="AA10999" s="22">
        <v>161.81</v>
      </c>
      <c r="AB10999" s="84">
        <v>295465.06</v>
      </c>
      <c r="AC10999" s="85"/>
      <c r="AE10999" s="22">
        <v>200</v>
      </c>
      <c r="AF10999" s="84">
        <v>365200</v>
      </c>
      <c r="AG10999" s="85"/>
    </row>
    <row r="11000" spans="1:33" hidden="1" outlineLevel="1">
      <c r="A11000" s="8"/>
      <c r="B11000" s="9" t="s">
        <v>34</v>
      </c>
      <c r="C11000" s="9" t="s">
        <v>35</v>
      </c>
      <c r="K11000" s="79"/>
      <c r="L11000" s="79"/>
      <c r="M11000" s="80"/>
      <c r="O11000" s="79"/>
      <c r="P11000" s="79"/>
      <c r="Q11000" s="80"/>
      <c r="S11000" s="79"/>
      <c r="T11000" s="79"/>
      <c r="U11000" s="80"/>
      <c r="W11000" s="79"/>
      <c r="X11000" s="79"/>
      <c r="Y11000" s="80"/>
      <c r="AA11000" s="79"/>
      <c r="AB11000" s="79"/>
      <c r="AC11000" s="80"/>
      <c r="AE11000" s="79"/>
      <c r="AF11000" s="79"/>
      <c r="AG11000" s="80"/>
    </row>
    <row r="11001" spans="1:33" ht="45" hidden="1" outlineLevel="1">
      <c r="A11001" s="6" t="s">
        <v>12686</v>
      </c>
      <c r="B11001" s="7" t="s">
        <v>37</v>
      </c>
      <c r="C11001" s="7" t="s">
        <v>11000</v>
      </c>
      <c r="K11001" s="79"/>
      <c r="L11001" s="79"/>
      <c r="M11001" s="80"/>
      <c r="O11001" s="79"/>
      <c r="P11001" s="79"/>
      <c r="Q11001" s="80"/>
      <c r="S11001" s="79"/>
      <c r="T11001" s="79"/>
      <c r="U11001" s="80"/>
      <c r="W11001" s="79"/>
      <c r="X11001" s="79"/>
      <c r="Y11001" s="80"/>
      <c r="AA11001" s="79"/>
      <c r="AB11001" s="79"/>
      <c r="AC11001" s="80"/>
      <c r="AE11001" s="79"/>
      <c r="AF11001" s="79"/>
      <c r="AG11001" s="80"/>
    </row>
    <row r="11002" spans="1:33" ht="60" hidden="1" outlineLevel="1">
      <c r="A11002" s="8"/>
      <c r="B11002" s="9" t="s">
        <v>61</v>
      </c>
      <c r="C11002" s="9" t="s">
        <v>62</v>
      </c>
      <c r="D11002" s="9" t="s">
        <v>63</v>
      </c>
      <c r="E11002" s="12" t="s">
        <v>64</v>
      </c>
      <c r="F11002" s="20" t="s">
        <v>65</v>
      </c>
      <c r="K11002" s="21" t="s">
        <v>66</v>
      </c>
      <c r="L11002" s="87" t="s">
        <v>28</v>
      </c>
      <c r="M11002" s="88"/>
      <c r="O11002" s="21" t="s">
        <v>66</v>
      </c>
      <c r="P11002" s="87" t="s">
        <v>28</v>
      </c>
      <c r="Q11002" s="88"/>
      <c r="S11002" s="21" t="s">
        <v>66</v>
      </c>
      <c r="T11002" s="87" t="s">
        <v>28</v>
      </c>
      <c r="U11002" s="88"/>
      <c r="W11002" s="21" t="s">
        <v>66</v>
      </c>
      <c r="X11002" s="87" t="s">
        <v>28</v>
      </c>
      <c r="Y11002" s="88"/>
      <c r="AA11002" s="21" t="s">
        <v>66</v>
      </c>
      <c r="AB11002" s="87" t="s">
        <v>28</v>
      </c>
      <c r="AC11002" s="88"/>
      <c r="AE11002" s="21" t="s">
        <v>66</v>
      </c>
      <c r="AF11002" s="87" t="s">
        <v>28</v>
      </c>
      <c r="AG11002" s="88"/>
    </row>
    <row r="11003" spans="1:33" hidden="1" outlineLevel="1">
      <c r="A11003" s="6" t="s">
        <v>12687</v>
      </c>
      <c r="B11003" s="7" t="s">
        <v>12688</v>
      </c>
      <c r="C11003" s="7" t="s">
        <v>12689</v>
      </c>
      <c r="D11003" s="7"/>
      <c r="E11003" s="23" t="s">
        <v>320</v>
      </c>
      <c r="F11003" s="18">
        <v>1559</v>
      </c>
      <c r="K11003" s="22">
        <v>15</v>
      </c>
      <c r="L11003" s="84">
        <v>23385</v>
      </c>
      <c r="M11003" s="85"/>
      <c r="O11003" s="22">
        <v>34.200000000000003</v>
      </c>
      <c r="P11003" s="84">
        <v>53317.8</v>
      </c>
      <c r="Q11003" s="85"/>
      <c r="S11003" s="22">
        <v>25</v>
      </c>
      <c r="T11003" s="84">
        <v>38975</v>
      </c>
      <c r="U11003" s="85"/>
      <c r="W11003" s="22">
        <v>18</v>
      </c>
      <c r="X11003" s="84">
        <v>28062</v>
      </c>
      <c r="Y11003" s="85"/>
      <c r="AA11003" s="22">
        <v>26.37</v>
      </c>
      <c r="AB11003" s="84">
        <v>41110.83</v>
      </c>
      <c r="AC11003" s="85"/>
      <c r="AE11003" s="22">
        <v>55</v>
      </c>
      <c r="AF11003" s="84">
        <v>85745</v>
      </c>
      <c r="AG11003" s="85"/>
    </row>
    <row r="11004" spans="1:33" hidden="1" outlineLevel="1">
      <c r="A11004" s="6" t="s">
        <v>12690</v>
      </c>
      <c r="B11004" s="7" t="s">
        <v>12691</v>
      </c>
      <c r="C11004" s="7" t="s">
        <v>12692</v>
      </c>
      <c r="D11004" s="7"/>
      <c r="E11004" s="23" t="s">
        <v>320</v>
      </c>
      <c r="F11004" s="18">
        <v>267</v>
      </c>
      <c r="K11004" s="22">
        <v>15</v>
      </c>
      <c r="L11004" s="84">
        <v>4005</v>
      </c>
      <c r="M11004" s="85"/>
      <c r="O11004" s="22">
        <v>34.200000000000003</v>
      </c>
      <c r="P11004" s="84">
        <v>9131.4</v>
      </c>
      <c r="Q11004" s="85"/>
      <c r="S11004" s="22">
        <v>25</v>
      </c>
      <c r="T11004" s="84">
        <v>6675</v>
      </c>
      <c r="U11004" s="85"/>
      <c r="W11004" s="22">
        <v>18</v>
      </c>
      <c r="X11004" s="84">
        <v>4806</v>
      </c>
      <c r="Y11004" s="85"/>
      <c r="AA11004" s="22">
        <v>26.37</v>
      </c>
      <c r="AB11004" s="84">
        <v>7040.79</v>
      </c>
      <c r="AC11004" s="85"/>
      <c r="AE11004" s="22">
        <v>55</v>
      </c>
      <c r="AF11004" s="84">
        <v>14685</v>
      </c>
      <c r="AG11004" s="85"/>
    </row>
    <row r="11005" spans="1:33" hidden="1" outlineLevel="1">
      <c r="A11005" s="8"/>
      <c r="B11005" s="9" t="s">
        <v>34</v>
      </c>
      <c r="C11005" s="9" t="s">
        <v>35</v>
      </c>
      <c r="K11005" s="79"/>
      <c r="L11005" s="79"/>
      <c r="M11005" s="80"/>
      <c r="O11005" s="79"/>
      <c r="P11005" s="79"/>
      <c r="Q11005" s="80"/>
      <c r="S11005" s="79"/>
      <c r="T11005" s="79"/>
      <c r="U11005" s="80"/>
      <c r="W11005" s="79"/>
      <c r="X11005" s="79"/>
      <c r="Y11005" s="80"/>
      <c r="AA11005" s="79"/>
      <c r="AB11005" s="79"/>
      <c r="AC11005" s="80"/>
      <c r="AE11005" s="79"/>
      <c r="AF11005" s="79"/>
      <c r="AG11005" s="80"/>
    </row>
    <row r="11006" spans="1:33" ht="45" hidden="1" outlineLevel="1">
      <c r="A11006" s="6" t="s">
        <v>12693</v>
      </c>
      <c r="B11006" s="7" t="s">
        <v>37</v>
      </c>
      <c r="C11006" s="7" t="s">
        <v>12694</v>
      </c>
      <c r="K11006" s="79"/>
      <c r="L11006" s="79"/>
      <c r="M11006" s="80"/>
      <c r="O11006" s="79"/>
      <c r="P11006" s="79"/>
      <c r="Q11006" s="80"/>
      <c r="S11006" s="79"/>
      <c r="T11006" s="79"/>
      <c r="U11006" s="80"/>
      <c r="W11006" s="79"/>
      <c r="X11006" s="79"/>
      <c r="Y11006" s="80"/>
      <c r="AA11006" s="79"/>
      <c r="AB11006" s="79"/>
      <c r="AC11006" s="80"/>
      <c r="AE11006" s="79"/>
      <c r="AF11006" s="79"/>
      <c r="AG11006" s="80"/>
    </row>
    <row r="11007" spans="1:33" ht="60" hidden="1" outlineLevel="1">
      <c r="A11007" s="8"/>
      <c r="B11007" s="9" t="s">
        <v>61</v>
      </c>
      <c r="C11007" s="9" t="s">
        <v>62</v>
      </c>
      <c r="D11007" s="9" t="s">
        <v>63</v>
      </c>
      <c r="E11007" s="12" t="s">
        <v>64</v>
      </c>
      <c r="F11007" s="20" t="s">
        <v>65</v>
      </c>
      <c r="K11007" s="21" t="s">
        <v>66</v>
      </c>
      <c r="L11007" s="87" t="s">
        <v>28</v>
      </c>
      <c r="M11007" s="88"/>
      <c r="O11007" s="21" t="s">
        <v>66</v>
      </c>
      <c r="P11007" s="87" t="s">
        <v>28</v>
      </c>
      <c r="Q11007" s="88"/>
      <c r="S11007" s="21" t="s">
        <v>66</v>
      </c>
      <c r="T11007" s="87" t="s">
        <v>28</v>
      </c>
      <c r="U11007" s="88"/>
      <c r="W11007" s="21" t="s">
        <v>66</v>
      </c>
      <c r="X11007" s="87" t="s">
        <v>28</v>
      </c>
      <c r="Y11007" s="88"/>
      <c r="AA11007" s="21" t="s">
        <v>66</v>
      </c>
      <c r="AB11007" s="87" t="s">
        <v>28</v>
      </c>
      <c r="AC11007" s="88"/>
      <c r="AE11007" s="21" t="s">
        <v>66</v>
      </c>
      <c r="AF11007" s="87" t="s">
        <v>28</v>
      </c>
      <c r="AG11007" s="88"/>
    </row>
    <row r="11008" spans="1:33" hidden="1" outlineLevel="1">
      <c r="A11008" s="6" t="s">
        <v>12695</v>
      </c>
      <c r="B11008" s="7" t="s">
        <v>12696</v>
      </c>
      <c r="C11008" s="7" t="s">
        <v>12697</v>
      </c>
      <c r="D11008" s="7"/>
      <c r="E11008" s="23" t="s">
        <v>320</v>
      </c>
      <c r="F11008" s="18">
        <v>1303</v>
      </c>
      <c r="K11008" s="22">
        <v>89</v>
      </c>
      <c r="L11008" s="84">
        <v>115967</v>
      </c>
      <c r="M11008" s="85"/>
      <c r="O11008" s="22">
        <v>148.19999999999999</v>
      </c>
      <c r="P11008" s="84">
        <v>193104.6</v>
      </c>
      <c r="Q11008" s="85"/>
      <c r="S11008" s="22">
        <v>75</v>
      </c>
      <c r="T11008" s="84">
        <v>97725</v>
      </c>
      <c r="U11008" s="85"/>
      <c r="W11008" s="22">
        <v>127</v>
      </c>
      <c r="X11008" s="84">
        <v>165481</v>
      </c>
      <c r="Y11008" s="85"/>
      <c r="AA11008" s="22">
        <v>161.81</v>
      </c>
      <c r="AB11008" s="84">
        <v>210838.43</v>
      </c>
      <c r="AC11008" s="85"/>
      <c r="AE11008" s="22">
        <v>300</v>
      </c>
      <c r="AF11008" s="84">
        <v>390900</v>
      </c>
      <c r="AG11008" s="85"/>
    </row>
    <row r="11009" spans="1:33" hidden="1" outlineLevel="1">
      <c r="A11009" s="8"/>
      <c r="B11009" s="9" t="s">
        <v>34</v>
      </c>
      <c r="C11009" s="9" t="s">
        <v>35</v>
      </c>
      <c r="K11009" s="79"/>
      <c r="L11009" s="79"/>
      <c r="M11009" s="80"/>
      <c r="O11009" s="79"/>
      <c r="P11009" s="79"/>
      <c r="Q11009" s="80"/>
      <c r="S11009" s="79"/>
      <c r="T11009" s="79"/>
      <c r="U11009" s="80"/>
      <c r="W11009" s="79"/>
      <c r="X11009" s="79"/>
      <c r="Y11009" s="80"/>
      <c r="AA11009" s="79"/>
      <c r="AB11009" s="79"/>
      <c r="AC11009" s="80"/>
      <c r="AE11009" s="79"/>
      <c r="AF11009" s="79"/>
      <c r="AG11009" s="80"/>
    </row>
    <row r="11010" spans="1:33" ht="45" hidden="1" outlineLevel="1">
      <c r="A11010" s="6" t="s">
        <v>12698</v>
      </c>
      <c r="B11010" s="7" t="s">
        <v>37</v>
      </c>
      <c r="C11010" s="7" t="s">
        <v>12699</v>
      </c>
      <c r="K11010" s="79"/>
      <c r="L11010" s="79"/>
      <c r="M11010" s="80"/>
      <c r="O11010" s="79"/>
      <c r="P11010" s="79"/>
      <c r="Q11010" s="80"/>
      <c r="S11010" s="79"/>
      <c r="T11010" s="79"/>
      <c r="U11010" s="80"/>
      <c r="W11010" s="79"/>
      <c r="X11010" s="79"/>
      <c r="Y11010" s="80"/>
      <c r="AA11010" s="79"/>
      <c r="AB11010" s="79"/>
      <c r="AC11010" s="80"/>
      <c r="AE11010" s="79"/>
      <c r="AF11010" s="79"/>
      <c r="AG11010" s="80"/>
    </row>
    <row r="11011" spans="1:33" ht="60" hidden="1" outlineLevel="1">
      <c r="A11011" s="8"/>
      <c r="B11011" s="9" t="s">
        <v>61</v>
      </c>
      <c r="C11011" s="9" t="s">
        <v>62</v>
      </c>
      <c r="D11011" s="9" t="s">
        <v>63</v>
      </c>
      <c r="E11011" s="12" t="s">
        <v>64</v>
      </c>
      <c r="F11011" s="20" t="s">
        <v>65</v>
      </c>
      <c r="K11011" s="21" t="s">
        <v>66</v>
      </c>
      <c r="L11011" s="87" t="s">
        <v>28</v>
      </c>
      <c r="M11011" s="88"/>
      <c r="O11011" s="21" t="s">
        <v>66</v>
      </c>
      <c r="P11011" s="87" t="s">
        <v>28</v>
      </c>
      <c r="Q11011" s="88"/>
      <c r="S11011" s="21" t="s">
        <v>66</v>
      </c>
      <c r="T11011" s="87" t="s">
        <v>28</v>
      </c>
      <c r="U11011" s="88"/>
      <c r="W11011" s="21" t="s">
        <v>66</v>
      </c>
      <c r="X11011" s="87" t="s">
        <v>28</v>
      </c>
      <c r="Y11011" s="88"/>
      <c r="AA11011" s="21" t="s">
        <v>66</v>
      </c>
      <c r="AB11011" s="87" t="s">
        <v>28</v>
      </c>
      <c r="AC11011" s="88"/>
      <c r="AE11011" s="21" t="s">
        <v>66</v>
      </c>
      <c r="AF11011" s="87" t="s">
        <v>28</v>
      </c>
      <c r="AG11011" s="88"/>
    </row>
    <row r="11012" spans="1:33" hidden="1" outlineLevel="1">
      <c r="A11012" s="6" t="s">
        <v>12700</v>
      </c>
      <c r="B11012" s="7" t="s">
        <v>12701</v>
      </c>
      <c r="C11012" s="7" t="s">
        <v>12702</v>
      </c>
      <c r="D11012" s="7"/>
      <c r="E11012" s="23" t="s">
        <v>320</v>
      </c>
      <c r="F11012" s="18">
        <v>178</v>
      </c>
      <c r="K11012" s="22">
        <v>128</v>
      </c>
      <c r="L11012" s="84">
        <v>22784</v>
      </c>
      <c r="M11012" s="85"/>
      <c r="O11012" s="22">
        <v>171</v>
      </c>
      <c r="P11012" s="84">
        <v>30438</v>
      </c>
      <c r="Q11012" s="85"/>
      <c r="S11012" s="22">
        <v>170</v>
      </c>
      <c r="T11012" s="84">
        <v>30260</v>
      </c>
      <c r="U11012" s="85"/>
      <c r="W11012" s="22">
        <v>184</v>
      </c>
      <c r="X11012" s="84">
        <v>32752</v>
      </c>
      <c r="Y11012" s="85"/>
      <c r="AA11012" s="22">
        <v>275.67</v>
      </c>
      <c r="AB11012" s="84">
        <v>49069.26</v>
      </c>
      <c r="AC11012" s="85"/>
      <c r="AE11012" s="22">
        <v>250</v>
      </c>
      <c r="AF11012" s="84">
        <v>44500</v>
      </c>
      <c r="AG11012" s="85"/>
    </row>
    <row r="11013" spans="1:33" hidden="1" outlineLevel="1">
      <c r="A11013" s="8"/>
      <c r="B11013" s="9" t="s">
        <v>34</v>
      </c>
      <c r="C11013" s="9" t="s">
        <v>35</v>
      </c>
      <c r="K11013" s="79"/>
      <c r="L11013" s="79"/>
      <c r="M11013" s="80"/>
      <c r="O11013" s="79"/>
      <c r="P11013" s="79"/>
      <c r="Q11013" s="80"/>
      <c r="S11013" s="79"/>
      <c r="T11013" s="79"/>
      <c r="U11013" s="80"/>
      <c r="W11013" s="79"/>
      <c r="X11013" s="79"/>
      <c r="Y11013" s="80"/>
      <c r="AA11013" s="79"/>
      <c r="AB11013" s="79"/>
      <c r="AC11013" s="80"/>
      <c r="AE11013" s="79"/>
      <c r="AF11013" s="79"/>
      <c r="AG11013" s="80"/>
    </row>
    <row r="11014" spans="1:33" hidden="1" outlineLevel="1">
      <c r="A11014" s="6" t="s">
        <v>12703</v>
      </c>
      <c r="B11014" s="7" t="s">
        <v>37</v>
      </c>
      <c r="C11014" s="7" t="s">
        <v>11008</v>
      </c>
      <c r="K11014" s="79"/>
      <c r="L11014" s="79"/>
      <c r="M11014" s="80"/>
      <c r="O11014" s="79"/>
      <c r="P11014" s="79"/>
      <c r="Q11014" s="80"/>
      <c r="S11014" s="79"/>
      <c r="T11014" s="79"/>
      <c r="U11014" s="80"/>
      <c r="W11014" s="79"/>
      <c r="X11014" s="79"/>
      <c r="Y11014" s="80"/>
      <c r="AA11014" s="79"/>
      <c r="AB11014" s="79"/>
      <c r="AC11014" s="80"/>
      <c r="AE11014" s="79"/>
      <c r="AF11014" s="79"/>
      <c r="AG11014" s="80"/>
    </row>
    <row r="11015" spans="1:33" ht="45" hidden="1" outlineLevel="1">
      <c r="A11015" s="6" t="s">
        <v>12704</v>
      </c>
      <c r="B11015" s="7" t="s">
        <v>37</v>
      </c>
      <c r="C11015" s="7" t="s">
        <v>12705</v>
      </c>
      <c r="K11015" s="79"/>
      <c r="L11015" s="79"/>
      <c r="M11015" s="80"/>
      <c r="O11015" s="79"/>
      <c r="P11015" s="79"/>
      <c r="Q11015" s="80"/>
      <c r="S11015" s="79"/>
      <c r="T11015" s="79"/>
      <c r="U11015" s="80"/>
      <c r="W11015" s="79"/>
      <c r="X11015" s="79"/>
      <c r="Y11015" s="80"/>
      <c r="AA11015" s="79"/>
      <c r="AB11015" s="79"/>
      <c r="AC11015" s="80"/>
      <c r="AE11015" s="79"/>
      <c r="AF11015" s="79"/>
      <c r="AG11015" s="80"/>
    </row>
    <row r="11016" spans="1:33" ht="60" hidden="1" outlineLevel="1">
      <c r="A11016" s="8"/>
      <c r="B11016" s="9" t="s">
        <v>61</v>
      </c>
      <c r="C11016" s="9" t="s">
        <v>62</v>
      </c>
      <c r="D11016" s="9" t="s">
        <v>63</v>
      </c>
      <c r="E11016" s="12" t="s">
        <v>64</v>
      </c>
      <c r="F11016" s="20" t="s">
        <v>65</v>
      </c>
      <c r="K11016" s="21" t="s">
        <v>66</v>
      </c>
      <c r="L11016" s="87" t="s">
        <v>28</v>
      </c>
      <c r="M11016" s="88"/>
      <c r="O11016" s="21" t="s">
        <v>66</v>
      </c>
      <c r="P11016" s="87" t="s">
        <v>28</v>
      </c>
      <c r="Q11016" s="88"/>
      <c r="S11016" s="21" t="s">
        <v>66</v>
      </c>
      <c r="T11016" s="87" t="s">
        <v>28</v>
      </c>
      <c r="U11016" s="88"/>
      <c r="W11016" s="21" t="s">
        <v>66</v>
      </c>
      <c r="X11016" s="87" t="s">
        <v>28</v>
      </c>
      <c r="Y11016" s="88"/>
      <c r="AA11016" s="21" t="s">
        <v>66</v>
      </c>
      <c r="AB11016" s="87" t="s">
        <v>28</v>
      </c>
      <c r="AC11016" s="88"/>
      <c r="AE11016" s="21" t="s">
        <v>66</v>
      </c>
      <c r="AF11016" s="87" t="s">
        <v>28</v>
      </c>
      <c r="AG11016" s="88"/>
    </row>
    <row r="11017" spans="1:33" hidden="1" outlineLevel="1">
      <c r="A11017" s="6" t="s">
        <v>12706</v>
      </c>
      <c r="B11017" s="7" t="s">
        <v>12707</v>
      </c>
      <c r="C11017" s="7" t="s">
        <v>12708</v>
      </c>
      <c r="D11017" s="7"/>
      <c r="E11017" s="23" t="s">
        <v>320</v>
      </c>
      <c r="F11017" s="18">
        <v>1683</v>
      </c>
      <c r="K11017" s="22">
        <v>50</v>
      </c>
      <c r="L11017" s="84">
        <v>84150</v>
      </c>
      <c r="M11017" s="85"/>
      <c r="O11017" s="22">
        <v>136.80000000000001</v>
      </c>
      <c r="P11017" s="84">
        <v>230234.4</v>
      </c>
      <c r="Q11017" s="85"/>
      <c r="S11017" s="22">
        <v>45</v>
      </c>
      <c r="T11017" s="84">
        <v>75735</v>
      </c>
      <c r="U11017" s="85"/>
      <c r="W11017" s="22">
        <v>41</v>
      </c>
      <c r="X11017" s="84">
        <v>69003</v>
      </c>
      <c r="Y11017" s="85"/>
      <c r="AA11017" s="22">
        <v>146.22</v>
      </c>
      <c r="AB11017" s="84">
        <v>246088.26</v>
      </c>
      <c r="AC11017" s="85"/>
      <c r="AE11017" s="22">
        <v>35</v>
      </c>
      <c r="AF11017" s="84">
        <v>58905</v>
      </c>
      <c r="AG11017" s="85"/>
    </row>
    <row r="11018" spans="1:33" hidden="1" outlineLevel="1">
      <c r="A11018" s="8"/>
      <c r="B11018" s="9" t="s">
        <v>34</v>
      </c>
      <c r="C11018" s="9" t="s">
        <v>35</v>
      </c>
      <c r="K11018" s="79"/>
      <c r="L11018" s="79"/>
      <c r="M11018" s="80"/>
      <c r="O11018" s="79"/>
      <c r="P11018" s="79"/>
      <c r="Q11018" s="80"/>
      <c r="S11018" s="79"/>
      <c r="T11018" s="79"/>
      <c r="U11018" s="80"/>
      <c r="W11018" s="79"/>
      <c r="X11018" s="79"/>
      <c r="Y11018" s="80"/>
      <c r="AA11018" s="79"/>
      <c r="AB11018" s="79"/>
      <c r="AC11018" s="80"/>
      <c r="AE11018" s="79"/>
      <c r="AF11018" s="79"/>
      <c r="AG11018" s="80"/>
    </row>
    <row r="11019" spans="1:33" ht="45" hidden="1" outlineLevel="1">
      <c r="A11019" s="6" t="s">
        <v>12709</v>
      </c>
      <c r="B11019" s="7" t="s">
        <v>37</v>
      </c>
      <c r="C11019" s="7" t="s">
        <v>12710</v>
      </c>
      <c r="K11019" s="79"/>
      <c r="L11019" s="79"/>
      <c r="M11019" s="80"/>
      <c r="O11019" s="79"/>
      <c r="P11019" s="79"/>
      <c r="Q11019" s="80"/>
      <c r="S11019" s="79"/>
      <c r="T11019" s="79"/>
      <c r="U11019" s="80"/>
      <c r="W11019" s="79"/>
      <c r="X11019" s="79"/>
      <c r="Y11019" s="80"/>
      <c r="AA11019" s="79"/>
      <c r="AB11019" s="79"/>
      <c r="AC11019" s="80"/>
      <c r="AE11019" s="79"/>
      <c r="AF11019" s="79"/>
      <c r="AG11019" s="80"/>
    </row>
    <row r="11020" spans="1:33" ht="60" hidden="1" outlineLevel="1">
      <c r="A11020" s="8"/>
      <c r="B11020" s="9" t="s">
        <v>61</v>
      </c>
      <c r="C11020" s="9" t="s">
        <v>62</v>
      </c>
      <c r="D11020" s="9" t="s">
        <v>63</v>
      </c>
      <c r="E11020" s="12" t="s">
        <v>64</v>
      </c>
      <c r="F11020" s="20" t="s">
        <v>65</v>
      </c>
      <c r="K11020" s="21" t="s">
        <v>66</v>
      </c>
      <c r="L11020" s="87" t="s">
        <v>28</v>
      </c>
      <c r="M11020" s="88"/>
      <c r="O11020" s="21" t="s">
        <v>66</v>
      </c>
      <c r="P11020" s="87" t="s">
        <v>28</v>
      </c>
      <c r="Q11020" s="88"/>
      <c r="S11020" s="21" t="s">
        <v>66</v>
      </c>
      <c r="T11020" s="87" t="s">
        <v>28</v>
      </c>
      <c r="U11020" s="88"/>
      <c r="W11020" s="21" t="s">
        <v>66</v>
      </c>
      <c r="X11020" s="87" t="s">
        <v>28</v>
      </c>
      <c r="Y11020" s="88"/>
      <c r="AA11020" s="21" t="s">
        <v>66</v>
      </c>
      <c r="AB11020" s="87" t="s">
        <v>28</v>
      </c>
      <c r="AC11020" s="88"/>
      <c r="AE11020" s="21" t="s">
        <v>66</v>
      </c>
      <c r="AF11020" s="87" t="s">
        <v>28</v>
      </c>
      <c r="AG11020" s="88"/>
    </row>
    <row r="11021" spans="1:33" hidden="1" outlineLevel="1">
      <c r="A11021" s="6" t="s">
        <v>12711</v>
      </c>
      <c r="B11021" s="7" t="s">
        <v>12712</v>
      </c>
      <c r="C11021" s="7" t="s">
        <v>12713</v>
      </c>
      <c r="D11021" s="7"/>
      <c r="E11021" s="23" t="s">
        <v>320</v>
      </c>
      <c r="F11021" s="18">
        <v>1683</v>
      </c>
      <c r="K11021" s="22">
        <v>67</v>
      </c>
      <c r="L11021" s="84">
        <v>112761</v>
      </c>
      <c r="M11021" s="85"/>
      <c r="O11021" s="22">
        <v>182.4</v>
      </c>
      <c r="P11021" s="84">
        <v>306979.20000000001</v>
      </c>
      <c r="Q11021" s="85"/>
      <c r="S11021" s="22">
        <v>165</v>
      </c>
      <c r="T11021" s="84">
        <v>277695</v>
      </c>
      <c r="U11021" s="85"/>
      <c r="W11021" s="22">
        <v>207</v>
      </c>
      <c r="X11021" s="84">
        <v>348381</v>
      </c>
      <c r="Y11021" s="85"/>
      <c r="AA11021" s="22">
        <v>958.85</v>
      </c>
      <c r="AB11021" s="84">
        <v>1613744.55</v>
      </c>
      <c r="AC11021" s="85"/>
      <c r="AE11021" s="22">
        <v>300</v>
      </c>
      <c r="AF11021" s="84">
        <v>504900</v>
      </c>
      <c r="AG11021" s="85"/>
    </row>
    <row r="11022" spans="1:33" hidden="1" outlineLevel="1">
      <c r="A11022" s="8"/>
      <c r="B11022" s="9" t="s">
        <v>34</v>
      </c>
      <c r="C11022" s="9" t="s">
        <v>35</v>
      </c>
      <c r="K11022" s="79"/>
      <c r="L11022" s="79"/>
      <c r="M11022" s="80"/>
      <c r="O11022" s="79"/>
      <c r="P11022" s="79"/>
      <c r="Q11022" s="80"/>
      <c r="S11022" s="79"/>
      <c r="T11022" s="79"/>
      <c r="U11022" s="80"/>
      <c r="W11022" s="79"/>
      <c r="X11022" s="79"/>
      <c r="Y11022" s="80"/>
      <c r="AA11022" s="79"/>
      <c r="AB11022" s="79"/>
      <c r="AC11022" s="80"/>
      <c r="AE11022" s="79"/>
      <c r="AF11022" s="79"/>
      <c r="AG11022" s="80"/>
    </row>
    <row r="11023" spans="1:33" ht="45" hidden="1" outlineLevel="1">
      <c r="A11023" s="6" t="s">
        <v>12714</v>
      </c>
      <c r="B11023" s="7" t="s">
        <v>37</v>
      </c>
      <c r="C11023" s="7" t="s">
        <v>12715</v>
      </c>
      <c r="K11023" s="79"/>
      <c r="L11023" s="79"/>
      <c r="M11023" s="80"/>
      <c r="O11023" s="79"/>
      <c r="P11023" s="79"/>
      <c r="Q11023" s="80"/>
      <c r="S11023" s="79"/>
      <c r="T11023" s="79"/>
      <c r="U11023" s="80"/>
      <c r="W11023" s="79"/>
      <c r="X11023" s="79"/>
      <c r="Y11023" s="80"/>
      <c r="AA11023" s="79"/>
      <c r="AB11023" s="79"/>
      <c r="AC11023" s="80"/>
      <c r="AE11023" s="79"/>
      <c r="AF11023" s="79"/>
      <c r="AG11023" s="80"/>
    </row>
    <row r="11024" spans="1:33" ht="60" hidden="1" outlineLevel="1">
      <c r="A11024" s="8"/>
      <c r="B11024" s="9" t="s">
        <v>61</v>
      </c>
      <c r="C11024" s="9" t="s">
        <v>62</v>
      </c>
      <c r="D11024" s="9" t="s">
        <v>63</v>
      </c>
      <c r="E11024" s="12" t="s">
        <v>64</v>
      </c>
      <c r="F11024" s="20" t="s">
        <v>65</v>
      </c>
      <c r="K11024" s="21" t="s">
        <v>66</v>
      </c>
      <c r="L11024" s="87" t="s">
        <v>28</v>
      </c>
      <c r="M11024" s="88"/>
      <c r="O11024" s="21" t="s">
        <v>66</v>
      </c>
      <c r="P11024" s="87" t="s">
        <v>28</v>
      </c>
      <c r="Q11024" s="88"/>
      <c r="S11024" s="21" t="s">
        <v>66</v>
      </c>
      <c r="T11024" s="87" t="s">
        <v>28</v>
      </c>
      <c r="U11024" s="88"/>
      <c r="W11024" s="21" t="s">
        <v>66</v>
      </c>
      <c r="X11024" s="87" t="s">
        <v>28</v>
      </c>
      <c r="Y11024" s="88"/>
      <c r="AA11024" s="21" t="s">
        <v>66</v>
      </c>
      <c r="AB11024" s="87" t="s">
        <v>28</v>
      </c>
      <c r="AC11024" s="88"/>
      <c r="AE11024" s="21" t="s">
        <v>66</v>
      </c>
      <c r="AF11024" s="87" t="s">
        <v>28</v>
      </c>
      <c r="AG11024" s="88"/>
    </row>
    <row r="11025" spans="1:33" hidden="1" outlineLevel="1">
      <c r="A11025" s="6" t="s">
        <v>12716</v>
      </c>
      <c r="B11025" s="7" t="s">
        <v>12717</v>
      </c>
      <c r="C11025" s="7" t="s">
        <v>12718</v>
      </c>
      <c r="D11025" s="7"/>
      <c r="E11025" s="23" t="s">
        <v>429</v>
      </c>
      <c r="F11025" s="18">
        <v>193</v>
      </c>
      <c r="K11025" s="22">
        <v>314</v>
      </c>
      <c r="L11025" s="84">
        <v>60602</v>
      </c>
      <c r="M11025" s="85"/>
      <c r="O11025" s="22">
        <v>456</v>
      </c>
      <c r="P11025" s="84">
        <v>88008</v>
      </c>
      <c r="Q11025" s="85"/>
      <c r="S11025" s="22">
        <v>200</v>
      </c>
      <c r="T11025" s="84">
        <v>38600</v>
      </c>
      <c r="U11025" s="85"/>
      <c r="W11025" s="22">
        <v>403</v>
      </c>
      <c r="X11025" s="84">
        <v>77779</v>
      </c>
      <c r="Y11025" s="85"/>
      <c r="AA11025" s="22">
        <v>479.42</v>
      </c>
      <c r="AB11025" s="84">
        <v>92528.06</v>
      </c>
      <c r="AC11025" s="85"/>
      <c r="AE11025" s="22">
        <v>300</v>
      </c>
      <c r="AF11025" s="84">
        <v>57900</v>
      </c>
      <c r="AG11025" s="85"/>
    </row>
    <row r="11026" spans="1:33" hidden="1" outlineLevel="1">
      <c r="A11026" s="8"/>
      <c r="B11026" s="9" t="s">
        <v>34</v>
      </c>
      <c r="C11026" s="9" t="s">
        <v>35</v>
      </c>
      <c r="K11026" s="79"/>
      <c r="L11026" s="79"/>
      <c r="M11026" s="80"/>
      <c r="O11026" s="79"/>
      <c r="P11026" s="79"/>
      <c r="Q11026" s="80"/>
      <c r="S11026" s="79"/>
      <c r="T11026" s="79"/>
      <c r="U11026" s="80"/>
      <c r="W11026" s="79"/>
      <c r="X11026" s="79"/>
      <c r="Y11026" s="80"/>
      <c r="AA11026" s="79"/>
      <c r="AB11026" s="79"/>
      <c r="AC11026" s="80"/>
      <c r="AE11026" s="79"/>
      <c r="AF11026" s="79"/>
      <c r="AG11026" s="80"/>
    </row>
    <row r="11027" spans="1:33" hidden="1" outlineLevel="1">
      <c r="A11027" s="6" t="s">
        <v>12719</v>
      </c>
      <c r="B11027" s="7" t="s">
        <v>37</v>
      </c>
      <c r="C11027" s="7" t="s">
        <v>293</v>
      </c>
      <c r="K11027" s="79"/>
      <c r="L11027" s="79"/>
      <c r="M11027" s="80"/>
      <c r="O11027" s="79"/>
      <c r="P11027" s="79"/>
      <c r="Q11027" s="80"/>
      <c r="S11027" s="79"/>
      <c r="T11027" s="79"/>
      <c r="U11027" s="80"/>
      <c r="W11027" s="79"/>
      <c r="X11027" s="79"/>
      <c r="Y11027" s="80"/>
      <c r="AA11027" s="79"/>
      <c r="AB11027" s="79"/>
      <c r="AC11027" s="80"/>
      <c r="AE11027" s="79"/>
      <c r="AF11027" s="79"/>
      <c r="AG11027" s="80"/>
    </row>
    <row r="11028" spans="1:33" ht="60" hidden="1" outlineLevel="1">
      <c r="A11028" s="8"/>
      <c r="B11028" s="9" t="s">
        <v>61</v>
      </c>
      <c r="C11028" s="9" t="s">
        <v>62</v>
      </c>
      <c r="D11028" s="9" t="s">
        <v>63</v>
      </c>
      <c r="E11028" s="12" t="s">
        <v>64</v>
      </c>
      <c r="F11028" s="20" t="s">
        <v>65</v>
      </c>
      <c r="K11028" s="21" t="s">
        <v>66</v>
      </c>
      <c r="L11028" s="87" t="s">
        <v>28</v>
      </c>
      <c r="M11028" s="88"/>
      <c r="O11028" s="21" t="s">
        <v>66</v>
      </c>
      <c r="P11028" s="87" t="s">
        <v>28</v>
      </c>
      <c r="Q11028" s="88"/>
      <c r="S11028" s="21" t="s">
        <v>66</v>
      </c>
      <c r="T11028" s="87" t="s">
        <v>28</v>
      </c>
      <c r="U11028" s="88"/>
      <c r="W11028" s="21" t="s">
        <v>66</v>
      </c>
      <c r="X11028" s="87" t="s">
        <v>28</v>
      </c>
      <c r="Y11028" s="88"/>
      <c r="AA11028" s="21" t="s">
        <v>66</v>
      </c>
      <c r="AB11028" s="87" t="s">
        <v>28</v>
      </c>
      <c r="AC11028" s="88"/>
      <c r="AE11028" s="21" t="s">
        <v>66</v>
      </c>
      <c r="AF11028" s="87" t="s">
        <v>28</v>
      </c>
      <c r="AG11028" s="88"/>
    </row>
    <row r="11029" spans="1:33" ht="135" hidden="1" outlineLevel="1">
      <c r="A11029" s="6" t="s">
        <v>12720</v>
      </c>
      <c r="B11029" s="7" t="s">
        <v>12358</v>
      </c>
      <c r="C11029" s="7" t="s">
        <v>5148</v>
      </c>
      <c r="D11029" s="7"/>
      <c r="E11029" s="23" t="s">
        <v>70</v>
      </c>
      <c r="F11029" s="18">
        <v>1</v>
      </c>
      <c r="K11029" s="22">
        <v>0</v>
      </c>
      <c r="L11029" s="84">
        <v>0</v>
      </c>
      <c r="M11029" s="85"/>
      <c r="O11029" s="22">
        <v>0</v>
      </c>
      <c r="P11029" s="84">
        <v>0</v>
      </c>
      <c r="Q11029" s="85"/>
      <c r="S11029" s="22">
        <v>0</v>
      </c>
      <c r="T11029" s="84">
        <v>0</v>
      </c>
      <c r="U11029" s="85"/>
      <c r="W11029" s="22">
        <v>0</v>
      </c>
      <c r="X11029" s="84">
        <v>0</v>
      </c>
      <c r="Y11029" s="85"/>
      <c r="AA11029" s="22">
        <v>0</v>
      </c>
      <c r="AB11029" s="84">
        <v>0</v>
      </c>
      <c r="AC11029" s="85"/>
      <c r="AE11029" s="22">
        <v>0</v>
      </c>
      <c r="AF11029" s="84">
        <v>0</v>
      </c>
      <c r="AG11029" s="85"/>
    </row>
    <row r="11030" spans="1:33" hidden="1" outlineLevel="1">
      <c r="A11030" s="8"/>
      <c r="B11030" s="9" t="s">
        <v>34</v>
      </c>
      <c r="C11030" s="9" t="s">
        <v>35</v>
      </c>
      <c r="K11030" s="79"/>
      <c r="L11030" s="79"/>
      <c r="M11030" s="80"/>
      <c r="O11030" s="79"/>
      <c r="P11030" s="79"/>
      <c r="Q11030" s="80"/>
      <c r="S11030" s="79"/>
      <c r="T11030" s="79"/>
      <c r="U11030" s="80"/>
      <c r="W11030" s="79"/>
      <c r="X11030" s="79"/>
      <c r="Y11030" s="80"/>
      <c r="AA11030" s="79"/>
      <c r="AB11030" s="79"/>
      <c r="AC11030" s="80"/>
      <c r="AE11030" s="79"/>
      <c r="AF11030" s="79"/>
      <c r="AG11030" s="80"/>
    </row>
    <row r="11031" spans="1:33" ht="75" hidden="1" outlineLevel="1">
      <c r="A11031" s="6" t="s">
        <v>12721</v>
      </c>
      <c r="B11031" s="7" t="s">
        <v>37</v>
      </c>
      <c r="C11031" s="7" t="s">
        <v>298</v>
      </c>
      <c r="I11031" s="35"/>
      <c r="J11031" s="35"/>
      <c r="K11031" s="79"/>
      <c r="L11031" s="79"/>
      <c r="M11031" s="80"/>
      <c r="O11031" s="79"/>
      <c r="P11031" s="79"/>
      <c r="Q11031" s="80"/>
      <c r="S11031" s="79"/>
      <c r="T11031" s="79"/>
      <c r="U11031" s="80"/>
      <c r="W11031" s="79"/>
      <c r="X11031" s="79"/>
      <c r="Y11031" s="80"/>
      <c r="AA11031" s="79"/>
      <c r="AB11031" s="79"/>
      <c r="AC11031" s="80"/>
      <c r="AE11031" s="79"/>
      <c r="AF11031" s="79"/>
      <c r="AG11031" s="80"/>
    </row>
    <row r="11032" spans="1:33" collapsed="1">
      <c r="A11032" s="83" t="s">
        <v>12722</v>
      </c>
      <c r="B11032" s="83"/>
      <c r="C11032" s="83"/>
      <c r="D11032" s="83"/>
      <c r="E11032" s="83"/>
      <c r="F11032" s="83"/>
      <c r="I11032" s="36"/>
      <c r="J11032" s="36">
        <v>1949214</v>
      </c>
      <c r="K11032" s="30" t="s">
        <v>12723</v>
      </c>
      <c r="L11032" s="84">
        <v>2340310</v>
      </c>
      <c r="M11032" s="85"/>
      <c r="O11032" s="15" t="s">
        <v>12723</v>
      </c>
      <c r="P11032" s="84">
        <v>4075899</v>
      </c>
      <c r="Q11032" s="85"/>
      <c r="S11032" s="15" t="s">
        <v>12723</v>
      </c>
      <c r="T11032" s="84">
        <v>3533000</v>
      </c>
      <c r="U11032" s="85"/>
      <c r="W11032" s="15" t="s">
        <v>12723</v>
      </c>
      <c r="X11032" s="84">
        <v>2277683</v>
      </c>
      <c r="Y11032" s="85"/>
      <c r="AA11032" s="15" t="s">
        <v>12723</v>
      </c>
      <c r="AB11032" s="84">
        <v>3310244.16</v>
      </c>
      <c r="AC11032" s="85"/>
      <c r="AE11032" s="15" t="s">
        <v>12723</v>
      </c>
      <c r="AF11032" s="84">
        <v>6915000</v>
      </c>
      <c r="AG11032" s="85"/>
    </row>
    <row r="11033" spans="1:33" hidden="1">
      <c r="A11033" s="8"/>
      <c r="B11033" s="9" t="s">
        <v>34</v>
      </c>
      <c r="C11033" s="9" t="s">
        <v>35</v>
      </c>
      <c r="K11033" s="79"/>
      <c r="L11033" s="79"/>
      <c r="M11033" s="80"/>
      <c r="O11033" s="79"/>
      <c r="P11033" s="79"/>
      <c r="Q11033" s="80"/>
      <c r="S11033" s="79"/>
      <c r="T11033" s="79"/>
      <c r="U11033" s="80"/>
      <c r="W11033" s="79"/>
      <c r="X11033" s="79"/>
      <c r="Y11033" s="80"/>
      <c r="AA11033" s="79"/>
      <c r="AB11033" s="79"/>
      <c r="AC11033" s="80"/>
      <c r="AE11033" s="79"/>
      <c r="AF11033" s="79"/>
      <c r="AG11033" s="80"/>
    </row>
    <row r="11034" spans="1:33" hidden="1" outlineLevel="1">
      <c r="A11034" s="6" t="s">
        <v>12724</v>
      </c>
      <c r="B11034" s="7" t="s">
        <v>37</v>
      </c>
      <c r="C11034" s="7" t="s">
        <v>11134</v>
      </c>
      <c r="K11034" s="79"/>
      <c r="L11034" s="79"/>
      <c r="M11034" s="80"/>
      <c r="O11034" s="79"/>
      <c r="P11034" s="79"/>
      <c r="Q11034" s="80"/>
      <c r="S11034" s="79"/>
      <c r="T11034" s="79"/>
      <c r="U11034" s="80"/>
      <c r="W11034" s="79"/>
      <c r="X11034" s="79"/>
      <c r="Y11034" s="80"/>
      <c r="AA11034" s="79"/>
      <c r="AB11034" s="79"/>
      <c r="AC11034" s="80"/>
      <c r="AE11034" s="79"/>
      <c r="AF11034" s="79"/>
      <c r="AG11034" s="80"/>
    </row>
    <row r="11035" spans="1:33" ht="30" hidden="1" outlineLevel="1">
      <c r="A11035" s="6" t="s">
        <v>12725</v>
      </c>
      <c r="B11035" s="7" t="s">
        <v>37</v>
      </c>
      <c r="C11035" s="7" t="s">
        <v>12726</v>
      </c>
      <c r="K11035" s="79"/>
      <c r="L11035" s="79"/>
      <c r="M11035" s="80"/>
      <c r="O11035" s="79"/>
      <c r="P11035" s="79"/>
      <c r="Q11035" s="80"/>
      <c r="S11035" s="79"/>
      <c r="T11035" s="79"/>
      <c r="U11035" s="80"/>
      <c r="W11035" s="79"/>
      <c r="X11035" s="79"/>
      <c r="Y11035" s="80"/>
      <c r="AA11035" s="79"/>
      <c r="AB11035" s="79"/>
      <c r="AC11035" s="80"/>
      <c r="AE11035" s="79"/>
      <c r="AF11035" s="79"/>
      <c r="AG11035" s="80"/>
    </row>
    <row r="11036" spans="1:33" ht="60" hidden="1" outlineLevel="1">
      <c r="A11036" s="8"/>
      <c r="B11036" s="9" t="s">
        <v>61</v>
      </c>
      <c r="C11036" s="9" t="s">
        <v>62</v>
      </c>
      <c r="D11036" s="9" t="s">
        <v>63</v>
      </c>
      <c r="E11036" s="12" t="s">
        <v>64</v>
      </c>
      <c r="F11036" s="20" t="s">
        <v>65</v>
      </c>
      <c r="K11036" s="21" t="s">
        <v>66</v>
      </c>
      <c r="L11036" s="87" t="s">
        <v>28</v>
      </c>
      <c r="M11036" s="88"/>
      <c r="O11036" s="21" t="s">
        <v>66</v>
      </c>
      <c r="P11036" s="87" t="s">
        <v>28</v>
      </c>
      <c r="Q11036" s="88"/>
      <c r="S11036" s="21" t="s">
        <v>66</v>
      </c>
      <c r="T11036" s="87" t="s">
        <v>28</v>
      </c>
      <c r="U11036" s="88"/>
      <c r="W11036" s="21" t="s">
        <v>66</v>
      </c>
      <c r="X11036" s="87" t="s">
        <v>28</v>
      </c>
      <c r="Y11036" s="88"/>
      <c r="AA11036" s="21" t="s">
        <v>66</v>
      </c>
      <c r="AB11036" s="87" t="s">
        <v>28</v>
      </c>
      <c r="AC11036" s="88"/>
      <c r="AE11036" s="21" t="s">
        <v>66</v>
      </c>
      <c r="AF11036" s="87" t="s">
        <v>28</v>
      </c>
      <c r="AG11036" s="88"/>
    </row>
    <row r="11037" spans="1:33" hidden="1" outlineLevel="1">
      <c r="A11037" s="6" t="s">
        <v>12727</v>
      </c>
      <c r="B11037" s="7" t="s">
        <v>11037</v>
      </c>
      <c r="C11037" s="7" t="s">
        <v>12728</v>
      </c>
      <c r="D11037" s="7"/>
      <c r="E11037" s="23" t="s">
        <v>12729</v>
      </c>
      <c r="F11037" s="18">
        <v>1</v>
      </c>
      <c r="K11037" s="22">
        <v>28000</v>
      </c>
      <c r="L11037" s="84">
        <v>28000</v>
      </c>
      <c r="M11037" s="85"/>
      <c r="O11037" s="22">
        <v>11400</v>
      </c>
      <c r="P11037" s="84">
        <v>11400</v>
      </c>
      <c r="Q11037" s="85"/>
      <c r="S11037" s="22">
        <v>130000</v>
      </c>
      <c r="T11037" s="84">
        <v>130000</v>
      </c>
      <c r="U11037" s="85"/>
      <c r="W11037" s="22">
        <v>0</v>
      </c>
      <c r="X11037" s="84">
        <v>0</v>
      </c>
      <c r="Y11037" s="85"/>
      <c r="AA11037" s="22">
        <v>359568.39</v>
      </c>
      <c r="AB11037" s="84">
        <v>359568.39</v>
      </c>
      <c r="AC11037" s="85"/>
      <c r="AE11037" s="22">
        <v>150000</v>
      </c>
      <c r="AF11037" s="84">
        <v>150000</v>
      </c>
      <c r="AG11037" s="85"/>
    </row>
    <row r="11038" spans="1:33" hidden="1" outlineLevel="1">
      <c r="A11038" s="6" t="s">
        <v>12730</v>
      </c>
      <c r="B11038" s="7" t="s">
        <v>11040</v>
      </c>
      <c r="C11038" s="7" t="s">
        <v>12731</v>
      </c>
      <c r="D11038" s="7"/>
      <c r="E11038" s="23" t="s">
        <v>12729</v>
      </c>
      <c r="F11038" s="18">
        <v>1</v>
      </c>
      <c r="K11038" s="22">
        <v>0</v>
      </c>
      <c r="L11038" s="84">
        <v>0</v>
      </c>
      <c r="M11038" s="85"/>
      <c r="O11038" s="22">
        <v>5700</v>
      </c>
      <c r="P11038" s="84">
        <v>5700</v>
      </c>
      <c r="Q11038" s="85"/>
      <c r="S11038" s="22">
        <v>2000</v>
      </c>
      <c r="T11038" s="84">
        <v>2000</v>
      </c>
      <c r="U11038" s="85"/>
      <c r="W11038" s="22">
        <v>0</v>
      </c>
      <c r="X11038" s="84">
        <v>0</v>
      </c>
      <c r="Y11038" s="85"/>
      <c r="AA11038" s="22">
        <v>35956.839999999997</v>
      </c>
      <c r="AB11038" s="84">
        <v>35956.839999999997</v>
      </c>
      <c r="AC11038" s="85"/>
      <c r="AE11038" s="22">
        <v>50000</v>
      </c>
      <c r="AF11038" s="84">
        <v>50000</v>
      </c>
      <c r="AG11038" s="85"/>
    </row>
    <row r="11039" spans="1:33" hidden="1" outlineLevel="1">
      <c r="A11039" s="6" t="s">
        <v>12732</v>
      </c>
      <c r="B11039" s="7" t="s">
        <v>11043</v>
      </c>
      <c r="C11039" s="7" t="s">
        <v>12733</v>
      </c>
      <c r="D11039" s="7"/>
      <c r="E11039" s="23" t="s">
        <v>12729</v>
      </c>
      <c r="F11039" s="18">
        <v>1</v>
      </c>
      <c r="K11039" s="22">
        <v>0</v>
      </c>
      <c r="L11039" s="84">
        <v>0</v>
      </c>
      <c r="M11039" s="85"/>
      <c r="O11039" s="22">
        <v>11400</v>
      </c>
      <c r="P11039" s="84">
        <v>11400</v>
      </c>
      <c r="Q11039" s="85"/>
      <c r="S11039" s="22">
        <v>100000</v>
      </c>
      <c r="T11039" s="84">
        <v>100000</v>
      </c>
      <c r="U11039" s="85"/>
      <c r="W11039" s="22">
        <v>0</v>
      </c>
      <c r="X11039" s="84">
        <v>0</v>
      </c>
      <c r="Y11039" s="85"/>
      <c r="AA11039" s="22">
        <v>29964.03</v>
      </c>
      <c r="AB11039" s="84">
        <v>29964.03</v>
      </c>
      <c r="AC11039" s="85"/>
      <c r="AE11039" s="22">
        <v>50000</v>
      </c>
      <c r="AF11039" s="84">
        <v>50000</v>
      </c>
      <c r="AG11039" s="85"/>
    </row>
    <row r="11040" spans="1:33" hidden="1" outlineLevel="1">
      <c r="A11040" s="8"/>
      <c r="B11040" s="9" t="s">
        <v>34</v>
      </c>
      <c r="C11040" s="9" t="s">
        <v>35</v>
      </c>
      <c r="K11040" s="79"/>
      <c r="L11040" s="79"/>
      <c r="M11040" s="80"/>
      <c r="O11040" s="79"/>
      <c r="P11040" s="79"/>
      <c r="Q11040" s="80"/>
      <c r="S11040" s="79"/>
      <c r="T11040" s="79"/>
      <c r="U11040" s="80"/>
      <c r="W11040" s="79"/>
      <c r="X11040" s="79"/>
      <c r="Y11040" s="80"/>
      <c r="AA11040" s="79"/>
      <c r="AB11040" s="79"/>
      <c r="AC11040" s="80"/>
      <c r="AE11040" s="79"/>
      <c r="AF11040" s="79"/>
      <c r="AG11040" s="80"/>
    </row>
    <row r="11041" spans="1:33" ht="45" hidden="1" outlineLevel="1">
      <c r="A11041" s="6" t="s">
        <v>12734</v>
      </c>
      <c r="B11041" s="7" t="s">
        <v>37</v>
      </c>
      <c r="C11041" s="7" t="s">
        <v>12735</v>
      </c>
      <c r="K11041" s="79"/>
      <c r="L11041" s="79"/>
      <c r="M11041" s="80"/>
      <c r="O11041" s="79"/>
      <c r="P11041" s="79"/>
      <c r="Q11041" s="80"/>
      <c r="S11041" s="79"/>
      <c r="T11041" s="79"/>
      <c r="U11041" s="80"/>
      <c r="W11041" s="79"/>
      <c r="X11041" s="79"/>
      <c r="Y11041" s="80"/>
      <c r="AA11041" s="79"/>
      <c r="AB11041" s="79"/>
      <c r="AC11041" s="80"/>
      <c r="AE11041" s="79"/>
      <c r="AF11041" s="79"/>
      <c r="AG11041" s="80"/>
    </row>
    <row r="11042" spans="1:33" ht="60" hidden="1" outlineLevel="1">
      <c r="A11042" s="8"/>
      <c r="B11042" s="9" t="s">
        <v>61</v>
      </c>
      <c r="C11042" s="9" t="s">
        <v>62</v>
      </c>
      <c r="D11042" s="9" t="s">
        <v>63</v>
      </c>
      <c r="E11042" s="12" t="s">
        <v>64</v>
      </c>
      <c r="F11042" s="20" t="s">
        <v>65</v>
      </c>
      <c r="K11042" s="21" t="s">
        <v>66</v>
      </c>
      <c r="L11042" s="87" t="s">
        <v>28</v>
      </c>
      <c r="M11042" s="88"/>
      <c r="O11042" s="21" t="s">
        <v>66</v>
      </c>
      <c r="P11042" s="87" t="s">
        <v>28</v>
      </c>
      <c r="Q11042" s="88"/>
      <c r="S11042" s="21" t="s">
        <v>66</v>
      </c>
      <c r="T11042" s="87" t="s">
        <v>28</v>
      </c>
      <c r="U11042" s="88"/>
      <c r="W11042" s="21" t="s">
        <v>66</v>
      </c>
      <c r="X11042" s="87" t="s">
        <v>28</v>
      </c>
      <c r="Y11042" s="88"/>
      <c r="AA11042" s="21" t="s">
        <v>66</v>
      </c>
      <c r="AB11042" s="87" t="s">
        <v>28</v>
      </c>
      <c r="AC11042" s="88"/>
      <c r="AE11042" s="21" t="s">
        <v>66</v>
      </c>
      <c r="AF11042" s="87" t="s">
        <v>28</v>
      </c>
      <c r="AG11042" s="88"/>
    </row>
    <row r="11043" spans="1:33" hidden="1" outlineLevel="1">
      <c r="A11043" s="6" t="s">
        <v>12736</v>
      </c>
      <c r="B11043" s="7" t="s">
        <v>11046</v>
      </c>
      <c r="C11043" s="7" t="s">
        <v>12737</v>
      </c>
      <c r="D11043" s="7"/>
      <c r="E11043" s="23" t="s">
        <v>429</v>
      </c>
      <c r="F11043" s="18">
        <v>3.5</v>
      </c>
      <c r="K11043" s="22">
        <v>1284</v>
      </c>
      <c r="L11043" s="84">
        <v>4494</v>
      </c>
      <c r="M11043" s="85"/>
      <c r="O11043" s="22">
        <v>2850</v>
      </c>
      <c r="P11043" s="84">
        <v>9975</v>
      </c>
      <c r="Q11043" s="85"/>
      <c r="S11043" s="22">
        <v>6000</v>
      </c>
      <c r="T11043" s="84">
        <v>21000</v>
      </c>
      <c r="U11043" s="85"/>
      <c r="W11043" s="22">
        <v>0</v>
      </c>
      <c r="X11043" s="84">
        <v>0</v>
      </c>
      <c r="Y11043" s="85"/>
      <c r="AA11043" s="22">
        <v>4194.96</v>
      </c>
      <c r="AB11043" s="84">
        <v>14682.36</v>
      </c>
      <c r="AC11043" s="85"/>
      <c r="AE11043" s="22">
        <v>6000</v>
      </c>
      <c r="AF11043" s="84">
        <v>21000</v>
      </c>
      <c r="AG11043" s="85"/>
    </row>
    <row r="11044" spans="1:33" hidden="1" outlineLevel="1">
      <c r="A11044" s="8"/>
      <c r="B11044" s="9" t="s">
        <v>34</v>
      </c>
      <c r="C11044" s="9" t="s">
        <v>35</v>
      </c>
      <c r="K11044" s="79"/>
      <c r="L11044" s="79"/>
      <c r="M11044" s="80"/>
      <c r="O11044" s="79"/>
      <c r="P11044" s="79"/>
      <c r="Q11044" s="80"/>
      <c r="S11044" s="79"/>
      <c r="T11044" s="79"/>
      <c r="U11044" s="80"/>
      <c r="W11044" s="79"/>
      <c r="X11044" s="79"/>
      <c r="Y11044" s="80"/>
      <c r="AA11044" s="79"/>
      <c r="AB11044" s="79"/>
      <c r="AC11044" s="80"/>
      <c r="AE11044" s="79"/>
      <c r="AF11044" s="79"/>
      <c r="AG11044" s="80"/>
    </row>
    <row r="11045" spans="1:33" ht="45" hidden="1" outlineLevel="1">
      <c r="A11045" s="6" t="s">
        <v>12738</v>
      </c>
      <c r="B11045" s="7" t="s">
        <v>37</v>
      </c>
      <c r="C11045" s="7" t="s">
        <v>12739</v>
      </c>
      <c r="K11045" s="79"/>
      <c r="L11045" s="79"/>
      <c r="M11045" s="80"/>
      <c r="O11045" s="79"/>
      <c r="P11045" s="79"/>
      <c r="Q11045" s="80"/>
      <c r="S11045" s="79"/>
      <c r="T11045" s="79"/>
      <c r="U11045" s="80"/>
      <c r="W11045" s="79"/>
      <c r="X11045" s="79"/>
      <c r="Y11045" s="80"/>
      <c r="AA11045" s="79"/>
      <c r="AB11045" s="79"/>
      <c r="AC11045" s="80"/>
      <c r="AE11045" s="79"/>
      <c r="AF11045" s="79"/>
      <c r="AG11045" s="80"/>
    </row>
    <row r="11046" spans="1:33" ht="60" hidden="1" outlineLevel="1">
      <c r="A11046" s="8"/>
      <c r="B11046" s="9" t="s">
        <v>61</v>
      </c>
      <c r="C11046" s="9" t="s">
        <v>62</v>
      </c>
      <c r="D11046" s="9" t="s">
        <v>63</v>
      </c>
      <c r="E11046" s="12" t="s">
        <v>64</v>
      </c>
      <c r="F11046" s="20" t="s">
        <v>65</v>
      </c>
      <c r="K11046" s="21" t="s">
        <v>66</v>
      </c>
      <c r="L11046" s="87" t="s">
        <v>28</v>
      </c>
      <c r="M11046" s="88"/>
      <c r="O11046" s="21" t="s">
        <v>66</v>
      </c>
      <c r="P11046" s="87" t="s">
        <v>28</v>
      </c>
      <c r="Q11046" s="88"/>
      <c r="S11046" s="21" t="s">
        <v>66</v>
      </c>
      <c r="T11046" s="87" t="s">
        <v>28</v>
      </c>
      <c r="U11046" s="88"/>
      <c r="W11046" s="21" t="s">
        <v>66</v>
      </c>
      <c r="X11046" s="87" t="s">
        <v>28</v>
      </c>
      <c r="Y11046" s="88"/>
      <c r="AA11046" s="21" t="s">
        <v>66</v>
      </c>
      <c r="AB11046" s="87" t="s">
        <v>28</v>
      </c>
      <c r="AC11046" s="88"/>
      <c r="AE11046" s="21" t="s">
        <v>66</v>
      </c>
      <c r="AF11046" s="87" t="s">
        <v>28</v>
      </c>
      <c r="AG11046" s="88"/>
    </row>
    <row r="11047" spans="1:33" hidden="1" outlineLevel="1">
      <c r="A11047" s="6" t="s">
        <v>12740</v>
      </c>
      <c r="B11047" s="7" t="s">
        <v>11049</v>
      </c>
      <c r="C11047" s="7" t="s">
        <v>12741</v>
      </c>
      <c r="D11047" s="7"/>
      <c r="E11047" s="23" t="s">
        <v>438</v>
      </c>
      <c r="F11047" s="18">
        <v>18</v>
      </c>
      <c r="K11047" s="22">
        <v>2140</v>
      </c>
      <c r="L11047" s="84">
        <v>38520</v>
      </c>
      <c r="M11047" s="85"/>
      <c r="O11047" s="22">
        <v>2622</v>
      </c>
      <c r="P11047" s="84">
        <v>47196</v>
      </c>
      <c r="Q11047" s="85"/>
      <c r="S11047" s="22">
        <v>10000</v>
      </c>
      <c r="T11047" s="84">
        <v>180000</v>
      </c>
      <c r="U11047" s="85"/>
      <c r="W11047" s="22">
        <v>0</v>
      </c>
      <c r="X11047" s="84">
        <v>0</v>
      </c>
      <c r="Y11047" s="85"/>
      <c r="AA11047" s="22">
        <v>4194.96</v>
      </c>
      <c r="AB11047" s="84">
        <v>75509.279999999999</v>
      </c>
      <c r="AC11047" s="85"/>
      <c r="AE11047" s="22">
        <v>8000</v>
      </c>
      <c r="AF11047" s="84">
        <v>144000</v>
      </c>
      <c r="AG11047" s="85"/>
    </row>
    <row r="11048" spans="1:33" hidden="1" outlineLevel="1">
      <c r="A11048" s="8"/>
      <c r="B11048" s="9" t="s">
        <v>34</v>
      </c>
      <c r="C11048" s="9" t="s">
        <v>35</v>
      </c>
      <c r="K11048" s="79"/>
      <c r="L11048" s="79"/>
      <c r="M11048" s="80"/>
      <c r="O11048" s="79"/>
      <c r="P11048" s="79"/>
      <c r="Q11048" s="80"/>
      <c r="S11048" s="79"/>
      <c r="T11048" s="79"/>
      <c r="U11048" s="80"/>
      <c r="W11048" s="79"/>
      <c r="X11048" s="79"/>
      <c r="Y11048" s="80"/>
      <c r="AA11048" s="79"/>
      <c r="AB11048" s="79"/>
      <c r="AC11048" s="80"/>
      <c r="AE11048" s="79"/>
      <c r="AF11048" s="79"/>
      <c r="AG11048" s="80"/>
    </row>
    <row r="11049" spans="1:33" hidden="1" outlineLevel="1">
      <c r="A11049" s="6" t="s">
        <v>12742</v>
      </c>
      <c r="B11049" s="7" t="s">
        <v>37</v>
      </c>
      <c r="C11049" s="7" t="s">
        <v>12743</v>
      </c>
      <c r="K11049" s="79"/>
      <c r="L11049" s="79"/>
      <c r="M11049" s="80"/>
      <c r="O11049" s="79"/>
      <c r="P11049" s="79"/>
      <c r="Q11049" s="80"/>
      <c r="S11049" s="79"/>
      <c r="T11049" s="79"/>
      <c r="U11049" s="80"/>
      <c r="W11049" s="79"/>
      <c r="X11049" s="79"/>
      <c r="Y11049" s="80"/>
      <c r="AA11049" s="79"/>
      <c r="AB11049" s="79"/>
      <c r="AC11049" s="80"/>
      <c r="AE11049" s="79"/>
      <c r="AF11049" s="79"/>
      <c r="AG11049" s="80"/>
    </row>
    <row r="11050" spans="1:33" ht="45" hidden="1" outlineLevel="1">
      <c r="A11050" s="6" t="s">
        <v>12744</v>
      </c>
      <c r="B11050" s="7" t="s">
        <v>37</v>
      </c>
      <c r="C11050" s="7" t="s">
        <v>11033</v>
      </c>
      <c r="K11050" s="79"/>
      <c r="L11050" s="79"/>
      <c r="M11050" s="80"/>
      <c r="O11050" s="79"/>
      <c r="P11050" s="79"/>
      <c r="Q11050" s="80"/>
      <c r="S11050" s="79"/>
      <c r="T11050" s="79"/>
      <c r="U11050" s="80"/>
      <c r="W11050" s="79"/>
      <c r="X11050" s="79"/>
      <c r="Y11050" s="80"/>
      <c r="AA11050" s="79"/>
      <c r="AB11050" s="79"/>
      <c r="AC11050" s="80"/>
      <c r="AE11050" s="79"/>
      <c r="AF11050" s="79"/>
      <c r="AG11050" s="80"/>
    </row>
    <row r="11051" spans="1:33" ht="60" hidden="1" outlineLevel="1">
      <c r="A11051" s="8"/>
      <c r="B11051" s="9" t="s">
        <v>61</v>
      </c>
      <c r="C11051" s="9" t="s">
        <v>62</v>
      </c>
      <c r="D11051" s="9" t="s">
        <v>63</v>
      </c>
      <c r="E11051" s="12" t="s">
        <v>64</v>
      </c>
      <c r="F11051" s="20" t="s">
        <v>65</v>
      </c>
      <c r="K11051" s="21" t="s">
        <v>66</v>
      </c>
      <c r="L11051" s="87" t="s">
        <v>28</v>
      </c>
      <c r="M11051" s="88"/>
      <c r="O11051" s="21" t="s">
        <v>66</v>
      </c>
      <c r="P11051" s="87" t="s">
        <v>28</v>
      </c>
      <c r="Q11051" s="88"/>
      <c r="S11051" s="21" t="s">
        <v>66</v>
      </c>
      <c r="T11051" s="87" t="s">
        <v>28</v>
      </c>
      <c r="U11051" s="88"/>
      <c r="W11051" s="21" t="s">
        <v>66</v>
      </c>
      <c r="X11051" s="87" t="s">
        <v>28</v>
      </c>
      <c r="Y11051" s="88"/>
      <c r="AA11051" s="21" t="s">
        <v>66</v>
      </c>
      <c r="AB11051" s="87" t="s">
        <v>28</v>
      </c>
      <c r="AC11051" s="88"/>
      <c r="AE11051" s="21" t="s">
        <v>66</v>
      </c>
      <c r="AF11051" s="87" t="s">
        <v>28</v>
      </c>
      <c r="AG11051" s="88"/>
    </row>
    <row r="11052" spans="1:33" hidden="1" outlineLevel="1">
      <c r="A11052" s="6" t="s">
        <v>12745</v>
      </c>
      <c r="B11052" s="7" t="s">
        <v>11052</v>
      </c>
      <c r="C11052" s="7" t="s">
        <v>12746</v>
      </c>
      <c r="D11052" s="7"/>
      <c r="E11052" s="23" t="s">
        <v>438</v>
      </c>
      <c r="F11052" s="18">
        <v>1</v>
      </c>
      <c r="K11052" s="22">
        <v>2269296</v>
      </c>
      <c r="L11052" s="84">
        <v>2269296</v>
      </c>
      <c r="M11052" s="85"/>
      <c r="O11052" s="22">
        <v>34200</v>
      </c>
      <c r="P11052" s="84">
        <v>34200</v>
      </c>
      <c r="Q11052" s="85"/>
      <c r="S11052" s="22">
        <v>0</v>
      </c>
      <c r="T11052" s="84">
        <v>0</v>
      </c>
      <c r="U11052" s="85"/>
      <c r="W11052" s="22">
        <v>0</v>
      </c>
      <c r="X11052" s="84">
        <v>0</v>
      </c>
      <c r="Y11052" s="85"/>
      <c r="AA11052" s="22">
        <v>8989.2099999999991</v>
      </c>
      <c r="AB11052" s="84">
        <v>8989.2099999999991</v>
      </c>
      <c r="AC11052" s="85"/>
      <c r="AE11052" s="22">
        <v>0</v>
      </c>
      <c r="AF11052" s="84">
        <v>0</v>
      </c>
      <c r="AG11052" s="85"/>
    </row>
    <row r="11053" spans="1:33" hidden="1" outlineLevel="1">
      <c r="A11053" s="6" t="s">
        <v>12747</v>
      </c>
      <c r="B11053" s="7" t="s">
        <v>11055</v>
      </c>
      <c r="C11053" s="7" t="s">
        <v>12748</v>
      </c>
      <c r="D11053" s="7"/>
      <c r="E11053" s="23" t="s">
        <v>438</v>
      </c>
      <c r="F11053" s="18">
        <v>1</v>
      </c>
      <c r="K11053" s="22">
        <v>0</v>
      </c>
      <c r="L11053" s="84">
        <v>0</v>
      </c>
      <c r="M11053" s="85"/>
      <c r="O11053" s="22">
        <v>22800</v>
      </c>
      <c r="P11053" s="84">
        <v>22800</v>
      </c>
      <c r="Q11053" s="85"/>
      <c r="S11053" s="22">
        <v>0</v>
      </c>
      <c r="T11053" s="84">
        <v>0</v>
      </c>
      <c r="U11053" s="85"/>
      <c r="W11053" s="22">
        <v>0</v>
      </c>
      <c r="X11053" s="84">
        <v>0</v>
      </c>
      <c r="Y11053" s="85"/>
      <c r="AA11053" s="22">
        <v>599.28</v>
      </c>
      <c r="AB11053" s="84">
        <v>599.28</v>
      </c>
      <c r="AC11053" s="85"/>
      <c r="AE11053" s="22">
        <v>0</v>
      </c>
      <c r="AF11053" s="84">
        <v>0</v>
      </c>
      <c r="AG11053" s="85"/>
    </row>
    <row r="11054" spans="1:33" hidden="1" outlineLevel="1">
      <c r="A11054" s="6" t="s">
        <v>12749</v>
      </c>
      <c r="B11054" s="7" t="s">
        <v>11060</v>
      </c>
      <c r="C11054" s="7" t="s">
        <v>12750</v>
      </c>
      <c r="D11054" s="7"/>
      <c r="E11054" s="23" t="s">
        <v>438</v>
      </c>
      <c r="F11054" s="18">
        <v>1</v>
      </c>
      <c r="K11054" s="22">
        <v>0</v>
      </c>
      <c r="L11054" s="84">
        <v>0</v>
      </c>
      <c r="M11054" s="85"/>
      <c r="O11054" s="22">
        <v>17100</v>
      </c>
      <c r="P11054" s="84">
        <v>17100</v>
      </c>
      <c r="Q11054" s="85"/>
      <c r="S11054" s="22">
        <v>0</v>
      </c>
      <c r="T11054" s="84">
        <v>0</v>
      </c>
      <c r="U11054" s="85"/>
      <c r="W11054" s="22">
        <v>0</v>
      </c>
      <c r="X11054" s="84">
        <v>0</v>
      </c>
      <c r="Y11054" s="85"/>
      <c r="AA11054" s="22">
        <v>3595.68</v>
      </c>
      <c r="AB11054" s="84">
        <v>3595.68</v>
      </c>
      <c r="AC11054" s="85"/>
      <c r="AE11054" s="22">
        <v>0</v>
      </c>
      <c r="AF11054" s="84">
        <v>0</v>
      </c>
      <c r="AG11054" s="85"/>
    </row>
    <row r="11055" spans="1:33" hidden="1" outlineLevel="1">
      <c r="A11055" s="6" t="s">
        <v>12751</v>
      </c>
      <c r="B11055" s="7" t="s">
        <v>11063</v>
      </c>
      <c r="C11055" s="7" t="s">
        <v>12752</v>
      </c>
      <c r="D11055" s="7"/>
      <c r="E11055" s="23" t="s">
        <v>438</v>
      </c>
      <c r="F11055" s="18">
        <v>2</v>
      </c>
      <c r="K11055" s="22">
        <v>0</v>
      </c>
      <c r="L11055" s="84">
        <v>0</v>
      </c>
      <c r="M11055" s="85"/>
      <c r="O11055" s="22">
        <v>5700</v>
      </c>
      <c r="P11055" s="84">
        <v>11400</v>
      </c>
      <c r="Q11055" s="85"/>
      <c r="S11055" s="22">
        <v>0</v>
      </c>
      <c r="T11055" s="84">
        <v>0</v>
      </c>
      <c r="U11055" s="85"/>
      <c r="W11055" s="22">
        <v>0</v>
      </c>
      <c r="X11055" s="84">
        <v>0</v>
      </c>
      <c r="Y11055" s="85"/>
      <c r="AA11055" s="22">
        <v>1797.84</v>
      </c>
      <c r="AB11055" s="84">
        <v>3595.68</v>
      </c>
      <c r="AC11055" s="85"/>
      <c r="AE11055" s="22">
        <v>0</v>
      </c>
      <c r="AF11055" s="84">
        <v>0</v>
      </c>
      <c r="AG11055" s="85"/>
    </row>
    <row r="11056" spans="1:33" hidden="1" outlineLevel="1">
      <c r="A11056" s="6" t="s">
        <v>12753</v>
      </c>
      <c r="B11056" s="7" t="s">
        <v>11065</v>
      </c>
      <c r="C11056" s="7" t="s">
        <v>12754</v>
      </c>
      <c r="D11056" s="7"/>
      <c r="E11056" s="23" t="s">
        <v>438</v>
      </c>
      <c r="F11056" s="18">
        <v>3</v>
      </c>
      <c r="K11056" s="22">
        <v>0</v>
      </c>
      <c r="L11056" s="84">
        <v>0</v>
      </c>
      <c r="M11056" s="85"/>
      <c r="O11056" s="22">
        <v>2280</v>
      </c>
      <c r="P11056" s="84">
        <v>6840</v>
      </c>
      <c r="Q11056" s="85"/>
      <c r="S11056" s="22">
        <v>0</v>
      </c>
      <c r="T11056" s="84">
        <v>0</v>
      </c>
      <c r="U11056" s="85"/>
      <c r="W11056" s="22">
        <v>0</v>
      </c>
      <c r="X11056" s="84">
        <v>0</v>
      </c>
      <c r="Y11056" s="85"/>
      <c r="AA11056" s="22">
        <v>5992.81</v>
      </c>
      <c r="AB11056" s="84">
        <v>17978.43</v>
      </c>
      <c r="AC11056" s="85"/>
      <c r="AE11056" s="22">
        <v>0</v>
      </c>
      <c r="AF11056" s="84">
        <v>0</v>
      </c>
      <c r="AG11056" s="85"/>
    </row>
    <row r="11057" spans="1:33" hidden="1" outlineLevel="1">
      <c r="A11057" s="6" t="s">
        <v>12755</v>
      </c>
      <c r="B11057" s="7" t="s">
        <v>11068</v>
      </c>
      <c r="C11057" s="7" t="s">
        <v>12756</v>
      </c>
      <c r="D11057" s="7"/>
      <c r="E11057" s="23" t="s">
        <v>438</v>
      </c>
      <c r="F11057" s="18">
        <v>3</v>
      </c>
      <c r="K11057" s="22">
        <v>0</v>
      </c>
      <c r="L11057" s="84">
        <v>0</v>
      </c>
      <c r="M11057" s="85"/>
      <c r="O11057" s="22">
        <v>2280</v>
      </c>
      <c r="P11057" s="84">
        <v>6840</v>
      </c>
      <c r="Q11057" s="85"/>
      <c r="S11057" s="22">
        <v>0</v>
      </c>
      <c r="T11057" s="84">
        <v>0</v>
      </c>
      <c r="U11057" s="85"/>
      <c r="W11057" s="22">
        <v>0</v>
      </c>
      <c r="X11057" s="84">
        <v>0</v>
      </c>
      <c r="Y11057" s="85"/>
      <c r="AA11057" s="22">
        <v>599.28</v>
      </c>
      <c r="AB11057" s="84">
        <v>1797.84</v>
      </c>
      <c r="AC11057" s="85"/>
      <c r="AE11057" s="22">
        <v>0</v>
      </c>
      <c r="AF11057" s="84">
        <v>0</v>
      </c>
      <c r="AG11057" s="85"/>
    </row>
    <row r="11058" spans="1:33" hidden="1" outlineLevel="1">
      <c r="A11058" s="6" t="s">
        <v>12757</v>
      </c>
      <c r="B11058" s="7" t="s">
        <v>11071</v>
      </c>
      <c r="C11058" s="7" t="s">
        <v>12758</v>
      </c>
      <c r="D11058" s="7"/>
      <c r="E11058" s="23" t="s">
        <v>438</v>
      </c>
      <c r="F11058" s="18">
        <v>3</v>
      </c>
      <c r="K11058" s="22">
        <v>0</v>
      </c>
      <c r="L11058" s="84">
        <v>0</v>
      </c>
      <c r="M11058" s="85"/>
      <c r="O11058" s="22">
        <v>2280</v>
      </c>
      <c r="P11058" s="84">
        <v>6840</v>
      </c>
      <c r="Q11058" s="85"/>
      <c r="S11058" s="22">
        <v>0</v>
      </c>
      <c r="T11058" s="84">
        <v>0</v>
      </c>
      <c r="U11058" s="85"/>
      <c r="W11058" s="22">
        <v>0</v>
      </c>
      <c r="X11058" s="84">
        <v>0</v>
      </c>
      <c r="Y11058" s="85"/>
      <c r="AA11058" s="22">
        <v>1797.84</v>
      </c>
      <c r="AB11058" s="84">
        <v>5393.52</v>
      </c>
      <c r="AC11058" s="85"/>
      <c r="AE11058" s="22">
        <v>0</v>
      </c>
      <c r="AF11058" s="84">
        <v>0</v>
      </c>
      <c r="AG11058" s="85"/>
    </row>
    <row r="11059" spans="1:33" hidden="1" outlineLevel="1">
      <c r="A11059" s="6" t="s">
        <v>12759</v>
      </c>
      <c r="B11059" s="7" t="s">
        <v>11074</v>
      </c>
      <c r="C11059" s="7" t="s">
        <v>12760</v>
      </c>
      <c r="D11059" s="7"/>
      <c r="E11059" s="23" t="s">
        <v>438</v>
      </c>
      <c r="F11059" s="18">
        <v>3</v>
      </c>
      <c r="K11059" s="22">
        <v>0</v>
      </c>
      <c r="L11059" s="84">
        <v>0</v>
      </c>
      <c r="M11059" s="85"/>
      <c r="O11059" s="22">
        <v>3420</v>
      </c>
      <c r="P11059" s="84">
        <v>10260</v>
      </c>
      <c r="Q11059" s="85"/>
      <c r="S11059" s="22">
        <v>0</v>
      </c>
      <c r="T11059" s="84">
        <v>0</v>
      </c>
      <c r="U11059" s="85"/>
      <c r="W11059" s="22">
        <v>0</v>
      </c>
      <c r="X11059" s="84">
        <v>0</v>
      </c>
      <c r="Y11059" s="85"/>
      <c r="AA11059" s="22">
        <v>3595.68</v>
      </c>
      <c r="AB11059" s="84">
        <v>10787.04</v>
      </c>
      <c r="AC11059" s="85"/>
      <c r="AE11059" s="22">
        <v>0</v>
      </c>
      <c r="AF11059" s="84">
        <v>0</v>
      </c>
      <c r="AG11059" s="85"/>
    </row>
    <row r="11060" spans="1:33" hidden="1" outlineLevel="1">
      <c r="A11060" s="6" t="s">
        <v>12761</v>
      </c>
      <c r="B11060" s="7" t="s">
        <v>11078</v>
      </c>
      <c r="C11060" s="7" t="s">
        <v>12762</v>
      </c>
      <c r="D11060" s="7"/>
      <c r="E11060" s="23" t="s">
        <v>438</v>
      </c>
      <c r="F11060" s="18">
        <v>6</v>
      </c>
      <c r="K11060" s="22">
        <v>0</v>
      </c>
      <c r="L11060" s="84">
        <v>0</v>
      </c>
      <c r="M11060" s="85"/>
      <c r="O11060" s="22">
        <v>1710</v>
      </c>
      <c r="P11060" s="84">
        <v>10260</v>
      </c>
      <c r="Q11060" s="85"/>
      <c r="S11060" s="22">
        <v>0</v>
      </c>
      <c r="T11060" s="84">
        <v>0</v>
      </c>
      <c r="U11060" s="85"/>
      <c r="W11060" s="22">
        <v>0</v>
      </c>
      <c r="X11060" s="84">
        <v>0</v>
      </c>
      <c r="Y11060" s="85"/>
      <c r="AA11060" s="22">
        <v>2996.4</v>
      </c>
      <c r="AB11060" s="84">
        <v>17978.400000000001</v>
      </c>
      <c r="AC11060" s="85"/>
      <c r="AE11060" s="22">
        <v>0</v>
      </c>
      <c r="AF11060" s="84">
        <v>0</v>
      </c>
      <c r="AG11060" s="85"/>
    </row>
    <row r="11061" spans="1:33" hidden="1" outlineLevel="1">
      <c r="A11061" s="6" t="s">
        <v>12763</v>
      </c>
      <c r="B11061" s="7" t="s">
        <v>11081</v>
      </c>
      <c r="C11061" s="7" t="s">
        <v>12764</v>
      </c>
      <c r="D11061" s="7"/>
      <c r="E11061" s="23" t="s">
        <v>438</v>
      </c>
      <c r="F11061" s="18">
        <v>10</v>
      </c>
      <c r="K11061" s="22">
        <v>0</v>
      </c>
      <c r="L11061" s="84">
        <v>0</v>
      </c>
      <c r="M11061" s="85"/>
      <c r="O11061" s="22">
        <v>1710</v>
      </c>
      <c r="P11061" s="84">
        <v>17100</v>
      </c>
      <c r="Q11061" s="85"/>
      <c r="S11061" s="22">
        <v>0</v>
      </c>
      <c r="T11061" s="84">
        <v>0</v>
      </c>
      <c r="U11061" s="85"/>
      <c r="W11061" s="22">
        <v>0</v>
      </c>
      <c r="X11061" s="84">
        <v>0</v>
      </c>
      <c r="Y11061" s="85"/>
      <c r="AA11061" s="22">
        <v>7790.65</v>
      </c>
      <c r="AB11061" s="84">
        <v>77906.5</v>
      </c>
      <c r="AC11061" s="85"/>
      <c r="AE11061" s="22">
        <v>0</v>
      </c>
      <c r="AF11061" s="84">
        <v>0</v>
      </c>
      <c r="AG11061" s="85"/>
    </row>
    <row r="11062" spans="1:33" hidden="1" outlineLevel="1">
      <c r="A11062" s="6" t="s">
        <v>12765</v>
      </c>
      <c r="B11062" s="7" t="s">
        <v>11084</v>
      </c>
      <c r="C11062" s="7" t="s">
        <v>12766</v>
      </c>
      <c r="D11062" s="7"/>
      <c r="E11062" s="23" t="s">
        <v>438</v>
      </c>
      <c r="F11062" s="18">
        <v>11</v>
      </c>
      <c r="K11062" s="22">
        <v>0</v>
      </c>
      <c r="L11062" s="84">
        <v>0</v>
      </c>
      <c r="M11062" s="85"/>
      <c r="O11062" s="22">
        <v>2280</v>
      </c>
      <c r="P11062" s="84">
        <v>25080</v>
      </c>
      <c r="Q11062" s="85"/>
      <c r="S11062" s="22">
        <v>0</v>
      </c>
      <c r="T11062" s="84">
        <v>0</v>
      </c>
      <c r="U11062" s="85"/>
      <c r="W11062" s="22">
        <v>0</v>
      </c>
      <c r="X11062" s="84">
        <v>0</v>
      </c>
      <c r="Y11062" s="85"/>
      <c r="AA11062" s="22">
        <v>7790.65</v>
      </c>
      <c r="AB11062" s="84">
        <v>85697.15</v>
      </c>
      <c r="AC11062" s="85"/>
      <c r="AE11062" s="22">
        <v>0</v>
      </c>
      <c r="AF11062" s="84">
        <v>0</v>
      </c>
      <c r="AG11062" s="85"/>
    </row>
    <row r="11063" spans="1:33" hidden="1" outlineLevel="1">
      <c r="A11063" s="6" t="s">
        <v>12767</v>
      </c>
      <c r="B11063" s="7" t="s">
        <v>11091</v>
      </c>
      <c r="C11063" s="7" t="s">
        <v>12768</v>
      </c>
      <c r="D11063" s="7"/>
      <c r="E11063" s="23" t="s">
        <v>438</v>
      </c>
      <c r="F11063" s="18">
        <v>10</v>
      </c>
      <c r="K11063" s="22">
        <v>0</v>
      </c>
      <c r="L11063" s="84">
        <v>0</v>
      </c>
      <c r="M11063" s="85"/>
      <c r="O11063" s="22">
        <v>3420</v>
      </c>
      <c r="P11063" s="84">
        <v>34200</v>
      </c>
      <c r="Q11063" s="85"/>
      <c r="S11063" s="22">
        <v>0</v>
      </c>
      <c r="T11063" s="84">
        <v>0</v>
      </c>
      <c r="U11063" s="85"/>
      <c r="W11063" s="22">
        <v>0</v>
      </c>
      <c r="X11063" s="84">
        <v>0</v>
      </c>
      <c r="Y11063" s="85"/>
      <c r="AA11063" s="22">
        <v>599.28</v>
      </c>
      <c r="AB11063" s="84">
        <v>5992.8</v>
      </c>
      <c r="AC11063" s="85"/>
      <c r="AE11063" s="22">
        <v>0</v>
      </c>
      <c r="AF11063" s="84">
        <v>0</v>
      </c>
      <c r="AG11063" s="85"/>
    </row>
    <row r="11064" spans="1:33" hidden="1" outlineLevel="1">
      <c r="A11064" s="6" t="s">
        <v>12769</v>
      </c>
      <c r="B11064" s="7" t="s">
        <v>11094</v>
      </c>
      <c r="C11064" s="7" t="s">
        <v>12770</v>
      </c>
      <c r="D11064" s="7"/>
      <c r="E11064" s="23" t="s">
        <v>438</v>
      </c>
      <c r="F11064" s="18">
        <v>21</v>
      </c>
      <c r="K11064" s="22">
        <v>0</v>
      </c>
      <c r="L11064" s="84">
        <v>0</v>
      </c>
      <c r="M11064" s="85"/>
      <c r="O11064" s="22">
        <v>3420</v>
      </c>
      <c r="P11064" s="84">
        <v>71820</v>
      </c>
      <c r="Q11064" s="85"/>
      <c r="S11064" s="22">
        <v>0</v>
      </c>
      <c r="T11064" s="84">
        <v>0</v>
      </c>
      <c r="U11064" s="85"/>
      <c r="W11064" s="22">
        <v>0</v>
      </c>
      <c r="X11064" s="84">
        <v>0</v>
      </c>
      <c r="Y11064" s="85"/>
      <c r="AA11064" s="22">
        <v>1797.84</v>
      </c>
      <c r="AB11064" s="84">
        <v>37754.639999999999</v>
      </c>
      <c r="AC11064" s="85"/>
      <c r="AE11064" s="22">
        <v>0</v>
      </c>
      <c r="AF11064" s="84">
        <v>0</v>
      </c>
      <c r="AG11064" s="85"/>
    </row>
    <row r="11065" spans="1:33" hidden="1" outlineLevel="1">
      <c r="A11065" s="6" t="s">
        <v>12771</v>
      </c>
      <c r="B11065" s="7" t="s">
        <v>11097</v>
      </c>
      <c r="C11065" s="7" t="s">
        <v>12772</v>
      </c>
      <c r="D11065" s="7"/>
      <c r="E11065" s="23" t="s">
        <v>438</v>
      </c>
      <c r="F11065" s="18">
        <v>21</v>
      </c>
      <c r="K11065" s="22">
        <v>0</v>
      </c>
      <c r="L11065" s="84">
        <v>0</v>
      </c>
      <c r="M11065" s="85"/>
      <c r="O11065" s="22">
        <v>1710</v>
      </c>
      <c r="P11065" s="84">
        <v>35910</v>
      </c>
      <c r="Q11065" s="85"/>
      <c r="S11065" s="22">
        <v>0</v>
      </c>
      <c r="T11065" s="84">
        <v>0</v>
      </c>
      <c r="U11065" s="85"/>
      <c r="W11065" s="22">
        <v>0</v>
      </c>
      <c r="X11065" s="84">
        <v>0</v>
      </c>
      <c r="Y11065" s="85"/>
      <c r="AA11065" s="22">
        <v>2996.4</v>
      </c>
      <c r="AB11065" s="84">
        <v>62924.4</v>
      </c>
      <c r="AC11065" s="85"/>
      <c r="AE11065" s="22">
        <v>0</v>
      </c>
      <c r="AF11065" s="84">
        <v>0</v>
      </c>
      <c r="AG11065" s="85"/>
    </row>
    <row r="11066" spans="1:33" hidden="1" outlineLevel="1">
      <c r="A11066" s="6" t="s">
        <v>12773</v>
      </c>
      <c r="B11066" s="7" t="s">
        <v>11099</v>
      </c>
      <c r="C11066" s="7" t="s">
        <v>12774</v>
      </c>
      <c r="D11066" s="7"/>
      <c r="E11066" s="23" t="s">
        <v>438</v>
      </c>
      <c r="F11066" s="18">
        <v>30</v>
      </c>
      <c r="K11066" s="22">
        <v>0</v>
      </c>
      <c r="L11066" s="84">
        <v>0</v>
      </c>
      <c r="M11066" s="85"/>
      <c r="O11066" s="22">
        <v>5130</v>
      </c>
      <c r="P11066" s="84">
        <v>153900</v>
      </c>
      <c r="Q11066" s="85"/>
      <c r="S11066" s="22">
        <v>0</v>
      </c>
      <c r="T11066" s="84">
        <v>0</v>
      </c>
      <c r="U11066" s="85"/>
      <c r="W11066" s="22">
        <v>0</v>
      </c>
      <c r="X11066" s="84">
        <v>0</v>
      </c>
      <c r="Y11066" s="85"/>
      <c r="AA11066" s="22">
        <v>7790.65</v>
      </c>
      <c r="AB11066" s="84">
        <v>233719.5</v>
      </c>
      <c r="AC11066" s="85"/>
      <c r="AE11066" s="22">
        <v>0</v>
      </c>
      <c r="AF11066" s="84">
        <v>0</v>
      </c>
      <c r="AG11066" s="85"/>
    </row>
    <row r="11067" spans="1:33" hidden="1" outlineLevel="1">
      <c r="A11067" s="6" t="s">
        <v>12775</v>
      </c>
      <c r="B11067" s="7" t="s">
        <v>11101</v>
      </c>
      <c r="C11067" s="7" t="s">
        <v>12776</v>
      </c>
      <c r="D11067" s="7"/>
      <c r="E11067" s="23" t="s">
        <v>438</v>
      </c>
      <c r="F11067" s="18">
        <v>30</v>
      </c>
      <c r="K11067" s="22">
        <v>0</v>
      </c>
      <c r="L11067" s="84">
        <v>0</v>
      </c>
      <c r="M11067" s="85"/>
      <c r="O11067" s="22">
        <v>1197</v>
      </c>
      <c r="P11067" s="84">
        <v>35910</v>
      </c>
      <c r="Q11067" s="85"/>
      <c r="S11067" s="22">
        <v>0</v>
      </c>
      <c r="T11067" s="84">
        <v>0</v>
      </c>
      <c r="U11067" s="85"/>
      <c r="W11067" s="22">
        <v>0</v>
      </c>
      <c r="X11067" s="84">
        <v>0</v>
      </c>
      <c r="Y11067" s="85"/>
      <c r="AA11067" s="22">
        <v>599.28</v>
      </c>
      <c r="AB11067" s="84">
        <v>17978.400000000001</v>
      </c>
      <c r="AC11067" s="85"/>
      <c r="AE11067" s="22">
        <v>0</v>
      </c>
      <c r="AF11067" s="84">
        <v>0</v>
      </c>
      <c r="AG11067" s="85"/>
    </row>
    <row r="11068" spans="1:33" hidden="1" outlineLevel="1">
      <c r="A11068" s="6" t="s">
        <v>12777</v>
      </c>
      <c r="B11068" s="7" t="s">
        <v>11104</v>
      </c>
      <c r="C11068" s="7" t="s">
        <v>12778</v>
      </c>
      <c r="D11068" s="7"/>
      <c r="E11068" s="23" t="s">
        <v>438</v>
      </c>
      <c r="F11068" s="18">
        <v>30</v>
      </c>
      <c r="K11068" s="22">
        <v>0</v>
      </c>
      <c r="L11068" s="84">
        <v>0</v>
      </c>
      <c r="M11068" s="85"/>
      <c r="O11068" s="22">
        <v>798</v>
      </c>
      <c r="P11068" s="84">
        <v>23940</v>
      </c>
      <c r="Q11068" s="85"/>
      <c r="S11068" s="22">
        <v>0</v>
      </c>
      <c r="T11068" s="84">
        <v>0</v>
      </c>
      <c r="U11068" s="85"/>
      <c r="W11068" s="22">
        <v>0</v>
      </c>
      <c r="X11068" s="84">
        <v>0</v>
      </c>
      <c r="Y11068" s="85"/>
      <c r="AA11068" s="22">
        <v>1797.84</v>
      </c>
      <c r="AB11068" s="84">
        <v>53935.199999999997</v>
      </c>
      <c r="AC11068" s="85"/>
      <c r="AE11068" s="22">
        <v>0</v>
      </c>
      <c r="AF11068" s="84">
        <v>0</v>
      </c>
      <c r="AG11068" s="85"/>
    </row>
    <row r="11069" spans="1:33" hidden="1" outlineLevel="1">
      <c r="A11069" s="6" t="s">
        <v>12779</v>
      </c>
      <c r="B11069" s="7" t="s">
        <v>11109</v>
      </c>
      <c r="C11069" s="7" t="s">
        <v>12780</v>
      </c>
      <c r="D11069" s="7"/>
      <c r="E11069" s="23" t="s">
        <v>438</v>
      </c>
      <c r="F11069" s="18">
        <v>30</v>
      </c>
      <c r="K11069" s="22">
        <v>0</v>
      </c>
      <c r="L11069" s="84">
        <v>0</v>
      </c>
      <c r="M11069" s="85"/>
      <c r="O11069" s="22">
        <v>3192</v>
      </c>
      <c r="P11069" s="84">
        <v>95760</v>
      </c>
      <c r="Q11069" s="85"/>
      <c r="S11069" s="22">
        <v>0</v>
      </c>
      <c r="T11069" s="84">
        <v>0</v>
      </c>
      <c r="U11069" s="85"/>
      <c r="W11069" s="22">
        <v>0</v>
      </c>
      <c r="X11069" s="84">
        <v>0</v>
      </c>
      <c r="Y11069" s="85"/>
      <c r="AA11069" s="22">
        <v>2996.4</v>
      </c>
      <c r="AB11069" s="84">
        <v>89892</v>
      </c>
      <c r="AC11069" s="85"/>
      <c r="AE11069" s="22">
        <v>0</v>
      </c>
      <c r="AF11069" s="84">
        <v>0</v>
      </c>
      <c r="AG11069" s="85"/>
    </row>
    <row r="11070" spans="1:33" hidden="1" outlineLevel="1">
      <c r="A11070" s="6" t="s">
        <v>12781</v>
      </c>
      <c r="B11070" s="7" t="s">
        <v>11111</v>
      </c>
      <c r="C11070" s="7" t="s">
        <v>12782</v>
      </c>
      <c r="D11070" s="7"/>
      <c r="E11070" s="23" t="s">
        <v>438</v>
      </c>
      <c r="F11070" s="18">
        <v>10</v>
      </c>
      <c r="K11070" s="22">
        <v>0</v>
      </c>
      <c r="L11070" s="84">
        <v>0</v>
      </c>
      <c r="M11070" s="85"/>
      <c r="O11070" s="22">
        <v>4560</v>
      </c>
      <c r="P11070" s="84">
        <v>45600</v>
      </c>
      <c r="Q11070" s="85"/>
      <c r="S11070" s="22">
        <v>0</v>
      </c>
      <c r="T11070" s="84">
        <v>0</v>
      </c>
      <c r="U11070" s="85"/>
      <c r="W11070" s="22">
        <v>0</v>
      </c>
      <c r="X11070" s="84">
        <v>0</v>
      </c>
      <c r="Y11070" s="85"/>
      <c r="AA11070" s="22">
        <v>7790.65</v>
      </c>
      <c r="AB11070" s="84">
        <v>77906.5</v>
      </c>
      <c r="AC11070" s="85"/>
      <c r="AE11070" s="22">
        <v>0</v>
      </c>
      <c r="AF11070" s="84">
        <v>0</v>
      </c>
      <c r="AG11070" s="85"/>
    </row>
    <row r="11071" spans="1:33" hidden="1" outlineLevel="1">
      <c r="A11071" s="6" t="s">
        <v>12783</v>
      </c>
      <c r="B11071" s="7" t="s">
        <v>11113</v>
      </c>
      <c r="C11071" s="7" t="s">
        <v>12784</v>
      </c>
      <c r="D11071" s="7"/>
      <c r="E11071" s="23" t="s">
        <v>438</v>
      </c>
      <c r="F11071" s="18">
        <v>10</v>
      </c>
      <c r="K11071" s="22">
        <v>0</v>
      </c>
      <c r="L11071" s="84">
        <v>0</v>
      </c>
      <c r="M11071" s="85"/>
      <c r="O11071" s="22">
        <v>798</v>
      </c>
      <c r="P11071" s="84">
        <v>7980</v>
      </c>
      <c r="Q11071" s="85"/>
      <c r="S11071" s="22">
        <v>0</v>
      </c>
      <c r="T11071" s="84">
        <v>0</v>
      </c>
      <c r="U11071" s="85"/>
      <c r="W11071" s="22">
        <v>0</v>
      </c>
      <c r="X11071" s="84">
        <v>0</v>
      </c>
      <c r="Y11071" s="85"/>
      <c r="AA11071" s="22">
        <v>1797.84</v>
      </c>
      <c r="AB11071" s="84">
        <v>17978.400000000001</v>
      </c>
      <c r="AC11071" s="85"/>
      <c r="AE11071" s="22">
        <v>0</v>
      </c>
      <c r="AF11071" s="84">
        <v>0</v>
      </c>
      <c r="AG11071" s="85"/>
    </row>
    <row r="11072" spans="1:33" hidden="1" outlineLevel="1">
      <c r="A11072" s="6" t="s">
        <v>12785</v>
      </c>
      <c r="B11072" s="7" t="s">
        <v>11115</v>
      </c>
      <c r="C11072" s="7" t="s">
        <v>12786</v>
      </c>
      <c r="D11072" s="7"/>
      <c r="E11072" s="23" t="s">
        <v>438</v>
      </c>
      <c r="F11072" s="18">
        <v>10</v>
      </c>
      <c r="K11072" s="22">
        <v>0</v>
      </c>
      <c r="L11072" s="84">
        <v>0</v>
      </c>
      <c r="M11072" s="85"/>
      <c r="O11072" s="22">
        <v>3192</v>
      </c>
      <c r="P11072" s="84">
        <v>31920</v>
      </c>
      <c r="Q11072" s="85"/>
      <c r="S11072" s="22">
        <v>0</v>
      </c>
      <c r="T11072" s="84">
        <v>0</v>
      </c>
      <c r="U11072" s="85"/>
      <c r="W11072" s="22">
        <v>0</v>
      </c>
      <c r="X11072" s="84">
        <v>0</v>
      </c>
      <c r="Y11072" s="85"/>
      <c r="AA11072" s="22">
        <v>2996.4</v>
      </c>
      <c r="AB11072" s="84">
        <v>29964</v>
      </c>
      <c r="AC11072" s="85"/>
      <c r="AE11072" s="22">
        <v>0</v>
      </c>
      <c r="AF11072" s="84">
        <v>0</v>
      </c>
      <c r="AG11072" s="85"/>
    </row>
    <row r="11073" spans="1:33" hidden="1" outlineLevel="1">
      <c r="A11073" s="6" t="s">
        <v>12787</v>
      </c>
      <c r="B11073" s="7" t="s">
        <v>11118</v>
      </c>
      <c r="C11073" s="7" t="s">
        <v>12788</v>
      </c>
      <c r="D11073" s="7"/>
      <c r="E11073" s="23" t="s">
        <v>438</v>
      </c>
      <c r="F11073" s="18">
        <v>156</v>
      </c>
      <c r="K11073" s="22">
        <v>0</v>
      </c>
      <c r="L11073" s="84">
        <v>0</v>
      </c>
      <c r="M11073" s="85"/>
      <c r="O11073" s="22">
        <v>3192</v>
      </c>
      <c r="P11073" s="84">
        <v>497952</v>
      </c>
      <c r="Q11073" s="85"/>
      <c r="S11073" s="22">
        <v>0</v>
      </c>
      <c r="T11073" s="84">
        <v>0</v>
      </c>
      <c r="U11073" s="85"/>
      <c r="W11073" s="22">
        <v>0</v>
      </c>
      <c r="X11073" s="84">
        <v>0</v>
      </c>
      <c r="Y11073" s="85"/>
      <c r="AA11073" s="22">
        <v>2996.4</v>
      </c>
      <c r="AB11073" s="84">
        <v>467438.4</v>
      </c>
      <c r="AC11073" s="85"/>
      <c r="AE11073" s="22">
        <v>0</v>
      </c>
      <c r="AF11073" s="84">
        <v>0</v>
      </c>
      <c r="AG11073" s="85"/>
    </row>
    <row r="11074" spans="1:33" hidden="1" outlineLevel="1">
      <c r="A11074" s="6" t="s">
        <v>12789</v>
      </c>
      <c r="B11074" s="7" t="s">
        <v>11120</v>
      </c>
      <c r="C11074" s="7" t="s">
        <v>12790</v>
      </c>
      <c r="D11074" s="7"/>
      <c r="E11074" s="23" t="s">
        <v>438</v>
      </c>
      <c r="F11074" s="18">
        <v>158</v>
      </c>
      <c r="K11074" s="22">
        <v>0</v>
      </c>
      <c r="L11074" s="84">
        <v>0</v>
      </c>
      <c r="M11074" s="85"/>
      <c r="O11074" s="22">
        <v>4104</v>
      </c>
      <c r="P11074" s="84">
        <v>648432</v>
      </c>
      <c r="Q11074" s="85"/>
      <c r="S11074" s="22">
        <v>0</v>
      </c>
      <c r="T11074" s="84">
        <v>0</v>
      </c>
      <c r="U11074" s="85"/>
      <c r="W11074" s="22">
        <v>0</v>
      </c>
      <c r="X11074" s="84">
        <v>0</v>
      </c>
      <c r="Y11074" s="85"/>
      <c r="AA11074" s="22">
        <v>2397.12</v>
      </c>
      <c r="AB11074" s="84">
        <v>378744.96</v>
      </c>
      <c r="AC11074" s="85"/>
      <c r="AE11074" s="22">
        <v>0</v>
      </c>
      <c r="AF11074" s="84">
        <v>0</v>
      </c>
      <c r="AG11074" s="85"/>
    </row>
    <row r="11075" spans="1:33" hidden="1" outlineLevel="1">
      <c r="A11075" s="6" t="s">
        <v>12791</v>
      </c>
      <c r="B11075" s="7" t="s">
        <v>11123</v>
      </c>
      <c r="C11075" s="7" t="s">
        <v>12792</v>
      </c>
      <c r="D11075" s="7"/>
      <c r="E11075" s="23" t="s">
        <v>438</v>
      </c>
      <c r="F11075" s="18">
        <v>28</v>
      </c>
      <c r="K11075" s="22">
        <v>0</v>
      </c>
      <c r="L11075" s="84">
        <v>0</v>
      </c>
      <c r="M11075" s="85"/>
      <c r="O11075" s="22">
        <v>2850</v>
      </c>
      <c r="P11075" s="84">
        <v>79800</v>
      </c>
      <c r="Q11075" s="85"/>
      <c r="S11075" s="22">
        <v>0</v>
      </c>
      <c r="T11075" s="84">
        <v>0</v>
      </c>
      <c r="U11075" s="85"/>
      <c r="W11075" s="22">
        <v>0</v>
      </c>
      <c r="X11075" s="84">
        <v>0</v>
      </c>
      <c r="Y11075" s="85"/>
      <c r="AA11075" s="22">
        <v>3595.68</v>
      </c>
      <c r="AB11075" s="84">
        <v>100679.03999999999</v>
      </c>
      <c r="AC11075" s="85"/>
      <c r="AE11075" s="22">
        <v>0</v>
      </c>
      <c r="AF11075" s="84">
        <v>0</v>
      </c>
      <c r="AG11075" s="85"/>
    </row>
    <row r="11076" spans="1:33" hidden="1" outlineLevel="1">
      <c r="A11076" s="6" t="s">
        <v>12793</v>
      </c>
      <c r="B11076" s="7" t="s">
        <v>11125</v>
      </c>
      <c r="C11076" s="7" t="s">
        <v>12794</v>
      </c>
      <c r="D11076" s="7"/>
      <c r="E11076" s="23" t="s">
        <v>438</v>
      </c>
      <c r="F11076" s="18">
        <v>30</v>
      </c>
      <c r="K11076" s="22">
        <v>0</v>
      </c>
      <c r="L11076" s="84">
        <v>0</v>
      </c>
      <c r="M11076" s="85"/>
      <c r="O11076" s="22">
        <v>1140</v>
      </c>
      <c r="P11076" s="84">
        <v>34200</v>
      </c>
      <c r="Q11076" s="85"/>
      <c r="S11076" s="22">
        <v>0</v>
      </c>
      <c r="T11076" s="84">
        <v>0</v>
      </c>
      <c r="U11076" s="85"/>
      <c r="W11076" s="22">
        <v>0</v>
      </c>
      <c r="X11076" s="84">
        <v>0</v>
      </c>
      <c r="Y11076" s="85"/>
      <c r="AA11076" s="22">
        <v>2996.4</v>
      </c>
      <c r="AB11076" s="84">
        <v>89892</v>
      </c>
      <c r="AC11076" s="85"/>
      <c r="AE11076" s="22">
        <v>0</v>
      </c>
      <c r="AF11076" s="84">
        <v>0</v>
      </c>
      <c r="AG11076" s="85"/>
    </row>
    <row r="11077" spans="1:33" hidden="1" outlineLevel="1">
      <c r="A11077" s="6" t="s">
        <v>12795</v>
      </c>
      <c r="B11077" s="7" t="s">
        <v>11127</v>
      </c>
      <c r="C11077" s="7" t="s">
        <v>12796</v>
      </c>
      <c r="D11077" s="7"/>
      <c r="E11077" s="23" t="s">
        <v>438</v>
      </c>
      <c r="F11077" s="18">
        <v>84</v>
      </c>
      <c r="K11077" s="22">
        <v>0</v>
      </c>
      <c r="L11077" s="84">
        <v>0</v>
      </c>
      <c r="M11077" s="85"/>
      <c r="O11077" s="22">
        <v>1140</v>
      </c>
      <c r="P11077" s="84">
        <v>95760</v>
      </c>
      <c r="Q11077" s="85"/>
      <c r="S11077" s="22">
        <v>0</v>
      </c>
      <c r="T11077" s="84">
        <v>0</v>
      </c>
      <c r="U11077" s="85"/>
      <c r="W11077" s="22">
        <v>0</v>
      </c>
      <c r="X11077" s="84">
        <v>0</v>
      </c>
      <c r="Y11077" s="85"/>
      <c r="AA11077" s="22">
        <v>1797.84</v>
      </c>
      <c r="AB11077" s="84">
        <v>151018.56</v>
      </c>
      <c r="AC11077" s="85"/>
      <c r="AE11077" s="22">
        <v>0</v>
      </c>
      <c r="AF11077" s="84">
        <v>0</v>
      </c>
      <c r="AG11077" s="85"/>
    </row>
    <row r="11078" spans="1:33" hidden="1" outlineLevel="1">
      <c r="A11078" s="6" t="s">
        <v>12797</v>
      </c>
      <c r="B11078" s="7" t="s">
        <v>11131</v>
      </c>
      <c r="C11078" s="7" t="s">
        <v>12798</v>
      </c>
      <c r="D11078" s="7"/>
      <c r="E11078" s="23" t="s">
        <v>438</v>
      </c>
      <c r="F11078" s="18">
        <v>4</v>
      </c>
      <c r="K11078" s="22">
        <v>0</v>
      </c>
      <c r="L11078" s="84">
        <v>0</v>
      </c>
      <c r="M11078" s="85"/>
      <c r="O11078" s="22">
        <v>11400</v>
      </c>
      <c r="P11078" s="84">
        <v>45600</v>
      </c>
      <c r="Q11078" s="85"/>
      <c r="S11078" s="22">
        <v>0</v>
      </c>
      <c r="T11078" s="84">
        <v>0</v>
      </c>
      <c r="U11078" s="85"/>
      <c r="W11078" s="22">
        <v>0</v>
      </c>
      <c r="X11078" s="84">
        <v>0</v>
      </c>
      <c r="Y11078" s="85"/>
      <c r="AA11078" s="22">
        <v>14382.74</v>
      </c>
      <c r="AB11078" s="84">
        <v>57530.96</v>
      </c>
      <c r="AC11078" s="85"/>
      <c r="AE11078" s="22">
        <v>0</v>
      </c>
      <c r="AF11078" s="84">
        <v>0</v>
      </c>
      <c r="AG11078" s="85"/>
    </row>
    <row r="11079" spans="1:33" hidden="1" outlineLevel="1">
      <c r="A11079" s="6" t="s">
        <v>12799</v>
      </c>
      <c r="B11079" s="7" t="s">
        <v>11136</v>
      </c>
      <c r="C11079" s="7" t="s">
        <v>12800</v>
      </c>
      <c r="D11079" s="7"/>
      <c r="E11079" s="23" t="s">
        <v>438</v>
      </c>
      <c r="F11079" s="18">
        <v>9</v>
      </c>
      <c r="K11079" s="22">
        <v>0</v>
      </c>
      <c r="L11079" s="84">
        <v>0</v>
      </c>
      <c r="M11079" s="85"/>
      <c r="O11079" s="22">
        <v>9690</v>
      </c>
      <c r="P11079" s="84">
        <v>87210</v>
      </c>
      <c r="Q11079" s="85"/>
      <c r="S11079" s="22">
        <v>0</v>
      </c>
      <c r="T11079" s="84">
        <v>0</v>
      </c>
      <c r="U11079" s="85"/>
      <c r="W11079" s="22">
        <v>0</v>
      </c>
      <c r="X11079" s="84">
        <v>0</v>
      </c>
      <c r="Y11079" s="85"/>
      <c r="AA11079" s="22">
        <v>9588.49</v>
      </c>
      <c r="AB11079" s="84">
        <v>86296.41</v>
      </c>
      <c r="AC11079" s="85"/>
      <c r="AE11079" s="22">
        <v>0</v>
      </c>
      <c r="AF11079" s="84">
        <v>0</v>
      </c>
      <c r="AG11079" s="85"/>
    </row>
    <row r="11080" spans="1:33" hidden="1" outlineLevel="1">
      <c r="A11080" s="6" t="s">
        <v>12801</v>
      </c>
      <c r="B11080" s="7" t="s">
        <v>12802</v>
      </c>
      <c r="C11080" s="7" t="s">
        <v>12803</v>
      </c>
      <c r="D11080" s="7"/>
      <c r="E11080" s="23" t="s">
        <v>438</v>
      </c>
      <c r="F11080" s="18">
        <v>10</v>
      </c>
      <c r="K11080" s="22">
        <v>0</v>
      </c>
      <c r="L11080" s="84">
        <v>0</v>
      </c>
      <c r="M11080" s="85"/>
      <c r="O11080" s="22">
        <v>4104</v>
      </c>
      <c r="P11080" s="84">
        <v>41040</v>
      </c>
      <c r="Q11080" s="85"/>
      <c r="S11080" s="22">
        <v>0</v>
      </c>
      <c r="T11080" s="84">
        <v>0</v>
      </c>
      <c r="U11080" s="85"/>
      <c r="W11080" s="22">
        <v>0</v>
      </c>
      <c r="X11080" s="84">
        <v>0</v>
      </c>
      <c r="Y11080" s="85"/>
      <c r="AA11080" s="22">
        <v>3595.68</v>
      </c>
      <c r="AB11080" s="84">
        <v>35956.800000000003</v>
      </c>
      <c r="AC11080" s="85"/>
      <c r="AE11080" s="22">
        <v>0</v>
      </c>
      <c r="AF11080" s="84">
        <v>0</v>
      </c>
      <c r="AG11080" s="85"/>
    </row>
    <row r="11081" spans="1:33" hidden="1" outlineLevel="1">
      <c r="A11081" s="6" t="s">
        <v>12804</v>
      </c>
      <c r="B11081" s="7" t="s">
        <v>12805</v>
      </c>
      <c r="C11081" s="7" t="s">
        <v>12806</v>
      </c>
      <c r="D11081" s="7"/>
      <c r="E11081" s="23" t="s">
        <v>438</v>
      </c>
      <c r="F11081" s="18">
        <v>1</v>
      </c>
      <c r="K11081" s="22">
        <v>0</v>
      </c>
      <c r="L11081" s="84">
        <v>0</v>
      </c>
      <c r="M11081" s="85"/>
      <c r="O11081" s="22">
        <v>3078</v>
      </c>
      <c r="P11081" s="84">
        <v>3078</v>
      </c>
      <c r="Q11081" s="85"/>
      <c r="S11081" s="22">
        <v>0</v>
      </c>
      <c r="T11081" s="84">
        <v>0</v>
      </c>
      <c r="U11081" s="85"/>
      <c r="W11081" s="22">
        <v>0</v>
      </c>
      <c r="X11081" s="84">
        <v>0</v>
      </c>
      <c r="Y11081" s="85"/>
      <c r="AA11081" s="22">
        <v>1198.56</v>
      </c>
      <c r="AB11081" s="84">
        <v>1198.56</v>
      </c>
      <c r="AC11081" s="85"/>
      <c r="AE11081" s="22">
        <v>0</v>
      </c>
      <c r="AF11081" s="84">
        <v>0</v>
      </c>
      <c r="AG11081" s="85"/>
    </row>
    <row r="11082" spans="1:33" hidden="1" outlineLevel="1">
      <c r="A11082" s="6" t="s">
        <v>12807</v>
      </c>
      <c r="B11082" s="7" t="s">
        <v>12808</v>
      </c>
      <c r="C11082" s="7" t="s">
        <v>12809</v>
      </c>
      <c r="D11082" s="7"/>
      <c r="E11082" s="23" t="s">
        <v>438</v>
      </c>
      <c r="F11082" s="18">
        <v>2</v>
      </c>
      <c r="K11082" s="22">
        <v>0</v>
      </c>
      <c r="L11082" s="84">
        <v>0</v>
      </c>
      <c r="M11082" s="85"/>
      <c r="O11082" s="22">
        <v>2109</v>
      </c>
      <c r="P11082" s="84">
        <v>4218</v>
      </c>
      <c r="Q11082" s="85"/>
      <c r="S11082" s="22">
        <v>0</v>
      </c>
      <c r="T11082" s="84">
        <v>0</v>
      </c>
      <c r="U11082" s="85"/>
      <c r="W11082" s="22">
        <v>0</v>
      </c>
      <c r="X11082" s="84">
        <v>0</v>
      </c>
      <c r="Y11082" s="85"/>
      <c r="AA11082" s="22">
        <v>719.14</v>
      </c>
      <c r="AB11082" s="84">
        <v>1438.28</v>
      </c>
      <c r="AC11082" s="85"/>
      <c r="AE11082" s="22">
        <v>0</v>
      </c>
      <c r="AF11082" s="84">
        <v>0</v>
      </c>
      <c r="AG11082" s="85"/>
    </row>
    <row r="11083" spans="1:33" hidden="1" outlineLevel="1">
      <c r="A11083" s="6" t="s">
        <v>12810</v>
      </c>
      <c r="B11083" s="7" t="s">
        <v>12811</v>
      </c>
      <c r="C11083" s="7" t="s">
        <v>12812</v>
      </c>
      <c r="D11083" s="7"/>
      <c r="E11083" s="23" t="s">
        <v>438</v>
      </c>
      <c r="F11083" s="18">
        <v>4</v>
      </c>
      <c r="K11083" s="22">
        <v>0</v>
      </c>
      <c r="L11083" s="84">
        <v>0</v>
      </c>
      <c r="M11083" s="85"/>
      <c r="O11083" s="22">
        <v>3192</v>
      </c>
      <c r="P11083" s="84">
        <v>12768</v>
      </c>
      <c r="Q11083" s="85"/>
      <c r="S11083" s="22">
        <v>0</v>
      </c>
      <c r="T11083" s="84">
        <v>0</v>
      </c>
      <c r="U11083" s="85"/>
      <c r="W11083" s="22">
        <v>0</v>
      </c>
      <c r="X11083" s="84">
        <v>0</v>
      </c>
      <c r="Y11083" s="85"/>
      <c r="AA11083" s="22">
        <v>958.85</v>
      </c>
      <c r="AB11083" s="84">
        <v>3835.4</v>
      </c>
      <c r="AC11083" s="85"/>
      <c r="AE11083" s="22">
        <v>0</v>
      </c>
      <c r="AF11083" s="84">
        <v>0</v>
      </c>
      <c r="AG11083" s="85"/>
    </row>
    <row r="11084" spans="1:33" hidden="1" outlineLevel="1">
      <c r="A11084" s="6" t="s">
        <v>12813</v>
      </c>
      <c r="B11084" s="7" t="s">
        <v>12814</v>
      </c>
      <c r="C11084" s="7" t="s">
        <v>12815</v>
      </c>
      <c r="D11084" s="7"/>
      <c r="E11084" s="23" t="s">
        <v>438</v>
      </c>
      <c r="F11084" s="18">
        <v>3</v>
      </c>
      <c r="K11084" s="22">
        <v>0</v>
      </c>
      <c r="L11084" s="84">
        <v>0</v>
      </c>
      <c r="M11084" s="85"/>
      <c r="O11084" s="22">
        <v>3762</v>
      </c>
      <c r="P11084" s="84">
        <v>11286</v>
      </c>
      <c r="Q11084" s="85"/>
      <c r="S11084" s="22">
        <v>0</v>
      </c>
      <c r="T11084" s="84">
        <v>0</v>
      </c>
      <c r="U11084" s="85"/>
      <c r="W11084" s="22">
        <v>0</v>
      </c>
      <c r="X11084" s="84">
        <v>0</v>
      </c>
      <c r="Y11084" s="85"/>
      <c r="AA11084" s="22">
        <v>958.85</v>
      </c>
      <c r="AB11084" s="84">
        <v>2876.55</v>
      </c>
      <c r="AC11084" s="85"/>
      <c r="AE11084" s="22">
        <v>0</v>
      </c>
      <c r="AF11084" s="84">
        <v>0</v>
      </c>
      <c r="AG11084" s="85"/>
    </row>
    <row r="11085" spans="1:33" hidden="1" outlineLevel="1">
      <c r="A11085" s="6" t="s">
        <v>12816</v>
      </c>
      <c r="B11085" s="7" t="s">
        <v>12817</v>
      </c>
      <c r="C11085" s="7" t="s">
        <v>12818</v>
      </c>
      <c r="D11085" s="7"/>
      <c r="E11085" s="23" t="s">
        <v>438</v>
      </c>
      <c r="F11085" s="18">
        <v>6</v>
      </c>
      <c r="K11085" s="22">
        <v>0</v>
      </c>
      <c r="L11085" s="84">
        <v>0</v>
      </c>
      <c r="M11085" s="85"/>
      <c r="O11085" s="22">
        <v>2508</v>
      </c>
      <c r="P11085" s="84">
        <v>15048</v>
      </c>
      <c r="Q11085" s="85"/>
      <c r="S11085" s="22">
        <v>0</v>
      </c>
      <c r="T11085" s="84">
        <v>0</v>
      </c>
      <c r="U11085" s="85"/>
      <c r="W11085" s="22">
        <v>0</v>
      </c>
      <c r="X11085" s="84">
        <v>0</v>
      </c>
      <c r="Y11085" s="85"/>
      <c r="AA11085" s="22">
        <v>659.21</v>
      </c>
      <c r="AB11085" s="84">
        <v>3955.26</v>
      </c>
      <c r="AC11085" s="85"/>
      <c r="AE11085" s="22">
        <v>0</v>
      </c>
      <c r="AF11085" s="84">
        <v>0</v>
      </c>
      <c r="AG11085" s="85"/>
    </row>
    <row r="11086" spans="1:33" hidden="1" outlineLevel="1">
      <c r="A11086" s="6" t="s">
        <v>12819</v>
      </c>
      <c r="B11086" s="7" t="s">
        <v>12820</v>
      </c>
      <c r="C11086" s="7" t="s">
        <v>12821</v>
      </c>
      <c r="D11086" s="7"/>
      <c r="E11086" s="23" t="s">
        <v>438</v>
      </c>
      <c r="F11086" s="18">
        <v>12</v>
      </c>
      <c r="K11086" s="22">
        <v>0</v>
      </c>
      <c r="L11086" s="84">
        <v>0</v>
      </c>
      <c r="M11086" s="85"/>
      <c r="O11086" s="22">
        <v>2166</v>
      </c>
      <c r="P11086" s="84">
        <v>25992</v>
      </c>
      <c r="Q11086" s="85"/>
      <c r="S11086" s="22">
        <v>0</v>
      </c>
      <c r="T11086" s="84">
        <v>0</v>
      </c>
      <c r="U11086" s="85"/>
      <c r="W11086" s="22">
        <v>0</v>
      </c>
      <c r="X11086" s="84">
        <v>0</v>
      </c>
      <c r="Y11086" s="85"/>
      <c r="AA11086" s="22">
        <v>659.21</v>
      </c>
      <c r="AB11086" s="84">
        <v>7910.52</v>
      </c>
      <c r="AC11086" s="85"/>
      <c r="AE11086" s="22">
        <v>0</v>
      </c>
      <c r="AF11086" s="84">
        <v>0</v>
      </c>
      <c r="AG11086" s="85"/>
    </row>
    <row r="11087" spans="1:33" hidden="1" outlineLevel="1">
      <c r="A11087" s="6" t="s">
        <v>12822</v>
      </c>
      <c r="B11087" s="7" t="s">
        <v>12823</v>
      </c>
      <c r="C11087" s="7" t="s">
        <v>12824</v>
      </c>
      <c r="D11087" s="7"/>
      <c r="E11087" s="23" t="s">
        <v>438</v>
      </c>
      <c r="F11087" s="18">
        <v>10</v>
      </c>
      <c r="K11087" s="22">
        <v>0</v>
      </c>
      <c r="L11087" s="84">
        <v>0</v>
      </c>
      <c r="M11087" s="85"/>
      <c r="O11087" s="22">
        <v>3306</v>
      </c>
      <c r="P11087" s="84">
        <v>33060</v>
      </c>
      <c r="Q11087" s="85"/>
      <c r="S11087" s="22">
        <v>0</v>
      </c>
      <c r="T11087" s="84">
        <v>0</v>
      </c>
      <c r="U11087" s="85"/>
      <c r="W11087" s="22">
        <v>0</v>
      </c>
      <c r="X11087" s="84">
        <v>0</v>
      </c>
      <c r="Y11087" s="85"/>
      <c r="AA11087" s="22">
        <v>958.85</v>
      </c>
      <c r="AB11087" s="84">
        <v>9588.5</v>
      </c>
      <c r="AC11087" s="85"/>
      <c r="AE11087" s="22">
        <v>0</v>
      </c>
      <c r="AF11087" s="84">
        <v>0</v>
      </c>
      <c r="AG11087" s="85"/>
    </row>
    <row r="11088" spans="1:33" hidden="1" outlineLevel="1">
      <c r="A11088" s="6" t="s">
        <v>12825</v>
      </c>
      <c r="B11088" s="7" t="s">
        <v>12826</v>
      </c>
      <c r="C11088" s="7" t="s">
        <v>12827</v>
      </c>
      <c r="D11088" s="7"/>
      <c r="E11088" s="23" t="s">
        <v>438</v>
      </c>
      <c r="F11088" s="18">
        <v>20</v>
      </c>
      <c r="K11088" s="22">
        <v>0</v>
      </c>
      <c r="L11088" s="84">
        <v>0</v>
      </c>
      <c r="M11088" s="85"/>
      <c r="O11088" s="22">
        <v>2622</v>
      </c>
      <c r="P11088" s="84">
        <v>52440</v>
      </c>
      <c r="Q11088" s="85"/>
      <c r="S11088" s="22">
        <v>0</v>
      </c>
      <c r="T11088" s="84">
        <v>0</v>
      </c>
      <c r="U11088" s="85"/>
      <c r="W11088" s="22">
        <v>0</v>
      </c>
      <c r="X11088" s="84">
        <v>0</v>
      </c>
      <c r="Y11088" s="85"/>
      <c r="AA11088" s="22">
        <v>719.14</v>
      </c>
      <c r="AB11088" s="84">
        <v>14382.8</v>
      </c>
      <c r="AC11088" s="85"/>
      <c r="AE11088" s="22">
        <v>0</v>
      </c>
      <c r="AF11088" s="84">
        <v>0</v>
      </c>
      <c r="AG11088" s="85"/>
    </row>
    <row r="11089" spans="1:33" hidden="1" outlineLevel="1">
      <c r="A11089" s="6" t="s">
        <v>12828</v>
      </c>
      <c r="B11089" s="7" t="s">
        <v>12829</v>
      </c>
      <c r="C11089" s="7" t="s">
        <v>12830</v>
      </c>
      <c r="D11089" s="7"/>
      <c r="E11089" s="23" t="s">
        <v>438</v>
      </c>
      <c r="F11089" s="18">
        <v>43</v>
      </c>
      <c r="K11089" s="22">
        <v>0</v>
      </c>
      <c r="L11089" s="84">
        <v>0</v>
      </c>
      <c r="M11089" s="85"/>
      <c r="O11089" s="22">
        <v>3078</v>
      </c>
      <c r="P11089" s="84">
        <v>132354</v>
      </c>
      <c r="Q11089" s="85"/>
      <c r="S11089" s="22">
        <v>0</v>
      </c>
      <c r="T11089" s="84">
        <v>0</v>
      </c>
      <c r="U11089" s="85"/>
      <c r="W11089" s="22">
        <v>0</v>
      </c>
      <c r="X11089" s="84">
        <v>0</v>
      </c>
      <c r="Y11089" s="85"/>
      <c r="AA11089" s="22">
        <v>719.14</v>
      </c>
      <c r="AB11089" s="84">
        <v>30923.02</v>
      </c>
      <c r="AC11089" s="85"/>
      <c r="AE11089" s="22">
        <v>0</v>
      </c>
      <c r="AF11089" s="84">
        <v>0</v>
      </c>
      <c r="AG11089" s="85"/>
    </row>
    <row r="11090" spans="1:33" hidden="1" outlineLevel="1">
      <c r="A11090" s="6" t="s">
        <v>12831</v>
      </c>
      <c r="B11090" s="7" t="s">
        <v>12832</v>
      </c>
      <c r="C11090" s="7" t="s">
        <v>12833</v>
      </c>
      <c r="D11090" s="7"/>
      <c r="E11090" s="23" t="s">
        <v>438</v>
      </c>
      <c r="F11090" s="18">
        <v>77</v>
      </c>
      <c r="K11090" s="22">
        <v>0</v>
      </c>
      <c r="L11090" s="84">
        <v>0</v>
      </c>
      <c r="M11090" s="85"/>
      <c r="O11090" s="22">
        <v>2622</v>
      </c>
      <c r="P11090" s="84">
        <v>201894</v>
      </c>
      <c r="Q11090" s="85"/>
      <c r="S11090" s="22">
        <v>0</v>
      </c>
      <c r="T11090" s="84">
        <v>0</v>
      </c>
      <c r="U11090" s="85"/>
      <c r="W11090" s="22">
        <v>0</v>
      </c>
      <c r="X11090" s="84">
        <v>0</v>
      </c>
      <c r="Y11090" s="85"/>
      <c r="AA11090" s="22">
        <v>659.21</v>
      </c>
      <c r="AB11090" s="84">
        <v>50759.17</v>
      </c>
      <c r="AC11090" s="85"/>
      <c r="AE11090" s="22">
        <v>0</v>
      </c>
      <c r="AF11090" s="84">
        <v>0</v>
      </c>
      <c r="AG11090" s="85"/>
    </row>
    <row r="11091" spans="1:33" hidden="1" outlineLevel="1">
      <c r="A11091" s="6" t="s">
        <v>12834</v>
      </c>
      <c r="B11091" s="7" t="s">
        <v>12835</v>
      </c>
      <c r="C11091" s="7" t="s">
        <v>12836</v>
      </c>
      <c r="D11091" s="7"/>
      <c r="E11091" s="23" t="s">
        <v>438</v>
      </c>
      <c r="F11091" s="18">
        <v>158</v>
      </c>
      <c r="K11091" s="22">
        <v>0</v>
      </c>
      <c r="L11091" s="84">
        <v>0</v>
      </c>
      <c r="M11091" s="85"/>
      <c r="O11091" s="22">
        <v>3306</v>
      </c>
      <c r="P11091" s="84">
        <v>522348</v>
      </c>
      <c r="Q11091" s="85"/>
      <c r="S11091" s="22">
        <v>0</v>
      </c>
      <c r="T11091" s="84">
        <v>0</v>
      </c>
      <c r="U11091" s="85"/>
      <c r="W11091" s="22">
        <v>0</v>
      </c>
      <c r="X11091" s="84">
        <v>0</v>
      </c>
      <c r="Y11091" s="85"/>
      <c r="AA11091" s="22">
        <v>838.99</v>
      </c>
      <c r="AB11091" s="84">
        <v>132560.42000000001</v>
      </c>
      <c r="AC11091" s="85"/>
      <c r="AE11091" s="22">
        <v>0</v>
      </c>
      <c r="AF11091" s="84">
        <v>0</v>
      </c>
      <c r="AG11091" s="85"/>
    </row>
    <row r="11092" spans="1:33" hidden="1" outlineLevel="1">
      <c r="A11092" s="6" t="s">
        <v>12837</v>
      </c>
      <c r="B11092" s="7" t="s">
        <v>12838</v>
      </c>
      <c r="C11092" s="7" t="s">
        <v>12839</v>
      </c>
      <c r="D11092" s="7"/>
      <c r="E11092" s="23" t="s">
        <v>438</v>
      </c>
      <c r="F11092" s="18">
        <v>20</v>
      </c>
      <c r="K11092" s="22">
        <v>0</v>
      </c>
      <c r="L11092" s="84">
        <v>0</v>
      </c>
      <c r="M11092" s="85"/>
      <c r="O11092" s="22">
        <v>2850</v>
      </c>
      <c r="P11092" s="84">
        <v>57000</v>
      </c>
      <c r="Q11092" s="85"/>
      <c r="S11092" s="22">
        <v>0</v>
      </c>
      <c r="T11092" s="84">
        <v>0</v>
      </c>
      <c r="U11092" s="85"/>
      <c r="W11092" s="22">
        <v>0</v>
      </c>
      <c r="X11092" s="84">
        <v>0</v>
      </c>
      <c r="Y11092" s="85"/>
      <c r="AA11092" s="22">
        <v>719.14</v>
      </c>
      <c r="AB11092" s="84">
        <v>14382.8</v>
      </c>
      <c r="AC11092" s="85"/>
      <c r="AE11092" s="22">
        <v>0</v>
      </c>
      <c r="AF11092" s="84">
        <v>0</v>
      </c>
      <c r="AG11092" s="85"/>
    </row>
    <row r="11093" spans="1:33" hidden="1" outlineLevel="1">
      <c r="A11093" s="6" t="s">
        <v>12840</v>
      </c>
      <c r="B11093" s="7" t="s">
        <v>12841</v>
      </c>
      <c r="C11093" s="7" t="s">
        <v>12842</v>
      </c>
      <c r="D11093" s="7"/>
      <c r="E11093" s="23" t="s">
        <v>438</v>
      </c>
      <c r="F11093" s="18">
        <v>124</v>
      </c>
      <c r="K11093" s="22">
        <v>0</v>
      </c>
      <c r="L11093" s="84">
        <v>0</v>
      </c>
      <c r="M11093" s="85"/>
      <c r="O11093" s="22">
        <v>3192</v>
      </c>
      <c r="P11093" s="84">
        <v>395808</v>
      </c>
      <c r="Q11093" s="85"/>
      <c r="S11093" s="22">
        <v>0</v>
      </c>
      <c r="T11093" s="84">
        <v>0</v>
      </c>
      <c r="U11093" s="85"/>
      <c r="W11093" s="22">
        <v>0</v>
      </c>
      <c r="X11093" s="84">
        <v>0</v>
      </c>
      <c r="Y11093" s="85"/>
      <c r="AA11093" s="22">
        <v>838.99</v>
      </c>
      <c r="AB11093" s="84">
        <v>104034.76</v>
      </c>
      <c r="AC11093" s="85"/>
      <c r="AE11093" s="22">
        <v>0</v>
      </c>
      <c r="AF11093" s="84">
        <v>0</v>
      </c>
      <c r="AG11093" s="85"/>
    </row>
    <row r="11094" spans="1:33" hidden="1" outlineLevel="1">
      <c r="A11094" s="6" t="s">
        <v>12843</v>
      </c>
      <c r="B11094" s="7" t="s">
        <v>12844</v>
      </c>
      <c r="C11094" s="7" t="s">
        <v>12845</v>
      </c>
      <c r="D11094" s="7"/>
      <c r="E11094" s="23" t="s">
        <v>438</v>
      </c>
      <c r="F11094" s="18">
        <v>3</v>
      </c>
      <c r="K11094" s="22">
        <v>0</v>
      </c>
      <c r="L11094" s="84">
        <v>0</v>
      </c>
      <c r="M11094" s="85"/>
      <c r="O11094" s="22">
        <v>3420</v>
      </c>
      <c r="P11094" s="84">
        <v>10260</v>
      </c>
      <c r="Q11094" s="85"/>
      <c r="S11094" s="22">
        <v>0</v>
      </c>
      <c r="T11094" s="84">
        <v>0</v>
      </c>
      <c r="U11094" s="85"/>
      <c r="W11094" s="22">
        <v>0</v>
      </c>
      <c r="X11094" s="84">
        <v>0</v>
      </c>
      <c r="Y11094" s="85"/>
      <c r="AA11094" s="22">
        <v>779.06</v>
      </c>
      <c r="AB11094" s="84">
        <v>2337.1799999999998</v>
      </c>
      <c r="AC11094" s="85"/>
      <c r="AE11094" s="22">
        <v>0</v>
      </c>
      <c r="AF11094" s="84">
        <v>0</v>
      </c>
      <c r="AG11094" s="85"/>
    </row>
    <row r="11095" spans="1:33" hidden="1" outlineLevel="1">
      <c r="A11095" s="6" t="s">
        <v>12846</v>
      </c>
      <c r="B11095" s="7" t="s">
        <v>12847</v>
      </c>
      <c r="C11095" s="7" t="s">
        <v>12848</v>
      </c>
      <c r="D11095" s="7"/>
      <c r="E11095" s="23" t="s">
        <v>438</v>
      </c>
      <c r="F11095" s="18">
        <v>2</v>
      </c>
      <c r="K11095" s="22">
        <v>0</v>
      </c>
      <c r="L11095" s="84">
        <v>0</v>
      </c>
      <c r="M11095" s="85"/>
      <c r="O11095" s="22">
        <v>6384</v>
      </c>
      <c r="P11095" s="84">
        <v>12768</v>
      </c>
      <c r="Q11095" s="85"/>
      <c r="S11095" s="22">
        <v>0</v>
      </c>
      <c r="T11095" s="84">
        <v>0</v>
      </c>
      <c r="U11095" s="85"/>
      <c r="W11095" s="22">
        <v>0</v>
      </c>
      <c r="X11095" s="84">
        <v>0</v>
      </c>
      <c r="Y11095" s="85"/>
      <c r="AA11095" s="22">
        <v>3595.68</v>
      </c>
      <c r="AB11095" s="84">
        <v>7191.36</v>
      </c>
      <c r="AC11095" s="85"/>
      <c r="AE11095" s="22">
        <v>0</v>
      </c>
      <c r="AF11095" s="84">
        <v>0</v>
      </c>
      <c r="AG11095" s="85"/>
    </row>
    <row r="11096" spans="1:33" hidden="1" outlineLevel="1">
      <c r="A11096" s="6" t="s">
        <v>12849</v>
      </c>
      <c r="B11096" s="7" t="s">
        <v>12850</v>
      </c>
      <c r="C11096" s="7" t="s">
        <v>12851</v>
      </c>
      <c r="D11096" s="7"/>
      <c r="E11096" s="23" t="s">
        <v>438</v>
      </c>
      <c r="F11096" s="18">
        <v>2</v>
      </c>
      <c r="K11096" s="22">
        <v>0</v>
      </c>
      <c r="L11096" s="84">
        <v>0</v>
      </c>
      <c r="M11096" s="85"/>
      <c r="O11096" s="22">
        <v>3078</v>
      </c>
      <c r="P11096" s="84">
        <v>6156</v>
      </c>
      <c r="Q11096" s="85"/>
      <c r="S11096" s="22">
        <v>0</v>
      </c>
      <c r="T11096" s="84">
        <v>0</v>
      </c>
      <c r="U11096" s="85"/>
      <c r="W11096" s="22">
        <v>0</v>
      </c>
      <c r="X11096" s="84">
        <v>0</v>
      </c>
      <c r="Y11096" s="85"/>
      <c r="AA11096" s="22">
        <v>1797.84</v>
      </c>
      <c r="AB11096" s="84">
        <v>3595.68</v>
      </c>
      <c r="AC11096" s="85"/>
      <c r="AE11096" s="22">
        <v>0</v>
      </c>
      <c r="AF11096" s="84">
        <v>0</v>
      </c>
      <c r="AG11096" s="85"/>
    </row>
    <row r="11097" spans="1:33" hidden="1" outlineLevel="1">
      <c r="A11097" s="6" t="s">
        <v>12852</v>
      </c>
      <c r="B11097" s="7" t="s">
        <v>12853</v>
      </c>
      <c r="C11097" s="7" t="s">
        <v>12854</v>
      </c>
      <c r="D11097" s="7"/>
      <c r="E11097" s="23" t="s">
        <v>438</v>
      </c>
      <c r="F11097" s="18">
        <v>2</v>
      </c>
      <c r="K11097" s="22">
        <v>0</v>
      </c>
      <c r="L11097" s="84">
        <v>0</v>
      </c>
      <c r="M11097" s="85"/>
      <c r="O11097" s="22">
        <v>2508</v>
      </c>
      <c r="P11097" s="84">
        <v>5016</v>
      </c>
      <c r="Q11097" s="85"/>
      <c r="S11097" s="22">
        <v>0</v>
      </c>
      <c r="T11097" s="84">
        <v>0</v>
      </c>
      <c r="U11097" s="85"/>
      <c r="W11097" s="22">
        <v>0</v>
      </c>
      <c r="X11097" s="84">
        <v>0</v>
      </c>
      <c r="Y11097" s="85"/>
      <c r="AA11097" s="22">
        <v>1797.84</v>
      </c>
      <c r="AB11097" s="84">
        <v>3595.68</v>
      </c>
      <c r="AC11097" s="85"/>
      <c r="AE11097" s="22">
        <v>0</v>
      </c>
      <c r="AF11097" s="84">
        <v>0</v>
      </c>
      <c r="AG11097" s="85"/>
    </row>
    <row r="11098" spans="1:33" hidden="1" outlineLevel="1">
      <c r="A11098" s="6" t="s">
        <v>12855</v>
      </c>
      <c r="B11098" s="7" t="s">
        <v>12856</v>
      </c>
      <c r="C11098" s="7" t="s">
        <v>12857</v>
      </c>
      <c r="D11098" s="7"/>
      <c r="E11098" s="23" t="s">
        <v>438</v>
      </c>
      <c r="F11098" s="18">
        <v>8</v>
      </c>
      <c r="K11098" s="22">
        <v>0</v>
      </c>
      <c r="L11098" s="84">
        <v>0</v>
      </c>
      <c r="M11098" s="85"/>
      <c r="O11098" s="22">
        <v>5016</v>
      </c>
      <c r="P11098" s="84">
        <v>40128</v>
      </c>
      <c r="Q11098" s="85"/>
      <c r="S11098" s="22">
        <v>0</v>
      </c>
      <c r="T11098" s="84">
        <v>0</v>
      </c>
      <c r="U11098" s="85"/>
      <c r="W11098" s="22">
        <v>0</v>
      </c>
      <c r="X11098" s="84">
        <v>0</v>
      </c>
      <c r="Y11098" s="85"/>
      <c r="AA11098" s="22">
        <v>2996.4</v>
      </c>
      <c r="AB11098" s="84">
        <v>23971.200000000001</v>
      </c>
      <c r="AC11098" s="85"/>
      <c r="AE11098" s="22">
        <v>0</v>
      </c>
      <c r="AF11098" s="84">
        <v>0</v>
      </c>
      <c r="AG11098" s="85"/>
    </row>
    <row r="11099" spans="1:33" hidden="1" outlineLevel="1">
      <c r="A11099" s="6" t="s">
        <v>12858</v>
      </c>
      <c r="B11099" s="7" t="s">
        <v>12859</v>
      </c>
      <c r="C11099" s="7" t="s">
        <v>12860</v>
      </c>
      <c r="D11099" s="7"/>
      <c r="E11099" s="23" t="s">
        <v>438</v>
      </c>
      <c r="F11099" s="18">
        <v>8</v>
      </c>
      <c r="K11099" s="22">
        <v>0</v>
      </c>
      <c r="L11099" s="84">
        <v>0</v>
      </c>
      <c r="M11099" s="85"/>
      <c r="O11099" s="22">
        <v>2850</v>
      </c>
      <c r="P11099" s="84">
        <v>22800</v>
      </c>
      <c r="Q11099" s="85"/>
      <c r="S11099" s="22">
        <v>0</v>
      </c>
      <c r="T11099" s="84">
        <v>0</v>
      </c>
      <c r="U11099" s="85"/>
      <c r="W11099" s="22">
        <v>0</v>
      </c>
      <c r="X11099" s="84">
        <v>0</v>
      </c>
      <c r="Y11099" s="85"/>
      <c r="AA11099" s="22">
        <v>1438.27</v>
      </c>
      <c r="AB11099" s="84">
        <v>11506.16</v>
      </c>
      <c r="AC11099" s="85"/>
      <c r="AE11099" s="22">
        <v>0</v>
      </c>
      <c r="AF11099" s="84">
        <v>0</v>
      </c>
      <c r="AG11099" s="85"/>
    </row>
    <row r="11100" spans="1:33" hidden="1" outlineLevel="1">
      <c r="A11100" s="6" t="s">
        <v>12861</v>
      </c>
      <c r="B11100" s="7" t="s">
        <v>12862</v>
      </c>
      <c r="C11100" s="7" t="s">
        <v>12863</v>
      </c>
      <c r="D11100" s="7"/>
      <c r="E11100" s="23" t="s">
        <v>438</v>
      </c>
      <c r="F11100" s="18">
        <v>7</v>
      </c>
      <c r="K11100" s="22">
        <v>0</v>
      </c>
      <c r="L11100" s="84">
        <v>0</v>
      </c>
      <c r="M11100" s="85"/>
      <c r="O11100" s="22">
        <v>1938</v>
      </c>
      <c r="P11100" s="84">
        <v>13566</v>
      </c>
      <c r="Q11100" s="85"/>
      <c r="S11100" s="22">
        <v>0</v>
      </c>
      <c r="T11100" s="84">
        <v>0</v>
      </c>
      <c r="U11100" s="85"/>
      <c r="W11100" s="22">
        <v>0</v>
      </c>
      <c r="X11100" s="84">
        <v>0</v>
      </c>
      <c r="Y11100" s="85"/>
      <c r="AA11100" s="22">
        <v>599.28</v>
      </c>
      <c r="AB11100" s="84">
        <v>4194.96</v>
      </c>
      <c r="AC11100" s="85"/>
      <c r="AE11100" s="22">
        <v>0</v>
      </c>
      <c r="AF11100" s="84">
        <v>0</v>
      </c>
      <c r="AG11100" s="85"/>
    </row>
    <row r="11101" spans="1:33" hidden="1" outlineLevel="1">
      <c r="A11101" s="6" t="s">
        <v>12864</v>
      </c>
      <c r="B11101" s="7" t="s">
        <v>12865</v>
      </c>
      <c r="C11101" s="7" t="s">
        <v>12866</v>
      </c>
      <c r="D11101" s="7"/>
      <c r="E11101" s="23" t="s">
        <v>438</v>
      </c>
      <c r="F11101" s="18">
        <v>18</v>
      </c>
      <c r="K11101" s="22">
        <v>0</v>
      </c>
      <c r="L11101" s="84">
        <v>0</v>
      </c>
      <c r="M11101" s="85"/>
      <c r="O11101" s="22">
        <v>3192</v>
      </c>
      <c r="P11101" s="84">
        <v>57456</v>
      </c>
      <c r="Q11101" s="85"/>
      <c r="S11101" s="22">
        <v>0</v>
      </c>
      <c r="T11101" s="84">
        <v>0</v>
      </c>
      <c r="U11101" s="85"/>
      <c r="W11101" s="22">
        <v>0</v>
      </c>
      <c r="X11101" s="84">
        <v>0</v>
      </c>
      <c r="Y11101" s="85"/>
      <c r="AA11101" s="22">
        <v>1438.27</v>
      </c>
      <c r="AB11101" s="84">
        <v>25888.86</v>
      </c>
      <c r="AC11101" s="85"/>
      <c r="AE11101" s="22">
        <v>0</v>
      </c>
      <c r="AF11101" s="84">
        <v>0</v>
      </c>
      <c r="AG11101" s="85"/>
    </row>
    <row r="11102" spans="1:33" hidden="1" outlineLevel="1">
      <c r="A11102" s="6" t="s">
        <v>12867</v>
      </c>
      <c r="B11102" s="7" t="s">
        <v>12868</v>
      </c>
      <c r="C11102" s="7" t="s">
        <v>12869</v>
      </c>
      <c r="D11102" s="7"/>
      <c r="E11102" s="23" t="s">
        <v>438</v>
      </c>
      <c r="F11102" s="18">
        <v>4</v>
      </c>
      <c r="K11102" s="22">
        <v>0</v>
      </c>
      <c r="L11102" s="84">
        <v>0</v>
      </c>
      <c r="M11102" s="85"/>
      <c r="O11102" s="22">
        <v>6270</v>
      </c>
      <c r="P11102" s="84">
        <v>25080</v>
      </c>
      <c r="Q11102" s="85"/>
      <c r="S11102" s="22">
        <v>0</v>
      </c>
      <c r="T11102" s="84">
        <v>0</v>
      </c>
      <c r="U11102" s="85"/>
      <c r="W11102" s="22">
        <v>0</v>
      </c>
      <c r="X11102" s="84">
        <v>0</v>
      </c>
      <c r="Y11102" s="85"/>
      <c r="AA11102" s="22">
        <v>2157.41</v>
      </c>
      <c r="AB11102" s="84">
        <v>8629.64</v>
      </c>
      <c r="AC11102" s="85"/>
      <c r="AE11102" s="22">
        <v>0</v>
      </c>
      <c r="AF11102" s="84">
        <v>0</v>
      </c>
      <c r="AG11102" s="85"/>
    </row>
    <row r="11103" spans="1:33" hidden="1" outlineLevel="1">
      <c r="A11103" s="6" t="s">
        <v>12870</v>
      </c>
      <c r="B11103" s="7" t="s">
        <v>12871</v>
      </c>
      <c r="C11103" s="7" t="s">
        <v>12872</v>
      </c>
      <c r="D11103" s="7"/>
      <c r="E11103" s="23" t="s">
        <v>438</v>
      </c>
      <c r="F11103" s="18">
        <v>22</v>
      </c>
      <c r="K11103" s="22">
        <v>0</v>
      </c>
      <c r="L11103" s="84">
        <v>0</v>
      </c>
      <c r="M11103" s="85"/>
      <c r="O11103" s="22">
        <v>2280</v>
      </c>
      <c r="P11103" s="84">
        <v>50160</v>
      </c>
      <c r="Q11103" s="85"/>
      <c r="S11103" s="22">
        <v>0</v>
      </c>
      <c r="T11103" s="84">
        <v>0</v>
      </c>
      <c r="U11103" s="85"/>
      <c r="W11103" s="22">
        <v>0</v>
      </c>
      <c r="X11103" s="84">
        <v>0</v>
      </c>
      <c r="Y11103" s="85"/>
      <c r="AA11103" s="22">
        <v>2397.12</v>
      </c>
      <c r="AB11103" s="84">
        <v>52736.639999999999</v>
      </c>
      <c r="AC11103" s="85"/>
      <c r="AE11103" s="22">
        <v>0</v>
      </c>
      <c r="AF11103" s="84">
        <v>0</v>
      </c>
      <c r="AG11103" s="85"/>
    </row>
    <row r="11104" spans="1:33" hidden="1" outlineLevel="1">
      <c r="A11104" s="6" t="s">
        <v>12873</v>
      </c>
      <c r="B11104" s="7" t="s">
        <v>12874</v>
      </c>
      <c r="C11104" s="7" t="s">
        <v>12875</v>
      </c>
      <c r="D11104" s="7"/>
      <c r="E11104" s="23" t="s">
        <v>438</v>
      </c>
      <c r="F11104" s="18">
        <v>5</v>
      </c>
      <c r="K11104" s="22">
        <v>0</v>
      </c>
      <c r="L11104" s="84">
        <v>0</v>
      </c>
      <c r="M11104" s="85"/>
      <c r="O11104" s="22">
        <v>2166</v>
      </c>
      <c r="P11104" s="84">
        <v>10830</v>
      </c>
      <c r="Q11104" s="85"/>
      <c r="S11104" s="22">
        <v>0</v>
      </c>
      <c r="T11104" s="84">
        <v>0</v>
      </c>
      <c r="U11104" s="85"/>
      <c r="W11104" s="22">
        <v>0</v>
      </c>
      <c r="X11104" s="84">
        <v>0</v>
      </c>
      <c r="Y11104" s="85"/>
      <c r="AA11104" s="22">
        <v>1797.84</v>
      </c>
      <c r="AB11104" s="84">
        <v>8989.2000000000007</v>
      </c>
      <c r="AC11104" s="85"/>
      <c r="AE11104" s="22">
        <v>0</v>
      </c>
      <c r="AF11104" s="84">
        <v>0</v>
      </c>
      <c r="AG11104" s="85"/>
    </row>
    <row r="11105" spans="1:33" hidden="1" outlineLevel="1">
      <c r="A11105" s="6" t="s">
        <v>12876</v>
      </c>
      <c r="B11105" s="7" t="s">
        <v>12877</v>
      </c>
      <c r="C11105" s="7" t="s">
        <v>12878</v>
      </c>
      <c r="D11105" s="7"/>
      <c r="E11105" s="23" t="s">
        <v>438</v>
      </c>
      <c r="F11105" s="18">
        <v>6</v>
      </c>
      <c r="K11105" s="22">
        <v>0</v>
      </c>
      <c r="L11105" s="84">
        <v>0</v>
      </c>
      <c r="M11105" s="85"/>
      <c r="O11105" s="22">
        <v>1710</v>
      </c>
      <c r="P11105" s="84">
        <v>10260</v>
      </c>
      <c r="Q11105" s="85"/>
      <c r="S11105" s="22">
        <v>0</v>
      </c>
      <c r="T11105" s="84">
        <v>0</v>
      </c>
      <c r="U11105" s="85"/>
      <c r="W11105" s="22">
        <v>0</v>
      </c>
      <c r="X11105" s="84">
        <v>0</v>
      </c>
      <c r="Y11105" s="85"/>
      <c r="AA11105" s="22">
        <v>3595.68</v>
      </c>
      <c r="AB11105" s="84">
        <v>21574.080000000002</v>
      </c>
      <c r="AC11105" s="85"/>
      <c r="AE11105" s="22">
        <v>0</v>
      </c>
      <c r="AF11105" s="84">
        <v>0</v>
      </c>
      <c r="AG11105" s="85"/>
    </row>
    <row r="11106" spans="1:33" hidden="1" outlineLevel="1">
      <c r="A11106" s="6" t="s">
        <v>12879</v>
      </c>
      <c r="B11106" s="7" t="s">
        <v>12880</v>
      </c>
      <c r="C11106" s="7" t="s">
        <v>12881</v>
      </c>
      <c r="D11106" s="7"/>
      <c r="E11106" s="23" t="s">
        <v>438</v>
      </c>
      <c r="F11106" s="18">
        <v>1</v>
      </c>
      <c r="K11106" s="22">
        <v>0</v>
      </c>
      <c r="L11106" s="84">
        <v>0</v>
      </c>
      <c r="M11106" s="85"/>
      <c r="O11106" s="22">
        <v>5700</v>
      </c>
      <c r="P11106" s="84">
        <v>5700</v>
      </c>
      <c r="Q11106" s="85"/>
      <c r="S11106" s="22">
        <v>0</v>
      </c>
      <c r="T11106" s="84">
        <v>0</v>
      </c>
      <c r="U11106" s="85"/>
      <c r="W11106" s="22">
        <v>0</v>
      </c>
      <c r="X11106" s="84">
        <v>0</v>
      </c>
      <c r="Y11106" s="85"/>
      <c r="AA11106" s="22">
        <v>3595.68</v>
      </c>
      <c r="AB11106" s="84">
        <v>3595.68</v>
      </c>
      <c r="AC11106" s="85"/>
      <c r="AE11106" s="22">
        <v>0</v>
      </c>
      <c r="AF11106" s="84">
        <v>0</v>
      </c>
      <c r="AG11106" s="85"/>
    </row>
    <row r="11107" spans="1:33" hidden="1" outlineLevel="1">
      <c r="A11107" s="6" t="s">
        <v>12882</v>
      </c>
      <c r="B11107" s="7" t="s">
        <v>12883</v>
      </c>
      <c r="C11107" s="7" t="s">
        <v>12884</v>
      </c>
      <c r="D11107" s="7"/>
      <c r="E11107" s="23" t="s">
        <v>438</v>
      </c>
      <c r="F11107" s="18">
        <v>3</v>
      </c>
      <c r="K11107" s="22">
        <v>0</v>
      </c>
      <c r="L11107" s="84">
        <v>0</v>
      </c>
      <c r="M11107" s="85"/>
      <c r="O11107" s="22">
        <v>5700</v>
      </c>
      <c r="P11107" s="84">
        <v>17100</v>
      </c>
      <c r="Q11107" s="85"/>
      <c r="S11107" s="22">
        <v>0</v>
      </c>
      <c r="T11107" s="84">
        <v>0</v>
      </c>
      <c r="U11107" s="85"/>
      <c r="W11107" s="22">
        <v>0</v>
      </c>
      <c r="X11107" s="84">
        <v>0</v>
      </c>
      <c r="Y11107" s="85"/>
      <c r="AA11107" s="22">
        <v>2996.4</v>
      </c>
      <c r="AB11107" s="84">
        <v>8989.2000000000007</v>
      </c>
      <c r="AC11107" s="85"/>
      <c r="AE11107" s="22">
        <v>0</v>
      </c>
      <c r="AF11107" s="84">
        <v>0</v>
      </c>
      <c r="AG11107" s="85"/>
    </row>
    <row r="11108" spans="1:33" hidden="1" outlineLevel="1">
      <c r="A11108" s="8"/>
      <c r="B11108" s="9" t="s">
        <v>34</v>
      </c>
      <c r="C11108" s="9" t="s">
        <v>35</v>
      </c>
      <c r="K11108" s="79"/>
      <c r="L11108" s="79"/>
      <c r="M11108" s="80"/>
      <c r="O11108" s="79"/>
      <c r="P11108" s="79"/>
      <c r="Q11108" s="80"/>
      <c r="S11108" s="79"/>
      <c r="T11108" s="79"/>
      <c r="U11108" s="80"/>
      <c r="W11108" s="79"/>
      <c r="X11108" s="79"/>
      <c r="Y11108" s="80"/>
      <c r="AA11108" s="79"/>
      <c r="AB11108" s="79"/>
      <c r="AC11108" s="80"/>
      <c r="AE11108" s="79"/>
      <c r="AF11108" s="79"/>
      <c r="AG11108" s="80"/>
    </row>
    <row r="11109" spans="1:33" hidden="1" outlineLevel="1">
      <c r="A11109" s="6" t="s">
        <v>12885</v>
      </c>
      <c r="B11109" s="7" t="s">
        <v>37</v>
      </c>
      <c r="C11109" s="7" t="s">
        <v>293</v>
      </c>
      <c r="K11109" s="79"/>
      <c r="L11109" s="79"/>
      <c r="M11109" s="80"/>
      <c r="O11109" s="79"/>
      <c r="P11109" s="79"/>
      <c r="Q11109" s="80"/>
      <c r="S11109" s="79"/>
      <c r="T11109" s="79"/>
      <c r="U11109" s="80"/>
      <c r="W11109" s="79"/>
      <c r="X11109" s="79"/>
      <c r="Y11109" s="80"/>
      <c r="AA11109" s="79"/>
      <c r="AB11109" s="79"/>
      <c r="AC11109" s="80"/>
      <c r="AE11109" s="79"/>
      <c r="AF11109" s="79"/>
      <c r="AG11109" s="80"/>
    </row>
    <row r="11110" spans="1:33" ht="60" hidden="1" outlineLevel="1">
      <c r="A11110" s="8"/>
      <c r="B11110" s="9" t="s">
        <v>61</v>
      </c>
      <c r="C11110" s="9" t="s">
        <v>62</v>
      </c>
      <c r="D11110" s="9" t="s">
        <v>63</v>
      </c>
      <c r="E11110" s="12" t="s">
        <v>64</v>
      </c>
      <c r="F11110" s="20" t="s">
        <v>65</v>
      </c>
      <c r="K11110" s="21" t="s">
        <v>66</v>
      </c>
      <c r="L11110" s="87" t="s">
        <v>28</v>
      </c>
      <c r="M11110" s="88"/>
      <c r="O11110" s="21" t="s">
        <v>66</v>
      </c>
      <c r="P11110" s="87" t="s">
        <v>28</v>
      </c>
      <c r="Q11110" s="88"/>
      <c r="S11110" s="21" t="s">
        <v>66</v>
      </c>
      <c r="T11110" s="87" t="s">
        <v>28</v>
      </c>
      <c r="U11110" s="88"/>
      <c r="W11110" s="21" t="s">
        <v>66</v>
      </c>
      <c r="X11110" s="87" t="s">
        <v>28</v>
      </c>
      <c r="Y11110" s="88"/>
      <c r="AA11110" s="21" t="s">
        <v>66</v>
      </c>
      <c r="AB11110" s="87" t="s">
        <v>28</v>
      </c>
      <c r="AC11110" s="88"/>
      <c r="AE11110" s="21" t="s">
        <v>66</v>
      </c>
      <c r="AF11110" s="87" t="s">
        <v>28</v>
      </c>
      <c r="AG11110" s="88"/>
    </row>
    <row r="11111" spans="1:33" ht="135" hidden="1" outlineLevel="1">
      <c r="A11111" s="6" t="s">
        <v>12886</v>
      </c>
      <c r="B11111" s="7" t="s">
        <v>12358</v>
      </c>
      <c r="C11111" s="7" t="s">
        <v>5148</v>
      </c>
      <c r="D11111" s="7"/>
      <c r="E11111" s="23" t="s">
        <v>70</v>
      </c>
      <c r="F11111" s="18">
        <v>1</v>
      </c>
      <c r="K11111" s="22">
        <v>0</v>
      </c>
      <c r="L11111" s="84">
        <v>0</v>
      </c>
      <c r="M11111" s="85"/>
      <c r="O11111" s="22">
        <v>0</v>
      </c>
      <c r="P11111" s="84">
        <v>0</v>
      </c>
      <c r="Q11111" s="85"/>
      <c r="S11111" s="22">
        <v>3100000</v>
      </c>
      <c r="T11111" s="84">
        <v>3100000</v>
      </c>
      <c r="U11111" s="85"/>
      <c r="W11111" s="22">
        <v>2277683</v>
      </c>
      <c r="X11111" s="84">
        <v>2277683</v>
      </c>
      <c r="Y11111" s="85"/>
      <c r="AA11111" s="22">
        <v>0</v>
      </c>
      <c r="AB11111" s="84">
        <v>0</v>
      </c>
      <c r="AC11111" s="85"/>
      <c r="AE11111" s="22">
        <v>6500000</v>
      </c>
      <c r="AF11111" s="84">
        <v>6500000</v>
      </c>
      <c r="AG11111" s="85"/>
    </row>
    <row r="11112" spans="1:33" hidden="1" outlineLevel="1">
      <c r="A11112" s="8"/>
      <c r="B11112" s="9" t="s">
        <v>34</v>
      </c>
      <c r="C11112" s="9" t="s">
        <v>35</v>
      </c>
      <c r="K11112" s="79"/>
      <c r="L11112" s="79"/>
      <c r="M11112" s="80"/>
      <c r="O11112" s="79"/>
      <c r="P11112" s="79"/>
      <c r="Q11112" s="80"/>
      <c r="S11112" s="79"/>
      <c r="T11112" s="79"/>
      <c r="U11112" s="80"/>
      <c r="W11112" s="79"/>
      <c r="X11112" s="79"/>
      <c r="Y11112" s="80"/>
      <c r="AA11112" s="79"/>
      <c r="AB11112" s="79"/>
      <c r="AC11112" s="80"/>
      <c r="AE11112" s="79"/>
      <c r="AF11112" s="79"/>
      <c r="AG11112" s="80"/>
    </row>
    <row r="11113" spans="1:33" ht="75" hidden="1" outlineLevel="1">
      <c r="A11113" s="6" t="s">
        <v>12887</v>
      </c>
      <c r="B11113" s="7" t="s">
        <v>37</v>
      </c>
      <c r="C11113" s="7" t="s">
        <v>298</v>
      </c>
      <c r="I11113" s="35"/>
      <c r="J11113" s="35"/>
      <c r="K11113" s="79"/>
      <c r="L11113" s="79"/>
      <c r="M11113" s="80"/>
      <c r="O11113" s="79"/>
      <c r="P11113" s="79"/>
      <c r="Q11113" s="80"/>
      <c r="S11113" s="79"/>
      <c r="T11113" s="79"/>
      <c r="U11113" s="80"/>
      <c r="W11113" s="79"/>
      <c r="X11113" s="79"/>
      <c r="Y11113" s="80"/>
      <c r="AA11113" s="79"/>
      <c r="AB11113" s="79"/>
      <c r="AC11113" s="80"/>
      <c r="AE11113" s="79"/>
      <c r="AF11113" s="79"/>
      <c r="AG11113" s="80"/>
    </row>
    <row r="11114" spans="1:33" collapsed="1">
      <c r="A11114" s="83" t="s">
        <v>12888</v>
      </c>
      <c r="B11114" s="83"/>
      <c r="C11114" s="83"/>
      <c r="D11114" s="83"/>
      <c r="E11114" s="83"/>
      <c r="F11114" s="83"/>
      <c r="I11114" s="36"/>
      <c r="J11114" s="36">
        <v>420000</v>
      </c>
      <c r="K11114" s="30" t="s">
        <v>3732</v>
      </c>
      <c r="L11114" s="84">
        <v>400416</v>
      </c>
      <c r="M11114" s="85"/>
      <c r="O11114" s="15" t="s">
        <v>3732</v>
      </c>
      <c r="P11114" s="84">
        <v>682860</v>
      </c>
      <c r="Q11114" s="85"/>
      <c r="S11114" s="15" t="s">
        <v>3732</v>
      </c>
      <c r="T11114" s="84">
        <v>518500</v>
      </c>
      <c r="U11114" s="85"/>
      <c r="W11114" s="15" t="s">
        <v>3732</v>
      </c>
      <c r="X11114" s="84">
        <v>575000</v>
      </c>
      <c r="Y11114" s="85"/>
      <c r="AA11114" s="15" t="s">
        <v>3732</v>
      </c>
      <c r="AB11114" s="84">
        <v>1228525.33</v>
      </c>
      <c r="AC11114" s="85"/>
      <c r="AE11114" s="15" t="s">
        <v>3732</v>
      </c>
      <c r="AF11114" s="84">
        <v>607000</v>
      </c>
      <c r="AG11114" s="85"/>
    </row>
    <row r="11115" spans="1:33" hidden="1">
      <c r="A11115" s="8"/>
      <c r="B11115" s="9" t="s">
        <v>34</v>
      </c>
      <c r="C11115" s="9" t="s">
        <v>35</v>
      </c>
      <c r="K11115" s="79"/>
      <c r="L11115" s="79"/>
      <c r="M11115" s="80"/>
      <c r="O11115" s="79"/>
      <c r="P11115" s="79"/>
      <c r="Q11115" s="80"/>
      <c r="S11115" s="79"/>
      <c r="T11115" s="79"/>
      <c r="U11115" s="80"/>
      <c r="W11115" s="79"/>
      <c r="X11115" s="79"/>
      <c r="Y11115" s="80"/>
      <c r="AA11115" s="79"/>
      <c r="AB11115" s="79"/>
      <c r="AC11115" s="80"/>
      <c r="AE11115" s="79"/>
      <c r="AF11115" s="79"/>
      <c r="AG11115" s="80"/>
    </row>
    <row r="11116" spans="1:33" hidden="1" outlineLevel="1">
      <c r="A11116" s="6" t="s">
        <v>12889</v>
      </c>
      <c r="B11116" s="7" t="s">
        <v>37</v>
      </c>
      <c r="C11116" s="7" t="s">
        <v>12890</v>
      </c>
      <c r="K11116" s="79"/>
      <c r="L11116" s="79"/>
      <c r="M11116" s="80"/>
      <c r="O11116" s="79"/>
      <c r="P11116" s="79"/>
      <c r="Q11116" s="80"/>
      <c r="S11116" s="79"/>
      <c r="T11116" s="79"/>
      <c r="U11116" s="80"/>
      <c r="W11116" s="79"/>
      <c r="X11116" s="79"/>
      <c r="Y11116" s="80"/>
      <c r="AA11116" s="79"/>
      <c r="AB11116" s="79"/>
      <c r="AC11116" s="80"/>
      <c r="AE11116" s="79"/>
      <c r="AF11116" s="79"/>
      <c r="AG11116" s="80"/>
    </row>
    <row r="11117" spans="1:33" ht="60" hidden="1" outlineLevel="1">
      <c r="A11117" s="6" t="s">
        <v>12891</v>
      </c>
      <c r="B11117" s="7" t="s">
        <v>37</v>
      </c>
      <c r="C11117" s="7" t="s">
        <v>12892</v>
      </c>
      <c r="K11117" s="79"/>
      <c r="L11117" s="79"/>
      <c r="M11117" s="80"/>
      <c r="O11117" s="79"/>
      <c r="P11117" s="79"/>
      <c r="Q11117" s="80"/>
      <c r="S11117" s="79"/>
      <c r="T11117" s="79"/>
      <c r="U11117" s="80"/>
      <c r="W11117" s="79"/>
      <c r="X11117" s="79"/>
      <c r="Y11117" s="80"/>
      <c r="AA11117" s="79"/>
      <c r="AB11117" s="79"/>
      <c r="AC11117" s="80"/>
      <c r="AE11117" s="79"/>
      <c r="AF11117" s="79"/>
      <c r="AG11117" s="80"/>
    </row>
    <row r="11118" spans="1:33" ht="60" hidden="1" outlineLevel="1">
      <c r="A11118" s="8"/>
      <c r="B11118" s="9" t="s">
        <v>61</v>
      </c>
      <c r="C11118" s="9" t="s">
        <v>62</v>
      </c>
      <c r="D11118" s="9" t="s">
        <v>63</v>
      </c>
      <c r="E11118" s="12" t="s">
        <v>64</v>
      </c>
      <c r="F11118" s="20" t="s">
        <v>65</v>
      </c>
      <c r="K11118" s="21" t="s">
        <v>66</v>
      </c>
      <c r="L11118" s="87" t="s">
        <v>28</v>
      </c>
      <c r="M11118" s="88"/>
      <c r="O11118" s="21" t="s">
        <v>66</v>
      </c>
      <c r="P11118" s="87" t="s">
        <v>28</v>
      </c>
      <c r="Q11118" s="88"/>
      <c r="S11118" s="21" t="s">
        <v>66</v>
      </c>
      <c r="T11118" s="87" t="s">
        <v>28</v>
      </c>
      <c r="U11118" s="88"/>
      <c r="W11118" s="21" t="s">
        <v>66</v>
      </c>
      <c r="X11118" s="87" t="s">
        <v>28</v>
      </c>
      <c r="Y11118" s="88"/>
      <c r="AA11118" s="21" t="s">
        <v>66</v>
      </c>
      <c r="AB11118" s="87" t="s">
        <v>28</v>
      </c>
      <c r="AC11118" s="88"/>
      <c r="AE11118" s="21" t="s">
        <v>66</v>
      </c>
      <c r="AF11118" s="87" t="s">
        <v>28</v>
      </c>
      <c r="AG11118" s="88"/>
    </row>
    <row r="11119" spans="1:33" hidden="1" outlineLevel="1">
      <c r="A11119" s="6" t="s">
        <v>12893</v>
      </c>
      <c r="B11119" s="7" t="s">
        <v>12894</v>
      </c>
      <c r="C11119" s="7" t="s">
        <v>12895</v>
      </c>
      <c r="D11119" s="7"/>
      <c r="E11119" s="23" t="s">
        <v>438</v>
      </c>
      <c r="F11119" s="18">
        <v>2</v>
      </c>
      <c r="K11119" s="22">
        <v>190674</v>
      </c>
      <c r="L11119" s="84">
        <v>381348</v>
      </c>
      <c r="M11119" s="85"/>
      <c r="O11119" s="22">
        <v>285000</v>
      </c>
      <c r="P11119" s="84">
        <v>570000</v>
      </c>
      <c r="Q11119" s="85"/>
      <c r="S11119" s="22">
        <v>240000</v>
      </c>
      <c r="T11119" s="84">
        <v>480000</v>
      </c>
      <c r="U11119" s="85"/>
      <c r="W11119" s="22">
        <v>287500</v>
      </c>
      <c r="X11119" s="84">
        <v>575000</v>
      </c>
      <c r="Y11119" s="85"/>
      <c r="AA11119" s="22">
        <v>359568.39</v>
      </c>
      <c r="AB11119" s="84">
        <v>719136.78</v>
      </c>
      <c r="AC11119" s="85"/>
      <c r="AE11119" s="22">
        <v>250000</v>
      </c>
      <c r="AF11119" s="84">
        <v>500000</v>
      </c>
      <c r="AG11119" s="85"/>
    </row>
    <row r="11120" spans="1:33" hidden="1" outlineLevel="1">
      <c r="A11120" s="8"/>
      <c r="B11120" s="9" t="s">
        <v>34</v>
      </c>
      <c r="C11120" s="9" t="s">
        <v>35</v>
      </c>
      <c r="K11120" s="79"/>
      <c r="L11120" s="79"/>
      <c r="M11120" s="80"/>
      <c r="O11120" s="79"/>
      <c r="P11120" s="79"/>
      <c r="Q11120" s="80"/>
      <c r="S11120" s="79"/>
      <c r="T11120" s="79"/>
      <c r="U11120" s="80"/>
      <c r="W11120" s="79"/>
      <c r="X11120" s="79"/>
      <c r="Y11120" s="80"/>
      <c r="AA11120" s="79"/>
      <c r="AB11120" s="79"/>
      <c r="AC11120" s="80"/>
      <c r="AE11120" s="79"/>
      <c r="AF11120" s="79"/>
      <c r="AG11120" s="80"/>
    </row>
    <row r="11121" spans="1:33" hidden="1" outlineLevel="1">
      <c r="A11121" s="6" t="s">
        <v>12896</v>
      </c>
      <c r="B11121" s="7" t="s">
        <v>37</v>
      </c>
      <c r="C11121" s="7" t="s">
        <v>387</v>
      </c>
      <c r="K11121" s="79"/>
      <c r="L11121" s="79"/>
      <c r="M11121" s="80"/>
      <c r="O11121" s="79"/>
      <c r="P11121" s="79"/>
      <c r="Q11121" s="80"/>
      <c r="S11121" s="79"/>
      <c r="T11121" s="79"/>
      <c r="U11121" s="80"/>
      <c r="W11121" s="79"/>
      <c r="X11121" s="79"/>
      <c r="Y11121" s="80"/>
      <c r="AA11121" s="79"/>
      <c r="AB11121" s="79"/>
      <c r="AC11121" s="80"/>
      <c r="AE11121" s="79"/>
      <c r="AF11121" s="79"/>
      <c r="AG11121" s="80"/>
    </row>
    <row r="11122" spans="1:33" ht="60" hidden="1" outlineLevel="1">
      <c r="A11122" s="8"/>
      <c r="B11122" s="9" t="s">
        <v>61</v>
      </c>
      <c r="C11122" s="9" t="s">
        <v>62</v>
      </c>
      <c r="D11122" s="9" t="s">
        <v>63</v>
      </c>
      <c r="E11122" s="12" t="s">
        <v>64</v>
      </c>
      <c r="F11122" s="20" t="s">
        <v>65</v>
      </c>
      <c r="K11122" s="21" t="s">
        <v>66</v>
      </c>
      <c r="L11122" s="87" t="s">
        <v>28</v>
      </c>
      <c r="M11122" s="88"/>
      <c r="O11122" s="21" t="s">
        <v>66</v>
      </c>
      <c r="P11122" s="87" t="s">
        <v>28</v>
      </c>
      <c r="Q11122" s="88"/>
      <c r="S11122" s="21" t="s">
        <v>66</v>
      </c>
      <c r="T11122" s="87" t="s">
        <v>28</v>
      </c>
      <c r="U11122" s="88"/>
      <c r="W11122" s="21" t="s">
        <v>66</v>
      </c>
      <c r="X11122" s="87" t="s">
        <v>28</v>
      </c>
      <c r="Y11122" s="88"/>
      <c r="AA11122" s="21" t="s">
        <v>66</v>
      </c>
      <c r="AB11122" s="87" t="s">
        <v>28</v>
      </c>
      <c r="AC11122" s="88"/>
      <c r="AE11122" s="21" t="s">
        <v>66</v>
      </c>
      <c r="AF11122" s="87" t="s">
        <v>28</v>
      </c>
      <c r="AG11122" s="88"/>
    </row>
    <row r="11123" spans="1:33" hidden="1" outlineLevel="1">
      <c r="A11123" s="6" t="s">
        <v>12897</v>
      </c>
      <c r="B11123" s="7" t="s">
        <v>12898</v>
      </c>
      <c r="C11123" s="7" t="s">
        <v>12899</v>
      </c>
      <c r="D11123" s="7"/>
      <c r="E11123" s="23" t="s">
        <v>70</v>
      </c>
      <c r="F11123" s="18">
        <v>1</v>
      </c>
      <c r="K11123" s="22">
        <v>0</v>
      </c>
      <c r="L11123" s="84">
        <v>0</v>
      </c>
      <c r="M11123" s="85"/>
      <c r="O11123" s="22">
        <v>5700</v>
      </c>
      <c r="P11123" s="84">
        <v>5700</v>
      </c>
      <c r="Q11123" s="85"/>
      <c r="S11123" s="22">
        <v>3000</v>
      </c>
      <c r="T11123" s="84">
        <v>3000</v>
      </c>
      <c r="U11123" s="85"/>
      <c r="W11123" s="22">
        <v>0</v>
      </c>
      <c r="X11123" s="84">
        <v>0</v>
      </c>
      <c r="Y11123" s="85"/>
      <c r="AA11123" s="22">
        <v>11985.61</v>
      </c>
      <c r="AB11123" s="84">
        <v>11985.61</v>
      </c>
      <c r="AC11123" s="85"/>
      <c r="AE11123" s="22">
        <v>1000</v>
      </c>
      <c r="AF11123" s="84">
        <v>1000</v>
      </c>
      <c r="AG11123" s="85"/>
    </row>
    <row r="11124" spans="1:33" hidden="1" outlineLevel="1">
      <c r="A11124" s="6" t="s">
        <v>12900</v>
      </c>
      <c r="B11124" s="7" t="s">
        <v>12901</v>
      </c>
      <c r="C11124" s="7" t="s">
        <v>12902</v>
      </c>
      <c r="D11124" s="7"/>
      <c r="E11124" s="23" t="s">
        <v>70</v>
      </c>
      <c r="F11124" s="18">
        <v>1</v>
      </c>
      <c r="K11124" s="22">
        <v>19068</v>
      </c>
      <c r="L11124" s="84">
        <v>19068</v>
      </c>
      <c r="M11124" s="85"/>
      <c r="O11124" s="22">
        <v>92340</v>
      </c>
      <c r="P11124" s="84">
        <v>92340</v>
      </c>
      <c r="Q11124" s="85"/>
      <c r="S11124" s="22">
        <v>20000</v>
      </c>
      <c r="T11124" s="84">
        <v>20000</v>
      </c>
      <c r="U11124" s="85"/>
      <c r="W11124" s="22">
        <v>0</v>
      </c>
      <c r="X11124" s="84">
        <v>0</v>
      </c>
      <c r="Y11124" s="85"/>
      <c r="AA11124" s="22">
        <v>59928.06</v>
      </c>
      <c r="AB11124" s="84">
        <v>59928.06</v>
      </c>
      <c r="AC11124" s="85"/>
      <c r="AE11124" s="22">
        <v>1000</v>
      </c>
      <c r="AF11124" s="84">
        <v>1000</v>
      </c>
      <c r="AG11124" s="85"/>
    </row>
    <row r="11125" spans="1:33" ht="30" hidden="1" outlineLevel="1">
      <c r="A11125" s="6" t="s">
        <v>12903</v>
      </c>
      <c r="B11125" s="7" t="s">
        <v>12904</v>
      </c>
      <c r="C11125" s="7" t="s">
        <v>12905</v>
      </c>
      <c r="D11125" s="7"/>
      <c r="E11125" s="23" t="s">
        <v>70</v>
      </c>
      <c r="F11125" s="18">
        <v>1</v>
      </c>
      <c r="K11125" s="22">
        <v>0</v>
      </c>
      <c r="L11125" s="84">
        <v>0</v>
      </c>
      <c r="M11125" s="85"/>
      <c r="O11125" s="22">
        <v>2280</v>
      </c>
      <c r="P11125" s="84">
        <v>2280</v>
      </c>
      <c r="Q11125" s="85"/>
      <c r="S11125" s="22">
        <v>10000</v>
      </c>
      <c r="T11125" s="84">
        <v>10000</v>
      </c>
      <c r="U11125" s="85"/>
      <c r="W11125" s="22">
        <v>0</v>
      </c>
      <c r="X11125" s="84">
        <v>0</v>
      </c>
      <c r="Y11125" s="85"/>
      <c r="AA11125" s="22">
        <v>23971.23</v>
      </c>
      <c r="AB11125" s="84">
        <v>23971.23</v>
      </c>
      <c r="AC11125" s="85"/>
      <c r="AE11125" s="22">
        <v>1000</v>
      </c>
      <c r="AF11125" s="84">
        <v>1000</v>
      </c>
      <c r="AG11125" s="85"/>
    </row>
    <row r="11126" spans="1:33" hidden="1" outlineLevel="1">
      <c r="A11126" s="6" t="s">
        <v>12906</v>
      </c>
      <c r="B11126" s="7" t="s">
        <v>12907</v>
      </c>
      <c r="C11126" s="7" t="s">
        <v>12908</v>
      </c>
      <c r="D11126" s="7"/>
      <c r="E11126" s="23" t="s">
        <v>70</v>
      </c>
      <c r="F11126" s="18">
        <v>1</v>
      </c>
      <c r="K11126" s="22">
        <v>0</v>
      </c>
      <c r="L11126" s="84">
        <v>0</v>
      </c>
      <c r="M11126" s="85"/>
      <c r="O11126" s="22">
        <v>3420</v>
      </c>
      <c r="P11126" s="84">
        <v>3420</v>
      </c>
      <c r="Q11126" s="85"/>
      <c r="S11126" s="22">
        <v>2000</v>
      </c>
      <c r="T11126" s="84">
        <v>2000</v>
      </c>
      <c r="U11126" s="85"/>
      <c r="W11126" s="22">
        <v>0</v>
      </c>
      <c r="X11126" s="84">
        <v>0</v>
      </c>
      <c r="Y11126" s="85"/>
      <c r="AA11126" s="22">
        <v>11985.61</v>
      </c>
      <c r="AB11126" s="84">
        <v>11985.61</v>
      </c>
      <c r="AC11126" s="85"/>
      <c r="AE11126" s="22">
        <v>1000</v>
      </c>
      <c r="AF11126" s="84">
        <v>1000</v>
      </c>
      <c r="AG11126" s="85"/>
    </row>
    <row r="11127" spans="1:33" hidden="1" outlineLevel="1">
      <c r="A11127" s="6" t="s">
        <v>12909</v>
      </c>
      <c r="B11127" s="7" t="s">
        <v>12910</v>
      </c>
      <c r="C11127" s="7" t="s">
        <v>12911</v>
      </c>
      <c r="D11127" s="7"/>
      <c r="E11127" s="23" t="s">
        <v>70</v>
      </c>
      <c r="F11127" s="18">
        <v>1</v>
      </c>
      <c r="K11127" s="22">
        <v>0</v>
      </c>
      <c r="L11127" s="84">
        <v>0</v>
      </c>
      <c r="M11127" s="85"/>
      <c r="O11127" s="22">
        <v>5700</v>
      </c>
      <c r="P11127" s="84">
        <v>5700</v>
      </c>
      <c r="Q11127" s="85"/>
      <c r="S11127" s="22">
        <v>1000</v>
      </c>
      <c r="T11127" s="84">
        <v>1000</v>
      </c>
      <c r="U11127" s="85"/>
      <c r="W11127" s="22">
        <v>0</v>
      </c>
      <c r="X11127" s="84">
        <v>0</v>
      </c>
      <c r="Y11127" s="85"/>
      <c r="AA11127" s="22">
        <v>11985.61</v>
      </c>
      <c r="AB11127" s="84">
        <v>11985.61</v>
      </c>
      <c r="AC11127" s="85"/>
      <c r="AE11127" s="22">
        <v>1000</v>
      </c>
      <c r="AF11127" s="84">
        <v>1000</v>
      </c>
      <c r="AG11127" s="85"/>
    </row>
    <row r="11128" spans="1:33" ht="30" hidden="1" outlineLevel="1">
      <c r="A11128" s="6" t="s">
        <v>12912</v>
      </c>
      <c r="B11128" s="7" t="s">
        <v>12913</v>
      </c>
      <c r="C11128" s="7" t="s">
        <v>12914</v>
      </c>
      <c r="D11128" s="7"/>
      <c r="E11128" s="23" t="s">
        <v>70</v>
      </c>
      <c r="F11128" s="18">
        <v>1</v>
      </c>
      <c r="K11128" s="22">
        <v>0</v>
      </c>
      <c r="L11128" s="84">
        <v>0</v>
      </c>
      <c r="M11128" s="85"/>
      <c r="O11128" s="22">
        <v>1140</v>
      </c>
      <c r="P11128" s="84">
        <v>1140</v>
      </c>
      <c r="Q11128" s="85"/>
      <c r="S11128" s="22">
        <v>1500</v>
      </c>
      <c r="T11128" s="84">
        <v>1500</v>
      </c>
      <c r="U11128" s="85"/>
      <c r="W11128" s="22">
        <v>0</v>
      </c>
      <c r="X11128" s="84">
        <v>0</v>
      </c>
      <c r="Y11128" s="85"/>
      <c r="AA11128" s="22">
        <v>5992.81</v>
      </c>
      <c r="AB11128" s="84">
        <v>5992.81</v>
      </c>
      <c r="AC11128" s="85"/>
      <c r="AE11128" s="22">
        <v>1000</v>
      </c>
      <c r="AF11128" s="84">
        <v>1000</v>
      </c>
      <c r="AG11128" s="85"/>
    </row>
    <row r="11129" spans="1:33" hidden="1" outlineLevel="1">
      <c r="A11129" s="6" t="s">
        <v>12915</v>
      </c>
      <c r="B11129" s="7" t="s">
        <v>12916</v>
      </c>
      <c r="C11129" s="7" t="s">
        <v>12917</v>
      </c>
      <c r="D11129" s="7"/>
      <c r="E11129" s="23" t="s">
        <v>70</v>
      </c>
      <c r="F11129" s="18">
        <v>1</v>
      </c>
      <c r="K11129" s="22">
        <v>0</v>
      </c>
      <c r="L11129" s="84">
        <v>0</v>
      </c>
      <c r="M11129" s="85"/>
      <c r="O11129" s="22">
        <v>1140</v>
      </c>
      <c r="P11129" s="84">
        <v>1140</v>
      </c>
      <c r="Q11129" s="85"/>
      <c r="S11129" s="22">
        <v>1000</v>
      </c>
      <c r="T11129" s="84">
        <v>1000</v>
      </c>
      <c r="U11129" s="85"/>
      <c r="W11129" s="22">
        <v>0</v>
      </c>
      <c r="X11129" s="84">
        <v>0</v>
      </c>
      <c r="Y11129" s="85"/>
      <c r="AA11129" s="22">
        <v>23971.23</v>
      </c>
      <c r="AB11129" s="84">
        <v>23971.23</v>
      </c>
      <c r="AC11129" s="85"/>
      <c r="AE11129" s="22">
        <v>1000</v>
      </c>
      <c r="AF11129" s="84">
        <v>1000</v>
      </c>
      <c r="AG11129" s="85"/>
    </row>
    <row r="11130" spans="1:33" ht="30" hidden="1" outlineLevel="1">
      <c r="A11130" s="6" t="s">
        <v>12918</v>
      </c>
      <c r="B11130" s="7" t="s">
        <v>12919</v>
      </c>
      <c r="C11130" s="7" t="s">
        <v>12920</v>
      </c>
      <c r="D11130" s="7"/>
      <c r="E11130" s="23" t="s">
        <v>70</v>
      </c>
      <c r="F11130" s="18">
        <v>1</v>
      </c>
      <c r="K11130" s="22">
        <v>0</v>
      </c>
      <c r="L11130" s="84">
        <v>0</v>
      </c>
      <c r="M11130" s="85"/>
      <c r="O11130" s="22">
        <v>1140</v>
      </c>
      <c r="P11130" s="84">
        <v>1140</v>
      </c>
      <c r="Q11130" s="85"/>
      <c r="S11130" s="22">
        <v>0</v>
      </c>
      <c r="T11130" s="84">
        <v>0</v>
      </c>
      <c r="U11130" s="85"/>
      <c r="W11130" s="22">
        <v>0</v>
      </c>
      <c r="X11130" s="84">
        <v>0</v>
      </c>
      <c r="Y11130" s="85"/>
      <c r="AA11130" s="22">
        <v>359568.39</v>
      </c>
      <c r="AB11130" s="84">
        <v>359568.39</v>
      </c>
      <c r="AC11130" s="85"/>
      <c r="AE11130" s="22">
        <v>100000</v>
      </c>
      <c r="AF11130" s="84">
        <v>100000</v>
      </c>
      <c r="AG11130" s="85"/>
    </row>
    <row r="11131" spans="1:33" hidden="1" outlineLevel="1">
      <c r="A11131" s="8"/>
      <c r="B11131" s="9" t="s">
        <v>34</v>
      </c>
      <c r="C11131" s="9" t="s">
        <v>35</v>
      </c>
      <c r="K11131" s="79"/>
      <c r="L11131" s="79"/>
      <c r="M11131" s="80"/>
      <c r="O11131" s="79"/>
      <c r="P11131" s="79"/>
      <c r="Q11131" s="80"/>
      <c r="S11131" s="79"/>
      <c r="T11131" s="79"/>
      <c r="U11131" s="80"/>
      <c r="W11131" s="79"/>
      <c r="X11131" s="79"/>
      <c r="Y11131" s="80"/>
      <c r="AA11131" s="79"/>
      <c r="AB11131" s="79"/>
      <c r="AC11131" s="80"/>
      <c r="AE11131" s="79"/>
      <c r="AF11131" s="79"/>
      <c r="AG11131" s="80"/>
    </row>
    <row r="11132" spans="1:33" hidden="1" outlineLevel="1">
      <c r="A11132" s="6" t="s">
        <v>12921</v>
      </c>
      <c r="B11132" s="7" t="s">
        <v>37</v>
      </c>
      <c r="C11132" s="7" t="s">
        <v>293</v>
      </c>
      <c r="K11132" s="79"/>
      <c r="L11132" s="79"/>
      <c r="M11132" s="80"/>
      <c r="O11132" s="79"/>
      <c r="P11132" s="79"/>
      <c r="Q11132" s="80"/>
      <c r="S11132" s="79"/>
      <c r="T11132" s="79"/>
      <c r="U11132" s="80"/>
      <c r="W11132" s="79"/>
      <c r="X11132" s="79"/>
      <c r="Y11132" s="80"/>
      <c r="AA11132" s="79"/>
      <c r="AB11132" s="79"/>
      <c r="AC11132" s="80"/>
      <c r="AE11132" s="79"/>
      <c r="AF11132" s="79"/>
      <c r="AG11132" s="80"/>
    </row>
    <row r="11133" spans="1:33" ht="60" hidden="1" outlineLevel="1">
      <c r="A11133" s="8"/>
      <c r="B11133" s="9" t="s">
        <v>61</v>
      </c>
      <c r="C11133" s="9" t="s">
        <v>62</v>
      </c>
      <c r="D11133" s="9" t="s">
        <v>63</v>
      </c>
      <c r="E11133" s="12" t="s">
        <v>64</v>
      </c>
      <c r="F11133" s="20" t="s">
        <v>65</v>
      </c>
      <c r="K11133" s="21" t="s">
        <v>66</v>
      </c>
      <c r="L11133" s="87" t="s">
        <v>28</v>
      </c>
      <c r="M11133" s="88"/>
      <c r="O11133" s="21" t="s">
        <v>66</v>
      </c>
      <c r="P11133" s="87" t="s">
        <v>28</v>
      </c>
      <c r="Q11133" s="88"/>
      <c r="S11133" s="21" t="s">
        <v>66</v>
      </c>
      <c r="T11133" s="87" t="s">
        <v>28</v>
      </c>
      <c r="U11133" s="88"/>
      <c r="W11133" s="21" t="s">
        <v>66</v>
      </c>
      <c r="X11133" s="87" t="s">
        <v>28</v>
      </c>
      <c r="Y11133" s="88"/>
      <c r="AA11133" s="21" t="s">
        <v>66</v>
      </c>
      <c r="AB11133" s="87" t="s">
        <v>28</v>
      </c>
      <c r="AC11133" s="88"/>
      <c r="AE11133" s="21" t="s">
        <v>66</v>
      </c>
      <c r="AF11133" s="87" t="s">
        <v>28</v>
      </c>
      <c r="AG11133" s="88"/>
    </row>
    <row r="11134" spans="1:33" ht="135" hidden="1" outlineLevel="1">
      <c r="A11134" s="6" t="s">
        <v>12922</v>
      </c>
      <c r="B11134" s="7" t="s">
        <v>12358</v>
      </c>
      <c r="C11134" s="7" t="s">
        <v>5148</v>
      </c>
      <c r="D11134" s="7"/>
      <c r="E11134" s="23" t="s">
        <v>70</v>
      </c>
      <c r="F11134" s="18">
        <v>1</v>
      </c>
      <c r="K11134" s="22">
        <v>0</v>
      </c>
      <c r="L11134" s="84">
        <v>0</v>
      </c>
      <c r="M11134" s="85"/>
      <c r="O11134" s="22">
        <v>0</v>
      </c>
      <c r="P11134" s="84">
        <v>0</v>
      </c>
      <c r="Q11134" s="85"/>
      <c r="S11134" s="22">
        <v>0</v>
      </c>
      <c r="T11134" s="84">
        <v>0</v>
      </c>
      <c r="U11134" s="85"/>
      <c r="W11134" s="22">
        <v>0</v>
      </c>
      <c r="X11134" s="84">
        <v>0</v>
      </c>
      <c r="Y11134" s="85"/>
      <c r="AA11134" s="22">
        <v>0</v>
      </c>
      <c r="AB11134" s="84">
        <v>0</v>
      </c>
      <c r="AC11134" s="85"/>
      <c r="AE11134" s="22">
        <v>0</v>
      </c>
      <c r="AF11134" s="84">
        <v>0</v>
      </c>
      <c r="AG11134" s="85"/>
    </row>
    <row r="11135" spans="1:33" hidden="1" outlineLevel="1">
      <c r="A11135" s="8"/>
      <c r="B11135" s="9" t="s">
        <v>34</v>
      </c>
      <c r="C11135" s="9" t="s">
        <v>35</v>
      </c>
      <c r="K11135" s="79"/>
      <c r="L11135" s="79"/>
      <c r="M11135" s="80"/>
      <c r="O11135" s="79"/>
      <c r="P11135" s="79"/>
      <c r="Q11135" s="80"/>
      <c r="S11135" s="79"/>
      <c r="T11135" s="79"/>
      <c r="U11135" s="80"/>
      <c r="W11135" s="79"/>
      <c r="X11135" s="79"/>
      <c r="Y11135" s="80"/>
      <c r="AA11135" s="79"/>
      <c r="AB11135" s="79"/>
      <c r="AC11135" s="80"/>
      <c r="AE11135" s="79"/>
      <c r="AF11135" s="79"/>
      <c r="AG11135" s="80"/>
    </row>
    <row r="11136" spans="1:33" ht="75" hidden="1" outlineLevel="1">
      <c r="A11136" s="6" t="s">
        <v>12923</v>
      </c>
      <c r="B11136" s="7" t="s">
        <v>37</v>
      </c>
      <c r="C11136" s="7" t="s">
        <v>298</v>
      </c>
      <c r="I11136" s="35"/>
      <c r="J11136" s="35"/>
      <c r="K11136" s="79"/>
      <c r="L11136" s="79"/>
      <c r="M11136" s="80"/>
      <c r="O11136" s="79"/>
      <c r="P11136" s="79"/>
      <c r="Q11136" s="80"/>
      <c r="S11136" s="79"/>
      <c r="T11136" s="79"/>
      <c r="U11136" s="80"/>
      <c r="W11136" s="79"/>
      <c r="X11136" s="79"/>
      <c r="Y11136" s="80"/>
      <c r="AA11136" s="79"/>
      <c r="AB11136" s="79"/>
      <c r="AC11136" s="80"/>
      <c r="AE11136" s="79"/>
      <c r="AF11136" s="79"/>
      <c r="AG11136" s="80"/>
    </row>
    <row r="11137" spans="1:33" collapsed="1">
      <c r="A11137" s="83" t="s">
        <v>12924</v>
      </c>
      <c r="B11137" s="83"/>
      <c r="C11137" s="83"/>
      <c r="D11137" s="83"/>
      <c r="E11137" s="83"/>
      <c r="F11137" s="83"/>
      <c r="I11137" s="36"/>
      <c r="J11137" s="36">
        <v>311420</v>
      </c>
      <c r="K11137" s="30" t="s">
        <v>5385</v>
      </c>
      <c r="L11137" s="84">
        <v>0</v>
      </c>
      <c r="M11137" s="85"/>
      <c r="O11137" s="15" t="s">
        <v>5385</v>
      </c>
      <c r="P11137" s="84">
        <v>310194</v>
      </c>
      <c r="Q11137" s="85"/>
      <c r="S11137" s="15" t="s">
        <v>5385</v>
      </c>
      <c r="T11137" s="84">
        <v>427691</v>
      </c>
      <c r="U11137" s="85"/>
      <c r="W11137" s="15" t="s">
        <v>5385</v>
      </c>
      <c r="X11137" s="84">
        <v>0</v>
      </c>
      <c r="Y11137" s="85"/>
      <c r="AA11137" s="15" t="s">
        <v>5385</v>
      </c>
      <c r="AB11137" s="84">
        <v>550446.51599999995</v>
      </c>
      <c r="AC11137" s="85"/>
      <c r="AE11137" s="15" t="s">
        <v>5385</v>
      </c>
      <c r="AF11137" s="84">
        <v>354740</v>
      </c>
      <c r="AG11137" s="85"/>
    </row>
    <row r="11138" spans="1:33" hidden="1">
      <c r="A11138" s="8"/>
      <c r="B11138" s="9" t="s">
        <v>34</v>
      </c>
      <c r="C11138" s="9" t="s">
        <v>35</v>
      </c>
      <c r="K11138" s="79"/>
      <c r="L11138" s="79"/>
      <c r="M11138" s="80"/>
      <c r="O11138" s="79"/>
      <c r="P11138" s="79"/>
      <c r="Q11138" s="80"/>
      <c r="S11138" s="79"/>
      <c r="T11138" s="79"/>
      <c r="U11138" s="80"/>
      <c r="W11138" s="79"/>
      <c r="X11138" s="79"/>
      <c r="Y11138" s="80"/>
      <c r="AA11138" s="79"/>
      <c r="AB11138" s="79"/>
      <c r="AC11138" s="80"/>
      <c r="AE11138" s="79"/>
      <c r="AF11138" s="79"/>
      <c r="AG11138" s="80"/>
    </row>
    <row r="11139" spans="1:33" ht="75" hidden="1" outlineLevel="1">
      <c r="A11139" s="6" t="s">
        <v>12925</v>
      </c>
      <c r="B11139" s="7" t="s">
        <v>37</v>
      </c>
      <c r="C11139" s="7" t="s">
        <v>11143</v>
      </c>
      <c r="K11139" s="79"/>
      <c r="L11139" s="79"/>
      <c r="M11139" s="80"/>
      <c r="O11139" s="79"/>
      <c r="P11139" s="79"/>
      <c r="Q11139" s="80"/>
      <c r="S11139" s="79"/>
      <c r="T11139" s="79"/>
      <c r="U11139" s="80"/>
      <c r="W11139" s="79"/>
      <c r="X11139" s="79"/>
      <c r="Y11139" s="80"/>
      <c r="AA11139" s="79"/>
      <c r="AB11139" s="79"/>
      <c r="AC11139" s="80"/>
      <c r="AE11139" s="79"/>
      <c r="AF11139" s="79"/>
      <c r="AG11139" s="80"/>
    </row>
    <row r="11140" spans="1:33" ht="60" hidden="1" outlineLevel="1">
      <c r="A11140" s="8"/>
      <c r="B11140" s="9" t="s">
        <v>61</v>
      </c>
      <c r="C11140" s="9" t="s">
        <v>62</v>
      </c>
      <c r="D11140" s="9" t="s">
        <v>63</v>
      </c>
      <c r="E11140" s="12" t="s">
        <v>64</v>
      </c>
      <c r="F11140" s="20" t="s">
        <v>65</v>
      </c>
      <c r="K11140" s="21" t="s">
        <v>66</v>
      </c>
      <c r="L11140" s="87" t="s">
        <v>28</v>
      </c>
      <c r="M11140" s="88"/>
      <c r="O11140" s="21" t="s">
        <v>66</v>
      </c>
      <c r="P11140" s="87" t="s">
        <v>28</v>
      </c>
      <c r="Q11140" s="88"/>
      <c r="S11140" s="21" t="s">
        <v>66</v>
      </c>
      <c r="T11140" s="87" t="s">
        <v>28</v>
      </c>
      <c r="U11140" s="88"/>
      <c r="W11140" s="21" t="s">
        <v>66</v>
      </c>
      <c r="X11140" s="87" t="s">
        <v>28</v>
      </c>
      <c r="Y11140" s="88"/>
      <c r="AA11140" s="21" t="s">
        <v>66</v>
      </c>
      <c r="AB11140" s="87" t="s">
        <v>28</v>
      </c>
      <c r="AC11140" s="88"/>
      <c r="AE11140" s="21" t="s">
        <v>66</v>
      </c>
      <c r="AF11140" s="87" t="s">
        <v>28</v>
      </c>
      <c r="AG11140" s="88"/>
    </row>
    <row r="11141" spans="1:33" hidden="1" outlineLevel="1">
      <c r="A11141" s="6" t="s">
        <v>12926</v>
      </c>
      <c r="B11141" s="7" t="s">
        <v>11145</v>
      </c>
      <c r="C11141" s="7" t="s">
        <v>12927</v>
      </c>
      <c r="D11141" s="7"/>
      <c r="E11141" s="23" t="s">
        <v>438</v>
      </c>
      <c r="F11141" s="18">
        <v>21</v>
      </c>
      <c r="K11141" s="22">
        <v>0</v>
      </c>
      <c r="L11141" s="84">
        <v>0</v>
      </c>
      <c r="M11141" s="85"/>
      <c r="O11141" s="22">
        <v>3420</v>
      </c>
      <c r="P11141" s="84">
        <v>71820</v>
      </c>
      <c r="Q11141" s="85"/>
      <c r="S11141" s="22">
        <v>3000</v>
      </c>
      <c r="T11141" s="84">
        <v>63000</v>
      </c>
      <c r="U11141" s="85"/>
      <c r="W11141" s="22">
        <v>0</v>
      </c>
      <c r="X11141" s="84">
        <v>0</v>
      </c>
      <c r="Y11141" s="85"/>
      <c r="AA11141" s="22">
        <v>5450.3</v>
      </c>
      <c r="AB11141" s="84">
        <v>114456.3</v>
      </c>
      <c r="AC11141" s="85"/>
      <c r="AE11141" s="22">
        <v>1200</v>
      </c>
      <c r="AF11141" s="84">
        <v>25200</v>
      </c>
      <c r="AG11141" s="85"/>
    </row>
    <row r="11142" spans="1:33" hidden="1" outlineLevel="1">
      <c r="A11142" s="6" t="s">
        <v>12928</v>
      </c>
      <c r="B11142" s="7" t="s">
        <v>11148</v>
      </c>
      <c r="C11142" s="7" t="s">
        <v>11146</v>
      </c>
      <c r="D11142" s="7"/>
      <c r="E11142" s="23" t="s">
        <v>438</v>
      </c>
      <c r="F11142" s="18">
        <v>6</v>
      </c>
      <c r="K11142" s="22">
        <v>0</v>
      </c>
      <c r="L11142" s="84">
        <v>0</v>
      </c>
      <c r="M11142" s="85"/>
      <c r="O11142" s="22">
        <v>4332</v>
      </c>
      <c r="P11142" s="84">
        <v>25992</v>
      </c>
      <c r="Q11142" s="85"/>
      <c r="S11142" s="22">
        <v>4000</v>
      </c>
      <c r="T11142" s="84">
        <v>24000</v>
      </c>
      <c r="U11142" s="85"/>
      <c r="W11142" s="22">
        <v>0</v>
      </c>
      <c r="X11142" s="84">
        <v>0</v>
      </c>
      <c r="Y11142" s="85"/>
      <c r="AA11142" s="22">
        <v>8516.09</v>
      </c>
      <c r="AB11142" s="84">
        <v>51096.54</v>
      </c>
      <c r="AC11142" s="85"/>
      <c r="AE11142" s="22">
        <v>1200</v>
      </c>
      <c r="AF11142" s="84">
        <v>7200</v>
      </c>
      <c r="AG11142" s="85"/>
    </row>
    <row r="11143" spans="1:33" hidden="1" outlineLevel="1">
      <c r="A11143" s="6" t="s">
        <v>12929</v>
      </c>
      <c r="B11143" s="7" t="s">
        <v>11151</v>
      </c>
      <c r="C11143" s="7" t="s">
        <v>11149</v>
      </c>
      <c r="D11143" s="7"/>
      <c r="E11143" s="23" t="s">
        <v>438</v>
      </c>
      <c r="F11143" s="18">
        <v>30</v>
      </c>
      <c r="K11143" s="22">
        <v>0</v>
      </c>
      <c r="L11143" s="84">
        <v>0</v>
      </c>
      <c r="M11143" s="85"/>
      <c r="O11143" s="22">
        <v>1140</v>
      </c>
      <c r="P11143" s="84">
        <v>34200</v>
      </c>
      <c r="Q11143" s="85"/>
      <c r="S11143" s="22">
        <v>1000</v>
      </c>
      <c r="T11143" s="84">
        <v>30000</v>
      </c>
      <c r="U11143" s="85"/>
      <c r="W11143" s="22">
        <v>0</v>
      </c>
      <c r="X11143" s="84">
        <v>0</v>
      </c>
      <c r="Y11143" s="85"/>
      <c r="AA11143" s="22">
        <v>4314.82</v>
      </c>
      <c r="AB11143" s="84">
        <v>129444.6</v>
      </c>
      <c r="AC11143" s="85"/>
      <c r="AE11143" s="22">
        <v>1100</v>
      </c>
      <c r="AF11143" s="84">
        <v>33000</v>
      </c>
      <c r="AG11143" s="85"/>
    </row>
    <row r="11144" spans="1:33" hidden="1" outlineLevel="1">
      <c r="A11144" s="6" t="s">
        <v>12930</v>
      </c>
      <c r="B11144" s="7" t="s">
        <v>11154</v>
      </c>
      <c r="C11144" s="7" t="s">
        <v>12931</v>
      </c>
      <c r="D11144" s="7"/>
      <c r="E11144" s="23" t="s">
        <v>438</v>
      </c>
      <c r="F11144" s="18">
        <v>3</v>
      </c>
      <c r="K11144" s="22">
        <v>0</v>
      </c>
      <c r="L11144" s="84">
        <v>0</v>
      </c>
      <c r="M11144" s="85"/>
      <c r="O11144" s="22">
        <v>456</v>
      </c>
      <c r="P11144" s="84">
        <v>1368</v>
      </c>
      <c r="Q11144" s="85"/>
      <c r="S11144" s="22">
        <v>500</v>
      </c>
      <c r="T11144" s="84">
        <v>1500</v>
      </c>
      <c r="U11144" s="85"/>
      <c r="W11144" s="22">
        <v>0</v>
      </c>
      <c r="X11144" s="84">
        <v>0</v>
      </c>
      <c r="Y11144" s="85"/>
      <c r="AA11144" s="22">
        <v>1703.22</v>
      </c>
      <c r="AB11144" s="84">
        <v>5109.66</v>
      </c>
      <c r="AC11144" s="85"/>
      <c r="AE11144" s="22">
        <v>3000</v>
      </c>
      <c r="AF11144" s="84">
        <v>9000</v>
      </c>
      <c r="AG11144" s="85"/>
    </row>
    <row r="11145" spans="1:33" ht="30" hidden="1" outlineLevel="1">
      <c r="A11145" s="6" t="s">
        <v>12932</v>
      </c>
      <c r="B11145" s="7" t="s">
        <v>11157</v>
      </c>
      <c r="C11145" s="7" t="s">
        <v>11158</v>
      </c>
      <c r="D11145" s="7"/>
      <c r="E11145" s="23" t="s">
        <v>438</v>
      </c>
      <c r="F11145" s="18">
        <v>30</v>
      </c>
      <c r="K11145" s="22">
        <v>0</v>
      </c>
      <c r="L11145" s="84">
        <v>0</v>
      </c>
      <c r="M11145" s="85"/>
      <c r="O11145" s="22">
        <v>570</v>
      </c>
      <c r="P11145" s="84">
        <v>17100</v>
      </c>
      <c r="Q11145" s="85"/>
      <c r="S11145" s="22">
        <v>750</v>
      </c>
      <c r="T11145" s="84">
        <v>22500</v>
      </c>
      <c r="U11145" s="85"/>
      <c r="W11145" s="22">
        <v>0</v>
      </c>
      <c r="X11145" s="84">
        <v>0</v>
      </c>
      <c r="Y11145" s="85"/>
      <c r="AA11145" s="22">
        <v>908.38</v>
      </c>
      <c r="AB11145" s="84">
        <v>27251.4</v>
      </c>
      <c r="AC11145" s="85"/>
      <c r="AE11145" s="22">
        <v>650</v>
      </c>
      <c r="AF11145" s="84">
        <v>19500</v>
      </c>
      <c r="AG11145" s="85"/>
    </row>
    <row r="11146" spans="1:33" hidden="1" outlineLevel="1">
      <c r="A11146" s="6" t="s">
        <v>12933</v>
      </c>
      <c r="B11146" s="7" t="s">
        <v>11160</v>
      </c>
      <c r="C11146" s="7" t="s">
        <v>11164</v>
      </c>
      <c r="D11146" s="7"/>
      <c r="E11146" s="23" t="s">
        <v>438</v>
      </c>
      <c r="F11146" s="18">
        <v>3</v>
      </c>
      <c r="K11146" s="22">
        <v>0</v>
      </c>
      <c r="L11146" s="84">
        <v>0</v>
      </c>
      <c r="M11146" s="85"/>
      <c r="O11146" s="22">
        <v>1710</v>
      </c>
      <c r="P11146" s="84">
        <v>5130</v>
      </c>
      <c r="Q11146" s="85"/>
      <c r="S11146" s="22">
        <v>700</v>
      </c>
      <c r="T11146" s="84">
        <v>2100</v>
      </c>
      <c r="U11146" s="85"/>
      <c r="W11146" s="22">
        <v>0</v>
      </c>
      <c r="X11146" s="84">
        <v>0</v>
      </c>
      <c r="Y11146" s="85"/>
      <c r="AA11146" s="22">
        <v>908.38</v>
      </c>
      <c r="AB11146" s="84">
        <v>2725.14</v>
      </c>
      <c r="AC11146" s="85"/>
      <c r="AE11146" s="22">
        <v>650</v>
      </c>
      <c r="AF11146" s="84">
        <v>1950</v>
      </c>
      <c r="AG11146" s="85"/>
    </row>
    <row r="11147" spans="1:33" hidden="1" outlineLevel="1">
      <c r="A11147" s="6" t="s">
        <v>12934</v>
      </c>
      <c r="B11147" s="7" t="s">
        <v>11163</v>
      </c>
      <c r="C11147" s="7" t="s">
        <v>11167</v>
      </c>
      <c r="D11147" s="7"/>
      <c r="E11147" s="23" t="s">
        <v>438</v>
      </c>
      <c r="F11147" s="18">
        <v>27</v>
      </c>
      <c r="K11147" s="22">
        <v>0</v>
      </c>
      <c r="L11147" s="84">
        <v>0</v>
      </c>
      <c r="M11147" s="85"/>
      <c r="O11147" s="22">
        <v>330.6</v>
      </c>
      <c r="P11147" s="84">
        <v>8926.2000000000007</v>
      </c>
      <c r="Q11147" s="85"/>
      <c r="S11147" s="22">
        <v>200</v>
      </c>
      <c r="T11147" s="84">
        <v>5400</v>
      </c>
      <c r="U11147" s="85"/>
      <c r="W11147" s="22">
        <v>0</v>
      </c>
      <c r="X11147" s="84">
        <v>0</v>
      </c>
      <c r="Y11147" s="85"/>
      <c r="AA11147" s="22">
        <v>227.1</v>
      </c>
      <c r="AB11147" s="84">
        <v>6131.7</v>
      </c>
      <c r="AC11147" s="85"/>
      <c r="AE11147" s="22">
        <v>350</v>
      </c>
      <c r="AF11147" s="84">
        <v>9450</v>
      </c>
      <c r="AG11147" s="85"/>
    </row>
    <row r="11148" spans="1:33" hidden="1" outlineLevel="1">
      <c r="A11148" s="6" t="s">
        <v>12935</v>
      </c>
      <c r="B11148" s="7" t="s">
        <v>11166</v>
      </c>
      <c r="C11148" s="7" t="s">
        <v>11170</v>
      </c>
      <c r="D11148" s="7"/>
      <c r="E11148" s="23" t="s">
        <v>438</v>
      </c>
      <c r="F11148" s="18">
        <v>30</v>
      </c>
      <c r="K11148" s="22">
        <v>0</v>
      </c>
      <c r="L11148" s="84">
        <v>0</v>
      </c>
      <c r="M11148" s="85"/>
      <c r="O11148" s="22">
        <v>342</v>
      </c>
      <c r="P11148" s="84">
        <v>10260</v>
      </c>
      <c r="Q11148" s="85"/>
      <c r="S11148" s="22">
        <v>450</v>
      </c>
      <c r="T11148" s="84">
        <v>13500</v>
      </c>
      <c r="U11148" s="85"/>
      <c r="W11148" s="22">
        <v>0</v>
      </c>
      <c r="X11148" s="84">
        <v>0</v>
      </c>
      <c r="Y11148" s="85"/>
      <c r="AA11148" s="22">
        <v>283.87</v>
      </c>
      <c r="AB11148" s="84">
        <v>8516.1</v>
      </c>
      <c r="AC11148" s="85"/>
      <c r="AE11148" s="22">
        <v>500</v>
      </c>
      <c r="AF11148" s="84">
        <v>15000</v>
      </c>
      <c r="AG11148" s="85"/>
    </row>
    <row r="11149" spans="1:33" hidden="1" outlineLevel="1">
      <c r="A11149" s="6" t="s">
        <v>12936</v>
      </c>
      <c r="B11149" s="7" t="s">
        <v>11169</v>
      </c>
      <c r="C11149" s="7" t="s">
        <v>11173</v>
      </c>
      <c r="D11149" s="7"/>
      <c r="E11149" s="23" t="s">
        <v>438</v>
      </c>
      <c r="F11149" s="18">
        <v>27</v>
      </c>
      <c r="K11149" s="22">
        <v>0</v>
      </c>
      <c r="L11149" s="84">
        <v>0</v>
      </c>
      <c r="M11149" s="85"/>
      <c r="O11149" s="22">
        <v>228</v>
      </c>
      <c r="P11149" s="84">
        <v>6156</v>
      </c>
      <c r="Q11149" s="85"/>
      <c r="S11149" s="22">
        <v>500</v>
      </c>
      <c r="T11149" s="84">
        <v>13500</v>
      </c>
      <c r="U11149" s="85"/>
      <c r="W11149" s="22">
        <v>0</v>
      </c>
      <c r="X11149" s="84">
        <v>0</v>
      </c>
      <c r="Y11149" s="85"/>
      <c r="AA11149" s="22">
        <v>170.32</v>
      </c>
      <c r="AB11149" s="84">
        <v>4598.6400000000003</v>
      </c>
      <c r="AC11149" s="85"/>
      <c r="AE11149" s="22">
        <v>400</v>
      </c>
      <c r="AF11149" s="84">
        <v>10800</v>
      </c>
      <c r="AG11149" s="85"/>
    </row>
    <row r="11150" spans="1:33" hidden="1" outlineLevel="1">
      <c r="A11150" s="6" t="s">
        <v>12937</v>
      </c>
      <c r="B11150" s="7" t="s">
        <v>11172</v>
      </c>
      <c r="C11150" s="7" t="s">
        <v>11176</v>
      </c>
      <c r="D11150" s="7"/>
      <c r="E11150" s="23" t="s">
        <v>438</v>
      </c>
      <c r="F11150" s="18">
        <v>27</v>
      </c>
      <c r="K11150" s="22">
        <v>0</v>
      </c>
      <c r="L11150" s="84">
        <v>0</v>
      </c>
      <c r="M11150" s="85"/>
      <c r="O11150" s="22">
        <v>1140</v>
      </c>
      <c r="P11150" s="84">
        <v>30780</v>
      </c>
      <c r="Q11150" s="85"/>
      <c r="S11150" s="22">
        <v>1800</v>
      </c>
      <c r="T11150" s="84">
        <v>48600</v>
      </c>
      <c r="U11150" s="85"/>
      <c r="W11150" s="22">
        <v>0</v>
      </c>
      <c r="X11150" s="84">
        <v>0</v>
      </c>
      <c r="Y11150" s="85"/>
      <c r="AA11150" s="22">
        <v>227.1</v>
      </c>
      <c r="AB11150" s="84">
        <v>6131.7</v>
      </c>
      <c r="AC11150" s="85"/>
      <c r="AE11150" s="22">
        <v>400</v>
      </c>
      <c r="AF11150" s="84">
        <v>10800</v>
      </c>
      <c r="AG11150" s="85"/>
    </row>
    <row r="11151" spans="1:33" hidden="1" outlineLevel="1">
      <c r="A11151" s="6" t="s">
        <v>12938</v>
      </c>
      <c r="B11151" s="7" t="s">
        <v>11175</v>
      </c>
      <c r="C11151" s="7" t="s">
        <v>12939</v>
      </c>
      <c r="D11151" s="7"/>
      <c r="E11151" s="23" t="s">
        <v>438</v>
      </c>
      <c r="F11151" s="18">
        <v>43</v>
      </c>
      <c r="K11151" s="22">
        <v>0</v>
      </c>
      <c r="L11151" s="84">
        <v>0</v>
      </c>
      <c r="M11151" s="85"/>
      <c r="O11151" s="22">
        <v>171</v>
      </c>
      <c r="P11151" s="84">
        <v>7353</v>
      </c>
      <c r="Q11151" s="85"/>
      <c r="S11151" s="22">
        <v>650</v>
      </c>
      <c r="T11151" s="84">
        <v>27950</v>
      </c>
      <c r="U11151" s="85"/>
      <c r="W11151" s="22">
        <v>0</v>
      </c>
      <c r="X11151" s="84">
        <v>0</v>
      </c>
      <c r="Y11151" s="85"/>
      <c r="AA11151" s="22">
        <v>283.87</v>
      </c>
      <c r="AB11151" s="84">
        <v>12206.41</v>
      </c>
      <c r="AC11151" s="85"/>
      <c r="AE11151" s="22">
        <v>400</v>
      </c>
      <c r="AF11151" s="84">
        <v>17200</v>
      </c>
      <c r="AG11151" s="85"/>
    </row>
    <row r="11152" spans="1:33" hidden="1" outlineLevel="1">
      <c r="A11152" s="6" t="s">
        <v>12940</v>
      </c>
      <c r="B11152" s="7" t="s">
        <v>12941</v>
      </c>
      <c r="C11152" s="7" t="s">
        <v>12942</v>
      </c>
      <c r="D11152" s="7"/>
      <c r="E11152" s="23" t="s">
        <v>438</v>
      </c>
      <c r="F11152" s="18">
        <v>38</v>
      </c>
      <c r="K11152" s="22">
        <v>0</v>
      </c>
      <c r="L11152" s="84">
        <v>0</v>
      </c>
      <c r="M11152" s="85"/>
      <c r="O11152" s="22">
        <v>228</v>
      </c>
      <c r="P11152" s="84">
        <v>8664</v>
      </c>
      <c r="Q11152" s="85"/>
      <c r="S11152" s="22">
        <v>600</v>
      </c>
      <c r="T11152" s="84">
        <v>22800</v>
      </c>
      <c r="U11152" s="85"/>
      <c r="W11152" s="22">
        <v>0</v>
      </c>
      <c r="X11152" s="84">
        <v>0</v>
      </c>
      <c r="Y11152" s="85"/>
      <c r="AA11152" s="22">
        <v>567.74</v>
      </c>
      <c r="AB11152" s="84">
        <v>21574.12</v>
      </c>
      <c r="AC11152" s="85"/>
      <c r="AE11152" s="22">
        <v>300</v>
      </c>
      <c r="AF11152" s="84">
        <v>11400</v>
      </c>
      <c r="AG11152" s="85"/>
    </row>
    <row r="11153" spans="1:33" hidden="1" outlineLevel="1">
      <c r="A11153" s="6" t="s">
        <v>12943</v>
      </c>
      <c r="B11153" s="7" t="s">
        <v>12944</v>
      </c>
      <c r="C11153" s="7" t="s">
        <v>12945</v>
      </c>
      <c r="D11153" s="7"/>
      <c r="E11153" s="23" t="s">
        <v>438</v>
      </c>
      <c r="F11153" s="18">
        <v>2</v>
      </c>
      <c r="K11153" s="22">
        <v>0</v>
      </c>
      <c r="L11153" s="84">
        <v>0</v>
      </c>
      <c r="M11153" s="85"/>
      <c r="O11153" s="22">
        <v>114</v>
      </c>
      <c r="P11153" s="84">
        <v>228</v>
      </c>
      <c r="Q11153" s="85"/>
      <c r="S11153" s="22">
        <v>200</v>
      </c>
      <c r="T11153" s="84">
        <v>400</v>
      </c>
      <c r="U11153" s="85"/>
      <c r="W11153" s="22">
        <v>0</v>
      </c>
      <c r="X11153" s="84">
        <v>0</v>
      </c>
      <c r="Y11153" s="85"/>
      <c r="AA11153" s="22">
        <v>113.55</v>
      </c>
      <c r="AB11153" s="84">
        <v>227.1</v>
      </c>
      <c r="AC11153" s="85"/>
      <c r="AE11153" s="22">
        <v>300</v>
      </c>
      <c r="AF11153" s="84">
        <v>600</v>
      </c>
      <c r="AG11153" s="85"/>
    </row>
    <row r="11154" spans="1:33" hidden="1" outlineLevel="1">
      <c r="A11154" s="6" t="s">
        <v>12946</v>
      </c>
      <c r="B11154" s="7" t="s">
        <v>12947</v>
      </c>
      <c r="C11154" s="7" t="s">
        <v>12948</v>
      </c>
      <c r="D11154" s="7"/>
      <c r="E11154" s="23" t="s">
        <v>438</v>
      </c>
      <c r="F11154" s="18">
        <v>8</v>
      </c>
      <c r="K11154" s="22">
        <v>0</v>
      </c>
      <c r="L11154" s="84">
        <v>0</v>
      </c>
      <c r="M11154" s="85"/>
      <c r="O11154" s="22">
        <v>684</v>
      </c>
      <c r="P11154" s="84">
        <v>5472</v>
      </c>
      <c r="Q11154" s="85"/>
      <c r="S11154" s="22">
        <v>850</v>
      </c>
      <c r="T11154" s="84">
        <v>6800</v>
      </c>
      <c r="U11154" s="85"/>
      <c r="W11154" s="22">
        <v>0</v>
      </c>
      <c r="X11154" s="84">
        <v>0</v>
      </c>
      <c r="Y11154" s="85"/>
      <c r="AA11154" s="22">
        <v>567.74</v>
      </c>
      <c r="AB11154" s="84">
        <v>4541.92</v>
      </c>
      <c r="AC11154" s="85"/>
      <c r="AE11154" s="22">
        <v>500</v>
      </c>
      <c r="AF11154" s="84">
        <v>4000</v>
      </c>
      <c r="AG11154" s="85"/>
    </row>
    <row r="11155" spans="1:33" hidden="1" outlineLevel="1">
      <c r="A11155" s="6" t="s">
        <v>12949</v>
      </c>
      <c r="B11155" s="7" t="s">
        <v>12950</v>
      </c>
      <c r="C11155" s="7" t="s">
        <v>12951</v>
      </c>
      <c r="D11155" s="7"/>
      <c r="E11155" s="23" t="s">
        <v>438</v>
      </c>
      <c r="F11155" s="18">
        <v>9</v>
      </c>
      <c r="K11155" s="22">
        <v>0</v>
      </c>
      <c r="L11155" s="84">
        <v>0</v>
      </c>
      <c r="M11155" s="85"/>
      <c r="O11155" s="22">
        <v>399</v>
      </c>
      <c r="P11155" s="84">
        <v>3591</v>
      </c>
      <c r="Q11155" s="85"/>
      <c r="S11155" s="22">
        <v>1700</v>
      </c>
      <c r="T11155" s="84">
        <v>15300</v>
      </c>
      <c r="U11155" s="85"/>
      <c r="W11155" s="22">
        <v>0</v>
      </c>
      <c r="X11155" s="84">
        <v>0</v>
      </c>
      <c r="Y11155" s="85"/>
      <c r="AA11155" s="22">
        <v>1703.22</v>
      </c>
      <c r="AB11155" s="84">
        <v>15328.98</v>
      </c>
      <c r="AC11155" s="85"/>
      <c r="AE11155" s="22">
        <v>2500</v>
      </c>
      <c r="AF11155" s="84">
        <v>22500</v>
      </c>
      <c r="AG11155" s="85"/>
    </row>
    <row r="11156" spans="1:33" hidden="1" outlineLevel="1">
      <c r="A11156" s="6" t="s">
        <v>12952</v>
      </c>
      <c r="B11156" s="7" t="s">
        <v>12953</v>
      </c>
      <c r="C11156" s="7" t="s">
        <v>12954</v>
      </c>
      <c r="D11156" s="7"/>
      <c r="E11156" s="23" t="s">
        <v>438</v>
      </c>
      <c r="F11156" s="18">
        <v>5</v>
      </c>
      <c r="K11156" s="22">
        <v>0</v>
      </c>
      <c r="L11156" s="84">
        <v>0</v>
      </c>
      <c r="M11156" s="85"/>
      <c r="O11156" s="22">
        <v>912</v>
      </c>
      <c r="P11156" s="84">
        <v>4560</v>
      </c>
      <c r="Q11156" s="85"/>
      <c r="S11156" s="22">
        <v>7500</v>
      </c>
      <c r="T11156" s="84">
        <v>37500</v>
      </c>
      <c r="U11156" s="85"/>
      <c r="W11156" s="22">
        <v>0</v>
      </c>
      <c r="X11156" s="84">
        <v>0</v>
      </c>
      <c r="Y11156" s="85"/>
      <c r="AA11156" s="22">
        <v>9083.83</v>
      </c>
      <c r="AB11156" s="84">
        <v>45419.15</v>
      </c>
      <c r="AC11156" s="85"/>
      <c r="AE11156" s="22">
        <v>5000</v>
      </c>
      <c r="AF11156" s="84">
        <v>25000</v>
      </c>
      <c r="AG11156" s="85"/>
    </row>
    <row r="11157" spans="1:33" hidden="1" outlineLevel="1">
      <c r="A11157" s="6" t="s">
        <v>12955</v>
      </c>
      <c r="B11157" s="7" t="s">
        <v>12956</v>
      </c>
      <c r="C11157" s="7" t="s">
        <v>12957</v>
      </c>
      <c r="D11157" s="7"/>
      <c r="E11157" s="23" t="s">
        <v>438</v>
      </c>
      <c r="F11157" s="18">
        <v>4</v>
      </c>
      <c r="K11157" s="22">
        <v>0</v>
      </c>
      <c r="L11157" s="84">
        <v>0</v>
      </c>
      <c r="M11157" s="85"/>
      <c r="O11157" s="22">
        <v>798</v>
      </c>
      <c r="P11157" s="84">
        <v>3192</v>
      </c>
      <c r="Q11157" s="85"/>
      <c r="S11157" s="22">
        <v>6500</v>
      </c>
      <c r="T11157" s="84">
        <v>26000</v>
      </c>
      <c r="U11157" s="85"/>
      <c r="W11157" s="22">
        <v>0</v>
      </c>
      <c r="X11157" s="84">
        <v>0</v>
      </c>
      <c r="Y11157" s="85"/>
      <c r="AA11157" s="22">
        <v>7380.61</v>
      </c>
      <c r="AB11157" s="84">
        <v>29522.44</v>
      </c>
      <c r="AC11157" s="85"/>
      <c r="AE11157" s="22">
        <v>5500</v>
      </c>
      <c r="AF11157" s="84">
        <v>22000</v>
      </c>
      <c r="AG11157" s="85"/>
    </row>
    <row r="11158" spans="1:33" hidden="1" outlineLevel="1">
      <c r="A11158" s="8"/>
      <c r="B11158" s="9" t="s">
        <v>34</v>
      </c>
      <c r="C11158" s="9" t="s">
        <v>35</v>
      </c>
      <c r="K11158" s="79"/>
      <c r="L11158" s="79"/>
      <c r="M11158" s="80"/>
      <c r="O11158" s="79"/>
      <c r="P11158" s="79"/>
      <c r="Q11158" s="80"/>
      <c r="S11158" s="79"/>
      <c r="T11158" s="79"/>
      <c r="U11158" s="80"/>
      <c r="W11158" s="79"/>
      <c r="X11158" s="79"/>
      <c r="Y11158" s="80"/>
      <c r="AA11158" s="79"/>
      <c r="AB11158" s="79"/>
      <c r="AC11158" s="80"/>
      <c r="AE11158" s="79"/>
      <c r="AF11158" s="79"/>
      <c r="AG11158" s="80"/>
    </row>
    <row r="11159" spans="1:33" hidden="1" outlineLevel="1">
      <c r="A11159" s="6" t="s">
        <v>12958</v>
      </c>
      <c r="B11159" s="7" t="s">
        <v>12959</v>
      </c>
      <c r="C11159" s="7" t="s">
        <v>12960</v>
      </c>
      <c r="K11159" s="79"/>
      <c r="L11159" s="79"/>
      <c r="M11159" s="80"/>
      <c r="O11159" s="79"/>
      <c r="P11159" s="79"/>
      <c r="Q11159" s="80"/>
      <c r="S11159" s="79"/>
      <c r="T11159" s="79"/>
      <c r="U11159" s="80"/>
      <c r="W11159" s="79"/>
      <c r="X11159" s="79"/>
      <c r="Y11159" s="80"/>
      <c r="AA11159" s="79"/>
      <c r="AB11159" s="79"/>
      <c r="AC11159" s="80"/>
      <c r="AE11159" s="79"/>
      <c r="AF11159" s="79"/>
      <c r="AG11159" s="80"/>
    </row>
    <row r="11160" spans="1:33" ht="60" hidden="1" outlineLevel="1">
      <c r="A11160" s="8"/>
      <c r="B11160" s="9" t="s">
        <v>61</v>
      </c>
      <c r="C11160" s="9" t="s">
        <v>62</v>
      </c>
      <c r="D11160" s="9" t="s">
        <v>63</v>
      </c>
      <c r="E11160" s="12" t="s">
        <v>64</v>
      </c>
      <c r="F11160" s="20" t="s">
        <v>65</v>
      </c>
      <c r="K11160" s="21" t="s">
        <v>66</v>
      </c>
      <c r="L11160" s="87" t="s">
        <v>28</v>
      </c>
      <c r="M11160" s="88"/>
      <c r="O11160" s="21" t="s">
        <v>66</v>
      </c>
      <c r="P11160" s="87" t="s">
        <v>28</v>
      </c>
      <c r="Q11160" s="88"/>
      <c r="S11160" s="21" t="s">
        <v>66</v>
      </c>
      <c r="T11160" s="87" t="s">
        <v>28</v>
      </c>
      <c r="U11160" s="88"/>
      <c r="W11160" s="21" t="s">
        <v>66</v>
      </c>
      <c r="X11160" s="87" t="s">
        <v>28</v>
      </c>
      <c r="Y11160" s="88"/>
      <c r="AA11160" s="21" t="s">
        <v>66</v>
      </c>
      <c r="AB11160" s="87" t="s">
        <v>28</v>
      </c>
      <c r="AC11160" s="88"/>
      <c r="AE11160" s="21" t="s">
        <v>66</v>
      </c>
      <c r="AF11160" s="87" t="s">
        <v>28</v>
      </c>
      <c r="AG11160" s="88"/>
    </row>
    <row r="11161" spans="1:33" hidden="1" outlineLevel="1">
      <c r="A11161" s="6" t="s">
        <v>12961</v>
      </c>
      <c r="B11161" s="7" t="s">
        <v>12962</v>
      </c>
      <c r="C11161" s="7" t="s">
        <v>12963</v>
      </c>
      <c r="D11161" s="7"/>
      <c r="E11161" s="23" t="s">
        <v>429</v>
      </c>
      <c r="F11161" s="18">
        <v>80</v>
      </c>
      <c r="K11161" s="22">
        <v>0</v>
      </c>
      <c r="L11161" s="84">
        <v>0</v>
      </c>
      <c r="M11161" s="85"/>
      <c r="O11161" s="22">
        <v>85.5</v>
      </c>
      <c r="P11161" s="84">
        <v>6840</v>
      </c>
      <c r="Q11161" s="85"/>
      <c r="S11161" s="22">
        <v>75</v>
      </c>
      <c r="T11161" s="84">
        <v>6000</v>
      </c>
      <c r="U11161" s="85"/>
      <c r="W11161" s="22">
        <v>0</v>
      </c>
      <c r="X11161" s="84">
        <v>0</v>
      </c>
      <c r="Y11161" s="85"/>
      <c r="AA11161" s="22">
        <v>90.84</v>
      </c>
      <c r="AB11161" s="84">
        <v>7267.2</v>
      </c>
      <c r="AC11161" s="85"/>
      <c r="AE11161" s="22">
        <v>150</v>
      </c>
      <c r="AF11161" s="84">
        <v>12000</v>
      </c>
      <c r="AG11161" s="85"/>
    </row>
    <row r="11162" spans="1:33" hidden="1" outlineLevel="1">
      <c r="A11162" s="6" t="s">
        <v>12964</v>
      </c>
      <c r="B11162" s="7" t="s">
        <v>12965</v>
      </c>
      <c r="C11162" s="7" t="s">
        <v>12966</v>
      </c>
      <c r="D11162" s="7"/>
      <c r="E11162" s="23" t="s">
        <v>429</v>
      </c>
      <c r="F11162" s="18">
        <v>150</v>
      </c>
      <c r="K11162" s="22">
        <v>0</v>
      </c>
      <c r="L11162" s="84">
        <v>0</v>
      </c>
      <c r="M11162" s="85"/>
      <c r="O11162" s="22">
        <v>125.4</v>
      </c>
      <c r="P11162" s="84">
        <v>18810</v>
      </c>
      <c r="Q11162" s="85"/>
      <c r="S11162" s="22">
        <v>125</v>
      </c>
      <c r="T11162" s="84">
        <v>18750</v>
      </c>
      <c r="U11162" s="85"/>
      <c r="W11162" s="22">
        <v>0</v>
      </c>
      <c r="X11162" s="84">
        <v>0</v>
      </c>
      <c r="Y11162" s="85"/>
      <c r="AA11162" s="22">
        <v>136.26</v>
      </c>
      <c r="AB11162" s="84">
        <v>20439</v>
      </c>
      <c r="AC11162" s="85"/>
      <c r="AE11162" s="22">
        <v>200</v>
      </c>
      <c r="AF11162" s="84">
        <v>30000</v>
      </c>
      <c r="AG11162" s="85"/>
    </row>
    <row r="11163" spans="1:33" hidden="1" outlineLevel="1">
      <c r="A11163" s="6" t="s">
        <v>12967</v>
      </c>
      <c r="B11163" s="7" t="s">
        <v>12968</v>
      </c>
      <c r="C11163" s="7" t="s">
        <v>12969</v>
      </c>
      <c r="D11163" s="7"/>
      <c r="E11163" s="23" t="s">
        <v>429</v>
      </c>
      <c r="F11163" s="18">
        <v>80</v>
      </c>
      <c r="K11163" s="22">
        <v>0</v>
      </c>
      <c r="L11163" s="84">
        <v>0</v>
      </c>
      <c r="M11163" s="85"/>
      <c r="O11163" s="22">
        <v>125.4</v>
      </c>
      <c r="P11163" s="84">
        <v>10032</v>
      </c>
      <c r="Q11163" s="85"/>
      <c r="S11163" s="22">
        <v>125</v>
      </c>
      <c r="T11163" s="84">
        <v>10000</v>
      </c>
      <c r="U11163" s="85"/>
      <c r="W11163" s="22">
        <v>0</v>
      </c>
      <c r="X11163" s="84">
        <v>0</v>
      </c>
      <c r="Y11163" s="85"/>
      <c r="AA11163" s="22">
        <v>136.26</v>
      </c>
      <c r="AB11163" s="84">
        <v>10900.8</v>
      </c>
      <c r="AC11163" s="85"/>
      <c r="AE11163" s="22">
        <v>200</v>
      </c>
      <c r="AF11163" s="84">
        <v>16000</v>
      </c>
      <c r="AG11163" s="85"/>
    </row>
    <row r="11164" spans="1:33" hidden="1" outlineLevel="1">
      <c r="A11164" s="6" t="s">
        <v>12970</v>
      </c>
      <c r="B11164" s="7" t="s">
        <v>12971</v>
      </c>
      <c r="C11164" s="7" t="s">
        <v>12972</v>
      </c>
      <c r="D11164" s="7"/>
      <c r="E11164" s="23" t="s">
        <v>429</v>
      </c>
      <c r="F11164" s="18">
        <v>133.80000000000001</v>
      </c>
      <c r="K11164" s="22">
        <v>0</v>
      </c>
      <c r="L11164" s="84">
        <v>0</v>
      </c>
      <c r="M11164" s="85"/>
      <c r="O11164" s="22">
        <v>171</v>
      </c>
      <c r="P11164" s="84">
        <v>22879.8</v>
      </c>
      <c r="Q11164" s="85"/>
      <c r="S11164" s="22">
        <v>195</v>
      </c>
      <c r="T11164" s="84">
        <v>26091</v>
      </c>
      <c r="U11164" s="85"/>
      <c r="W11164" s="22">
        <v>0</v>
      </c>
      <c r="X11164" s="84">
        <v>0</v>
      </c>
      <c r="Y11164" s="85"/>
      <c r="AA11164" s="22">
        <v>170.32</v>
      </c>
      <c r="AB11164" s="84">
        <v>22788.815999999999</v>
      </c>
      <c r="AC11164" s="85"/>
      <c r="AE11164" s="22">
        <v>300</v>
      </c>
      <c r="AF11164" s="84">
        <v>40140</v>
      </c>
      <c r="AG11164" s="85"/>
    </row>
    <row r="11165" spans="1:33" ht="30" hidden="1" outlineLevel="1">
      <c r="A11165" s="6" t="s">
        <v>12973</v>
      </c>
      <c r="B11165" s="7" t="s">
        <v>12974</v>
      </c>
      <c r="C11165" s="7" t="s">
        <v>12975</v>
      </c>
      <c r="D11165" s="7"/>
      <c r="E11165" s="23" t="s">
        <v>429</v>
      </c>
      <c r="F11165" s="18">
        <v>120</v>
      </c>
      <c r="K11165" s="22">
        <v>0</v>
      </c>
      <c r="L11165" s="84">
        <v>0</v>
      </c>
      <c r="M11165" s="85"/>
      <c r="O11165" s="22">
        <v>57</v>
      </c>
      <c r="P11165" s="84">
        <v>6840</v>
      </c>
      <c r="Q11165" s="85"/>
      <c r="S11165" s="22">
        <v>50</v>
      </c>
      <c r="T11165" s="84">
        <v>6000</v>
      </c>
      <c r="U11165" s="85"/>
      <c r="W11165" s="22">
        <v>0</v>
      </c>
      <c r="X11165" s="84">
        <v>0</v>
      </c>
      <c r="Y11165" s="85"/>
      <c r="AA11165" s="22">
        <v>39.74</v>
      </c>
      <c r="AB11165" s="84">
        <v>4768.8</v>
      </c>
      <c r="AC11165" s="85"/>
      <c r="AE11165" s="22">
        <v>100</v>
      </c>
      <c r="AF11165" s="84">
        <v>12000</v>
      </c>
      <c r="AG11165" s="85"/>
    </row>
    <row r="11166" spans="1:33" hidden="1" outlineLevel="1">
      <c r="A11166" s="8"/>
      <c r="B11166" s="9" t="s">
        <v>34</v>
      </c>
      <c r="C11166" s="9" t="s">
        <v>35</v>
      </c>
      <c r="K11166" s="79"/>
      <c r="L11166" s="79"/>
      <c r="M11166" s="80"/>
      <c r="O11166" s="79"/>
      <c r="P11166" s="79"/>
      <c r="Q11166" s="80"/>
      <c r="S11166" s="79"/>
      <c r="T11166" s="79"/>
      <c r="U11166" s="80"/>
      <c r="W11166" s="79"/>
      <c r="X11166" s="79"/>
      <c r="Y11166" s="80"/>
      <c r="AA11166" s="79"/>
      <c r="AB11166" s="79"/>
      <c r="AC11166" s="80"/>
      <c r="AE11166" s="79"/>
      <c r="AF11166" s="79"/>
      <c r="AG11166" s="80"/>
    </row>
    <row r="11167" spans="1:33" hidden="1" outlineLevel="1">
      <c r="A11167" s="6" t="s">
        <v>12976</v>
      </c>
      <c r="B11167" s="7" t="s">
        <v>37</v>
      </c>
      <c r="C11167" s="7" t="s">
        <v>293</v>
      </c>
      <c r="K11167" s="79"/>
      <c r="L11167" s="79"/>
      <c r="M11167" s="80"/>
      <c r="O11167" s="79"/>
      <c r="P11167" s="79"/>
      <c r="Q11167" s="80"/>
      <c r="S11167" s="79"/>
      <c r="T11167" s="79"/>
      <c r="U11167" s="80"/>
      <c r="W11167" s="79"/>
      <c r="X11167" s="79"/>
      <c r="Y11167" s="80"/>
      <c r="AA11167" s="79"/>
      <c r="AB11167" s="79"/>
      <c r="AC11167" s="80"/>
      <c r="AE11167" s="79"/>
      <c r="AF11167" s="79"/>
      <c r="AG11167" s="80"/>
    </row>
    <row r="11168" spans="1:33" ht="60" hidden="1" outlineLevel="1">
      <c r="A11168" s="8"/>
      <c r="B11168" s="9" t="s">
        <v>61</v>
      </c>
      <c r="C11168" s="9" t="s">
        <v>62</v>
      </c>
      <c r="D11168" s="9" t="s">
        <v>63</v>
      </c>
      <c r="E11168" s="12" t="s">
        <v>64</v>
      </c>
      <c r="F11168" s="20" t="s">
        <v>65</v>
      </c>
      <c r="K11168" s="21" t="s">
        <v>66</v>
      </c>
      <c r="L11168" s="87" t="s">
        <v>28</v>
      </c>
      <c r="M11168" s="88"/>
      <c r="O11168" s="21" t="s">
        <v>66</v>
      </c>
      <c r="P11168" s="87" t="s">
        <v>28</v>
      </c>
      <c r="Q11168" s="88"/>
      <c r="S11168" s="21" t="s">
        <v>66</v>
      </c>
      <c r="T11168" s="87" t="s">
        <v>28</v>
      </c>
      <c r="U11168" s="88"/>
      <c r="W11168" s="21" t="s">
        <v>66</v>
      </c>
      <c r="X11168" s="87" t="s">
        <v>28</v>
      </c>
      <c r="Y11168" s="88"/>
      <c r="AA11168" s="21" t="s">
        <v>66</v>
      </c>
      <c r="AB11168" s="87" t="s">
        <v>28</v>
      </c>
      <c r="AC11168" s="88"/>
      <c r="AE11168" s="21" t="s">
        <v>66</v>
      </c>
      <c r="AF11168" s="87" t="s">
        <v>28</v>
      </c>
      <c r="AG11168" s="88"/>
    </row>
    <row r="11169" spans="1:33" ht="135" hidden="1" outlineLevel="1">
      <c r="A11169" s="6" t="s">
        <v>12977</v>
      </c>
      <c r="B11169" s="7" t="s">
        <v>12358</v>
      </c>
      <c r="C11169" s="7" t="s">
        <v>5148</v>
      </c>
      <c r="D11169" s="7"/>
      <c r="E11169" s="23" t="s">
        <v>70</v>
      </c>
      <c r="F11169" s="18">
        <v>1</v>
      </c>
      <c r="K11169" s="22">
        <v>0</v>
      </c>
      <c r="L11169" s="84">
        <v>0</v>
      </c>
      <c r="M11169" s="85"/>
      <c r="O11169" s="22">
        <v>0</v>
      </c>
      <c r="P11169" s="84">
        <v>0</v>
      </c>
      <c r="Q11169" s="85"/>
      <c r="S11169" s="22">
        <v>0</v>
      </c>
      <c r="T11169" s="84">
        <v>0</v>
      </c>
      <c r="U11169" s="85"/>
      <c r="W11169" s="22">
        <v>0</v>
      </c>
      <c r="X11169" s="84">
        <v>0</v>
      </c>
      <c r="Y11169" s="85"/>
      <c r="AA11169" s="22">
        <v>0</v>
      </c>
      <c r="AB11169" s="84">
        <v>0</v>
      </c>
      <c r="AC11169" s="85"/>
      <c r="AE11169" s="22">
        <v>0</v>
      </c>
      <c r="AF11169" s="84">
        <v>0</v>
      </c>
      <c r="AG11169" s="85"/>
    </row>
    <row r="11170" spans="1:33" hidden="1" outlineLevel="1">
      <c r="A11170" s="8"/>
      <c r="B11170" s="9" t="s">
        <v>34</v>
      </c>
      <c r="C11170" s="9" t="s">
        <v>35</v>
      </c>
      <c r="K11170" s="79"/>
      <c r="L11170" s="79"/>
      <c r="M11170" s="80"/>
      <c r="O11170" s="79"/>
      <c r="P11170" s="79"/>
      <c r="Q11170" s="80"/>
      <c r="S11170" s="79"/>
      <c r="T11170" s="79"/>
      <c r="U11170" s="80"/>
      <c r="W11170" s="79"/>
      <c r="X11170" s="79"/>
      <c r="Y11170" s="80"/>
      <c r="AA11170" s="79"/>
      <c r="AB11170" s="79"/>
      <c r="AC11170" s="80"/>
      <c r="AE11170" s="79"/>
      <c r="AF11170" s="79"/>
      <c r="AG11170" s="80"/>
    </row>
    <row r="11171" spans="1:33" ht="75" hidden="1" outlineLevel="1">
      <c r="A11171" s="6" t="s">
        <v>12978</v>
      </c>
      <c r="B11171" s="7" t="s">
        <v>37</v>
      </c>
      <c r="C11171" s="7" t="s">
        <v>298</v>
      </c>
      <c r="I11171" s="35"/>
      <c r="J11171" s="35"/>
      <c r="K11171" s="79"/>
      <c r="L11171" s="79"/>
      <c r="M11171" s="80"/>
      <c r="O11171" s="79"/>
      <c r="P11171" s="79"/>
      <c r="Q11171" s="80"/>
      <c r="S11171" s="79"/>
      <c r="T11171" s="79"/>
      <c r="U11171" s="80"/>
      <c r="W11171" s="79"/>
      <c r="X11171" s="79"/>
      <c r="Y11171" s="80"/>
      <c r="AA11171" s="79"/>
      <c r="AB11171" s="79"/>
      <c r="AC11171" s="80"/>
      <c r="AE11171" s="79"/>
      <c r="AF11171" s="79"/>
      <c r="AG11171" s="80"/>
    </row>
    <row r="11172" spans="1:33" collapsed="1">
      <c r="A11172" s="83" t="s">
        <v>12979</v>
      </c>
      <c r="B11172" s="83"/>
      <c r="C11172" s="83"/>
      <c r="D11172" s="83"/>
      <c r="E11172" s="83"/>
      <c r="F11172" s="83"/>
      <c r="I11172" s="36"/>
      <c r="J11172" s="36">
        <v>2812605</v>
      </c>
      <c r="K11172" s="30" t="s">
        <v>12980</v>
      </c>
      <c r="L11172" s="84">
        <v>4407843.4000000004</v>
      </c>
      <c r="M11172" s="85"/>
      <c r="O11172" s="15" t="s">
        <v>12980</v>
      </c>
      <c r="P11172" s="84">
        <v>4054375.8</v>
      </c>
      <c r="Q11172" s="85"/>
      <c r="S11172" s="15" t="s">
        <v>12980</v>
      </c>
      <c r="T11172" s="84">
        <v>5885600</v>
      </c>
      <c r="U11172" s="85"/>
      <c r="W11172" s="15" t="s">
        <v>12980</v>
      </c>
      <c r="X11172" s="84">
        <v>6148424.8200000003</v>
      </c>
      <c r="Y11172" s="85"/>
      <c r="AA11172" s="15" t="s">
        <v>12980</v>
      </c>
      <c r="AB11172" s="84">
        <v>11974116.640000001</v>
      </c>
      <c r="AC11172" s="85"/>
      <c r="AE11172" s="15" t="s">
        <v>12980</v>
      </c>
      <c r="AF11172" s="84">
        <v>1696000</v>
      </c>
      <c r="AG11172" s="85"/>
    </row>
    <row r="11173" spans="1:33" hidden="1">
      <c r="A11173" s="8"/>
      <c r="B11173" s="9" t="s">
        <v>34</v>
      </c>
      <c r="C11173" s="9" t="s">
        <v>35</v>
      </c>
      <c r="K11173" s="79"/>
      <c r="L11173" s="79"/>
      <c r="M11173" s="80"/>
      <c r="O11173" s="79"/>
      <c r="P11173" s="79"/>
      <c r="Q11173" s="80"/>
      <c r="S11173" s="79"/>
      <c r="T11173" s="79"/>
      <c r="U11173" s="80"/>
      <c r="W11173" s="79"/>
      <c r="X11173" s="79"/>
      <c r="Y11173" s="80"/>
      <c r="AA11173" s="79"/>
      <c r="AB11173" s="79"/>
      <c r="AC11173" s="80"/>
      <c r="AE11173" s="79"/>
      <c r="AF11173" s="79"/>
      <c r="AG11173" s="80"/>
    </row>
    <row r="11174" spans="1:33" hidden="1" outlineLevel="1">
      <c r="A11174" s="6" t="s">
        <v>12981</v>
      </c>
      <c r="B11174" s="7" t="s">
        <v>37</v>
      </c>
      <c r="C11174" s="7" t="s">
        <v>12982</v>
      </c>
      <c r="K11174" s="79"/>
      <c r="L11174" s="79"/>
      <c r="M11174" s="80"/>
      <c r="O11174" s="79"/>
      <c r="P11174" s="79"/>
      <c r="Q11174" s="80"/>
      <c r="S11174" s="79"/>
      <c r="T11174" s="79"/>
      <c r="U11174" s="80"/>
      <c r="W11174" s="79"/>
      <c r="X11174" s="79"/>
      <c r="Y11174" s="80"/>
      <c r="AA11174" s="79"/>
      <c r="AB11174" s="79"/>
      <c r="AC11174" s="80"/>
      <c r="AE11174" s="79"/>
      <c r="AF11174" s="79"/>
      <c r="AG11174" s="80"/>
    </row>
    <row r="11175" spans="1:33" ht="45" hidden="1" outlineLevel="1">
      <c r="A11175" s="6" t="s">
        <v>12983</v>
      </c>
      <c r="B11175" s="7" t="s">
        <v>37</v>
      </c>
      <c r="C11175" s="7" t="s">
        <v>12984</v>
      </c>
      <c r="K11175" s="79"/>
      <c r="L11175" s="79"/>
      <c r="M11175" s="80"/>
      <c r="O11175" s="79"/>
      <c r="P11175" s="79"/>
      <c r="Q11175" s="80"/>
      <c r="S11175" s="79"/>
      <c r="T11175" s="79"/>
      <c r="U11175" s="80"/>
      <c r="W11175" s="79"/>
      <c r="X11175" s="79"/>
      <c r="Y11175" s="80"/>
      <c r="AA11175" s="79"/>
      <c r="AB11175" s="79"/>
      <c r="AC11175" s="80"/>
      <c r="AE11175" s="79"/>
      <c r="AF11175" s="79"/>
      <c r="AG11175" s="80"/>
    </row>
    <row r="11176" spans="1:33" ht="60" hidden="1" outlineLevel="1">
      <c r="A11176" s="8"/>
      <c r="B11176" s="9" t="s">
        <v>61</v>
      </c>
      <c r="C11176" s="9" t="s">
        <v>62</v>
      </c>
      <c r="D11176" s="9" t="s">
        <v>63</v>
      </c>
      <c r="E11176" s="12" t="s">
        <v>64</v>
      </c>
      <c r="F11176" s="20" t="s">
        <v>65</v>
      </c>
      <c r="K11176" s="21" t="s">
        <v>66</v>
      </c>
      <c r="L11176" s="87" t="s">
        <v>28</v>
      </c>
      <c r="M11176" s="88"/>
      <c r="O11176" s="21" t="s">
        <v>66</v>
      </c>
      <c r="P11176" s="87" t="s">
        <v>28</v>
      </c>
      <c r="Q11176" s="88"/>
      <c r="S11176" s="21" t="s">
        <v>66</v>
      </c>
      <c r="T11176" s="87" t="s">
        <v>28</v>
      </c>
      <c r="U11176" s="88"/>
      <c r="W11176" s="21" t="s">
        <v>66</v>
      </c>
      <c r="X11176" s="87" t="s">
        <v>28</v>
      </c>
      <c r="Y11176" s="88"/>
      <c r="AA11176" s="21" t="s">
        <v>66</v>
      </c>
      <c r="AB11176" s="87" t="s">
        <v>28</v>
      </c>
      <c r="AC11176" s="88"/>
      <c r="AE11176" s="21" t="s">
        <v>66</v>
      </c>
      <c r="AF11176" s="87" t="s">
        <v>28</v>
      </c>
      <c r="AG11176" s="88"/>
    </row>
    <row r="11177" spans="1:33" hidden="1" outlineLevel="1">
      <c r="A11177" s="6" t="s">
        <v>12985</v>
      </c>
      <c r="B11177" s="7" t="s">
        <v>11185</v>
      </c>
      <c r="C11177" s="7" t="s">
        <v>12986</v>
      </c>
      <c r="D11177" s="7"/>
      <c r="E11177" s="23" t="s">
        <v>438</v>
      </c>
      <c r="F11177" s="18">
        <v>2</v>
      </c>
      <c r="K11177" s="22">
        <v>0</v>
      </c>
      <c r="L11177" s="84">
        <v>0</v>
      </c>
      <c r="M11177" s="85"/>
      <c r="O11177" s="22">
        <v>513000</v>
      </c>
      <c r="P11177" s="84">
        <v>1026000</v>
      </c>
      <c r="Q11177" s="85"/>
      <c r="S11177" s="22">
        <v>680000</v>
      </c>
      <c r="T11177" s="84">
        <v>1360000</v>
      </c>
      <c r="U11177" s="85"/>
      <c r="W11177" s="22">
        <v>0</v>
      </c>
      <c r="X11177" s="84">
        <v>0</v>
      </c>
      <c r="Y11177" s="85"/>
      <c r="AA11177" s="22">
        <v>823222.36</v>
      </c>
      <c r="AB11177" s="84">
        <v>1646444.72</v>
      </c>
      <c r="AC11177" s="85"/>
      <c r="AE11177" s="22">
        <v>0</v>
      </c>
      <c r="AF11177" s="84">
        <v>0</v>
      </c>
      <c r="AG11177" s="85"/>
    </row>
    <row r="11178" spans="1:33" hidden="1" outlineLevel="1">
      <c r="A11178" s="8"/>
      <c r="B11178" s="9" t="s">
        <v>34</v>
      </c>
      <c r="C11178" s="9" t="s">
        <v>35</v>
      </c>
      <c r="K11178" s="79"/>
      <c r="L11178" s="79"/>
      <c r="M11178" s="80"/>
      <c r="O11178" s="79"/>
      <c r="P11178" s="79"/>
      <c r="Q11178" s="80"/>
      <c r="S11178" s="79"/>
      <c r="T11178" s="79"/>
      <c r="U11178" s="80"/>
      <c r="W11178" s="79"/>
      <c r="X11178" s="79"/>
      <c r="Y11178" s="80"/>
      <c r="AA11178" s="79"/>
      <c r="AB11178" s="79"/>
      <c r="AC11178" s="80"/>
      <c r="AE11178" s="79"/>
      <c r="AF11178" s="79"/>
      <c r="AG11178" s="80"/>
    </row>
    <row r="11179" spans="1:33" ht="135" hidden="1" outlineLevel="1">
      <c r="A11179" s="6" t="s">
        <v>12987</v>
      </c>
      <c r="B11179" s="7" t="s">
        <v>37</v>
      </c>
      <c r="C11179" s="7" t="s">
        <v>12988</v>
      </c>
      <c r="K11179" s="79"/>
      <c r="L11179" s="79"/>
      <c r="M11179" s="80"/>
      <c r="O11179" s="79"/>
      <c r="P11179" s="79"/>
      <c r="Q11179" s="80"/>
      <c r="S11179" s="79"/>
      <c r="T11179" s="79"/>
      <c r="U11179" s="80"/>
      <c r="W11179" s="79"/>
      <c r="X11179" s="79"/>
      <c r="Y11179" s="80"/>
      <c r="AA11179" s="79"/>
      <c r="AB11179" s="79"/>
      <c r="AC11179" s="80"/>
      <c r="AE11179" s="79"/>
      <c r="AF11179" s="79"/>
      <c r="AG11179" s="80"/>
    </row>
    <row r="11180" spans="1:33" ht="60" hidden="1" outlineLevel="1">
      <c r="A11180" s="8"/>
      <c r="B11180" s="9" t="s">
        <v>61</v>
      </c>
      <c r="C11180" s="9" t="s">
        <v>62</v>
      </c>
      <c r="D11180" s="9" t="s">
        <v>63</v>
      </c>
      <c r="E11180" s="12" t="s">
        <v>64</v>
      </c>
      <c r="F11180" s="20" t="s">
        <v>65</v>
      </c>
      <c r="K11180" s="21" t="s">
        <v>66</v>
      </c>
      <c r="L11180" s="87" t="s">
        <v>28</v>
      </c>
      <c r="M11180" s="88"/>
      <c r="O11180" s="21" t="s">
        <v>66</v>
      </c>
      <c r="P11180" s="87" t="s">
        <v>28</v>
      </c>
      <c r="Q11180" s="88"/>
      <c r="S11180" s="21" t="s">
        <v>66</v>
      </c>
      <c r="T11180" s="87" t="s">
        <v>28</v>
      </c>
      <c r="U11180" s="88"/>
      <c r="W11180" s="21" t="s">
        <v>66</v>
      </c>
      <c r="X11180" s="87" t="s">
        <v>28</v>
      </c>
      <c r="Y11180" s="88"/>
      <c r="AA11180" s="21" t="s">
        <v>66</v>
      </c>
      <c r="AB11180" s="87" t="s">
        <v>28</v>
      </c>
      <c r="AC11180" s="88"/>
      <c r="AE11180" s="21" t="s">
        <v>66</v>
      </c>
      <c r="AF11180" s="87" t="s">
        <v>28</v>
      </c>
      <c r="AG11180" s="88"/>
    </row>
    <row r="11181" spans="1:33" hidden="1" outlineLevel="1">
      <c r="A11181" s="6" t="s">
        <v>12989</v>
      </c>
      <c r="B11181" s="7" t="s">
        <v>11190</v>
      </c>
      <c r="C11181" s="7" t="s">
        <v>12990</v>
      </c>
      <c r="D11181" s="7"/>
      <c r="E11181" s="23" t="s">
        <v>438</v>
      </c>
      <c r="F11181" s="18">
        <v>1</v>
      </c>
      <c r="K11181" s="22">
        <v>4407843.4000000004</v>
      </c>
      <c r="L11181" s="84">
        <v>4407843.4000000004</v>
      </c>
      <c r="M11181" s="85"/>
      <c r="O11181" s="22">
        <v>342000</v>
      </c>
      <c r="P11181" s="84">
        <v>342000</v>
      </c>
      <c r="Q11181" s="85"/>
      <c r="S11181" s="22">
        <v>190650</v>
      </c>
      <c r="T11181" s="84">
        <v>190650</v>
      </c>
      <c r="U11181" s="85"/>
      <c r="W11181" s="22">
        <v>0</v>
      </c>
      <c r="X11181" s="84">
        <v>0</v>
      </c>
      <c r="Y11181" s="85"/>
      <c r="AA11181" s="22">
        <v>198708.85</v>
      </c>
      <c r="AB11181" s="84">
        <v>198708.85</v>
      </c>
      <c r="AC11181" s="85"/>
      <c r="AE11181" s="22">
        <v>0</v>
      </c>
      <c r="AF11181" s="84">
        <v>0</v>
      </c>
      <c r="AG11181" s="85"/>
    </row>
    <row r="11182" spans="1:33" hidden="1" outlineLevel="1">
      <c r="A11182" s="8"/>
      <c r="B11182" s="9" t="s">
        <v>34</v>
      </c>
      <c r="C11182" s="9" t="s">
        <v>35</v>
      </c>
      <c r="K11182" s="79"/>
      <c r="L11182" s="79"/>
      <c r="M11182" s="80"/>
      <c r="O11182" s="79"/>
      <c r="P11182" s="79"/>
      <c r="Q11182" s="80"/>
      <c r="S11182" s="79"/>
      <c r="T11182" s="79"/>
      <c r="U11182" s="80"/>
      <c r="W11182" s="79"/>
      <c r="X11182" s="79"/>
      <c r="Y11182" s="80"/>
      <c r="AA11182" s="79"/>
      <c r="AB11182" s="79"/>
      <c r="AC11182" s="80"/>
      <c r="AE11182" s="79"/>
      <c r="AF11182" s="79"/>
      <c r="AG11182" s="80"/>
    </row>
    <row r="11183" spans="1:33" hidden="1" outlineLevel="1">
      <c r="A11183" s="6" t="s">
        <v>12991</v>
      </c>
      <c r="B11183" s="7" t="s">
        <v>37</v>
      </c>
      <c r="C11183" s="7" t="s">
        <v>12992</v>
      </c>
      <c r="K11183" s="79"/>
      <c r="L11183" s="79"/>
      <c r="M11183" s="80"/>
      <c r="O11183" s="79"/>
      <c r="P11183" s="79"/>
      <c r="Q11183" s="80"/>
      <c r="S11183" s="79"/>
      <c r="T11183" s="79"/>
      <c r="U11183" s="80"/>
      <c r="W11183" s="79"/>
      <c r="X11183" s="79"/>
      <c r="Y11183" s="80"/>
      <c r="AA11183" s="79"/>
      <c r="AB11183" s="79"/>
      <c r="AC11183" s="80"/>
      <c r="AE11183" s="79"/>
      <c r="AF11183" s="79"/>
      <c r="AG11183" s="80"/>
    </row>
    <row r="11184" spans="1:33" ht="60" hidden="1" outlineLevel="1">
      <c r="A11184" s="8"/>
      <c r="B11184" s="9" t="s">
        <v>61</v>
      </c>
      <c r="C11184" s="9" t="s">
        <v>62</v>
      </c>
      <c r="D11184" s="9" t="s">
        <v>63</v>
      </c>
      <c r="E11184" s="12" t="s">
        <v>64</v>
      </c>
      <c r="F11184" s="20" t="s">
        <v>65</v>
      </c>
      <c r="K11184" s="21" t="s">
        <v>66</v>
      </c>
      <c r="L11184" s="87" t="s">
        <v>28</v>
      </c>
      <c r="M11184" s="88"/>
      <c r="O11184" s="21" t="s">
        <v>66</v>
      </c>
      <c r="P11184" s="87" t="s">
        <v>28</v>
      </c>
      <c r="Q11184" s="88"/>
      <c r="S11184" s="21" t="s">
        <v>66</v>
      </c>
      <c r="T11184" s="87" t="s">
        <v>28</v>
      </c>
      <c r="U11184" s="88"/>
      <c r="W11184" s="21" t="s">
        <v>66</v>
      </c>
      <c r="X11184" s="87" t="s">
        <v>28</v>
      </c>
      <c r="Y11184" s="88"/>
      <c r="AA11184" s="21" t="s">
        <v>66</v>
      </c>
      <c r="AB11184" s="87" t="s">
        <v>28</v>
      </c>
      <c r="AC11184" s="88"/>
      <c r="AE11184" s="21" t="s">
        <v>66</v>
      </c>
      <c r="AF11184" s="87" t="s">
        <v>28</v>
      </c>
      <c r="AG11184" s="88"/>
    </row>
    <row r="11185" spans="1:33" hidden="1" outlineLevel="1">
      <c r="A11185" s="6" t="s">
        <v>12993</v>
      </c>
      <c r="B11185" s="7" t="s">
        <v>11195</v>
      </c>
      <c r="C11185" s="7" t="s">
        <v>12994</v>
      </c>
      <c r="D11185" s="7"/>
      <c r="E11185" s="23" t="s">
        <v>438</v>
      </c>
      <c r="F11185" s="18">
        <v>1</v>
      </c>
      <c r="K11185" s="22">
        <v>0</v>
      </c>
      <c r="L11185" s="84">
        <v>0</v>
      </c>
      <c r="M11185" s="85"/>
      <c r="O11185" s="22">
        <v>125400</v>
      </c>
      <c r="P11185" s="84">
        <v>125400</v>
      </c>
      <c r="Q11185" s="85"/>
      <c r="S11185" s="22">
        <v>100000</v>
      </c>
      <c r="T11185" s="84">
        <v>100000</v>
      </c>
      <c r="U11185" s="85"/>
      <c r="W11185" s="22">
        <v>0</v>
      </c>
      <c r="X11185" s="84">
        <v>0</v>
      </c>
      <c r="Y11185" s="85"/>
      <c r="AA11185" s="22">
        <v>312256.76</v>
      </c>
      <c r="AB11185" s="84">
        <v>312256.76</v>
      </c>
      <c r="AC11185" s="85"/>
      <c r="AE11185" s="22">
        <v>0</v>
      </c>
      <c r="AF11185" s="84">
        <v>0</v>
      </c>
      <c r="AG11185" s="85"/>
    </row>
    <row r="11186" spans="1:33" hidden="1" outlineLevel="1">
      <c r="A11186" s="6" t="s">
        <v>12995</v>
      </c>
      <c r="B11186" s="7" t="s">
        <v>11195</v>
      </c>
      <c r="C11186" s="7" t="s">
        <v>12996</v>
      </c>
      <c r="D11186" s="7"/>
      <c r="E11186" s="23" t="s">
        <v>438</v>
      </c>
      <c r="F11186" s="18">
        <v>1</v>
      </c>
      <c r="K11186" s="22">
        <v>0</v>
      </c>
      <c r="L11186" s="84">
        <v>0</v>
      </c>
      <c r="M11186" s="85"/>
      <c r="O11186" s="22">
        <v>125400</v>
      </c>
      <c r="P11186" s="84">
        <v>125400</v>
      </c>
      <c r="Q11186" s="85"/>
      <c r="S11186" s="22">
        <v>130000</v>
      </c>
      <c r="T11186" s="84">
        <v>130000</v>
      </c>
      <c r="U11186" s="85"/>
      <c r="W11186" s="22">
        <v>0</v>
      </c>
      <c r="X11186" s="84">
        <v>0</v>
      </c>
      <c r="Y11186" s="85"/>
      <c r="AA11186" s="22">
        <v>312256.76</v>
      </c>
      <c r="AB11186" s="84">
        <v>312256.76</v>
      </c>
      <c r="AC11186" s="85"/>
      <c r="AE11186" s="22">
        <v>0</v>
      </c>
      <c r="AF11186" s="84">
        <v>0</v>
      </c>
      <c r="AG11186" s="85"/>
    </row>
    <row r="11187" spans="1:33" hidden="1" outlineLevel="1">
      <c r="A11187" s="6" t="s">
        <v>12997</v>
      </c>
      <c r="B11187" s="7" t="s">
        <v>11198</v>
      </c>
      <c r="C11187" s="7" t="s">
        <v>12998</v>
      </c>
      <c r="D11187" s="7"/>
      <c r="E11187" s="23" t="s">
        <v>438</v>
      </c>
      <c r="F11187" s="18">
        <v>1</v>
      </c>
      <c r="K11187" s="22">
        <v>0</v>
      </c>
      <c r="L11187" s="84">
        <v>0</v>
      </c>
      <c r="M11187" s="85"/>
      <c r="O11187" s="22">
        <v>125400</v>
      </c>
      <c r="P11187" s="84">
        <v>125400</v>
      </c>
      <c r="Q11187" s="85"/>
      <c r="S11187" s="22">
        <v>95000</v>
      </c>
      <c r="T11187" s="84">
        <v>95000</v>
      </c>
      <c r="U11187" s="85"/>
      <c r="W11187" s="22">
        <v>0</v>
      </c>
      <c r="X11187" s="84">
        <v>0</v>
      </c>
      <c r="Y11187" s="85"/>
      <c r="AA11187" s="22">
        <v>312256.76</v>
      </c>
      <c r="AB11187" s="84">
        <v>312256.76</v>
      </c>
      <c r="AC11187" s="85"/>
      <c r="AE11187" s="22">
        <v>0</v>
      </c>
      <c r="AF11187" s="84">
        <v>0</v>
      </c>
      <c r="AG11187" s="85"/>
    </row>
    <row r="11188" spans="1:33" hidden="1" outlineLevel="1">
      <c r="A11188" s="6" t="s">
        <v>12999</v>
      </c>
      <c r="B11188" s="7" t="s">
        <v>11201</v>
      </c>
      <c r="C11188" s="7" t="s">
        <v>13000</v>
      </c>
      <c r="D11188" s="7"/>
      <c r="E11188" s="23" t="s">
        <v>438</v>
      </c>
      <c r="F11188" s="18">
        <v>1</v>
      </c>
      <c r="K11188" s="22">
        <v>0</v>
      </c>
      <c r="L11188" s="84">
        <v>0</v>
      </c>
      <c r="M11188" s="85"/>
      <c r="O11188" s="22">
        <v>125400</v>
      </c>
      <c r="P11188" s="84">
        <v>125400</v>
      </c>
      <c r="Q11188" s="85"/>
      <c r="S11188" s="22">
        <v>105000</v>
      </c>
      <c r="T11188" s="84">
        <v>105000</v>
      </c>
      <c r="U11188" s="85"/>
      <c r="W11188" s="22">
        <v>0</v>
      </c>
      <c r="X11188" s="84">
        <v>0</v>
      </c>
      <c r="Y11188" s="85"/>
      <c r="AA11188" s="22">
        <v>312256.76</v>
      </c>
      <c r="AB11188" s="84">
        <v>312256.76</v>
      </c>
      <c r="AC11188" s="85"/>
      <c r="AE11188" s="22">
        <v>0</v>
      </c>
      <c r="AF11188" s="84">
        <v>0</v>
      </c>
      <c r="AG11188" s="85"/>
    </row>
    <row r="11189" spans="1:33" hidden="1" outlineLevel="1">
      <c r="A11189" s="6" t="s">
        <v>13001</v>
      </c>
      <c r="B11189" s="7" t="s">
        <v>11206</v>
      </c>
      <c r="C11189" s="7" t="s">
        <v>13002</v>
      </c>
      <c r="D11189" s="7"/>
      <c r="E11189" s="23" t="s">
        <v>438</v>
      </c>
      <c r="F11189" s="18">
        <v>1</v>
      </c>
      <c r="K11189" s="22">
        <v>0</v>
      </c>
      <c r="L11189" s="84">
        <v>0</v>
      </c>
      <c r="M11189" s="85"/>
      <c r="O11189" s="22">
        <v>125400</v>
      </c>
      <c r="P11189" s="84">
        <v>125400</v>
      </c>
      <c r="Q11189" s="85"/>
      <c r="S11189" s="22">
        <v>120850</v>
      </c>
      <c r="T11189" s="84">
        <v>120850</v>
      </c>
      <c r="U11189" s="85"/>
      <c r="W11189" s="22">
        <v>0</v>
      </c>
      <c r="X11189" s="84">
        <v>0</v>
      </c>
      <c r="Y11189" s="85"/>
      <c r="AA11189" s="22">
        <v>312256.76</v>
      </c>
      <c r="AB11189" s="84">
        <v>312256.76</v>
      </c>
      <c r="AC11189" s="85"/>
      <c r="AE11189" s="22">
        <v>0</v>
      </c>
      <c r="AF11189" s="84">
        <v>0</v>
      </c>
      <c r="AG11189" s="85"/>
    </row>
    <row r="11190" spans="1:33" hidden="1" outlineLevel="1">
      <c r="A11190" s="6" t="s">
        <v>13003</v>
      </c>
      <c r="B11190" s="7" t="s">
        <v>11211</v>
      </c>
      <c r="C11190" s="7" t="s">
        <v>13004</v>
      </c>
      <c r="D11190" s="7"/>
      <c r="E11190" s="23" t="s">
        <v>438</v>
      </c>
      <c r="F11190" s="18">
        <v>1</v>
      </c>
      <c r="K11190" s="22">
        <v>0</v>
      </c>
      <c r="L11190" s="84">
        <v>0</v>
      </c>
      <c r="M11190" s="85"/>
      <c r="O11190" s="22">
        <v>125400</v>
      </c>
      <c r="P11190" s="84">
        <v>125400</v>
      </c>
      <c r="Q11190" s="85"/>
      <c r="S11190" s="22">
        <v>100000</v>
      </c>
      <c r="T11190" s="84">
        <v>100000</v>
      </c>
      <c r="U11190" s="85"/>
      <c r="W11190" s="22">
        <v>0</v>
      </c>
      <c r="X11190" s="84">
        <v>0</v>
      </c>
      <c r="Y11190" s="85"/>
      <c r="AA11190" s="22">
        <v>312256.76</v>
      </c>
      <c r="AB11190" s="84">
        <v>312256.76</v>
      </c>
      <c r="AC11190" s="85"/>
      <c r="AE11190" s="22">
        <v>0</v>
      </c>
      <c r="AF11190" s="84">
        <v>0</v>
      </c>
      <c r="AG11190" s="85"/>
    </row>
    <row r="11191" spans="1:33" hidden="1" outlineLevel="1">
      <c r="A11191" s="8"/>
      <c r="B11191" s="9" t="s">
        <v>34</v>
      </c>
      <c r="C11191" s="9" t="s">
        <v>35</v>
      </c>
      <c r="K11191" s="79"/>
      <c r="L11191" s="79"/>
      <c r="M11191" s="80"/>
      <c r="O11191" s="79"/>
      <c r="P11191" s="79"/>
      <c r="Q11191" s="80"/>
      <c r="S11191" s="79"/>
      <c r="T11191" s="79"/>
      <c r="U11191" s="80"/>
      <c r="W11191" s="79"/>
      <c r="X11191" s="79"/>
      <c r="Y11191" s="80"/>
      <c r="AA11191" s="79"/>
      <c r="AB11191" s="79"/>
      <c r="AC11191" s="80"/>
      <c r="AE11191" s="79"/>
      <c r="AF11191" s="79"/>
      <c r="AG11191" s="80"/>
    </row>
    <row r="11192" spans="1:33" ht="150" hidden="1" outlineLevel="1">
      <c r="A11192" s="6" t="s">
        <v>13005</v>
      </c>
      <c r="B11192" s="7" t="s">
        <v>37</v>
      </c>
      <c r="C11192" s="7" t="s">
        <v>13006</v>
      </c>
      <c r="K11192" s="79"/>
      <c r="L11192" s="79"/>
      <c r="M11192" s="80"/>
      <c r="O11192" s="79"/>
      <c r="P11192" s="79"/>
      <c r="Q11192" s="80"/>
      <c r="S11192" s="79"/>
      <c r="T11192" s="79"/>
      <c r="U11192" s="80"/>
      <c r="W11192" s="79"/>
      <c r="X11192" s="79"/>
      <c r="Y11192" s="80"/>
      <c r="AA11192" s="79"/>
      <c r="AB11192" s="79"/>
      <c r="AC11192" s="80"/>
      <c r="AE11192" s="79"/>
      <c r="AF11192" s="79"/>
      <c r="AG11192" s="80"/>
    </row>
    <row r="11193" spans="1:33" ht="60" hidden="1" outlineLevel="1">
      <c r="A11193" s="8"/>
      <c r="B11193" s="9" t="s">
        <v>61</v>
      </c>
      <c r="C11193" s="9" t="s">
        <v>62</v>
      </c>
      <c r="D11193" s="9" t="s">
        <v>63</v>
      </c>
      <c r="E11193" s="12" t="s">
        <v>64</v>
      </c>
      <c r="F11193" s="20" t="s">
        <v>65</v>
      </c>
      <c r="K11193" s="21" t="s">
        <v>66</v>
      </c>
      <c r="L11193" s="87" t="s">
        <v>28</v>
      </c>
      <c r="M11193" s="88"/>
      <c r="O11193" s="21" t="s">
        <v>66</v>
      </c>
      <c r="P11193" s="87" t="s">
        <v>28</v>
      </c>
      <c r="Q11193" s="88"/>
      <c r="S11193" s="21" t="s">
        <v>66</v>
      </c>
      <c r="T11193" s="87" t="s">
        <v>28</v>
      </c>
      <c r="U11193" s="88"/>
      <c r="W11193" s="21" t="s">
        <v>66</v>
      </c>
      <c r="X11193" s="87" t="s">
        <v>28</v>
      </c>
      <c r="Y11193" s="88"/>
      <c r="AA11193" s="21" t="s">
        <v>66</v>
      </c>
      <c r="AB11193" s="87" t="s">
        <v>28</v>
      </c>
      <c r="AC11193" s="88"/>
      <c r="AE11193" s="21" t="s">
        <v>66</v>
      </c>
      <c r="AF11193" s="87" t="s">
        <v>28</v>
      </c>
      <c r="AG11193" s="88"/>
    </row>
    <row r="11194" spans="1:33" hidden="1" outlineLevel="1">
      <c r="A11194" s="6" t="s">
        <v>13007</v>
      </c>
      <c r="B11194" s="7" t="s">
        <v>11217</v>
      </c>
      <c r="C11194" s="7" t="s">
        <v>13008</v>
      </c>
      <c r="D11194" s="7"/>
      <c r="E11194" s="23" t="s">
        <v>438</v>
      </c>
      <c r="F11194" s="18">
        <v>7</v>
      </c>
      <c r="K11194" s="22">
        <v>0</v>
      </c>
      <c r="L11194" s="84">
        <v>0</v>
      </c>
      <c r="M11194" s="85"/>
      <c r="O11194" s="22">
        <v>5130</v>
      </c>
      <c r="P11194" s="84">
        <v>35910</v>
      </c>
      <c r="Q11194" s="85"/>
      <c r="S11194" s="22">
        <v>11000</v>
      </c>
      <c r="T11194" s="84">
        <v>77000</v>
      </c>
      <c r="U11194" s="85"/>
      <c r="W11194" s="22">
        <v>0</v>
      </c>
      <c r="X11194" s="84">
        <v>0</v>
      </c>
      <c r="Y11194" s="85"/>
      <c r="AA11194" s="22">
        <v>56773.96</v>
      </c>
      <c r="AB11194" s="84">
        <v>397417.72</v>
      </c>
      <c r="AC11194" s="85"/>
      <c r="AE11194" s="22">
        <v>0</v>
      </c>
      <c r="AF11194" s="84">
        <v>0</v>
      </c>
      <c r="AG11194" s="85"/>
    </row>
    <row r="11195" spans="1:33" hidden="1" outlineLevel="1">
      <c r="A11195" s="6" t="s">
        <v>13009</v>
      </c>
      <c r="B11195" s="7" t="s">
        <v>11222</v>
      </c>
      <c r="C11195" s="7" t="s">
        <v>13010</v>
      </c>
      <c r="D11195" s="7"/>
      <c r="E11195" s="23" t="s">
        <v>438</v>
      </c>
      <c r="F11195" s="18">
        <v>1</v>
      </c>
      <c r="K11195" s="22">
        <v>0</v>
      </c>
      <c r="L11195" s="84">
        <v>0</v>
      </c>
      <c r="M11195" s="85"/>
      <c r="O11195" s="22">
        <v>28500</v>
      </c>
      <c r="P11195" s="84">
        <v>28500</v>
      </c>
      <c r="Q11195" s="85"/>
      <c r="S11195" s="22">
        <v>130000</v>
      </c>
      <c r="T11195" s="84">
        <v>130000</v>
      </c>
      <c r="U11195" s="85"/>
      <c r="W11195" s="22">
        <v>0</v>
      </c>
      <c r="X11195" s="84">
        <v>0</v>
      </c>
      <c r="Y11195" s="85"/>
      <c r="AA11195" s="22">
        <v>85160.93</v>
      </c>
      <c r="AB11195" s="84">
        <v>85160.93</v>
      </c>
      <c r="AC11195" s="85"/>
      <c r="AE11195" s="22">
        <v>0</v>
      </c>
      <c r="AF11195" s="84">
        <v>0</v>
      </c>
      <c r="AG11195" s="85"/>
    </row>
    <row r="11196" spans="1:33" hidden="1" outlineLevel="1">
      <c r="A11196" s="6" t="s">
        <v>13011</v>
      </c>
      <c r="B11196" s="7" t="s">
        <v>11225</v>
      </c>
      <c r="C11196" s="7" t="s">
        <v>13012</v>
      </c>
      <c r="D11196" s="7"/>
      <c r="E11196" s="23" t="s">
        <v>438</v>
      </c>
      <c r="F11196" s="18">
        <v>1</v>
      </c>
      <c r="K11196" s="22">
        <v>0</v>
      </c>
      <c r="L11196" s="84">
        <v>0</v>
      </c>
      <c r="M11196" s="85"/>
      <c r="O11196" s="22">
        <v>5130</v>
      </c>
      <c r="P11196" s="84">
        <v>5130</v>
      </c>
      <c r="Q11196" s="85"/>
      <c r="S11196" s="22">
        <v>10000</v>
      </c>
      <c r="T11196" s="84">
        <v>10000</v>
      </c>
      <c r="U11196" s="85"/>
      <c r="W11196" s="22">
        <v>0</v>
      </c>
      <c r="X11196" s="84">
        <v>0</v>
      </c>
      <c r="Y11196" s="85"/>
      <c r="AA11196" s="22">
        <v>28386.98</v>
      </c>
      <c r="AB11196" s="84">
        <v>28386.98</v>
      </c>
      <c r="AC11196" s="85"/>
      <c r="AE11196" s="22">
        <v>0</v>
      </c>
      <c r="AF11196" s="84">
        <v>0</v>
      </c>
      <c r="AG11196" s="85"/>
    </row>
    <row r="11197" spans="1:33" hidden="1" outlineLevel="1">
      <c r="A11197" s="8"/>
      <c r="B11197" s="9" t="s">
        <v>34</v>
      </c>
      <c r="C11197" s="9" t="s">
        <v>35</v>
      </c>
      <c r="K11197" s="79"/>
      <c r="L11197" s="79"/>
      <c r="M11197" s="80"/>
      <c r="O11197" s="79"/>
      <c r="P11197" s="79"/>
      <c r="Q11197" s="80"/>
      <c r="S11197" s="79"/>
      <c r="T11197" s="79"/>
      <c r="U11197" s="80"/>
      <c r="W11197" s="79"/>
      <c r="X11197" s="79"/>
      <c r="Y11197" s="80"/>
      <c r="AA11197" s="79"/>
      <c r="AB11197" s="79"/>
      <c r="AC11197" s="80"/>
      <c r="AE11197" s="79"/>
      <c r="AF11197" s="79"/>
      <c r="AG11197" s="80"/>
    </row>
    <row r="11198" spans="1:33" hidden="1" outlineLevel="1">
      <c r="A11198" s="6" t="s">
        <v>13013</v>
      </c>
      <c r="B11198" s="7" t="s">
        <v>37</v>
      </c>
      <c r="C11198" s="7" t="s">
        <v>11207</v>
      </c>
      <c r="K11198" s="79"/>
      <c r="L11198" s="79"/>
      <c r="M11198" s="80"/>
      <c r="O11198" s="79"/>
      <c r="P11198" s="79"/>
      <c r="Q11198" s="80"/>
      <c r="S11198" s="79"/>
      <c r="T11198" s="79"/>
      <c r="U11198" s="80"/>
      <c r="W11198" s="79"/>
      <c r="X11198" s="79"/>
      <c r="Y11198" s="80"/>
      <c r="AA11198" s="79"/>
      <c r="AB11198" s="79"/>
      <c r="AC11198" s="80"/>
      <c r="AE11198" s="79"/>
      <c r="AF11198" s="79"/>
      <c r="AG11198" s="80"/>
    </row>
    <row r="11199" spans="1:33" ht="135" hidden="1" outlineLevel="1">
      <c r="A11199" s="6" t="s">
        <v>13014</v>
      </c>
      <c r="B11199" s="7" t="s">
        <v>37</v>
      </c>
      <c r="C11199" s="7" t="s">
        <v>11209</v>
      </c>
      <c r="K11199" s="79"/>
      <c r="L11199" s="79"/>
      <c r="M11199" s="80"/>
      <c r="O11199" s="79"/>
      <c r="P11199" s="79"/>
      <c r="Q11199" s="80"/>
      <c r="S11199" s="79"/>
      <c r="T11199" s="79"/>
      <c r="U11199" s="80"/>
      <c r="W11199" s="79"/>
      <c r="X11199" s="79"/>
      <c r="Y11199" s="80"/>
      <c r="AA11199" s="79"/>
      <c r="AB11199" s="79"/>
      <c r="AC11199" s="80"/>
      <c r="AE11199" s="79"/>
      <c r="AF11199" s="79"/>
      <c r="AG11199" s="80"/>
    </row>
    <row r="11200" spans="1:33" ht="60" hidden="1" outlineLevel="1">
      <c r="A11200" s="8"/>
      <c r="B11200" s="9" t="s">
        <v>61</v>
      </c>
      <c r="C11200" s="9" t="s">
        <v>62</v>
      </c>
      <c r="D11200" s="9" t="s">
        <v>63</v>
      </c>
      <c r="E11200" s="12" t="s">
        <v>64</v>
      </c>
      <c r="F11200" s="20" t="s">
        <v>65</v>
      </c>
      <c r="K11200" s="21" t="s">
        <v>66</v>
      </c>
      <c r="L11200" s="87" t="s">
        <v>28</v>
      </c>
      <c r="M11200" s="88"/>
      <c r="O11200" s="21" t="s">
        <v>66</v>
      </c>
      <c r="P11200" s="87" t="s">
        <v>28</v>
      </c>
      <c r="Q11200" s="88"/>
      <c r="S11200" s="21" t="s">
        <v>66</v>
      </c>
      <c r="T11200" s="87" t="s">
        <v>28</v>
      </c>
      <c r="U11200" s="88"/>
      <c r="W11200" s="21" t="s">
        <v>66</v>
      </c>
      <c r="X11200" s="87" t="s">
        <v>28</v>
      </c>
      <c r="Y11200" s="88"/>
      <c r="AA11200" s="21" t="s">
        <v>66</v>
      </c>
      <c r="AB11200" s="87" t="s">
        <v>28</v>
      </c>
      <c r="AC11200" s="88"/>
      <c r="AE11200" s="21" t="s">
        <v>66</v>
      </c>
      <c r="AF11200" s="87" t="s">
        <v>28</v>
      </c>
      <c r="AG11200" s="88"/>
    </row>
    <row r="11201" spans="1:33" hidden="1" outlineLevel="1">
      <c r="A11201" s="6" t="s">
        <v>13015</v>
      </c>
      <c r="B11201" s="7" t="s">
        <v>11230</v>
      </c>
      <c r="C11201" s="7" t="s">
        <v>11212</v>
      </c>
      <c r="D11201" s="7"/>
      <c r="E11201" s="23" t="s">
        <v>12393</v>
      </c>
      <c r="F11201" s="18">
        <v>12800</v>
      </c>
      <c r="K11201" s="22">
        <v>0</v>
      </c>
      <c r="L11201" s="84">
        <v>0</v>
      </c>
      <c r="M11201" s="85"/>
      <c r="O11201" s="22">
        <v>39.9</v>
      </c>
      <c r="P11201" s="84">
        <v>510720</v>
      </c>
      <c r="Q11201" s="85"/>
      <c r="S11201" s="22">
        <v>70</v>
      </c>
      <c r="T11201" s="84">
        <v>896000</v>
      </c>
      <c r="U11201" s="85"/>
      <c r="W11201" s="22">
        <v>0</v>
      </c>
      <c r="X11201" s="84">
        <v>0</v>
      </c>
      <c r="Y11201" s="85"/>
      <c r="AA11201" s="22">
        <v>85.16</v>
      </c>
      <c r="AB11201" s="84">
        <v>1090048</v>
      </c>
      <c r="AC11201" s="85"/>
      <c r="AE11201" s="22">
        <v>0</v>
      </c>
      <c r="AF11201" s="84">
        <v>0</v>
      </c>
      <c r="AG11201" s="85"/>
    </row>
    <row r="11202" spans="1:33" hidden="1" outlineLevel="1">
      <c r="A11202" s="6" t="s">
        <v>13016</v>
      </c>
      <c r="B11202" s="7" t="s">
        <v>11235</v>
      </c>
      <c r="C11202" s="7" t="s">
        <v>11215</v>
      </c>
      <c r="D11202" s="7"/>
      <c r="E11202" s="23" t="s">
        <v>12393</v>
      </c>
      <c r="F11202" s="18">
        <v>800</v>
      </c>
      <c r="K11202" s="22">
        <v>0</v>
      </c>
      <c r="L11202" s="84">
        <v>0</v>
      </c>
      <c r="M11202" s="85"/>
      <c r="O11202" s="22">
        <v>39.9</v>
      </c>
      <c r="P11202" s="84">
        <v>31920</v>
      </c>
      <c r="Q11202" s="85"/>
      <c r="S11202" s="22">
        <v>93</v>
      </c>
      <c r="T11202" s="84">
        <v>74400</v>
      </c>
      <c r="U11202" s="85"/>
      <c r="W11202" s="22">
        <v>0</v>
      </c>
      <c r="X11202" s="84">
        <v>0</v>
      </c>
      <c r="Y11202" s="85"/>
      <c r="AA11202" s="22">
        <v>85.16</v>
      </c>
      <c r="AB11202" s="84">
        <v>68128</v>
      </c>
      <c r="AC11202" s="85"/>
      <c r="AE11202" s="22">
        <v>0</v>
      </c>
      <c r="AF11202" s="84">
        <v>0</v>
      </c>
      <c r="AG11202" s="85"/>
    </row>
    <row r="11203" spans="1:33" hidden="1" outlineLevel="1">
      <c r="A11203" s="6" t="s">
        <v>13017</v>
      </c>
      <c r="B11203" s="7" t="s">
        <v>11238</v>
      </c>
      <c r="C11203" s="7" t="s">
        <v>13018</v>
      </c>
      <c r="D11203" s="7"/>
      <c r="E11203" s="23" t="s">
        <v>12393</v>
      </c>
      <c r="F11203" s="18">
        <v>400</v>
      </c>
      <c r="K11203" s="22">
        <v>0</v>
      </c>
      <c r="L11203" s="84">
        <v>0</v>
      </c>
      <c r="M11203" s="85"/>
      <c r="O11203" s="22">
        <v>34.200000000000003</v>
      </c>
      <c r="P11203" s="84">
        <v>13680</v>
      </c>
      <c r="Q11203" s="85"/>
      <c r="S11203" s="22">
        <v>90</v>
      </c>
      <c r="T11203" s="84">
        <v>36000</v>
      </c>
      <c r="U11203" s="85"/>
      <c r="W11203" s="22">
        <v>0</v>
      </c>
      <c r="X11203" s="84">
        <v>0</v>
      </c>
      <c r="Y11203" s="85"/>
      <c r="AA11203" s="22">
        <v>85.16</v>
      </c>
      <c r="AB11203" s="84">
        <v>34064</v>
      </c>
      <c r="AC11203" s="85"/>
      <c r="AE11203" s="22">
        <v>0</v>
      </c>
      <c r="AF11203" s="84">
        <v>0</v>
      </c>
      <c r="AG11203" s="85"/>
    </row>
    <row r="11204" spans="1:33" hidden="1" outlineLevel="1">
      <c r="A11204" s="6" t="s">
        <v>13019</v>
      </c>
      <c r="B11204" s="7" t="s">
        <v>11243</v>
      </c>
      <c r="C11204" s="7" t="s">
        <v>13020</v>
      </c>
      <c r="D11204" s="7"/>
      <c r="E11204" s="23" t="s">
        <v>320</v>
      </c>
      <c r="F11204" s="18">
        <v>6</v>
      </c>
      <c r="K11204" s="22">
        <v>0</v>
      </c>
      <c r="L11204" s="84">
        <v>0</v>
      </c>
      <c r="M11204" s="85"/>
      <c r="O11204" s="22">
        <v>125.4</v>
      </c>
      <c r="P11204" s="84">
        <v>752.4</v>
      </c>
      <c r="Q11204" s="85"/>
      <c r="S11204" s="22">
        <v>105</v>
      </c>
      <c r="T11204" s="84">
        <v>630</v>
      </c>
      <c r="U11204" s="85"/>
      <c r="W11204" s="22">
        <v>0</v>
      </c>
      <c r="X11204" s="84">
        <v>0</v>
      </c>
      <c r="Y11204" s="85"/>
      <c r="AA11204" s="22">
        <v>567.74</v>
      </c>
      <c r="AB11204" s="84">
        <v>3406.44</v>
      </c>
      <c r="AC11204" s="85"/>
      <c r="AE11204" s="22">
        <v>0</v>
      </c>
      <c r="AF11204" s="84">
        <v>0</v>
      </c>
      <c r="AG11204" s="85"/>
    </row>
    <row r="11205" spans="1:33" hidden="1" outlineLevel="1">
      <c r="A11205" s="6" t="s">
        <v>13021</v>
      </c>
      <c r="B11205" s="7" t="s">
        <v>11248</v>
      </c>
      <c r="C11205" s="7" t="s">
        <v>13022</v>
      </c>
      <c r="D11205" s="7"/>
      <c r="E11205" s="23" t="s">
        <v>320</v>
      </c>
      <c r="F11205" s="18">
        <v>10</v>
      </c>
      <c r="K11205" s="22">
        <v>0</v>
      </c>
      <c r="L11205" s="84">
        <v>0</v>
      </c>
      <c r="M11205" s="85"/>
      <c r="O11205" s="22">
        <v>148.19999999999999</v>
      </c>
      <c r="P11205" s="84">
        <v>1482</v>
      </c>
      <c r="Q11205" s="85"/>
      <c r="S11205" s="22">
        <v>120</v>
      </c>
      <c r="T11205" s="84">
        <v>1200</v>
      </c>
      <c r="U11205" s="85"/>
      <c r="W11205" s="22">
        <v>0</v>
      </c>
      <c r="X11205" s="84">
        <v>0</v>
      </c>
      <c r="Y11205" s="85"/>
      <c r="AA11205" s="22">
        <v>567.74</v>
      </c>
      <c r="AB11205" s="84">
        <v>5677.4</v>
      </c>
      <c r="AC11205" s="85"/>
      <c r="AE11205" s="22">
        <v>0</v>
      </c>
      <c r="AF11205" s="84">
        <v>0</v>
      </c>
      <c r="AG11205" s="85"/>
    </row>
    <row r="11206" spans="1:33" hidden="1" outlineLevel="1">
      <c r="A11206" s="8"/>
      <c r="B11206" s="9" t="s">
        <v>34</v>
      </c>
      <c r="C11206" s="9" t="s">
        <v>35</v>
      </c>
      <c r="K11206" s="79"/>
      <c r="L11206" s="79"/>
      <c r="M11206" s="80"/>
      <c r="O11206" s="79"/>
      <c r="P11206" s="79"/>
      <c r="Q11206" s="80"/>
      <c r="S11206" s="79"/>
      <c r="T11206" s="79"/>
      <c r="U11206" s="80"/>
      <c r="W11206" s="79"/>
      <c r="X11206" s="79"/>
      <c r="Y11206" s="80"/>
      <c r="AA11206" s="79"/>
      <c r="AB11206" s="79"/>
      <c r="AC11206" s="80"/>
      <c r="AE11206" s="79"/>
      <c r="AF11206" s="79"/>
      <c r="AG11206" s="80"/>
    </row>
    <row r="11207" spans="1:33" ht="30" hidden="1" outlineLevel="1">
      <c r="A11207" s="6" t="s">
        <v>13023</v>
      </c>
      <c r="B11207" s="7" t="s">
        <v>37</v>
      </c>
      <c r="C11207" s="7" t="s">
        <v>11220</v>
      </c>
      <c r="K11207" s="79"/>
      <c r="L11207" s="79"/>
      <c r="M11207" s="80"/>
      <c r="O11207" s="79"/>
      <c r="P11207" s="79"/>
      <c r="Q11207" s="80"/>
      <c r="S11207" s="79"/>
      <c r="T11207" s="79"/>
      <c r="U11207" s="80"/>
      <c r="W11207" s="79"/>
      <c r="X11207" s="79"/>
      <c r="Y11207" s="80"/>
      <c r="AA11207" s="79"/>
      <c r="AB11207" s="79"/>
      <c r="AC11207" s="80"/>
      <c r="AE11207" s="79"/>
      <c r="AF11207" s="79"/>
      <c r="AG11207" s="80"/>
    </row>
    <row r="11208" spans="1:33" ht="60" hidden="1" outlineLevel="1">
      <c r="A11208" s="8"/>
      <c r="B11208" s="9" t="s">
        <v>61</v>
      </c>
      <c r="C11208" s="9" t="s">
        <v>62</v>
      </c>
      <c r="D11208" s="9" t="s">
        <v>63</v>
      </c>
      <c r="E11208" s="12" t="s">
        <v>64</v>
      </c>
      <c r="F11208" s="20" t="s">
        <v>65</v>
      </c>
      <c r="K11208" s="21" t="s">
        <v>66</v>
      </c>
      <c r="L11208" s="87" t="s">
        <v>28</v>
      </c>
      <c r="M11208" s="88"/>
      <c r="O11208" s="21" t="s">
        <v>66</v>
      </c>
      <c r="P11208" s="87" t="s">
        <v>28</v>
      </c>
      <c r="Q11208" s="88"/>
      <c r="S11208" s="21" t="s">
        <v>66</v>
      </c>
      <c r="T11208" s="87" t="s">
        <v>28</v>
      </c>
      <c r="U11208" s="88"/>
      <c r="W11208" s="21" t="s">
        <v>66</v>
      </c>
      <c r="X11208" s="87" t="s">
        <v>28</v>
      </c>
      <c r="Y11208" s="88"/>
      <c r="AA11208" s="21" t="s">
        <v>66</v>
      </c>
      <c r="AB11208" s="87" t="s">
        <v>28</v>
      </c>
      <c r="AC11208" s="88"/>
      <c r="AE11208" s="21" t="s">
        <v>66</v>
      </c>
      <c r="AF11208" s="87" t="s">
        <v>28</v>
      </c>
      <c r="AG11208" s="88"/>
    </row>
    <row r="11209" spans="1:33" hidden="1" outlineLevel="1">
      <c r="A11209" s="6" t="s">
        <v>13024</v>
      </c>
      <c r="B11209" s="7" t="s">
        <v>11253</v>
      </c>
      <c r="C11209" s="7" t="s">
        <v>11223</v>
      </c>
      <c r="D11209" s="7"/>
      <c r="E11209" s="23" t="s">
        <v>320</v>
      </c>
      <c r="F11209" s="18">
        <v>1600</v>
      </c>
      <c r="K11209" s="22">
        <v>0</v>
      </c>
      <c r="L11209" s="84">
        <v>0</v>
      </c>
      <c r="M11209" s="85"/>
      <c r="O11209" s="22">
        <v>39.9</v>
      </c>
      <c r="P11209" s="84">
        <v>63840</v>
      </c>
      <c r="Q11209" s="85"/>
      <c r="S11209" s="22">
        <v>246</v>
      </c>
      <c r="T11209" s="84">
        <v>393600</v>
      </c>
      <c r="U11209" s="85"/>
      <c r="W11209" s="22">
        <v>0</v>
      </c>
      <c r="X11209" s="84">
        <v>0</v>
      </c>
      <c r="Y11209" s="85"/>
      <c r="AA11209" s="22">
        <v>340.64</v>
      </c>
      <c r="AB11209" s="84">
        <v>545024</v>
      </c>
      <c r="AC11209" s="85"/>
      <c r="AE11209" s="22">
        <v>0</v>
      </c>
      <c r="AF11209" s="84">
        <v>0</v>
      </c>
      <c r="AG11209" s="85"/>
    </row>
    <row r="11210" spans="1:33" ht="30" hidden="1" outlineLevel="1">
      <c r="A11210" s="6" t="s">
        <v>13025</v>
      </c>
      <c r="B11210" s="7" t="s">
        <v>11258</v>
      </c>
      <c r="C11210" s="7" t="s">
        <v>11226</v>
      </c>
      <c r="D11210" s="7"/>
      <c r="E11210" s="23" t="s">
        <v>320</v>
      </c>
      <c r="F11210" s="18">
        <v>800</v>
      </c>
      <c r="K11210" s="22">
        <v>0</v>
      </c>
      <c r="L11210" s="84">
        <v>0</v>
      </c>
      <c r="M11210" s="85"/>
      <c r="O11210" s="22">
        <v>68.400000000000006</v>
      </c>
      <c r="P11210" s="84">
        <v>54720</v>
      </c>
      <c r="Q11210" s="85"/>
      <c r="S11210" s="22">
        <v>270</v>
      </c>
      <c r="T11210" s="84">
        <v>216000</v>
      </c>
      <c r="U11210" s="85"/>
      <c r="W11210" s="22">
        <v>0</v>
      </c>
      <c r="X11210" s="84">
        <v>0</v>
      </c>
      <c r="Y11210" s="85"/>
      <c r="AA11210" s="22">
        <v>340.64</v>
      </c>
      <c r="AB11210" s="84">
        <v>272512</v>
      </c>
      <c r="AC11210" s="85"/>
      <c r="AE11210" s="22">
        <v>0</v>
      </c>
      <c r="AF11210" s="84">
        <v>0</v>
      </c>
      <c r="AG11210" s="85"/>
    </row>
    <row r="11211" spans="1:33" hidden="1" outlineLevel="1">
      <c r="A11211" s="8"/>
      <c r="B11211" s="9" t="s">
        <v>34</v>
      </c>
      <c r="C11211" s="9" t="s">
        <v>35</v>
      </c>
      <c r="K11211" s="79"/>
      <c r="L11211" s="79"/>
      <c r="M11211" s="80"/>
      <c r="O11211" s="79"/>
      <c r="P11211" s="79"/>
      <c r="Q11211" s="80"/>
      <c r="S11211" s="79"/>
      <c r="T11211" s="79"/>
      <c r="U11211" s="80"/>
      <c r="W11211" s="79"/>
      <c r="X11211" s="79"/>
      <c r="Y11211" s="80"/>
      <c r="AA11211" s="79"/>
      <c r="AB11211" s="79"/>
      <c r="AC11211" s="80"/>
      <c r="AE11211" s="79"/>
      <c r="AF11211" s="79"/>
      <c r="AG11211" s="80"/>
    </row>
    <row r="11212" spans="1:33" ht="30" hidden="1" outlineLevel="1">
      <c r="A11212" s="6" t="s">
        <v>13026</v>
      </c>
      <c r="B11212" s="7" t="s">
        <v>37</v>
      </c>
      <c r="C11212" s="7" t="s">
        <v>11251</v>
      </c>
      <c r="K11212" s="79"/>
      <c r="L11212" s="79"/>
      <c r="M11212" s="80"/>
      <c r="O11212" s="79"/>
      <c r="P11212" s="79"/>
      <c r="Q11212" s="80"/>
      <c r="S11212" s="79"/>
      <c r="T11212" s="79"/>
      <c r="U11212" s="80"/>
      <c r="W11212" s="79"/>
      <c r="X11212" s="79"/>
      <c r="Y11212" s="80"/>
      <c r="AA11212" s="79"/>
      <c r="AB11212" s="79"/>
      <c r="AC11212" s="80"/>
      <c r="AE11212" s="79"/>
      <c r="AF11212" s="79"/>
      <c r="AG11212" s="80"/>
    </row>
    <row r="11213" spans="1:33" ht="60" hidden="1" outlineLevel="1">
      <c r="A11213" s="8"/>
      <c r="B11213" s="9" t="s">
        <v>61</v>
      </c>
      <c r="C11213" s="9" t="s">
        <v>62</v>
      </c>
      <c r="D11213" s="9" t="s">
        <v>63</v>
      </c>
      <c r="E11213" s="12" t="s">
        <v>64</v>
      </c>
      <c r="F11213" s="20" t="s">
        <v>65</v>
      </c>
      <c r="K11213" s="21" t="s">
        <v>66</v>
      </c>
      <c r="L11213" s="87" t="s">
        <v>28</v>
      </c>
      <c r="M11213" s="88"/>
      <c r="O11213" s="21" t="s">
        <v>66</v>
      </c>
      <c r="P11213" s="87" t="s">
        <v>28</v>
      </c>
      <c r="Q11213" s="88"/>
      <c r="S11213" s="21" t="s">
        <v>66</v>
      </c>
      <c r="T11213" s="87" t="s">
        <v>28</v>
      </c>
      <c r="U11213" s="88"/>
      <c r="W11213" s="21" t="s">
        <v>66</v>
      </c>
      <c r="X11213" s="87" t="s">
        <v>28</v>
      </c>
      <c r="Y11213" s="88"/>
      <c r="AA11213" s="21" t="s">
        <v>66</v>
      </c>
      <c r="AB11213" s="87" t="s">
        <v>28</v>
      </c>
      <c r="AC11213" s="88"/>
      <c r="AE11213" s="21" t="s">
        <v>66</v>
      </c>
      <c r="AF11213" s="87" t="s">
        <v>28</v>
      </c>
      <c r="AG11213" s="88"/>
    </row>
    <row r="11214" spans="1:33" hidden="1" outlineLevel="1">
      <c r="A11214" s="6" t="s">
        <v>13027</v>
      </c>
      <c r="B11214" s="7" t="s">
        <v>11263</v>
      </c>
      <c r="C11214" s="7" t="s">
        <v>11254</v>
      </c>
      <c r="D11214" s="7"/>
      <c r="E11214" s="23" t="s">
        <v>438</v>
      </c>
      <c r="F11214" s="18">
        <v>12</v>
      </c>
      <c r="K11214" s="22">
        <v>0</v>
      </c>
      <c r="L11214" s="84">
        <v>0</v>
      </c>
      <c r="M11214" s="85"/>
      <c r="O11214" s="22">
        <v>5130</v>
      </c>
      <c r="P11214" s="84">
        <v>61560</v>
      </c>
      <c r="Q11214" s="85"/>
      <c r="S11214" s="22">
        <v>3500</v>
      </c>
      <c r="T11214" s="84">
        <v>42000</v>
      </c>
      <c r="U11214" s="85"/>
      <c r="W11214" s="22">
        <v>0</v>
      </c>
      <c r="X11214" s="84">
        <v>0</v>
      </c>
      <c r="Y11214" s="85"/>
      <c r="AA11214" s="22">
        <v>3406.44</v>
      </c>
      <c r="AB11214" s="84">
        <v>40877.279999999999</v>
      </c>
      <c r="AC11214" s="85"/>
      <c r="AE11214" s="22">
        <v>0</v>
      </c>
      <c r="AF11214" s="84">
        <v>0</v>
      </c>
      <c r="AG11214" s="85"/>
    </row>
    <row r="11215" spans="1:33" hidden="1" outlineLevel="1">
      <c r="A11215" s="8"/>
      <c r="B11215" s="9" t="s">
        <v>34</v>
      </c>
      <c r="C11215" s="9" t="s">
        <v>35</v>
      </c>
      <c r="K11215" s="79"/>
      <c r="L11215" s="79"/>
      <c r="M11215" s="80"/>
      <c r="O11215" s="79"/>
      <c r="P11215" s="79"/>
      <c r="Q11215" s="80"/>
      <c r="S11215" s="79"/>
      <c r="T11215" s="79"/>
      <c r="U11215" s="80"/>
      <c r="W11215" s="79"/>
      <c r="X11215" s="79"/>
      <c r="Y11215" s="80"/>
      <c r="AA11215" s="79"/>
      <c r="AB11215" s="79"/>
      <c r="AC11215" s="80"/>
      <c r="AE11215" s="79"/>
      <c r="AF11215" s="79"/>
      <c r="AG11215" s="80"/>
    </row>
    <row r="11216" spans="1:33" ht="30" hidden="1" outlineLevel="1">
      <c r="A11216" s="6" t="s">
        <v>13028</v>
      </c>
      <c r="B11216" s="7" t="s">
        <v>37</v>
      </c>
      <c r="C11216" s="7" t="s">
        <v>11256</v>
      </c>
      <c r="K11216" s="79"/>
      <c r="L11216" s="79"/>
      <c r="M11216" s="80"/>
      <c r="O11216" s="79"/>
      <c r="P11216" s="79"/>
      <c r="Q11216" s="80"/>
      <c r="S11216" s="79"/>
      <c r="T11216" s="79"/>
      <c r="U11216" s="80"/>
      <c r="W11216" s="79"/>
      <c r="X11216" s="79"/>
      <c r="Y11216" s="80"/>
      <c r="AA11216" s="79"/>
      <c r="AB11216" s="79"/>
      <c r="AC11216" s="80"/>
      <c r="AE11216" s="79"/>
      <c r="AF11216" s="79"/>
      <c r="AG11216" s="80"/>
    </row>
    <row r="11217" spans="1:33" ht="60" hidden="1" outlineLevel="1">
      <c r="A11217" s="8"/>
      <c r="B11217" s="9" t="s">
        <v>61</v>
      </c>
      <c r="C11217" s="9" t="s">
        <v>62</v>
      </c>
      <c r="D11217" s="9" t="s">
        <v>63</v>
      </c>
      <c r="E11217" s="12" t="s">
        <v>64</v>
      </c>
      <c r="F11217" s="20" t="s">
        <v>65</v>
      </c>
      <c r="K11217" s="21" t="s">
        <v>66</v>
      </c>
      <c r="L11217" s="87" t="s">
        <v>28</v>
      </c>
      <c r="M11217" s="88"/>
      <c r="O11217" s="21" t="s">
        <v>66</v>
      </c>
      <c r="P11217" s="87" t="s">
        <v>28</v>
      </c>
      <c r="Q11217" s="88"/>
      <c r="S11217" s="21" t="s">
        <v>66</v>
      </c>
      <c r="T11217" s="87" t="s">
        <v>28</v>
      </c>
      <c r="U11217" s="88"/>
      <c r="W11217" s="21" t="s">
        <v>66</v>
      </c>
      <c r="X11217" s="87" t="s">
        <v>28</v>
      </c>
      <c r="Y11217" s="88"/>
      <c r="AA11217" s="21" t="s">
        <v>66</v>
      </c>
      <c r="AB11217" s="87" t="s">
        <v>28</v>
      </c>
      <c r="AC11217" s="88"/>
      <c r="AE11217" s="21" t="s">
        <v>66</v>
      </c>
      <c r="AF11217" s="87" t="s">
        <v>28</v>
      </c>
      <c r="AG11217" s="88"/>
    </row>
    <row r="11218" spans="1:33" hidden="1" outlineLevel="1">
      <c r="A11218" s="6" t="s">
        <v>13029</v>
      </c>
      <c r="B11218" s="7" t="s">
        <v>11266</v>
      </c>
      <c r="C11218" s="7" t="s">
        <v>13030</v>
      </c>
      <c r="D11218" s="7"/>
      <c r="E11218" s="23" t="s">
        <v>438</v>
      </c>
      <c r="F11218" s="18">
        <v>74</v>
      </c>
      <c r="K11218" s="22">
        <v>0</v>
      </c>
      <c r="L11218" s="84">
        <v>0</v>
      </c>
      <c r="M11218" s="85"/>
      <c r="O11218" s="22">
        <v>513</v>
      </c>
      <c r="P11218" s="84">
        <v>37962</v>
      </c>
      <c r="Q11218" s="85"/>
      <c r="S11218" s="22">
        <v>220</v>
      </c>
      <c r="T11218" s="84">
        <v>16280</v>
      </c>
      <c r="U11218" s="85"/>
      <c r="W11218" s="22">
        <v>0</v>
      </c>
      <c r="X11218" s="84">
        <v>0</v>
      </c>
      <c r="Y11218" s="85"/>
      <c r="AA11218" s="22">
        <v>5677.4</v>
      </c>
      <c r="AB11218" s="84">
        <v>420127.6</v>
      </c>
      <c r="AC11218" s="85"/>
      <c r="AE11218" s="22">
        <v>0</v>
      </c>
      <c r="AF11218" s="84">
        <v>0</v>
      </c>
      <c r="AG11218" s="85"/>
    </row>
    <row r="11219" spans="1:33" hidden="1" outlineLevel="1">
      <c r="A11219" s="8"/>
      <c r="B11219" s="9" t="s">
        <v>34</v>
      </c>
      <c r="C11219" s="9" t="s">
        <v>35</v>
      </c>
      <c r="K11219" s="79"/>
      <c r="L11219" s="79"/>
      <c r="M11219" s="80"/>
      <c r="O11219" s="79"/>
      <c r="P11219" s="79"/>
      <c r="Q11219" s="80"/>
      <c r="S11219" s="79"/>
      <c r="T11219" s="79"/>
      <c r="U11219" s="80"/>
      <c r="W11219" s="79"/>
      <c r="X11219" s="79"/>
      <c r="Y11219" s="80"/>
      <c r="AA11219" s="79"/>
      <c r="AB11219" s="79"/>
      <c r="AC11219" s="80"/>
      <c r="AE11219" s="79"/>
      <c r="AF11219" s="79"/>
      <c r="AG11219" s="80"/>
    </row>
    <row r="11220" spans="1:33" ht="30" hidden="1" outlineLevel="1">
      <c r="A11220" s="6" t="s">
        <v>13031</v>
      </c>
      <c r="B11220" s="7" t="s">
        <v>37</v>
      </c>
      <c r="C11220" s="7" t="s">
        <v>11261</v>
      </c>
      <c r="K11220" s="79"/>
      <c r="L11220" s="79"/>
      <c r="M11220" s="80"/>
      <c r="O11220" s="79"/>
      <c r="P11220" s="79"/>
      <c r="Q11220" s="80"/>
      <c r="S11220" s="79"/>
      <c r="T11220" s="79"/>
      <c r="U11220" s="80"/>
      <c r="W11220" s="79"/>
      <c r="X11220" s="79"/>
      <c r="Y11220" s="80"/>
      <c r="AA11220" s="79"/>
      <c r="AB11220" s="79"/>
      <c r="AC11220" s="80"/>
      <c r="AE11220" s="79"/>
      <c r="AF11220" s="79"/>
      <c r="AG11220" s="80"/>
    </row>
    <row r="11221" spans="1:33" ht="60" hidden="1" outlineLevel="1">
      <c r="A11221" s="8"/>
      <c r="B11221" s="9" t="s">
        <v>61</v>
      </c>
      <c r="C11221" s="9" t="s">
        <v>62</v>
      </c>
      <c r="D11221" s="9" t="s">
        <v>63</v>
      </c>
      <c r="E11221" s="12" t="s">
        <v>64</v>
      </c>
      <c r="F11221" s="20" t="s">
        <v>65</v>
      </c>
      <c r="K11221" s="21" t="s">
        <v>66</v>
      </c>
      <c r="L11221" s="87" t="s">
        <v>28</v>
      </c>
      <c r="M11221" s="88"/>
      <c r="O11221" s="21" t="s">
        <v>66</v>
      </c>
      <c r="P11221" s="87" t="s">
        <v>28</v>
      </c>
      <c r="Q11221" s="88"/>
      <c r="S11221" s="21" t="s">
        <v>66</v>
      </c>
      <c r="T11221" s="87" t="s">
        <v>28</v>
      </c>
      <c r="U11221" s="88"/>
      <c r="W11221" s="21" t="s">
        <v>66</v>
      </c>
      <c r="X11221" s="87" t="s">
        <v>28</v>
      </c>
      <c r="Y11221" s="88"/>
      <c r="AA11221" s="21" t="s">
        <v>66</v>
      </c>
      <c r="AB11221" s="87" t="s">
        <v>28</v>
      </c>
      <c r="AC11221" s="88"/>
      <c r="AE11221" s="21" t="s">
        <v>66</v>
      </c>
      <c r="AF11221" s="87" t="s">
        <v>28</v>
      </c>
      <c r="AG11221" s="88"/>
    </row>
    <row r="11222" spans="1:33" hidden="1" outlineLevel="1">
      <c r="A11222" s="6" t="s">
        <v>13032</v>
      </c>
      <c r="B11222" s="7" t="s">
        <v>11271</v>
      </c>
      <c r="C11222" s="7" t="s">
        <v>11264</v>
      </c>
      <c r="D11222" s="7"/>
      <c r="E11222" s="23" t="s">
        <v>438</v>
      </c>
      <c r="F11222" s="18">
        <v>74</v>
      </c>
      <c r="K11222" s="22">
        <v>0</v>
      </c>
      <c r="L11222" s="84">
        <v>0</v>
      </c>
      <c r="M11222" s="85"/>
      <c r="O11222" s="22">
        <v>513</v>
      </c>
      <c r="P11222" s="84">
        <v>37962</v>
      </c>
      <c r="Q11222" s="85"/>
      <c r="S11222" s="22">
        <v>220</v>
      </c>
      <c r="T11222" s="84">
        <v>16280</v>
      </c>
      <c r="U11222" s="85"/>
      <c r="W11222" s="22">
        <v>0</v>
      </c>
      <c r="X11222" s="84">
        <v>0</v>
      </c>
      <c r="Y11222" s="85"/>
      <c r="AA11222" s="22">
        <v>5677.4</v>
      </c>
      <c r="AB11222" s="84">
        <v>420127.6</v>
      </c>
      <c r="AC11222" s="85"/>
      <c r="AE11222" s="22">
        <v>0</v>
      </c>
      <c r="AF11222" s="84">
        <v>0</v>
      </c>
      <c r="AG11222" s="85"/>
    </row>
    <row r="11223" spans="1:33" hidden="1" outlineLevel="1">
      <c r="A11223" s="8"/>
      <c r="B11223" s="9" t="s">
        <v>34</v>
      </c>
      <c r="C11223" s="9" t="s">
        <v>35</v>
      </c>
      <c r="K11223" s="79"/>
      <c r="L11223" s="79"/>
      <c r="M11223" s="80"/>
      <c r="O11223" s="79"/>
      <c r="P11223" s="79"/>
      <c r="Q11223" s="80"/>
      <c r="S11223" s="79"/>
      <c r="T11223" s="79"/>
      <c r="U11223" s="80"/>
      <c r="W11223" s="79"/>
      <c r="X11223" s="79"/>
      <c r="Y11223" s="80"/>
      <c r="AA11223" s="79"/>
      <c r="AB11223" s="79"/>
      <c r="AC11223" s="80"/>
      <c r="AE11223" s="79"/>
      <c r="AF11223" s="79"/>
      <c r="AG11223" s="80"/>
    </row>
    <row r="11224" spans="1:33" ht="30" hidden="1" outlineLevel="1">
      <c r="A11224" s="6" t="s">
        <v>13033</v>
      </c>
      <c r="B11224" s="7" t="s">
        <v>37</v>
      </c>
      <c r="C11224" s="7" t="s">
        <v>13034</v>
      </c>
      <c r="K11224" s="79"/>
      <c r="L11224" s="79"/>
      <c r="M11224" s="80"/>
      <c r="O11224" s="79"/>
      <c r="P11224" s="79"/>
      <c r="Q11224" s="80"/>
      <c r="S11224" s="79"/>
      <c r="T11224" s="79"/>
      <c r="U11224" s="80"/>
      <c r="W11224" s="79"/>
      <c r="X11224" s="79"/>
      <c r="Y11224" s="80"/>
      <c r="AA11224" s="79"/>
      <c r="AB11224" s="79"/>
      <c r="AC11224" s="80"/>
      <c r="AE11224" s="79"/>
      <c r="AF11224" s="79"/>
      <c r="AG11224" s="80"/>
    </row>
    <row r="11225" spans="1:33" ht="60" hidden="1" outlineLevel="1">
      <c r="A11225" s="8"/>
      <c r="B11225" s="9" t="s">
        <v>61</v>
      </c>
      <c r="C11225" s="9" t="s">
        <v>62</v>
      </c>
      <c r="D11225" s="9" t="s">
        <v>63</v>
      </c>
      <c r="E11225" s="12" t="s">
        <v>64</v>
      </c>
      <c r="F11225" s="20" t="s">
        <v>65</v>
      </c>
      <c r="K11225" s="21" t="s">
        <v>66</v>
      </c>
      <c r="L11225" s="87" t="s">
        <v>28</v>
      </c>
      <c r="M11225" s="88"/>
      <c r="O11225" s="21" t="s">
        <v>66</v>
      </c>
      <c r="P11225" s="87" t="s">
        <v>28</v>
      </c>
      <c r="Q11225" s="88"/>
      <c r="S11225" s="21" t="s">
        <v>66</v>
      </c>
      <c r="T11225" s="87" t="s">
        <v>28</v>
      </c>
      <c r="U11225" s="88"/>
      <c r="W11225" s="21" t="s">
        <v>66</v>
      </c>
      <c r="X11225" s="87" t="s">
        <v>28</v>
      </c>
      <c r="Y11225" s="88"/>
      <c r="AA11225" s="21" t="s">
        <v>66</v>
      </c>
      <c r="AB11225" s="87" t="s">
        <v>28</v>
      </c>
      <c r="AC11225" s="88"/>
      <c r="AE11225" s="21" t="s">
        <v>66</v>
      </c>
      <c r="AF11225" s="87" t="s">
        <v>28</v>
      </c>
      <c r="AG11225" s="88"/>
    </row>
    <row r="11226" spans="1:33" hidden="1" outlineLevel="1">
      <c r="A11226" s="6" t="s">
        <v>13035</v>
      </c>
      <c r="B11226" s="7" t="s">
        <v>11276</v>
      </c>
      <c r="C11226" s="7" t="s">
        <v>13036</v>
      </c>
      <c r="D11226" s="7"/>
      <c r="E11226" s="23" t="s">
        <v>438</v>
      </c>
      <c r="F11226" s="18">
        <v>100</v>
      </c>
      <c r="K11226" s="22">
        <v>0</v>
      </c>
      <c r="L11226" s="84">
        <v>0</v>
      </c>
      <c r="M11226" s="85"/>
      <c r="O11226" s="22">
        <v>912</v>
      </c>
      <c r="P11226" s="84">
        <v>91200</v>
      </c>
      <c r="Q11226" s="85"/>
      <c r="S11226" s="22">
        <v>200</v>
      </c>
      <c r="T11226" s="84">
        <v>20000</v>
      </c>
      <c r="U11226" s="85"/>
      <c r="W11226" s="22">
        <v>0</v>
      </c>
      <c r="X11226" s="84">
        <v>0</v>
      </c>
      <c r="Y11226" s="85"/>
      <c r="AA11226" s="22">
        <v>8516.09</v>
      </c>
      <c r="AB11226" s="84">
        <v>851609</v>
      </c>
      <c r="AC11226" s="85"/>
      <c r="AE11226" s="22">
        <v>0</v>
      </c>
      <c r="AF11226" s="84">
        <v>0</v>
      </c>
      <c r="AG11226" s="85"/>
    </row>
    <row r="11227" spans="1:33" hidden="1" outlineLevel="1">
      <c r="A11227" s="8"/>
      <c r="B11227" s="9" t="s">
        <v>34</v>
      </c>
      <c r="C11227" s="9" t="s">
        <v>35</v>
      </c>
      <c r="K11227" s="79"/>
      <c r="L11227" s="79"/>
      <c r="M11227" s="80"/>
      <c r="O11227" s="79"/>
      <c r="P11227" s="79"/>
      <c r="Q11227" s="80"/>
      <c r="S11227" s="79"/>
      <c r="T11227" s="79"/>
      <c r="U11227" s="80"/>
      <c r="W11227" s="79"/>
      <c r="X11227" s="79"/>
      <c r="Y11227" s="80"/>
      <c r="AA11227" s="79"/>
      <c r="AB11227" s="79"/>
      <c r="AC11227" s="80"/>
      <c r="AE11227" s="79"/>
      <c r="AF11227" s="79"/>
      <c r="AG11227" s="80"/>
    </row>
    <row r="11228" spans="1:33" ht="30" hidden="1" outlineLevel="1">
      <c r="A11228" s="6" t="s">
        <v>13037</v>
      </c>
      <c r="B11228" s="7" t="s">
        <v>37</v>
      </c>
      <c r="C11228" s="7" t="s">
        <v>13038</v>
      </c>
      <c r="K11228" s="79"/>
      <c r="L11228" s="79"/>
      <c r="M11228" s="80"/>
      <c r="O11228" s="79"/>
      <c r="P11228" s="79"/>
      <c r="Q11228" s="80"/>
      <c r="S11228" s="79"/>
      <c r="T11228" s="79"/>
      <c r="U11228" s="80"/>
      <c r="W11228" s="79"/>
      <c r="X11228" s="79"/>
      <c r="Y11228" s="80"/>
      <c r="AA11228" s="79"/>
      <c r="AB11228" s="79"/>
      <c r="AC11228" s="80"/>
      <c r="AE11228" s="79"/>
      <c r="AF11228" s="79"/>
      <c r="AG11228" s="80"/>
    </row>
    <row r="11229" spans="1:33" ht="60" hidden="1" outlineLevel="1">
      <c r="A11229" s="8"/>
      <c r="B11229" s="9" t="s">
        <v>61</v>
      </c>
      <c r="C11229" s="9" t="s">
        <v>62</v>
      </c>
      <c r="D11229" s="9" t="s">
        <v>63</v>
      </c>
      <c r="E11229" s="12" t="s">
        <v>64</v>
      </c>
      <c r="F11229" s="20" t="s">
        <v>65</v>
      </c>
      <c r="K11229" s="21" t="s">
        <v>66</v>
      </c>
      <c r="L11229" s="87" t="s">
        <v>28</v>
      </c>
      <c r="M11229" s="88"/>
      <c r="O11229" s="21" t="s">
        <v>66</v>
      </c>
      <c r="P11229" s="87" t="s">
        <v>28</v>
      </c>
      <c r="Q11229" s="88"/>
      <c r="S11229" s="21" t="s">
        <v>66</v>
      </c>
      <c r="T11229" s="87" t="s">
        <v>28</v>
      </c>
      <c r="U11229" s="88"/>
      <c r="W11229" s="21" t="s">
        <v>66</v>
      </c>
      <c r="X11229" s="87" t="s">
        <v>28</v>
      </c>
      <c r="Y11229" s="88"/>
      <c r="AA11229" s="21" t="s">
        <v>66</v>
      </c>
      <c r="AB11229" s="87" t="s">
        <v>28</v>
      </c>
      <c r="AC11229" s="88"/>
      <c r="AE11229" s="21" t="s">
        <v>66</v>
      </c>
      <c r="AF11229" s="87" t="s">
        <v>28</v>
      </c>
      <c r="AG11229" s="88"/>
    </row>
    <row r="11230" spans="1:33" hidden="1" outlineLevel="1">
      <c r="A11230" s="6" t="s">
        <v>13039</v>
      </c>
      <c r="B11230" s="7" t="s">
        <v>11281</v>
      </c>
      <c r="C11230" s="7" t="s">
        <v>13036</v>
      </c>
      <c r="D11230" s="7"/>
      <c r="E11230" s="23" t="s">
        <v>438</v>
      </c>
      <c r="F11230" s="18">
        <v>100</v>
      </c>
      <c r="K11230" s="22">
        <v>0</v>
      </c>
      <c r="L11230" s="84">
        <v>0</v>
      </c>
      <c r="M11230" s="85"/>
      <c r="O11230" s="22">
        <v>342</v>
      </c>
      <c r="P11230" s="84">
        <v>34200</v>
      </c>
      <c r="Q11230" s="85"/>
      <c r="S11230" s="22">
        <v>200</v>
      </c>
      <c r="T11230" s="84">
        <v>20000</v>
      </c>
      <c r="U11230" s="85"/>
      <c r="W11230" s="22">
        <v>0</v>
      </c>
      <c r="X11230" s="84">
        <v>0</v>
      </c>
      <c r="Y11230" s="85"/>
      <c r="AA11230" s="22">
        <v>8516.09</v>
      </c>
      <c r="AB11230" s="84">
        <v>851609</v>
      </c>
      <c r="AC11230" s="85"/>
      <c r="AE11230" s="22">
        <v>0</v>
      </c>
      <c r="AF11230" s="84">
        <v>0</v>
      </c>
      <c r="AG11230" s="85"/>
    </row>
    <row r="11231" spans="1:33" hidden="1" outlineLevel="1">
      <c r="A11231" s="8"/>
      <c r="B11231" s="9" t="s">
        <v>34</v>
      </c>
      <c r="C11231" s="9" t="s">
        <v>35</v>
      </c>
      <c r="K11231" s="79"/>
      <c r="L11231" s="79"/>
      <c r="M11231" s="80"/>
      <c r="O11231" s="79"/>
      <c r="P11231" s="79"/>
      <c r="Q11231" s="80"/>
      <c r="S11231" s="79"/>
      <c r="T11231" s="79"/>
      <c r="U11231" s="80"/>
      <c r="W11231" s="79"/>
      <c r="X11231" s="79"/>
      <c r="Y11231" s="80"/>
      <c r="AA11231" s="79"/>
      <c r="AB11231" s="79"/>
      <c r="AC11231" s="80"/>
      <c r="AE11231" s="79"/>
      <c r="AF11231" s="79"/>
      <c r="AG11231" s="80"/>
    </row>
    <row r="11232" spans="1:33" ht="30" hidden="1" outlineLevel="1">
      <c r="A11232" s="6" t="s">
        <v>13040</v>
      </c>
      <c r="B11232" s="7" t="s">
        <v>37</v>
      </c>
      <c r="C11232" s="7" t="s">
        <v>13041</v>
      </c>
      <c r="K11232" s="79"/>
      <c r="L11232" s="79"/>
      <c r="M11232" s="80"/>
      <c r="O11232" s="79"/>
      <c r="P11232" s="79"/>
      <c r="Q11232" s="80"/>
      <c r="S11232" s="79"/>
      <c r="T11232" s="79"/>
      <c r="U11232" s="80"/>
      <c r="W11232" s="79"/>
      <c r="X11232" s="79"/>
      <c r="Y11232" s="80"/>
      <c r="AA11232" s="79"/>
      <c r="AB11232" s="79"/>
      <c r="AC11232" s="80"/>
      <c r="AE11232" s="79"/>
      <c r="AF11232" s="79"/>
      <c r="AG11232" s="80"/>
    </row>
    <row r="11233" spans="1:33" ht="60" hidden="1" outlineLevel="1">
      <c r="A11233" s="8"/>
      <c r="B11233" s="9" t="s">
        <v>61</v>
      </c>
      <c r="C11233" s="9" t="s">
        <v>62</v>
      </c>
      <c r="D11233" s="9" t="s">
        <v>63</v>
      </c>
      <c r="E11233" s="12" t="s">
        <v>64</v>
      </c>
      <c r="F11233" s="20" t="s">
        <v>65</v>
      </c>
      <c r="K11233" s="21" t="s">
        <v>66</v>
      </c>
      <c r="L11233" s="87" t="s">
        <v>28</v>
      </c>
      <c r="M11233" s="88"/>
      <c r="O11233" s="21" t="s">
        <v>66</v>
      </c>
      <c r="P11233" s="87" t="s">
        <v>28</v>
      </c>
      <c r="Q11233" s="88"/>
      <c r="S11233" s="21" t="s">
        <v>66</v>
      </c>
      <c r="T11233" s="87" t="s">
        <v>28</v>
      </c>
      <c r="U11233" s="88"/>
      <c r="W11233" s="21" t="s">
        <v>66</v>
      </c>
      <c r="X11233" s="87" t="s">
        <v>28</v>
      </c>
      <c r="Y11233" s="88"/>
      <c r="AA11233" s="21" t="s">
        <v>66</v>
      </c>
      <c r="AB11233" s="87" t="s">
        <v>28</v>
      </c>
      <c r="AC11233" s="88"/>
      <c r="AE11233" s="21" t="s">
        <v>66</v>
      </c>
      <c r="AF11233" s="87" t="s">
        <v>28</v>
      </c>
      <c r="AG11233" s="88"/>
    </row>
    <row r="11234" spans="1:33" hidden="1" outlineLevel="1">
      <c r="A11234" s="6" t="s">
        <v>13042</v>
      </c>
      <c r="B11234" s="7" t="s">
        <v>11284</v>
      </c>
      <c r="C11234" s="7" t="s">
        <v>13043</v>
      </c>
      <c r="D11234" s="7"/>
      <c r="E11234" s="23" t="s">
        <v>438</v>
      </c>
      <c r="F11234" s="18">
        <v>227</v>
      </c>
      <c r="K11234" s="22">
        <v>0</v>
      </c>
      <c r="L11234" s="84">
        <v>0</v>
      </c>
      <c r="M11234" s="85"/>
      <c r="O11234" s="22">
        <v>2850</v>
      </c>
      <c r="P11234" s="84">
        <v>646950</v>
      </c>
      <c r="Q11234" s="85"/>
      <c r="S11234" s="22">
        <v>5535</v>
      </c>
      <c r="T11234" s="84">
        <v>1256445</v>
      </c>
      <c r="U11234" s="85"/>
      <c r="W11234" s="22">
        <v>0</v>
      </c>
      <c r="X11234" s="84">
        <v>0</v>
      </c>
      <c r="Y11234" s="85"/>
      <c r="AA11234" s="22">
        <v>908.38</v>
      </c>
      <c r="AB11234" s="84">
        <v>206202.26</v>
      </c>
      <c r="AC11234" s="85"/>
      <c r="AE11234" s="22">
        <v>0</v>
      </c>
      <c r="AF11234" s="84">
        <v>0</v>
      </c>
      <c r="AG11234" s="85"/>
    </row>
    <row r="11235" spans="1:33" hidden="1" outlineLevel="1">
      <c r="A11235" s="8"/>
      <c r="B11235" s="9" t="s">
        <v>34</v>
      </c>
      <c r="C11235" s="9" t="s">
        <v>35</v>
      </c>
      <c r="K11235" s="79"/>
      <c r="L11235" s="79"/>
      <c r="M11235" s="80"/>
      <c r="O11235" s="79"/>
      <c r="P11235" s="79"/>
      <c r="Q11235" s="80"/>
      <c r="S11235" s="79"/>
      <c r="T11235" s="79"/>
      <c r="U11235" s="80"/>
      <c r="W11235" s="79"/>
      <c r="X11235" s="79"/>
      <c r="Y11235" s="80"/>
      <c r="AA11235" s="79"/>
      <c r="AB11235" s="79"/>
      <c r="AC11235" s="80"/>
      <c r="AE11235" s="79"/>
      <c r="AF11235" s="79"/>
      <c r="AG11235" s="80"/>
    </row>
    <row r="11236" spans="1:33" ht="30" hidden="1" outlineLevel="1">
      <c r="A11236" s="6" t="s">
        <v>13044</v>
      </c>
      <c r="B11236" s="7" t="s">
        <v>37</v>
      </c>
      <c r="C11236" s="7" t="s">
        <v>13045</v>
      </c>
      <c r="K11236" s="79"/>
      <c r="L11236" s="79"/>
      <c r="M11236" s="80"/>
      <c r="O11236" s="79"/>
      <c r="P11236" s="79"/>
      <c r="Q11236" s="80"/>
      <c r="S11236" s="79"/>
      <c r="T11236" s="79"/>
      <c r="U11236" s="80"/>
      <c r="W11236" s="79"/>
      <c r="X11236" s="79"/>
      <c r="Y11236" s="80"/>
      <c r="AA11236" s="79"/>
      <c r="AB11236" s="79"/>
      <c r="AC11236" s="80"/>
      <c r="AE11236" s="79"/>
      <c r="AF11236" s="79"/>
      <c r="AG11236" s="80"/>
    </row>
    <row r="11237" spans="1:33" ht="60" hidden="1" outlineLevel="1">
      <c r="A11237" s="8"/>
      <c r="B11237" s="9" t="s">
        <v>61</v>
      </c>
      <c r="C11237" s="9" t="s">
        <v>62</v>
      </c>
      <c r="D11237" s="9" t="s">
        <v>63</v>
      </c>
      <c r="E11237" s="12" t="s">
        <v>64</v>
      </c>
      <c r="F11237" s="20" t="s">
        <v>65</v>
      </c>
      <c r="K11237" s="21" t="s">
        <v>66</v>
      </c>
      <c r="L11237" s="87" t="s">
        <v>28</v>
      </c>
      <c r="M11237" s="88"/>
      <c r="O11237" s="21" t="s">
        <v>66</v>
      </c>
      <c r="P11237" s="87" t="s">
        <v>28</v>
      </c>
      <c r="Q11237" s="88"/>
      <c r="S11237" s="21" t="s">
        <v>66</v>
      </c>
      <c r="T11237" s="87" t="s">
        <v>28</v>
      </c>
      <c r="U11237" s="88"/>
      <c r="W11237" s="21" t="s">
        <v>66</v>
      </c>
      <c r="X11237" s="87" t="s">
        <v>28</v>
      </c>
      <c r="Y11237" s="88"/>
      <c r="AA11237" s="21" t="s">
        <v>66</v>
      </c>
      <c r="AB11237" s="87" t="s">
        <v>28</v>
      </c>
      <c r="AC11237" s="88"/>
      <c r="AE11237" s="21" t="s">
        <v>66</v>
      </c>
      <c r="AF11237" s="87" t="s">
        <v>28</v>
      </c>
      <c r="AG11237" s="88"/>
    </row>
    <row r="11238" spans="1:33" hidden="1" outlineLevel="1">
      <c r="A11238" s="6" t="s">
        <v>13046</v>
      </c>
      <c r="B11238" s="7" t="s">
        <v>11287</v>
      </c>
      <c r="C11238" s="7" t="s">
        <v>11272</v>
      </c>
      <c r="D11238" s="7"/>
      <c r="E11238" s="23" t="s">
        <v>438</v>
      </c>
      <c r="F11238" s="18">
        <v>50</v>
      </c>
      <c r="K11238" s="22">
        <v>0</v>
      </c>
      <c r="L11238" s="84">
        <v>0</v>
      </c>
      <c r="M11238" s="85"/>
      <c r="O11238" s="22">
        <v>285</v>
      </c>
      <c r="P11238" s="84">
        <v>14250</v>
      </c>
      <c r="Q11238" s="85"/>
      <c r="S11238" s="22">
        <v>220</v>
      </c>
      <c r="T11238" s="84">
        <v>11000</v>
      </c>
      <c r="U11238" s="85"/>
      <c r="W11238" s="22">
        <v>0</v>
      </c>
      <c r="X11238" s="84">
        <v>0</v>
      </c>
      <c r="Y11238" s="85"/>
      <c r="AA11238" s="22">
        <v>5677.4</v>
      </c>
      <c r="AB11238" s="84">
        <v>283870</v>
      </c>
      <c r="AC11238" s="85"/>
      <c r="AE11238" s="22">
        <v>0</v>
      </c>
      <c r="AF11238" s="84">
        <v>0</v>
      </c>
      <c r="AG11238" s="85"/>
    </row>
    <row r="11239" spans="1:33" hidden="1" outlineLevel="1">
      <c r="A11239" s="8"/>
      <c r="B11239" s="9" t="s">
        <v>34</v>
      </c>
      <c r="C11239" s="9" t="s">
        <v>35</v>
      </c>
      <c r="K11239" s="79"/>
      <c r="L11239" s="79"/>
      <c r="M11239" s="80"/>
      <c r="O11239" s="79"/>
      <c r="P11239" s="79"/>
      <c r="Q11239" s="80"/>
      <c r="S11239" s="79"/>
      <c r="T11239" s="79"/>
      <c r="U11239" s="80"/>
      <c r="W11239" s="79"/>
      <c r="X11239" s="79"/>
      <c r="Y11239" s="80"/>
      <c r="AA11239" s="79"/>
      <c r="AB11239" s="79"/>
      <c r="AC11239" s="80"/>
      <c r="AE11239" s="79"/>
      <c r="AF11239" s="79"/>
      <c r="AG11239" s="80"/>
    </row>
    <row r="11240" spans="1:33" ht="30" hidden="1" outlineLevel="1">
      <c r="A11240" s="6" t="s">
        <v>13047</v>
      </c>
      <c r="B11240" s="7" t="s">
        <v>37</v>
      </c>
      <c r="C11240" s="7" t="s">
        <v>13048</v>
      </c>
      <c r="K11240" s="79"/>
      <c r="L11240" s="79"/>
      <c r="M11240" s="80"/>
      <c r="O11240" s="79"/>
      <c r="P11240" s="79"/>
      <c r="Q11240" s="80"/>
      <c r="S11240" s="79"/>
      <c r="T11240" s="79"/>
      <c r="U11240" s="80"/>
      <c r="W11240" s="79"/>
      <c r="X11240" s="79"/>
      <c r="Y11240" s="80"/>
      <c r="AA11240" s="79"/>
      <c r="AB11240" s="79"/>
      <c r="AC11240" s="80"/>
      <c r="AE11240" s="79"/>
      <c r="AF11240" s="79"/>
      <c r="AG11240" s="80"/>
    </row>
    <row r="11241" spans="1:33" ht="60" hidden="1" outlineLevel="1">
      <c r="A11241" s="8"/>
      <c r="B11241" s="9" t="s">
        <v>61</v>
      </c>
      <c r="C11241" s="9" t="s">
        <v>62</v>
      </c>
      <c r="D11241" s="9" t="s">
        <v>63</v>
      </c>
      <c r="E11241" s="12" t="s">
        <v>64</v>
      </c>
      <c r="F11241" s="20" t="s">
        <v>65</v>
      </c>
      <c r="K11241" s="21" t="s">
        <v>66</v>
      </c>
      <c r="L11241" s="87" t="s">
        <v>28</v>
      </c>
      <c r="M11241" s="88"/>
      <c r="O11241" s="21" t="s">
        <v>66</v>
      </c>
      <c r="P11241" s="87" t="s">
        <v>28</v>
      </c>
      <c r="Q11241" s="88"/>
      <c r="S11241" s="21" t="s">
        <v>66</v>
      </c>
      <c r="T11241" s="87" t="s">
        <v>28</v>
      </c>
      <c r="U11241" s="88"/>
      <c r="W11241" s="21" t="s">
        <v>66</v>
      </c>
      <c r="X11241" s="87" t="s">
        <v>28</v>
      </c>
      <c r="Y11241" s="88"/>
      <c r="AA11241" s="21" t="s">
        <v>66</v>
      </c>
      <c r="AB11241" s="87" t="s">
        <v>28</v>
      </c>
      <c r="AC11241" s="88"/>
      <c r="AE11241" s="21" t="s">
        <v>66</v>
      </c>
      <c r="AF11241" s="87" t="s">
        <v>28</v>
      </c>
      <c r="AG11241" s="88"/>
    </row>
    <row r="11242" spans="1:33" hidden="1" outlineLevel="1">
      <c r="A11242" s="6" t="s">
        <v>13049</v>
      </c>
      <c r="B11242" s="7" t="s">
        <v>11290</v>
      </c>
      <c r="C11242" s="7" t="s">
        <v>13050</v>
      </c>
      <c r="D11242" s="7"/>
      <c r="E11242" s="23" t="s">
        <v>438</v>
      </c>
      <c r="F11242" s="18">
        <v>12</v>
      </c>
      <c r="K11242" s="22">
        <v>0</v>
      </c>
      <c r="L11242" s="84">
        <v>0</v>
      </c>
      <c r="M11242" s="85"/>
      <c r="O11242" s="22">
        <v>285</v>
      </c>
      <c r="P11242" s="84">
        <v>3420</v>
      </c>
      <c r="Q11242" s="85"/>
      <c r="S11242" s="22">
        <v>185</v>
      </c>
      <c r="T11242" s="84">
        <v>2220</v>
      </c>
      <c r="U11242" s="85"/>
      <c r="W11242" s="22">
        <v>0</v>
      </c>
      <c r="X11242" s="84">
        <v>0</v>
      </c>
      <c r="Y11242" s="85"/>
      <c r="AA11242" s="22">
        <v>8516.09</v>
      </c>
      <c r="AB11242" s="84">
        <v>102193.08</v>
      </c>
      <c r="AC11242" s="85"/>
      <c r="AE11242" s="22">
        <v>0</v>
      </c>
      <c r="AF11242" s="84">
        <v>0</v>
      </c>
      <c r="AG11242" s="85"/>
    </row>
    <row r="11243" spans="1:33" hidden="1" outlineLevel="1">
      <c r="A11243" s="8"/>
      <c r="B11243" s="9" t="s">
        <v>34</v>
      </c>
      <c r="C11243" s="9" t="s">
        <v>35</v>
      </c>
      <c r="K11243" s="79"/>
      <c r="L11243" s="79"/>
      <c r="M11243" s="80"/>
      <c r="O11243" s="79"/>
      <c r="P11243" s="79"/>
      <c r="Q11243" s="80"/>
      <c r="S11243" s="79"/>
      <c r="T11243" s="79"/>
      <c r="U11243" s="80"/>
      <c r="W11243" s="79"/>
      <c r="X11243" s="79"/>
      <c r="Y11243" s="80"/>
      <c r="AA11243" s="79"/>
      <c r="AB11243" s="79"/>
      <c r="AC11243" s="80"/>
      <c r="AE11243" s="79"/>
      <c r="AF11243" s="79"/>
      <c r="AG11243" s="80"/>
    </row>
    <row r="11244" spans="1:33" hidden="1" outlineLevel="1">
      <c r="A11244" s="6" t="s">
        <v>13051</v>
      </c>
      <c r="B11244" s="7" t="s">
        <v>37</v>
      </c>
      <c r="C11244" s="7" t="s">
        <v>13052</v>
      </c>
      <c r="K11244" s="79"/>
      <c r="L11244" s="79"/>
      <c r="M11244" s="80"/>
      <c r="O11244" s="79"/>
      <c r="P11244" s="79"/>
      <c r="Q11244" s="80"/>
      <c r="S11244" s="79"/>
      <c r="T11244" s="79"/>
      <c r="U11244" s="80"/>
      <c r="W11244" s="79"/>
      <c r="X11244" s="79"/>
      <c r="Y11244" s="80"/>
      <c r="AA11244" s="79"/>
      <c r="AB11244" s="79"/>
      <c r="AC11244" s="80"/>
      <c r="AE11244" s="79"/>
      <c r="AF11244" s="79"/>
      <c r="AG11244" s="80"/>
    </row>
    <row r="11245" spans="1:33" ht="45" hidden="1" outlineLevel="1">
      <c r="A11245" s="6" t="s">
        <v>13053</v>
      </c>
      <c r="B11245" s="7" t="s">
        <v>37</v>
      </c>
      <c r="C11245" s="7" t="s">
        <v>13054</v>
      </c>
      <c r="K11245" s="79"/>
      <c r="L11245" s="79"/>
      <c r="M11245" s="80"/>
      <c r="O11245" s="79"/>
      <c r="P11245" s="79"/>
      <c r="Q11245" s="80"/>
      <c r="S11245" s="79"/>
      <c r="T11245" s="79"/>
      <c r="U11245" s="80"/>
      <c r="W11245" s="79"/>
      <c r="X11245" s="79"/>
      <c r="Y11245" s="80"/>
      <c r="AA11245" s="79"/>
      <c r="AB11245" s="79"/>
      <c r="AC11245" s="80"/>
      <c r="AE11245" s="79"/>
      <c r="AF11245" s="79"/>
      <c r="AG11245" s="80"/>
    </row>
    <row r="11246" spans="1:33" ht="60" hidden="1" outlineLevel="1">
      <c r="A11246" s="8"/>
      <c r="B11246" s="9" t="s">
        <v>61</v>
      </c>
      <c r="C11246" s="9" t="s">
        <v>62</v>
      </c>
      <c r="D11246" s="9" t="s">
        <v>63</v>
      </c>
      <c r="E11246" s="12" t="s">
        <v>64</v>
      </c>
      <c r="F11246" s="20" t="s">
        <v>65</v>
      </c>
      <c r="K11246" s="21" t="s">
        <v>66</v>
      </c>
      <c r="L11246" s="87" t="s">
        <v>28</v>
      </c>
      <c r="M11246" s="88"/>
      <c r="O11246" s="21" t="s">
        <v>66</v>
      </c>
      <c r="P11246" s="87" t="s">
        <v>28</v>
      </c>
      <c r="Q11246" s="88"/>
      <c r="S11246" s="21" t="s">
        <v>66</v>
      </c>
      <c r="T11246" s="87" t="s">
        <v>28</v>
      </c>
      <c r="U11246" s="88"/>
      <c r="W11246" s="21" t="s">
        <v>66</v>
      </c>
      <c r="X11246" s="87" t="s">
        <v>28</v>
      </c>
      <c r="Y11246" s="88"/>
      <c r="AA11246" s="21" t="s">
        <v>66</v>
      </c>
      <c r="AB11246" s="87" t="s">
        <v>28</v>
      </c>
      <c r="AC11246" s="88"/>
      <c r="AE11246" s="21" t="s">
        <v>66</v>
      </c>
      <c r="AF11246" s="87" t="s">
        <v>28</v>
      </c>
      <c r="AG11246" s="88"/>
    </row>
    <row r="11247" spans="1:33" hidden="1" outlineLevel="1">
      <c r="A11247" s="6" t="s">
        <v>13055</v>
      </c>
      <c r="B11247" s="7" t="s">
        <v>11292</v>
      </c>
      <c r="C11247" s="7" t="s">
        <v>11321</v>
      </c>
      <c r="D11247" s="7"/>
      <c r="E11247" s="23" t="s">
        <v>429</v>
      </c>
      <c r="F11247" s="18">
        <v>134</v>
      </c>
      <c r="K11247" s="22">
        <v>0</v>
      </c>
      <c r="L11247" s="84">
        <v>0</v>
      </c>
      <c r="M11247" s="85"/>
      <c r="O11247" s="22">
        <v>68.400000000000006</v>
      </c>
      <c r="P11247" s="84">
        <v>9165.6</v>
      </c>
      <c r="Q11247" s="85"/>
      <c r="S11247" s="22">
        <v>80</v>
      </c>
      <c r="T11247" s="84">
        <v>10720</v>
      </c>
      <c r="U11247" s="85"/>
      <c r="W11247" s="22">
        <v>0</v>
      </c>
      <c r="X11247" s="84">
        <v>0</v>
      </c>
      <c r="Y11247" s="85"/>
      <c r="AA11247" s="22">
        <v>1078.71</v>
      </c>
      <c r="AB11247" s="84">
        <v>144547.14000000001</v>
      </c>
      <c r="AC11247" s="85"/>
      <c r="AE11247" s="22">
        <v>0</v>
      </c>
      <c r="AF11247" s="84">
        <v>0</v>
      </c>
      <c r="AG11247" s="85"/>
    </row>
    <row r="11248" spans="1:33" hidden="1" outlineLevel="1">
      <c r="A11248" s="6" t="s">
        <v>13056</v>
      </c>
      <c r="B11248" s="7" t="s">
        <v>11295</v>
      </c>
      <c r="C11248" s="7" t="s">
        <v>11324</v>
      </c>
      <c r="D11248" s="7"/>
      <c r="E11248" s="23" t="s">
        <v>429</v>
      </c>
      <c r="F11248" s="18">
        <v>73</v>
      </c>
      <c r="K11248" s="22">
        <v>0</v>
      </c>
      <c r="L11248" s="84">
        <v>0</v>
      </c>
      <c r="M11248" s="85"/>
      <c r="O11248" s="22">
        <v>85.5</v>
      </c>
      <c r="P11248" s="84">
        <v>6241.5</v>
      </c>
      <c r="Q11248" s="85"/>
      <c r="S11248" s="22">
        <v>90</v>
      </c>
      <c r="T11248" s="84">
        <v>6570</v>
      </c>
      <c r="U11248" s="85"/>
      <c r="W11248" s="22">
        <v>0</v>
      </c>
      <c r="X11248" s="84">
        <v>0</v>
      </c>
      <c r="Y11248" s="85"/>
      <c r="AA11248" s="22">
        <v>1703.22</v>
      </c>
      <c r="AB11248" s="84">
        <v>124335.06</v>
      </c>
      <c r="AC11248" s="85"/>
      <c r="AE11248" s="22">
        <v>0</v>
      </c>
      <c r="AF11248" s="84">
        <v>0</v>
      </c>
      <c r="AG11248" s="85"/>
    </row>
    <row r="11249" spans="1:33" hidden="1" outlineLevel="1">
      <c r="A11249" s="6" t="s">
        <v>13057</v>
      </c>
      <c r="B11249" s="7" t="s">
        <v>11297</v>
      </c>
      <c r="C11249" s="7" t="s">
        <v>11327</v>
      </c>
      <c r="D11249" s="7"/>
      <c r="E11249" s="23" t="s">
        <v>429</v>
      </c>
      <c r="F11249" s="18">
        <v>15</v>
      </c>
      <c r="K11249" s="22">
        <v>0</v>
      </c>
      <c r="L11249" s="84">
        <v>0</v>
      </c>
      <c r="M11249" s="85"/>
      <c r="O11249" s="22">
        <v>108.3</v>
      </c>
      <c r="P11249" s="84">
        <v>1624.5</v>
      </c>
      <c r="Q11249" s="85"/>
      <c r="S11249" s="22">
        <v>105</v>
      </c>
      <c r="T11249" s="84">
        <v>1575</v>
      </c>
      <c r="U11249" s="85"/>
      <c r="W11249" s="22">
        <v>0</v>
      </c>
      <c r="X11249" s="84">
        <v>0</v>
      </c>
      <c r="Y11249" s="85"/>
      <c r="AA11249" s="22">
        <v>1987.09</v>
      </c>
      <c r="AB11249" s="84">
        <v>29806.35</v>
      </c>
      <c r="AC11249" s="85"/>
      <c r="AE11249" s="22">
        <v>0</v>
      </c>
      <c r="AF11249" s="84">
        <v>0</v>
      </c>
      <c r="AG11249" s="85"/>
    </row>
    <row r="11250" spans="1:33" hidden="1" outlineLevel="1">
      <c r="A11250" s="6" t="s">
        <v>13058</v>
      </c>
      <c r="B11250" s="7" t="s">
        <v>11300</v>
      </c>
      <c r="C11250" s="7" t="s">
        <v>11330</v>
      </c>
      <c r="D11250" s="7"/>
      <c r="E11250" s="23" t="s">
        <v>429</v>
      </c>
      <c r="F11250" s="18">
        <v>4</v>
      </c>
      <c r="K11250" s="22">
        <v>0</v>
      </c>
      <c r="L11250" s="84">
        <v>0</v>
      </c>
      <c r="M11250" s="85"/>
      <c r="O11250" s="22">
        <v>136.80000000000001</v>
      </c>
      <c r="P11250" s="84">
        <v>547.20000000000005</v>
      </c>
      <c r="Q11250" s="85"/>
      <c r="S11250" s="22">
        <v>120</v>
      </c>
      <c r="T11250" s="84">
        <v>480</v>
      </c>
      <c r="U11250" s="85"/>
      <c r="W11250" s="22">
        <v>0</v>
      </c>
      <c r="X11250" s="84">
        <v>0</v>
      </c>
      <c r="Y11250" s="85"/>
      <c r="AA11250" s="22">
        <v>2270.96</v>
      </c>
      <c r="AB11250" s="84">
        <v>9083.84</v>
      </c>
      <c r="AC11250" s="85"/>
      <c r="AE11250" s="22">
        <v>0</v>
      </c>
      <c r="AF11250" s="84">
        <v>0</v>
      </c>
      <c r="AG11250" s="85"/>
    </row>
    <row r="11251" spans="1:33" hidden="1" outlineLevel="1">
      <c r="A11251" s="6" t="s">
        <v>13059</v>
      </c>
      <c r="B11251" s="7" t="s">
        <v>11303</v>
      </c>
      <c r="C11251" s="7" t="s">
        <v>11503</v>
      </c>
      <c r="D11251" s="7"/>
      <c r="E11251" s="23" t="s">
        <v>429</v>
      </c>
      <c r="F11251" s="18">
        <v>62</v>
      </c>
      <c r="K11251" s="22">
        <v>0</v>
      </c>
      <c r="L11251" s="84">
        <v>0</v>
      </c>
      <c r="M11251" s="85"/>
      <c r="O11251" s="22">
        <v>171</v>
      </c>
      <c r="P11251" s="84">
        <v>10602</v>
      </c>
      <c r="Q11251" s="85"/>
      <c r="S11251" s="22">
        <v>153</v>
      </c>
      <c r="T11251" s="84">
        <v>9486</v>
      </c>
      <c r="U11251" s="85"/>
      <c r="W11251" s="22">
        <v>0</v>
      </c>
      <c r="X11251" s="84">
        <v>0</v>
      </c>
      <c r="Y11251" s="85"/>
      <c r="AA11251" s="22">
        <v>2838.7</v>
      </c>
      <c r="AB11251" s="84">
        <v>175999.4</v>
      </c>
      <c r="AC11251" s="85"/>
      <c r="AE11251" s="22">
        <v>0</v>
      </c>
      <c r="AF11251" s="84">
        <v>0</v>
      </c>
      <c r="AG11251" s="85"/>
    </row>
    <row r="11252" spans="1:33" hidden="1" outlineLevel="1">
      <c r="A11252" s="6" t="s">
        <v>13060</v>
      </c>
      <c r="B11252" s="7" t="s">
        <v>11306</v>
      </c>
      <c r="C11252" s="7" t="s">
        <v>13061</v>
      </c>
      <c r="D11252" s="7"/>
      <c r="E11252" s="23" t="s">
        <v>429</v>
      </c>
      <c r="F11252" s="18">
        <v>76</v>
      </c>
      <c r="K11252" s="22">
        <v>0</v>
      </c>
      <c r="L11252" s="84">
        <v>0</v>
      </c>
      <c r="M11252" s="85"/>
      <c r="O11252" s="22">
        <v>222.3</v>
      </c>
      <c r="P11252" s="84">
        <v>16894.8</v>
      </c>
      <c r="Q11252" s="85"/>
      <c r="S11252" s="22">
        <v>175</v>
      </c>
      <c r="T11252" s="84">
        <v>13300</v>
      </c>
      <c r="U11252" s="85"/>
      <c r="W11252" s="22">
        <v>0</v>
      </c>
      <c r="X11252" s="84">
        <v>0</v>
      </c>
      <c r="Y11252" s="85"/>
      <c r="AA11252" s="22">
        <v>3179.34</v>
      </c>
      <c r="AB11252" s="84">
        <v>241629.84</v>
      </c>
      <c r="AC11252" s="85"/>
      <c r="AE11252" s="22">
        <v>0</v>
      </c>
      <c r="AF11252" s="84">
        <v>0</v>
      </c>
      <c r="AG11252" s="85"/>
    </row>
    <row r="11253" spans="1:33" hidden="1" outlineLevel="1">
      <c r="A11253" s="6" t="s">
        <v>13062</v>
      </c>
      <c r="B11253" s="7" t="s">
        <v>13063</v>
      </c>
      <c r="C11253" s="7" t="s">
        <v>11440</v>
      </c>
      <c r="D11253" s="7"/>
      <c r="E11253" s="23" t="s">
        <v>429</v>
      </c>
      <c r="F11253" s="18">
        <v>38</v>
      </c>
      <c r="K11253" s="22">
        <v>0</v>
      </c>
      <c r="L11253" s="84">
        <v>0</v>
      </c>
      <c r="M11253" s="85"/>
      <c r="O11253" s="22">
        <v>273.60000000000002</v>
      </c>
      <c r="P11253" s="84">
        <v>10396.799999999999</v>
      </c>
      <c r="Q11253" s="85"/>
      <c r="S11253" s="22">
        <v>203</v>
      </c>
      <c r="T11253" s="84">
        <v>7714</v>
      </c>
      <c r="U11253" s="85"/>
      <c r="W11253" s="22">
        <v>0</v>
      </c>
      <c r="X11253" s="84">
        <v>0</v>
      </c>
      <c r="Y11253" s="85"/>
      <c r="AA11253" s="22">
        <v>3406.44</v>
      </c>
      <c r="AB11253" s="84">
        <v>129444.72</v>
      </c>
      <c r="AC11253" s="85"/>
      <c r="AE11253" s="22">
        <v>0</v>
      </c>
      <c r="AF11253" s="84">
        <v>0</v>
      </c>
      <c r="AG11253" s="85"/>
    </row>
    <row r="11254" spans="1:33" hidden="1" outlineLevel="1">
      <c r="A11254" s="6" t="s">
        <v>13064</v>
      </c>
      <c r="B11254" s="7" t="s">
        <v>13065</v>
      </c>
      <c r="C11254" s="7" t="s">
        <v>12209</v>
      </c>
      <c r="D11254" s="7"/>
      <c r="E11254" s="23" t="s">
        <v>429</v>
      </c>
      <c r="F11254" s="18">
        <v>20</v>
      </c>
      <c r="K11254" s="22">
        <v>0</v>
      </c>
      <c r="L11254" s="84">
        <v>0</v>
      </c>
      <c r="M11254" s="85"/>
      <c r="O11254" s="22">
        <v>342</v>
      </c>
      <c r="P11254" s="84">
        <v>6840</v>
      </c>
      <c r="Q11254" s="85"/>
      <c r="S11254" s="22">
        <v>250</v>
      </c>
      <c r="T11254" s="84">
        <v>5000</v>
      </c>
      <c r="U11254" s="85"/>
      <c r="W11254" s="22">
        <v>0</v>
      </c>
      <c r="X11254" s="84">
        <v>0</v>
      </c>
      <c r="Y11254" s="85"/>
      <c r="AA11254" s="22">
        <v>3633.53</v>
      </c>
      <c r="AB11254" s="84">
        <v>72670.600000000006</v>
      </c>
      <c r="AC11254" s="85"/>
      <c r="AE11254" s="22">
        <v>0</v>
      </c>
      <c r="AF11254" s="84">
        <v>0</v>
      </c>
      <c r="AG11254" s="85"/>
    </row>
    <row r="11255" spans="1:33" hidden="1" outlineLevel="1">
      <c r="A11255" s="6" t="s">
        <v>13066</v>
      </c>
      <c r="B11255" s="7" t="s">
        <v>13067</v>
      </c>
      <c r="C11255" s="7" t="s">
        <v>13068</v>
      </c>
      <c r="D11255" s="7"/>
      <c r="E11255" s="23" t="s">
        <v>429</v>
      </c>
      <c r="F11255" s="18">
        <v>28</v>
      </c>
      <c r="K11255" s="22">
        <v>0</v>
      </c>
      <c r="L11255" s="84">
        <v>0</v>
      </c>
      <c r="M11255" s="85"/>
      <c r="O11255" s="22">
        <v>427.5</v>
      </c>
      <c r="P11255" s="84">
        <v>11970</v>
      </c>
      <c r="Q11255" s="85"/>
      <c r="S11255" s="22">
        <v>400</v>
      </c>
      <c r="T11255" s="84">
        <v>11200</v>
      </c>
      <c r="U11255" s="85"/>
      <c r="W11255" s="22">
        <v>0</v>
      </c>
      <c r="X11255" s="84">
        <v>0</v>
      </c>
      <c r="Y11255" s="85"/>
      <c r="AA11255" s="22">
        <v>3974.18</v>
      </c>
      <c r="AB11255" s="84">
        <v>111277.04</v>
      </c>
      <c r="AC11255" s="85"/>
      <c r="AE11255" s="22">
        <v>0</v>
      </c>
      <c r="AF11255" s="84">
        <v>0</v>
      </c>
      <c r="AG11255" s="85"/>
    </row>
    <row r="11256" spans="1:33" hidden="1" outlineLevel="1">
      <c r="A11256" s="8"/>
      <c r="B11256" s="9" t="s">
        <v>34</v>
      </c>
      <c r="C11256" s="9" t="s">
        <v>35</v>
      </c>
      <c r="K11256" s="79"/>
      <c r="L11256" s="79"/>
      <c r="M11256" s="80"/>
      <c r="O11256" s="79"/>
      <c r="P11256" s="79"/>
      <c r="Q11256" s="80"/>
      <c r="S11256" s="79"/>
      <c r="T11256" s="79"/>
      <c r="U11256" s="80"/>
      <c r="W11256" s="79"/>
      <c r="X11256" s="79"/>
      <c r="Y11256" s="80"/>
      <c r="AA11256" s="79"/>
      <c r="AB11256" s="79"/>
      <c r="AC11256" s="80"/>
      <c r="AE11256" s="79"/>
      <c r="AF11256" s="79"/>
      <c r="AG11256" s="80"/>
    </row>
    <row r="11257" spans="1:33" ht="105" hidden="1" outlineLevel="1">
      <c r="A11257" s="6" t="s">
        <v>13069</v>
      </c>
      <c r="B11257" s="7" t="s">
        <v>37</v>
      </c>
      <c r="C11257" s="7" t="s">
        <v>13070</v>
      </c>
      <c r="K11257" s="79"/>
      <c r="L11257" s="79"/>
      <c r="M11257" s="80"/>
      <c r="O11257" s="79"/>
      <c r="P11257" s="79"/>
      <c r="Q11257" s="80"/>
      <c r="S11257" s="79"/>
      <c r="T11257" s="79"/>
      <c r="U11257" s="80"/>
      <c r="W11257" s="79"/>
      <c r="X11257" s="79"/>
      <c r="Y11257" s="80"/>
      <c r="AA11257" s="79"/>
      <c r="AB11257" s="79"/>
      <c r="AC11257" s="80"/>
      <c r="AE11257" s="79"/>
      <c r="AF11257" s="79"/>
      <c r="AG11257" s="80"/>
    </row>
    <row r="11258" spans="1:33" ht="60" hidden="1" outlineLevel="1">
      <c r="A11258" s="8"/>
      <c r="B11258" s="9" t="s">
        <v>61</v>
      </c>
      <c r="C11258" s="9" t="s">
        <v>62</v>
      </c>
      <c r="D11258" s="9" t="s">
        <v>63</v>
      </c>
      <c r="E11258" s="12" t="s">
        <v>64</v>
      </c>
      <c r="F11258" s="20" t="s">
        <v>65</v>
      </c>
      <c r="K11258" s="21" t="s">
        <v>66</v>
      </c>
      <c r="L11258" s="87" t="s">
        <v>28</v>
      </c>
      <c r="M11258" s="88"/>
      <c r="O11258" s="21" t="s">
        <v>66</v>
      </c>
      <c r="P11258" s="87" t="s">
        <v>28</v>
      </c>
      <c r="Q11258" s="88"/>
      <c r="S11258" s="21" t="s">
        <v>66</v>
      </c>
      <c r="T11258" s="87" t="s">
        <v>28</v>
      </c>
      <c r="U11258" s="88"/>
      <c r="W11258" s="21" t="s">
        <v>66</v>
      </c>
      <c r="X11258" s="87" t="s">
        <v>28</v>
      </c>
      <c r="Y11258" s="88"/>
      <c r="AA11258" s="21" t="s">
        <v>66</v>
      </c>
      <c r="AB11258" s="87" t="s">
        <v>28</v>
      </c>
      <c r="AC11258" s="88"/>
      <c r="AE11258" s="21" t="s">
        <v>66</v>
      </c>
      <c r="AF11258" s="87" t="s">
        <v>28</v>
      </c>
      <c r="AG11258" s="88"/>
    </row>
    <row r="11259" spans="1:33" hidden="1" outlineLevel="1">
      <c r="A11259" s="6" t="s">
        <v>13071</v>
      </c>
      <c r="B11259" s="7" t="s">
        <v>13072</v>
      </c>
      <c r="C11259" s="7" t="s">
        <v>13073</v>
      </c>
      <c r="D11259" s="7"/>
      <c r="E11259" s="23" t="s">
        <v>13074</v>
      </c>
      <c r="F11259" s="18">
        <v>3</v>
      </c>
      <c r="K11259" s="22">
        <v>0</v>
      </c>
      <c r="L11259" s="84">
        <v>0</v>
      </c>
      <c r="M11259" s="85"/>
      <c r="O11259" s="22">
        <v>39900</v>
      </c>
      <c r="P11259" s="84">
        <v>119700</v>
      </c>
      <c r="Q11259" s="85"/>
      <c r="S11259" s="22">
        <v>67650</v>
      </c>
      <c r="T11259" s="84">
        <v>202950</v>
      </c>
      <c r="U11259" s="85"/>
      <c r="W11259" s="22">
        <v>0</v>
      </c>
      <c r="X11259" s="84">
        <v>0</v>
      </c>
      <c r="Y11259" s="85"/>
      <c r="AA11259" s="22">
        <v>255482.8</v>
      </c>
      <c r="AB11259" s="84">
        <v>766448.4</v>
      </c>
      <c r="AC11259" s="85"/>
      <c r="AE11259" s="22">
        <v>0</v>
      </c>
      <c r="AF11259" s="84">
        <v>0</v>
      </c>
      <c r="AG11259" s="85"/>
    </row>
    <row r="11260" spans="1:33" hidden="1" outlineLevel="1">
      <c r="A11260" s="8"/>
      <c r="B11260" s="9" t="s">
        <v>34</v>
      </c>
      <c r="C11260" s="9" t="s">
        <v>35</v>
      </c>
      <c r="K11260" s="79"/>
      <c r="L11260" s="79"/>
      <c r="M11260" s="80"/>
      <c r="O11260" s="79"/>
      <c r="P11260" s="79"/>
      <c r="Q11260" s="80"/>
      <c r="S11260" s="79"/>
      <c r="T11260" s="79"/>
      <c r="U11260" s="80"/>
      <c r="W11260" s="79"/>
      <c r="X11260" s="79"/>
      <c r="Y11260" s="80"/>
      <c r="AA11260" s="79"/>
      <c r="AB11260" s="79"/>
      <c r="AC11260" s="80"/>
      <c r="AE11260" s="79"/>
      <c r="AF11260" s="79"/>
      <c r="AG11260" s="80"/>
    </row>
    <row r="11261" spans="1:33" ht="60" hidden="1" outlineLevel="1">
      <c r="A11261" s="6" t="s">
        <v>13075</v>
      </c>
      <c r="B11261" s="7" t="s">
        <v>37</v>
      </c>
      <c r="C11261" s="7" t="s">
        <v>13076</v>
      </c>
      <c r="K11261" s="79"/>
      <c r="L11261" s="79"/>
      <c r="M11261" s="80"/>
      <c r="O11261" s="79"/>
      <c r="P11261" s="79"/>
      <c r="Q11261" s="80"/>
      <c r="S11261" s="79"/>
      <c r="T11261" s="79"/>
      <c r="U11261" s="80"/>
      <c r="W11261" s="79"/>
      <c r="X11261" s="79"/>
      <c r="Y11261" s="80"/>
      <c r="AA11261" s="79"/>
      <c r="AB11261" s="79"/>
      <c r="AC11261" s="80"/>
      <c r="AE11261" s="79"/>
      <c r="AF11261" s="79"/>
      <c r="AG11261" s="80"/>
    </row>
    <row r="11262" spans="1:33" ht="60" hidden="1" outlineLevel="1">
      <c r="A11262" s="8"/>
      <c r="B11262" s="9" t="s">
        <v>61</v>
      </c>
      <c r="C11262" s="9" t="s">
        <v>62</v>
      </c>
      <c r="D11262" s="9" t="s">
        <v>63</v>
      </c>
      <c r="E11262" s="12" t="s">
        <v>64</v>
      </c>
      <c r="F11262" s="20" t="s">
        <v>65</v>
      </c>
      <c r="K11262" s="21" t="s">
        <v>66</v>
      </c>
      <c r="L11262" s="87" t="s">
        <v>28</v>
      </c>
      <c r="M11262" s="88"/>
      <c r="O11262" s="21" t="s">
        <v>66</v>
      </c>
      <c r="P11262" s="87" t="s">
        <v>28</v>
      </c>
      <c r="Q11262" s="88"/>
      <c r="S11262" s="21" t="s">
        <v>66</v>
      </c>
      <c r="T11262" s="87" t="s">
        <v>28</v>
      </c>
      <c r="U11262" s="88"/>
      <c r="W11262" s="21" t="s">
        <v>66</v>
      </c>
      <c r="X11262" s="87" t="s">
        <v>28</v>
      </c>
      <c r="Y11262" s="88"/>
      <c r="AA11262" s="21" t="s">
        <v>66</v>
      </c>
      <c r="AB11262" s="87" t="s">
        <v>28</v>
      </c>
      <c r="AC11262" s="88"/>
      <c r="AE11262" s="21" t="s">
        <v>66</v>
      </c>
      <c r="AF11262" s="87" t="s">
        <v>28</v>
      </c>
      <c r="AG11262" s="88"/>
    </row>
    <row r="11263" spans="1:33" hidden="1" outlineLevel="1">
      <c r="A11263" s="6" t="s">
        <v>13077</v>
      </c>
      <c r="B11263" s="7" t="s">
        <v>13078</v>
      </c>
      <c r="C11263" s="7" t="s">
        <v>13079</v>
      </c>
      <c r="D11263" s="7"/>
      <c r="E11263" s="23" t="s">
        <v>438</v>
      </c>
      <c r="F11263" s="18">
        <v>1</v>
      </c>
      <c r="K11263" s="22">
        <v>0</v>
      </c>
      <c r="L11263" s="84">
        <v>0</v>
      </c>
      <c r="M11263" s="85"/>
      <c r="O11263" s="22">
        <v>22800</v>
      </c>
      <c r="P11263" s="84">
        <v>22800</v>
      </c>
      <c r="Q11263" s="85"/>
      <c r="S11263" s="22">
        <v>55350</v>
      </c>
      <c r="T11263" s="84">
        <v>55350</v>
      </c>
      <c r="U11263" s="85"/>
      <c r="W11263" s="22">
        <v>0</v>
      </c>
      <c r="X11263" s="84">
        <v>0</v>
      </c>
      <c r="Y11263" s="85"/>
      <c r="AA11263" s="22">
        <v>374708.11</v>
      </c>
      <c r="AB11263" s="84">
        <v>374708.11</v>
      </c>
      <c r="AC11263" s="85"/>
      <c r="AE11263" s="22">
        <v>0</v>
      </c>
      <c r="AF11263" s="84">
        <v>0</v>
      </c>
      <c r="AG11263" s="85"/>
    </row>
    <row r="11264" spans="1:33" hidden="1" outlineLevel="1">
      <c r="A11264" s="6" t="s">
        <v>13080</v>
      </c>
      <c r="B11264" s="7" t="s">
        <v>13081</v>
      </c>
      <c r="C11264" s="7" t="s">
        <v>13082</v>
      </c>
      <c r="D11264" s="7"/>
      <c r="E11264" s="23" t="s">
        <v>438</v>
      </c>
      <c r="F11264" s="18">
        <v>1</v>
      </c>
      <c r="K11264" s="22">
        <v>0</v>
      </c>
      <c r="L11264" s="84">
        <v>0</v>
      </c>
      <c r="M11264" s="85"/>
      <c r="O11264" s="22">
        <v>28500</v>
      </c>
      <c r="P11264" s="84">
        <v>28500</v>
      </c>
      <c r="Q11264" s="85"/>
      <c r="S11264" s="22">
        <v>81000</v>
      </c>
      <c r="T11264" s="84">
        <v>81000</v>
      </c>
      <c r="U11264" s="85"/>
      <c r="W11264" s="22">
        <v>0</v>
      </c>
      <c r="X11264" s="84">
        <v>0</v>
      </c>
      <c r="Y11264" s="85"/>
      <c r="AA11264" s="22">
        <v>141934.89000000001</v>
      </c>
      <c r="AB11264" s="84">
        <v>141934.89000000001</v>
      </c>
      <c r="AC11264" s="85"/>
      <c r="AE11264" s="22">
        <v>0</v>
      </c>
      <c r="AF11264" s="84">
        <v>0</v>
      </c>
      <c r="AG11264" s="85"/>
    </row>
    <row r="11265" spans="1:33" hidden="1" outlineLevel="1">
      <c r="A11265" s="8"/>
      <c r="B11265" s="9" t="s">
        <v>34</v>
      </c>
      <c r="C11265" s="9" t="s">
        <v>35</v>
      </c>
      <c r="K11265" s="79"/>
      <c r="L11265" s="79"/>
      <c r="M11265" s="80"/>
      <c r="O11265" s="79"/>
      <c r="P11265" s="79"/>
      <c r="Q11265" s="80"/>
      <c r="S11265" s="79"/>
      <c r="T11265" s="79"/>
      <c r="U11265" s="80"/>
      <c r="W11265" s="79"/>
      <c r="X11265" s="79"/>
      <c r="Y11265" s="80"/>
      <c r="AA11265" s="79"/>
      <c r="AB11265" s="79"/>
      <c r="AC11265" s="80"/>
      <c r="AE11265" s="79"/>
      <c r="AF11265" s="79"/>
      <c r="AG11265" s="80"/>
    </row>
    <row r="11266" spans="1:33" hidden="1" outlineLevel="1">
      <c r="A11266" s="6" t="s">
        <v>13083</v>
      </c>
      <c r="B11266" s="7" t="s">
        <v>37</v>
      </c>
      <c r="C11266" s="7" t="s">
        <v>11279</v>
      </c>
      <c r="K11266" s="79"/>
      <c r="L11266" s="79"/>
      <c r="M11266" s="80"/>
      <c r="O11266" s="79"/>
      <c r="P11266" s="79"/>
      <c r="Q11266" s="80"/>
      <c r="S11266" s="79"/>
      <c r="T11266" s="79"/>
      <c r="U11266" s="80"/>
      <c r="W11266" s="79"/>
      <c r="X11266" s="79"/>
      <c r="Y11266" s="80"/>
      <c r="AA11266" s="79"/>
      <c r="AB11266" s="79"/>
      <c r="AC11266" s="80"/>
      <c r="AE11266" s="79"/>
      <c r="AF11266" s="79"/>
      <c r="AG11266" s="80"/>
    </row>
    <row r="11267" spans="1:33" ht="60" hidden="1" outlineLevel="1">
      <c r="A11267" s="8"/>
      <c r="B11267" s="9" t="s">
        <v>61</v>
      </c>
      <c r="C11267" s="9" t="s">
        <v>62</v>
      </c>
      <c r="D11267" s="9" t="s">
        <v>63</v>
      </c>
      <c r="E11267" s="12" t="s">
        <v>64</v>
      </c>
      <c r="F11267" s="20" t="s">
        <v>65</v>
      </c>
      <c r="K11267" s="21" t="s">
        <v>66</v>
      </c>
      <c r="L11267" s="87" t="s">
        <v>28</v>
      </c>
      <c r="M11267" s="88"/>
      <c r="O11267" s="21" t="s">
        <v>66</v>
      </c>
      <c r="P11267" s="87" t="s">
        <v>28</v>
      </c>
      <c r="Q11267" s="88"/>
      <c r="S11267" s="21" t="s">
        <v>66</v>
      </c>
      <c r="T11267" s="87" t="s">
        <v>28</v>
      </c>
      <c r="U11267" s="88"/>
      <c r="W11267" s="21" t="s">
        <v>66</v>
      </c>
      <c r="X11267" s="87" t="s">
        <v>28</v>
      </c>
      <c r="Y11267" s="88"/>
      <c r="AA11267" s="21" t="s">
        <v>66</v>
      </c>
      <c r="AB11267" s="87" t="s">
        <v>28</v>
      </c>
      <c r="AC11267" s="88"/>
      <c r="AE11267" s="21" t="s">
        <v>66</v>
      </c>
      <c r="AF11267" s="87" t="s">
        <v>28</v>
      </c>
      <c r="AG11267" s="88"/>
    </row>
    <row r="11268" spans="1:33" ht="45" hidden="1" outlineLevel="1">
      <c r="A11268" s="6" t="s">
        <v>13084</v>
      </c>
      <c r="B11268" s="7" t="s">
        <v>13085</v>
      </c>
      <c r="C11268" s="7" t="s">
        <v>11282</v>
      </c>
      <c r="D11268" s="7"/>
      <c r="E11268" s="23" t="s">
        <v>70</v>
      </c>
      <c r="F11268" s="18">
        <v>1</v>
      </c>
      <c r="K11268" s="22">
        <v>0</v>
      </c>
      <c r="L11268" s="84">
        <v>0</v>
      </c>
      <c r="M11268" s="85"/>
      <c r="O11268" s="22">
        <v>3990</v>
      </c>
      <c r="P11268" s="84">
        <v>3990</v>
      </c>
      <c r="Q11268" s="85"/>
      <c r="S11268" s="22">
        <v>25000</v>
      </c>
      <c r="T11268" s="84">
        <v>25000</v>
      </c>
      <c r="U11268" s="85"/>
      <c r="W11268" s="22">
        <v>0</v>
      </c>
      <c r="X11268" s="84">
        <v>0</v>
      </c>
      <c r="Y11268" s="85"/>
      <c r="AA11268" s="22">
        <v>28386.98</v>
      </c>
      <c r="AB11268" s="84">
        <v>28386.98</v>
      </c>
      <c r="AC11268" s="85"/>
      <c r="AE11268" s="22">
        <v>0</v>
      </c>
      <c r="AF11268" s="84">
        <v>0</v>
      </c>
      <c r="AG11268" s="85"/>
    </row>
    <row r="11269" spans="1:33" ht="30" hidden="1" outlineLevel="1">
      <c r="A11269" s="6" t="s">
        <v>13086</v>
      </c>
      <c r="B11269" s="7" t="s">
        <v>13087</v>
      </c>
      <c r="C11269" s="7" t="s">
        <v>11285</v>
      </c>
      <c r="D11269" s="7"/>
      <c r="E11269" s="23" t="s">
        <v>70</v>
      </c>
      <c r="F11269" s="18">
        <v>1</v>
      </c>
      <c r="K11269" s="22">
        <v>0</v>
      </c>
      <c r="L11269" s="84">
        <v>0</v>
      </c>
      <c r="M11269" s="85"/>
      <c r="O11269" s="22">
        <v>2337</v>
      </c>
      <c r="P11269" s="84">
        <v>2337</v>
      </c>
      <c r="Q11269" s="85"/>
      <c r="S11269" s="22">
        <v>5000</v>
      </c>
      <c r="T11269" s="84">
        <v>5000</v>
      </c>
      <c r="U11269" s="85"/>
      <c r="W11269" s="22">
        <v>0</v>
      </c>
      <c r="X11269" s="84">
        <v>0</v>
      </c>
      <c r="Y11269" s="85"/>
      <c r="AA11269" s="22">
        <v>11354.79</v>
      </c>
      <c r="AB11269" s="84">
        <v>11354.79</v>
      </c>
      <c r="AC11269" s="85"/>
      <c r="AE11269" s="22">
        <v>0</v>
      </c>
      <c r="AF11269" s="84">
        <v>0</v>
      </c>
      <c r="AG11269" s="85"/>
    </row>
    <row r="11270" spans="1:33" ht="30" hidden="1" outlineLevel="1">
      <c r="A11270" s="6" t="s">
        <v>13088</v>
      </c>
      <c r="B11270" s="7" t="s">
        <v>13089</v>
      </c>
      <c r="C11270" s="7" t="s">
        <v>11288</v>
      </c>
      <c r="D11270" s="7"/>
      <c r="E11270" s="23" t="s">
        <v>70</v>
      </c>
      <c r="F11270" s="18">
        <v>1</v>
      </c>
      <c r="K11270" s="22">
        <v>0</v>
      </c>
      <c r="L11270" s="84">
        <v>0</v>
      </c>
      <c r="M11270" s="85"/>
      <c r="O11270" s="22">
        <v>4218</v>
      </c>
      <c r="P11270" s="84">
        <v>4218</v>
      </c>
      <c r="Q11270" s="85"/>
      <c r="S11270" s="22">
        <v>10000</v>
      </c>
      <c r="T11270" s="84">
        <v>10000</v>
      </c>
      <c r="U11270" s="85"/>
      <c r="W11270" s="22">
        <v>0</v>
      </c>
      <c r="X11270" s="84">
        <v>0</v>
      </c>
      <c r="Y11270" s="85"/>
      <c r="AA11270" s="22">
        <v>28386.98</v>
      </c>
      <c r="AB11270" s="84">
        <v>28386.98</v>
      </c>
      <c r="AC11270" s="85"/>
      <c r="AE11270" s="22">
        <v>0</v>
      </c>
      <c r="AF11270" s="84">
        <v>0</v>
      </c>
      <c r="AG11270" s="85"/>
    </row>
    <row r="11271" spans="1:33" ht="45" hidden="1" outlineLevel="1">
      <c r="A11271" s="6" t="s">
        <v>13090</v>
      </c>
      <c r="B11271" s="7" t="s">
        <v>13091</v>
      </c>
      <c r="C11271" s="7" t="s">
        <v>5699</v>
      </c>
      <c r="D11271" s="7"/>
      <c r="E11271" s="23" t="s">
        <v>70</v>
      </c>
      <c r="F11271" s="18">
        <v>1</v>
      </c>
      <c r="K11271" s="22">
        <v>0</v>
      </c>
      <c r="L11271" s="84">
        <v>0</v>
      </c>
      <c r="M11271" s="85"/>
      <c r="O11271" s="22">
        <v>570</v>
      </c>
      <c r="P11271" s="84">
        <v>570</v>
      </c>
      <c r="Q11271" s="85"/>
      <c r="S11271" s="22">
        <v>5000</v>
      </c>
      <c r="T11271" s="84">
        <v>5000</v>
      </c>
      <c r="U11271" s="85"/>
      <c r="W11271" s="22">
        <v>0</v>
      </c>
      <c r="X11271" s="84">
        <v>0</v>
      </c>
      <c r="Y11271" s="85"/>
      <c r="AA11271" s="22">
        <v>11354.79</v>
      </c>
      <c r="AB11271" s="84">
        <v>11354.79</v>
      </c>
      <c r="AC11271" s="85"/>
      <c r="AE11271" s="22">
        <v>0</v>
      </c>
      <c r="AF11271" s="84">
        <v>0</v>
      </c>
      <c r="AG11271" s="85"/>
    </row>
    <row r="11272" spans="1:33" ht="45" hidden="1" outlineLevel="1">
      <c r="A11272" s="6" t="s">
        <v>13092</v>
      </c>
      <c r="B11272" s="7" t="s">
        <v>13093</v>
      </c>
      <c r="C11272" s="7" t="s">
        <v>11293</v>
      </c>
      <c r="D11272" s="7"/>
      <c r="E11272" s="23" t="s">
        <v>70</v>
      </c>
      <c r="F11272" s="18">
        <v>1</v>
      </c>
      <c r="K11272" s="22">
        <v>0</v>
      </c>
      <c r="L11272" s="84">
        <v>0</v>
      </c>
      <c r="M11272" s="85"/>
      <c r="O11272" s="22">
        <v>570</v>
      </c>
      <c r="P11272" s="84">
        <v>570</v>
      </c>
      <c r="Q11272" s="85"/>
      <c r="S11272" s="22">
        <v>6200</v>
      </c>
      <c r="T11272" s="84">
        <v>6200</v>
      </c>
      <c r="U11272" s="85"/>
      <c r="W11272" s="22">
        <v>0</v>
      </c>
      <c r="X11272" s="84">
        <v>0</v>
      </c>
      <c r="Y11272" s="85"/>
      <c r="AA11272" s="22">
        <v>85160.93</v>
      </c>
      <c r="AB11272" s="84">
        <v>85160.93</v>
      </c>
      <c r="AC11272" s="85"/>
      <c r="AE11272" s="22">
        <v>0</v>
      </c>
      <c r="AF11272" s="84">
        <v>0</v>
      </c>
      <c r="AG11272" s="85"/>
    </row>
    <row r="11273" spans="1:33" ht="30" hidden="1" outlineLevel="1">
      <c r="A11273" s="6" t="s">
        <v>13094</v>
      </c>
      <c r="B11273" s="7" t="s">
        <v>13095</v>
      </c>
      <c r="C11273" s="7" t="s">
        <v>5701</v>
      </c>
      <c r="D11273" s="7"/>
      <c r="E11273" s="23" t="s">
        <v>70</v>
      </c>
      <c r="F11273" s="18">
        <v>1</v>
      </c>
      <c r="K11273" s="22">
        <v>0</v>
      </c>
      <c r="L11273" s="84">
        <v>0</v>
      </c>
      <c r="M11273" s="85"/>
      <c r="O11273" s="22">
        <v>570</v>
      </c>
      <c r="P11273" s="84">
        <v>570</v>
      </c>
      <c r="Q11273" s="85"/>
      <c r="S11273" s="22">
        <v>1000</v>
      </c>
      <c r="T11273" s="84">
        <v>1000</v>
      </c>
      <c r="U11273" s="85"/>
      <c r="W11273" s="22">
        <v>0</v>
      </c>
      <c r="X11273" s="84">
        <v>0</v>
      </c>
      <c r="Y11273" s="85"/>
      <c r="AA11273" s="22">
        <v>28386.98</v>
      </c>
      <c r="AB11273" s="84">
        <v>28386.98</v>
      </c>
      <c r="AC11273" s="85"/>
      <c r="AE11273" s="22">
        <v>0</v>
      </c>
      <c r="AF11273" s="84">
        <v>0</v>
      </c>
      <c r="AG11273" s="85"/>
    </row>
    <row r="11274" spans="1:33" ht="30" hidden="1" outlineLevel="1">
      <c r="A11274" s="6" t="s">
        <v>13096</v>
      </c>
      <c r="B11274" s="7" t="s">
        <v>13097</v>
      </c>
      <c r="C11274" s="7" t="s">
        <v>11298</v>
      </c>
      <c r="D11274" s="7"/>
      <c r="E11274" s="23" t="s">
        <v>70</v>
      </c>
      <c r="F11274" s="18">
        <v>1</v>
      </c>
      <c r="K11274" s="22">
        <v>0</v>
      </c>
      <c r="L11274" s="84">
        <v>0</v>
      </c>
      <c r="M11274" s="85"/>
      <c r="O11274" s="22">
        <v>570</v>
      </c>
      <c r="P11274" s="84">
        <v>570</v>
      </c>
      <c r="Q11274" s="85"/>
      <c r="S11274" s="22">
        <v>1000</v>
      </c>
      <c r="T11274" s="84">
        <v>1000</v>
      </c>
      <c r="U11274" s="85"/>
      <c r="W11274" s="22">
        <v>0</v>
      </c>
      <c r="X11274" s="84">
        <v>0</v>
      </c>
      <c r="Y11274" s="85"/>
      <c r="AA11274" s="22">
        <v>11354.79</v>
      </c>
      <c r="AB11274" s="84">
        <v>11354.79</v>
      </c>
      <c r="AC11274" s="85"/>
      <c r="AE11274" s="22">
        <v>0</v>
      </c>
      <c r="AF11274" s="84">
        <v>0</v>
      </c>
      <c r="AG11274" s="85"/>
    </row>
    <row r="11275" spans="1:33" ht="45" hidden="1" outlineLevel="1">
      <c r="A11275" s="6" t="s">
        <v>13098</v>
      </c>
      <c r="B11275" s="7" t="s">
        <v>13099</v>
      </c>
      <c r="C11275" s="7" t="s">
        <v>11301</v>
      </c>
      <c r="D11275" s="7"/>
      <c r="E11275" s="23" t="s">
        <v>70</v>
      </c>
      <c r="F11275" s="18">
        <v>1</v>
      </c>
      <c r="K11275" s="22">
        <v>0</v>
      </c>
      <c r="L11275" s="84">
        <v>0</v>
      </c>
      <c r="M11275" s="85"/>
      <c r="O11275" s="22">
        <v>570</v>
      </c>
      <c r="P11275" s="84">
        <v>570</v>
      </c>
      <c r="Q11275" s="85"/>
      <c r="S11275" s="22">
        <v>3500</v>
      </c>
      <c r="T11275" s="84">
        <v>3500</v>
      </c>
      <c r="U11275" s="85"/>
      <c r="W11275" s="22">
        <v>0</v>
      </c>
      <c r="X11275" s="84">
        <v>0</v>
      </c>
      <c r="Y11275" s="85"/>
      <c r="AA11275" s="22">
        <v>11354.79</v>
      </c>
      <c r="AB11275" s="84">
        <v>11354.79</v>
      </c>
      <c r="AC11275" s="85"/>
      <c r="AE11275" s="22">
        <v>0</v>
      </c>
      <c r="AF11275" s="84">
        <v>0</v>
      </c>
      <c r="AG11275" s="85"/>
    </row>
    <row r="11276" spans="1:33" hidden="1" outlineLevel="1">
      <c r="A11276" s="6" t="s">
        <v>13100</v>
      </c>
      <c r="B11276" s="7" t="s">
        <v>13101</v>
      </c>
      <c r="C11276" s="7" t="s">
        <v>11304</v>
      </c>
      <c r="D11276" s="7"/>
      <c r="E11276" s="23" t="s">
        <v>70</v>
      </c>
      <c r="F11276" s="18">
        <v>1</v>
      </c>
      <c r="K11276" s="22">
        <v>0</v>
      </c>
      <c r="L11276" s="84">
        <v>0</v>
      </c>
      <c r="M11276" s="85"/>
      <c r="O11276" s="22">
        <v>570</v>
      </c>
      <c r="P11276" s="84">
        <v>570</v>
      </c>
      <c r="Q11276" s="85"/>
      <c r="S11276" s="22">
        <v>1000</v>
      </c>
      <c r="T11276" s="84">
        <v>1000</v>
      </c>
      <c r="U11276" s="85"/>
      <c r="W11276" s="22">
        <v>0</v>
      </c>
      <c r="X11276" s="84">
        <v>0</v>
      </c>
      <c r="Y11276" s="85"/>
      <c r="AA11276" s="22">
        <v>5677.4</v>
      </c>
      <c r="AB11276" s="84">
        <v>5677.4</v>
      </c>
      <c r="AC11276" s="85"/>
      <c r="AE11276" s="22">
        <v>0</v>
      </c>
      <c r="AF11276" s="84">
        <v>0</v>
      </c>
      <c r="AG11276" s="85"/>
    </row>
    <row r="11277" spans="1:33" ht="30" hidden="1" outlineLevel="1">
      <c r="A11277" s="6" t="s">
        <v>13102</v>
      </c>
      <c r="B11277" s="7" t="s">
        <v>13103</v>
      </c>
      <c r="C11277" s="7" t="s">
        <v>11307</v>
      </c>
      <c r="D11277" s="7"/>
      <c r="E11277" s="23" t="s">
        <v>70</v>
      </c>
      <c r="F11277" s="18">
        <v>1</v>
      </c>
      <c r="K11277" s="22">
        <v>0</v>
      </c>
      <c r="L11277" s="84">
        <v>0</v>
      </c>
      <c r="M11277" s="85"/>
      <c r="O11277" s="22">
        <v>570</v>
      </c>
      <c r="P11277" s="84">
        <v>570</v>
      </c>
      <c r="Q11277" s="85"/>
      <c r="S11277" s="22">
        <v>2000</v>
      </c>
      <c r="T11277" s="84">
        <v>2000</v>
      </c>
      <c r="U11277" s="85"/>
      <c r="W11277" s="22">
        <v>0</v>
      </c>
      <c r="X11277" s="84">
        <v>0</v>
      </c>
      <c r="Y11277" s="85"/>
      <c r="AA11277" s="22">
        <v>5677.4</v>
      </c>
      <c r="AB11277" s="84">
        <v>5677.4</v>
      </c>
      <c r="AC11277" s="85"/>
      <c r="AE11277" s="22">
        <v>0</v>
      </c>
      <c r="AF11277" s="84">
        <v>0</v>
      </c>
      <c r="AG11277" s="85"/>
    </row>
    <row r="11278" spans="1:33" hidden="1" outlineLevel="1">
      <c r="A11278" s="8"/>
      <c r="B11278" s="9" t="s">
        <v>34</v>
      </c>
      <c r="C11278" s="9" t="s">
        <v>35</v>
      </c>
      <c r="K11278" s="79"/>
      <c r="L11278" s="79"/>
      <c r="M11278" s="80"/>
      <c r="O11278" s="79"/>
      <c r="P11278" s="79"/>
      <c r="Q11278" s="80"/>
      <c r="S11278" s="79"/>
      <c r="T11278" s="79"/>
      <c r="U11278" s="80"/>
      <c r="W11278" s="79"/>
      <c r="X11278" s="79"/>
      <c r="Y11278" s="80"/>
      <c r="AA11278" s="79"/>
      <c r="AB11278" s="79"/>
      <c r="AC11278" s="80"/>
      <c r="AE11278" s="79"/>
      <c r="AF11278" s="79"/>
      <c r="AG11278" s="80"/>
    </row>
    <row r="11279" spans="1:33" hidden="1" outlineLevel="1">
      <c r="A11279" s="6" t="s">
        <v>13104</v>
      </c>
      <c r="B11279" s="7" t="s">
        <v>37</v>
      </c>
      <c r="C11279" s="7" t="s">
        <v>293</v>
      </c>
      <c r="K11279" s="79"/>
      <c r="L11279" s="79"/>
      <c r="M11279" s="80"/>
      <c r="O11279" s="79"/>
      <c r="P11279" s="79"/>
      <c r="Q11279" s="80"/>
      <c r="S11279" s="79"/>
      <c r="T11279" s="79"/>
      <c r="U11279" s="80"/>
      <c r="W11279" s="79"/>
      <c r="X11279" s="79"/>
      <c r="Y11279" s="80"/>
      <c r="AA11279" s="79"/>
      <c r="AB11279" s="79"/>
      <c r="AC11279" s="80"/>
      <c r="AE11279" s="79"/>
      <c r="AF11279" s="79"/>
      <c r="AG11279" s="80"/>
    </row>
    <row r="11280" spans="1:33" ht="60" hidden="1" outlineLevel="1">
      <c r="A11280" s="8"/>
      <c r="B11280" s="9" t="s">
        <v>61</v>
      </c>
      <c r="C11280" s="9" t="s">
        <v>62</v>
      </c>
      <c r="D11280" s="9" t="s">
        <v>63</v>
      </c>
      <c r="E11280" s="12" t="s">
        <v>64</v>
      </c>
      <c r="F11280" s="20" t="s">
        <v>65</v>
      </c>
      <c r="K11280" s="21" t="s">
        <v>66</v>
      </c>
      <c r="L11280" s="87" t="s">
        <v>28</v>
      </c>
      <c r="M11280" s="88"/>
      <c r="O11280" s="21" t="s">
        <v>66</v>
      </c>
      <c r="P11280" s="87" t="s">
        <v>28</v>
      </c>
      <c r="Q11280" s="88"/>
      <c r="S11280" s="21" t="s">
        <v>66</v>
      </c>
      <c r="T11280" s="87" t="s">
        <v>28</v>
      </c>
      <c r="U11280" s="88"/>
      <c r="W11280" s="21" t="s">
        <v>66</v>
      </c>
      <c r="X11280" s="87" t="s">
        <v>28</v>
      </c>
      <c r="Y11280" s="88"/>
      <c r="AA11280" s="21" t="s">
        <v>66</v>
      </c>
      <c r="AB11280" s="87" t="s">
        <v>28</v>
      </c>
      <c r="AC11280" s="88"/>
      <c r="AE11280" s="21" t="s">
        <v>66</v>
      </c>
      <c r="AF11280" s="87" t="s">
        <v>28</v>
      </c>
      <c r="AG11280" s="88"/>
    </row>
    <row r="11281" spans="1:33" ht="135" hidden="1" outlineLevel="1">
      <c r="A11281" s="6" t="s">
        <v>13105</v>
      </c>
      <c r="B11281" s="7" t="s">
        <v>12358</v>
      </c>
      <c r="C11281" s="7" t="s">
        <v>5148</v>
      </c>
      <c r="D11281" s="7"/>
      <c r="E11281" s="23" t="s">
        <v>70</v>
      </c>
      <c r="F11281" s="18">
        <v>1</v>
      </c>
      <c r="K11281" s="22">
        <v>0</v>
      </c>
      <c r="L11281" s="84">
        <v>0</v>
      </c>
      <c r="M11281" s="85"/>
      <c r="O11281" s="22">
        <v>0</v>
      </c>
      <c r="P11281" s="84">
        <v>0</v>
      </c>
      <c r="Q11281" s="85"/>
      <c r="S11281" s="22">
        <v>0</v>
      </c>
      <c r="T11281" s="84">
        <v>0</v>
      </c>
      <c r="U11281" s="85"/>
      <c r="W11281" s="22">
        <v>6148424.8200000003</v>
      </c>
      <c r="X11281" s="84">
        <v>6148424.8200000003</v>
      </c>
      <c r="Y11281" s="85"/>
      <c r="AA11281" s="22">
        <v>0</v>
      </c>
      <c r="AB11281" s="84">
        <v>0</v>
      </c>
      <c r="AC11281" s="85"/>
      <c r="AE11281" s="22">
        <v>1696000</v>
      </c>
      <c r="AF11281" s="84">
        <v>1696000</v>
      </c>
      <c r="AG11281" s="85"/>
    </row>
    <row r="11282" spans="1:33" hidden="1" outlineLevel="1">
      <c r="A11282" s="8"/>
      <c r="B11282" s="9" t="s">
        <v>34</v>
      </c>
      <c r="C11282" s="9" t="s">
        <v>35</v>
      </c>
      <c r="K11282" s="79"/>
      <c r="L11282" s="79"/>
      <c r="M11282" s="80"/>
      <c r="O11282" s="79"/>
      <c r="P11282" s="79"/>
      <c r="Q11282" s="80"/>
      <c r="S11282" s="79"/>
      <c r="T11282" s="79"/>
      <c r="U11282" s="80"/>
      <c r="W11282" s="79"/>
      <c r="X11282" s="79"/>
      <c r="Y11282" s="80"/>
      <c r="AA11282" s="79"/>
      <c r="AB11282" s="79"/>
      <c r="AC11282" s="80"/>
      <c r="AE11282" s="79"/>
      <c r="AF11282" s="79"/>
      <c r="AG11282" s="80"/>
    </row>
    <row r="11283" spans="1:33" ht="75" hidden="1" outlineLevel="1">
      <c r="A11283" s="6" t="s">
        <v>13106</v>
      </c>
      <c r="B11283" s="7" t="s">
        <v>37</v>
      </c>
      <c r="C11283" s="7" t="s">
        <v>298</v>
      </c>
      <c r="I11283" s="35"/>
      <c r="J11283" s="35"/>
      <c r="K11283" s="79"/>
      <c r="L11283" s="79"/>
      <c r="M11283" s="80"/>
      <c r="O11283" s="79"/>
      <c r="P11283" s="79"/>
      <c r="Q11283" s="80"/>
      <c r="S11283" s="79"/>
      <c r="T11283" s="79"/>
      <c r="U11283" s="80"/>
      <c r="W11283" s="79"/>
      <c r="X11283" s="79"/>
      <c r="Y11283" s="80"/>
      <c r="AA11283" s="79"/>
      <c r="AB11283" s="79"/>
      <c r="AC11283" s="80"/>
      <c r="AE11283" s="79"/>
      <c r="AF11283" s="79"/>
      <c r="AG11283" s="80"/>
    </row>
    <row r="11284" spans="1:33" collapsed="1">
      <c r="A11284" s="83" t="s">
        <v>13107</v>
      </c>
      <c r="B11284" s="83"/>
      <c r="C11284" s="83"/>
      <c r="D11284" s="83"/>
      <c r="E11284" s="83"/>
      <c r="F11284" s="83"/>
      <c r="I11284" s="36"/>
      <c r="J11284" s="36">
        <v>185355</v>
      </c>
      <c r="K11284" s="30" t="s">
        <v>13108</v>
      </c>
      <c r="L11284" s="84">
        <v>0</v>
      </c>
      <c r="M11284" s="85"/>
      <c r="O11284" s="15" t="s">
        <v>13108</v>
      </c>
      <c r="P11284" s="84">
        <v>184543.2</v>
      </c>
      <c r="Q11284" s="85"/>
      <c r="S11284" s="15" t="s">
        <v>13108</v>
      </c>
      <c r="T11284" s="84">
        <v>382800</v>
      </c>
      <c r="U11284" s="85"/>
      <c r="W11284" s="15" t="s">
        <v>13108</v>
      </c>
      <c r="X11284" s="84">
        <v>0</v>
      </c>
      <c r="Y11284" s="85"/>
      <c r="AA11284" s="15" t="s">
        <v>13108</v>
      </c>
      <c r="AB11284" s="84">
        <v>449711.53</v>
      </c>
      <c r="AC11284" s="85"/>
      <c r="AE11284" s="15" t="s">
        <v>13108</v>
      </c>
      <c r="AF11284" s="84">
        <v>650000</v>
      </c>
      <c r="AG11284" s="85"/>
    </row>
    <row r="11285" spans="1:33" hidden="1">
      <c r="A11285" s="8"/>
      <c r="B11285" s="9" t="s">
        <v>34</v>
      </c>
      <c r="C11285" s="9" t="s">
        <v>35</v>
      </c>
      <c r="K11285" s="79"/>
      <c r="L11285" s="79"/>
      <c r="M11285" s="80"/>
      <c r="O11285" s="79"/>
      <c r="P11285" s="79"/>
      <c r="Q11285" s="80"/>
      <c r="S11285" s="79"/>
      <c r="T11285" s="79"/>
      <c r="U11285" s="80"/>
      <c r="W11285" s="79"/>
      <c r="X11285" s="79"/>
      <c r="Y11285" s="80"/>
      <c r="AA11285" s="79"/>
      <c r="AB11285" s="79"/>
      <c r="AC11285" s="80"/>
      <c r="AE11285" s="79"/>
      <c r="AF11285" s="79"/>
      <c r="AG11285" s="80"/>
    </row>
    <row r="11286" spans="1:33" hidden="1" outlineLevel="1">
      <c r="A11286" s="6" t="s">
        <v>13109</v>
      </c>
      <c r="B11286" s="7" t="s">
        <v>37</v>
      </c>
      <c r="C11286" s="7" t="s">
        <v>13110</v>
      </c>
      <c r="K11286" s="79"/>
      <c r="L11286" s="79"/>
      <c r="M11286" s="80"/>
      <c r="O11286" s="79"/>
      <c r="P11286" s="79"/>
      <c r="Q11286" s="80"/>
      <c r="S11286" s="79"/>
      <c r="T11286" s="79"/>
      <c r="U11286" s="80"/>
      <c r="W11286" s="79"/>
      <c r="X11286" s="79"/>
      <c r="Y11286" s="80"/>
      <c r="AA11286" s="79"/>
      <c r="AB11286" s="79"/>
      <c r="AC11286" s="80"/>
      <c r="AE11286" s="79"/>
      <c r="AF11286" s="79"/>
      <c r="AG11286" s="80"/>
    </row>
    <row r="11287" spans="1:33" ht="60" hidden="1" outlineLevel="1">
      <c r="A11287" s="8"/>
      <c r="B11287" s="9" t="s">
        <v>61</v>
      </c>
      <c r="C11287" s="9" t="s">
        <v>62</v>
      </c>
      <c r="D11287" s="9" t="s">
        <v>63</v>
      </c>
      <c r="E11287" s="12" t="s">
        <v>64</v>
      </c>
      <c r="F11287" s="20" t="s">
        <v>65</v>
      </c>
      <c r="K11287" s="21" t="s">
        <v>66</v>
      </c>
      <c r="L11287" s="87" t="s">
        <v>28</v>
      </c>
      <c r="M11287" s="88"/>
      <c r="O11287" s="21" t="s">
        <v>66</v>
      </c>
      <c r="P11287" s="87" t="s">
        <v>28</v>
      </c>
      <c r="Q11287" s="88"/>
      <c r="S11287" s="21" t="s">
        <v>66</v>
      </c>
      <c r="T11287" s="87" t="s">
        <v>28</v>
      </c>
      <c r="U11287" s="88"/>
      <c r="W11287" s="21" t="s">
        <v>66</v>
      </c>
      <c r="X11287" s="87" t="s">
        <v>28</v>
      </c>
      <c r="Y11287" s="88"/>
      <c r="AA11287" s="21" t="s">
        <v>66</v>
      </c>
      <c r="AB11287" s="87" t="s">
        <v>28</v>
      </c>
      <c r="AC11287" s="88"/>
      <c r="AE11287" s="21" t="s">
        <v>66</v>
      </c>
      <c r="AF11287" s="87" t="s">
        <v>28</v>
      </c>
      <c r="AG11287" s="88"/>
    </row>
    <row r="11288" spans="1:33" hidden="1" outlineLevel="1">
      <c r="A11288" s="6" t="s">
        <v>13111</v>
      </c>
      <c r="B11288" s="7" t="s">
        <v>11320</v>
      </c>
      <c r="C11288" s="7" t="s">
        <v>13112</v>
      </c>
      <c r="D11288" s="7"/>
      <c r="E11288" s="23" t="s">
        <v>438</v>
      </c>
      <c r="F11288" s="18">
        <v>2</v>
      </c>
      <c r="K11288" s="22">
        <v>0</v>
      </c>
      <c r="L11288" s="84">
        <v>0</v>
      </c>
      <c r="M11288" s="85"/>
      <c r="O11288" s="22">
        <v>28500</v>
      </c>
      <c r="P11288" s="84">
        <v>57000</v>
      </c>
      <c r="Q11288" s="85"/>
      <c r="S11288" s="22">
        <v>50000</v>
      </c>
      <c r="T11288" s="84">
        <v>100000</v>
      </c>
      <c r="U11288" s="85"/>
      <c r="W11288" s="22">
        <v>0</v>
      </c>
      <c r="X11288" s="84">
        <v>0</v>
      </c>
      <c r="Y11288" s="85"/>
      <c r="AA11288" s="22">
        <v>45419.16</v>
      </c>
      <c r="AB11288" s="84">
        <v>90838.32</v>
      </c>
      <c r="AC11288" s="85"/>
      <c r="AE11288" s="22">
        <v>0</v>
      </c>
      <c r="AF11288" s="84">
        <v>0</v>
      </c>
      <c r="AG11288" s="85"/>
    </row>
    <row r="11289" spans="1:33" hidden="1" outlineLevel="1">
      <c r="A11289" s="8"/>
      <c r="B11289" s="9" t="s">
        <v>34</v>
      </c>
      <c r="C11289" s="9" t="s">
        <v>35</v>
      </c>
      <c r="K11289" s="79"/>
      <c r="L11289" s="79"/>
      <c r="M11289" s="80"/>
      <c r="O11289" s="79"/>
      <c r="P11289" s="79"/>
      <c r="Q11289" s="80"/>
      <c r="S11289" s="79"/>
      <c r="T11289" s="79"/>
      <c r="U11289" s="80"/>
      <c r="W11289" s="79"/>
      <c r="X11289" s="79"/>
      <c r="Y11289" s="80"/>
      <c r="AA11289" s="79"/>
      <c r="AB11289" s="79"/>
      <c r="AC11289" s="80"/>
      <c r="AE11289" s="79"/>
      <c r="AF11289" s="79"/>
      <c r="AG11289" s="80"/>
    </row>
    <row r="11290" spans="1:33" hidden="1" outlineLevel="1">
      <c r="A11290" s="6" t="s">
        <v>13113</v>
      </c>
      <c r="B11290" s="7" t="s">
        <v>37</v>
      </c>
      <c r="C11290" s="7" t="s">
        <v>11354</v>
      </c>
      <c r="K11290" s="79"/>
      <c r="L11290" s="79"/>
      <c r="M11290" s="80"/>
      <c r="O11290" s="79"/>
      <c r="P11290" s="79"/>
      <c r="Q11290" s="80"/>
      <c r="S11290" s="79"/>
      <c r="T11290" s="79"/>
      <c r="U11290" s="80"/>
      <c r="W11290" s="79"/>
      <c r="X11290" s="79"/>
      <c r="Y11290" s="80"/>
      <c r="AA11290" s="79"/>
      <c r="AB11290" s="79"/>
      <c r="AC11290" s="80"/>
      <c r="AE11290" s="79"/>
      <c r="AF11290" s="79"/>
      <c r="AG11290" s="80"/>
    </row>
    <row r="11291" spans="1:33" ht="105" hidden="1" outlineLevel="1">
      <c r="A11291" s="6" t="s">
        <v>13114</v>
      </c>
      <c r="B11291" s="7" t="s">
        <v>37</v>
      </c>
      <c r="C11291" s="7" t="s">
        <v>13115</v>
      </c>
      <c r="K11291" s="79"/>
      <c r="L11291" s="79"/>
      <c r="M11291" s="80"/>
      <c r="O11291" s="79"/>
      <c r="P11291" s="79"/>
      <c r="Q11291" s="80"/>
      <c r="S11291" s="79"/>
      <c r="T11291" s="79"/>
      <c r="U11291" s="80"/>
      <c r="W11291" s="79"/>
      <c r="X11291" s="79"/>
      <c r="Y11291" s="80"/>
      <c r="AA11291" s="79"/>
      <c r="AB11291" s="79"/>
      <c r="AC11291" s="80"/>
      <c r="AE11291" s="79"/>
      <c r="AF11291" s="79"/>
      <c r="AG11291" s="80"/>
    </row>
    <row r="11292" spans="1:33" ht="60" hidden="1" outlineLevel="1">
      <c r="A11292" s="8"/>
      <c r="B11292" s="9" t="s">
        <v>61</v>
      </c>
      <c r="C11292" s="9" t="s">
        <v>62</v>
      </c>
      <c r="D11292" s="9" t="s">
        <v>63</v>
      </c>
      <c r="E11292" s="12" t="s">
        <v>64</v>
      </c>
      <c r="F11292" s="20" t="s">
        <v>65</v>
      </c>
      <c r="K11292" s="21" t="s">
        <v>66</v>
      </c>
      <c r="L11292" s="87" t="s">
        <v>28</v>
      </c>
      <c r="M11292" s="88"/>
      <c r="O11292" s="21" t="s">
        <v>66</v>
      </c>
      <c r="P11292" s="87" t="s">
        <v>28</v>
      </c>
      <c r="Q11292" s="88"/>
      <c r="S11292" s="21" t="s">
        <v>66</v>
      </c>
      <c r="T11292" s="87" t="s">
        <v>28</v>
      </c>
      <c r="U11292" s="88"/>
      <c r="W11292" s="21" t="s">
        <v>66</v>
      </c>
      <c r="X11292" s="87" t="s">
        <v>28</v>
      </c>
      <c r="Y11292" s="88"/>
      <c r="AA11292" s="21" t="s">
        <v>66</v>
      </c>
      <c r="AB11292" s="87" t="s">
        <v>28</v>
      </c>
      <c r="AC11292" s="88"/>
      <c r="AE11292" s="21" t="s">
        <v>66</v>
      </c>
      <c r="AF11292" s="87" t="s">
        <v>28</v>
      </c>
      <c r="AG11292" s="88"/>
    </row>
    <row r="11293" spans="1:33" ht="30" hidden="1" outlineLevel="1">
      <c r="A11293" s="6" t="s">
        <v>13116</v>
      </c>
      <c r="B11293" s="7" t="s">
        <v>11323</v>
      </c>
      <c r="C11293" s="7" t="s">
        <v>13117</v>
      </c>
      <c r="D11293" s="7"/>
      <c r="E11293" s="23" t="s">
        <v>11360</v>
      </c>
      <c r="F11293" s="18">
        <v>1</v>
      </c>
      <c r="K11293" s="22">
        <v>0</v>
      </c>
      <c r="L11293" s="84">
        <v>0</v>
      </c>
      <c r="M11293" s="85"/>
      <c r="O11293" s="22">
        <v>25080</v>
      </c>
      <c r="P11293" s="84">
        <v>25080</v>
      </c>
      <c r="Q11293" s="85"/>
      <c r="S11293" s="22">
        <v>30000</v>
      </c>
      <c r="T11293" s="84">
        <v>30000</v>
      </c>
      <c r="U11293" s="85"/>
      <c r="W11293" s="22">
        <v>0</v>
      </c>
      <c r="X11293" s="84">
        <v>0</v>
      </c>
      <c r="Y11293" s="85"/>
      <c r="AA11293" s="22">
        <v>73806.14</v>
      </c>
      <c r="AB11293" s="84">
        <v>73806.14</v>
      </c>
      <c r="AC11293" s="85"/>
      <c r="AE11293" s="22">
        <v>0</v>
      </c>
      <c r="AF11293" s="84">
        <v>0</v>
      </c>
      <c r="AG11293" s="85"/>
    </row>
    <row r="11294" spans="1:33" ht="45" hidden="1" outlineLevel="1">
      <c r="A11294" s="6" t="s">
        <v>13118</v>
      </c>
      <c r="B11294" s="7" t="s">
        <v>11326</v>
      </c>
      <c r="C11294" s="7" t="s">
        <v>13119</v>
      </c>
      <c r="D11294" s="7"/>
      <c r="E11294" s="23" t="s">
        <v>11360</v>
      </c>
      <c r="F11294" s="18">
        <v>1</v>
      </c>
      <c r="K11294" s="22">
        <v>0</v>
      </c>
      <c r="L11294" s="84">
        <v>0</v>
      </c>
      <c r="M11294" s="85"/>
      <c r="O11294" s="22">
        <v>17100</v>
      </c>
      <c r="P11294" s="84">
        <v>17100</v>
      </c>
      <c r="Q11294" s="85"/>
      <c r="S11294" s="22">
        <v>35000</v>
      </c>
      <c r="T11294" s="84">
        <v>35000</v>
      </c>
      <c r="U11294" s="85"/>
      <c r="W11294" s="22">
        <v>0</v>
      </c>
      <c r="X11294" s="84">
        <v>0</v>
      </c>
      <c r="Y11294" s="85"/>
      <c r="AA11294" s="22">
        <v>56773.96</v>
      </c>
      <c r="AB11294" s="84">
        <v>56773.96</v>
      </c>
      <c r="AC11294" s="85"/>
      <c r="AE11294" s="22">
        <v>0</v>
      </c>
      <c r="AF11294" s="84">
        <v>0</v>
      </c>
      <c r="AG11294" s="85"/>
    </row>
    <row r="11295" spans="1:33" ht="30" hidden="1" outlineLevel="1">
      <c r="A11295" s="6" t="s">
        <v>13120</v>
      </c>
      <c r="B11295" s="7" t="s">
        <v>11329</v>
      </c>
      <c r="C11295" s="7" t="s">
        <v>13121</v>
      </c>
      <c r="D11295" s="7"/>
      <c r="E11295" s="23" t="s">
        <v>11360</v>
      </c>
      <c r="F11295" s="18">
        <v>1</v>
      </c>
      <c r="K11295" s="22">
        <v>0</v>
      </c>
      <c r="L11295" s="84">
        <v>0</v>
      </c>
      <c r="M11295" s="85"/>
      <c r="O11295" s="22">
        <v>17100</v>
      </c>
      <c r="P11295" s="84">
        <v>17100</v>
      </c>
      <c r="Q11295" s="85"/>
      <c r="S11295" s="22">
        <v>25000</v>
      </c>
      <c r="T11295" s="84">
        <v>25000</v>
      </c>
      <c r="U11295" s="85"/>
      <c r="W11295" s="22">
        <v>0</v>
      </c>
      <c r="X11295" s="84">
        <v>0</v>
      </c>
      <c r="Y11295" s="85"/>
      <c r="AA11295" s="22">
        <v>45419.16</v>
      </c>
      <c r="AB11295" s="84">
        <v>45419.16</v>
      </c>
      <c r="AC11295" s="85"/>
      <c r="AE11295" s="22">
        <v>0</v>
      </c>
      <c r="AF11295" s="84">
        <v>0</v>
      </c>
      <c r="AG11295" s="85"/>
    </row>
    <row r="11296" spans="1:33" hidden="1" outlineLevel="1">
      <c r="A11296" s="8"/>
      <c r="B11296" s="9" t="s">
        <v>34</v>
      </c>
      <c r="C11296" s="9" t="s">
        <v>35</v>
      </c>
      <c r="K11296" s="79"/>
      <c r="L11296" s="79"/>
      <c r="M11296" s="80"/>
      <c r="O11296" s="79"/>
      <c r="P11296" s="79"/>
      <c r="Q11296" s="80"/>
      <c r="S11296" s="79"/>
      <c r="T11296" s="79"/>
      <c r="U11296" s="80"/>
      <c r="W11296" s="79"/>
      <c r="X11296" s="79"/>
      <c r="Y11296" s="80"/>
      <c r="AA11296" s="79"/>
      <c r="AB11296" s="79"/>
      <c r="AC11296" s="80"/>
      <c r="AE11296" s="79"/>
      <c r="AF11296" s="79"/>
      <c r="AG11296" s="80"/>
    </row>
    <row r="11297" spans="1:33" hidden="1" outlineLevel="1">
      <c r="A11297" s="6" t="s">
        <v>13122</v>
      </c>
      <c r="B11297" s="7" t="s">
        <v>37</v>
      </c>
      <c r="C11297" s="7" t="s">
        <v>759</v>
      </c>
      <c r="K11297" s="79"/>
      <c r="L11297" s="79"/>
      <c r="M11297" s="80"/>
      <c r="O11297" s="79"/>
      <c r="P11297" s="79"/>
      <c r="Q11297" s="80"/>
      <c r="S11297" s="79"/>
      <c r="T11297" s="79"/>
      <c r="U11297" s="80"/>
      <c r="W11297" s="79"/>
      <c r="X11297" s="79"/>
      <c r="Y11297" s="80"/>
      <c r="AA11297" s="79"/>
      <c r="AB11297" s="79"/>
      <c r="AC11297" s="80"/>
      <c r="AE11297" s="79"/>
      <c r="AF11297" s="79"/>
      <c r="AG11297" s="80"/>
    </row>
    <row r="11298" spans="1:33" ht="75" hidden="1" outlineLevel="1">
      <c r="A11298" s="6" t="s">
        <v>13123</v>
      </c>
      <c r="B11298" s="7" t="s">
        <v>37</v>
      </c>
      <c r="C11298" s="7" t="s">
        <v>11377</v>
      </c>
      <c r="K11298" s="79"/>
      <c r="L11298" s="79"/>
      <c r="M11298" s="80"/>
      <c r="O11298" s="79"/>
      <c r="P11298" s="79"/>
      <c r="Q11298" s="80"/>
      <c r="S11298" s="79"/>
      <c r="T11298" s="79"/>
      <c r="U11298" s="80"/>
      <c r="W11298" s="79"/>
      <c r="X11298" s="79"/>
      <c r="Y11298" s="80"/>
      <c r="AA11298" s="79"/>
      <c r="AB11298" s="79"/>
      <c r="AC11298" s="80"/>
      <c r="AE11298" s="79"/>
      <c r="AF11298" s="79"/>
      <c r="AG11298" s="80"/>
    </row>
    <row r="11299" spans="1:33" ht="60" hidden="1" outlineLevel="1">
      <c r="A11299" s="8"/>
      <c r="B11299" s="9" t="s">
        <v>61</v>
      </c>
      <c r="C11299" s="9" t="s">
        <v>62</v>
      </c>
      <c r="D11299" s="9" t="s">
        <v>63</v>
      </c>
      <c r="E11299" s="12" t="s">
        <v>64</v>
      </c>
      <c r="F11299" s="20" t="s">
        <v>65</v>
      </c>
      <c r="K11299" s="21" t="s">
        <v>66</v>
      </c>
      <c r="L11299" s="87" t="s">
        <v>28</v>
      </c>
      <c r="M11299" s="88"/>
      <c r="O11299" s="21" t="s">
        <v>66</v>
      </c>
      <c r="P11299" s="87" t="s">
        <v>28</v>
      </c>
      <c r="Q11299" s="88"/>
      <c r="S11299" s="21" t="s">
        <v>66</v>
      </c>
      <c r="T11299" s="87" t="s">
        <v>28</v>
      </c>
      <c r="U11299" s="88"/>
      <c r="W11299" s="21" t="s">
        <v>66</v>
      </c>
      <c r="X11299" s="87" t="s">
        <v>28</v>
      </c>
      <c r="Y11299" s="88"/>
      <c r="AA11299" s="21" t="s">
        <v>66</v>
      </c>
      <c r="AB11299" s="87" t="s">
        <v>28</v>
      </c>
      <c r="AC11299" s="88"/>
      <c r="AE11299" s="21" t="s">
        <v>66</v>
      </c>
      <c r="AF11299" s="87" t="s">
        <v>28</v>
      </c>
      <c r="AG11299" s="88"/>
    </row>
    <row r="11300" spans="1:33" hidden="1" outlineLevel="1">
      <c r="A11300" s="6" t="s">
        <v>13124</v>
      </c>
      <c r="B11300" s="7" t="s">
        <v>11332</v>
      </c>
      <c r="C11300" s="7" t="s">
        <v>13125</v>
      </c>
      <c r="D11300" s="7"/>
      <c r="E11300" s="23" t="s">
        <v>438</v>
      </c>
      <c r="F11300" s="18">
        <v>2</v>
      </c>
      <c r="K11300" s="22">
        <v>0</v>
      </c>
      <c r="L11300" s="84">
        <v>0</v>
      </c>
      <c r="M11300" s="85"/>
      <c r="O11300" s="22">
        <v>798</v>
      </c>
      <c r="P11300" s="84">
        <v>1596</v>
      </c>
      <c r="Q11300" s="85"/>
      <c r="S11300" s="22">
        <v>850</v>
      </c>
      <c r="T11300" s="84">
        <v>1700</v>
      </c>
      <c r="U11300" s="85"/>
      <c r="W11300" s="22">
        <v>0</v>
      </c>
      <c r="X11300" s="84">
        <v>0</v>
      </c>
      <c r="Y11300" s="85"/>
      <c r="AA11300" s="22">
        <v>1362.57</v>
      </c>
      <c r="AB11300" s="84">
        <v>2725.14</v>
      </c>
      <c r="AC11300" s="85"/>
      <c r="AE11300" s="22">
        <v>0</v>
      </c>
      <c r="AF11300" s="84">
        <v>0</v>
      </c>
      <c r="AG11300" s="85"/>
    </row>
    <row r="11301" spans="1:33" hidden="1" outlineLevel="1">
      <c r="A11301" s="6" t="s">
        <v>13126</v>
      </c>
      <c r="B11301" s="7" t="s">
        <v>11334</v>
      </c>
      <c r="C11301" s="7" t="s">
        <v>13127</v>
      </c>
      <c r="D11301" s="7"/>
      <c r="E11301" s="23" t="s">
        <v>438</v>
      </c>
      <c r="F11301" s="18">
        <v>6</v>
      </c>
      <c r="K11301" s="22">
        <v>0</v>
      </c>
      <c r="L11301" s="84">
        <v>0</v>
      </c>
      <c r="M11301" s="85"/>
      <c r="O11301" s="22">
        <v>912</v>
      </c>
      <c r="P11301" s="84">
        <v>5472</v>
      </c>
      <c r="Q11301" s="85"/>
      <c r="S11301" s="22">
        <v>950</v>
      </c>
      <c r="T11301" s="84">
        <v>5700</v>
      </c>
      <c r="U11301" s="85"/>
      <c r="W11301" s="22">
        <v>0</v>
      </c>
      <c r="X11301" s="84">
        <v>0</v>
      </c>
      <c r="Y11301" s="85"/>
      <c r="AA11301" s="22">
        <v>1703.22</v>
      </c>
      <c r="AB11301" s="84">
        <v>10219.32</v>
      </c>
      <c r="AC11301" s="85"/>
      <c r="AE11301" s="22">
        <v>0</v>
      </c>
      <c r="AF11301" s="84">
        <v>0</v>
      </c>
      <c r="AG11301" s="85"/>
    </row>
    <row r="11302" spans="1:33" hidden="1" outlineLevel="1">
      <c r="A11302" s="8"/>
      <c r="B11302" s="9" t="s">
        <v>34</v>
      </c>
      <c r="C11302" s="9" t="s">
        <v>35</v>
      </c>
      <c r="K11302" s="79"/>
      <c r="L11302" s="79"/>
      <c r="M11302" s="80"/>
      <c r="O11302" s="79"/>
      <c r="P11302" s="79"/>
      <c r="Q11302" s="80"/>
      <c r="S11302" s="79"/>
      <c r="T11302" s="79"/>
      <c r="U11302" s="80"/>
      <c r="W11302" s="79"/>
      <c r="X11302" s="79"/>
      <c r="Y11302" s="80"/>
      <c r="AA11302" s="79"/>
      <c r="AB11302" s="79"/>
      <c r="AC11302" s="80"/>
      <c r="AE11302" s="79"/>
      <c r="AF11302" s="79"/>
      <c r="AG11302" s="80"/>
    </row>
    <row r="11303" spans="1:33" hidden="1" outlineLevel="1">
      <c r="A11303" s="6" t="s">
        <v>13128</v>
      </c>
      <c r="B11303" s="7" t="s">
        <v>37</v>
      </c>
      <c r="C11303" s="7" t="s">
        <v>13129</v>
      </c>
      <c r="K11303" s="79"/>
      <c r="L11303" s="79"/>
      <c r="M11303" s="80"/>
      <c r="O11303" s="79"/>
      <c r="P11303" s="79"/>
      <c r="Q11303" s="80"/>
      <c r="S11303" s="79"/>
      <c r="T11303" s="79"/>
      <c r="U11303" s="80"/>
      <c r="W11303" s="79"/>
      <c r="X11303" s="79"/>
      <c r="Y11303" s="80"/>
      <c r="AA11303" s="79"/>
      <c r="AB11303" s="79"/>
      <c r="AC11303" s="80"/>
      <c r="AE11303" s="79"/>
      <c r="AF11303" s="79"/>
      <c r="AG11303" s="80"/>
    </row>
    <row r="11304" spans="1:33" ht="60" hidden="1" outlineLevel="1">
      <c r="A11304" s="8"/>
      <c r="B11304" s="9" t="s">
        <v>61</v>
      </c>
      <c r="C11304" s="9" t="s">
        <v>62</v>
      </c>
      <c r="D11304" s="9" t="s">
        <v>63</v>
      </c>
      <c r="E11304" s="12" t="s">
        <v>64</v>
      </c>
      <c r="F11304" s="20" t="s">
        <v>65</v>
      </c>
      <c r="K11304" s="21" t="s">
        <v>66</v>
      </c>
      <c r="L11304" s="87" t="s">
        <v>28</v>
      </c>
      <c r="M11304" s="88"/>
      <c r="O11304" s="21" t="s">
        <v>66</v>
      </c>
      <c r="P11304" s="87" t="s">
        <v>28</v>
      </c>
      <c r="Q11304" s="88"/>
      <c r="S11304" s="21" t="s">
        <v>66</v>
      </c>
      <c r="T11304" s="87" t="s">
        <v>28</v>
      </c>
      <c r="U11304" s="88"/>
      <c r="W11304" s="21" t="s">
        <v>66</v>
      </c>
      <c r="X11304" s="87" t="s">
        <v>28</v>
      </c>
      <c r="Y11304" s="88"/>
      <c r="AA11304" s="21" t="s">
        <v>66</v>
      </c>
      <c r="AB11304" s="87" t="s">
        <v>28</v>
      </c>
      <c r="AC11304" s="88"/>
      <c r="AE11304" s="21" t="s">
        <v>66</v>
      </c>
      <c r="AF11304" s="87" t="s">
        <v>28</v>
      </c>
      <c r="AG11304" s="88"/>
    </row>
    <row r="11305" spans="1:33" hidden="1" outlineLevel="1">
      <c r="A11305" s="6" t="s">
        <v>13130</v>
      </c>
      <c r="B11305" s="7" t="s">
        <v>11339</v>
      </c>
      <c r="C11305" s="7" t="s">
        <v>13131</v>
      </c>
      <c r="D11305" s="7"/>
      <c r="E11305" s="23" t="s">
        <v>429</v>
      </c>
      <c r="F11305" s="18">
        <v>150</v>
      </c>
      <c r="K11305" s="22">
        <v>0</v>
      </c>
      <c r="L11305" s="84">
        <v>0</v>
      </c>
      <c r="M11305" s="85"/>
      <c r="O11305" s="22">
        <v>17.100000000000001</v>
      </c>
      <c r="P11305" s="84">
        <v>2565</v>
      </c>
      <c r="Q11305" s="85"/>
      <c r="S11305" s="22">
        <v>45</v>
      </c>
      <c r="T11305" s="84">
        <v>6750</v>
      </c>
      <c r="U11305" s="85"/>
      <c r="W11305" s="22">
        <v>0</v>
      </c>
      <c r="X11305" s="84">
        <v>0</v>
      </c>
      <c r="Y11305" s="85"/>
      <c r="AA11305" s="22">
        <v>45.42</v>
      </c>
      <c r="AB11305" s="84">
        <v>6813</v>
      </c>
      <c r="AC11305" s="85"/>
      <c r="AE11305" s="22">
        <v>0</v>
      </c>
      <c r="AF11305" s="84">
        <v>0</v>
      </c>
      <c r="AG11305" s="85"/>
    </row>
    <row r="11306" spans="1:33" hidden="1" outlineLevel="1">
      <c r="A11306" s="6" t="s">
        <v>13132</v>
      </c>
      <c r="B11306" s="7" t="s">
        <v>11343</v>
      </c>
      <c r="C11306" s="7" t="s">
        <v>13133</v>
      </c>
      <c r="D11306" s="7"/>
      <c r="E11306" s="23" t="s">
        <v>429</v>
      </c>
      <c r="F11306" s="18">
        <v>150</v>
      </c>
      <c r="K11306" s="22">
        <v>0</v>
      </c>
      <c r="L11306" s="84">
        <v>0</v>
      </c>
      <c r="M11306" s="85"/>
      <c r="O11306" s="22">
        <v>22.8</v>
      </c>
      <c r="P11306" s="84">
        <v>3420</v>
      </c>
      <c r="Q11306" s="85"/>
      <c r="S11306" s="22">
        <v>50</v>
      </c>
      <c r="T11306" s="84">
        <v>7500</v>
      </c>
      <c r="U11306" s="85"/>
      <c r="W11306" s="22">
        <v>0</v>
      </c>
      <c r="X11306" s="84">
        <v>0</v>
      </c>
      <c r="Y11306" s="85"/>
      <c r="AA11306" s="22">
        <v>56.77</v>
      </c>
      <c r="AB11306" s="84">
        <v>8515.5</v>
      </c>
      <c r="AC11306" s="85"/>
      <c r="AE11306" s="22">
        <v>0</v>
      </c>
      <c r="AF11306" s="84">
        <v>0</v>
      </c>
      <c r="AG11306" s="85"/>
    </row>
    <row r="11307" spans="1:33" hidden="1" outlineLevel="1">
      <c r="A11307" s="6" t="s">
        <v>13134</v>
      </c>
      <c r="B11307" s="7" t="s">
        <v>11351</v>
      </c>
      <c r="C11307" s="7" t="s">
        <v>13135</v>
      </c>
      <c r="D11307" s="7"/>
      <c r="E11307" s="23" t="s">
        <v>429</v>
      </c>
      <c r="F11307" s="18">
        <v>120</v>
      </c>
      <c r="K11307" s="22">
        <v>0</v>
      </c>
      <c r="L11307" s="84">
        <v>0</v>
      </c>
      <c r="M11307" s="85"/>
      <c r="O11307" s="22">
        <v>25.08</v>
      </c>
      <c r="P11307" s="84">
        <v>3009.6</v>
      </c>
      <c r="Q11307" s="85"/>
      <c r="S11307" s="22">
        <v>60</v>
      </c>
      <c r="T11307" s="84">
        <v>7200</v>
      </c>
      <c r="U11307" s="85"/>
      <c r="W11307" s="22">
        <v>0</v>
      </c>
      <c r="X11307" s="84">
        <v>0</v>
      </c>
      <c r="Y11307" s="85"/>
      <c r="AA11307" s="22">
        <v>68.13</v>
      </c>
      <c r="AB11307" s="84">
        <v>8175.6</v>
      </c>
      <c r="AC11307" s="85"/>
      <c r="AE11307" s="22">
        <v>0</v>
      </c>
      <c r="AF11307" s="84">
        <v>0</v>
      </c>
      <c r="AG11307" s="85"/>
    </row>
    <row r="11308" spans="1:33" hidden="1" outlineLevel="1">
      <c r="A11308" s="6" t="s">
        <v>13136</v>
      </c>
      <c r="B11308" s="7" t="s">
        <v>11358</v>
      </c>
      <c r="C11308" s="7" t="s">
        <v>13137</v>
      </c>
      <c r="D11308" s="7"/>
      <c r="E11308" s="23" t="s">
        <v>429</v>
      </c>
      <c r="F11308" s="18">
        <v>60</v>
      </c>
      <c r="K11308" s="22">
        <v>0</v>
      </c>
      <c r="L11308" s="84">
        <v>0</v>
      </c>
      <c r="M11308" s="85"/>
      <c r="O11308" s="22">
        <v>42.18</v>
      </c>
      <c r="P11308" s="84">
        <v>2530.8000000000002</v>
      </c>
      <c r="Q11308" s="85"/>
      <c r="S11308" s="22">
        <v>70</v>
      </c>
      <c r="T11308" s="84">
        <v>4200</v>
      </c>
      <c r="U11308" s="85"/>
      <c r="W11308" s="22">
        <v>0</v>
      </c>
      <c r="X11308" s="84">
        <v>0</v>
      </c>
      <c r="Y11308" s="85"/>
      <c r="AA11308" s="22">
        <v>85.16</v>
      </c>
      <c r="AB11308" s="84">
        <v>5109.6000000000004</v>
      </c>
      <c r="AC11308" s="85"/>
      <c r="AE11308" s="22">
        <v>0</v>
      </c>
      <c r="AF11308" s="84">
        <v>0</v>
      </c>
      <c r="AG11308" s="85"/>
    </row>
    <row r="11309" spans="1:33" hidden="1" outlineLevel="1">
      <c r="A11309" s="6" t="s">
        <v>13138</v>
      </c>
      <c r="B11309" s="7" t="s">
        <v>11366</v>
      </c>
      <c r="C11309" s="7" t="s">
        <v>13139</v>
      </c>
      <c r="D11309" s="7"/>
      <c r="E11309" s="23" t="s">
        <v>429</v>
      </c>
      <c r="F11309" s="18">
        <v>75</v>
      </c>
      <c r="K11309" s="22">
        <v>0</v>
      </c>
      <c r="L11309" s="84">
        <v>0</v>
      </c>
      <c r="M11309" s="85"/>
      <c r="O11309" s="22">
        <v>91.2</v>
      </c>
      <c r="P11309" s="84">
        <v>6840</v>
      </c>
      <c r="Q11309" s="85"/>
      <c r="S11309" s="22">
        <v>90</v>
      </c>
      <c r="T11309" s="84">
        <v>6750</v>
      </c>
      <c r="U11309" s="85"/>
      <c r="W11309" s="22">
        <v>0</v>
      </c>
      <c r="X11309" s="84">
        <v>0</v>
      </c>
      <c r="Y11309" s="85"/>
      <c r="AA11309" s="22">
        <v>141.93</v>
      </c>
      <c r="AB11309" s="84">
        <v>10644.75</v>
      </c>
      <c r="AC11309" s="85"/>
      <c r="AE11309" s="22">
        <v>0</v>
      </c>
      <c r="AF11309" s="84">
        <v>0</v>
      </c>
      <c r="AG11309" s="85"/>
    </row>
    <row r="11310" spans="1:33" hidden="1" outlineLevel="1">
      <c r="A11310" s="6" t="s">
        <v>13140</v>
      </c>
      <c r="B11310" s="7" t="s">
        <v>11369</v>
      </c>
      <c r="C11310" s="7" t="s">
        <v>13141</v>
      </c>
      <c r="D11310" s="7"/>
      <c r="E11310" s="23" t="s">
        <v>438</v>
      </c>
      <c r="F11310" s="18">
        <v>2</v>
      </c>
      <c r="K11310" s="22">
        <v>0</v>
      </c>
      <c r="L11310" s="84">
        <v>0</v>
      </c>
      <c r="M11310" s="85"/>
      <c r="O11310" s="22">
        <v>68.400000000000006</v>
      </c>
      <c r="P11310" s="84">
        <v>136.80000000000001</v>
      </c>
      <c r="Q11310" s="85"/>
      <c r="S11310" s="22">
        <v>500</v>
      </c>
      <c r="T11310" s="84">
        <v>1000</v>
      </c>
      <c r="U11310" s="85"/>
      <c r="W11310" s="22">
        <v>0</v>
      </c>
      <c r="X11310" s="84">
        <v>0</v>
      </c>
      <c r="Y11310" s="85"/>
      <c r="AA11310" s="22">
        <v>45.42</v>
      </c>
      <c r="AB11310" s="84">
        <v>90.84</v>
      </c>
      <c r="AC11310" s="85"/>
      <c r="AE11310" s="22">
        <v>0</v>
      </c>
      <c r="AF11310" s="84">
        <v>0</v>
      </c>
      <c r="AG11310" s="85"/>
    </row>
    <row r="11311" spans="1:33" hidden="1" outlineLevel="1">
      <c r="A11311" s="6" t="s">
        <v>13142</v>
      </c>
      <c r="B11311" s="7" t="s">
        <v>11371</v>
      </c>
      <c r="C11311" s="7" t="s">
        <v>13143</v>
      </c>
      <c r="D11311" s="7"/>
      <c r="E11311" s="23" t="s">
        <v>438</v>
      </c>
      <c r="F11311" s="18">
        <v>20</v>
      </c>
      <c r="K11311" s="22">
        <v>0</v>
      </c>
      <c r="L11311" s="84">
        <v>0</v>
      </c>
      <c r="M11311" s="85"/>
      <c r="O11311" s="22">
        <v>96.9</v>
      </c>
      <c r="P11311" s="84">
        <v>1938</v>
      </c>
      <c r="Q11311" s="85"/>
      <c r="S11311" s="22">
        <v>350</v>
      </c>
      <c r="T11311" s="84">
        <v>7000</v>
      </c>
      <c r="U11311" s="85"/>
      <c r="W11311" s="22">
        <v>0</v>
      </c>
      <c r="X11311" s="84">
        <v>0</v>
      </c>
      <c r="Y11311" s="85"/>
      <c r="AA11311" s="22">
        <v>3406.44</v>
      </c>
      <c r="AB11311" s="84">
        <v>68128.800000000003</v>
      </c>
      <c r="AC11311" s="85"/>
      <c r="AE11311" s="22">
        <v>0</v>
      </c>
      <c r="AF11311" s="84">
        <v>0</v>
      </c>
      <c r="AG11311" s="85"/>
    </row>
    <row r="11312" spans="1:33" hidden="1" outlineLevel="1">
      <c r="A11312" s="8"/>
      <c r="B11312" s="9" t="s">
        <v>34</v>
      </c>
      <c r="C11312" s="9" t="s">
        <v>35</v>
      </c>
      <c r="K11312" s="79"/>
      <c r="L11312" s="79"/>
      <c r="M11312" s="80"/>
      <c r="O11312" s="79"/>
      <c r="P11312" s="79"/>
      <c r="Q11312" s="80"/>
      <c r="S11312" s="79"/>
      <c r="T11312" s="79"/>
      <c r="U11312" s="80"/>
      <c r="W11312" s="79"/>
      <c r="X11312" s="79"/>
      <c r="Y11312" s="80"/>
      <c r="AA11312" s="79"/>
      <c r="AB11312" s="79"/>
      <c r="AC11312" s="80"/>
      <c r="AE11312" s="79"/>
      <c r="AF11312" s="79"/>
      <c r="AG11312" s="80"/>
    </row>
    <row r="11313" spans="1:33" hidden="1" outlineLevel="1">
      <c r="A11313" s="6" t="s">
        <v>13144</v>
      </c>
      <c r="B11313" s="7" t="s">
        <v>37</v>
      </c>
      <c r="C11313" s="7" t="s">
        <v>11279</v>
      </c>
      <c r="K11313" s="79"/>
      <c r="L11313" s="79"/>
      <c r="M11313" s="80"/>
      <c r="O11313" s="79"/>
      <c r="P11313" s="79"/>
      <c r="Q11313" s="80"/>
      <c r="S11313" s="79"/>
      <c r="T11313" s="79"/>
      <c r="U11313" s="80"/>
      <c r="W11313" s="79"/>
      <c r="X11313" s="79"/>
      <c r="Y11313" s="80"/>
      <c r="AA11313" s="79"/>
      <c r="AB11313" s="79"/>
      <c r="AC11313" s="80"/>
      <c r="AE11313" s="79"/>
      <c r="AF11313" s="79"/>
      <c r="AG11313" s="80"/>
    </row>
    <row r="11314" spans="1:33" ht="60" hidden="1" outlineLevel="1">
      <c r="A11314" s="8"/>
      <c r="B11314" s="9" t="s">
        <v>61</v>
      </c>
      <c r="C11314" s="9" t="s">
        <v>62</v>
      </c>
      <c r="D11314" s="9" t="s">
        <v>63</v>
      </c>
      <c r="E11314" s="12" t="s">
        <v>64</v>
      </c>
      <c r="F11314" s="20" t="s">
        <v>65</v>
      </c>
      <c r="K11314" s="21" t="s">
        <v>66</v>
      </c>
      <c r="L11314" s="87" t="s">
        <v>28</v>
      </c>
      <c r="M11314" s="88"/>
      <c r="O11314" s="21" t="s">
        <v>66</v>
      </c>
      <c r="P11314" s="87" t="s">
        <v>28</v>
      </c>
      <c r="Q11314" s="88"/>
      <c r="S11314" s="21" t="s">
        <v>66</v>
      </c>
      <c r="T11314" s="87" t="s">
        <v>28</v>
      </c>
      <c r="U11314" s="88"/>
      <c r="W11314" s="21" t="s">
        <v>66</v>
      </c>
      <c r="X11314" s="87" t="s">
        <v>28</v>
      </c>
      <c r="Y11314" s="88"/>
      <c r="AA11314" s="21" t="s">
        <v>66</v>
      </c>
      <c r="AB11314" s="87" t="s">
        <v>28</v>
      </c>
      <c r="AC11314" s="88"/>
      <c r="AE11314" s="21" t="s">
        <v>66</v>
      </c>
      <c r="AF11314" s="87" t="s">
        <v>28</v>
      </c>
      <c r="AG11314" s="88"/>
    </row>
    <row r="11315" spans="1:33" ht="45" hidden="1" outlineLevel="1">
      <c r="A11315" s="6" t="s">
        <v>13145</v>
      </c>
      <c r="B11315" s="7" t="s">
        <v>11374</v>
      </c>
      <c r="C11315" s="7" t="s">
        <v>11387</v>
      </c>
      <c r="D11315" s="7"/>
      <c r="E11315" s="23" t="s">
        <v>12729</v>
      </c>
      <c r="F11315" s="18">
        <v>1</v>
      </c>
      <c r="K11315" s="22">
        <v>0</v>
      </c>
      <c r="L11315" s="84">
        <v>0</v>
      </c>
      <c r="M11315" s="85"/>
      <c r="O11315" s="22">
        <v>17100</v>
      </c>
      <c r="P11315" s="84">
        <v>17100</v>
      </c>
      <c r="Q11315" s="85"/>
      <c r="S11315" s="22">
        <v>5000</v>
      </c>
      <c r="T11315" s="84">
        <v>5000</v>
      </c>
      <c r="U11315" s="85"/>
      <c r="W11315" s="22">
        <v>0</v>
      </c>
      <c r="X11315" s="84">
        <v>0</v>
      </c>
      <c r="Y11315" s="85"/>
      <c r="AA11315" s="22">
        <v>5677.4</v>
      </c>
      <c r="AB11315" s="84">
        <v>5677.4</v>
      </c>
      <c r="AC11315" s="85"/>
      <c r="AE11315" s="22">
        <v>0</v>
      </c>
      <c r="AF11315" s="84">
        <v>0</v>
      </c>
      <c r="AG11315" s="85"/>
    </row>
    <row r="11316" spans="1:33" ht="45" hidden="1" outlineLevel="1">
      <c r="A11316" s="6" t="s">
        <v>13146</v>
      </c>
      <c r="B11316" s="7" t="s">
        <v>11379</v>
      </c>
      <c r="C11316" s="7" t="s">
        <v>11282</v>
      </c>
      <c r="D11316" s="7"/>
      <c r="E11316" s="23" t="s">
        <v>12729</v>
      </c>
      <c r="F11316" s="18">
        <v>1</v>
      </c>
      <c r="K11316" s="22">
        <v>0</v>
      </c>
      <c r="L11316" s="84">
        <v>0</v>
      </c>
      <c r="M11316" s="85"/>
      <c r="O11316" s="22">
        <v>2850</v>
      </c>
      <c r="P11316" s="84">
        <v>2850</v>
      </c>
      <c r="Q11316" s="85"/>
      <c r="S11316" s="22">
        <v>5000</v>
      </c>
      <c r="T11316" s="84">
        <v>5000</v>
      </c>
      <c r="U11316" s="85"/>
      <c r="W11316" s="22">
        <v>0</v>
      </c>
      <c r="X11316" s="84">
        <v>0</v>
      </c>
      <c r="Y11316" s="85"/>
      <c r="AA11316" s="22">
        <v>5677.4</v>
      </c>
      <c r="AB11316" s="84">
        <v>5677.4</v>
      </c>
      <c r="AC11316" s="85"/>
      <c r="AE11316" s="22">
        <v>0</v>
      </c>
      <c r="AF11316" s="84">
        <v>0</v>
      </c>
      <c r="AG11316" s="85"/>
    </row>
    <row r="11317" spans="1:33" ht="30" hidden="1" outlineLevel="1">
      <c r="A11317" s="6" t="s">
        <v>13147</v>
      </c>
      <c r="B11317" s="7" t="s">
        <v>11382</v>
      </c>
      <c r="C11317" s="7" t="s">
        <v>11285</v>
      </c>
      <c r="D11317" s="7"/>
      <c r="E11317" s="23" t="s">
        <v>12729</v>
      </c>
      <c r="F11317" s="18">
        <v>1</v>
      </c>
      <c r="K11317" s="22">
        <v>0</v>
      </c>
      <c r="L11317" s="84">
        <v>0</v>
      </c>
      <c r="M11317" s="85"/>
      <c r="O11317" s="22">
        <v>2337</v>
      </c>
      <c r="P11317" s="84">
        <v>2337</v>
      </c>
      <c r="Q11317" s="85"/>
      <c r="S11317" s="22">
        <v>5000</v>
      </c>
      <c r="T11317" s="84">
        <v>5000</v>
      </c>
      <c r="U11317" s="85"/>
      <c r="W11317" s="22">
        <v>0</v>
      </c>
      <c r="X11317" s="84">
        <v>0</v>
      </c>
      <c r="Y11317" s="85"/>
      <c r="AA11317" s="22">
        <v>5677.4</v>
      </c>
      <c r="AB11317" s="84">
        <v>5677.4</v>
      </c>
      <c r="AC11317" s="85"/>
      <c r="AE11317" s="22">
        <v>0</v>
      </c>
      <c r="AF11317" s="84">
        <v>0</v>
      </c>
      <c r="AG11317" s="85"/>
    </row>
    <row r="11318" spans="1:33" ht="30" hidden="1" outlineLevel="1">
      <c r="A11318" s="6" t="s">
        <v>13148</v>
      </c>
      <c r="B11318" s="7" t="s">
        <v>11386</v>
      </c>
      <c r="C11318" s="7" t="s">
        <v>11394</v>
      </c>
      <c r="D11318" s="7"/>
      <c r="E11318" s="23" t="s">
        <v>12729</v>
      </c>
      <c r="F11318" s="18">
        <v>1</v>
      </c>
      <c r="K11318" s="22">
        <v>0</v>
      </c>
      <c r="L11318" s="84">
        <v>0</v>
      </c>
      <c r="M11318" s="85"/>
      <c r="O11318" s="22">
        <v>11400</v>
      </c>
      <c r="P11318" s="84">
        <v>11400</v>
      </c>
      <c r="Q11318" s="85"/>
      <c r="S11318" s="22">
        <v>110000</v>
      </c>
      <c r="T11318" s="84">
        <v>110000</v>
      </c>
      <c r="U11318" s="85"/>
      <c r="W11318" s="22">
        <v>0</v>
      </c>
      <c r="X11318" s="84">
        <v>0</v>
      </c>
      <c r="Y11318" s="85"/>
      <c r="AA11318" s="22">
        <v>5677.4</v>
      </c>
      <c r="AB11318" s="84">
        <v>5677.4</v>
      </c>
      <c r="AC11318" s="85"/>
      <c r="AE11318" s="22">
        <v>0</v>
      </c>
      <c r="AF11318" s="84">
        <v>0</v>
      </c>
      <c r="AG11318" s="85"/>
    </row>
    <row r="11319" spans="1:33" ht="45" hidden="1" outlineLevel="1">
      <c r="A11319" s="6" t="s">
        <v>13149</v>
      </c>
      <c r="B11319" s="7" t="s">
        <v>11389</v>
      </c>
      <c r="C11319" s="7" t="s">
        <v>11397</v>
      </c>
      <c r="D11319" s="7"/>
      <c r="E11319" s="23" t="s">
        <v>12729</v>
      </c>
      <c r="F11319" s="18">
        <v>1</v>
      </c>
      <c r="K11319" s="22">
        <v>0</v>
      </c>
      <c r="L11319" s="84">
        <v>0</v>
      </c>
      <c r="M11319" s="85"/>
      <c r="O11319" s="22">
        <v>3648</v>
      </c>
      <c r="P11319" s="84">
        <v>3648</v>
      </c>
      <c r="Q11319" s="85"/>
      <c r="S11319" s="22">
        <v>2000</v>
      </c>
      <c r="T11319" s="84">
        <v>2000</v>
      </c>
      <c r="U11319" s="85"/>
      <c r="W11319" s="22">
        <v>0</v>
      </c>
      <c r="X11319" s="84">
        <v>0</v>
      </c>
      <c r="Y11319" s="85"/>
      <c r="AA11319" s="22">
        <v>5677.4</v>
      </c>
      <c r="AB11319" s="84">
        <v>5677.4</v>
      </c>
      <c r="AC11319" s="85"/>
      <c r="AE11319" s="22">
        <v>0</v>
      </c>
      <c r="AF11319" s="84">
        <v>0</v>
      </c>
      <c r="AG11319" s="85"/>
    </row>
    <row r="11320" spans="1:33" ht="30" hidden="1" outlineLevel="1">
      <c r="A11320" s="6" t="s">
        <v>13150</v>
      </c>
      <c r="B11320" s="7" t="s">
        <v>11391</v>
      </c>
      <c r="C11320" s="7" t="s">
        <v>5701</v>
      </c>
      <c r="D11320" s="7"/>
      <c r="E11320" s="23" t="s">
        <v>12729</v>
      </c>
      <c r="F11320" s="18">
        <v>1</v>
      </c>
      <c r="K11320" s="22">
        <v>0</v>
      </c>
      <c r="L11320" s="84">
        <v>0</v>
      </c>
      <c r="M11320" s="85"/>
      <c r="O11320" s="22">
        <v>570</v>
      </c>
      <c r="P11320" s="84">
        <v>570</v>
      </c>
      <c r="Q11320" s="85"/>
      <c r="S11320" s="22">
        <v>1000</v>
      </c>
      <c r="T11320" s="84">
        <v>1000</v>
      </c>
      <c r="U11320" s="85"/>
      <c r="W11320" s="22">
        <v>0</v>
      </c>
      <c r="X11320" s="84">
        <v>0</v>
      </c>
      <c r="Y11320" s="85"/>
      <c r="AA11320" s="22">
        <v>5677.4</v>
      </c>
      <c r="AB11320" s="84">
        <v>5677.4</v>
      </c>
      <c r="AC11320" s="85"/>
      <c r="AE11320" s="22">
        <v>0</v>
      </c>
      <c r="AF11320" s="84">
        <v>0</v>
      </c>
      <c r="AG11320" s="85"/>
    </row>
    <row r="11321" spans="1:33" ht="30" hidden="1" outlineLevel="1">
      <c r="A11321" s="6" t="s">
        <v>13151</v>
      </c>
      <c r="B11321" s="7" t="s">
        <v>11393</v>
      </c>
      <c r="C11321" s="7" t="s">
        <v>11298</v>
      </c>
      <c r="D11321" s="7"/>
      <c r="E11321" s="23" t="s">
        <v>12729</v>
      </c>
      <c r="F11321" s="18">
        <v>1</v>
      </c>
      <c r="K11321" s="22">
        <v>0</v>
      </c>
      <c r="L11321" s="84">
        <v>0</v>
      </c>
      <c r="M11321" s="85"/>
      <c r="O11321" s="22">
        <v>570</v>
      </c>
      <c r="P11321" s="84">
        <v>570</v>
      </c>
      <c r="Q11321" s="85"/>
      <c r="S11321" s="22">
        <v>500</v>
      </c>
      <c r="T11321" s="84">
        <v>500</v>
      </c>
      <c r="U11321" s="85"/>
      <c r="W11321" s="22">
        <v>0</v>
      </c>
      <c r="X11321" s="84">
        <v>0</v>
      </c>
      <c r="Y11321" s="85"/>
      <c r="AA11321" s="22">
        <v>5677.4</v>
      </c>
      <c r="AB11321" s="84">
        <v>5677.4</v>
      </c>
      <c r="AC11321" s="85"/>
      <c r="AE11321" s="22">
        <v>0</v>
      </c>
      <c r="AF11321" s="84">
        <v>0</v>
      </c>
      <c r="AG11321" s="85"/>
    </row>
    <row r="11322" spans="1:33" hidden="1" outlineLevel="1">
      <c r="A11322" s="6" t="s">
        <v>13152</v>
      </c>
      <c r="B11322" s="7" t="s">
        <v>11396</v>
      </c>
      <c r="C11322" s="7" t="s">
        <v>11404</v>
      </c>
      <c r="D11322" s="7"/>
      <c r="E11322" s="23" t="s">
        <v>12729</v>
      </c>
      <c r="F11322" s="18">
        <v>1</v>
      </c>
      <c r="K11322" s="22">
        <v>0</v>
      </c>
      <c r="L11322" s="84">
        <v>0</v>
      </c>
      <c r="M11322" s="85"/>
      <c r="O11322" s="22">
        <v>570</v>
      </c>
      <c r="P11322" s="84">
        <v>570</v>
      </c>
      <c r="Q11322" s="85"/>
      <c r="S11322" s="22">
        <v>10000</v>
      </c>
      <c r="T11322" s="84">
        <v>10000</v>
      </c>
      <c r="U11322" s="85"/>
      <c r="W11322" s="22">
        <v>0</v>
      </c>
      <c r="X11322" s="84">
        <v>0</v>
      </c>
      <c r="Y11322" s="85"/>
      <c r="AA11322" s="22">
        <v>5677.4</v>
      </c>
      <c r="AB11322" s="84">
        <v>5677.4</v>
      </c>
      <c r="AC11322" s="85"/>
      <c r="AE11322" s="22">
        <v>0</v>
      </c>
      <c r="AF11322" s="84">
        <v>0</v>
      </c>
      <c r="AG11322" s="85"/>
    </row>
    <row r="11323" spans="1:33" ht="45" hidden="1" outlineLevel="1">
      <c r="A11323" s="6" t="s">
        <v>13153</v>
      </c>
      <c r="B11323" s="7" t="s">
        <v>11399</v>
      </c>
      <c r="C11323" s="7" t="s">
        <v>11301</v>
      </c>
      <c r="D11323" s="7"/>
      <c r="E11323" s="23" t="s">
        <v>12729</v>
      </c>
      <c r="F11323" s="18">
        <v>1</v>
      </c>
      <c r="K11323" s="22">
        <v>0</v>
      </c>
      <c r="L11323" s="84">
        <v>0</v>
      </c>
      <c r="M11323" s="85"/>
      <c r="O11323" s="22">
        <v>570</v>
      </c>
      <c r="P11323" s="84">
        <v>570</v>
      </c>
      <c r="Q11323" s="85"/>
      <c r="S11323" s="22">
        <v>5000</v>
      </c>
      <c r="T11323" s="84">
        <v>5000</v>
      </c>
      <c r="U11323" s="85"/>
      <c r="W11323" s="22">
        <v>0</v>
      </c>
      <c r="X11323" s="84">
        <v>0</v>
      </c>
      <c r="Y11323" s="85"/>
      <c r="AA11323" s="22">
        <v>5677.4</v>
      </c>
      <c r="AB11323" s="84">
        <v>5677.4</v>
      </c>
      <c r="AC11323" s="85"/>
      <c r="AE11323" s="22">
        <v>0</v>
      </c>
      <c r="AF11323" s="84">
        <v>0</v>
      </c>
      <c r="AG11323" s="85"/>
    </row>
    <row r="11324" spans="1:33" hidden="1" outlineLevel="1">
      <c r="A11324" s="6" t="s">
        <v>13154</v>
      </c>
      <c r="B11324" s="7" t="s">
        <v>11401</v>
      </c>
      <c r="C11324" s="7" t="s">
        <v>11304</v>
      </c>
      <c r="D11324" s="7"/>
      <c r="E11324" s="23" t="s">
        <v>12729</v>
      </c>
      <c r="F11324" s="18">
        <v>1</v>
      </c>
      <c r="K11324" s="22">
        <v>0</v>
      </c>
      <c r="L11324" s="84">
        <v>0</v>
      </c>
      <c r="M11324" s="85"/>
      <c r="O11324" s="22">
        <v>570</v>
      </c>
      <c r="P11324" s="84">
        <v>570</v>
      </c>
      <c r="Q11324" s="85"/>
      <c r="S11324" s="22">
        <v>500</v>
      </c>
      <c r="T11324" s="84">
        <v>500</v>
      </c>
      <c r="U11324" s="85"/>
      <c r="W11324" s="22">
        <v>0</v>
      </c>
      <c r="X11324" s="84">
        <v>0</v>
      </c>
      <c r="Y11324" s="85"/>
      <c r="AA11324" s="22">
        <v>5677.4</v>
      </c>
      <c r="AB11324" s="84">
        <v>5677.4</v>
      </c>
      <c r="AC11324" s="85"/>
      <c r="AE11324" s="22">
        <v>0</v>
      </c>
      <c r="AF11324" s="84">
        <v>0</v>
      </c>
      <c r="AG11324" s="85"/>
    </row>
    <row r="11325" spans="1:33" ht="30" hidden="1" outlineLevel="1">
      <c r="A11325" s="6" t="s">
        <v>13155</v>
      </c>
      <c r="B11325" s="7" t="s">
        <v>11403</v>
      </c>
      <c r="C11325" s="7" t="s">
        <v>11307</v>
      </c>
      <c r="D11325" s="7"/>
      <c r="E11325" s="23" t="s">
        <v>12729</v>
      </c>
      <c r="F11325" s="18">
        <v>1</v>
      </c>
      <c r="K11325" s="22">
        <v>0</v>
      </c>
      <c r="L11325" s="84">
        <v>0</v>
      </c>
      <c r="M11325" s="85"/>
      <c r="O11325" s="22">
        <v>570</v>
      </c>
      <c r="P11325" s="84">
        <v>570</v>
      </c>
      <c r="Q11325" s="85"/>
      <c r="S11325" s="22">
        <v>1000</v>
      </c>
      <c r="T11325" s="84">
        <v>1000</v>
      </c>
      <c r="U11325" s="85"/>
      <c r="W11325" s="22">
        <v>0</v>
      </c>
      <c r="X11325" s="84">
        <v>0</v>
      </c>
      <c r="Y11325" s="85"/>
      <c r="AA11325" s="22">
        <v>5677.4</v>
      </c>
      <c r="AB11325" s="84">
        <v>5677.4</v>
      </c>
      <c r="AC11325" s="85"/>
      <c r="AE11325" s="22">
        <v>0</v>
      </c>
      <c r="AF11325" s="84">
        <v>0</v>
      </c>
      <c r="AG11325" s="85"/>
    </row>
    <row r="11326" spans="1:33" hidden="1" outlineLevel="1">
      <c r="A11326" s="8"/>
      <c r="B11326" s="9" t="s">
        <v>34</v>
      </c>
      <c r="C11326" s="9" t="s">
        <v>35</v>
      </c>
      <c r="K11326" s="79"/>
      <c r="L11326" s="79"/>
      <c r="M11326" s="80"/>
      <c r="O11326" s="79"/>
      <c r="P11326" s="79"/>
      <c r="Q11326" s="80"/>
      <c r="S11326" s="79"/>
      <c r="T11326" s="79"/>
      <c r="U11326" s="80"/>
      <c r="W11326" s="79"/>
      <c r="X11326" s="79"/>
      <c r="Y11326" s="80"/>
      <c r="AA11326" s="79"/>
      <c r="AB11326" s="79"/>
      <c r="AC11326" s="80"/>
      <c r="AE11326" s="79"/>
      <c r="AF11326" s="79"/>
      <c r="AG11326" s="80"/>
    </row>
    <row r="11327" spans="1:33" hidden="1" outlineLevel="1">
      <c r="A11327" s="6" t="s">
        <v>13156</v>
      </c>
      <c r="B11327" s="7" t="s">
        <v>37</v>
      </c>
      <c r="C11327" s="7" t="s">
        <v>293</v>
      </c>
      <c r="K11327" s="79"/>
      <c r="L11327" s="79"/>
      <c r="M11327" s="80"/>
      <c r="O11327" s="79"/>
      <c r="P11327" s="79"/>
      <c r="Q11327" s="80"/>
      <c r="S11327" s="79"/>
      <c r="T11327" s="79"/>
      <c r="U11327" s="80"/>
      <c r="W11327" s="79"/>
      <c r="X11327" s="79"/>
      <c r="Y11327" s="80"/>
      <c r="AA11327" s="79"/>
      <c r="AB11327" s="79"/>
      <c r="AC11327" s="80"/>
      <c r="AE11327" s="79"/>
      <c r="AF11327" s="79"/>
      <c r="AG11327" s="80"/>
    </row>
    <row r="11328" spans="1:33" ht="60" hidden="1" outlineLevel="1">
      <c r="A11328" s="8"/>
      <c r="B11328" s="9" t="s">
        <v>61</v>
      </c>
      <c r="C11328" s="9" t="s">
        <v>62</v>
      </c>
      <c r="D11328" s="9" t="s">
        <v>63</v>
      </c>
      <c r="E11328" s="12" t="s">
        <v>64</v>
      </c>
      <c r="F11328" s="20" t="s">
        <v>65</v>
      </c>
      <c r="K11328" s="21" t="s">
        <v>66</v>
      </c>
      <c r="L11328" s="87" t="s">
        <v>28</v>
      </c>
      <c r="M11328" s="88"/>
      <c r="O11328" s="21" t="s">
        <v>66</v>
      </c>
      <c r="P11328" s="87" t="s">
        <v>28</v>
      </c>
      <c r="Q11328" s="88"/>
      <c r="S11328" s="21" t="s">
        <v>66</v>
      </c>
      <c r="T11328" s="87" t="s">
        <v>28</v>
      </c>
      <c r="U11328" s="88"/>
      <c r="W11328" s="21" t="s">
        <v>66</v>
      </c>
      <c r="X11328" s="87" t="s">
        <v>28</v>
      </c>
      <c r="Y11328" s="88"/>
      <c r="AA11328" s="21" t="s">
        <v>66</v>
      </c>
      <c r="AB11328" s="87" t="s">
        <v>28</v>
      </c>
      <c r="AC11328" s="88"/>
      <c r="AE11328" s="21" t="s">
        <v>66</v>
      </c>
      <c r="AF11328" s="87" t="s">
        <v>28</v>
      </c>
      <c r="AG11328" s="88"/>
    </row>
    <row r="11329" spans="1:33" ht="135" hidden="1" outlineLevel="1">
      <c r="A11329" s="6" t="s">
        <v>13157</v>
      </c>
      <c r="B11329" s="7" t="s">
        <v>12358</v>
      </c>
      <c r="C11329" s="7" t="s">
        <v>5148</v>
      </c>
      <c r="D11329" s="7"/>
      <c r="E11329" s="23" t="s">
        <v>70</v>
      </c>
      <c r="F11329" s="18">
        <v>1</v>
      </c>
      <c r="K11329" s="22">
        <v>0</v>
      </c>
      <c r="L11329" s="84">
        <v>0</v>
      </c>
      <c r="M11329" s="85"/>
      <c r="O11329" s="22">
        <v>0</v>
      </c>
      <c r="P11329" s="84">
        <v>0</v>
      </c>
      <c r="Q11329" s="85"/>
      <c r="S11329" s="22">
        <v>0</v>
      </c>
      <c r="T11329" s="84">
        <v>0</v>
      </c>
      <c r="U11329" s="85"/>
      <c r="W11329" s="22">
        <v>0</v>
      </c>
      <c r="X11329" s="84">
        <v>0</v>
      </c>
      <c r="Y11329" s="85"/>
      <c r="AA11329" s="22">
        <v>0</v>
      </c>
      <c r="AB11329" s="84">
        <v>0</v>
      </c>
      <c r="AC11329" s="85"/>
      <c r="AE11329" s="22">
        <v>650000</v>
      </c>
      <c r="AF11329" s="84">
        <v>650000</v>
      </c>
      <c r="AG11329" s="85"/>
    </row>
    <row r="11330" spans="1:33" hidden="1" outlineLevel="1">
      <c r="A11330" s="8"/>
      <c r="B11330" s="9" t="s">
        <v>34</v>
      </c>
      <c r="C11330" s="9" t="s">
        <v>35</v>
      </c>
      <c r="K11330" s="79"/>
      <c r="L11330" s="79"/>
      <c r="M11330" s="80"/>
      <c r="O11330" s="79"/>
      <c r="P11330" s="79"/>
      <c r="Q11330" s="80"/>
      <c r="S11330" s="79"/>
      <c r="T11330" s="79"/>
      <c r="U11330" s="80"/>
      <c r="W11330" s="79"/>
      <c r="X11330" s="79"/>
      <c r="Y11330" s="80"/>
      <c r="AA11330" s="79"/>
      <c r="AB11330" s="79"/>
      <c r="AC11330" s="80"/>
      <c r="AE11330" s="79"/>
      <c r="AF11330" s="79"/>
      <c r="AG11330" s="80"/>
    </row>
    <row r="11331" spans="1:33" ht="75" hidden="1" outlineLevel="1">
      <c r="A11331" s="6" t="s">
        <v>13158</v>
      </c>
      <c r="B11331" s="7" t="s">
        <v>37</v>
      </c>
      <c r="C11331" s="7" t="s">
        <v>298</v>
      </c>
      <c r="I11331" s="35"/>
      <c r="J11331" s="35"/>
      <c r="K11331" s="79"/>
      <c r="L11331" s="79"/>
      <c r="M11331" s="80"/>
      <c r="O11331" s="79"/>
      <c r="P11331" s="79"/>
      <c r="Q11331" s="80"/>
      <c r="S11331" s="79"/>
      <c r="T11331" s="79"/>
      <c r="U11331" s="80"/>
      <c r="W11331" s="79"/>
      <c r="X11331" s="79"/>
      <c r="Y11331" s="80"/>
      <c r="AA11331" s="79"/>
      <c r="AB11331" s="79"/>
      <c r="AC11331" s="80"/>
      <c r="AE11331" s="79"/>
      <c r="AF11331" s="79"/>
      <c r="AG11331" s="80"/>
    </row>
    <row r="11332" spans="1:33" collapsed="1">
      <c r="A11332" s="83" t="s">
        <v>13159</v>
      </c>
      <c r="B11332" s="83"/>
      <c r="C11332" s="83"/>
      <c r="D11332" s="83"/>
      <c r="E11332" s="83"/>
      <c r="F11332" s="83"/>
      <c r="I11332" s="36"/>
      <c r="J11332" s="36">
        <v>85240</v>
      </c>
      <c r="K11332" s="30" t="s">
        <v>481</v>
      </c>
      <c r="L11332" s="84">
        <v>0</v>
      </c>
      <c r="M11332" s="85"/>
      <c r="O11332" s="15" t="s">
        <v>481</v>
      </c>
      <c r="P11332" s="84">
        <v>64923</v>
      </c>
      <c r="Q11332" s="85"/>
      <c r="S11332" s="15" t="s">
        <v>481</v>
      </c>
      <c r="T11332" s="84">
        <v>123990</v>
      </c>
      <c r="U11332" s="85"/>
      <c r="W11332" s="15" t="s">
        <v>481</v>
      </c>
      <c r="X11332" s="84">
        <v>0</v>
      </c>
      <c r="Y11332" s="85"/>
      <c r="AA11332" s="15" t="s">
        <v>481</v>
      </c>
      <c r="AB11332" s="84">
        <v>70064.37</v>
      </c>
      <c r="AC11332" s="85"/>
      <c r="AE11332" s="15" t="s">
        <v>481</v>
      </c>
      <c r="AF11332" s="84">
        <v>500000</v>
      </c>
      <c r="AG11332" s="85"/>
    </row>
    <row r="11333" spans="1:33" hidden="1">
      <c r="A11333" s="8"/>
      <c r="B11333" s="9" t="s">
        <v>34</v>
      </c>
      <c r="C11333" s="9" t="s">
        <v>35</v>
      </c>
      <c r="K11333" s="79"/>
      <c r="L11333" s="79"/>
      <c r="M11333" s="80"/>
      <c r="O11333" s="79"/>
      <c r="P11333" s="79"/>
      <c r="Q11333" s="80"/>
      <c r="S11333" s="79"/>
      <c r="T11333" s="79"/>
      <c r="U11333" s="80"/>
      <c r="W11333" s="79"/>
      <c r="X11333" s="79"/>
      <c r="Y11333" s="80"/>
      <c r="AA11333" s="79"/>
      <c r="AB11333" s="79"/>
      <c r="AC11333" s="80"/>
      <c r="AE11333" s="79"/>
      <c r="AF11333" s="79"/>
      <c r="AG11333" s="80"/>
    </row>
    <row r="11334" spans="1:33" hidden="1" outlineLevel="1">
      <c r="A11334" s="6" t="s">
        <v>13160</v>
      </c>
      <c r="B11334" s="7" t="s">
        <v>37</v>
      </c>
      <c r="C11334" s="7" t="s">
        <v>11416</v>
      </c>
      <c r="K11334" s="79"/>
      <c r="L11334" s="79"/>
      <c r="M11334" s="80"/>
      <c r="O11334" s="79"/>
      <c r="P11334" s="79"/>
      <c r="Q11334" s="80"/>
      <c r="S11334" s="79"/>
      <c r="T11334" s="79"/>
      <c r="U11334" s="80"/>
      <c r="W11334" s="79"/>
      <c r="X11334" s="79"/>
      <c r="Y11334" s="80"/>
      <c r="AA11334" s="79"/>
      <c r="AB11334" s="79"/>
      <c r="AC11334" s="80"/>
      <c r="AE11334" s="79"/>
      <c r="AF11334" s="79"/>
      <c r="AG11334" s="80"/>
    </row>
    <row r="11335" spans="1:33" ht="75" hidden="1" outlineLevel="1">
      <c r="A11335" s="6" t="s">
        <v>13161</v>
      </c>
      <c r="B11335" s="7" t="s">
        <v>37</v>
      </c>
      <c r="C11335" s="7" t="s">
        <v>11418</v>
      </c>
      <c r="K11335" s="79"/>
      <c r="L11335" s="79"/>
      <c r="M11335" s="80"/>
      <c r="O11335" s="79"/>
      <c r="P11335" s="79"/>
      <c r="Q11335" s="80"/>
      <c r="S11335" s="79"/>
      <c r="T11335" s="79"/>
      <c r="U11335" s="80"/>
      <c r="W11335" s="79"/>
      <c r="X11335" s="79"/>
      <c r="Y11335" s="80"/>
      <c r="AA11335" s="79"/>
      <c r="AB11335" s="79"/>
      <c r="AC11335" s="80"/>
      <c r="AE11335" s="79"/>
      <c r="AF11335" s="79"/>
      <c r="AG11335" s="80"/>
    </row>
    <row r="11336" spans="1:33" ht="60" hidden="1" outlineLevel="1">
      <c r="A11336" s="8"/>
      <c r="B11336" s="9" t="s">
        <v>61</v>
      </c>
      <c r="C11336" s="9" t="s">
        <v>62</v>
      </c>
      <c r="D11336" s="9" t="s">
        <v>63</v>
      </c>
      <c r="E11336" s="12" t="s">
        <v>64</v>
      </c>
      <c r="F11336" s="20" t="s">
        <v>65</v>
      </c>
      <c r="K11336" s="21" t="s">
        <v>66</v>
      </c>
      <c r="L11336" s="87" t="s">
        <v>28</v>
      </c>
      <c r="M11336" s="88"/>
      <c r="O11336" s="21" t="s">
        <v>66</v>
      </c>
      <c r="P11336" s="87" t="s">
        <v>28</v>
      </c>
      <c r="Q11336" s="88"/>
      <c r="S11336" s="21" t="s">
        <v>66</v>
      </c>
      <c r="T11336" s="87" t="s">
        <v>28</v>
      </c>
      <c r="U11336" s="88"/>
      <c r="W11336" s="21" t="s">
        <v>66</v>
      </c>
      <c r="X11336" s="87" t="s">
        <v>28</v>
      </c>
      <c r="Y11336" s="88"/>
      <c r="AA11336" s="21" t="s">
        <v>66</v>
      </c>
      <c r="AB11336" s="87" t="s">
        <v>28</v>
      </c>
      <c r="AC11336" s="88"/>
      <c r="AE11336" s="21" t="s">
        <v>66</v>
      </c>
      <c r="AF11336" s="87" t="s">
        <v>28</v>
      </c>
      <c r="AG11336" s="88"/>
    </row>
    <row r="11337" spans="1:33" hidden="1" outlineLevel="1">
      <c r="A11337" s="6" t="s">
        <v>13162</v>
      </c>
      <c r="B11337" s="7" t="s">
        <v>11420</v>
      </c>
      <c r="C11337" s="7" t="s">
        <v>11421</v>
      </c>
      <c r="D11337" s="7"/>
      <c r="E11337" s="23" t="s">
        <v>429</v>
      </c>
      <c r="F11337" s="18">
        <v>200</v>
      </c>
      <c r="K11337" s="22">
        <v>0</v>
      </c>
      <c r="L11337" s="84">
        <v>0</v>
      </c>
      <c r="M11337" s="85"/>
      <c r="O11337" s="22">
        <v>136.80000000000001</v>
      </c>
      <c r="P11337" s="84">
        <v>27360</v>
      </c>
      <c r="Q11337" s="85"/>
      <c r="S11337" s="22">
        <v>125</v>
      </c>
      <c r="T11337" s="84">
        <v>25000</v>
      </c>
      <c r="U11337" s="85"/>
      <c r="W11337" s="22">
        <v>0</v>
      </c>
      <c r="X11337" s="84">
        <v>0</v>
      </c>
      <c r="Y11337" s="85"/>
      <c r="AA11337" s="22">
        <v>170.32</v>
      </c>
      <c r="AB11337" s="84">
        <v>34064</v>
      </c>
      <c r="AC11337" s="85"/>
      <c r="AE11337" s="22">
        <v>0</v>
      </c>
      <c r="AF11337" s="84">
        <v>0</v>
      </c>
      <c r="AG11337" s="85"/>
    </row>
    <row r="11338" spans="1:33" hidden="1" outlineLevel="1">
      <c r="A11338" s="8"/>
      <c r="B11338" s="9" t="s">
        <v>34</v>
      </c>
      <c r="C11338" s="9" t="s">
        <v>35</v>
      </c>
      <c r="K11338" s="79"/>
      <c r="L11338" s="79"/>
      <c r="M11338" s="80"/>
      <c r="O11338" s="79"/>
      <c r="P11338" s="79"/>
      <c r="Q11338" s="80"/>
      <c r="S11338" s="79"/>
      <c r="T11338" s="79"/>
      <c r="U11338" s="80"/>
      <c r="W11338" s="79"/>
      <c r="X11338" s="79"/>
      <c r="Y11338" s="80"/>
      <c r="AA11338" s="79"/>
      <c r="AB11338" s="79"/>
      <c r="AC11338" s="80"/>
      <c r="AE11338" s="79"/>
      <c r="AF11338" s="79"/>
      <c r="AG11338" s="80"/>
    </row>
    <row r="11339" spans="1:33" hidden="1" outlineLevel="1">
      <c r="A11339" s="6" t="s">
        <v>13163</v>
      </c>
      <c r="B11339" s="7" t="s">
        <v>37</v>
      </c>
      <c r="C11339" s="7" t="s">
        <v>11431</v>
      </c>
      <c r="K11339" s="79"/>
      <c r="L11339" s="79"/>
      <c r="M11339" s="80"/>
      <c r="O11339" s="79"/>
      <c r="P11339" s="79"/>
      <c r="Q11339" s="80"/>
      <c r="S11339" s="79"/>
      <c r="T11339" s="79"/>
      <c r="U11339" s="80"/>
      <c r="W11339" s="79"/>
      <c r="X11339" s="79"/>
      <c r="Y11339" s="80"/>
      <c r="AA11339" s="79"/>
      <c r="AB11339" s="79"/>
      <c r="AC11339" s="80"/>
      <c r="AE11339" s="79"/>
      <c r="AF11339" s="79"/>
      <c r="AG11339" s="80"/>
    </row>
    <row r="11340" spans="1:33" ht="60" hidden="1" outlineLevel="1">
      <c r="A11340" s="6" t="s">
        <v>13164</v>
      </c>
      <c r="B11340" s="7" t="s">
        <v>37</v>
      </c>
      <c r="C11340" s="7" t="s">
        <v>11433</v>
      </c>
      <c r="K11340" s="79"/>
      <c r="L11340" s="79"/>
      <c r="M11340" s="80"/>
      <c r="O11340" s="79"/>
      <c r="P11340" s="79"/>
      <c r="Q11340" s="80"/>
      <c r="S11340" s="79"/>
      <c r="T11340" s="79"/>
      <c r="U11340" s="80"/>
      <c r="W11340" s="79"/>
      <c r="X11340" s="79"/>
      <c r="Y11340" s="80"/>
      <c r="AA11340" s="79"/>
      <c r="AB11340" s="79"/>
      <c r="AC11340" s="80"/>
      <c r="AE11340" s="79"/>
      <c r="AF11340" s="79"/>
      <c r="AG11340" s="80"/>
    </row>
    <row r="11341" spans="1:33" ht="60" hidden="1" outlineLevel="1">
      <c r="A11341" s="8"/>
      <c r="B11341" s="9" t="s">
        <v>61</v>
      </c>
      <c r="C11341" s="9" t="s">
        <v>62</v>
      </c>
      <c r="D11341" s="9" t="s">
        <v>63</v>
      </c>
      <c r="E11341" s="12" t="s">
        <v>64</v>
      </c>
      <c r="F11341" s="20" t="s">
        <v>65</v>
      </c>
      <c r="K11341" s="21" t="s">
        <v>66</v>
      </c>
      <c r="L11341" s="87" t="s">
        <v>28</v>
      </c>
      <c r="M11341" s="88"/>
      <c r="O11341" s="21" t="s">
        <v>66</v>
      </c>
      <c r="P11341" s="87" t="s">
        <v>28</v>
      </c>
      <c r="Q11341" s="88"/>
      <c r="S11341" s="21" t="s">
        <v>66</v>
      </c>
      <c r="T11341" s="87" t="s">
        <v>28</v>
      </c>
      <c r="U11341" s="88"/>
      <c r="W11341" s="21" t="s">
        <v>66</v>
      </c>
      <c r="X11341" s="87" t="s">
        <v>28</v>
      </c>
      <c r="Y11341" s="88"/>
      <c r="AA11341" s="21" t="s">
        <v>66</v>
      </c>
      <c r="AB11341" s="87" t="s">
        <v>28</v>
      </c>
      <c r="AC11341" s="88"/>
      <c r="AE11341" s="21" t="s">
        <v>66</v>
      </c>
      <c r="AF11341" s="87" t="s">
        <v>28</v>
      </c>
      <c r="AG11341" s="88"/>
    </row>
    <row r="11342" spans="1:33" hidden="1" outlineLevel="1">
      <c r="A11342" s="6" t="s">
        <v>13165</v>
      </c>
      <c r="B11342" s="7" t="s">
        <v>11425</v>
      </c>
      <c r="C11342" s="7" t="s">
        <v>11330</v>
      </c>
      <c r="D11342" s="7"/>
      <c r="E11342" s="23" t="s">
        <v>429</v>
      </c>
      <c r="F11342" s="18">
        <v>60</v>
      </c>
      <c r="K11342" s="22">
        <v>0</v>
      </c>
      <c r="L11342" s="84">
        <v>0</v>
      </c>
      <c r="M11342" s="85"/>
      <c r="O11342" s="22">
        <v>28.5</v>
      </c>
      <c r="P11342" s="84">
        <v>1710</v>
      </c>
      <c r="Q11342" s="85"/>
      <c r="S11342" s="22">
        <v>50</v>
      </c>
      <c r="T11342" s="84">
        <v>3000</v>
      </c>
      <c r="U11342" s="85"/>
      <c r="W11342" s="22">
        <v>0</v>
      </c>
      <c r="X11342" s="84">
        <v>0</v>
      </c>
      <c r="Y11342" s="85"/>
      <c r="AA11342" s="22">
        <v>56.77</v>
      </c>
      <c r="AB11342" s="84">
        <v>3406.2</v>
      </c>
      <c r="AC11342" s="85"/>
      <c r="AE11342" s="22">
        <v>0</v>
      </c>
      <c r="AF11342" s="84">
        <v>0</v>
      </c>
      <c r="AG11342" s="85"/>
    </row>
    <row r="11343" spans="1:33" hidden="1" outlineLevel="1">
      <c r="A11343" s="6" t="s">
        <v>13166</v>
      </c>
      <c r="B11343" s="7" t="s">
        <v>11428</v>
      </c>
      <c r="C11343" s="7" t="s">
        <v>13167</v>
      </c>
      <c r="D11343" s="7"/>
      <c r="E11343" s="23" t="s">
        <v>429</v>
      </c>
      <c r="F11343" s="18">
        <v>57</v>
      </c>
      <c r="K11343" s="22">
        <v>0</v>
      </c>
      <c r="L11343" s="84">
        <v>0</v>
      </c>
      <c r="M11343" s="85"/>
      <c r="O11343" s="22">
        <v>57</v>
      </c>
      <c r="P11343" s="84">
        <v>3249</v>
      </c>
      <c r="Q11343" s="85"/>
      <c r="S11343" s="22">
        <v>70</v>
      </c>
      <c r="T11343" s="84">
        <v>3990</v>
      </c>
      <c r="U11343" s="85"/>
      <c r="W11343" s="22">
        <v>0</v>
      </c>
      <c r="X11343" s="84">
        <v>0</v>
      </c>
      <c r="Y11343" s="85"/>
      <c r="AA11343" s="22">
        <v>73.81</v>
      </c>
      <c r="AB11343" s="84">
        <v>4207.17</v>
      </c>
      <c r="AC11343" s="85"/>
      <c r="AE11343" s="22">
        <v>0</v>
      </c>
      <c r="AF11343" s="84">
        <v>0</v>
      </c>
      <c r="AG11343" s="85"/>
    </row>
    <row r="11344" spans="1:33" hidden="1" outlineLevel="1">
      <c r="A11344" s="8"/>
      <c r="B11344" s="9" t="s">
        <v>34</v>
      </c>
      <c r="C11344" s="9" t="s">
        <v>35</v>
      </c>
      <c r="K11344" s="79"/>
      <c r="L11344" s="79"/>
      <c r="M11344" s="80"/>
      <c r="O11344" s="79"/>
      <c r="P11344" s="79"/>
      <c r="Q11344" s="80"/>
      <c r="S11344" s="79"/>
      <c r="T11344" s="79"/>
      <c r="U11344" s="80"/>
      <c r="W11344" s="79"/>
      <c r="X11344" s="79"/>
      <c r="Y11344" s="80"/>
      <c r="AA11344" s="79"/>
      <c r="AB11344" s="79"/>
      <c r="AC11344" s="80"/>
      <c r="AE11344" s="79"/>
      <c r="AF11344" s="79"/>
      <c r="AG11344" s="80"/>
    </row>
    <row r="11345" spans="1:33" hidden="1" outlineLevel="1">
      <c r="A11345" s="6" t="s">
        <v>13168</v>
      </c>
      <c r="B11345" s="7" t="s">
        <v>37</v>
      </c>
      <c r="C11345" s="7" t="s">
        <v>11279</v>
      </c>
      <c r="K11345" s="79"/>
      <c r="L11345" s="79"/>
      <c r="M11345" s="80"/>
      <c r="O11345" s="79"/>
      <c r="P11345" s="79"/>
      <c r="Q11345" s="80"/>
      <c r="S11345" s="79"/>
      <c r="T11345" s="79"/>
      <c r="U11345" s="80"/>
      <c r="W11345" s="79"/>
      <c r="X11345" s="79"/>
      <c r="Y11345" s="80"/>
      <c r="AA11345" s="79"/>
      <c r="AB11345" s="79"/>
      <c r="AC11345" s="80"/>
      <c r="AE11345" s="79"/>
      <c r="AF11345" s="79"/>
      <c r="AG11345" s="80"/>
    </row>
    <row r="11346" spans="1:33" ht="60" hidden="1" outlineLevel="1">
      <c r="A11346" s="8"/>
      <c r="B11346" s="9" t="s">
        <v>61</v>
      </c>
      <c r="C11346" s="9" t="s">
        <v>62</v>
      </c>
      <c r="D11346" s="9" t="s">
        <v>63</v>
      </c>
      <c r="E11346" s="12" t="s">
        <v>64</v>
      </c>
      <c r="F11346" s="20" t="s">
        <v>65</v>
      </c>
      <c r="K11346" s="21" t="s">
        <v>66</v>
      </c>
      <c r="L11346" s="87" t="s">
        <v>28</v>
      </c>
      <c r="M11346" s="88"/>
      <c r="O11346" s="21" t="s">
        <v>66</v>
      </c>
      <c r="P11346" s="87" t="s">
        <v>28</v>
      </c>
      <c r="Q11346" s="88"/>
      <c r="S11346" s="21" t="s">
        <v>66</v>
      </c>
      <c r="T11346" s="87" t="s">
        <v>28</v>
      </c>
      <c r="U11346" s="88"/>
      <c r="W11346" s="21" t="s">
        <v>66</v>
      </c>
      <c r="X11346" s="87" t="s">
        <v>28</v>
      </c>
      <c r="Y11346" s="88"/>
      <c r="AA11346" s="21" t="s">
        <v>66</v>
      </c>
      <c r="AB11346" s="87" t="s">
        <v>28</v>
      </c>
      <c r="AC11346" s="88"/>
      <c r="AE11346" s="21" t="s">
        <v>66</v>
      </c>
      <c r="AF11346" s="87" t="s">
        <v>28</v>
      </c>
      <c r="AG11346" s="88"/>
    </row>
    <row r="11347" spans="1:33" ht="45" hidden="1" outlineLevel="1">
      <c r="A11347" s="6" t="s">
        <v>13169</v>
      </c>
      <c r="B11347" s="7" t="s">
        <v>11435</v>
      </c>
      <c r="C11347" s="7" t="s">
        <v>11387</v>
      </c>
      <c r="D11347" s="7"/>
      <c r="E11347" s="23" t="s">
        <v>12729</v>
      </c>
      <c r="F11347" s="18">
        <v>1</v>
      </c>
      <c r="K11347" s="22">
        <v>0</v>
      </c>
      <c r="L11347" s="84">
        <v>0</v>
      </c>
      <c r="M11347" s="85"/>
      <c r="O11347" s="22">
        <v>17100</v>
      </c>
      <c r="P11347" s="84">
        <v>17100</v>
      </c>
      <c r="Q11347" s="85"/>
      <c r="S11347" s="22">
        <v>2000</v>
      </c>
      <c r="T11347" s="84">
        <v>2000</v>
      </c>
      <c r="U11347" s="85"/>
      <c r="W11347" s="22">
        <v>0</v>
      </c>
      <c r="X11347" s="84">
        <v>0</v>
      </c>
      <c r="Y11347" s="85"/>
      <c r="AA11347" s="22">
        <v>2838.7</v>
      </c>
      <c r="AB11347" s="84">
        <v>2838.7</v>
      </c>
      <c r="AC11347" s="85"/>
      <c r="AE11347" s="22">
        <v>0</v>
      </c>
      <c r="AF11347" s="84">
        <v>0</v>
      </c>
      <c r="AG11347" s="85"/>
    </row>
    <row r="11348" spans="1:33" ht="45" hidden="1" outlineLevel="1">
      <c r="A11348" s="6" t="s">
        <v>13170</v>
      </c>
      <c r="B11348" s="7" t="s">
        <v>11437</v>
      </c>
      <c r="C11348" s="7" t="s">
        <v>11282</v>
      </c>
      <c r="D11348" s="7"/>
      <c r="E11348" s="23" t="s">
        <v>12729</v>
      </c>
      <c r="F11348" s="18">
        <v>1</v>
      </c>
      <c r="K11348" s="22">
        <v>0</v>
      </c>
      <c r="L11348" s="84">
        <v>0</v>
      </c>
      <c r="M11348" s="85"/>
      <c r="O11348" s="22">
        <v>4446</v>
      </c>
      <c r="P11348" s="84">
        <v>4446</v>
      </c>
      <c r="Q11348" s="85"/>
      <c r="S11348" s="22">
        <v>2000</v>
      </c>
      <c r="T11348" s="84">
        <v>2000</v>
      </c>
      <c r="U11348" s="85"/>
      <c r="W11348" s="22">
        <v>0</v>
      </c>
      <c r="X11348" s="84">
        <v>0</v>
      </c>
      <c r="Y11348" s="85"/>
      <c r="AA11348" s="22">
        <v>2838.7</v>
      </c>
      <c r="AB11348" s="84">
        <v>2838.7</v>
      </c>
      <c r="AC11348" s="85"/>
      <c r="AE11348" s="22">
        <v>0</v>
      </c>
      <c r="AF11348" s="84">
        <v>0</v>
      </c>
      <c r="AG11348" s="85"/>
    </row>
    <row r="11349" spans="1:33" ht="30" hidden="1" outlineLevel="1">
      <c r="A11349" s="6" t="s">
        <v>13171</v>
      </c>
      <c r="B11349" s="7" t="s">
        <v>11439</v>
      </c>
      <c r="C11349" s="7" t="s">
        <v>11285</v>
      </c>
      <c r="D11349" s="7"/>
      <c r="E11349" s="23" t="s">
        <v>12729</v>
      </c>
      <c r="F11349" s="18">
        <v>1</v>
      </c>
      <c r="K11349" s="22">
        <v>0</v>
      </c>
      <c r="L11349" s="84">
        <v>0</v>
      </c>
      <c r="M11349" s="85"/>
      <c r="O11349" s="22">
        <v>2052</v>
      </c>
      <c r="P11349" s="84">
        <v>2052</v>
      </c>
      <c r="Q11349" s="85"/>
      <c r="S11349" s="22">
        <v>1000</v>
      </c>
      <c r="T11349" s="84">
        <v>1000</v>
      </c>
      <c r="U11349" s="85"/>
      <c r="W11349" s="22">
        <v>0</v>
      </c>
      <c r="X11349" s="84">
        <v>0</v>
      </c>
      <c r="Y11349" s="85"/>
      <c r="AA11349" s="22">
        <v>2838.7</v>
      </c>
      <c r="AB11349" s="84">
        <v>2838.7</v>
      </c>
      <c r="AC11349" s="85"/>
      <c r="AE11349" s="22">
        <v>0</v>
      </c>
      <c r="AF11349" s="84">
        <v>0</v>
      </c>
      <c r="AG11349" s="85"/>
    </row>
    <row r="11350" spans="1:33" ht="30" hidden="1" outlineLevel="1">
      <c r="A11350" s="6" t="s">
        <v>13172</v>
      </c>
      <c r="B11350" s="7" t="s">
        <v>11444</v>
      </c>
      <c r="C11350" s="7" t="s">
        <v>11470</v>
      </c>
      <c r="D11350" s="7"/>
      <c r="E11350" s="23" t="s">
        <v>12729</v>
      </c>
      <c r="F11350" s="18">
        <v>1</v>
      </c>
      <c r="K11350" s="22">
        <v>0</v>
      </c>
      <c r="L11350" s="84">
        <v>0</v>
      </c>
      <c r="M11350" s="85"/>
      <c r="O11350" s="22">
        <v>2166</v>
      </c>
      <c r="P11350" s="84">
        <v>2166</v>
      </c>
      <c r="Q11350" s="85"/>
      <c r="S11350" s="22">
        <v>80000</v>
      </c>
      <c r="T11350" s="84">
        <v>80000</v>
      </c>
      <c r="U11350" s="85"/>
      <c r="W11350" s="22">
        <v>0</v>
      </c>
      <c r="X11350" s="84">
        <v>0</v>
      </c>
      <c r="Y11350" s="85"/>
      <c r="AA11350" s="22">
        <v>2838.7</v>
      </c>
      <c r="AB11350" s="84">
        <v>2838.7</v>
      </c>
      <c r="AC11350" s="85"/>
      <c r="AE11350" s="22">
        <v>0</v>
      </c>
      <c r="AF11350" s="84">
        <v>0</v>
      </c>
      <c r="AG11350" s="85"/>
    </row>
    <row r="11351" spans="1:33" ht="45" hidden="1" outlineLevel="1">
      <c r="A11351" s="6" t="s">
        <v>13173</v>
      </c>
      <c r="B11351" s="7" t="s">
        <v>11448</v>
      </c>
      <c r="C11351" s="7" t="s">
        <v>11293</v>
      </c>
      <c r="D11351" s="7"/>
      <c r="E11351" s="23" t="s">
        <v>12729</v>
      </c>
      <c r="F11351" s="18">
        <v>1</v>
      </c>
      <c r="K11351" s="22">
        <v>0</v>
      </c>
      <c r="L11351" s="84">
        <v>0</v>
      </c>
      <c r="M11351" s="85"/>
      <c r="O11351" s="22">
        <v>3990</v>
      </c>
      <c r="P11351" s="84">
        <v>3990</v>
      </c>
      <c r="Q11351" s="85"/>
      <c r="S11351" s="22">
        <v>2000</v>
      </c>
      <c r="T11351" s="84">
        <v>2000</v>
      </c>
      <c r="U11351" s="85"/>
      <c r="W11351" s="22">
        <v>0</v>
      </c>
      <c r="X11351" s="84">
        <v>0</v>
      </c>
      <c r="Y11351" s="85"/>
      <c r="AA11351" s="22">
        <v>2838.7</v>
      </c>
      <c r="AB11351" s="84">
        <v>2838.7</v>
      </c>
      <c r="AC11351" s="85"/>
      <c r="AE11351" s="22">
        <v>0</v>
      </c>
      <c r="AF11351" s="84">
        <v>0</v>
      </c>
      <c r="AG11351" s="85"/>
    </row>
    <row r="11352" spans="1:33" ht="30" hidden="1" outlineLevel="1">
      <c r="A11352" s="6" t="s">
        <v>13174</v>
      </c>
      <c r="B11352" s="7" t="s">
        <v>11453</v>
      </c>
      <c r="C11352" s="7" t="s">
        <v>5701</v>
      </c>
      <c r="D11352" s="7"/>
      <c r="E11352" s="23" t="s">
        <v>12729</v>
      </c>
      <c r="F11352" s="18">
        <v>1</v>
      </c>
      <c r="K11352" s="22">
        <v>0</v>
      </c>
      <c r="L11352" s="84">
        <v>0</v>
      </c>
      <c r="M11352" s="85"/>
      <c r="O11352" s="22">
        <v>570</v>
      </c>
      <c r="P11352" s="84">
        <v>570</v>
      </c>
      <c r="Q11352" s="85"/>
      <c r="S11352" s="22">
        <v>500</v>
      </c>
      <c r="T11352" s="84">
        <v>500</v>
      </c>
      <c r="U11352" s="85"/>
      <c r="W11352" s="22">
        <v>0</v>
      </c>
      <c r="X11352" s="84">
        <v>0</v>
      </c>
      <c r="Y11352" s="85"/>
      <c r="AA11352" s="22">
        <v>2838.7</v>
      </c>
      <c r="AB11352" s="84">
        <v>2838.7</v>
      </c>
      <c r="AC11352" s="85"/>
      <c r="AE11352" s="22">
        <v>0</v>
      </c>
      <c r="AF11352" s="84">
        <v>0</v>
      </c>
      <c r="AG11352" s="85"/>
    </row>
    <row r="11353" spans="1:33" ht="30" hidden="1" outlineLevel="1">
      <c r="A11353" s="6" t="s">
        <v>13175</v>
      </c>
      <c r="B11353" s="7" t="s">
        <v>11460</v>
      </c>
      <c r="C11353" s="7" t="s">
        <v>11298</v>
      </c>
      <c r="D11353" s="7"/>
      <c r="E11353" s="23" t="s">
        <v>12729</v>
      </c>
      <c r="F11353" s="18">
        <v>1</v>
      </c>
      <c r="K11353" s="22">
        <v>0</v>
      </c>
      <c r="L11353" s="84">
        <v>0</v>
      </c>
      <c r="M11353" s="85"/>
      <c r="O11353" s="22">
        <v>570</v>
      </c>
      <c r="P11353" s="84">
        <v>570</v>
      </c>
      <c r="Q11353" s="85"/>
      <c r="S11353" s="22">
        <v>500</v>
      </c>
      <c r="T11353" s="84">
        <v>500</v>
      </c>
      <c r="U11353" s="85"/>
      <c r="W11353" s="22">
        <v>0</v>
      </c>
      <c r="X11353" s="84">
        <v>0</v>
      </c>
      <c r="Y11353" s="85"/>
      <c r="AA11353" s="22">
        <v>2838.7</v>
      </c>
      <c r="AB11353" s="84">
        <v>2838.7</v>
      </c>
      <c r="AC11353" s="85"/>
      <c r="AE11353" s="22">
        <v>0</v>
      </c>
      <c r="AF11353" s="84">
        <v>0</v>
      </c>
      <c r="AG11353" s="85"/>
    </row>
    <row r="11354" spans="1:33" ht="45" hidden="1" outlineLevel="1">
      <c r="A11354" s="6" t="s">
        <v>13176</v>
      </c>
      <c r="B11354" s="7" t="s">
        <v>11463</v>
      </c>
      <c r="C11354" s="7" t="s">
        <v>11301</v>
      </c>
      <c r="D11354" s="7"/>
      <c r="E11354" s="23" t="s">
        <v>12729</v>
      </c>
      <c r="F11354" s="18">
        <v>1</v>
      </c>
      <c r="K11354" s="22">
        <v>0</v>
      </c>
      <c r="L11354" s="84">
        <v>0</v>
      </c>
      <c r="M11354" s="85"/>
      <c r="O11354" s="22">
        <v>570</v>
      </c>
      <c r="P11354" s="84">
        <v>570</v>
      </c>
      <c r="Q11354" s="85"/>
      <c r="S11354" s="22">
        <v>2000</v>
      </c>
      <c r="T11354" s="84">
        <v>2000</v>
      </c>
      <c r="U11354" s="85"/>
      <c r="W11354" s="22">
        <v>0</v>
      </c>
      <c r="X11354" s="84">
        <v>0</v>
      </c>
      <c r="Y11354" s="85"/>
      <c r="AA11354" s="22">
        <v>2838.7</v>
      </c>
      <c r="AB11354" s="84">
        <v>2838.7</v>
      </c>
      <c r="AC11354" s="85"/>
      <c r="AE11354" s="22">
        <v>0</v>
      </c>
      <c r="AF11354" s="84">
        <v>0</v>
      </c>
      <c r="AG11354" s="85"/>
    </row>
    <row r="11355" spans="1:33" hidden="1" outlineLevel="1">
      <c r="A11355" s="6" t="s">
        <v>13177</v>
      </c>
      <c r="B11355" s="7" t="s">
        <v>11465</v>
      </c>
      <c r="C11355" s="7" t="s">
        <v>11304</v>
      </c>
      <c r="D11355" s="7"/>
      <c r="E11355" s="23" t="s">
        <v>12729</v>
      </c>
      <c r="F11355" s="18">
        <v>1</v>
      </c>
      <c r="K11355" s="22">
        <v>0</v>
      </c>
      <c r="L11355" s="84">
        <v>0</v>
      </c>
      <c r="M11355" s="85"/>
      <c r="O11355" s="22">
        <v>570</v>
      </c>
      <c r="P11355" s="84">
        <v>570</v>
      </c>
      <c r="Q11355" s="85"/>
      <c r="S11355" s="22">
        <v>1000</v>
      </c>
      <c r="T11355" s="84">
        <v>1000</v>
      </c>
      <c r="U11355" s="85"/>
      <c r="W11355" s="22">
        <v>0</v>
      </c>
      <c r="X11355" s="84">
        <v>0</v>
      </c>
      <c r="Y11355" s="85"/>
      <c r="AA11355" s="22">
        <v>2838.7</v>
      </c>
      <c r="AB11355" s="84">
        <v>2838.7</v>
      </c>
      <c r="AC11355" s="85"/>
      <c r="AE11355" s="22">
        <v>0</v>
      </c>
      <c r="AF11355" s="84">
        <v>0</v>
      </c>
      <c r="AG11355" s="85"/>
    </row>
    <row r="11356" spans="1:33" ht="30" hidden="1" outlineLevel="1">
      <c r="A11356" s="6" t="s">
        <v>13178</v>
      </c>
      <c r="B11356" s="7" t="s">
        <v>11467</v>
      </c>
      <c r="C11356" s="7" t="s">
        <v>11307</v>
      </c>
      <c r="D11356" s="7"/>
      <c r="E11356" s="23" t="s">
        <v>12729</v>
      </c>
      <c r="F11356" s="18">
        <v>1</v>
      </c>
      <c r="K11356" s="22">
        <v>0</v>
      </c>
      <c r="L11356" s="84">
        <v>0</v>
      </c>
      <c r="M11356" s="85"/>
      <c r="O11356" s="22">
        <v>570</v>
      </c>
      <c r="P11356" s="84">
        <v>570</v>
      </c>
      <c r="Q11356" s="85"/>
      <c r="S11356" s="22">
        <v>1000</v>
      </c>
      <c r="T11356" s="84">
        <v>1000</v>
      </c>
      <c r="U11356" s="85"/>
      <c r="W11356" s="22">
        <v>0</v>
      </c>
      <c r="X11356" s="84">
        <v>0</v>
      </c>
      <c r="Y11356" s="85"/>
      <c r="AA11356" s="22">
        <v>2838.7</v>
      </c>
      <c r="AB11356" s="84">
        <v>2838.7</v>
      </c>
      <c r="AC11356" s="85"/>
      <c r="AE11356" s="22">
        <v>0</v>
      </c>
      <c r="AF11356" s="84">
        <v>0</v>
      </c>
      <c r="AG11356" s="85"/>
    </row>
    <row r="11357" spans="1:33" hidden="1" outlineLevel="1">
      <c r="A11357" s="8"/>
      <c r="B11357" s="9" t="s">
        <v>34</v>
      </c>
      <c r="C11357" s="9" t="s">
        <v>35</v>
      </c>
      <c r="K11357" s="79"/>
      <c r="L11357" s="79"/>
      <c r="M11357" s="80"/>
      <c r="O11357" s="79"/>
      <c r="P11357" s="79"/>
      <c r="Q11357" s="80"/>
      <c r="S11357" s="79"/>
      <c r="T11357" s="79"/>
      <c r="U11357" s="80"/>
      <c r="W11357" s="79"/>
      <c r="X11357" s="79"/>
      <c r="Y11357" s="80"/>
      <c r="AA11357" s="79"/>
      <c r="AB11357" s="79"/>
      <c r="AC11357" s="80"/>
      <c r="AE11357" s="79"/>
      <c r="AF11357" s="79"/>
      <c r="AG11357" s="80"/>
    </row>
    <row r="11358" spans="1:33" hidden="1" outlineLevel="1">
      <c r="A11358" s="6" t="s">
        <v>13179</v>
      </c>
      <c r="B11358" s="7" t="s">
        <v>37</v>
      </c>
      <c r="C11358" s="7" t="s">
        <v>293</v>
      </c>
      <c r="K11358" s="79"/>
      <c r="L11358" s="79"/>
      <c r="M11358" s="80"/>
      <c r="O11358" s="79"/>
      <c r="P11358" s="79"/>
      <c r="Q11358" s="80"/>
      <c r="S11358" s="79"/>
      <c r="T11358" s="79"/>
      <c r="U11358" s="80"/>
      <c r="W11358" s="79"/>
      <c r="X11358" s="79"/>
      <c r="Y11358" s="80"/>
      <c r="AA11358" s="79"/>
      <c r="AB11358" s="79"/>
      <c r="AC11358" s="80"/>
      <c r="AE11358" s="79"/>
      <c r="AF11358" s="79"/>
      <c r="AG11358" s="80"/>
    </row>
    <row r="11359" spans="1:33" ht="60" hidden="1" outlineLevel="1">
      <c r="A11359" s="8"/>
      <c r="B11359" s="9" t="s">
        <v>61</v>
      </c>
      <c r="C11359" s="9" t="s">
        <v>62</v>
      </c>
      <c r="D11359" s="9" t="s">
        <v>63</v>
      </c>
      <c r="E11359" s="12" t="s">
        <v>64</v>
      </c>
      <c r="F11359" s="20" t="s">
        <v>65</v>
      </c>
      <c r="K11359" s="21" t="s">
        <v>66</v>
      </c>
      <c r="L11359" s="87" t="s">
        <v>28</v>
      </c>
      <c r="M11359" s="88"/>
      <c r="O11359" s="21" t="s">
        <v>66</v>
      </c>
      <c r="P11359" s="87" t="s">
        <v>28</v>
      </c>
      <c r="Q11359" s="88"/>
      <c r="S11359" s="21" t="s">
        <v>66</v>
      </c>
      <c r="T11359" s="87" t="s">
        <v>28</v>
      </c>
      <c r="U11359" s="88"/>
      <c r="W11359" s="21" t="s">
        <v>66</v>
      </c>
      <c r="X11359" s="87" t="s">
        <v>28</v>
      </c>
      <c r="Y11359" s="88"/>
      <c r="AA11359" s="21" t="s">
        <v>66</v>
      </c>
      <c r="AB11359" s="87" t="s">
        <v>28</v>
      </c>
      <c r="AC11359" s="88"/>
      <c r="AE11359" s="21" t="s">
        <v>66</v>
      </c>
      <c r="AF11359" s="87" t="s">
        <v>28</v>
      </c>
      <c r="AG11359" s="88"/>
    </row>
    <row r="11360" spans="1:33" ht="135" hidden="1" outlineLevel="1">
      <c r="A11360" s="6" t="s">
        <v>13180</v>
      </c>
      <c r="B11360" s="7" t="s">
        <v>12358</v>
      </c>
      <c r="C11360" s="7" t="s">
        <v>5148</v>
      </c>
      <c r="D11360" s="7"/>
      <c r="E11360" s="23" t="s">
        <v>70</v>
      </c>
      <c r="F11360" s="18">
        <v>1</v>
      </c>
      <c r="K11360" s="22">
        <v>0</v>
      </c>
      <c r="L11360" s="84">
        <v>0</v>
      </c>
      <c r="M11360" s="85"/>
      <c r="O11360" s="22">
        <v>0</v>
      </c>
      <c r="P11360" s="84">
        <v>0</v>
      </c>
      <c r="Q11360" s="85"/>
      <c r="S11360" s="22">
        <v>0</v>
      </c>
      <c r="T11360" s="84">
        <v>0</v>
      </c>
      <c r="U11360" s="85"/>
      <c r="W11360" s="22">
        <v>0</v>
      </c>
      <c r="X11360" s="84">
        <v>0</v>
      </c>
      <c r="Y11360" s="85"/>
      <c r="AA11360" s="22">
        <v>0</v>
      </c>
      <c r="AB11360" s="84">
        <v>0</v>
      </c>
      <c r="AC11360" s="85"/>
      <c r="AE11360" s="22">
        <v>500000</v>
      </c>
      <c r="AF11360" s="84">
        <v>500000</v>
      </c>
      <c r="AG11360" s="85"/>
    </row>
    <row r="11361" spans="1:33" hidden="1" outlineLevel="1">
      <c r="A11361" s="8"/>
      <c r="B11361" s="9" t="s">
        <v>34</v>
      </c>
      <c r="C11361" s="9" t="s">
        <v>35</v>
      </c>
      <c r="K11361" s="79"/>
      <c r="L11361" s="79"/>
      <c r="M11361" s="80"/>
      <c r="O11361" s="79"/>
      <c r="P11361" s="79"/>
      <c r="Q11361" s="80"/>
      <c r="S11361" s="79"/>
      <c r="T11361" s="79"/>
      <c r="U11361" s="80"/>
      <c r="W11361" s="79"/>
      <c r="X11361" s="79"/>
      <c r="Y11361" s="80"/>
      <c r="AA11361" s="79"/>
      <c r="AB11361" s="79"/>
      <c r="AC11361" s="80"/>
      <c r="AE11361" s="79"/>
      <c r="AF11361" s="79"/>
      <c r="AG11361" s="80"/>
    </row>
    <row r="11362" spans="1:33" ht="75" hidden="1" outlineLevel="1">
      <c r="A11362" s="6" t="s">
        <v>13181</v>
      </c>
      <c r="B11362" s="7" t="s">
        <v>37</v>
      </c>
      <c r="C11362" s="7" t="s">
        <v>298</v>
      </c>
      <c r="I11362" s="35"/>
      <c r="J11362" s="35"/>
      <c r="K11362" s="79"/>
      <c r="L11362" s="79"/>
      <c r="M11362" s="80"/>
      <c r="O11362" s="79"/>
      <c r="P11362" s="79"/>
      <c r="Q11362" s="80"/>
      <c r="S11362" s="79"/>
      <c r="T11362" s="79"/>
      <c r="U11362" s="80"/>
      <c r="W11362" s="79"/>
      <c r="X11362" s="79"/>
      <c r="Y11362" s="80"/>
      <c r="AA11362" s="79"/>
      <c r="AB11362" s="79"/>
      <c r="AC11362" s="80"/>
      <c r="AE11362" s="79"/>
      <c r="AF11362" s="79"/>
      <c r="AG11362" s="80"/>
    </row>
    <row r="11363" spans="1:33" collapsed="1">
      <c r="A11363" s="83" t="s">
        <v>13182</v>
      </c>
      <c r="B11363" s="83"/>
      <c r="C11363" s="83"/>
      <c r="D11363" s="83"/>
      <c r="E11363" s="83"/>
      <c r="F11363" s="83"/>
      <c r="I11363" s="36"/>
      <c r="J11363" s="36">
        <v>783568</v>
      </c>
      <c r="K11363" s="30" t="s">
        <v>11312</v>
      </c>
      <c r="L11363" s="84">
        <v>0</v>
      </c>
      <c r="M11363" s="85"/>
      <c r="O11363" s="15" t="s">
        <v>11312</v>
      </c>
      <c r="P11363" s="84">
        <v>1759681.2</v>
      </c>
      <c r="Q11363" s="85"/>
      <c r="S11363" s="15" t="s">
        <v>11312</v>
      </c>
      <c r="T11363" s="84">
        <v>1434390</v>
      </c>
      <c r="U11363" s="85"/>
      <c r="W11363" s="15" t="s">
        <v>11312</v>
      </c>
      <c r="X11363" s="84">
        <v>7628075.4400000004</v>
      </c>
      <c r="Y11363" s="85"/>
      <c r="AA11363" s="15" t="s">
        <v>11312</v>
      </c>
      <c r="AB11363" s="84">
        <v>2640086.7200000002</v>
      </c>
      <c r="AC11363" s="85"/>
      <c r="AE11363" s="15" t="s">
        <v>11312</v>
      </c>
      <c r="AF11363" s="84">
        <v>1320000</v>
      </c>
      <c r="AG11363" s="85"/>
    </row>
    <row r="11364" spans="1:33" hidden="1">
      <c r="A11364" s="8"/>
      <c r="B11364" s="9" t="s">
        <v>34</v>
      </c>
      <c r="C11364" s="9" t="s">
        <v>35</v>
      </c>
      <c r="K11364" s="79"/>
      <c r="L11364" s="79"/>
      <c r="M11364" s="80"/>
      <c r="O11364" s="79"/>
      <c r="P11364" s="79"/>
      <c r="Q11364" s="80"/>
      <c r="S11364" s="79"/>
      <c r="T11364" s="79"/>
      <c r="U11364" s="80"/>
      <c r="W11364" s="79"/>
      <c r="X11364" s="79"/>
      <c r="Y11364" s="80"/>
      <c r="AA11364" s="79"/>
      <c r="AB11364" s="79"/>
      <c r="AC11364" s="80"/>
      <c r="AE11364" s="79"/>
      <c r="AF11364" s="79"/>
      <c r="AG11364" s="80"/>
    </row>
    <row r="11365" spans="1:33" hidden="1" outlineLevel="1">
      <c r="A11365" s="6" t="s">
        <v>13183</v>
      </c>
      <c r="B11365" s="7" t="s">
        <v>37</v>
      </c>
      <c r="C11365" s="7" t="s">
        <v>12982</v>
      </c>
      <c r="K11365" s="79"/>
      <c r="L11365" s="79"/>
      <c r="M11365" s="80"/>
      <c r="O11365" s="79"/>
      <c r="P11365" s="79"/>
      <c r="Q11365" s="80"/>
      <c r="S11365" s="79"/>
      <c r="T11365" s="79"/>
      <c r="U11365" s="80"/>
      <c r="W11365" s="79"/>
      <c r="X11365" s="79"/>
      <c r="Y11365" s="80"/>
      <c r="AA11365" s="79"/>
      <c r="AB11365" s="79"/>
      <c r="AC11365" s="80"/>
      <c r="AE11365" s="79"/>
      <c r="AF11365" s="79"/>
      <c r="AG11365" s="80"/>
    </row>
    <row r="11366" spans="1:33" ht="105" hidden="1" outlineLevel="1">
      <c r="A11366" s="6" t="s">
        <v>13184</v>
      </c>
      <c r="B11366" s="7" t="s">
        <v>37</v>
      </c>
      <c r="C11366" s="7" t="s">
        <v>13185</v>
      </c>
      <c r="K11366" s="79"/>
      <c r="L11366" s="79"/>
      <c r="M11366" s="80"/>
      <c r="O11366" s="79"/>
      <c r="P11366" s="79"/>
      <c r="Q11366" s="80"/>
      <c r="S11366" s="79"/>
      <c r="T11366" s="79"/>
      <c r="U11366" s="80"/>
      <c r="W11366" s="79"/>
      <c r="X11366" s="79"/>
      <c r="Y11366" s="80"/>
      <c r="AA11366" s="79"/>
      <c r="AB11366" s="79"/>
      <c r="AC11366" s="80"/>
      <c r="AE11366" s="79"/>
      <c r="AF11366" s="79"/>
      <c r="AG11366" s="80"/>
    </row>
    <row r="11367" spans="1:33" ht="60" hidden="1" outlineLevel="1">
      <c r="A11367" s="8"/>
      <c r="B11367" s="9" t="s">
        <v>61</v>
      </c>
      <c r="C11367" s="9" t="s">
        <v>62</v>
      </c>
      <c r="D11367" s="9" t="s">
        <v>63</v>
      </c>
      <c r="E11367" s="12" t="s">
        <v>64</v>
      </c>
      <c r="F11367" s="20" t="s">
        <v>65</v>
      </c>
      <c r="K11367" s="21" t="s">
        <v>66</v>
      </c>
      <c r="L11367" s="87" t="s">
        <v>28</v>
      </c>
      <c r="M11367" s="88"/>
      <c r="O11367" s="21" t="s">
        <v>66</v>
      </c>
      <c r="P11367" s="87" t="s">
        <v>28</v>
      </c>
      <c r="Q11367" s="88"/>
      <c r="S11367" s="21" t="s">
        <v>66</v>
      </c>
      <c r="T11367" s="87" t="s">
        <v>28</v>
      </c>
      <c r="U11367" s="88"/>
      <c r="W11367" s="21" t="s">
        <v>66</v>
      </c>
      <c r="X11367" s="87" t="s">
        <v>28</v>
      </c>
      <c r="Y11367" s="88"/>
      <c r="AA11367" s="21" t="s">
        <v>66</v>
      </c>
      <c r="AB11367" s="87" t="s">
        <v>28</v>
      </c>
      <c r="AC11367" s="88"/>
      <c r="AE11367" s="21" t="s">
        <v>66</v>
      </c>
      <c r="AF11367" s="87" t="s">
        <v>28</v>
      </c>
      <c r="AG11367" s="88"/>
    </row>
    <row r="11368" spans="1:33" ht="30" hidden="1" outlineLevel="1">
      <c r="A11368" s="6" t="s">
        <v>13186</v>
      </c>
      <c r="B11368" s="7" t="s">
        <v>11492</v>
      </c>
      <c r="C11368" s="7" t="s">
        <v>13187</v>
      </c>
      <c r="D11368" s="7"/>
      <c r="E11368" s="23" t="s">
        <v>11360</v>
      </c>
      <c r="F11368" s="18">
        <v>1</v>
      </c>
      <c r="K11368" s="22">
        <v>0</v>
      </c>
      <c r="L11368" s="84">
        <v>0</v>
      </c>
      <c r="M11368" s="85"/>
      <c r="O11368" s="22">
        <v>456000</v>
      </c>
      <c r="P11368" s="84">
        <v>456000</v>
      </c>
      <c r="Q11368" s="85"/>
      <c r="S11368" s="22">
        <v>500000</v>
      </c>
      <c r="T11368" s="84">
        <v>500000</v>
      </c>
      <c r="U11368" s="85"/>
      <c r="W11368" s="22">
        <v>0</v>
      </c>
      <c r="X11368" s="84">
        <v>0</v>
      </c>
      <c r="Y11368" s="85"/>
      <c r="AA11368" s="22">
        <v>908383.29</v>
      </c>
      <c r="AB11368" s="84">
        <v>908383.29</v>
      </c>
      <c r="AC11368" s="85"/>
      <c r="AE11368" s="22">
        <v>0</v>
      </c>
      <c r="AF11368" s="84">
        <v>0</v>
      </c>
      <c r="AG11368" s="85"/>
    </row>
    <row r="11369" spans="1:33" hidden="1" outlineLevel="1">
      <c r="A11369" s="6" t="s">
        <v>13188</v>
      </c>
      <c r="B11369" s="7" t="s">
        <v>11495</v>
      </c>
      <c r="C11369" s="7" t="s">
        <v>13189</v>
      </c>
      <c r="D11369" s="7"/>
      <c r="E11369" s="23" t="s">
        <v>70</v>
      </c>
      <c r="F11369" s="18">
        <v>1</v>
      </c>
      <c r="K11369" s="22">
        <v>0</v>
      </c>
      <c r="L11369" s="84">
        <v>0</v>
      </c>
      <c r="M11369" s="85"/>
      <c r="O11369" s="22">
        <v>11400</v>
      </c>
      <c r="P11369" s="84">
        <v>11400</v>
      </c>
      <c r="Q11369" s="85"/>
      <c r="S11369" s="22">
        <v>50000</v>
      </c>
      <c r="T11369" s="84">
        <v>50000</v>
      </c>
      <c r="U11369" s="85"/>
      <c r="W11369" s="22">
        <v>0</v>
      </c>
      <c r="X11369" s="84">
        <v>0</v>
      </c>
      <c r="Y11369" s="85"/>
      <c r="AA11369" s="22">
        <v>102193.12</v>
      </c>
      <c r="AB11369" s="84">
        <v>102193.12</v>
      </c>
      <c r="AC11369" s="85"/>
      <c r="AE11369" s="22">
        <v>0</v>
      </c>
      <c r="AF11369" s="84">
        <v>0</v>
      </c>
      <c r="AG11369" s="85"/>
    </row>
    <row r="11370" spans="1:33" hidden="1" outlineLevel="1">
      <c r="A11370" s="8"/>
      <c r="B11370" s="9" t="s">
        <v>34</v>
      </c>
      <c r="C11370" s="9" t="s">
        <v>35</v>
      </c>
      <c r="K11370" s="79"/>
      <c r="L11370" s="79"/>
      <c r="M11370" s="80"/>
      <c r="O11370" s="79"/>
      <c r="P11370" s="79"/>
      <c r="Q11370" s="80"/>
      <c r="S11370" s="79"/>
      <c r="T11370" s="79"/>
      <c r="U11370" s="80"/>
      <c r="W11370" s="79"/>
      <c r="X11370" s="79"/>
      <c r="Y11370" s="80"/>
      <c r="AA11370" s="79"/>
      <c r="AB11370" s="79"/>
      <c r="AC11370" s="80"/>
      <c r="AE11370" s="79"/>
      <c r="AF11370" s="79"/>
      <c r="AG11370" s="80"/>
    </row>
    <row r="11371" spans="1:33" ht="60" hidden="1" outlineLevel="1">
      <c r="A11371" s="6" t="s">
        <v>13190</v>
      </c>
      <c r="B11371" s="7" t="s">
        <v>37</v>
      </c>
      <c r="C11371" s="7" t="s">
        <v>13191</v>
      </c>
      <c r="K11371" s="79"/>
      <c r="L11371" s="79"/>
      <c r="M11371" s="80"/>
      <c r="O11371" s="79"/>
      <c r="P11371" s="79"/>
      <c r="Q11371" s="80"/>
      <c r="S11371" s="79"/>
      <c r="T11371" s="79"/>
      <c r="U11371" s="80"/>
      <c r="W11371" s="79"/>
      <c r="X11371" s="79"/>
      <c r="Y11371" s="80"/>
      <c r="AA11371" s="79"/>
      <c r="AB11371" s="79"/>
      <c r="AC11371" s="80"/>
      <c r="AE11371" s="79"/>
      <c r="AF11371" s="79"/>
      <c r="AG11371" s="80"/>
    </row>
    <row r="11372" spans="1:33" ht="60" hidden="1" outlineLevel="1">
      <c r="A11372" s="8"/>
      <c r="B11372" s="9" t="s">
        <v>61</v>
      </c>
      <c r="C11372" s="9" t="s">
        <v>62</v>
      </c>
      <c r="D11372" s="9" t="s">
        <v>63</v>
      </c>
      <c r="E11372" s="12" t="s">
        <v>64</v>
      </c>
      <c r="F11372" s="20" t="s">
        <v>65</v>
      </c>
      <c r="K11372" s="21" t="s">
        <v>66</v>
      </c>
      <c r="L11372" s="87" t="s">
        <v>28</v>
      </c>
      <c r="M11372" s="88"/>
      <c r="O11372" s="21" t="s">
        <v>66</v>
      </c>
      <c r="P11372" s="87" t="s">
        <v>28</v>
      </c>
      <c r="Q11372" s="88"/>
      <c r="S11372" s="21" t="s">
        <v>66</v>
      </c>
      <c r="T11372" s="87" t="s">
        <v>28</v>
      </c>
      <c r="U11372" s="88"/>
      <c r="W11372" s="21" t="s">
        <v>66</v>
      </c>
      <c r="X11372" s="87" t="s">
        <v>28</v>
      </c>
      <c r="Y11372" s="88"/>
      <c r="AA11372" s="21" t="s">
        <v>66</v>
      </c>
      <c r="AB11372" s="87" t="s">
        <v>28</v>
      </c>
      <c r="AC11372" s="88"/>
      <c r="AE11372" s="21" t="s">
        <v>66</v>
      </c>
      <c r="AF11372" s="87" t="s">
        <v>28</v>
      </c>
      <c r="AG11372" s="88"/>
    </row>
    <row r="11373" spans="1:33" hidden="1" outlineLevel="1">
      <c r="A11373" s="6" t="s">
        <v>13192</v>
      </c>
      <c r="B11373" s="7" t="s">
        <v>11502</v>
      </c>
      <c r="C11373" s="7" t="s">
        <v>13193</v>
      </c>
      <c r="D11373" s="7"/>
      <c r="E11373" s="23" t="s">
        <v>70</v>
      </c>
      <c r="F11373" s="18">
        <v>1</v>
      </c>
      <c r="K11373" s="22">
        <v>0</v>
      </c>
      <c r="L11373" s="84">
        <v>0</v>
      </c>
      <c r="M11373" s="85"/>
      <c r="O11373" s="22">
        <v>28500</v>
      </c>
      <c r="P11373" s="84">
        <v>28500</v>
      </c>
      <c r="Q11373" s="85"/>
      <c r="S11373" s="22">
        <v>50000</v>
      </c>
      <c r="T11373" s="84">
        <v>50000</v>
      </c>
      <c r="U11373" s="85"/>
      <c r="W11373" s="22">
        <v>0</v>
      </c>
      <c r="X11373" s="84">
        <v>0</v>
      </c>
      <c r="Y11373" s="85"/>
      <c r="AA11373" s="22">
        <v>340643.73</v>
      </c>
      <c r="AB11373" s="84">
        <v>340643.73</v>
      </c>
      <c r="AC11373" s="85"/>
      <c r="AE11373" s="22">
        <v>0</v>
      </c>
      <c r="AF11373" s="84">
        <v>0</v>
      </c>
      <c r="AG11373" s="85"/>
    </row>
    <row r="11374" spans="1:33" hidden="1" outlineLevel="1">
      <c r="A11374" s="8"/>
      <c r="B11374" s="9" t="s">
        <v>34</v>
      </c>
      <c r="C11374" s="9" t="s">
        <v>35</v>
      </c>
      <c r="K11374" s="79"/>
      <c r="L11374" s="79"/>
      <c r="M11374" s="80"/>
      <c r="O11374" s="79"/>
      <c r="P11374" s="79"/>
      <c r="Q11374" s="80"/>
      <c r="S11374" s="79"/>
      <c r="T11374" s="79"/>
      <c r="U11374" s="80"/>
      <c r="W11374" s="79"/>
      <c r="X11374" s="79"/>
      <c r="Y11374" s="80"/>
      <c r="AA11374" s="79"/>
      <c r="AB11374" s="79"/>
      <c r="AC11374" s="80"/>
      <c r="AE11374" s="79"/>
      <c r="AF11374" s="79"/>
      <c r="AG11374" s="80"/>
    </row>
    <row r="11375" spans="1:33" hidden="1" outlineLevel="1">
      <c r="A11375" s="6" t="s">
        <v>13194</v>
      </c>
      <c r="B11375" s="7" t="s">
        <v>37</v>
      </c>
      <c r="C11375" s="7" t="s">
        <v>11488</v>
      </c>
      <c r="K11375" s="79"/>
      <c r="L11375" s="79"/>
      <c r="M11375" s="80"/>
      <c r="O11375" s="79"/>
      <c r="P11375" s="79"/>
      <c r="Q11375" s="80"/>
      <c r="S11375" s="79"/>
      <c r="T11375" s="79"/>
      <c r="U11375" s="80"/>
      <c r="W11375" s="79"/>
      <c r="X11375" s="79"/>
      <c r="Y11375" s="80"/>
      <c r="AA11375" s="79"/>
      <c r="AB11375" s="79"/>
      <c r="AC11375" s="80"/>
      <c r="AE11375" s="79"/>
      <c r="AF11375" s="79"/>
      <c r="AG11375" s="80"/>
    </row>
    <row r="11376" spans="1:33" ht="60" hidden="1" outlineLevel="1">
      <c r="A11376" s="6" t="s">
        <v>13195</v>
      </c>
      <c r="B11376" s="7" t="s">
        <v>37</v>
      </c>
      <c r="C11376" s="7" t="s">
        <v>11490</v>
      </c>
      <c r="K11376" s="79"/>
      <c r="L11376" s="79"/>
      <c r="M11376" s="80"/>
      <c r="O11376" s="79"/>
      <c r="P11376" s="79"/>
      <c r="Q11376" s="80"/>
      <c r="S11376" s="79"/>
      <c r="T11376" s="79"/>
      <c r="U11376" s="80"/>
      <c r="W11376" s="79"/>
      <c r="X11376" s="79"/>
      <c r="Y11376" s="80"/>
      <c r="AA11376" s="79"/>
      <c r="AB11376" s="79"/>
      <c r="AC11376" s="80"/>
      <c r="AE11376" s="79"/>
      <c r="AF11376" s="79"/>
      <c r="AG11376" s="80"/>
    </row>
    <row r="11377" spans="1:33" ht="60" hidden="1" outlineLevel="1">
      <c r="A11377" s="8"/>
      <c r="B11377" s="9" t="s">
        <v>61</v>
      </c>
      <c r="C11377" s="9" t="s">
        <v>62</v>
      </c>
      <c r="D11377" s="9" t="s">
        <v>63</v>
      </c>
      <c r="E11377" s="12" t="s">
        <v>64</v>
      </c>
      <c r="F11377" s="20" t="s">
        <v>65</v>
      </c>
      <c r="K11377" s="21" t="s">
        <v>66</v>
      </c>
      <c r="L11377" s="87" t="s">
        <v>28</v>
      </c>
      <c r="M11377" s="88"/>
      <c r="O11377" s="21" t="s">
        <v>66</v>
      </c>
      <c r="P11377" s="87" t="s">
        <v>28</v>
      </c>
      <c r="Q11377" s="88"/>
      <c r="S11377" s="21" t="s">
        <v>66</v>
      </c>
      <c r="T11377" s="87" t="s">
        <v>28</v>
      </c>
      <c r="U11377" s="88"/>
      <c r="W11377" s="21" t="s">
        <v>66</v>
      </c>
      <c r="X11377" s="87" t="s">
        <v>28</v>
      </c>
      <c r="Y11377" s="88"/>
      <c r="AA11377" s="21" t="s">
        <v>66</v>
      </c>
      <c r="AB11377" s="87" t="s">
        <v>28</v>
      </c>
      <c r="AC11377" s="88"/>
      <c r="AE11377" s="21" t="s">
        <v>66</v>
      </c>
      <c r="AF11377" s="87" t="s">
        <v>28</v>
      </c>
      <c r="AG11377" s="88"/>
    </row>
    <row r="11378" spans="1:33" hidden="1" outlineLevel="1">
      <c r="A11378" s="6" t="s">
        <v>13196</v>
      </c>
      <c r="B11378" s="7" t="s">
        <v>11505</v>
      </c>
      <c r="C11378" s="7" t="s">
        <v>11493</v>
      </c>
      <c r="D11378" s="7"/>
      <c r="E11378" s="23" t="s">
        <v>438</v>
      </c>
      <c r="F11378" s="18">
        <v>22</v>
      </c>
      <c r="K11378" s="22">
        <v>0</v>
      </c>
      <c r="L11378" s="84">
        <v>0</v>
      </c>
      <c r="M11378" s="85"/>
      <c r="O11378" s="22">
        <v>456</v>
      </c>
      <c r="P11378" s="84">
        <v>10032</v>
      </c>
      <c r="Q11378" s="85"/>
      <c r="S11378" s="22">
        <v>420</v>
      </c>
      <c r="T11378" s="84">
        <v>9240</v>
      </c>
      <c r="U11378" s="85"/>
      <c r="W11378" s="22">
        <v>0</v>
      </c>
      <c r="X11378" s="84">
        <v>0</v>
      </c>
      <c r="Y11378" s="85"/>
      <c r="AA11378" s="22">
        <v>510.97</v>
      </c>
      <c r="AB11378" s="84">
        <v>11241.34</v>
      </c>
      <c r="AC11378" s="85"/>
      <c r="AE11378" s="22">
        <v>0</v>
      </c>
      <c r="AF11378" s="84">
        <v>0</v>
      </c>
      <c r="AG11378" s="85"/>
    </row>
    <row r="11379" spans="1:33" hidden="1" outlineLevel="1">
      <c r="A11379" s="6" t="s">
        <v>13197</v>
      </c>
      <c r="B11379" s="7" t="s">
        <v>11509</v>
      </c>
      <c r="C11379" s="7" t="s">
        <v>11496</v>
      </c>
      <c r="D11379" s="7"/>
      <c r="E11379" s="23" t="s">
        <v>438</v>
      </c>
      <c r="F11379" s="18">
        <v>22</v>
      </c>
      <c r="K11379" s="22">
        <v>0</v>
      </c>
      <c r="L11379" s="84">
        <v>0</v>
      </c>
      <c r="M11379" s="85"/>
      <c r="O11379" s="22">
        <v>342</v>
      </c>
      <c r="P11379" s="84">
        <v>7524</v>
      </c>
      <c r="Q11379" s="85"/>
      <c r="S11379" s="22">
        <v>400</v>
      </c>
      <c r="T11379" s="84">
        <v>8800</v>
      </c>
      <c r="U11379" s="85"/>
      <c r="W11379" s="22">
        <v>0</v>
      </c>
      <c r="X11379" s="84">
        <v>0</v>
      </c>
      <c r="Y11379" s="85"/>
      <c r="AA11379" s="22">
        <v>567.74</v>
      </c>
      <c r="AB11379" s="84">
        <v>12490.28</v>
      </c>
      <c r="AC11379" s="85"/>
      <c r="AE11379" s="22">
        <v>0</v>
      </c>
      <c r="AF11379" s="84">
        <v>0</v>
      </c>
      <c r="AG11379" s="85"/>
    </row>
    <row r="11380" spans="1:33" hidden="1" outlineLevel="1">
      <c r="A11380" s="8"/>
      <c r="B11380" s="9" t="s">
        <v>34</v>
      </c>
      <c r="C11380" s="9" t="s">
        <v>35</v>
      </c>
      <c r="K11380" s="79"/>
      <c r="L11380" s="79"/>
      <c r="M11380" s="80"/>
      <c r="O11380" s="79"/>
      <c r="P11380" s="79"/>
      <c r="Q11380" s="80"/>
      <c r="S11380" s="79"/>
      <c r="T11380" s="79"/>
      <c r="U11380" s="80"/>
      <c r="W11380" s="79"/>
      <c r="X11380" s="79"/>
      <c r="Y11380" s="80"/>
      <c r="AA11380" s="79"/>
      <c r="AB11380" s="79"/>
      <c r="AC11380" s="80"/>
      <c r="AE11380" s="79"/>
      <c r="AF11380" s="79"/>
      <c r="AG11380" s="80"/>
    </row>
    <row r="11381" spans="1:33" hidden="1" outlineLevel="1">
      <c r="A11381" s="6" t="s">
        <v>13198</v>
      </c>
      <c r="B11381" s="7" t="s">
        <v>37</v>
      </c>
      <c r="C11381" s="7" t="s">
        <v>13199</v>
      </c>
      <c r="K11381" s="79"/>
      <c r="L11381" s="79"/>
      <c r="M11381" s="80"/>
      <c r="O11381" s="79"/>
      <c r="P11381" s="79"/>
      <c r="Q11381" s="80"/>
      <c r="S11381" s="79"/>
      <c r="T11381" s="79"/>
      <c r="U11381" s="80"/>
      <c r="W11381" s="79"/>
      <c r="X11381" s="79"/>
      <c r="Y11381" s="80"/>
      <c r="AA11381" s="79"/>
      <c r="AB11381" s="79"/>
      <c r="AC11381" s="80"/>
      <c r="AE11381" s="79"/>
      <c r="AF11381" s="79"/>
      <c r="AG11381" s="80"/>
    </row>
    <row r="11382" spans="1:33" ht="60" hidden="1" outlineLevel="1">
      <c r="A11382" s="6" t="s">
        <v>13200</v>
      </c>
      <c r="B11382" s="7" t="s">
        <v>37</v>
      </c>
      <c r="C11382" s="7" t="s">
        <v>13201</v>
      </c>
      <c r="K11382" s="79"/>
      <c r="L11382" s="79"/>
      <c r="M11382" s="80"/>
      <c r="O11382" s="79"/>
      <c r="P11382" s="79"/>
      <c r="Q11382" s="80"/>
      <c r="S11382" s="79"/>
      <c r="T11382" s="79"/>
      <c r="U11382" s="80"/>
      <c r="W11382" s="79"/>
      <c r="X11382" s="79"/>
      <c r="Y11382" s="80"/>
      <c r="AA11382" s="79"/>
      <c r="AB11382" s="79"/>
      <c r="AC11382" s="80"/>
      <c r="AE11382" s="79"/>
      <c r="AF11382" s="79"/>
      <c r="AG11382" s="80"/>
    </row>
    <row r="11383" spans="1:33" ht="60" hidden="1" outlineLevel="1">
      <c r="A11383" s="8"/>
      <c r="B11383" s="9" t="s">
        <v>61</v>
      </c>
      <c r="C11383" s="9" t="s">
        <v>62</v>
      </c>
      <c r="D11383" s="9" t="s">
        <v>63</v>
      </c>
      <c r="E11383" s="12" t="s">
        <v>64</v>
      </c>
      <c r="F11383" s="20" t="s">
        <v>65</v>
      </c>
      <c r="K11383" s="21" t="s">
        <v>66</v>
      </c>
      <c r="L11383" s="87" t="s">
        <v>28</v>
      </c>
      <c r="M11383" s="88"/>
      <c r="O11383" s="21" t="s">
        <v>66</v>
      </c>
      <c r="P11383" s="87" t="s">
        <v>28</v>
      </c>
      <c r="Q11383" s="88"/>
      <c r="S11383" s="21" t="s">
        <v>66</v>
      </c>
      <c r="T11383" s="87" t="s">
        <v>28</v>
      </c>
      <c r="U11383" s="88"/>
      <c r="W11383" s="21" t="s">
        <v>66</v>
      </c>
      <c r="X11383" s="87" t="s">
        <v>28</v>
      </c>
      <c r="Y11383" s="88"/>
      <c r="AA11383" s="21" t="s">
        <v>66</v>
      </c>
      <c r="AB11383" s="87" t="s">
        <v>28</v>
      </c>
      <c r="AC11383" s="88"/>
      <c r="AE11383" s="21" t="s">
        <v>66</v>
      </c>
      <c r="AF11383" s="87" t="s">
        <v>28</v>
      </c>
      <c r="AG11383" s="88"/>
    </row>
    <row r="11384" spans="1:33" hidden="1" outlineLevel="1">
      <c r="A11384" s="6" t="s">
        <v>13202</v>
      </c>
      <c r="B11384" s="7" t="s">
        <v>11512</v>
      </c>
      <c r="C11384" s="7" t="s">
        <v>11324</v>
      </c>
      <c r="D11384" s="7"/>
      <c r="E11384" s="23" t="s">
        <v>429</v>
      </c>
      <c r="F11384" s="18">
        <v>1176</v>
      </c>
      <c r="K11384" s="22">
        <v>0</v>
      </c>
      <c r="L11384" s="84">
        <v>0</v>
      </c>
      <c r="M11384" s="85"/>
      <c r="O11384" s="22">
        <v>570</v>
      </c>
      <c r="P11384" s="84">
        <v>670320</v>
      </c>
      <c r="Q11384" s="85"/>
      <c r="S11384" s="22">
        <v>150</v>
      </c>
      <c r="T11384" s="84">
        <v>176400</v>
      </c>
      <c r="U11384" s="85"/>
      <c r="W11384" s="22">
        <v>0</v>
      </c>
      <c r="X11384" s="84">
        <v>0</v>
      </c>
      <c r="Y11384" s="85"/>
      <c r="AA11384" s="22">
        <v>79.48</v>
      </c>
      <c r="AB11384" s="84">
        <v>93468.479999999996</v>
      </c>
      <c r="AC11384" s="85"/>
      <c r="AE11384" s="22">
        <v>0</v>
      </c>
      <c r="AF11384" s="84">
        <v>0</v>
      </c>
      <c r="AG11384" s="85"/>
    </row>
    <row r="11385" spans="1:33" hidden="1" outlineLevel="1">
      <c r="A11385" s="6" t="s">
        <v>13203</v>
      </c>
      <c r="B11385" s="7" t="s">
        <v>11514</v>
      </c>
      <c r="C11385" s="7" t="s">
        <v>11327</v>
      </c>
      <c r="D11385" s="7"/>
      <c r="E11385" s="23" t="s">
        <v>429</v>
      </c>
      <c r="F11385" s="18">
        <v>70</v>
      </c>
      <c r="K11385" s="22">
        <v>0</v>
      </c>
      <c r="L11385" s="84">
        <v>0</v>
      </c>
      <c r="M11385" s="85"/>
      <c r="O11385" s="22">
        <v>456</v>
      </c>
      <c r="P11385" s="84">
        <v>31920</v>
      </c>
      <c r="Q11385" s="85"/>
      <c r="S11385" s="22">
        <v>160</v>
      </c>
      <c r="T11385" s="84">
        <v>11200</v>
      </c>
      <c r="U11385" s="85"/>
      <c r="W11385" s="22">
        <v>0</v>
      </c>
      <c r="X11385" s="84">
        <v>0</v>
      </c>
      <c r="Y11385" s="85"/>
      <c r="AA11385" s="22">
        <v>102.19</v>
      </c>
      <c r="AB11385" s="84">
        <v>7153.3</v>
      </c>
      <c r="AC11385" s="85"/>
      <c r="AE11385" s="22">
        <v>0</v>
      </c>
      <c r="AF11385" s="84">
        <v>0</v>
      </c>
      <c r="AG11385" s="85"/>
    </row>
    <row r="11386" spans="1:33" hidden="1" outlineLevel="1">
      <c r="A11386" s="6" t="s">
        <v>13204</v>
      </c>
      <c r="B11386" s="7" t="s">
        <v>11518</v>
      </c>
      <c r="C11386" s="7" t="s">
        <v>11330</v>
      </c>
      <c r="D11386" s="7"/>
      <c r="E11386" s="23" t="s">
        <v>429</v>
      </c>
      <c r="F11386" s="18">
        <v>42</v>
      </c>
      <c r="K11386" s="22">
        <v>0</v>
      </c>
      <c r="L11386" s="84">
        <v>0</v>
      </c>
      <c r="M11386" s="85"/>
      <c r="O11386" s="22">
        <v>456</v>
      </c>
      <c r="P11386" s="84">
        <v>19152</v>
      </c>
      <c r="Q11386" s="85"/>
      <c r="S11386" s="22">
        <v>170</v>
      </c>
      <c r="T11386" s="84">
        <v>7140</v>
      </c>
      <c r="U11386" s="85"/>
      <c r="W11386" s="22">
        <v>0</v>
      </c>
      <c r="X11386" s="84">
        <v>0</v>
      </c>
      <c r="Y11386" s="85"/>
      <c r="AA11386" s="22">
        <v>141.93</v>
      </c>
      <c r="AB11386" s="84">
        <v>5961.06</v>
      </c>
      <c r="AC11386" s="85"/>
      <c r="AE11386" s="22">
        <v>0</v>
      </c>
      <c r="AF11386" s="84">
        <v>0</v>
      </c>
      <c r="AG11386" s="85"/>
    </row>
    <row r="11387" spans="1:33" hidden="1" outlineLevel="1">
      <c r="A11387" s="6" t="s">
        <v>13205</v>
      </c>
      <c r="B11387" s="7" t="s">
        <v>11520</v>
      </c>
      <c r="C11387" s="7" t="s">
        <v>11503</v>
      </c>
      <c r="D11387" s="7"/>
      <c r="E11387" s="23" t="s">
        <v>429</v>
      </c>
      <c r="F11387" s="18">
        <v>219</v>
      </c>
      <c r="K11387" s="22">
        <v>0</v>
      </c>
      <c r="L11387" s="84">
        <v>0</v>
      </c>
      <c r="M11387" s="85"/>
      <c r="O11387" s="22">
        <v>570</v>
      </c>
      <c r="P11387" s="84">
        <v>124830</v>
      </c>
      <c r="Q11387" s="85"/>
      <c r="S11387" s="22">
        <v>180</v>
      </c>
      <c r="T11387" s="84">
        <v>39420</v>
      </c>
      <c r="U11387" s="85"/>
      <c r="W11387" s="22">
        <v>0</v>
      </c>
      <c r="X11387" s="84">
        <v>0</v>
      </c>
      <c r="Y11387" s="85"/>
      <c r="AA11387" s="22">
        <v>170.32</v>
      </c>
      <c r="AB11387" s="84">
        <v>37300.080000000002</v>
      </c>
      <c r="AC11387" s="85"/>
      <c r="AE11387" s="22">
        <v>0</v>
      </c>
      <c r="AF11387" s="84">
        <v>0</v>
      </c>
      <c r="AG11387" s="85"/>
    </row>
    <row r="11388" spans="1:33" hidden="1" outlineLevel="1">
      <c r="A11388" s="6" t="s">
        <v>13206</v>
      </c>
      <c r="B11388" s="7" t="s">
        <v>11522</v>
      </c>
      <c r="C11388" s="7" t="s">
        <v>13167</v>
      </c>
      <c r="D11388" s="7"/>
      <c r="E11388" s="23" t="s">
        <v>429</v>
      </c>
      <c r="F11388" s="18">
        <v>42</v>
      </c>
      <c r="K11388" s="22">
        <v>0</v>
      </c>
      <c r="L11388" s="84">
        <v>0</v>
      </c>
      <c r="M11388" s="85"/>
      <c r="O11388" s="22">
        <v>456</v>
      </c>
      <c r="P11388" s="84">
        <v>19152</v>
      </c>
      <c r="Q11388" s="85"/>
      <c r="S11388" s="22">
        <v>190</v>
      </c>
      <c r="T11388" s="84">
        <v>7980</v>
      </c>
      <c r="U11388" s="85"/>
      <c r="W11388" s="22">
        <v>0</v>
      </c>
      <c r="X11388" s="84">
        <v>0</v>
      </c>
      <c r="Y11388" s="85"/>
      <c r="AA11388" s="22">
        <v>198.71</v>
      </c>
      <c r="AB11388" s="84">
        <v>8345.82</v>
      </c>
      <c r="AC11388" s="85"/>
      <c r="AE11388" s="22">
        <v>0</v>
      </c>
      <c r="AF11388" s="84">
        <v>0</v>
      </c>
      <c r="AG11388" s="85"/>
    </row>
    <row r="11389" spans="1:33" hidden="1" outlineLevel="1">
      <c r="A11389" s="6" t="s">
        <v>13207</v>
      </c>
      <c r="B11389" s="7" t="s">
        <v>11524</v>
      </c>
      <c r="C11389" s="7" t="s">
        <v>12209</v>
      </c>
      <c r="D11389" s="7"/>
      <c r="E11389" s="23" t="s">
        <v>429</v>
      </c>
      <c r="F11389" s="18">
        <v>23</v>
      </c>
      <c r="K11389" s="22">
        <v>0</v>
      </c>
      <c r="L11389" s="84">
        <v>0</v>
      </c>
      <c r="M11389" s="85"/>
      <c r="O11389" s="22">
        <v>456</v>
      </c>
      <c r="P11389" s="84">
        <v>10488</v>
      </c>
      <c r="Q11389" s="85"/>
      <c r="S11389" s="22">
        <v>220</v>
      </c>
      <c r="T11389" s="84">
        <v>5060</v>
      </c>
      <c r="U11389" s="85"/>
      <c r="W11389" s="22">
        <v>0</v>
      </c>
      <c r="X11389" s="84">
        <v>0</v>
      </c>
      <c r="Y11389" s="85"/>
      <c r="AA11389" s="22">
        <v>215.74</v>
      </c>
      <c r="AB11389" s="84">
        <v>4962.0200000000004</v>
      </c>
      <c r="AC11389" s="85"/>
      <c r="AE11389" s="22">
        <v>0</v>
      </c>
      <c r="AF11389" s="84">
        <v>0</v>
      </c>
      <c r="AG11389" s="85"/>
    </row>
    <row r="11390" spans="1:33" hidden="1" outlineLevel="1">
      <c r="A11390" s="6" t="s">
        <v>13208</v>
      </c>
      <c r="B11390" s="7" t="s">
        <v>11526</v>
      </c>
      <c r="C11390" s="7" t="s">
        <v>13209</v>
      </c>
      <c r="D11390" s="7"/>
      <c r="E11390" s="23" t="s">
        <v>429</v>
      </c>
      <c r="F11390" s="18">
        <v>38</v>
      </c>
      <c r="K11390" s="22">
        <v>0</v>
      </c>
      <c r="L11390" s="84">
        <v>0</v>
      </c>
      <c r="M11390" s="85"/>
      <c r="O11390" s="22">
        <v>456</v>
      </c>
      <c r="P11390" s="84">
        <v>17328</v>
      </c>
      <c r="Q11390" s="85"/>
      <c r="S11390" s="22">
        <v>250</v>
      </c>
      <c r="T11390" s="84">
        <v>9500</v>
      </c>
      <c r="U11390" s="85"/>
      <c r="W11390" s="22">
        <v>0</v>
      </c>
      <c r="X11390" s="84">
        <v>0</v>
      </c>
      <c r="Y11390" s="85"/>
      <c r="AA11390" s="22">
        <v>283.87</v>
      </c>
      <c r="AB11390" s="84">
        <v>10787.06</v>
      </c>
      <c r="AC11390" s="85"/>
      <c r="AE11390" s="22">
        <v>0</v>
      </c>
      <c r="AF11390" s="84">
        <v>0</v>
      </c>
      <c r="AG11390" s="85"/>
    </row>
    <row r="11391" spans="1:33" hidden="1" outlineLevel="1">
      <c r="A11391" s="8"/>
      <c r="B11391" s="9" t="s">
        <v>34</v>
      </c>
      <c r="C11391" s="9" t="s">
        <v>35</v>
      </c>
      <c r="K11391" s="79"/>
      <c r="L11391" s="79"/>
      <c r="M11391" s="80"/>
      <c r="O11391" s="79"/>
      <c r="P11391" s="79"/>
      <c r="Q11391" s="80"/>
      <c r="S11391" s="79"/>
      <c r="T11391" s="79"/>
      <c r="U11391" s="80"/>
      <c r="W11391" s="79"/>
      <c r="X11391" s="79"/>
      <c r="Y11391" s="80"/>
      <c r="AA11391" s="79"/>
      <c r="AB11391" s="79"/>
      <c r="AC11391" s="80"/>
      <c r="AE11391" s="79"/>
      <c r="AF11391" s="79"/>
      <c r="AG11391" s="80"/>
    </row>
    <row r="11392" spans="1:33" ht="30" hidden="1" outlineLevel="1">
      <c r="A11392" s="6" t="s">
        <v>13210</v>
      </c>
      <c r="B11392" s="7" t="s">
        <v>37</v>
      </c>
      <c r="C11392" s="7" t="s">
        <v>13211</v>
      </c>
      <c r="K11392" s="79"/>
      <c r="L11392" s="79"/>
      <c r="M11392" s="80"/>
      <c r="O11392" s="79"/>
      <c r="P11392" s="79"/>
      <c r="Q11392" s="80"/>
      <c r="S11392" s="79"/>
      <c r="T11392" s="79"/>
      <c r="U11392" s="80"/>
      <c r="W11392" s="79"/>
      <c r="X11392" s="79"/>
      <c r="Y11392" s="80"/>
      <c r="AA11392" s="79"/>
      <c r="AB11392" s="79"/>
      <c r="AC11392" s="80"/>
      <c r="AE11392" s="79"/>
      <c r="AF11392" s="79"/>
      <c r="AG11392" s="80"/>
    </row>
    <row r="11393" spans="1:33" ht="60" hidden="1" outlineLevel="1">
      <c r="A11393" s="8"/>
      <c r="B11393" s="9" t="s">
        <v>61</v>
      </c>
      <c r="C11393" s="9" t="s">
        <v>62</v>
      </c>
      <c r="D11393" s="9" t="s">
        <v>63</v>
      </c>
      <c r="E11393" s="12" t="s">
        <v>64</v>
      </c>
      <c r="F11393" s="20" t="s">
        <v>65</v>
      </c>
      <c r="K11393" s="21" t="s">
        <v>66</v>
      </c>
      <c r="L11393" s="87" t="s">
        <v>28</v>
      </c>
      <c r="M11393" s="88"/>
      <c r="O11393" s="21" t="s">
        <v>66</v>
      </c>
      <c r="P11393" s="87" t="s">
        <v>28</v>
      </c>
      <c r="Q11393" s="88"/>
      <c r="S11393" s="21" t="s">
        <v>66</v>
      </c>
      <c r="T11393" s="87" t="s">
        <v>28</v>
      </c>
      <c r="U11393" s="88"/>
      <c r="W11393" s="21" t="s">
        <v>66</v>
      </c>
      <c r="X11393" s="87" t="s">
        <v>28</v>
      </c>
      <c r="Y11393" s="88"/>
      <c r="AA11393" s="21" t="s">
        <v>66</v>
      </c>
      <c r="AB11393" s="87" t="s">
        <v>28</v>
      </c>
      <c r="AC11393" s="88"/>
      <c r="AE11393" s="21" t="s">
        <v>66</v>
      </c>
      <c r="AF11393" s="87" t="s">
        <v>28</v>
      </c>
      <c r="AG11393" s="88"/>
    </row>
    <row r="11394" spans="1:33" hidden="1" outlineLevel="1">
      <c r="A11394" s="6" t="s">
        <v>13212</v>
      </c>
      <c r="B11394" s="7" t="s">
        <v>11528</v>
      </c>
      <c r="C11394" s="7" t="s">
        <v>13213</v>
      </c>
      <c r="D11394" s="7"/>
      <c r="E11394" s="23" t="s">
        <v>438</v>
      </c>
      <c r="F11394" s="18">
        <v>367</v>
      </c>
      <c r="K11394" s="22">
        <v>0</v>
      </c>
      <c r="L11394" s="84">
        <v>0</v>
      </c>
      <c r="M11394" s="85"/>
      <c r="O11394" s="22">
        <v>74.099999999999994</v>
      </c>
      <c r="P11394" s="84">
        <v>27194.7</v>
      </c>
      <c r="Q11394" s="85"/>
      <c r="S11394" s="22">
        <v>350</v>
      </c>
      <c r="T11394" s="84">
        <v>128450</v>
      </c>
      <c r="U11394" s="85"/>
      <c r="W11394" s="22">
        <v>0</v>
      </c>
      <c r="X11394" s="84">
        <v>0</v>
      </c>
      <c r="Y11394" s="85"/>
      <c r="AA11394" s="22">
        <v>1419.35</v>
      </c>
      <c r="AB11394" s="84">
        <v>520901.45</v>
      </c>
      <c r="AC11394" s="85"/>
      <c r="AE11394" s="22">
        <v>0</v>
      </c>
      <c r="AF11394" s="84">
        <v>0</v>
      </c>
      <c r="AG11394" s="85"/>
    </row>
    <row r="11395" spans="1:33" hidden="1" outlineLevel="1">
      <c r="A11395" s="8"/>
      <c r="B11395" s="9" t="s">
        <v>34</v>
      </c>
      <c r="C11395" s="9" t="s">
        <v>35</v>
      </c>
      <c r="K11395" s="79"/>
      <c r="L11395" s="79"/>
      <c r="M11395" s="80"/>
      <c r="O11395" s="79"/>
      <c r="P11395" s="79"/>
      <c r="Q11395" s="80"/>
      <c r="S11395" s="79"/>
      <c r="T11395" s="79"/>
      <c r="U11395" s="80"/>
      <c r="W11395" s="79"/>
      <c r="X11395" s="79"/>
      <c r="Y11395" s="80"/>
      <c r="AA11395" s="79"/>
      <c r="AB11395" s="79"/>
      <c r="AC11395" s="80"/>
      <c r="AE11395" s="79"/>
      <c r="AF11395" s="79"/>
      <c r="AG11395" s="80"/>
    </row>
    <row r="11396" spans="1:33" ht="45" hidden="1" outlineLevel="1">
      <c r="A11396" s="6" t="s">
        <v>13214</v>
      </c>
      <c r="B11396" s="7" t="s">
        <v>37</v>
      </c>
      <c r="C11396" s="7" t="s">
        <v>13215</v>
      </c>
      <c r="K11396" s="79"/>
      <c r="L11396" s="79"/>
      <c r="M11396" s="80"/>
      <c r="O11396" s="79"/>
      <c r="P11396" s="79"/>
      <c r="Q11396" s="80"/>
      <c r="S11396" s="79"/>
      <c r="T11396" s="79"/>
      <c r="U11396" s="80"/>
      <c r="W11396" s="79"/>
      <c r="X11396" s="79"/>
      <c r="Y11396" s="80"/>
      <c r="AA11396" s="79"/>
      <c r="AB11396" s="79"/>
      <c r="AC11396" s="80"/>
      <c r="AE11396" s="79"/>
      <c r="AF11396" s="79"/>
      <c r="AG11396" s="80"/>
    </row>
    <row r="11397" spans="1:33" ht="60" hidden="1" outlineLevel="1">
      <c r="A11397" s="8"/>
      <c r="B11397" s="9" t="s">
        <v>61</v>
      </c>
      <c r="C11397" s="9" t="s">
        <v>62</v>
      </c>
      <c r="D11397" s="9" t="s">
        <v>63</v>
      </c>
      <c r="E11397" s="12" t="s">
        <v>64</v>
      </c>
      <c r="F11397" s="20" t="s">
        <v>65</v>
      </c>
      <c r="K11397" s="21" t="s">
        <v>66</v>
      </c>
      <c r="L11397" s="87" t="s">
        <v>28</v>
      </c>
      <c r="M11397" s="88"/>
      <c r="O11397" s="21" t="s">
        <v>66</v>
      </c>
      <c r="P11397" s="87" t="s">
        <v>28</v>
      </c>
      <c r="Q11397" s="88"/>
      <c r="S11397" s="21" t="s">
        <v>66</v>
      </c>
      <c r="T11397" s="87" t="s">
        <v>28</v>
      </c>
      <c r="U11397" s="88"/>
      <c r="W11397" s="21" t="s">
        <v>66</v>
      </c>
      <c r="X11397" s="87" t="s">
        <v>28</v>
      </c>
      <c r="Y11397" s="88"/>
      <c r="AA11397" s="21" t="s">
        <v>66</v>
      </c>
      <c r="AB11397" s="87" t="s">
        <v>28</v>
      </c>
      <c r="AC11397" s="88"/>
      <c r="AE11397" s="21" t="s">
        <v>66</v>
      </c>
      <c r="AF11397" s="87" t="s">
        <v>28</v>
      </c>
      <c r="AG11397" s="88"/>
    </row>
    <row r="11398" spans="1:33" hidden="1" outlineLevel="1">
      <c r="A11398" s="6" t="s">
        <v>13216</v>
      </c>
      <c r="B11398" s="7" t="s">
        <v>11530</v>
      </c>
      <c r="C11398" s="7" t="s">
        <v>13217</v>
      </c>
      <c r="D11398" s="7"/>
      <c r="E11398" s="23" t="s">
        <v>438</v>
      </c>
      <c r="F11398" s="18">
        <v>3</v>
      </c>
      <c r="K11398" s="22">
        <v>0</v>
      </c>
      <c r="L11398" s="84">
        <v>0</v>
      </c>
      <c r="M11398" s="85"/>
      <c r="O11398" s="22">
        <v>1710</v>
      </c>
      <c r="P11398" s="84">
        <v>5130</v>
      </c>
      <c r="Q11398" s="85"/>
      <c r="S11398" s="22">
        <v>10000</v>
      </c>
      <c r="T11398" s="84">
        <v>30000</v>
      </c>
      <c r="U11398" s="85"/>
      <c r="W11398" s="22">
        <v>0</v>
      </c>
      <c r="X11398" s="84">
        <v>0</v>
      </c>
      <c r="Y11398" s="85"/>
      <c r="AA11398" s="22">
        <v>17032.189999999999</v>
      </c>
      <c r="AB11398" s="84">
        <v>51096.57</v>
      </c>
      <c r="AC11398" s="85"/>
      <c r="AE11398" s="22">
        <v>0</v>
      </c>
      <c r="AF11398" s="84">
        <v>0</v>
      </c>
      <c r="AG11398" s="85"/>
    </row>
    <row r="11399" spans="1:33" hidden="1" outlineLevel="1">
      <c r="A11399" s="8"/>
      <c r="B11399" s="9" t="s">
        <v>34</v>
      </c>
      <c r="C11399" s="9" t="s">
        <v>35</v>
      </c>
      <c r="K11399" s="79"/>
      <c r="L11399" s="79"/>
      <c r="M11399" s="80"/>
      <c r="O11399" s="79"/>
      <c r="P11399" s="79"/>
      <c r="Q11399" s="80"/>
      <c r="S11399" s="79"/>
      <c r="T11399" s="79"/>
      <c r="U11399" s="80"/>
      <c r="W11399" s="79"/>
      <c r="X11399" s="79"/>
      <c r="Y11399" s="80"/>
      <c r="AA11399" s="79"/>
      <c r="AB11399" s="79"/>
      <c r="AC11399" s="80"/>
      <c r="AE11399" s="79"/>
      <c r="AF11399" s="79"/>
      <c r="AG11399" s="80"/>
    </row>
    <row r="11400" spans="1:33" hidden="1" outlineLevel="1">
      <c r="A11400" s="6" t="s">
        <v>13218</v>
      </c>
      <c r="B11400" s="7" t="s">
        <v>37</v>
      </c>
      <c r="C11400" s="7" t="s">
        <v>11498</v>
      </c>
      <c r="K11400" s="79"/>
      <c r="L11400" s="79"/>
      <c r="M11400" s="80"/>
      <c r="O11400" s="79"/>
      <c r="P11400" s="79"/>
      <c r="Q11400" s="80"/>
      <c r="S11400" s="79"/>
      <c r="T11400" s="79"/>
      <c r="U11400" s="80"/>
      <c r="W11400" s="79"/>
      <c r="X11400" s="79"/>
      <c r="Y11400" s="80"/>
      <c r="AA11400" s="79"/>
      <c r="AB11400" s="79"/>
      <c r="AC11400" s="80"/>
      <c r="AE11400" s="79"/>
      <c r="AF11400" s="79"/>
      <c r="AG11400" s="80"/>
    </row>
    <row r="11401" spans="1:33" ht="60" hidden="1" outlineLevel="1">
      <c r="A11401" s="6" t="s">
        <v>13219</v>
      </c>
      <c r="B11401" s="7" t="s">
        <v>37</v>
      </c>
      <c r="C11401" s="7" t="s">
        <v>11500</v>
      </c>
      <c r="K11401" s="79"/>
      <c r="L11401" s="79"/>
      <c r="M11401" s="80"/>
      <c r="O11401" s="79"/>
      <c r="P11401" s="79"/>
      <c r="Q11401" s="80"/>
      <c r="S11401" s="79"/>
      <c r="T11401" s="79"/>
      <c r="U11401" s="80"/>
      <c r="W11401" s="79"/>
      <c r="X11401" s="79"/>
      <c r="Y11401" s="80"/>
      <c r="AA11401" s="79"/>
      <c r="AB11401" s="79"/>
      <c r="AC11401" s="80"/>
      <c r="AE11401" s="79"/>
      <c r="AF11401" s="79"/>
      <c r="AG11401" s="80"/>
    </row>
    <row r="11402" spans="1:33" ht="60" hidden="1" outlineLevel="1">
      <c r="A11402" s="8"/>
      <c r="B11402" s="9" t="s">
        <v>61</v>
      </c>
      <c r="C11402" s="9" t="s">
        <v>62</v>
      </c>
      <c r="D11402" s="9" t="s">
        <v>63</v>
      </c>
      <c r="E11402" s="12" t="s">
        <v>64</v>
      </c>
      <c r="F11402" s="20" t="s">
        <v>65</v>
      </c>
      <c r="K11402" s="21" t="s">
        <v>66</v>
      </c>
      <c r="L11402" s="87" t="s">
        <v>28</v>
      </c>
      <c r="M11402" s="88"/>
      <c r="O11402" s="21" t="s">
        <v>66</v>
      </c>
      <c r="P11402" s="87" t="s">
        <v>28</v>
      </c>
      <c r="Q11402" s="88"/>
      <c r="S11402" s="21" t="s">
        <v>66</v>
      </c>
      <c r="T11402" s="87" t="s">
        <v>28</v>
      </c>
      <c r="U11402" s="88"/>
      <c r="W11402" s="21" t="s">
        <v>66</v>
      </c>
      <c r="X11402" s="87" t="s">
        <v>28</v>
      </c>
      <c r="Y11402" s="88"/>
      <c r="AA11402" s="21" t="s">
        <v>66</v>
      </c>
      <c r="AB11402" s="87" t="s">
        <v>28</v>
      </c>
      <c r="AC11402" s="88"/>
      <c r="AE11402" s="21" t="s">
        <v>66</v>
      </c>
      <c r="AF11402" s="87" t="s">
        <v>28</v>
      </c>
      <c r="AG11402" s="88"/>
    </row>
    <row r="11403" spans="1:33" hidden="1" outlineLevel="1">
      <c r="A11403" s="6" t="s">
        <v>13220</v>
      </c>
      <c r="B11403" s="7" t="s">
        <v>11532</v>
      </c>
      <c r="C11403" s="7" t="s">
        <v>11503</v>
      </c>
      <c r="D11403" s="7"/>
      <c r="E11403" s="23" t="s">
        <v>429</v>
      </c>
      <c r="F11403" s="18">
        <v>15</v>
      </c>
      <c r="K11403" s="22">
        <v>0</v>
      </c>
      <c r="L11403" s="84">
        <v>0</v>
      </c>
      <c r="M11403" s="85"/>
      <c r="O11403" s="22">
        <v>74.099999999999994</v>
      </c>
      <c r="P11403" s="84">
        <v>1111.5</v>
      </c>
      <c r="Q11403" s="85"/>
      <c r="S11403" s="22">
        <v>180</v>
      </c>
      <c r="T11403" s="84">
        <v>2700</v>
      </c>
      <c r="U11403" s="85"/>
      <c r="W11403" s="22">
        <v>0</v>
      </c>
      <c r="X11403" s="84">
        <v>0</v>
      </c>
      <c r="Y11403" s="85"/>
      <c r="AA11403" s="22">
        <v>567.74</v>
      </c>
      <c r="AB11403" s="84">
        <v>8516.1</v>
      </c>
      <c r="AC11403" s="85"/>
      <c r="AE11403" s="22">
        <v>0</v>
      </c>
      <c r="AF11403" s="84">
        <v>0</v>
      </c>
      <c r="AG11403" s="85"/>
    </row>
    <row r="11404" spans="1:33" hidden="1" outlineLevel="1">
      <c r="A11404" s="8"/>
      <c r="B11404" s="9" t="s">
        <v>34</v>
      </c>
      <c r="C11404" s="9" t="s">
        <v>35</v>
      </c>
      <c r="K11404" s="79"/>
      <c r="L11404" s="79"/>
      <c r="M11404" s="80"/>
      <c r="O11404" s="79"/>
      <c r="P11404" s="79"/>
      <c r="Q11404" s="80"/>
      <c r="S11404" s="79"/>
      <c r="T11404" s="79"/>
      <c r="U11404" s="80"/>
      <c r="W11404" s="79"/>
      <c r="X11404" s="79"/>
      <c r="Y11404" s="80"/>
      <c r="AA11404" s="79"/>
      <c r="AB11404" s="79"/>
      <c r="AC11404" s="80"/>
      <c r="AE11404" s="79"/>
      <c r="AF11404" s="79"/>
      <c r="AG11404" s="80"/>
    </row>
    <row r="11405" spans="1:33" ht="60" hidden="1" outlineLevel="1">
      <c r="A11405" s="6" t="s">
        <v>13221</v>
      </c>
      <c r="B11405" s="7" t="s">
        <v>37</v>
      </c>
      <c r="C11405" s="7" t="s">
        <v>11507</v>
      </c>
      <c r="K11405" s="79"/>
      <c r="L11405" s="79"/>
      <c r="M11405" s="80"/>
      <c r="O11405" s="79"/>
      <c r="P11405" s="79"/>
      <c r="Q11405" s="80"/>
      <c r="S11405" s="79"/>
      <c r="T11405" s="79"/>
      <c r="U11405" s="80"/>
      <c r="W11405" s="79"/>
      <c r="X11405" s="79"/>
      <c r="Y11405" s="80"/>
      <c r="AA11405" s="79"/>
      <c r="AB11405" s="79"/>
      <c r="AC11405" s="80"/>
      <c r="AE11405" s="79"/>
      <c r="AF11405" s="79"/>
      <c r="AG11405" s="80"/>
    </row>
    <row r="11406" spans="1:33" ht="60" hidden="1" outlineLevel="1">
      <c r="A11406" s="8"/>
      <c r="B11406" s="9" t="s">
        <v>61</v>
      </c>
      <c r="C11406" s="9" t="s">
        <v>62</v>
      </c>
      <c r="D11406" s="9" t="s">
        <v>63</v>
      </c>
      <c r="E11406" s="12" t="s">
        <v>64</v>
      </c>
      <c r="F11406" s="20" t="s">
        <v>65</v>
      </c>
      <c r="K11406" s="21" t="s">
        <v>66</v>
      </c>
      <c r="L11406" s="87" t="s">
        <v>28</v>
      </c>
      <c r="M11406" s="88"/>
      <c r="O11406" s="21" t="s">
        <v>66</v>
      </c>
      <c r="P11406" s="87" t="s">
        <v>28</v>
      </c>
      <c r="Q11406" s="88"/>
      <c r="S11406" s="21" t="s">
        <v>66</v>
      </c>
      <c r="T11406" s="87" t="s">
        <v>28</v>
      </c>
      <c r="U11406" s="88"/>
      <c r="W11406" s="21" t="s">
        <v>66</v>
      </c>
      <c r="X11406" s="87" t="s">
        <v>28</v>
      </c>
      <c r="Y11406" s="88"/>
      <c r="AA11406" s="21" t="s">
        <v>66</v>
      </c>
      <c r="AB11406" s="87" t="s">
        <v>28</v>
      </c>
      <c r="AC11406" s="88"/>
      <c r="AE11406" s="21" t="s">
        <v>66</v>
      </c>
      <c r="AF11406" s="87" t="s">
        <v>28</v>
      </c>
      <c r="AG11406" s="88"/>
    </row>
    <row r="11407" spans="1:33" hidden="1" outlineLevel="1">
      <c r="A11407" s="6" t="s">
        <v>13222</v>
      </c>
      <c r="B11407" s="7" t="s">
        <v>11534</v>
      </c>
      <c r="C11407" s="7" t="s">
        <v>11510</v>
      </c>
      <c r="D11407" s="7"/>
      <c r="E11407" s="23" t="s">
        <v>438</v>
      </c>
      <c r="F11407" s="18">
        <v>6</v>
      </c>
      <c r="K11407" s="22">
        <v>0</v>
      </c>
      <c r="L11407" s="84">
        <v>0</v>
      </c>
      <c r="M11407" s="85"/>
      <c r="O11407" s="22">
        <v>5928</v>
      </c>
      <c r="P11407" s="84">
        <v>35568</v>
      </c>
      <c r="Q11407" s="85"/>
      <c r="S11407" s="22">
        <v>20000</v>
      </c>
      <c r="T11407" s="84">
        <v>120000</v>
      </c>
      <c r="U11407" s="85"/>
      <c r="W11407" s="22">
        <v>0</v>
      </c>
      <c r="X11407" s="84">
        <v>0</v>
      </c>
      <c r="Y11407" s="85"/>
      <c r="AA11407" s="22">
        <v>8516.09</v>
      </c>
      <c r="AB11407" s="84">
        <v>51096.54</v>
      </c>
      <c r="AC11407" s="85"/>
      <c r="AE11407" s="22">
        <v>0</v>
      </c>
      <c r="AF11407" s="84">
        <v>0</v>
      </c>
      <c r="AG11407" s="85"/>
    </row>
    <row r="11408" spans="1:33" hidden="1" outlineLevel="1">
      <c r="A11408" s="8"/>
      <c r="B11408" s="9" t="s">
        <v>34</v>
      </c>
      <c r="C11408" s="9" t="s">
        <v>35</v>
      </c>
      <c r="K11408" s="79"/>
      <c r="L11408" s="79"/>
      <c r="M11408" s="80"/>
      <c r="O11408" s="79"/>
      <c r="P11408" s="79"/>
      <c r="Q11408" s="80"/>
      <c r="S11408" s="79"/>
      <c r="T11408" s="79"/>
      <c r="U11408" s="80"/>
      <c r="W11408" s="79"/>
      <c r="X11408" s="79"/>
      <c r="Y11408" s="80"/>
      <c r="AA11408" s="79"/>
      <c r="AB11408" s="79"/>
      <c r="AC11408" s="80"/>
      <c r="AE11408" s="79"/>
      <c r="AF11408" s="79"/>
      <c r="AG11408" s="80"/>
    </row>
    <row r="11409" spans="1:33" hidden="1" outlineLevel="1">
      <c r="A11409" s="6" t="s">
        <v>13223</v>
      </c>
      <c r="B11409" s="7" t="s">
        <v>37</v>
      </c>
      <c r="C11409" s="7" t="s">
        <v>13224</v>
      </c>
      <c r="K11409" s="79"/>
      <c r="L11409" s="79"/>
      <c r="M11409" s="80"/>
      <c r="O11409" s="79"/>
      <c r="P11409" s="79"/>
      <c r="Q11409" s="80"/>
      <c r="S11409" s="79"/>
      <c r="T11409" s="79"/>
      <c r="U11409" s="80"/>
      <c r="W11409" s="79"/>
      <c r="X11409" s="79"/>
      <c r="Y11409" s="80"/>
      <c r="AA11409" s="79"/>
      <c r="AB11409" s="79"/>
      <c r="AC11409" s="80"/>
      <c r="AE11409" s="79"/>
      <c r="AF11409" s="79"/>
      <c r="AG11409" s="80"/>
    </row>
    <row r="11410" spans="1:33" ht="30" hidden="1" outlineLevel="1">
      <c r="A11410" s="6" t="s">
        <v>13225</v>
      </c>
      <c r="B11410" s="7" t="s">
        <v>37</v>
      </c>
      <c r="C11410" s="7" t="s">
        <v>13226</v>
      </c>
      <c r="K11410" s="79"/>
      <c r="L11410" s="79"/>
      <c r="M11410" s="80"/>
      <c r="O11410" s="79"/>
      <c r="P11410" s="79"/>
      <c r="Q11410" s="80"/>
      <c r="S11410" s="79"/>
      <c r="T11410" s="79"/>
      <c r="U11410" s="80"/>
      <c r="W11410" s="79"/>
      <c r="X11410" s="79"/>
      <c r="Y11410" s="80"/>
      <c r="AA11410" s="79"/>
      <c r="AB11410" s="79"/>
      <c r="AC11410" s="80"/>
      <c r="AE11410" s="79"/>
      <c r="AF11410" s="79"/>
      <c r="AG11410" s="80"/>
    </row>
    <row r="11411" spans="1:33" ht="60" hidden="1" outlineLevel="1">
      <c r="A11411" s="8"/>
      <c r="B11411" s="9" t="s">
        <v>61</v>
      </c>
      <c r="C11411" s="9" t="s">
        <v>62</v>
      </c>
      <c r="D11411" s="9" t="s">
        <v>63</v>
      </c>
      <c r="E11411" s="12" t="s">
        <v>64</v>
      </c>
      <c r="F11411" s="20" t="s">
        <v>65</v>
      </c>
      <c r="K11411" s="21" t="s">
        <v>66</v>
      </c>
      <c r="L11411" s="87" t="s">
        <v>28</v>
      </c>
      <c r="M11411" s="88"/>
      <c r="O11411" s="21" t="s">
        <v>66</v>
      </c>
      <c r="P11411" s="87" t="s">
        <v>28</v>
      </c>
      <c r="Q11411" s="88"/>
      <c r="S11411" s="21" t="s">
        <v>66</v>
      </c>
      <c r="T11411" s="87" t="s">
        <v>28</v>
      </c>
      <c r="U11411" s="88"/>
      <c r="W11411" s="21" t="s">
        <v>66</v>
      </c>
      <c r="X11411" s="87" t="s">
        <v>28</v>
      </c>
      <c r="Y11411" s="88"/>
      <c r="AA11411" s="21" t="s">
        <v>66</v>
      </c>
      <c r="AB11411" s="87" t="s">
        <v>28</v>
      </c>
      <c r="AC11411" s="88"/>
      <c r="AE11411" s="21" t="s">
        <v>66</v>
      </c>
      <c r="AF11411" s="87" t="s">
        <v>28</v>
      </c>
      <c r="AG11411" s="88"/>
    </row>
    <row r="11412" spans="1:33" hidden="1" outlineLevel="1">
      <c r="A11412" s="6" t="s">
        <v>13227</v>
      </c>
      <c r="B11412" s="7" t="s">
        <v>11536</v>
      </c>
      <c r="C11412" s="7" t="s">
        <v>13228</v>
      </c>
      <c r="D11412" s="7"/>
      <c r="E11412" s="23" t="s">
        <v>438</v>
      </c>
      <c r="F11412" s="18">
        <v>1</v>
      </c>
      <c r="K11412" s="22">
        <v>0</v>
      </c>
      <c r="L11412" s="84">
        <v>0</v>
      </c>
      <c r="M11412" s="85"/>
      <c r="O11412" s="22">
        <v>91200</v>
      </c>
      <c r="P11412" s="84">
        <v>91200</v>
      </c>
      <c r="Q11412" s="85"/>
      <c r="S11412" s="22">
        <v>55000</v>
      </c>
      <c r="T11412" s="84">
        <v>55000</v>
      </c>
      <c r="U11412" s="85"/>
      <c r="W11412" s="22">
        <v>0</v>
      </c>
      <c r="X11412" s="84">
        <v>0</v>
      </c>
      <c r="Y11412" s="85"/>
      <c r="AA11412" s="22">
        <v>141934.89000000001</v>
      </c>
      <c r="AB11412" s="84">
        <v>141934.89000000001</v>
      </c>
      <c r="AC11412" s="85"/>
      <c r="AE11412" s="22">
        <v>0</v>
      </c>
      <c r="AF11412" s="84">
        <v>0</v>
      </c>
      <c r="AG11412" s="85"/>
    </row>
    <row r="11413" spans="1:33" hidden="1" outlineLevel="1">
      <c r="A11413" s="6" t="s">
        <v>13229</v>
      </c>
      <c r="B11413" s="7" t="s">
        <v>13230</v>
      </c>
      <c r="C11413" s="7" t="s">
        <v>13231</v>
      </c>
      <c r="D11413" s="7"/>
      <c r="E11413" s="23" t="s">
        <v>438</v>
      </c>
      <c r="F11413" s="18">
        <v>1</v>
      </c>
      <c r="K11413" s="22">
        <v>0</v>
      </c>
      <c r="L11413" s="84">
        <v>0</v>
      </c>
      <c r="M11413" s="85"/>
      <c r="O11413" s="22">
        <v>91200</v>
      </c>
      <c r="P11413" s="84">
        <v>91200</v>
      </c>
      <c r="Q11413" s="85"/>
      <c r="S11413" s="22">
        <v>45000</v>
      </c>
      <c r="T11413" s="84">
        <v>45000</v>
      </c>
      <c r="U11413" s="85"/>
      <c r="W11413" s="22">
        <v>0</v>
      </c>
      <c r="X11413" s="84">
        <v>0</v>
      </c>
      <c r="Y11413" s="85"/>
      <c r="AA11413" s="22">
        <v>102193.12</v>
      </c>
      <c r="AB11413" s="84">
        <v>102193.12</v>
      </c>
      <c r="AC11413" s="85"/>
      <c r="AE11413" s="22">
        <v>0</v>
      </c>
      <c r="AF11413" s="84">
        <v>0</v>
      </c>
      <c r="AG11413" s="85"/>
    </row>
    <row r="11414" spans="1:33" hidden="1" outlineLevel="1">
      <c r="A11414" s="6" t="s">
        <v>13232</v>
      </c>
      <c r="B11414" s="7" t="s">
        <v>13233</v>
      </c>
      <c r="C11414" s="7" t="s">
        <v>13234</v>
      </c>
      <c r="D11414" s="7"/>
      <c r="E11414" s="23" t="s">
        <v>438</v>
      </c>
      <c r="F11414" s="18">
        <v>1</v>
      </c>
      <c r="K11414" s="22">
        <v>0</v>
      </c>
      <c r="L11414" s="84">
        <v>0</v>
      </c>
      <c r="M11414" s="85"/>
      <c r="O11414" s="22">
        <v>91200</v>
      </c>
      <c r="P11414" s="84">
        <v>91200</v>
      </c>
      <c r="Q11414" s="85"/>
      <c r="S11414" s="22">
        <v>50000</v>
      </c>
      <c r="T11414" s="84">
        <v>50000</v>
      </c>
      <c r="U11414" s="85"/>
      <c r="W11414" s="22">
        <v>0</v>
      </c>
      <c r="X11414" s="84">
        <v>0</v>
      </c>
      <c r="Y11414" s="85"/>
      <c r="AA11414" s="22">
        <v>170321.87</v>
      </c>
      <c r="AB11414" s="84">
        <v>170321.87</v>
      </c>
      <c r="AC11414" s="85"/>
      <c r="AE11414" s="22">
        <v>0</v>
      </c>
      <c r="AF11414" s="84">
        <v>0</v>
      </c>
      <c r="AG11414" s="85"/>
    </row>
    <row r="11415" spans="1:33" hidden="1" outlineLevel="1">
      <c r="A11415" s="8"/>
      <c r="B11415" s="9" t="s">
        <v>34</v>
      </c>
      <c r="C11415" s="9" t="s">
        <v>35</v>
      </c>
      <c r="K11415" s="79"/>
      <c r="L11415" s="79"/>
      <c r="M11415" s="80"/>
      <c r="O11415" s="79"/>
      <c r="P11415" s="79"/>
      <c r="Q11415" s="80"/>
      <c r="S11415" s="79"/>
      <c r="T11415" s="79"/>
      <c r="U11415" s="80"/>
      <c r="W11415" s="79"/>
      <c r="X11415" s="79"/>
      <c r="Y11415" s="80"/>
      <c r="AA11415" s="79"/>
      <c r="AB11415" s="79"/>
      <c r="AC11415" s="80"/>
      <c r="AE11415" s="79"/>
      <c r="AF11415" s="79"/>
      <c r="AG11415" s="80"/>
    </row>
    <row r="11416" spans="1:33" hidden="1" outlineLevel="1">
      <c r="A11416" s="6" t="s">
        <v>13235</v>
      </c>
      <c r="B11416" s="7" t="s">
        <v>37</v>
      </c>
      <c r="C11416" s="7" t="s">
        <v>11279</v>
      </c>
      <c r="K11416" s="79"/>
      <c r="L11416" s="79"/>
      <c r="M11416" s="80"/>
      <c r="O11416" s="79"/>
      <c r="P11416" s="79"/>
      <c r="Q11416" s="80"/>
      <c r="S11416" s="79"/>
      <c r="T11416" s="79"/>
      <c r="U11416" s="80"/>
      <c r="W11416" s="79"/>
      <c r="X11416" s="79"/>
      <c r="Y11416" s="80"/>
      <c r="AA11416" s="79"/>
      <c r="AB11416" s="79"/>
      <c r="AC11416" s="80"/>
      <c r="AE11416" s="79"/>
      <c r="AF11416" s="79"/>
      <c r="AG11416" s="80"/>
    </row>
    <row r="11417" spans="1:33" ht="60" hidden="1" outlineLevel="1">
      <c r="A11417" s="8"/>
      <c r="B11417" s="9" t="s">
        <v>61</v>
      </c>
      <c r="C11417" s="9" t="s">
        <v>62</v>
      </c>
      <c r="D11417" s="9" t="s">
        <v>63</v>
      </c>
      <c r="E11417" s="12" t="s">
        <v>64</v>
      </c>
      <c r="F11417" s="20" t="s">
        <v>65</v>
      </c>
      <c r="K11417" s="21" t="s">
        <v>66</v>
      </c>
      <c r="L11417" s="87" t="s">
        <v>28</v>
      </c>
      <c r="M11417" s="88"/>
      <c r="O11417" s="21" t="s">
        <v>66</v>
      </c>
      <c r="P11417" s="87" t="s">
        <v>28</v>
      </c>
      <c r="Q11417" s="88"/>
      <c r="S11417" s="21" t="s">
        <v>66</v>
      </c>
      <c r="T11417" s="87" t="s">
        <v>28</v>
      </c>
      <c r="U11417" s="88"/>
      <c r="W11417" s="21" t="s">
        <v>66</v>
      </c>
      <c r="X11417" s="87" t="s">
        <v>28</v>
      </c>
      <c r="Y11417" s="88"/>
      <c r="AA11417" s="21" t="s">
        <v>66</v>
      </c>
      <c r="AB11417" s="87" t="s">
        <v>28</v>
      </c>
      <c r="AC11417" s="88"/>
      <c r="AE11417" s="21" t="s">
        <v>66</v>
      </c>
      <c r="AF11417" s="87" t="s">
        <v>28</v>
      </c>
      <c r="AG11417" s="88"/>
    </row>
    <row r="11418" spans="1:33" ht="45" hidden="1" outlineLevel="1">
      <c r="A11418" s="6" t="s">
        <v>13236</v>
      </c>
      <c r="B11418" s="7" t="s">
        <v>13237</v>
      </c>
      <c r="C11418" s="7" t="s">
        <v>13238</v>
      </c>
      <c r="D11418" s="7"/>
      <c r="E11418" s="23" t="s">
        <v>12729</v>
      </c>
      <c r="F11418" s="18">
        <v>1</v>
      </c>
      <c r="K11418" s="22">
        <v>0</v>
      </c>
      <c r="L11418" s="84">
        <v>0</v>
      </c>
      <c r="M11418" s="85"/>
      <c r="O11418" s="22">
        <v>570</v>
      </c>
      <c r="P11418" s="84">
        <v>570</v>
      </c>
      <c r="Q11418" s="85"/>
      <c r="S11418" s="22">
        <v>35000</v>
      </c>
      <c r="T11418" s="84">
        <v>35000</v>
      </c>
      <c r="U11418" s="85"/>
      <c r="W11418" s="22">
        <v>0</v>
      </c>
      <c r="X11418" s="84">
        <v>0</v>
      </c>
      <c r="Y11418" s="85"/>
      <c r="AA11418" s="22">
        <v>5677.4</v>
      </c>
      <c r="AB11418" s="84">
        <v>5677.4</v>
      </c>
      <c r="AC11418" s="85"/>
      <c r="AE11418" s="22">
        <v>0</v>
      </c>
      <c r="AF11418" s="84">
        <v>0</v>
      </c>
      <c r="AG11418" s="85"/>
    </row>
    <row r="11419" spans="1:33" ht="30" hidden="1" outlineLevel="1">
      <c r="A11419" s="6" t="s">
        <v>13239</v>
      </c>
      <c r="B11419" s="7" t="s">
        <v>13240</v>
      </c>
      <c r="C11419" s="7" t="s">
        <v>13241</v>
      </c>
      <c r="D11419" s="7"/>
      <c r="E11419" s="23" t="s">
        <v>12729</v>
      </c>
      <c r="F11419" s="18">
        <v>1</v>
      </c>
      <c r="K11419" s="22">
        <v>0</v>
      </c>
      <c r="L11419" s="84">
        <v>0</v>
      </c>
      <c r="M11419" s="85"/>
      <c r="O11419" s="22">
        <v>570</v>
      </c>
      <c r="P11419" s="84">
        <v>570</v>
      </c>
      <c r="Q11419" s="85"/>
      <c r="S11419" s="22">
        <v>8000</v>
      </c>
      <c r="T11419" s="84">
        <v>8000</v>
      </c>
      <c r="U11419" s="85"/>
      <c r="W11419" s="22">
        <v>0</v>
      </c>
      <c r="X11419" s="84">
        <v>0</v>
      </c>
      <c r="Y11419" s="85"/>
      <c r="AA11419" s="22">
        <v>5677.4</v>
      </c>
      <c r="AB11419" s="84">
        <v>5677.4</v>
      </c>
      <c r="AC11419" s="85"/>
      <c r="AE11419" s="22">
        <v>0</v>
      </c>
      <c r="AF11419" s="84">
        <v>0</v>
      </c>
      <c r="AG11419" s="85"/>
    </row>
    <row r="11420" spans="1:33" ht="30" hidden="1" outlineLevel="1">
      <c r="A11420" s="6" t="s">
        <v>13242</v>
      </c>
      <c r="B11420" s="7" t="s">
        <v>13243</v>
      </c>
      <c r="C11420" s="7" t="s">
        <v>11285</v>
      </c>
      <c r="D11420" s="7"/>
      <c r="E11420" s="23" t="s">
        <v>12729</v>
      </c>
      <c r="F11420" s="18">
        <v>1</v>
      </c>
      <c r="K11420" s="22">
        <v>0</v>
      </c>
      <c r="L11420" s="84">
        <v>0</v>
      </c>
      <c r="M11420" s="85"/>
      <c r="O11420" s="22">
        <v>570</v>
      </c>
      <c r="P11420" s="84">
        <v>570</v>
      </c>
      <c r="Q11420" s="85"/>
      <c r="S11420" s="22">
        <v>5000</v>
      </c>
      <c r="T11420" s="84">
        <v>5000</v>
      </c>
      <c r="U11420" s="85"/>
      <c r="W11420" s="22">
        <v>0</v>
      </c>
      <c r="X11420" s="84">
        <v>0</v>
      </c>
      <c r="Y11420" s="85"/>
      <c r="AA11420" s="22">
        <v>5677.4</v>
      </c>
      <c r="AB11420" s="84">
        <v>5677.4</v>
      </c>
      <c r="AC11420" s="85"/>
      <c r="AE11420" s="22">
        <v>0</v>
      </c>
      <c r="AF11420" s="84">
        <v>0</v>
      </c>
      <c r="AG11420" s="85"/>
    </row>
    <row r="11421" spans="1:33" ht="45" hidden="1" outlineLevel="1">
      <c r="A11421" s="6" t="s">
        <v>13244</v>
      </c>
      <c r="B11421" s="7" t="s">
        <v>13245</v>
      </c>
      <c r="C11421" s="7" t="s">
        <v>13246</v>
      </c>
      <c r="D11421" s="7"/>
      <c r="E11421" s="23" t="s">
        <v>12729</v>
      </c>
      <c r="F11421" s="18">
        <v>1</v>
      </c>
      <c r="K11421" s="22">
        <v>0</v>
      </c>
      <c r="L11421" s="84">
        <v>0</v>
      </c>
      <c r="M11421" s="85"/>
      <c r="O11421" s="22">
        <v>2280</v>
      </c>
      <c r="P11421" s="84">
        <v>2280</v>
      </c>
      <c r="Q11421" s="85"/>
      <c r="S11421" s="22">
        <v>1000</v>
      </c>
      <c r="T11421" s="84">
        <v>1000</v>
      </c>
      <c r="U11421" s="85"/>
      <c r="W11421" s="22">
        <v>0</v>
      </c>
      <c r="X11421" s="84">
        <v>0</v>
      </c>
      <c r="Y11421" s="85"/>
      <c r="AA11421" s="22">
        <v>5677.4</v>
      </c>
      <c r="AB11421" s="84">
        <v>5677.4</v>
      </c>
      <c r="AC11421" s="85"/>
      <c r="AE11421" s="22">
        <v>0</v>
      </c>
      <c r="AF11421" s="84">
        <v>0</v>
      </c>
      <c r="AG11421" s="85"/>
    </row>
    <row r="11422" spans="1:33" ht="45" hidden="1" outlineLevel="1">
      <c r="A11422" s="6" t="s">
        <v>13247</v>
      </c>
      <c r="B11422" s="7" t="s">
        <v>13248</v>
      </c>
      <c r="C11422" s="7" t="s">
        <v>13249</v>
      </c>
      <c r="D11422" s="7"/>
      <c r="E11422" s="23" t="s">
        <v>12729</v>
      </c>
      <c r="F11422" s="18">
        <v>1</v>
      </c>
      <c r="K11422" s="22">
        <v>0</v>
      </c>
      <c r="L11422" s="84">
        <v>0</v>
      </c>
      <c r="M11422" s="85"/>
      <c r="O11422" s="22">
        <v>3990</v>
      </c>
      <c r="P11422" s="84">
        <v>3990</v>
      </c>
      <c r="Q11422" s="85"/>
      <c r="S11422" s="22">
        <v>1000</v>
      </c>
      <c r="T11422" s="84">
        <v>1000</v>
      </c>
      <c r="U11422" s="85"/>
      <c r="W11422" s="22">
        <v>0</v>
      </c>
      <c r="X11422" s="84">
        <v>0</v>
      </c>
      <c r="Y11422" s="85"/>
      <c r="AA11422" s="22">
        <v>5677.4</v>
      </c>
      <c r="AB11422" s="84">
        <v>5677.4</v>
      </c>
      <c r="AC11422" s="85"/>
      <c r="AE11422" s="22">
        <v>0</v>
      </c>
      <c r="AF11422" s="84">
        <v>0</v>
      </c>
      <c r="AG11422" s="85"/>
    </row>
    <row r="11423" spans="1:33" ht="45" hidden="1" outlineLevel="1">
      <c r="A11423" s="6" t="s">
        <v>13250</v>
      </c>
      <c r="B11423" s="7" t="s">
        <v>13251</v>
      </c>
      <c r="C11423" s="7" t="s">
        <v>13252</v>
      </c>
      <c r="D11423" s="7"/>
      <c r="E11423" s="23" t="s">
        <v>12729</v>
      </c>
      <c r="F11423" s="18">
        <v>1</v>
      </c>
      <c r="K11423" s="22">
        <v>0</v>
      </c>
      <c r="L11423" s="84">
        <v>0</v>
      </c>
      <c r="M11423" s="85"/>
      <c r="O11423" s="22">
        <v>627</v>
      </c>
      <c r="P11423" s="84">
        <v>627</v>
      </c>
      <c r="Q11423" s="85"/>
      <c r="S11423" s="22">
        <v>5000</v>
      </c>
      <c r="T11423" s="84">
        <v>5000</v>
      </c>
      <c r="U11423" s="85"/>
      <c r="W11423" s="22">
        <v>0</v>
      </c>
      <c r="X11423" s="84">
        <v>0</v>
      </c>
      <c r="Y11423" s="85"/>
      <c r="AA11423" s="22">
        <v>5677.4</v>
      </c>
      <c r="AB11423" s="84">
        <v>5677.4</v>
      </c>
      <c r="AC11423" s="85"/>
      <c r="AE11423" s="22">
        <v>0</v>
      </c>
      <c r="AF11423" s="84">
        <v>0</v>
      </c>
      <c r="AG11423" s="85"/>
    </row>
    <row r="11424" spans="1:33" hidden="1" outlineLevel="1">
      <c r="A11424" s="6" t="s">
        <v>13253</v>
      </c>
      <c r="B11424" s="7" t="s">
        <v>13254</v>
      </c>
      <c r="C11424" s="7" t="s">
        <v>11304</v>
      </c>
      <c r="D11424" s="7"/>
      <c r="E11424" s="23" t="s">
        <v>12729</v>
      </c>
      <c r="F11424" s="18">
        <v>1</v>
      </c>
      <c r="K11424" s="22">
        <v>0</v>
      </c>
      <c r="L11424" s="84">
        <v>0</v>
      </c>
      <c r="M11424" s="85"/>
      <c r="O11424" s="22">
        <v>1140</v>
      </c>
      <c r="P11424" s="84">
        <v>1140</v>
      </c>
      <c r="Q11424" s="85"/>
      <c r="S11424" s="22">
        <v>1000</v>
      </c>
      <c r="T11424" s="84">
        <v>1000</v>
      </c>
      <c r="U11424" s="85"/>
      <c r="W11424" s="22">
        <v>0</v>
      </c>
      <c r="X11424" s="84">
        <v>0</v>
      </c>
      <c r="Y11424" s="85"/>
      <c r="AA11424" s="22">
        <v>5677.4</v>
      </c>
      <c r="AB11424" s="84">
        <v>5677.4</v>
      </c>
      <c r="AC11424" s="85"/>
      <c r="AE11424" s="22">
        <v>0</v>
      </c>
      <c r="AF11424" s="84">
        <v>0</v>
      </c>
      <c r="AG11424" s="85"/>
    </row>
    <row r="11425" spans="1:33" ht="30" hidden="1" outlineLevel="1">
      <c r="A11425" s="6" t="s">
        <v>13255</v>
      </c>
      <c r="B11425" s="7" t="s">
        <v>13256</v>
      </c>
      <c r="C11425" s="7" t="s">
        <v>11307</v>
      </c>
      <c r="D11425" s="7"/>
      <c r="E11425" s="23" t="s">
        <v>12729</v>
      </c>
      <c r="F11425" s="18">
        <v>1</v>
      </c>
      <c r="K11425" s="22">
        <v>0</v>
      </c>
      <c r="L11425" s="84">
        <v>0</v>
      </c>
      <c r="M11425" s="85"/>
      <c r="O11425" s="22">
        <v>342</v>
      </c>
      <c r="P11425" s="84">
        <v>342</v>
      </c>
      <c r="Q11425" s="85"/>
      <c r="S11425" s="22">
        <v>2500</v>
      </c>
      <c r="T11425" s="84">
        <v>2500</v>
      </c>
      <c r="U11425" s="85"/>
      <c r="W11425" s="22">
        <v>0</v>
      </c>
      <c r="X11425" s="84">
        <v>0</v>
      </c>
      <c r="Y11425" s="85"/>
      <c r="AA11425" s="22">
        <v>5677.4</v>
      </c>
      <c r="AB11425" s="84">
        <v>5677.4</v>
      </c>
      <c r="AC11425" s="85"/>
      <c r="AE11425" s="22">
        <v>0</v>
      </c>
      <c r="AF11425" s="84">
        <v>0</v>
      </c>
      <c r="AG11425" s="85"/>
    </row>
    <row r="11426" spans="1:33" ht="30" hidden="1" outlineLevel="1">
      <c r="A11426" s="6" t="s">
        <v>13257</v>
      </c>
      <c r="B11426" s="7" t="s">
        <v>13258</v>
      </c>
      <c r="C11426" s="7" t="s">
        <v>13259</v>
      </c>
      <c r="D11426" s="7"/>
      <c r="E11426" s="23" t="s">
        <v>12729</v>
      </c>
      <c r="F11426" s="18">
        <v>1</v>
      </c>
      <c r="K11426" s="22">
        <v>0</v>
      </c>
      <c r="L11426" s="84">
        <v>0</v>
      </c>
      <c r="M11426" s="85"/>
      <c r="O11426" s="22">
        <v>342</v>
      </c>
      <c r="P11426" s="84">
        <v>342</v>
      </c>
      <c r="Q11426" s="85"/>
      <c r="S11426" s="22">
        <v>70000</v>
      </c>
      <c r="T11426" s="84">
        <v>70000</v>
      </c>
      <c r="U11426" s="85"/>
      <c r="W11426" s="22">
        <v>0</v>
      </c>
      <c r="X11426" s="84">
        <v>0</v>
      </c>
      <c r="Y11426" s="85"/>
      <c r="AA11426" s="22">
        <v>5677.4</v>
      </c>
      <c r="AB11426" s="84">
        <v>5677.4</v>
      </c>
      <c r="AC11426" s="85"/>
      <c r="AE11426" s="22">
        <v>0</v>
      </c>
      <c r="AF11426" s="84">
        <v>0</v>
      </c>
      <c r="AG11426" s="85"/>
    </row>
    <row r="11427" spans="1:33" hidden="1" outlineLevel="1">
      <c r="A11427" s="8"/>
      <c r="B11427" s="9" t="s">
        <v>34</v>
      </c>
      <c r="C11427" s="9" t="s">
        <v>35</v>
      </c>
      <c r="K11427" s="79"/>
      <c r="L11427" s="79"/>
      <c r="M11427" s="80"/>
      <c r="O11427" s="79"/>
      <c r="P11427" s="79"/>
      <c r="Q11427" s="80"/>
      <c r="S11427" s="79"/>
      <c r="T11427" s="79"/>
      <c r="U11427" s="80"/>
      <c r="W11427" s="79"/>
      <c r="X11427" s="79"/>
      <c r="Y11427" s="80"/>
      <c r="AA11427" s="79"/>
      <c r="AB11427" s="79"/>
      <c r="AC11427" s="80"/>
      <c r="AE11427" s="79"/>
      <c r="AF11427" s="79"/>
      <c r="AG11427" s="80"/>
    </row>
    <row r="11428" spans="1:33" hidden="1" outlineLevel="1">
      <c r="A11428" s="6" t="s">
        <v>13260</v>
      </c>
      <c r="B11428" s="7" t="s">
        <v>37</v>
      </c>
      <c r="C11428" s="7" t="s">
        <v>293</v>
      </c>
      <c r="K11428" s="79"/>
      <c r="L11428" s="79"/>
      <c r="M11428" s="80"/>
      <c r="O11428" s="79"/>
      <c r="P11428" s="79"/>
      <c r="Q11428" s="80"/>
      <c r="S11428" s="79"/>
      <c r="T11428" s="79"/>
      <c r="U11428" s="80"/>
      <c r="W11428" s="79"/>
      <c r="X11428" s="79"/>
      <c r="Y11428" s="80"/>
      <c r="AA11428" s="79"/>
      <c r="AB11428" s="79"/>
      <c r="AC11428" s="80"/>
      <c r="AE11428" s="79"/>
      <c r="AF11428" s="79"/>
      <c r="AG11428" s="80"/>
    </row>
    <row r="11429" spans="1:33" ht="60" hidden="1" outlineLevel="1">
      <c r="A11429" s="8"/>
      <c r="B11429" s="9" t="s">
        <v>61</v>
      </c>
      <c r="C11429" s="9" t="s">
        <v>62</v>
      </c>
      <c r="D11429" s="9" t="s">
        <v>63</v>
      </c>
      <c r="E11429" s="12" t="s">
        <v>64</v>
      </c>
      <c r="F11429" s="20" t="s">
        <v>65</v>
      </c>
      <c r="K11429" s="21" t="s">
        <v>66</v>
      </c>
      <c r="L11429" s="87" t="s">
        <v>28</v>
      </c>
      <c r="M11429" s="88"/>
      <c r="O11429" s="21" t="s">
        <v>66</v>
      </c>
      <c r="P11429" s="87" t="s">
        <v>28</v>
      </c>
      <c r="Q11429" s="88"/>
      <c r="S11429" s="21" t="s">
        <v>66</v>
      </c>
      <c r="T11429" s="87" t="s">
        <v>28</v>
      </c>
      <c r="U11429" s="88"/>
      <c r="W11429" s="21" t="s">
        <v>66</v>
      </c>
      <c r="X11429" s="87" t="s">
        <v>28</v>
      </c>
      <c r="Y11429" s="88"/>
      <c r="AA11429" s="21" t="s">
        <v>66</v>
      </c>
      <c r="AB11429" s="87" t="s">
        <v>28</v>
      </c>
      <c r="AC11429" s="88"/>
      <c r="AE11429" s="21" t="s">
        <v>66</v>
      </c>
      <c r="AF11429" s="87" t="s">
        <v>28</v>
      </c>
      <c r="AG11429" s="88"/>
    </row>
    <row r="11430" spans="1:33" ht="135" hidden="1" outlineLevel="1">
      <c r="A11430" s="6" t="s">
        <v>13261</v>
      </c>
      <c r="B11430" s="7" t="s">
        <v>12358</v>
      </c>
      <c r="C11430" s="7" t="s">
        <v>5148</v>
      </c>
      <c r="D11430" s="7"/>
      <c r="E11430" s="23" t="s">
        <v>70</v>
      </c>
      <c r="F11430" s="18">
        <v>1</v>
      </c>
      <c r="K11430" s="22">
        <v>0</v>
      </c>
      <c r="L11430" s="84">
        <v>0</v>
      </c>
      <c r="M11430" s="85"/>
      <c r="O11430" s="22">
        <v>0</v>
      </c>
      <c r="P11430" s="84">
        <v>0</v>
      </c>
      <c r="Q11430" s="85"/>
      <c r="S11430" s="22">
        <v>0</v>
      </c>
      <c r="T11430" s="84">
        <v>0</v>
      </c>
      <c r="U11430" s="85"/>
      <c r="W11430" s="22">
        <v>7628075.4400000004</v>
      </c>
      <c r="X11430" s="84">
        <v>7628075.4400000004</v>
      </c>
      <c r="Y11430" s="85"/>
      <c r="AA11430" s="22">
        <v>0</v>
      </c>
      <c r="AB11430" s="84">
        <v>0</v>
      </c>
      <c r="AC11430" s="85"/>
      <c r="AE11430" s="22">
        <v>1320000</v>
      </c>
      <c r="AF11430" s="84">
        <v>1320000</v>
      </c>
      <c r="AG11430" s="85"/>
    </row>
    <row r="11431" spans="1:33" hidden="1" outlineLevel="1">
      <c r="A11431" s="8"/>
      <c r="B11431" s="9" t="s">
        <v>34</v>
      </c>
      <c r="C11431" s="9" t="s">
        <v>35</v>
      </c>
      <c r="K11431" s="79"/>
      <c r="L11431" s="79"/>
      <c r="M11431" s="80"/>
      <c r="O11431" s="79"/>
      <c r="P11431" s="79"/>
      <c r="Q11431" s="80"/>
      <c r="S11431" s="79"/>
      <c r="T11431" s="79"/>
      <c r="U11431" s="80"/>
      <c r="W11431" s="79"/>
      <c r="X11431" s="79"/>
      <c r="Y11431" s="80"/>
      <c r="AA11431" s="79"/>
      <c r="AB11431" s="79"/>
      <c r="AC11431" s="80"/>
      <c r="AE11431" s="79"/>
      <c r="AF11431" s="79"/>
      <c r="AG11431" s="80"/>
    </row>
    <row r="11432" spans="1:33" ht="75" hidden="1" outlineLevel="1">
      <c r="A11432" s="6" t="s">
        <v>13262</v>
      </c>
      <c r="B11432" s="7" t="s">
        <v>37</v>
      </c>
      <c r="C11432" s="7" t="s">
        <v>298</v>
      </c>
      <c r="I11432" s="35"/>
      <c r="J11432" s="35"/>
      <c r="K11432" s="79"/>
      <c r="L11432" s="79"/>
      <c r="M11432" s="80"/>
      <c r="O11432" s="79"/>
      <c r="P11432" s="79"/>
      <c r="Q11432" s="80"/>
      <c r="S11432" s="79"/>
      <c r="T11432" s="79"/>
      <c r="U11432" s="80"/>
      <c r="W11432" s="79"/>
      <c r="X11432" s="79"/>
      <c r="Y11432" s="80"/>
      <c r="AA11432" s="79"/>
      <c r="AB11432" s="79"/>
      <c r="AC11432" s="80"/>
      <c r="AE11432" s="79"/>
      <c r="AF11432" s="79"/>
      <c r="AG11432" s="80"/>
    </row>
    <row r="11433" spans="1:33" collapsed="1">
      <c r="A11433" s="83" t="s">
        <v>13263</v>
      </c>
      <c r="B11433" s="83"/>
      <c r="C11433" s="83"/>
      <c r="D11433" s="83"/>
      <c r="E11433" s="83"/>
      <c r="F11433" s="83"/>
      <c r="I11433" s="36"/>
      <c r="J11433" s="36">
        <v>335000</v>
      </c>
      <c r="K11433" s="30" t="s">
        <v>5296</v>
      </c>
      <c r="L11433" s="84">
        <v>0</v>
      </c>
      <c r="M11433" s="85"/>
      <c r="O11433" s="15" t="s">
        <v>5296</v>
      </c>
      <c r="P11433" s="84">
        <v>717288</v>
      </c>
      <c r="Q11433" s="85"/>
      <c r="S11433" s="15" t="s">
        <v>5296</v>
      </c>
      <c r="T11433" s="84">
        <v>736100</v>
      </c>
      <c r="U11433" s="85"/>
      <c r="W11433" s="15" t="s">
        <v>5296</v>
      </c>
      <c r="X11433" s="84">
        <v>0</v>
      </c>
      <c r="Y11433" s="85"/>
      <c r="AA11433" s="15" t="s">
        <v>5296</v>
      </c>
      <c r="AB11433" s="84">
        <v>587610.47</v>
      </c>
      <c r="AC11433" s="85"/>
      <c r="AE11433" s="15" t="s">
        <v>5296</v>
      </c>
      <c r="AF11433" s="84">
        <v>400000</v>
      </c>
      <c r="AG11433" s="85"/>
    </row>
    <row r="11434" spans="1:33" hidden="1">
      <c r="A11434" s="8"/>
      <c r="B11434" s="9" t="s">
        <v>34</v>
      </c>
      <c r="C11434" s="9" t="s">
        <v>35</v>
      </c>
      <c r="K11434" s="79"/>
      <c r="L11434" s="79"/>
      <c r="M11434" s="80"/>
      <c r="O11434" s="79"/>
      <c r="P11434" s="79"/>
      <c r="Q11434" s="80"/>
      <c r="S11434" s="79"/>
      <c r="T11434" s="79"/>
      <c r="U11434" s="80"/>
      <c r="W11434" s="79"/>
      <c r="X11434" s="79"/>
      <c r="Y11434" s="80"/>
      <c r="AA11434" s="79"/>
      <c r="AB11434" s="79"/>
      <c r="AC11434" s="80"/>
      <c r="AE11434" s="79"/>
      <c r="AF11434" s="79"/>
      <c r="AG11434" s="80"/>
    </row>
    <row r="11435" spans="1:33" ht="105" hidden="1" outlineLevel="1">
      <c r="A11435" s="6" t="s">
        <v>13264</v>
      </c>
      <c r="B11435" s="7" t="s">
        <v>37</v>
      </c>
      <c r="C11435" s="7" t="s">
        <v>13265</v>
      </c>
      <c r="K11435" s="79"/>
      <c r="L11435" s="79"/>
      <c r="M11435" s="80"/>
      <c r="O11435" s="79"/>
      <c r="P11435" s="79"/>
      <c r="Q11435" s="80"/>
      <c r="S11435" s="79"/>
      <c r="T11435" s="79"/>
      <c r="U11435" s="80"/>
      <c r="W11435" s="79"/>
      <c r="X11435" s="79"/>
      <c r="Y11435" s="80"/>
      <c r="AA11435" s="79"/>
      <c r="AB11435" s="79"/>
      <c r="AC11435" s="80"/>
      <c r="AE11435" s="79"/>
      <c r="AF11435" s="79"/>
      <c r="AG11435" s="80"/>
    </row>
    <row r="11436" spans="1:33" ht="60" hidden="1" outlineLevel="1">
      <c r="A11436" s="8"/>
      <c r="B11436" s="9" t="s">
        <v>61</v>
      </c>
      <c r="C11436" s="9" t="s">
        <v>62</v>
      </c>
      <c r="D11436" s="9" t="s">
        <v>63</v>
      </c>
      <c r="E11436" s="12" t="s">
        <v>64</v>
      </c>
      <c r="F11436" s="20" t="s">
        <v>65</v>
      </c>
      <c r="K11436" s="21" t="s">
        <v>66</v>
      </c>
      <c r="L11436" s="87" t="s">
        <v>28</v>
      </c>
      <c r="M11436" s="88"/>
      <c r="O11436" s="21" t="s">
        <v>66</v>
      </c>
      <c r="P11436" s="87" t="s">
        <v>28</v>
      </c>
      <c r="Q11436" s="88"/>
      <c r="S11436" s="21" t="s">
        <v>66</v>
      </c>
      <c r="T11436" s="87" t="s">
        <v>28</v>
      </c>
      <c r="U11436" s="88"/>
      <c r="W11436" s="21" t="s">
        <v>66</v>
      </c>
      <c r="X11436" s="87" t="s">
        <v>28</v>
      </c>
      <c r="Y11436" s="88"/>
      <c r="AA11436" s="21" t="s">
        <v>66</v>
      </c>
      <c r="AB11436" s="87" t="s">
        <v>28</v>
      </c>
      <c r="AC11436" s="88"/>
      <c r="AE11436" s="21" t="s">
        <v>66</v>
      </c>
      <c r="AF11436" s="87" t="s">
        <v>28</v>
      </c>
      <c r="AG11436" s="88"/>
    </row>
    <row r="11437" spans="1:33" hidden="1" outlineLevel="1">
      <c r="A11437" s="6" t="s">
        <v>13266</v>
      </c>
      <c r="B11437" s="7" t="s">
        <v>13267</v>
      </c>
      <c r="C11437" s="7" t="s">
        <v>13268</v>
      </c>
      <c r="D11437" s="7"/>
      <c r="E11437" s="23" t="s">
        <v>12729</v>
      </c>
      <c r="F11437" s="18">
        <v>1</v>
      </c>
      <c r="K11437" s="22">
        <v>0</v>
      </c>
      <c r="L11437" s="84">
        <v>0</v>
      </c>
      <c r="M11437" s="85"/>
      <c r="O11437" s="22">
        <v>627000</v>
      </c>
      <c r="P11437" s="84">
        <v>627000</v>
      </c>
      <c r="Q11437" s="85"/>
      <c r="S11437" s="22">
        <v>690000</v>
      </c>
      <c r="T11437" s="84">
        <v>690000</v>
      </c>
      <c r="U11437" s="85"/>
      <c r="W11437" s="22">
        <v>0</v>
      </c>
      <c r="X11437" s="84">
        <v>0</v>
      </c>
      <c r="Y11437" s="85"/>
      <c r="AA11437" s="22">
        <v>454191.65</v>
      </c>
      <c r="AB11437" s="84">
        <v>454191.65</v>
      </c>
      <c r="AC11437" s="85"/>
      <c r="AE11437" s="22">
        <v>0</v>
      </c>
      <c r="AF11437" s="84">
        <v>0</v>
      </c>
      <c r="AG11437" s="85"/>
    </row>
    <row r="11438" spans="1:33" hidden="1" outlineLevel="1">
      <c r="A11438" s="6" t="s">
        <v>13269</v>
      </c>
      <c r="B11438" s="7" t="s">
        <v>13270</v>
      </c>
      <c r="C11438" s="7" t="s">
        <v>13271</v>
      </c>
      <c r="D11438" s="7"/>
      <c r="E11438" s="23" t="s">
        <v>12729</v>
      </c>
      <c r="F11438" s="18">
        <v>1</v>
      </c>
      <c r="K11438" s="22">
        <v>0</v>
      </c>
      <c r="L11438" s="84">
        <v>0</v>
      </c>
      <c r="M11438" s="85"/>
      <c r="O11438" s="22">
        <v>28500</v>
      </c>
      <c r="P11438" s="84">
        <v>28500</v>
      </c>
      <c r="Q11438" s="85"/>
      <c r="S11438" s="22">
        <v>0</v>
      </c>
      <c r="T11438" s="84">
        <v>0</v>
      </c>
      <c r="U11438" s="85"/>
      <c r="W11438" s="22">
        <v>0</v>
      </c>
      <c r="X11438" s="84">
        <v>0</v>
      </c>
      <c r="Y11438" s="85"/>
      <c r="AA11438" s="22">
        <v>56773.96</v>
      </c>
      <c r="AB11438" s="84">
        <v>56773.96</v>
      </c>
      <c r="AC11438" s="85"/>
      <c r="AE11438" s="22">
        <v>0</v>
      </c>
      <c r="AF11438" s="84">
        <v>0</v>
      </c>
      <c r="AG11438" s="85"/>
    </row>
    <row r="11439" spans="1:33" ht="30" hidden="1" outlineLevel="1">
      <c r="A11439" s="6" t="s">
        <v>13272</v>
      </c>
      <c r="B11439" s="7" t="s">
        <v>13273</v>
      </c>
      <c r="C11439" s="7" t="s">
        <v>13274</v>
      </c>
      <c r="D11439" s="7"/>
      <c r="E11439" s="23" t="s">
        <v>12729</v>
      </c>
      <c r="F11439" s="18">
        <v>1</v>
      </c>
      <c r="K11439" s="22">
        <v>0</v>
      </c>
      <c r="L11439" s="84">
        <v>0</v>
      </c>
      <c r="M11439" s="85"/>
      <c r="O11439" s="22">
        <v>57000</v>
      </c>
      <c r="P11439" s="84">
        <v>57000</v>
      </c>
      <c r="Q11439" s="85"/>
      <c r="S11439" s="22">
        <v>40000</v>
      </c>
      <c r="T11439" s="84">
        <v>40000</v>
      </c>
      <c r="U11439" s="85"/>
      <c r="W11439" s="22">
        <v>0</v>
      </c>
      <c r="X11439" s="84">
        <v>0</v>
      </c>
      <c r="Y11439" s="85"/>
      <c r="AA11439" s="22">
        <v>56773.96</v>
      </c>
      <c r="AB11439" s="84">
        <v>56773.96</v>
      </c>
      <c r="AC11439" s="85"/>
      <c r="AE11439" s="22">
        <v>0</v>
      </c>
      <c r="AF11439" s="84">
        <v>0</v>
      </c>
      <c r="AG11439" s="85"/>
    </row>
    <row r="11440" spans="1:33" hidden="1" outlineLevel="1">
      <c r="A11440" s="8"/>
      <c r="B11440" s="9" t="s">
        <v>34</v>
      </c>
      <c r="C11440" s="9" t="s">
        <v>35</v>
      </c>
      <c r="K11440" s="79"/>
      <c r="L11440" s="79"/>
      <c r="M11440" s="80"/>
      <c r="O11440" s="79"/>
      <c r="P11440" s="79"/>
      <c r="Q11440" s="80"/>
      <c r="S11440" s="79"/>
      <c r="T11440" s="79"/>
      <c r="U11440" s="80"/>
      <c r="W11440" s="79"/>
      <c r="X11440" s="79"/>
      <c r="Y11440" s="80"/>
      <c r="AA11440" s="79"/>
      <c r="AB11440" s="79"/>
      <c r="AC11440" s="80"/>
      <c r="AE11440" s="79"/>
      <c r="AF11440" s="79"/>
      <c r="AG11440" s="80"/>
    </row>
    <row r="11441" spans="1:33" hidden="1" outlineLevel="1">
      <c r="A11441" s="6" t="s">
        <v>13275</v>
      </c>
      <c r="B11441" s="7" t="s">
        <v>37</v>
      </c>
      <c r="C11441" s="7" t="s">
        <v>13276</v>
      </c>
      <c r="K11441" s="79"/>
      <c r="L11441" s="79"/>
      <c r="M11441" s="80"/>
      <c r="O11441" s="79"/>
      <c r="P11441" s="79"/>
      <c r="Q11441" s="80"/>
      <c r="S11441" s="79"/>
      <c r="T11441" s="79"/>
      <c r="U11441" s="80"/>
      <c r="W11441" s="79"/>
      <c r="X11441" s="79"/>
      <c r="Y11441" s="80"/>
      <c r="AA11441" s="79"/>
      <c r="AB11441" s="79"/>
      <c r="AC11441" s="80"/>
      <c r="AE11441" s="79"/>
      <c r="AF11441" s="79"/>
      <c r="AG11441" s="80"/>
    </row>
    <row r="11442" spans="1:33" ht="60" hidden="1" outlineLevel="1">
      <c r="A11442" s="8"/>
      <c r="B11442" s="9" t="s">
        <v>61</v>
      </c>
      <c r="C11442" s="9" t="s">
        <v>62</v>
      </c>
      <c r="D11442" s="9" t="s">
        <v>63</v>
      </c>
      <c r="E11442" s="12" t="s">
        <v>64</v>
      </c>
      <c r="F11442" s="20" t="s">
        <v>65</v>
      </c>
      <c r="K11442" s="21" t="s">
        <v>66</v>
      </c>
      <c r="L11442" s="87" t="s">
        <v>28</v>
      </c>
      <c r="M11442" s="88"/>
      <c r="O11442" s="21" t="s">
        <v>66</v>
      </c>
      <c r="P11442" s="87" t="s">
        <v>28</v>
      </c>
      <c r="Q11442" s="88"/>
      <c r="S11442" s="21" t="s">
        <v>66</v>
      </c>
      <c r="T11442" s="87" t="s">
        <v>28</v>
      </c>
      <c r="U11442" s="88"/>
      <c r="W11442" s="21" t="s">
        <v>66</v>
      </c>
      <c r="X11442" s="87" t="s">
        <v>28</v>
      </c>
      <c r="Y11442" s="88"/>
      <c r="AA11442" s="21" t="s">
        <v>66</v>
      </c>
      <c r="AB11442" s="87" t="s">
        <v>28</v>
      </c>
      <c r="AC11442" s="88"/>
      <c r="AE11442" s="21" t="s">
        <v>66</v>
      </c>
      <c r="AF11442" s="87" t="s">
        <v>28</v>
      </c>
      <c r="AG11442" s="88"/>
    </row>
    <row r="11443" spans="1:33" ht="30" hidden="1" outlineLevel="1">
      <c r="A11443" s="6" t="s">
        <v>13277</v>
      </c>
      <c r="B11443" s="7" t="s">
        <v>13278</v>
      </c>
      <c r="C11443" s="7" t="s">
        <v>11579</v>
      </c>
      <c r="D11443" s="7"/>
      <c r="E11443" s="23" t="s">
        <v>12729</v>
      </c>
      <c r="F11443" s="18">
        <v>1</v>
      </c>
      <c r="K11443" s="22">
        <v>0</v>
      </c>
      <c r="L11443" s="84">
        <v>0</v>
      </c>
      <c r="M11443" s="85"/>
      <c r="O11443" s="22">
        <v>684</v>
      </c>
      <c r="P11443" s="84">
        <v>684</v>
      </c>
      <c r="Q11443" s="85"/>
      <c r="S11443" s="22">
        <v>2000</v>
      </c>
      <c r="T11443" s="84">
        <v>2000</v>
      </c>
      <c r="U11443" s="85"/>
      <c r="W11443" s="22">
        <v>0</v>
      </c>
      <c r="X11443" s="84">
        <v>0</v>
      </c>
      <c r="Y11443" s="85"/>
      <c r="AA11443" s="22">
        <v>2838.7</v>
      </c>
      <c r="AB11443" s="84">
        <v>2838.7</v>
      </c>
      <c r="AC11443" s="85"/>
      <c r="AE11443" s="22">
        <v>0</v>
      </c>
      <c r="AF11443" s="84">
        <v>0</v>
      </c>
      <c r="AG11443" s="85"/>
    </row>
    <row r="11444" spans="1:33" ht="45" hidden="1" outlineLevel="1">
      <c r="A11444" s="6" t="s">
        <v>13279</v>
      </c>
      <c r="B11444" s="7" t="s">
        <v>13280</v>
      </c>
      <c r="C11444" s="7" t="s">
        <v>13281</v>
      </c>
      <c r="D11444" s="7"/>
      <c r="E11444" s="23" t="s">
        <v>12729</v>
      </c>
      <c r="F11444" s="18">
        <v>1</v>
      </c>
      <c r="K11444" s="22">
        <v>0</v>
      </c>
      <c r="L11444" s="84">
        <v>0</v>
      </c>
      <c r="M11444" s="85"/>
      <c r="O11444" s="22">
        <v>684</v>
      </c>
      <c r="P11444" s="84">
        <v>684</v>
      </c>
      <c r="Q11444" s="85"/>
      <c r="S11444" s="22">
        <v>2000</v>
      </c>
      <c r="T11444" s="84">
        <v>2000</v>
      </c>
      <c r="U11444" s="85"/>
      <c r="W11444" s="22">
        <v>0</v>
      </c>
      <c r="X11444" s="84">
        <v>0</v>
      </c>
      <c r="Y11444" s="85"/>
      <c r="AA11444" s="22">
        <v>2838.7</v>
      </c>
      <c r="AB11444" s="84">
        <v>2838.7</v>
      </c>
      <c r="AC11444" s="85"/>
      <c r="AE11444" s="22">
        <v>0</v>
      </c>
      <c r="AF11444" s="84">
        <v>0</v>
      </c>
      <c r="AG11444" s="85"/>
    </row>
    <row r="11445" spans="1:33" ht="30" hidden="1" outlineLevel="1">
      <c r="A11445" s="6" t="s">
        <v>13282</v>
      </c>
      <c r="B11445" s="7" t="s">
        <v>13283</v>
      </c>
      <c r="C11445" s="7" t="s">
        <v>11759</v>
      </c>
      <c r="D11445" s="7"/>
      <c r="E11445" s="23" t="s">
        <v>12729</v>
      </c>
      <c r="F11445" s="18">
        <v>1</v>
      </c>
      <c r="K11445" s="22">
        <v>0</v>
      </c>
      <c r="L11445" s="84">
        <v>0</v>
      </c>
      <c r="M11445" s="85"/>
      <c r="O11445" s="22">
        <v>684</v>
      </c>
      <c r="P11445" s="84">
        <v>684</v>
      </c>
      <c r="Q11445" s="85"/>
      <c r="S11445" s="22">
        <v>500</v>
      </c>
      <c r="T11445" s="84">
        <v>500</v>
      </c>
      <c r="U11445" s="85"/>
      <c r="W11445" s="22">
        <v>0</v>
      </c>
      <c r="X11445" s="84">
        <v>0</v>
      </c>
      <c r="Y11445" s="85"/>
      <c r="AA11445" s="22">
        <v>2838.7</v>
      </c>
      <c r="AB11445" s="84">
        <v>2838.7</v>
      </c>
      <c r="AC11445" s="85"/>
      <c r="AE11445" s="22">
        <v>0</v>
      </c>
      <c r="AF11445" s="84">
        <v>0</v>
      </c>
      <c r="AG11445" s="85"/>
    </row>
    <row r="11446" spans="1:33" ht="45" hidden="1" outlineLevel="1">
      <c r="A11446" s="6" t="s">
        <v>13284</v>
      </c>
      <c r="B11446" s="7" t="s">
        <v>13285</v>
      </c>
      <c r="C11446" s="7" t="s">
        <v>11762</v>
      </c>
      <c r="D11446" s="7"/>
      <c r="E11446" s="23" t="s">
        <v>12729</v>
      </c>
      <c r="F11446" s="18">
        <v>1</v>
      </c>
      <c r="K11446" s="22">
        <v>0</v>
      </c>
      <c r="L11446" s="84">
        <v>0</v>
      </c>
      <c r="M11446" s="85"/>
      <c r="O11446" s="22">
        <v>684</v>
      </c>
      <c r="P11446" s="84">
        <v>684</v>
      </c>
      <c r="Q11446" s="85"/>
      <c r="S11446" s="22">
        <v>1000</v>
      </c>
      <c r="T11446" s="84">
        <v>1000</v>
      </c>
      <c r="U11446" s="85"/>
      <c r="W11446" s="22">
        <v>0</v>
      </c>
      <c r="X11446" s="84">
        <v>0</v>
      </c>
      <c r="Y11446" s="85"/>
      <c r="AA11446" s="22">
        <v>2838.7</v>
      </c>
      <c r="AB11446" s="84">
        <v>2838.7</v>
      </c>
      <c r="AC11446" s="85"/>
      <c r="AE11446" s="22">
        <v>0</v>
      </c>
      <c r="AF11446" s="84">
        <v>0</v>
      </c>
      <c r="AG11446" s="85"/>
    </row>
    <row r="11447" spans="1:33" ht="30" hidden="1" outlineLevel="1">
      <c r="A11447" s="6" t="s">
        <v>13286</v>
      </c>
      <c r="B11447" s="7" t="s">
        <v>13287</v>
      </c>
      <c r="C11447" s="7" t="s">
        <v>13288</v>
      </c>
      <c r="D11447" s="7"/>
      <c r="E11447" s="23" t="s">
        <v>12729</v>
      </c>
      <c r="F11447" s="18">
        <v>1</v>
      </c>
      <c r="K11447" s="22">
        <v>0</v>
      </c>
      <c r="L11447" s="84">
        <v>0</v>
      </c>
      <c r="M11447" s="85"/>
      <c r="O11447" s="22">
        <v>684</v>
      </c>
      <c r="P11447" s="84">
        <v>684</v>
      </c>
      <c r="Q11447" s="85"/>
      <c r="S11447" s="22">
        <v>500</v>
      </c>
      <c r="T11447" s="84">
        <v>500</v>
      </c>
      <c r="U11447" s="85"/>
      <c r="W11447" s="22">
        <v>0</v>
      </c>
      <c r="X11447" s="84">
        <v>0</v>
      </c>
      <c r="Y11447" s="85"/>
      <c r="AA11447" s="22">
        <v>2838.7</v>
      </c>
      <c r="AB11447" s="84">
        <v>2838.7</v>
      </c>
      <c r="AC11447" s="85"/>
      <c r="AE11447" s="22">
        <v>0</v>
      </c>
      <c r="AF11447" s="84">
        <v>0</v>
      </c>
      <c r="AG11447" s="85"/>
    </row>
    <row r="11448" spans="1:33" hidden="1" outlineLevel="1">
      <c r="A11448" s="6" t="s">
        <v>13289</v>
      </c>
      <c r="B11448" s="7" t="s">
        <v>13290</v>
      </c>
      <c r="C11448" s="7" t="s">
        <v>13291</v>
      </c>
      <c r="D11448" s="7"/>
      <c r="E11448" s="23" t="s">
        <v>12729</v>
      </c>
      <c r="F11448" s="18">
        <v>1</v>
      </c>
      <c r="K11448" s="22">
        <v>0</v>
      </c>
      <c r="L11448" s="84">
        <v>0</v>
      </c>
      <c r="M11448" s="85"/>
      <c r="O11448" s="22">
        <v>684</v>
      </c>
      <c r="P11448" s="84">
        <v>684</v>
      </c>
      <c r="Q11448" s="85"/>
      <c r="S11448" s="22">
        <v>100</v>
      </c>
      <c r="T11448" s="84">
        <v>100</v>
      </c>
      <c r="U11448" s="85"/>
      <c r="W11448" s="22">
        <v>0</v>
      </c>
      <c r="X11448" s="84">
        <v>0</v>
      </c>
      <c r="Y11448" s="85"/>
      <c r="AA11448" s="22">
        <v>2838.7</v>
      </c>
      <c r="AB11448" s="84">
        <v>2838.7</v>
      </c>
      <c r="AC11448" s="85"/>
      <c r="AE11448" s="22">
        <v>0</v>
      </c>
      <c r="AF11448" s="84">
        <v>0</v>
      </c>
      <c r="AG11448" s="85"/>
    </row>
    <row r="11449" spans="1:33" ht="45" hidden="1" outlineLevel="1">
      <c r="A11449" s="6" t="s">
        <v>13292</v>
      </c>
      <c r="B11449" s="7" t="s">
        <v>13293</v>
      </c>
      <c r="C11449" s="7" t="s">
        <v>13294</v>
      </c>
      <c r="D11449" s="7"/>
      <c r="E11449" s="23" t="s">
        <v>12729</v>
      </c>
      <c r="F11449" s="18">
        <v>1</v>
      </c>
      <c r="K11449" s="22">
        <v>0</v>
      </c>
      <c r="L11449" s="84">
        <v>0</v>
      </c>
      <c r="M11449" s="85"/>
      <c r="O11449" s="22">
        <v>684</v>
      </c>
      <c r="P11449" s="84">
        <v>684</v>
      </c>
      <c r="Q11449" s="85"/>
      <c r="S11449" s="22">
        <v>0</v>
      </c>
      <c r="T11449" s="84">
        <v>0</v>
      </c>
      <c r="U11449" s="85"/>
      <c r="W11449" s="22">
        <v>0</v>
      </c>
      <c r="X11449" s="84">
        <v>0</v>
      </c>
      <c r="Y11449" s="85"/>
      <c r="AA11449" s="22">
        <v>2838.7</v>
      </c>
      <c r="AB11449" s="84">
        <v>2838.7</v>
      </c>
      <c r="AC11449" s="85"/>
      <c r="AE11449" s="22">
        <v>0</v>
      </c>
      <c r="AF11449" s="84">
        <v>0</v>
      </c>
      <c r="AG11449" s="85"/>
    </row>
    <row r="11450" spans="1:33" hidden="1" outlineLevel="1">
      <c r="A11450" s="8"/>
      <c r="B11450" s="9" t="s">
        <v>34</v>
      </c>
      <c r="C11450" s="9" t="s">
        <v>35</v>
      </c>
      <c r="K11450" s="79"/>
      <c r="L11450" s="79"/>
      <c r="M11450" s="80"/>
      <c r="O11450" s="79"/>
      <c r="P11450" s="79"/>
      <c r="Q11450" s="80"/>
      <c r="S11450" s="79"/>
      <c r="T11450" s="79"/>
      <c r="U11450" s="80"/>
      <c r="W11450" s="79"/>
      <c r="X11450" s="79"/>
      <c r="Y11450" s="80"/>
      <c r="AA11450" s="79"/>
      <c r="AB11450" s="79"/>
      <c r="AC11450" s="80"/>
      <c r="AE11450" s="79"/>
      <c r="AF11450" s="79"/>
      <c r="AG11450" s="80"/>
    </row>
    <row r="11451" spans="1:33" hidden="1" outlineLevel="1">
      <c r="A11451" s="6" t="s">
        <v>13295</v>
      </c>
      <c r="B11451" s="7" t="s">
        <v>37</v>
      </c>
      <c r="C11451" s="7" t="s">
        <v>293</v>
      </c>
      <c r="K11451" s="79"/>
      <c r="L11451" s="79"/>
      <c r="M11451" s="80"/>
      <c r="O11451" s="79"/>
      <c r="P11451" s="79"/>
      <c r="Q11451" s="80"/>
      <c r="S11451" s="79"/>
      <c r="T11451" s="79"/>
      <c r="U11451" s="80"/>
      <c r="W11451" s="79"/>
      <c r="X11451" s="79"/>
      <c r="Y11451" s="80"/>
      <c r="AA11451" s="79"/>
      <c r="AB11451" s="79"/>
      <c r="AC11451" s="80"/>
      <c r="AE11451" s="79"/>
      <c r="AF11451" s="79"/>
      <c r="AG11451" s="80"/>
    </row>
    <row r="11452" spans="1:33" ht="60" hidden="1" outlineLevel="1">
      <c r="A11452" s="8"/>
      <c r="B11452" s="9" t="s">
        <v>61</v>
      </c>
      <c r="C11452" s="9" t="s">
        <v>62</v>
      </c>
      <c r="D11452" s="9" t="s">
        <v>63</v>
      </c>
      <c r="E11452" s="12" t="s">
        <v>64</v>
      </c>
      <c r="F11452" s="20" t="s">
        <v>65</v>
      </c>
      <c r="K11452" s="21" t="s">
        <v>66</v>
      </c>
      <c r="L11452" s="87" t="s">
        <v>28</v>
      </c>
      <c r="M11452" s="88"/>
      <c r="O11452" s="21" t="s">
        <v>66</v>
      </c>
      <c r="P11452" s="87" t="s">
        <v>28</v>
      </c>
      <c r="Q11452" s="88"/>
      <c r="S11452" s="21" t="s">
        <v>66</v>
      </c>
      <c r="T11452" s="87" t="s">
        <v>28</v>
      </c>
      <c r="U11452" s="88"/>
      <c r="W11452" s="21" t="s">
        <v>66</v>
      </c>
      <c r="X11452" s="87" t="s">
        <v>28</v>
      </c>
      <c r="Y11452" s="88"/>
      <c r="AA11452" s="21" t="s">
        <v>66</v>
      </c>
      <c r="AB11452" s="87" t="s">
        <v>28</v>
      </c>
      <c r="AC11452" s="88"/>
      <c r="AE11452" s="21" t="s">
        <v>66</v>
      </c>
      <c r="AF11452" s="87" t="s">
        <v>28</v>
      </c>
      <c r="AG11452" s="88"/>
    </row>
    <row r="11453" spans="1:33" ht="135" hidden="1" outlineLevel="1">
      <c r="A11453" s="6" t="s">
        <v>13296</v>
      </c>
      <c r="B11453" s="7" t="s">
        <v>12358</v>
      </c>
      <c r="C11453" s="7" t="s">
        <v>5148</v>
      </c>
      <c r="D11453" s="7"/>
      <c r="E11453" s="23" t="s">
        <v>70</v>
      </c>
      <c r="F11453" s="18">
        <v>1</v>
      </c>
      <c r="K11453" s="22">
        <v>0</v>
      </c>
      <c r="L11453" s="84">
        <v>0</v>
      </c>
      <c r="M11453" s="85"/>
      <c r="O11453" s="22">
        <v>0</v>
      </c>
      <c r="P11453" s="84">
        <v>0</v>
      </c>
      <c r="Q11453" s="85"/>
      <c r="S11453" s="22">
        <v>0</v>
      </c>
      <c r="T11453" s="84">
        <v>0</v>
      </c>
      <c r="U11453" s="85"/>
      <c r="W11453" s="22">
        <v>0</v>
      </c>
      <c r="X11453" s="84">
        <v>0</v>
      </c>
      <c r="Y11453" s="85"/>
      <c r="AA11453" s="22">
        <v>0</v>
      </c>
      <c r="AB11453" s="84">
        <v>0</v>
      </c>
      <c r="AC11453" s="85"/>
      <c r="AE11453" s="22">
        <v>400000</v>
      </c>
      <c r="AF11453" s="84">
        <v>400000</v>
      </c>
      <c r="AG11453" s="85"/>
    </row>
    <row r="11454" spans="1:33" hidden="1" outlineLevel="1">
      <c r="A11454" s="8"/>
      <c r="B11454" s="9" t="s">
        <v>34</v>
      </c>
      <c r="C11454" s="9" t="s">
        <v>35</v>
      </c>
      <c r="K11454" s="79"/>
      <c r="L11454" s="79"/>
      <c r="M11454" s="80"/>
      <c r="O11454" s="79"/>
      <c r="P11454" s="79"/>
      <c r="Q11454" s="80"/>
      <c r="S11454" s="79"/>
      <c r="T11454" s="79"/>
      <c r="U11454" s="80"/>
      <c r="W11454" s="79"/>
      <c r="X11454" s="79"/>
      <c r="Y11454" s="80"/>
      <c r="AA11454" s="79"/>
      <c r="AB11454" s="79"/>
      <c r="AC11454" s="80"/>
      <c r="AE11454" s="79"/>
      <c r="AF11454" s="79"/>
      <c r="AG11454" s="80"/>
    </row>
    <row r="11455" spans="1:33" ht="75" hidden="1" outlineLevel="1">
      <c r="A11455" s="6" t="s">
        <v>13297</v>
      </c>
      <c r="B11455" s="7" t="s">
        <v>37</v>
      </c>
      <c r="C11455" s="7" t="s">
        <v>298</v>
      </c>
      <c r="I11455" s="35"/>
      <c r="J11455" s="35"/>
      <c r="K11455" s="79"/>
      <c r="L11455" s="79"/>
      <c r="M11455" s="80"/>
      <c r="O11455" s="79"/>
      <c r="P11455" s="79"/>
      <c r="Q11455" s="80"/>
      <c r="S11455" s="79"/>
      <c r="T11455" s="79"/>
      <c r="U11455" s="80"/>
      <c r="W11455" s="79"/>
      <c r="X11455" s="79"/>
      <c r="Y11455" s="80"/>
      <c r="AA11455" s="79"/>
      <c r="AB11455" s="79"/>
      <c r="AC11455" s="80"/>
      <c r="AE11455" s="79"/>
      <c r="AF11455" s="79"/>
      <c r="AG11455" s="80"/>
    </row>
    <row r="11456" spans="1:33" collapsed="1">
      <c r="A11456" s="83" t="s">
        <v>13298</v>
      </c>
      <c r="B11456" s="83"/>
      <c r="C11456" s="83"/>
      <c r="D11456" s="83"/>
      <c r="E11456" s="83"/>
      <c r="F11456" s="83"/>
      <c r="I11456" s="36"/>
      <c r="J11456" s="36">
        <v>3183908</v>
      </c>
      <c r="K11456" s="30" t="s">
        <v>13299</v>
      </c>
      <c r="L11456" s="84">
        <v>3542694</v>
      </c>
      <c r="M11456" s="85"/>
      <c r="O11456" s="15" t="s">
        <v>13299</v>
      </c>
      <c r="P11456" s="84">
        <v>4288341.42</v>
      </c>
      <c r="Q11456" s="85"/>
      <c r="S11456" s="15" t="s">
        <v>13299</v>
      </c>
      <c r="T11456" s="84">
        <v>6693544</v>
      </c>
      <c r="U11456" s="85"/>
      <c r="W11456" s="15" t="s">
        <v>13299</v>
      </c>
      <c r="X11456" s="84">
        <v>0</v>
      </c>
      <c r="Y11456" s="85"/>
      <c r="AA11456" s="15" t="s">
        <v>13299</v>
      </c>
      <c r="AB11456" s="84">
        <v>11051185.789999999</v>
      </c>
      <c r="AC11456" s="85"/>
      <c r="AE11456" s="15" t="s">
        <v>13299</v>
      </c>
      <c r="AF11456" s="84">
        <v>3500000</v>
      </c>
      <c r="AG11456" s="85"/>
    </row>
    <row r="11457" spans="1:33" hidden="1">
      <c r="A11457" s="8"/>
      <c r="B11457" s="9" t="s">
        <v>34</v>
      </c>
      <c r="C11457" s="9" t="s">
        <v>35</v>
      </c>
      <c r="K11457" s="79"/>
      <c r="L11457" s="79"/>
      <c r="M11457" s="80"/>
      <c r="O11457" s="79"/>
      <c r="P11457" s="79"/>
      <c r="Q11457" s="80"/>
      <c r="S11457" s="79"/>
      <c r="T11457" s="79"/>
      <c r="U11457" s="80"/>
      <c r="W11457" s="79"/>
      <c r="X11457" s="79"/>
      <c r="Y11457" s="80"/>
      <c r="AA11457" s="79"/>
      <c r="AB11457" s="79"/>
      <c r="AC11457" s="80"/>
      <c r="AE11457" s="79"/>
      <c r="AF11457" s="79"/>
      <c r="AG11457" s="80"/>
    </row>
    <row r="11458" spans="1:33" hidden="1" outlineLevel="1">
      <c r="A11458" s="6" t="s">
        <v>13300</v>
      </c>
      <c r="B11458" s="7" t="s">
        <v>37</v>
      </c>
      <c r="C11458" s="7" t="s">
        <v>13301</v>
      </c>
      <c r="K11458" s="79"/>
      <c r="L11458" s="79"/>
      <c r="M11458" s="80"/>
      <c r="O11458" s="79"/>
      <c r="P11458" s="79"/>
      <c r="Q11458" s="80"/>
      <c r="S11458" s="79"/>
      <c r="T11458" s="79"/>
      <c r="U11458" s="80"/>
      <c r="W11458" s="79"/>
      <c r="X11458" s="79"/>
      <c r="Y11458" s="80"/>
      <c r="AA11458" s="79"/>
      <c r="AB11458" s="79"/>
      <c r="AC11458" s="80"/>
      <c r="AE11458" s="79"/>
      <c r="AF11458" s="79"/>
      <c r="AG11458" s="80"/>
    </row>
    <row r="11459" spans="1:33" ht="30" hidden="1" outlineLevel="1">
      <c r="A11459" s="6" t="s">
        <v>13302</v>
      </c>
      <c r="B11459" s="7" t="s">
        <v>37</v>
      </c>
      <c r="C11459" s="7" t="s">
        <v>13303</v>
      </c>
      <c r="K11459" s="79"/>
      <c r="L11459" s="79"/>
      <c r="M11459" s="80"/>
      <c r="O11459" s="79"/>
      <c r="P11459" s="79"/>
      <c r="Q11459" s="80"/>
      <c r="S11459" s="79"/>
      <c r="T11459" s="79"/>
      <c r="U11459" s="80"/>
      <c r="W11459" s="79"/>
      <c r="X11459" s="79"/>
      <c r="Y11459" s="80"/>
      <c r="AA11459" s="79"/>
      <c r="AB11459" s="79"/>
      <c r="AC11459" s="80"/>
      <c r="AE11459" s="79"/>
      <c r="AF11459" s="79"/>
      <c r="AG11459" s="80"/>
    </row>
    <row r="11460" spans="1:33" ht="60" hidden="1" outlineLevel="1">
      <c r="A11460" s="8"/>
      <c r="B11460" s="9" t="s">
        <v>61</v>
      </c>
      <c r="C11460" s="9" t="s">
        <v>62</v>
      </c>
      <c r="D11460" s="9" t="s">
        <v>63</v>
      </c>
      <c r="E11460" s="12" t="s">
        <v>64</v>
      </c>
      <c r="F11460" s="20" t="s">
        <v>65</v>
      </c>
      <c r="K11460" s="21" t="s">
        <v>66</v>
      </c>
      <c r="L11460" s="87" t="s">
        <v>28</v>
      </c>
      <c r="M11460" s="88"/>
      <c r="O11460" s="21" t="s">
        <v>66</v>
      </c>
      <c r="P11460" s="87" t="s">
        <v>28</v>
      </c>
      <c r="Q11460" s="88"/>
      <c r="S11460" s="21" t="s">
        <v>66</v>
      </c>
      <c r="T11460" s="87" t="s">
        <v>28</v>
      </c>
      <c r="U11460" s="88"/>
      <c r="W11460" s="21" t="s">
        <v>66</v>
      </c>
      <c r="X11460" s="87" t="s">
        <v>28</v>
      </c>
      <c r="Y11460" s="88"/>
      <c r="AA11460" s="21" t="s">
        <v>66</v>
      </c>
      <c r="AB11460" s="87" t="s">
        <v>28</v>
      </c>
      <c r="AC11460" s="88"/>
      <c r="AE11460" s="21" t="s">
        <v>66</v>
      </c>
      <c r="AF11460" s="87" t="s">
        <v>28</v>
      </c>
      <c r="AG11460" s="88"/>
    </row>
    <row r="11461" spans="1:33" hidden="1" outlineLevel="1">
      <c r="A11461" s="6" t="s">
        <v>13304</v>
      </c>
      <c r="B11461" s="7" t="s">
        <v>13305</v>
      </c>
      <c r="C11461" s="7" t="s">
        <v>13306</v>
      </c>
      <c r="D11461" s="7"/>
      <c r="E11461" s="23" t="s">
        <v>70</v>
      </c>
      <c r="F11461" s="18">
        <v>1</v>
      </c>
      <c r="K11461" s="22">
        <v>3542694</v>
      </c>
      <c r="L11461" s="84">
        <v>3542694</v>
      </c>
      <c r="M11461" s="85"/>
      <c r="O11461" s="22">
        <v>119700</v>
      </c>
      <c r="P11461" s="84">
        <v>119700</v>
      </c>
      <c r="Q11461" s="85"/>
      <c r="S11461" s="22">
        <v>150000</v>
      </c>
      <c r="T11461" s="84">
        <v>150000</v>
      </c>
      <c r="U11461" s="85"/>
      <c r="W11461" s="22">
        <v>0</v>
      </c>
      <c r="X11461" s="84">
        <v>0</v>
      </c>
      <c r="Y11461" s="85"/>
      <c r="AA11461" s="22">
        <v>119150.38</v>
      </c>
      <c r="AB11461" s="84">
        <v>119150.38</v>
      </c>
      <c r="AC11461" s="85"/>
      <c r="AE11461" s="22">
        <v>0</v>
      </c>
      <c r="AF11461" s="84">
        <v>0</v>
      </c>
      <c r="AG11461" s="85"/>
    </row>
    <row r="11462" spans="1:33" hidden="1" outlineLevel="1">
      <c r="A11462" s="8"/>
      <c r="B11462" s="9" t="s">
        <v>34</v>
      </c>
      <c r="C11462" s="9" t="s">
        <v>35</v>
      </c>
      <c r="K11462" s="79"/>
      <c r="L11462" s="79"/>
      <c r="M11462" s="80"/>
      <c r="O11462" s="79"/>
      <c r="P11462" s="79"/>
      <c r="Q11462" s="80"/>
      <c r="S11462" s="79"/>
      <c r="T11462" s="79"/>
      <c r="U11462" s="80"/>
      <c r="W11462" s="79"/>
      <c r="X11462" s="79"/>
      <c r="Y11462" s="80"/>
      <c r="AA11462" s="79"/>
      <c r="AB11462" s="79"/>
      <c r="AC11462" s="80"/>
      <c r="AE11462" s="79"/>
      <c r="AF11462" s="79"/>
      <c r="AG11462" s="80"/>
    </row>
    <row r="11463" spans="1:33" ht="90" hidden="1" outlineLevel="1">
      <c r="A11463" s="6" t="s">
        <v>13307</v>
      </c>
      <c r="B11463" s="7" t="s">
        <v>37</v>
      </c>
      <c r="C11463" s="7" t="s">
        <v>13308</v>
      </c>
      <c r="K11463" s="79"/>
      <c r="L11463" s="79"/>
      <c r="M11463" s="80"/>
      <c r="O11463" s="79"/>
      <c r="P11463" s="79"/>
      <c r="Q11463" s="80"/>
      <c r="S11463" s="79"/>
      <c r="T11463" s="79"/>
      <c r="U11463" s="80"/>
      <c r="W11463" s="79"/>
      <c r="X11463" s="79"/>
      <c r="Y11463" s="80"/>
      <c r="AA11463" s="79"/>
      <c r="AB11463" s="79"/>
      <c r="AC11463" s="80"/>
      <c r="AE11463" s="79"/>
      <c r="AF11463" s="79"/>
      <c r="AG11463" s="80"/>
    </row>
    <row r="11464" spans="1:33" ht="60" hidden="1" outlineLevel="1">
      <c r="A11464" s="8"/>
      <c r="B11464" s="9" t="s">
        <v>61</v>
      </c>
      <c r="C11464" s="9" t="s">
        <v>62</v>
      </c>
      <c r="D11464" s="9" t="s">
        <v>63</v>
      </c>
      <c r="E11464" s="12" t="s">
        <v>64</v>
      </c>
      <c r="F11464" s="20" t="s">
        <v>65</v>
      </c>
      <c r="K11464" s="21" t="s">
        <v>66</v>
      </c>
      <c r="L11464" s="87" t="s">
        <v>28</v>
      </c>
      <c r="M11464" s="88"/>
      <c r="O11464" s="21" t="s">
        <v>66</v>
      </c>
      <c r="P11464" s="87" t="s">
        <v>28</v>
      </c>
      <c r="Q11464" s="88"/>
      <c r="S11464" s="21" t="s">
        <v>66</v>
      </c>
      <c r="T11464" s="87" t="s">
        <v>28</v>
      </c>
      <c r="U11464" s="88"/>
      <c r="W11464" s="21" t="s">
        <v>66</v>
      </c>
      <c r="X11464" s="87" t="s">
        <v>28</v>
      </c>
      <c r="Y11464" s="88"/>
      <c r="AA11464" s="21" t="s">
        <v>66</v>
      </c>
      <c r="AB11464" s="87" t="s">
        <v>28</v>
      </c>
      <c r="AC11464" s="88"/>
      <c r="AE11464" s="21" t="s">
        <v>66</v>
      </c>
      <c r="AF11464" s="87" t="s">
        <v>28</v>
      </c>
      <c r="AG11464" s="88"/>
    </row>
    <row r="11465" spans="1:33" ht="30" hidden="1" outlineLevel="1">
      <c r="A11465" s="6" t="s">
        <v>13309</v>
      </c>
      <c r="B11465" s="7" t="s">
        <v>13310</v>
      </c>
      <c r="C11465" s="7" t="s">
        <v>13311</v>
      </c>
      <c r="D11465" s="7"/>
      <c r="E11465" s="23" t="s">
        <v>438</v>
      </c>
      <c r="F11465" s="18">
        <v>1</v>
      </c>
      <c r="K11465" s="22">
        <v>0</v>
      </c>
      <c r="L11465" s="84">
        <v>0</v>
      </c>
      <c r="M11465" s="85"/>
      <c r="O11465" s="22">
        <v>114000</v>
      </c>
      <c r="P11465" s="84">
        <v>114000</v>
      </c>
      <c r="Q11465" s="85"/>
      <c r="S11465" s="22">
        <v>330000</v>
      </c>
      <c r="T11465" s="84">
        <v>330000</v>
      </c>
      <c r="U11465" s="85"/>
      <c r="W11465" s="22">
        <v>0</v>
      </c>
      <c r="X11465" s="84">
        <v>0</v>
      </c>
      <c r="Y11465" s="85"/>
      <c r="AA11465" s="22">
        <v>397417.69</v>
      </c>
      <c r="AB11465" s="84">
        <v>397417.69</v>
      </c>
      <c r="AC11465" s="85"/>
      <c r="AE11465" s="22">
        <v>0</v>
      </c>
      <c r="AF11465" s="84">
        <v>0</v>
      </c>
      <c r="AG11465" s="85"/>
    </row>
    <row r="11466" spans="1:33" hidden="1" outlineLevel="1">
      <c r="A11466" s="8"/>
      <c r="B11466" s="9" t="s">
        <v>34</v>
      </c>
      <c r="C11466" s="9" t="s">
        <v>35</v>
      </c>
      <c r="K11466" s="79"/>
      <c r="L11466" s="79"/>
      <c r="M11466" s="80"/>
      <c r="O11466" s="79"/>
      <c r="P11466" s="79"/>
      <c r="Q11466" s="80"/>
      <c r="S11466" s="79"/>
      <c r="T11466" s="79"/>
      <c r="U11466" s="80"/>
      <c r="W11466" s="79"/>
      <c r="X11466" s="79"/>
      <c r="Y11466" s="80"/>
      <c r="AA11466" s="79"/>
      <c r="AB11466" s="79"/>
      <c r="AC11466" s="80"/>
      <c r="AE11466" s="79"/>
      <c r="AF11466" s="79"/>
      <c r="AG11466" s="80"/>
    </row>
    <row r="11467" spans="1:33" ht="135" hidden="1" outlineLevel="1">
      <c r="A11467" s="6" t="s">
        <v>13312</v>
      </c>
      <c r="B11467" s="7" t="s">
        <v>37</v>
      </c>
      <c r="C11467" s="7" t="s">
        <v>13313</v>
      </c>
      <c r="K11467" s="79"/>
      <c r="L11467" s="79"/>
      <c r="M11467" s="80"/>
      <c r="O11467" s="79"/>
      <c r="P11467" s="79"/>
      <c r="Q11467" s="80"/>
      <c r="S11467" s="79"/>
      <c r="T11467" s="79"/>
      <c r="U11467" s="80"/>
      <c r="W11467" s="79"/>
      <c r="X11467" s="79"/>
      <c r="Y11467" s="80"/>
      <c r="AA11467" s="79"/>
      <c r="AB11467" s="79"/>
      <c r="AC11467" s="80"/>
      <c r="AE11467" s="79"/>
      <c r="AF11467" s="79"/>
      <c r="AG11467" s="80"/>
    </row>
    <row r="11468" spans="1:33" ht="60" hidden="1" outlineLevel="1">
      <c r="A11468" s="8"/>
      <c r="B11468" s="9" t="s">
        <v>61</v>
      </c>
      <c r="C11468" s="9" t="s">
        <v>62</v>
      </c>
      <c r="D11468" s="9" t="s">
        <v>63</v>
      </c>
      <c r="E11468" s="12" t="s">
        <v>64</v>
      </c>
      <c r="F11468" s="20" t="s">
        <v>65</v>
      </c>
      <c r="K11468" s="21" t="s">
        <v>66</v>
      </c>
      <c r="L11468" s="87" t="s">
        <v>28</v>
      </c>
      <c r="M11468" s="88"/>
      <c r="O11468" s="21" t="s">
        <v>66</v>
      </c>
      <c r="P11468" s="87" t="s">
        <v>28</v>
      </c>
      <c r="Q11468" s="88"/>
      <c r="S11468" s="21" t="s">
        <v>66</v>
      </c>
      <c r="T11468" s="87" t="s">
        <v>28</v>
      </c>
      <c r="U11468" s="88"/>
      <c r="W11468" s="21" t="s">
        <v>66</v>
      </c>
      <c r="X11468" s="87" t="s">
        <v>28</v>
      </c>
      <c r="Y11468" s="88"/>
      <c r="AA11468" s="21" t="s">
        <v>66</v>
      </c>
      <c r="AB11468" s="87" t="s">
        <v>28</v>
      </c>
      <c r="AC11468" s="88"/>
      <c r="AE11468" s="21" t="s">
        <v>66</v>
      </c>
      <c r="AF11468" s="87" t="s">
        <v>28</v>
      </c>
      <c r="AG11468" s="88"/>
    </row>
    <row r="11469" spans="1:33" hidden="1" outlineLevel="1">
      <c r="A11469" s="6" t="s">
        <v>13314</v>
      </c>
      <c r="B11469" s="7" t="s">
        <v>13315</v>
      </c>
      <c r="C11469" s="7" t="s">
        <v>13316</v>
      </c>
      <c r="D11469" s="7"/>
      <c r="E11469" s="23" t="s">
        <v>438</v>
      </c>
      <c r="F11469" s="18">
        <v>1</v>
      </c>
      <c r="K11469" s="22">
        <v>0</v>
      </c>
      <c r="L11469" s="84">
        <v>0</v>
      </c>
      <c r="M11469" s="85"/>
      <c r="O11469" s="22">
        <v>399000</v>
      </c>
      <c r="P11469" s="84">
        <v>399000</v>
      </c>
      <c r="Q11469" s="85"/>
      <c r="S11469" s="22">
        <v>700000</v>
      </c>
      <c r="T11469" s="84">
        <v>700000</v>
      </c>
      <c r="U11469" s="85"/>
      <c r="W11469" s="22">
        <v>0</v>
      </c>
      <c r="X11469" s="84">
        <v>0</v>
      </c>
      <c r="Y11469" s="85"/>
      <c r="AA11469" s="22">
        <v>851609.34</v>
      </c>
      <c r="AB11469" s="84">
        <v>851609.34</v>
      </c>
      <c r="AC11469" s="85"/>
      <c r="AE11469" s="22">
        <v>0</v>
      </c>
      <c r="AF11469" s="84">
        <v>0</v>
      </c>
      <c r="AG11469" s="85"/>
    </row>
    <row r="11470" spans="1:33" hidden="1" outlineLevel="1">
      <c r="A11470" s="8"/>
      <c r="B11470" s="9" t="s">
        <v>34</v>
      </c>
      <c r="C11470" s="9" t="s">
        <v>35</v>
      </c>
      <c r="K11470" s="79"/>
      <c r="L11470" s="79"/>
      <c r="M11470" s="80"/>
      <c r="O11470" s="79"/>
      <c r="P11470" s="79"/>
      <c r="Q11470" s="80"/>
      <c r="S11470" s="79"/>
      <c r="T11470" s="79"/>
      <c r="U11470" s="80"/>
      <c r="W11470" s="79"/>
      <c r="X11470" s="79"/>
      <c r="Y11470" s="80"/>
      <c r="AA11470" s="79"/>
      <c r="AB11470" s="79"/>
      <c r="AC11470" s="80"/>
      <c r="AE11470" s="79"/>
      <c r="AF11470" s="79"/>
      <c r="AG11470" s="80"/>
    </row>
    <row r="11471" spans="1:33" hidden="1" outlineLevel="1">
      <c r="A11471" s="6" t="s">
        <v>13317</v>
      </c>
      <c r="B11471" s="7" t="s">
        <v>37</v>
      </c>
      <c r="C11471" s="7" t="s">
        <v>13318</v>
      </c>
      <c r="K11471" s="79"/>
      <c r="L11471" s="79"/>
      <c r="M11471" s="80"/>
      <c r="O11471" s="79"/>
      <c r="P11471" s="79"/>
      <c r="Q11471" s="80"/>
      <c r="S11471" s="79"/>
      <c r="T11471" s="79"/>
      <c r="U11471" s="80"/>
      <c r="W11471" s="79"/>
      <c r="X11471" s="79"/>
      <c r="Y11471" s="80"/>
      <c r="AA11471" s="79"/>
      <c r="AB11471" s="79"/>
      <c r="AC11471" s="80"/>
      <c r="AE11471" s="79"/>
      <c r="AF11471" s="79"/>
      <c r="AG11471" s="80"/>
    </row>
    <row r="11472" spans="1:33" ht="105" hidden="1" outlineLevel="1">
      <c r="A11472" s="6" t="s">
        <v>13319</v>
      </c>
      <c r="B11472" s="7" t="s">
        <v>37</v>
      </c>
      <c r="C11472" s="7" t="s">
        <v>13320</v>
      </c>
      <c r="K11472" s="79"/>
      <c r="L11472" s="79"/>
      <c r="M11472" s="80"/>
      <c r="O11472" s="79"/>
      <c r="P11472" s="79"/>
      <c r="Q11472" s="80"/>
      <c r="S11472" s="79"/>
      <c r="T11472" s="79"/>
      <c r="U11472" s="80"/>
      <c r="W11472" s="79"/>
      <c r="X11472" s="79"/>
      <c r="Y11472" s="80"/>
      <c r="AA11472" s="79"/>
      <c r="AB11472" s="79"/>
      <c r="AC11472" s="80"/>
      <c r="AE11472" s="79"/>
      <c r="AF11472" s="79"/>
      <c r="AG11472" s="80"/>
    </row>
    <row r="11473" spans="1:33" ht="60" hidden="1" outlineLevel="1">
      <c r="A11473" s="8"/>
      <c r="B11473" s="9" t="s">
        <v>61</v>
      </c>
      <c r="C11473" s="9" t="s">
        <v>62</v>
      </c>
      <c r="D11473" s="9" t="s">
        <v>63</v>
      </c>
      <c r="E11473" s="12" t="s">
        <v>64</v>
      </c>
      <c r="F11473" s="20" t="s">
        <v>65</v>
      </c>
      <c r="K11473" s="21" t="s">
        <v>66</v>
      </c>
      <c r="L11473" s="87" t="s">
        <v>28</v>
      </c>
      <c r="M11473" s="88"/>
      <c r="O11473" s="21" t="s">
        <v>66</v>
      </c>
      <c r="P11473" s="87" t="s">
        <v>28</v>
      </c>
      <c r="Q11473" s="88"/>
      <c r="S11473" s="21" t="s">
        <v>66</v>
      </c>
      <c r="T11473" s="87" t="s">
        <v>28</v>
      </c>
      <c r="U11473" s="88"/>
      <c r="W11473" s="21" t="s">
        <v>66</v>
      </c>
      <c r="X11473" s="87" t="s">
        <v>28</v>
      </c>
      <c r="Y11473" s="88"/>
      <c r="AA11473" s="21" t="s">
        <v>66</v>
      </c>
      <c r="AB11473" s="87" t="s">
        <v>28</v>
      </c>
      <c r="AC11473" s="88"/>
      <c r="AE11473" s="21" t="s">
        <v>66</v>
      </c>
      <c r="AF11473" s="87" t="s">
        <v>28</v>
      </c>
      <c r="AG11473" s="88"/>
    </row>
    <row r="11474" spans="1:33" ht="30" hidden="1" outlineLevel="1">
      <c r="A11474" s="6" t="s">
        <v>13321</v>
      </c>
      <c r="B11474" s="7" t="s">
        <v>13322</v>
      </c>
      <c r="C11474" s="7" t="s">
        <v>13323</v>
      </c>
      <c r="D11474" s="7"/>
      <c r="E11474" s="23" t="s">
        <v>438</v>
      </c>
      <c r="F11474" s="18">
        <v>1</v>
      </c>
      <c r="K11474" s="22">
        <v>0</v>
      </c>
      <c r="L11474" s="84">
        <v>0</v>
      </c>
      <c r="M11474" s="85"/>
      <c r="O11474" s="22">
        <v>34200</v>
      </c>
      <c r="P11474" s="84">
        <v>34200</v>
      </c>
      <c r="Q11474" s="85"/>
      <c r="S11474" s="22">
        <v>65000</v>
      </c>
      <c r="T11474" s="84">
        <v>65000</v>
      </c>
      <c r="U11474" s="85"/>
      <c r="W11474" s="22">
        <v>0</v>
      </c>
      <c r="X11474" s="84">
        <v>0</v>
      </c>
      <c r="Y11474" s="85"/>
      <c r="AA11474" s="22">
        <v>56773.96</v>
      </c>
      <c r="AB11474" s="84">
        <v>56773.96</v>
      </c>
      <c r="AC11474" s="85"/>
      <c r="AE11474" s="22">
        <v>0</v>
      </c>
      <c r="AF11474" s="84">
        <v>0</v>
      </c>
      <c r="AG11474" s="85"/>
    </row>
    <row r="11475" spans="1:33" hidden="1" outlineLevel="1">
      <c r="A11475" s="8"/>
      <c r="B11475" s="9" t="s">
        <v>34</v>
      </c>
      <c r="C11475" s="9" t="s">
        <v>35</v>
      </c>
      <c r="K11475" s="79"/>
      <c r="L11475" s="79"/>
      <c r="M11475" s="80"/>
      <c r="O11475" s="79"/>
      <c r="P11475" s="79"/>
      <c r="Q11475" s="80"/>
      <c r="S11475" s="79"/>
      <c r="T11475" s="79"/>
      <c r="U11475" s="80"/>
      <c r="W11475" s="79"/>
      <c r="X11475" s="79"/>
      <c r="Y11475" s="80"/>
      <c r="AA11475" s="79"/>
      <c r="AB11475" s="79"/>
      <c r="AC11475" s="80"/>
      <c r="AE11475" s="79"/>
      <c r="AF11475" s="79"/>
      <c r="AG11475" s="80"/>
    </row>
    <row r="11476" spans="1:33" hidden="1" outlineLevel="1">
      <c r="A11476" s="6" t="s">
        <v>13324</v>
      </c>
      <c r="B11476" s="7" t="s">
        <v>37</v>
      </c>
      <c r="C11476" s="7" t="s">
        <v>13325</v>
      </c>
      <c r="K11476" s="79"/>
      <c r="L11476" s="79"/>
      <c r="M11476" s="80"/>
      <c r="O11476" s="79"/>
      <c r="P11476" s="79"/>
      <c r="Q11476" s="80"/>
      <c r="S11476" s="79"/>
      <c r="T11476" s="79"/>
      <c r="U11476" s="80"/>
      <c r="W11476" s="79"/>
      <c r="X11476" s="79"/>
      <c r="Y11476" s="80"/>
      <c r="AA11476" s="79"/>
      <c r="AB11476" s="79"/>
      <c r="AC11476" s="80"/>
      <c r="AE11476" s="79"/>
      <c r="AF11476" s="79"/>
      <c r="AG11476" s="80"/>
    </row>
    <row r="11477" spans="1:33" ht="60" hidden="1" outlineLevel="1">
      <c r="A11477" s="8"/>
      <c r="B11477" s="9" t="s">
        <v>61</v>
      </c>
      <c r="C11477" s="9" t="s">
        <v>62</v>
      </c>
      <c r="D11477" s="9" t="s">
        <v>63</v>
      </c>
      <c r="E11477" s="12" t="s">
        <v>64</v>
      </c>
      <c r="F11477" s="20" t="s">
        <v>65</v>
      </c>
      <c r="K11477" s="21" t="s">
        <v>66</v>
      </c>
      <c r="L11477" s="87" t="s">
        <v>28</v>
      </c>
      <c r="M11477" s="88"/>
      <c r="O11477" s="21" t="s">
        <v>66</v>
      </c>
      <c r="P11477" s="87" t="s">
        <v>28</v>
      </c>
      <c r="Q11477" s="88"/>
      <c r="S11477" s="21" t="s">
        <v>66</v>
      </c>
      <c r="T11477" s="87" t="s">
        <v>28</v>
      </c>
      <c r="U11477" s="88"/>
      <c r="W11477" s="21" t="s">
        <v>66</v>
      </c>
      <c r="X11477" s="87" t="s">
        <v>28</v>
      </c>
      <c r="Y11477" s="88"/>
      <c r="AA11477" s="21" t="s">
        <v>66</v>
      </c>
      <c r="AB11477" s="87" t="s">
        <v>28</v>
      </c>
      <c r="AC11477" s="88"/>
      <c r="AE11477" s="21" t="s">
        <v>66</v>
      </c>
      <c r="AF11477" s="87" t="s">
        <v>28</v>
      </c>
      <c r="AG11477" s="88"/>
    </row>
    <row r="11478" spans="1:33" hidden="1" outlineLevel="1">
      <c r="A11478" s="6" t="s">
        <v>13326</v>
      </c>
      <c r="B11478" s="7" t="s">
        <v>13327</v>
      </c>
      <c r="C11478" s="7" t="s">
        <v>13328</v>
      </c>
      <c r="D11478" s="7"/>
      <c r="E11478" s="23" t="s">
        <v>438</v>
      </c>
      <c r="F11478" s="18">
        <v>1</v>
      </c>
      <c r="K11478" s="22">
        <v>0</v>
      </c>
      <c r="L11478" s="84">
        <v>0</v>
      </c>
      <c r="M11478" s="85"/>
      <c r="O11478" s="22">
        <v>13680</v>
      </c>
      <c r="P11478" s="84">
        <v>13680</v>
      </c>
      <c r="Q11478" s="85"/>
      <c r="S11478" s="22">
        <v>9000</v>
      </c>
      <c r="T11478" s="84">
        <v>9000</v>
      </c>
      <c r="U11478" s="85"/>
      <c r="W11478" s="22">
        <v>0</v>
      </c>
      <c r="X11478" s="84">
        <v>0</v>
      </c>
      <c r="Y11478" s="85"/>
      <c r="AA11478" s="22">
        <v>34064.370000000003</v>
      </c>
      <c r="AB11478" s="84">
        <v>34064.370000000003</v>
      </c>
      <c r="AC11478" s="85"/>
      <c r="AE11478" s="22">
        <v>0</v>
      </c>
      <c r="AF11478" s="84">
        <v>0</v>
      </c>
      <c r="AG11478" s="85"/>
    </row>
    <row r="11479" spans="1:33" hidden="1" outlineLevel="1">
      <c r="A11479" s="6" t="s">
        <v>13329</v>
      </c>
      <c r="B11479" s="7" t="s">
        <v>13330</v>
      </c>
      <c r="C11479" s="7" t="s">
        <v>13331</v>
      </c>
      <c r="D11479" s="7"/>
      <c r="E11479" s="23" t="s">
        <v>438</v>
      </c>
      <c r="F11479" s="18">
        <v>1</v>
      </c>
      <c r="K11479" s="22">
        <v>0</v>
      </c>
      <c r="L11479" s="84">
        <v>0</v>
      </c>
      <c r="M11479" s="85"/>
      <c r="O11479" s="22">
        <v>11172</v>
      </c>
      <c r="P11479" s="84">
        <v>11172</v>
      </c>
      <c r="Q11479" s="85"/>
      <c r="S11479" s="22">
        <v>8000</v>
      </c>
      <c r="T11479" s="84">
        <v>8000</v>
      </c>
      <c r="U11479" s="85"/>
      <c r="W11479" s="22">
        <v>0</v>
      </c>
      <c r="X11479" s="84">
        <v>0</v>
      </c>
      <c r="Y11479" s="85"/>
      <c r="AA11479" s="22">
        <v>39741.769999999997</v>
      </c>
      <c r="AB11479" s="84">
        <v>39741.769999999997</v>
      </c>
      <c r="AC11479" s="85"/>
      <c r="AE11479" s="22">
        <v>0</v>
      </c>
      <c r="AF11479" s="84">
        <v>0</v>
      </c>
      <c r="AG11479" s="85"/>
    </row>
    <row r="11480" spans="1:33" hidden="1" outlineLevel="1">
      <c r="A11480" s="6" t="s">
        <v>13332</v>
      </c>
      <c r="B11480" s="7" t="s">
        <v>13333</v>
      </c>
      <c r="C11480" s="7" t="s">
        <v>13334</v>
      </c>
      <c r="D11480" s="7"/>
      <c r="E11480" s="23" t="s">
        <v>438</v>
      </c>
      <c r="F11480" s="18">
        <v>1</v>
      </c>
      <c r="K11480" s="22">
        <v>0</v>
      </c>
      <c r="L11480" s="84">
        <v>0</v>
      </c>
      <c r="M11480" s="85"/>
      <c r="O11480" s="22">
        <v>18810</v>
      </c>
      <c r="P11480" s="84">
        <v>18810</v>
      </c>
      <c r="Q11480" s="85"/>
      <c r="S11480" s="22">
        <v>10100</v>
      </c>
      <c r="T11480" s="84">
        <v>10100</v>
      </c>
      <c r="U11480" s="85"/>
      <c r="W11480" s="22">
        <v>0</v>
      </c>
      <c r="X11480" s="84">
        <v>0</v>
      </c>
      <c r="Y11480" s="85"/>
      <c r="AA11480" s="22">
        <v>34064.370000000003</v>
      </c>
      <c r="AB11480" s="84">
        <v>34064.370000000003</v>
      </c>
      <c r="AC11480" s="85"/>
      <c r="AE11480" s="22">
        <v>0</v>
      </c>
      <c r="AF11480" s="84">
        <v>0</v>
      </c>
      <c r="AG11480" s="85"/>
    </row>
    <row r="11481" spans="1:33" hidden="1" outlineLevel="1">
      <c r="A11481" s="6" t="s">
        <v>13335</v>
      </c>
      <c r="B11481" s="7" t="s">
        <v>13336</v>
      </c>
      <c r="C11481" s="7" t="s">
        <v>13337</v>
      </c>
      <c r="D11481" s="7"/>
      <c r="E11481" s="23" t="s">
        <v>438</v>
      </c>
      <c r="F11481" s="18">
        <v>1</v>
      </c>
      <c r="K11481" s="22">
        <v>0</v>
      </c>
      <c r="L11481" s="84">
        <v>0</v>
      </c>
      <c r="M11481" s="85"/>
      <c r="O11481" s="22">
        <v>10830</v>
      </c>
      <c r="P11481" s="84">
        <v>10830</v>
      </c>
      <c r="Q11481" s="85"/>
      <c r="S11481" s="22">
        <v>10000</v>
      </c>
      <c r="T11481" s="84">
        <v>10000</v>
      </c>
      <c r="U11481" s="85"/>
      <c r="W11481" s="22">
        <v>0</v>
      </c>
      <c r="X11481" s="84">
        <v>0</v>
      </c>
      <c r="Y11481" s="85"/>
      <c r="AA11481" s="22">
        <v>28386.98</v>
      </c>
      <c r="AB11481" s="84">
        <v>28386.98</v>
      </c>
      <c r="AC11481" s="85"/>
      <c r="AE11481" s="22">
        <v>0</v>
      </c>
      <c r="AF11481" s="84">
        <v>0</v>
      </c>
      <c r="AG11481" s="85"/>
    </row>
    <row r="11482" spans="1:33" hidden="1" outlineLevel="1">
      <c r="A11482" s="8"/>
      <c r="B11482" s="9" t="s">
        <v>34</v>
      </c>
      <c r="C11482" s="9" t="s">
        <v>35</v>
      </c>
      <c r="K11482" s="79"/>
      <c r="L11482" s="79"/>
      <c r="M11482" s="80"/>
      <c r="O11482" s="79"/>
      <c r="P11482" s="79"/>
      <c r="Q11482" s="80"/>
      <c r="S11482" s="79"/>
      <c r="T11482" s="79"/>
      <c r="U11482" s="80"/>
      <c r="W11482" s="79"/>
      <c r="X11482" s="79"/>
      <c r="Y11482" s="80"/>
      <c r="AA11482" s="79"/>
      <c r="AB11482" s="79"/>
      <c r="AC11482" s="80"/>
      <c r="AE11482" s="79"/>
      <c r="AF11482" s="79"/>
      <c r="AG11482" s="80"/>
    </row>
    <row r="11483" spans="1:33" ht="90" hidden="1" outlineLevel="1">
      <c r="A11483" s="6" t="s">
        <v>13338</v>
      </c>
      <c r="B11483" s="7" t="s">
        <v>37</v>
      </c>
      <c r="C11483" s="7" t="s">
        <v>13339</v>
      </c>
      <c r="K11483" s="79"/>
      <c r="L11483" s="79"/>
      <c r="M11483" s="80"/>
      <c r="O11483" s="79"/>
      <c r="P11483" s="79"/>
      <c r="Q11483" s="80"/>
      <c r="S11483" s="79"/>
      <c r="T11483" s="79"/>
      <c r="U11483" s="80"/>
      <c r="W11483" s="79"/>
      <c r="X11483" s="79"/>
      <c r="Y11483" s="80"/>
      <c r="AA11483" s="79"/>
      <c r="AB11483" s="79"/>
      <c r="AC11483" s="80"/>
      <c r="AE11483" s="79"/>
      <c r="AF11483" s="79"/>
      <c r="AG11483" s="80"/>
    </row>
    <row r="11484" spans="1:33" ht="60" hidden="1" outlineLevel="1">
      <c r="A11484" s="8"/>
      <c r="B11484" s="9" t="s">
        <v>61</v>
      </c>
      <c r="C11484" s="9" t="s">
        <v>62</v>
      </c>
      <c r="D11484" s="9" t="s">
        <v>63</v>
      </c>
      <c r="E11484" s="12" t="s">
        <v>64</v>
      </c>
      <c r="F11484" s="20" t="s">
        <v>65</v>
      </c>
      <c r="K11484" s="21" t="s">
        <v>66</v>
      </c>
      <c r="L11484" s="87" t="s">
        <v>28</v>
      </c>
      <c r="M11484" s="88"/>
      <c r="O11484" s="21" t="s">
        <v>66</v>
      </c>
      <c r="P11484" s="87" t="s">
        <v>28</v>
      </c>
      <c r="Q11484" s="88"/>
      <c r="S11484" s="21" t="s">
        <v>66</v>
      </c>
      <c r="T11484" s="87" t="s">
        <v>28</v>
      </c>
      <c r="U11484" s="88"/>
      <c r="W11484" s="21" t="s">
        <v>66</v>
      </c>
      <c r="X11484" s="87" t="s">
        <v>28</v>
      </c>
      <c r="Y11484" s="88"/>
      <c r="AA11484" s="21" t="s">
        <v>66</v>
      </c>
      <c r="AB11484" s="87" t="s">
        <v>28</v>
      </c>
      <c r="AC11484" s="88"/>
      <c r="AE11484" s="21" t="s">
        <v>66</v>
      </c>
      <c r="AF11484" s="87" t="s">
        <v>28</v>
      </c>
      <c r="AG11484" s="88"/>
    </row>
    <row r="11485" spans="1:33" hidden="1" outlineLevel="1">
      <c r="A11485" s="6" t="s">
        <v>13340</v>
      </c>
      <c r="B11485" s="7" t="s">
        <v>13341</v>
      </c>
      <c r="C11485" s="7" t="s">
        <v>13342</v>
      </c>
      <c r="D11485" s="7"/>
      <c r="E11485" s="23" t="s">
        <v>438</v>
      </c>
      <c r="F11485" s="18">
        <v>1</v>
      </c>
      <c r="K11485" s="22">
        <v>0</v>
      </c>
      <c r="L11485" s="84">
        <v>0</v>
      </c>
      <c r="M11485" s="85"/>
      <c r="O11485" s="22">
        <v>44460</v>
      </c>
      <c r="P11485" s="84">
        <v>44460</v>
      </c>
      <c r="Q11485" s="85"/>
      <c r="S11485" s="22">
        <v>105000</v>
      </c>
      <c r="T11485" s="84">
        <v>105000</v>
      </c>
      <c r="U11485" s="85"/>
      <c r="W11485" s="22">
        <v>0</v>
      </c>
      <c r="X11485" s="84">
        <v>0</v>
      </c>
      <c r="Y11485" s="85"/>
      <c r="AA11485" s="22">
        <v>39741.769999999997</v>
      </c>
      <c r="AB11485" s="84">
        <v>39741.769999999997</v>
      </c>
      <c r="AC11485" s="85"/>
      <c r="AE11485" s="22">
        <v>0</v>
      </c>
      <c r="AF11485" s="84">
        <v>0</v>
      </c>
      <c r="AG11485" s="85"/>
    </row>
    <row r="11486" spans="1:33" hidden="1" outlineLevel="1">
      <c r="A11486" s="6" t="s">
        <v>13343</v>
      </c>
      <c r="B11486" s="7" t="s">
        <v>13344</v>
      </c>
      <c r="C11486" s="7" t="s">
        <v>13345</v>
      </c>
      <c r="D11486" s="7"/>
      <c r="E11486" s="23" t="s">
        <v>438</v>
      </c>
      <c r="F11486" s="18">
        <v>1</v>
      </c>
      <c r="K11486" s="22">
        <v>0</v>
      </c>
      <c r="L11486" s="84">
        <v>0</v>
      </c>
      <c r="M11486" s="85"/>
      <c r="O11486" s="22">
        <v>84360</v>
      </c>
      <c r="P11486" s="84">
        <v>84360</v>
      </c>
      <c r="Q11486" s="85"/>
      <c r="S11486" s="22">
        <v>60000</v>
      </c>
      <c r="T11486" s="84">
        <v>60000</v>
      </c>
      <c r="U11486" s="85"/>
      <c r="W11486" s="22">
        <v>0</v>
      </c>
      <c r="X11486" s="84">
        <v>0</v>
      </c>
      <c r="Y11486" s="85"/>
      <c r="AA11486" s="22">
        <v>34064.370000000003</v>
      </c>
      <c r="AB11486" s="84">
        <v>34064.370000000003</v>
      </c>
      <c r="AC11486" s="85"/>
      <c r="AE11486" s="22">
        <v>0</v>
      </c>
      <c r="AF11486" s="84">
        <v>0</v>
      </c>
      <c r="AG11486" s="85"/>
    </row>
    <row r="11487" spans="1:33" hidden="1" outlineLevel="1">
      <c r="A11487" s="8"/>
      <c r="B11487" s="9" t="s">
        <v>34</v>
      </c>
      <c r="C11487" s="9" t="s">
        <v>35</v>
      </c>
      <c r="K11487" s="79"/>
      <c r="L11487" s="79"/>
      <c r="M11487" s="80"/>
      <c r="O11487" s="79"/>
      <c r="P11487" s="79"/>
      <c r="Q11487" s="80"/>
      <c r="S11487" s="79"/>
      <c r="T11487" s="79"/>
      <c r="U11487" s="80"/>
      <c r="W11487" s="79"/>
      <c r="X11487" s="79"/>
      <c r="Y11487" s="80"/>
      <c r="AA11487" s="79"/>
      <c r="AB11487" s="79"/>
      <c r="AC11487" s="80"/>
      <c r="AE11487" s="79"/>
      <c r="AF11487" s="79"/>
      <c r="AG11487" s="80"/>
    </row>
    <row r="11488" spans="1:33" hidden="1" outlineLevel="1">
      <c r="A11488" s="6" t="s">
        <v>13346</v>
      </c>
      <c r="B11488" s="7" t="s">
        <v>37</v>
      </c>
      <c r="C11488" s="7" t="s">
        <v>11546</v>
      </c>
      <c r="K11488" s="79"/>
      <c r="L11488" s="79"/>
      <c r="M11488" s="80"/>
      <c r="O11488" s="79"/>
      <c r="P11488" s="79"/>
      <c r="Q11488" s="80"/>
      <c r="S11488" s="79"/>
      <c r="T11488" s="79"/>
      <c r="U11488" s="80"/>
      <c r="W11488" s="79"/>
      <c r="X11488" s="79"/>
      <c r="Y11488" s="80"/>
      <c r="AA11488" s="79"/>
      <c r="AB11488" s="79"/>
      <c r="AC11488" s="80"/>
      <c r="AE11488" s="79"/>
      <c r="AF11488" s="79"/>
      <c r="AG11488" s="80"/>
    </row>
    <row r="11489" spans="1:33" ht="75" hidden="1" outlineLevel="1">
      <c r="A11489" s="6" t="s">
        <v>13347</v>
      </c>
      <c r="B11489" s="7" t="s">
        <v>37</v>
      </c>
      <c r="C11489" s="7" t="s">
        <v>11548</v>
      </c>
      <c r="K11489" s="79"/>
      <c r="L11489" s="79"/>
      <c r="M11489" s="80"/>
      <c r="O11489" s="79"/>
      <c r="P11489" s="79"/>
      <c r="Q11489" s="80"/>
      <c r="S11489" s="79"/>
      <c r="T11489" s="79"/>
      <c r="U11489" s="80"/>
      <c r="W11489" s="79"/>
      <c r="X11489" s="79"/>
      <c r="Y11489" s="80"/>
      <c r="AA11489" s="79"/>
      <c r="AB11489" s="79"/>
      <c r="AC11489" s="80"/>
      <c r="AE11489" s="79"/>
      <c r="AF11489" s="79"/>
      <c r="AG11489" s="80"/>
    </row>
    <row r="11490" spans="1:33" ht="60" hidden="1" outlineLevel="1">
      <c r="A11490" s="8"/>
      <c r="B11490" s="9" t="s">
        <v>61</v>
      </c>
      <c r="C11490" s="9" t="s">
        <v>62</v>
      </c>
      <c r="D11490" s="9" t="s">
        <v>63</v>
      </c>
      <c r="E11490" s="12" t="s">
        <v>64</v>
      </c>
      <c r="F11490" s="20" t="s">
        <v>65</v>
      </c>
      <c r="K11490" s="21" t="s">
        <v>66</v>
      </c>
      <c r="L11490" s="87" t="s">
        <v>28</v>
      </c>
      <c r="M11490" s="88"/>
      <c r="O11490" s="21" t="s">
        <v>66</v>
      </c>
      <c r="P11490" s="87" t="s">
        <v>28</v>
      </c>
      <c r="Q11490" s="88"/>
      <c r="S11490" s="21" t="s">
        <v>66</v>
      </c>
      <c r="T11490" s="87" t="s">
        <v>28</v>
      </c>
      <c r="U11490" s="88"/>
      <c r="W11490" s="21" t="s">
        <v>66</v>
      </c>
      <c r="X11490" s="87" t="s">
        <v>28</v>
      </c>
      <c r="Y11490" s="88"/>
      <c r="AA11490" s="21" t="s">
        <v>66</v>
      </c>
      <c r="AB11490" s="87" t="s">
        <v>28</v>
      </c>
      <c r="AC11490" s="88"/>
      <c r="AE11490" s="21" t="s">
        <v>66</v>
      </c>
      <c r="AF11490" s="87" t="s">
        <v>28</v>
      </c>
      <c r="AG11490" s="88"/>
    </row>
    <row r="11491" spans="1:33" hidden="1" outlineLevel="1">
      <c r="A11491" s="6" t="s">
        <v>13348</v>
      </c>
      <c r="B11491" s="7" t="s">
        <v>13349</v>
      </c>
      <c r="C11491" s="7" t="s">
        <v>13350</v>
      </c>
      <c r="D11491" s="7"/>
      <c r="E11491" s="23" t="s">
        <v>438</v>
      </c>
      <c r="F11491" s="18">
        <v>1</v>
      </c>
      <c r="K11491" s="22">
        <v>0</v>
      </c>
      <c r="L11491" s="84">
        <v>0</v>
      </c>
      <c r="M11491" s="85"/>
      <c r="O11491" s="22">
        <v>2280</v>
      </c>
      <c r="P11491" s="84">
        <v>2280</v>
      </c>
      <c r="Q11491" s="85"/>
      <c r="S11491" s="22">
        <v>3700</v>
      </c>
      <c r="T11491" s="84">
        <v>3700</v>
      </c>
      <c r="U11491" s="85"/>
      <c r="W11491" s="22">
        <v>0</v>
      </c>
      <c r="X11491" s="84">
        <v>0</v>
      </c>
      <c r="Y11491" s="85"/>
      <c r="AA11491" s="22">
        <v>7380.61</v>
      </c>
      <c r="AB11491" s="84">
        <v>7380.61</v>
      </c>
      <c r="AC11491" s="85"/>
      <c r="AE11491" s="22">
        <v>0</v>
      </c>
      <c r="AF11491" s="84">
        <v>0</v>
      </c>
      <c r="AG11491" s="85"/>
    </row>
    <row r="11492" spans="1:33" hidden="1" outlineLevel="1">
      <c r="A11492" s="6" t="s">
        <v>13351</v>
      </c>
      <c r="B11492" s="7" t="s">
        <v>13352</v>
      </c>
      <c r="C11492" s="7" t="s">
        <v>13353</v>
      </c>
      <c r="D11492" s="7"/>
      <c r="E11492" s="23" t="s">
        <v>438</v>
      </c>
      <c r="F11492" s="18">
        <v>1</v>
      </c>
      <c r="K11492" s="22">
        <v>0</v>
      </c>
      <c r="L11492" s="84">
        <v>0</v>
      </c>
      <c r="M11492" s="85"/>
      <c r="O11492" s="22">
        <v>2280</v>
      </c>
      <c r="P11492" s="84">
        <v>2280</v>
      </c>
      <c r="Q11492" s="85"/>
      <c r="S11492" s="22">
        <v>3700</v>
      </c>
      <c r="T11492" s="84">
        <v>3700</v>
      </c>
      <c r="U11492" s="85"/>
      <c r="W11492" s="22">
        <v>0</v>
      </c>
      <c r="X11492" s="84">
        <v>0</v>
      </c>
      <c r="Y11492" s="85"/>
      <c r="AA11492" s="22">
        <v>7380.61</v>
      </c>
      <c r="AB11492" s="84">
        <v>7380.61</v>
      </c>
      <c r="AC11492" s="85"/>
      <c r="AE11492" s="22">
        <v>0</v>
      </c>
      <c r="AF11492" s="84">
        <v>0</v>
      </c>
      <c r="AG11492" s="85"/>
    </row>
    <row r="11493" spans="1:33" hidden="1" outlineLevel="1">
      <c r="A11493" s="6" t="s">
        <v>13354</v>
      </c>
      <c r="B11493" s="7" t="s">
        <v>13355</v>
      </c>
      <c r="C11493" s="7" t="s">
        <v>13356</v>
      </c>
      <c r="D11493" s="7"/>
      <c r="E11493" s="23" t="s">
        <v>438</v>
      </c>
      <c r="F11493" s="18">
        <v>1</v>
      </c>
      <c r="K11493" s="22">
        <v>0</v>
      </c>
      <c r="L11493" s="84">
        <v>0</v>
      </c>
      <c r="M11493" s="85"/>
      <c r="O11493" s="22">
        <v>2280</v>
      </c>
      <c r="P11493" s="84">
        <v>2280</v>
      </c>
      <c r="Q11493" s="85"/>
      <c r="S11493" s="22">
        <v>3700</v>
      </c>
      <c r="T11493" s="84">
        <v>3700</v>
      </c>
      <c r="U11493" s="85"/>
      <c r="W11493" s="22">
        <v>0</v>
      </c>
      <c r="X11493" s="84">
        <v>0</v>
      </c>
      <c r="Y11493" s="85"/>
      <c r="AA11493" s="22">
        <v>7380.61</v>
      </c>
      <c r="AB11493" s="84">
        <v>7380.61</v>
      </c>
      <c r="AC11493" s="85"/>
      <c r="AE11493" s="22">
        <v>0</v>
      </c>
      <c r="AF11493" s="84">
        <v>0</v>
      </c>
      <c r="AG11493" s="85"/>
    </row>
    <row r="11494" spans="1:33" hidden="1" outlineLevel="1">
      <c r="A11494" s="6" t="s">
        <v>13357</v>
      </c>
      <c r="B11494" s="7" t="s">
        <v>13358</v>
      </c>
      <c r="C11494" s="7" t="s">
        <v>13359</v>
      </c>
      <c r="D11494" s="7"/>
      <c r="E11494" s="23" t="s">
        <v>438</v>
      </c>
      <c r="F11494" s="18">
        <v>1</v>
      </c>
      <c r="K11494" s="22">
        <v>0</v>
      </c>
      <c r="L11494" s="84">
        <v>0</v>
      </c>
      <c r="M11494" s="85"/>
      <c r="O11494" s="22">
        <v>2280</v>
      </c>
      <c r="P11494" s="84">
        <v>2280</v>
      </c>
      <c r="Q11494" s="85"/>
      <c r="S11494" s="22">
        <v>5000</v>
      </c>
      <c r="T11494" s="84">
        <v>5000</v>
      </c>
      <c r="U11494" s="85"/>
      <c r="W11494" s="22">
        <v>0</v>
      </c>
      <c r="X11494" s="84">
        <v>0</v>
      </c>
      <c r="Y11494" s="85"/>
      <c r="AA11494" s="22">
        <v>5677.4</v>
      </c>
      <c r="AB11494" s="84">
        <v>5677.4</v>
      </c>
      <c r="AC11494" s="85"/>
      <c r="AE11494" s="22">
        <v>0</v>
      </c>
      <c r="AF11494" s="84">
        <v>0</v>
      </c>
      <c r="AG11494" s="85"/>
    </row>
    <row r="11495" spans="1:33" hidden="1" outlineLevel="1">
      <c r="A11495" s="6" t="s">
        <v>13360</v>
      </c>
      <c r="B11495" s="7" t="s">
        <v>13361</v>
      </c>
      <c r="C11495" s="7" t="s">
        <v>13362</v>
      </c>
      <c r="D11495" s="7"/>
      <c r="E11495" s="23" t="s">
        <v>438</v>
      </c>
      <c r="F11495" s="18">
        <v>1</v>
      </c>
      <c r="K11495" s="22">
        <v>0</v>
      </c>
      <c r="L11495" s="84">
        <v>0</v>
      </c>
      <c r="M11495" s="85"/>
      <c r="O11495" s="22">
        <v>2280</v>
      </c>
      <c r="P11495" s="84">
        <v>2280</v>
      </c>
      <c r="Q11495" s="85"/>
      <c r="S11495" s="22">
        <v>5000</v>
      </c>
      <c r="T11495" s="84">
        <v>5000</v>
      </c>
      <c r="U11495" s="85"/>
      <c r="W11495" s="22">
        <v>0</v>
      </c>
      <c r="X11495" s="84">
        <v>0</v>
      </c>
      <c r="Y11495" s="85"/>
      <c r="AA11495" s="22">
        <v>5677.4</v>
      </c>
      <c r="AB11495" s="84">
        <v>5677.4</v>
      </c>
      <c r="AC11495" s="85"/>
      <c r="AE11495" s="22">
        <v>0</v>
      </c>
      <c r="AF11495" s="84">
        <v>0</v>
      </c>
      <c r="AG11495" s="85"/>
    </row>
    <row r="11496" spans="1:33" hidden="1" outlineLevel="1">
      <c r="A11496" s="6" t="s">
        <v>13363</v>
      </c>
      <c r="B11496" s="7" t="s">
        <v>13364</v>
      </c>
      <c r="C11496" s="7" t="s">
        <v>13365</v>
      </c>
      <c r="D11496" s="7"/>
      <c r="E11496" s="23" t="s">
        <v>438</v>
      </c>
      <c r="F11496" s="18">
        <v>1</v>
      </c>
      <c r="K11496" s="22">
        <v>0</v>
      </c>
      <c r="L11496" s="84">
        <v>0</v>
      </c>
      <c r="M11496" s="85"/>
      <c r="O11496" s="22">
        <v>2280</v>
      </c>
      <c r="P11496" s="84">
        <v>2280</v>
      </c>
      <c r="Q11496" s="85"/>
      <c r="S11496" s="22">
        <v>3700</v>
      </c>
      <c r="T11496" s="84">
        <v>3700</v>
      </c>
      <c r="U11496" s="85"/>
      <c r="W11496" s="22">
        <v>0</v>
      </c>
      <c r="X11496" s="84">
        <v>0</v>
      </c>
      <c r="Y11496" s="85"/>
      <c r="AA11496" s="22">
        <v>6812.87</v>
      </c>
      <c r="AB11496" s="84">
        <v>6812.87</v>
      </c>
      <c r="AC11496" s="85"/>
      <c r="AE11496" s="22">
        <v>0</v>
      </c>
      <c r="AF11496" s="84">
        <v>0</v>
      </c>
      <c r="AG11496" s="85"/>
    </row>
    <row r="11497" spans="1:33" hidden="1" outlineLevel="1">
      <c r="A11497" s="6" t="s">
        <v>13366</v>
      </c>
      <c r="B11497" s="7" t="s">
        <v>13367</v>
      </c>
      <c r="C11497" s="7" t="s">
        <v>13368</v>
      </c>
      <c r="D11497" s="7"/>
      <c r="E11497" s="23" t="s">
        <v>438</v>
      </c>
      <c r="F11497" s="18">
        <v>1</v>
      </c>
      <c r="K11497" s="22">
        <v>0</v>
      </c>
      <c r="L11497" s="84">
        <v>0</v>
      </c>
      <c r="M11497" s="85"/>
      <c r="O11497" s="22">
        <v>2280</v>
      </c>
      <c r="P11497" s="84">
        <v>2280</v>
      </c>
      <c r="Q11497" s="85"/>
      <c r="S11497" s="22">
        <v>3700</v>
      </c>
      <c r="T11497" s="84">
        <v>3700</v>
      </c>
      <c r="U11497" s="85"/>
      <c r="W11497" s="22">
        <v>0</v>
      </c>
      <c r="X11497" s="84">
        <v>0</v>
      </c>
      <c r="Y11497" s="85"/>
      <c r="AA11497" s="22">
        <v>6812.87</v>
      </c>
      <c r="AB11497" s="84">
        <v>6812.87</v>
      </c>
      <c r="AC11497" s="85"/>
      <c r="AE11497" s="22">
        <v>0</v>
      </c>
      <c r="AF11497" s="84">
        <v>0</v>
      </c>
      <c r="AG11497" s="85"/>
    </row>
    <row r="11498" spans="1:33" hidden="1" outlineLevel="1">
      <c r="A11498" s="6" t="s">
        <v>13369</v>
      </c>
      <c r="B11498" s="7" t="s">
        <v>13370</v>
      </c>
      <c r="C11498" s="7" t="s">
        <v>13371</v>
      </c>
      <c r="D11498" s="7"/>
      <c r="E11498" s="23" t="s">
        <v>438</v>
      </c>
      <c r="F11498" s="18">
        <v>1</v>
      </c>
      <c r="K11498" s="22">
        <v>0</v>
      </c>
      <c r="L11498" s="84">
        <v>0</v>
      </c>
      <c r="M11498" s="85"/>
      <c r="O11498" s="22">
        <v>2280</v>
      </c>
      <c r="P11498" s="84">
        <v>2280</v>
      </c>
      <c r="Q11498" s="85"/>
      <c r="S11498" s="22">
        <v>3700</v>
      </c>
      <c r="T11498" s="84">
        <v>3700</v>
      </c>
      <c r="U11498" s="85"/>
      <c r="W11498" s="22">
        <v>0</v>
      </c>
      <c r="X11498" s="84">
        <v>0</v>
      </c>
      <c r="Y11498" s="85"/>
      <c r="AA11498" s="22">
        <v>5109.66</v>
      </c>
      <c r="AB11498" s="84">
        <v>5109.66</v>
      </c>
      <c r="AC11498" s="85"/>
      <c r="AE11498" s="22">
        <v>0</v>
      </c>
      <c r="AF11498" s="84">
        <v>0</v>
      </c>
      <c r="AG11498" s="85"/>
    </row>
    <row r="11499" spans="1:33" hidden="1" outlineLevel="1">
      <c r="A11499" s="6" t="s">
        <v>13372</v>
      </c>
      <c r="B11499" s="7" t="s">
        <v>13373</v>
      </c>
      <c r="C11499" s="7" t="s">
        <v>13374</v>
      </c>
      <c r="D11499" s="7"/>
      <c r="E11499" s="23" t="s">
        <v>438</v>
      </c>
      <c r="F11499" s="18">
        <v>1</v>
      </c>
      <c r="K11499" s="22">
        <v>0</v>
      </c>
      <c r="L11499" s="84">
        <v>0</v>
      </c>
      <c r="M11499" s="85"/>
      <c r="O11499" s="22">
        <v>2280</v>
      </c>
      <c r="P11499" s="84">
        <v>2280</v>
      </c>
      <c r="Q11499" s="85"/>
      <c r="S11499" s="22">
        <v>3700</v>
      </c>
      <c r="T11499" s="84">
        <v>3700</v>
      </c>
      <c r="U11499" s="85"/>
      <c r="W11499" s="22">
        <v>0</v>
      </c>
      <c r="X11499" s="84">
        <v>0</v>
      </c>
      <c r="Y11499" s="85"/>
      <c r="AA11499" s="22">
        <v>5109.66</v>
      </c>
      <c r="AB11499" s="84">
        <v>5109.66</v>
      </c>
      <c r="AC11499" s="85"/>
      <c r="AE11499" s="22">
        <v>0</v>
      </c>
      <c r="AF11499" s="84">
        <v>0</v>
      </c>
      <c r="AG11499" s="85"/>
    </row>
    <row r="11500" spans="1:33" hidden="1" outlineLevel="1">
      <c r="A11500" s="6" t="s">
        <v>13375</v>
      </c>
      <c r="B11500" s="7" t="s">
        <v>13376</v>
      </c>
      <c r="C11500" s="7" t="s">
        <v>13377</v>
      </c>
      <c r="D11500" s="7"/>
      <c r="E11500" s="23" t="s">
        <v>438</v>
      </c>
      <c r="F11500" s="18">
        <v>1</v>
      </c>
      <c r="K11500" s="22">
        <v>0</v>
      </c>
      <c r="L11500" s="84">
        <v>0</v>
      </c>
      <c r="M11500" s="85"/>
      <c r="O11500" s="22">
        <v>2850</v>
      </c>
      <c r="P11500" s="84">
        <v>2850</v>
      </c>
      <c r="Q11500" s="85"/>
      <c r="S11500" s="22">
        <v>5000</v>
      </c>
      <c r="T11500" s="84">
        <v>5000</v>
      </c>
      <c r="U11500" s="85"/>
      <c r="W11500" s="22">
        <v>0</v>
      </c>
      <c r="X11500" s="84">
        <v>0</v>
      </c>
      <c r="Y11500" s="85"/>
      <c r="AA11500" s="22">
        <v>5677.4</v>
      </c>
      <c r="AB11500" s="84">
        <v>5677.4</v>
      </c>
      <c r="AC11500" s="85"/>
      <c r="AE11500" s="22">
        <v>0</v>
      </c>
      <c r="AF11500" s="84">
        <v>0</v>
      </c>
      <c r="AG11500" s="85"/>
    </row>
    <row r="11501" spans="1:33" hidden="1" outlineLevel="1">
      <c r="A11501" s="6" t="s">
        <v>13378</v>
      </c>
      <c r="B11501" s="7" t="s">
        <v>13379</v>
      </c>
      <c r="C11501" s="7" t="s">
        <v>13380</v>
      </c>
      <c r="D11501" s="7"/>
      <c r="E11501" s="23" t="s">
        <v>438</v>
      </c>
      <c r="F11501" s="18">
        <v>1</v>
      </c>
      <c r="K11501" s="22">
        <v>0</v>
      </c>
      <c r="L11501" s="84">
        <v>0</v>
      </c>
      <c r="M11501" s="85"/>
      <c r="O11501" s="22">
        <v>2850</v>
      </c>
      <c r="P11501" s="84">
        <v>2850</v>
      </c>
      <c r="Q11501" s="85"/>
      <c r="S11501" s="22">
        <v>5000</v>
      </c>
      <c r="T11501" s="84">
        <v>5000</v>
      </c>
      <c r="U11501" s="85"/>
      <c r="W11501" s="22">
        <v>0</v>
      </c>
      <c r="X11501" s="84">
        <v>0</v>
      </c>
      <c r="Y11501" s="85"/>
      <c r="AA11501" s="22">
        <v>5677.4</v>
      </c>
      <c r="AB11501" s="84">
        <v>5677.4</v>
      </c>
      <c r="AC11501" s="85"/>
      <c r="AE11501" s="22">
        <v>0</v>
      </c>
      <c r="AF11501" s="84">
        <v>0</v>
      </c>
      <c r="AG11501" s="85"/>
    </row>
    <row r="11502" spans="1:33" hidden="1" outlineLevel="1">
      <c r="A11502" s="6" t="s">
        <v>13381</v>
      </c>
      <c r="B11502" s="7" t="s">
        <v>13382</v>
      </c>
      <c r="C11502" s="7" t="s">
        <v>13383</v>
      </c>
      <c r="D11502" s="7"/>
      <c r="E11502" s="23" t="s">
        <v>438</v>
      </c>
      <c r="F11502" s="18">
        <v>1</v>
      </c>
      <c r="K11502" s="22">
        <v>0</v>
      </c>
      <c r="L11502" s="84">
        <v>0</v>
      </c>
      <c r="M11502" s="85"/>
      <c r="O11502" s="22">
        <v>2508</v>
      </c>
      <c r="P11502" s="84">
        <v>2508</v>
      </c>
      <c r="Q11502" s="85"/>
      <c r="S11502" s="22">
        <v>3700</v>
      </c>
      <c r="T11502" s="84">
        <v>3700</v>
      </c>
      <c r="U11502" s="85"/>
      <c r="W11502" s="22">
        <v>0</v>
      </c>
      <c r="X11502" s="84">
        <v>0</v>
      </c>
      <c r="Y11502" s="85"/>
      <c r="AA11502" s="22">
        <v>6812.87</v>
      </c>
      <c r="AB11502" s="84">
        <v>6812.87</v>
      </c>
      <c r="AC11502" s="85"/>
      <c r="AE11502" s="22">
        <v>0</v>
      </c>
      <c r="AF11502" s="84">
        <v>0</v>
      </c>
      <c r="AG11502" s="85"/>
    </row>
    <row r="11503" spans="1:33" hidden="1" outlineLevel="1">
      <c r="A11503" s="6" t="s">
        <v>13384</v>
      </c>
      <c r="B11503" s="7" t="s">
        <v>13385</v>
      </c>
      <c r="C11503" s="7" t="s">
        <v>13386</v>
      </c>
      <c r="D11503" s="7"/>
      <c r="E11503" s="23" t="s">
        <v>438</v>
      </c>
      <c r="F11503" s="18">
        <v>1</v>
      </c>
      <c r="K11503" s="22">
        <v>0</v>
      </c>
      <c r="L11503" s="84">
        <v>0</v>
      </c>
      <c r="M11503" s="85"/>
      <c r="O11503" s="22">
        <v>2508</v>
      </c>
      <c r="P11503" s="84">
        <v>2508</v>
      </c>
      <c r="Q11503" s="85"/>
      <c r="S11503" s="22">
        <v>3700</v>
      </c>
      <c r="T11503" s="84">
        <v>3700</v>
      </c>
      <c r="U11503" s="85"/>
      <c r="W11503" s="22">
        <v>0</v>
      </c>
      <c r="X11503" s="84">
        <v>0</v>
      </c>
      <c r="Y11503" s="85"/>
      <c r="AA11503" s="22">
        <v>6812.87</v>
      </c>
      <c r="AB11503" s="84">
        <v>6812.87</v>
      </c>
      <c r="AC11503" s="85"/>
      <c r="AE11503" s="22">
        <v>0</v>
      </c>
      <c r="AF11503" s="84">
        <v>0</v>
      </c>
      <c r="AG11503" s="85"/>
    </row>
    <row r="11504" spans="1:33" hidden="1" outlineLevel="1">
      <c r="A11504" s="6" t="s">
        <v>13387</v>
      </c>
      <c r="B11504" s="7" t="s">
        <v>13388</v>
      </c>
      <c r="C11504" s="7" t="s">
        <v>13389</v>
      </c>
      <c r="D11504" s="7"/>
      <c r="E11504" s="23" t="s">
        <v>438</v>
      </c>
      <c r="F11504" s="18">
        <v>1</v>
      </c>
      <c r="K11504" s="22">
        <v>0</v>
      </c>
      <c r="L11504" s="84">
        <v>0</v>
      </c>
      <c r="M11504" s="85"/>
      <c r="O11504" s="22">
        <v>2280</v>
      </c>
      <c r="P11504" s="84">
        <v>2280</v>
      </c>
      <c r="Q11504" s="85"/>
      <c r="S11504" s="22">
        <v>3700</v>
      </c>
      <c r="T11504" s="84">
        <v>3700</v>
      </c>
      <c r="U11504" s="85"/>
      <c r="W11504" s="22">
        <v>0</v>
      </c>
      <c r="X11504" s="84">
        <v>0</v>
      </c>
      <c r="Y11504" s="85"/>
      <c r="AA11504" s="22">
        <v>5109.66</v>
      </c>
      <c r="AB11504" s="84">
        <v>5109.66</v>
      </c>
      <c r="AC11504" s="85"/>
      <c r="AE11504" s="22">
        <v>0</v>
      </c>
      <c r="AF11504" s="84">
        <v>0</v>
      </c>
      <c r="AG11504" s="85"/>
    </row>
    <row r="11505" spans="1:33" hidden="1" outlineLevel="1">
      <c r="A11505" s="6" t="s">
        <v>13390</v>
      </c>
      <c r="B11505" s="7" t="s">
        <v>13391</v>
      </c>
      <c r="C11505" s="7" t="s">
        <v>13392</v>
      </c>
      <c r="D11505" s="7"/>
      <c r="E11505" s="23" t="s">
        <v>438</v>
      </c>
      <c r="F11505" s="18">
        <v>1</v>
      </c>
      <c r="K11505" s="22">
        <v>0</v>
      </c>
      <c r="L11505" s="84">
        <v>0</v>
      </c>
      <c r="M11505" s="85"/>
      <c r="O11505" s="22">
        <v>2280</v>
      </c>
      <c r="P11505" s="84">
        <v>2280</v>
      </c>
      <c r="Q11505" s="85"/>
      <c r="S11505" s="22">
        <v>3700</v>
      </c>
      <c r="T11505" s="84">
        <v>3700</v>
      </c>
      <c r="U11505" s="85"/>
      <c r="W11505" s="22">
        <v>0</v>
      </c>
      <c r="X11505" s="84">
        <v>0</v>
      </c>
      <c r="Y11505" s="85"/>
      <c r="AA11505" s="22">
        <v>5109.66</v>
      </c>
      <c r="AB11505" s="84">
        <v>5109.66</v>
      </c>
      <c r="AC11505" s="85"/>
      <c r="AE11505" s="22">
        <v>0</v>
      </c>
      <c r="AF11505" s="84">
        <v>0</v>
      </c>
      <c r="AG11505" s="85"/>
    </row>
    <row r="11506" spans="1:33" hidden="1" outlineLevel="1">
      <c r="A11506" s="6" t="s">
        <v>13393</v>
      </c>
      <c r="B11506" s="7" t="s">
        <v>13394</v>
      </c>
      <c r="C11506" s="7" t="s">
        <v>13395</v>
      </c>
      <c r="D11506" s="7"/>
      <c r="E11506" s="23" t="s">
        <v>438</v>
      </c>
      <c r="F11506" s="18">
        <v>1</v>
      </c>
      <c r="K11506" s="22">
        <v>0</v>
      </c>
      <c r="L11506" s="84">
        <v>0</v>
      </c>
      <c r="M11506" s="85"/>
      <c r="O11506" s="22">
        <v>2052</v>
      </c>
      <c r="P11506" s="84">
        <v>2052</v>
      </c>
      <c r="Q11506" s="85"/>
      <c r="S11506" s="22">
        <v>3700</v>
      </c>
      <c r="T11506" s="84">
        <v>3700</v>
      </c>
      <c r="U11506" s="85"/>
      <c r="W11506" s="22">
        <v>0</v>
      </c>
      <c r="X11506" s="84">
        <v>0</v>
      </c>
      <c r="Y11506" s="85"/>
      <c r="AA11506" s="22">
        <v>5677.4</v>
      </c>
      <c r="AB11506" s="84">
        <v>5677.4</v>
      </c>
      <c r="AC11506" s="85"/>
      <c r="AE11506" s="22">
        <v>0</v>
      </c>
      <c r="AF11506" s="84">
        <v>0</v>
      </c>
      <c r="AG11506" s="85"/>
    </row>
    <row r="11507" spans="1:33" hidden="1" outlineLevel="1">
      <c r="A11507" s="6" t="s">
        <v>13396</v>
      </c>
      <c r="B11507" s="7" t="s">
        <v>13397</v>
      </c>
      <c r="C11507" s="7" t="s">
        <v>13398</v>
      </c>
      <c r="D11507" s="7"/>
      <c r="E11507" s="23" t="s">
        <v>438</v>
      </c>
      <c r="F11507" s="18">
        <v>1</v>
      </c>
      <c r="K11507" s="22">
        <v>0</v>
      </c>
      <c r="L11507" s="84">
        <v>0</v>
      </c>
      <c r="M11507" s="85"/>
      <c r="O11507" s="22">
        <v>2052</v>
      </c>
      <c r="P11507" s="84">
        <v>2052</v>
      </c>
      <c r="Q11507" s="85"/>
      <c r="S11507" s="22">
        <v>5000</v>
      </c>
      <c r="T11507" s="84">
        <v>5000</v>
      </c>
      <c r="U11507" s="85"/>
      <c r="W11507" s="22">
        <v>0</v>
      </c>
      <c r="X11507" s="84">
        <v>0</v>
      </c>
      <c r="Y11507" s="85"/>
      <c r="AA11507" s="22">
        <v>5677.4</v>
      </c>
      <c r="AB11507" s="84">
        <v>5677.4</v>
      </c>
      <c r="AC11507" s="85"/>
      <c r="AE11507" s="22">
        <v>0</v>
      </c>
      <c r="AF11507" s="84">
        <v>0</v>
      </c>
      <c r="AG11507" s="85"/>
    </row>
    <row r="11508" spans="1:33" hidden="1" outlineLevel="1">
      <c r="A11508" s="6" t="s">
        <v>13399</v>
      </c>
      <c r="B11508" s="7" t="s">
        <v>13400</v>
      </c>
      <c r="C11508" s="7" t="s">
        <v>13401</v>
      </c>
      <c r="D11508" s="7"/>
      <c r="E11508" s="23" t="s">
        <v>438</v>
      </c>
      <c r="F11508" s="18">
        <v>1</v>
      </c>
      <c r="K11508" s="22">
        <v>0</v>
      </c>
      <c r="L11508" s="84">
        <v>0</v>
      </c>
      <c r="M11508" s="85"/>
      <c r="O11508" s="22">
        <v>1938</v>
      </c>
      <c r="P11508" s="84">
        <v>1938</v>
      </c>
      <c r="Q11508" s="85"/>
      <c r="S11508" s="22">
        <v>5000</v>
      </c>
      <c r="T11508" s="84">
        <v>5000</v>
      </c>
      <c r="U11508" s="85"/>
      <c r="W11508" s="22">
        <v>0</v>
      </c>
      <c r="X11508" s="84">
        <v>0</v>
      </c>
      <c r="Y11508" s="85"/>
      <c r="AA11508" s="22">
        <v>5677.4</v>
      </c>
      <c r="AB11508" s="84">
        <v>5677.4</v>
      </c>
      <c r="AC11508" s="85"/>
      <c r="AE11508" s="22">
        <v>0</v>
      </c>
      <c r="AF11508" s="84">
        <v>0</v>
      </c>
      <c r="AG11508" s="85"/>
    </row>
    <row r="11509" spans="1:33" hidden="1" outlineLevel="1">
      <c r="A11509" s="6" t="s">
        <v>13402</v>
      </c>
      <c r="B11509" s="7" t="s">
        <v>13403</v>
      </c>
      <c r="C11509" s="7" t="s">
        <v>13404</v>
      </c>
      <c r="D11509" s="7"/>
      <c r="E11509" s="23" t="s">
        <v>438</v>
      </c>
      <c r="F11509" s="18">
        <v>1</v>
      </c>
      <c r="K11509" s="22">
        <v>0</v>
      </c>
      <c r="L11509" s="84">
        <v>0</v>
      </c>
      <c r="M11509" s="85"/>
      <c r="O11509" s="22">
        <v>1938</v>
      </c>
      <c r="P11509" s="84">
        <v>1938</v>
      </c>
      <c r="Q11509" s="85"/>
      <c r="S11509" s="22">
        <v>3700</v>
      </c>
      <c r="T11509" s="84">
        <v>3700</v>
      </c>
      <c r="U11509" s="85"/>
      <c r="W11509" s="22">
        <v>0</v>
      </c>
      <c r="X11509" s="84">
        <v>0</v>
      </c>
      <c r="Y11509" s="85"/>
      <c r="AA11509" s="22">
        <v>6812.87</v>
      </c>
      <c r="AB11509" s="84">
        <v>6812.87</v>
      </c>
      <c r="AC11509" s="85"/>
      <c r="AE11509" s="22">
        <v>0</v>
      </c>
      <c r="AF11509" s="84">
        <v>0</v>
      </c>
      <c r="AG11509" s="85"/>
    </row>
    <row r="11510" spans="1:33" hidden="1" outlineLevel="1">
      <c r="A11510" s="6" t="s">
        <v>13405</v>
      </c>
      <c r="B11510" s="7" t="s">
        <v>13406</v>
      </c>
      <c r="C11510" s="7" t="s">
        <v>13407</v>
      </c>
      <c r="D11510" s="7"/>
      <c r="E11510" s="23" t="s">
        <v>438</v>
      </c>
      <c r="F11510" s="18">
        <v>1</v>
      </c>
      <c r="K11510" s="22">
        <v>0</v>
      </c>
      <c r="L11510" s="84">
        <v>0</v>
      </c>
      <c r="M11510" s="85"/>
      <c r="O11510" s="22">
        <v>1938</v>
      </c>
      <c r="P11510" s="84">
        <v>1938</v>
      </c>
      <c r="Q11510" s="85"/>
      <c r="S11510" s="22">
        <v>4700</v>
      </c>
      <c r="T11510" s="84">
        <v>4700</v>
      </c>
      <c r="U11510" s="85"/>
      <c r="W11510" s="22">
        <v>0</v>
      </c>
      <c r="X11510" s="84">
        <v>0</v>
      </c>
      <c r="Y11510" s="85"/>
      <c r="AA11510" s="22">
        <v>5677.4</v>
      </c>
      <c r="AB11510" s="84">
        <v>5677.4</v>
      </c>
      <c r="AC11510" s="85"/>
      <c r="AE11510" s="22">
        <v>0</v>
      </c>
      <c r="AF11510" s="84">
        <v>0</v>
      </c>
      <c r="AG11510" s="85"/>
    </row>
    <row r="11511" spans="1:33" hidden="1" outlineLevel="1">
      <c r="A11511" s="8"/>
      <c r="B11511" s="9" t="s">
        <v>34</v>
      </c>
      <c r="C11511" s="9" t="s">
        <v>35</v>
      </c>
      <c r="K11511" s="79"/>
      <c r="L11511" s="79"/>
      <c r="M11511" s="80"/>
      <c r="O11511" s="79"/>
      <c r="P11511" s="79"/>
      <c r="Q11511" s="80"/>
      <c r="S11511" s="79"/>
      <c r="T11511" s="79"/>
      <c r="U11511" s="80"/>
      <c r="W11511" s="79"/>
      <c r="X11511" s="79"/>
      <c r="Y11511" s="80"/>
      <c r="AA11511" s="79"/>
      <c r="AB11511" s="79"/>
      <c r="AC11511" s="80"/>
      <c r="AE11511" s="79"/>
      <c r="AF11511" s="79"/>
      <c r="AG11511" s="80"/>
    </row>
    <row r="11512" spans="1:33" hidden="1" outlineLevel="1">
      <c r="A11512" s="6" t="s">
        <v>13408</v>
      </c>
      <c r="B11512" s="7" t="s">
        <v>37</v>
      </c>
      <c r="C11512" s="7" t="s">
        <v>13409</v>
      </c>
      <c r="K11512" s="79"/>
      <c r="L11512" s="79"/>
      <c r="M11512" s="80"/>
      <c r="O11512" s="79"/>
      <c r="P11512" s="79"/>
      <c r="Q11512" s="80"/>
      <c r="S11512" s="79"/>
      <c r="T11512" s="79"/>
      <c r="U11512" s="80"/>
      <c r="W11512" s="79"/>
      <c r="X11512" s="79"/>
      <c r="Y11512" s="80"/>
      <c r="AA11512" s="79"/>
      <c r="AB11512" s="79"/>
      <c r="AC11512" s="80"/>
      <c r="AE11512" s="79"/>
      <c r="AF11512" s="79"/>
      <c r="AG11512" s="80"/>
    </row>
    <row r="11513" spans="1:33" ht="75" hidden="1" outlineLevel="1">
      <c r="A11513" s="6" t="s">
        <v>13410</v>
      </c>
      <c r="B11513" s="7" t="s">
        <v>37</v>
      </c>
      <c r="C11513" s="7" t="s">
        <v>11607</v>
      </c>
      <c r="K11513" s="79"/>
      <c r="L11513" s="79"/>
      <c r="M11513" s="80"/>
      <c r="O11513" s="79"/>
      <c r="P11513" s="79"/>
      <c r="Q11513" s="80"/>
      <c r="S11513" s="79"/>
      <c r="T11513" s="79"/>
      <c r="U11513" s="80"/>
      <c r="W11513" s="79"/>
      <c r="X11513" s="79"/>
      <c r="Y11513" s="80"/>
      <c r="AA11513" s="79"/>
      <c r="AB11513" s="79"/>
      <c r="AC11513" s="80"/>
      <c r="AE11513" s="79"/>
      <c r="AF11513" s="79"/>
      <c r="AG11513" s="80"/>
    </row>
    <row r="11514" spans="1:33" ht="60" hidden="1" outlineLevel="1">
      <c r="A11514" s="8"/>
      <c r="B11514" s="9" t="s">
        <v>61</v>
      </c>
      <c r="C11514" s="9" t="s">
        <v>62</v>
      </c>
      <c r="D11514" s="9" t="s">
        <v>63</v>
      </c>
      <c r="E11514" s="12" t="s">
        <v>64</v>
      </c>
      <c r="F11514" s="20" t="s">
        <v>65</v>
      </c>
      <c r="K11514" s="21" t="s">
        <v>66</v>
      </c>
      <c r="L11514" s="87" t="s">
        <v>28</v>
      </c>
      <c r="M11514" s="88"/>
      <c r="O11514" s="21" t="s">
        <v>66</v>
      </c>
      <c r="P11514" s="87" t="s">
        <v>28</v>
      </c>
      <c r="Q11514" s="88"/>
      <c r="S11514" s="21" t="s">
        <v>66</v>
      </c>
      <c r="T11514" s="87" t="s">
        <v>28</v>
      </c>
      <c r="U11514" s="88"/>
      <c r="W11514" s="21" t="s">
        <v>66</v>
      </c>
      <c r="X11514" s="87" t="s">
        <v>28</v>
      </c>
      <c r="Y11514" s="88"/>
      <c r="AA11514" s="21" t="s">
        <v>66</v>
      </c>
      <c r="AB11514" s="87" t="s">
        <v>28</v>
      </c>
      <c r="AC11514" s="88"/>
      <c r="AE11514" s="21" t="s">
        <v>66</v>
      </c>
      <c r="AF11514" s="87" t="s">
        <v>28</v>
      </c>
      <c r="AG11514" s="88"/>
    </row>
    <row r="11515" spans="1:33" ht="60" hidden="1" outlineLevel="1">
      <c r="A11515" s="6" t="s">
        <v>13411</v>
      </c>
      <c r="B11515" s="7" t="s">
        <v>13412</v>
      </c>
      <c r="C11515" s="7" t="s">
        <v>13413</v>
      </c>
      <c r="D11515" s="7"/>
      <c r="E11515" s="23" t="s">
        <v>438</v>
      </c>
      <c r="F11515" s="18">
        <v>1</v>
      </c>
      <c r="K11515" s="22">
        <v>0</v>
      </c>
      <c r="L11515" s="84">
        <v>0</v>
      </c>
      <c r="M11515" s="85"/>
      <c r="O11515" s="22">
        <v>79800</v>
      </c>
      <c r="P11515" s="84">
        <v>79800</v>
      </c>
      <c r="Q11515" s="85"/>
      <c r="S11515" s="22">
        <v>165000</v>
      </c>
      <c r="T11515" s="84">
        <v>165000</v>
      </c>
      <c r="U11515" s="85"/>
      <c r="W11515" s="22">
        <v>0</v>
      </c>
      <c r="X11515" s="84">
        <v>0</v>
      </c>
      <c r="Y11515" s="85"/>
      <c r="AA11515" s="22">
        <v>510965.6</v>
      </c>
      <c r="AB11515" s="84">
        <v>510965.6</v>
      </c>
      <c r="AC11515" s="85"/>
      <c r="AE11515" s="22">
        <v>0</v>
      </c>
      <c r="AF11515" s="84">
        <v>0</v>
      </c>
      <c r="AG11515" s="85"/>
    </row>
    <row r="11516" spans="1:33" hidden="1" outlineLevel="1">
      <c r="A11516" s="8"/>
      <c r="B11516" s="9" t="s">
        <v>34</v>
      </c>
      <c r="C11516" s="9" t="s">
        <v>35</v>
      </c>
      <c r="K11516" s="79"/>
      <c r="L11516" s="79"/>
      <c r="M11516" s="80"/>
      <c r="O11516" s="79"/>
      <c r="P11516" s="79"/>
      <c r="Q11516" s="80"/>
      <c r="S11516" s="79"/>
      <c r="T11516" s="79"/>
      <c r="U11516" s="80"/>
      <c r="W11516" s="79"/>
      <c r="X11516" s="79"/>
      <c r="Y11516" s="80"/>
      <c r="AA11516" s="79"/>
      <c r="AB11516" s="79"/>
      <c r="AC11516" s="80"/>
      <c r="AE11516" s="79"/>
      <c r="AF11516" s="79"/>
      <c r="AG11516" s="80"/>
    </row>
    <row r="11517" spans="1:33" hidden="1" outlineLevel="1">
      <c r="A11517" s="6" t="s">
        <v>13414</v>
      </c>
      <c r="B11517" s="7" t="s">
        <v>37</v>
      </c>
      <c r="C11517" s="7" t="s">
        <v>11612</v>
      </c>
      <c r="K11517" s="79"/>
      <c r="L11517" s="79"/>
      <c r="M11517" s="80"/>
      <c r="O11517" s="79"/>
      <c r="P11517" s="79"/>
      <c r="Q11517" s="80"/>
      <c r="S11517" s="79"/>
      <c r="T11517" s="79"/>
      <c r="U11517" s="80"/>
      <c r="W11517" s="79"/>
      <c r="X11517" s="79"/>
      <c r="Y11517" s="80"/>
      <c r="AA11517" s="79"/>
      <c r="AB11517" s="79"/>
      <c r="AC11517" s="80"/>
      <c r="AE11517" s="79"/>
      <c r="AF11517" s="79"/>
      <c r="AG11517" s="80"/>
    </row>
    <row r="11518" spans="1:33" ht="60" hidden="1" outlineLevel="1">
      <c r="A11518" s="6" t="s">
        <v>13415</v>
      </c>
      <c r="B11518" s="7" t="s">
        <v>37</v>
      </c>
      <c r="C11518" s="7" t="s">
        <v>11614</v>
      </c>
      <c r="K11518" s="79"/>
      <c r="L11518" s="79"/>
      <c r="M11518" s="80"/>
      <c r="O11518" s="79"/>
      <c r="P11518" s="79"/>
      <c r="Q11518" s="80"/>
      <c r="S11518" s="79"/>
      <c r="T11518" s="79"/>
      <c r="U11518" s="80"/>
      <c r="W11518" s="79"/>
      <c r="X11518" s="79"/>
      <c r="Y11518" s="80"/>
      <c r="AA11518" s="79"/>
      <c r="AB11518" s="79"/>
      <c r="AC11518" s="80"/>
      <c r="AE11518" s="79"/>
      <c r="AF11518" s="79"/>
      <c r="AG11518" s="80"/>
    </row>
    <row r="11519" spans="1:33" ht="60" hidden="1" outlineLevel="1">
      <c r="A11519" s="8"/>
      <c r="B11519" s="9" t="s">
        <v>61</v>
      </c>
      <c r="C11519" s="9" t="s">
        <v>62</v>
      </c>
      <c r="D11519" s="9" t="s">
        <v>63</v>
      </c>
      <c r="E11519" s="12" t="s">
        <v>64</v>
      </c>
      <c r="F11519" s="20" t="s">
        <v>65</v>
      </c>
      <c r="K11519" s="21" t="s">
        <v>66</v>
      </c>
      <c r="L11519" s="87" t="s">
        <v>28</v>
      </c>
      <c r="M11519" s="88"/>
      <c r="O11519" s="21" t="s">
        <v>66</v>
      </c>
      <c r="P11519" s="87" t="s">
        <v>28</v>
      </c>
      <c r="Q11519" s="88"/>
      <c r="S11519" s="21" t="s">
        <v>66</v>
      </c>
      <c r="T11519" s="87" t="s">
        <v>28</v>
      </c>
      <c r="U11519" s="88"/>
      <c r="W11519" s="21" t="s">
        <v>66</v>
      </c>
      <c r="X11519" s="87" t="s">
        <v>28</v>
      </c>
      <c r="Y11519" s="88"/>
      <c r="AA11519" s="21" t="s">
        <v>66</v>
      </c>
      <c r="AB11519" s="87" t="s">
        <v>28</v>
      </c>
      <c r="AC11519" s="88"/>
      <c r="AE11519" s="21" t="s">
        <v>66</v>
      </c>
      <c r="AF11519" s="87" t="s">
        <v>28</v>
      </c>
      <c r="AG11519" s="88"/>
    </row>
    <row r="11520" spans="1:33" hidden="1" outlineLevel="1">
      <c r="A11520" s="6" t="s">
        <v>13416</v>
      </c>
      <c r="B11520" s="7" t="s">
        <v>13417</v>
      </c>
      <c r="C11520" s="7" t="s">
        <v>13418</v>
      </c>
      <c r="D11520" s="7"/>
      <c r="E11520" s="23" t="s">
        <v>429</v>
      </c>
      <c r="F11520" s="18">
        <v>132</v>
      </c>
      <c r="K11520" s="22">
        <v>0</v>
      </c>
      <c r="L11520" s="84">
        <v>0</v>
      </c>
      <c r="M11520" s="85"/>
      <c r="O11520" s="22">
        <v>349.98</v>
      </c>
      <c r="P11520" s="84">
        <v>46197.36</v>
      </c>
      <c r="Q11520" s="85"/>
      <c r="S11520" s="22">
        <v>280</v>
      </c>
      <c r="T11520" s="84">
        <v>36960</v>
      </c>
      <c r="U11520" s="85"/>
      <c r="W11520" s="22">
        <v>0</v>
      </c>
      <c r="X11520" s="84">
        <v>0</v>
      </c>
      <c r="Y11520" s="85"/>
      <c r="AA11520" s="22">
        <v>204.39</v>
      </c>
      <c r="AB11520" s="84">
        <v>26979.48</v>
      </c>
      <c r="AC11520" s="85"/>
      <c r="AE11520" s="22">
        <v>0</v>
      </c>
      <c r="AF11520" s="84">
        <v>0</v>
      </c>
      <c r="AG11520" s="85"/>
    </row>
    <row r="11521" spans="1:33" hidden="1" outlineLevel="1">
      <c r="A11521" s="6" t="s">
        <v>13419</v>
      </c>
      <c r="B11521" s="7" t="s">
        <v>13420</v>
      </c>
      <c r="C11521" s="7" t="s">
        <v>13421</v>
      </c>
      <c r="D11521" s="7"/>
      <c r="E11521" s="23" t="s">
        <v>429</v>
      </c>
      <c r="F11521" s="18">
        <v>426</v>
      </c>
      <c r="K11521" s="22">
        <v>0</v>
      </c>
      <c r="L11521" s="84">
        <v>0</v>
      </c>
      <c r="M11521" s="85"/>
      <c r="O11521" s="22">
        <v>41.04</v>
      </c>
      <c r="P11521" s="84">
        <v>17483.04</v>
      </c>
      <c r="Q11521" s="85"/>
      <c r="S11521" s="22">
        <v>55</v>
      </c>
      <c r="T11521" s="84">
        <v>23430</v>
      </c>
      <c r="U11521" s="85"/>
      <c r="W11521" s="22">
        <v>0</v>
      </c>
      <c r="X11521" s="84">
        <v>0</v>
      </c>
      <c r="Y11521" s="85"/>
      <c r="AA11521" s="22">
        <v>68.13</v>
      </c>
      <c r="AB11521" s="84">
        <v>29023.38</v>
      </c>
      <c r="AC11521" s="85"/>
      <c r="AE11521" s="22">
        <v>0</v>
      </c>
      <c r="AF11521" s="84">
        <v>0</v>
      </c>
      <c r="AG11521" s="85"/>
    </row>
    <row r="11522" spans="1:33" hidden="1" outlineLevel="1">
      <c r="A11522" s="6" t="s">
        <v>13422</v>
      </c>
      <c r="B11522" s="7" t="s">
        <v>13423</v>
      </c>
      <c r="C11522" s="7" t="s">
        <v>13424</v>
      </c>
      <c r="D11522" s="7"/>
      <c r="E11522" s="23" t="s">
        <v>429</v>
      </c>
      <c r="F11522" s="18">
        <v>287</v>
      </c>
      <c r="K11522" s="22">
        <v>0</v>
      </c>
      <c r="L11522" s="84">
        <v>0</v>
      </c>
      <c r="M11522" s="85"/>
      <c r="O11522" s="22">
        <v>49.02</v>
      </c>
      <c r="P11522" s="84">
        <v>14068.74</v>
      </c>
      <c r="Q11522" s="85"/>
      <c r="S11522" s="22">
        <v>70</v>
      </c>
      <c r="T11522" s="84">
        <v>20090</v>
      </c>
      <c r="U11522" s="85"/>
      <c r="W11522" s="22">
        <v>0</v>
      </c>
      <c r="X11522" s="84">
        <v>0</v>
      </c>
      <c r="Y11522" s="85"/>
      <c r="AA11522" s="22">
        <v>79.48</v>
      </c>
      <c r="AB11522" s="84">
        <v>22810.76</v>
      </c>
      <c r="AC11522" s="85"/>
      <c r="AE11522" s="22">
        <v>0</v>
      </c>
      <c r="AF11522" s="84">
        <v>0</v>
      </c>
      <c r="AG11522" s="85"/>
    </row>
    <row r="11523" spans="1:33" hidden="1" outlineLevel="1">
      <c r="A11523" s="6" t="s">
        <v>13425</v>
      </c>
      <c r="B11523" s="7" t="s">
        <v>13426</v>
      </c>
      <c r="C11523" s="7" t="s">
        <v>13427</v>
      </c>
      <c r="D11523" s="7"/>
      <c r="E11523" s="23" t="s">
        <v>429</v>
      </c>
      <c r="F11523" s="18">
        <v>80</v>
      </c>
      <c r="K11523" s="22">
        <v>0</v>
      </c>
      <c r="L11523" s="84">
        <v>0</v>
      </c>
      <c r="M11523" s="85"/>
      <c r="O11523" s="22">
        <v>87.78</v>
      </c>
      <c r="P11523" s="84">
        <v>7022.4</v>
      </c>
      <c r="Q11523" s="85"/>
      <c r="S11523" s="22">
        <v>105</v>
      </c>
      <c r="T11523" s="84">
        <v>8400</v>
      </c>
      <c r="U11523" s="85"/>
      <c r="W11523" s="22">
        <v>0</v>
      </c>
      <c r="X11523" s="84">
        <v>0</v>
      </c>
      <c r="Y11523" s="85"/>
      <c r="AA11523" s="22">
        <v>115.82</v>
      </c>
      <c r="AB11523" s="84">
        <v>9265.6</v>
      </c>
      <c r="AC11523" s="85"/>
      <c r="AE11523" s="22">
        <v>0</v>
      </c>
      <c r="AF11523" s="84">
        <v>0</v>
      </c>
      <c r="AG11523" s="85"/>
    </row>
    <row r="11524" spans="1:33" hidden="1" outlineLevel="1">
      <c r="A11524" s="6" t="s">
        <v>13428</v>
      </c>
      <c r="B11524" s="7" t="s">
        <v>13429</v>
      </c>
      <c r="C11524" s="7" t="s">
        <v>13430</v>
      </c>
      <c r="D11524" s="7"/>
      <c r="E11524" s="23" t="s">
        <v>429</v>
      </c>
      <c r="F11524" s="18">
        <v>40</v>
      </c>
      <c r="K11524" s="22">
        <v>0</v>
      </c>
      <c r="L11524" s="84">
        <v>0</v>
      </c>
      <c r="M11524" s="85"/>
      <c r="O11524" s="22">
        <v>115.14</v>
      </c>
      <c r="P11524" s="84">
        <v>4605.6000000000004</v>
      </c>
      <c r="Q11524" s="85"/>
      <c r="S11524" s="22">
        <v>135</v>
      </c>
      <c r="T11524" s="84">
        <v>5400</v>
      </c>
      <c r="U11524" s="85"/>
      <c r="W11524" s="22">
        <v>0</v>
      </c>
      <c r="X11524" s="84">
        <v>0</v>
      </c>
      <c r="Y11524" s="85"/>
      <c r="AA11524" s="22">
        <v>170.32</v>
      </c>
      <c r="AB11524" s="84">
        <v>6812.8</v>
      </c>
      <c r="AC11524" s="85"/>
      <c r="AE11524" s="22">
        <v>0</v>
      </c>
      <c r="AF11524" s="84">
        <v>0</v>
      </c>
      <c r="AG11524" s="85"/>
    </row>
    <row r="11525" spans="1:33" hidden="1" outlineLevel="1">
      <c r="A11525" s="6" t="s">
        <v>13431</v>
      </c>
      <c r="B11525" s="7" t="s">
        <v>13432</v>
      </c>
      <c r="C11525" s="7" t="s">
        <v>13433</v>
      </c>
      <c r="D11525" s="7"/>
      <c r="E11525" s="23" t="s">
        <v>429</v>
      </c>
      <c r="F11525" s="18">
        <v>170</v>
      </c>
      <c r="K11525" s="22">
        <v>0</v>
      </c>
      <c r="L11525" s="84">
        <v>0</v>
      </c>
      <c r="M11525" s="85"/>
      <c r="O11525" s="22">
        <v>197.22</v>
      </c>
      <c r="P11525" s="84">
        <v>33527.4</v>
      </c>
      <c r="Q11525" s="85"/>
      <c r="S11525" s="22">
        <v>180</v>
      </c>
      <c r="T11525" s="84">
        <v>30600</v>
      </c>
      <c r="U11525" s="85"/>
      <c r="W11525" s="22">
        <v>0</v>
      </c>
      <c r="X11525" s="84">
        <v>0</v>
      </c>
      <c r="Y11525" s="85"/>
      <c r="AA11525" s="22">
        <v>214.61</v>
      </c>
      <c r="AB11525" s="84">
        <v>36483.699999999997</v>
      </c>
      <c r="AC11525" s="85"/>
      <c r="AE11525" s="22">
        <v>0</v>
      </c>
      <c r="AF11525" s="84">
        <v>0</v>
      </c>
      <c r="AG11525" s="85"/>
    </row>
    <row r="11526" spans="1:33" hidden="1" outlineLevel="1">
      <c r="A11526" s="6" t="s">
        <v>13434</v>
      </c>
      <c r="B11526" s="7" t="s">
        <v>13435</v>
      </c>
      <c r="C11526" s="7" t="s">
        <v>13436</v>
      </c>
      <c r="D11526" s="7"/>
      <c r="E11526" s="23" t="s">
        <v>429</v>
      </c>
      <c r="F11526" s="18">
        <v>15</v>
      </c>
      <c r="K11526" s="22">
        <v>0</v>
      </c>
      <c r="L11526" s="84">
        <v>0</v>
      </c>
      <c r="M11526" s="85"/>
      <c r="O11526" s="22">
        <v>286.14</v>
      </c>
      <c r="P11526" s="84">
        <v>4292.1000000000004</v>
      </c>
      <c r="Q11526" s="85"/>
      <c r="S11526" s="22">
        <v>345</v>
      </c>
      <c r="T11526" s="84">
        <v>5175</v>
      </c>
      <c r="U11526" s="85"/>
      <c r="W11526" s="22">
        <v>0</v>
      </c>
      <c r="X11526" s="84">
        <v>0</v>
      </c>
      <c r="Y11526" s="85"/>
      <c r="AA11526" s="22">
        <v>305.44</v>
      </c>
      <c r="AB11526" s="84">
        <v>4581.6000000000004</v>
      </c>
      <c r="AC11526" s="85"/>
      <c r="AE11526" s="22">
        <v>0</v>
      </c>
      <c r="AF11526" s="84">
        <v>0</v>
      </c>
      <c r="AG11526" s="85"/>
    </row>
    <row r="11527" spans="1:33" hidden="1" outlineLevel="1">
      <c r="A11527" s="6" t="s">
        <v>13437</v>
      </c>
      <c r="B11527" s="7" t="s">
        <v>13438</v>
      </c>
      <c r="C11527" s="7" t="s">
        <v>13439</v>
      </c>
      <c r="D11527" s="7"/>
      <c r="E11527" s="23" t="s">
        <v>429</v>
      </c>
      <c r="F11527" s="18">
        <v>1260</v>
      </c>
      <c r="K11527" s="22">
        <v>0</v>
      </c>
      <c r="L11527" s="84">
        <v>0</v>
      </c>
      <c r="M11527" s="85"/>
      <c r="O11527" s="22">
        <v>114</v>
      </c>
      <c r="P11527" s="84">
        <v>143640</v>
      </c>
      <c r="Q11527" s="85"/>
      <c r="S11527" s="22">
        <v>360</v>
      </c>
      <c r="T11527" s="84">
        <v>453600</v>
      </c>
      <c r="U11527" s="85"/>
      <c r="W11527" s="22">
        <v>0</v>
      </c>
      <c r="X11527" s="84">
        <v>0</v>
      </c>
      <c r="Y11527" s="85"/>
      <c r="AA11527" s="22">
        <v>136.26</v>
      </c>
      <c r="AB11527" s="84">
        <v>171687.6</v>
      </c>
      <c r="AC11527" s="85"/>
      <c r="AE11527" s="22">
        <v>0</v>
      </c>
      <c r="AF11527" s="84">
        <v>0</v>
      </c>
      <c r="AG11527" s="85"/>
    </row>
    <row r="11528" spans="1:33" hidden="1" outlineLevel="1">
      <c r="A11528" s="8"/>
      <c r="B11528" s="9" t="s">
        <v>34</v>
      </c>
      <c r="C11528" s="9" t="s">
        <v>35</v>
      </c>
      <c r="K11528" s="79"/>
      <c r="L11528" s="79"/>
      <c r="M11528" s="80"/>
      <c r="O11528" s="79"/>
      <c r="P11528" s="79"/>
      <c r="Q11528" s="80"/>
      <c r="S11528" s="79"/>
      <c r="T11528" s="79"/>
      <c r="U11528" s="80"/>
      <c r="W11528" s="79"/>
      <c r="X11528" s="79"/>
      <c r="Y11528" s="80"/>
      <c r="AA11528" s="79"/>
      <c r="AB11528" s="79"/>
      <c r="AC11528" s="80"/>
      <c r="AE11528" s="79"/>
      <c r="AF11528" s="79"/>
      <c r="AG11528" s="80"/>
    </row>
    <row r="11529" spans="1:33" hidden="1" outlineLevel="1">
      <c r="A11529" s="6" t="s">
        <v>13440</v>
      </c>
      <c r="B11529" s="7" t="s">
        <v>37</v>
      </c>
      <c r="C11529" s="7" t="s">
        <v>11625</v>
      </c>
      <c r="K11529" s="79"/>
      <c r="L11529" s="79"/>
      <c r="M11529" s="80"/>
      <c r="O11529" s="79"/>
      <c r="P11529" s="79"/>
      <c r="Q11529" s="80"/>
      <c r="S11529" s="79"/>
      <c r="T11529" s="79"/>
      <c r="U11529" s="80"/>
      <c r="W11529" s="79"/>
      <c r="X11529" s="79"/>
      <c r="Y11529" s="80"/>
      <c r="AA11529" s="79"/>
      <c r="AB11529" s="79"/>
      <c r="AC11529" s="80"/>
      <c r="AE11529" s="79"/>
      <c r="AF11529" s="79"/>
      <c r="AG11529" s="80"/>
    </row>
    <row r="11530" spans="1:33" ht="60" hidden="1" outlineLevel="1">
      <c r="A11530" s="6" t="s">
        <v>13441</v>
      </c>
      <c r="B11530" s="7" t="s">
        <v>37</v>
      </c>
      <c r="C11530" s="7" t="s">
        <v>11627</v>
      </c>
      <c r="K11530" s="79"/>
      <c r="L11530" s="79"/>
      <c r="M11530" s="80"/>
      <c r="O11530" s="79"/>
      <c r="P11530" s="79"/>
      <c r="Q11530" s="80"/>
      <c r="S11530" s="79"/>
      <c r="T11530" s="79"/>
      <c r="U11530" s="80"/>
      <c r="W11530" s="79"/>
      <c r="X11530" s="79"/>
      <c r="Y11530" s="80"/>
      <c r="AA11530" s="79"/>
      <c r="AB11530" s="79"/>
      <c r="AC11530" s="80"/>
      <c r="AE11530" s="79"/>
      <c r="AF11530" s="79"/>
      <c r="AG11530" s="80"/>
    </row>
    <row r="11531" spans="1:33" ht="60" hidden="1" outlineLevel="1">
      <c r="A11531" s="8"/>
      <c r="B11531" s="9" t="s">
        <v>61</v>
      </c>
      <c r="C11531" s="9" t="s">
        <v>62</v>
      </c>
      <c r="D11531" s="9" t="s">
        <v>63</v>
      </c>
      <c r="E11531" s="12" t="s">
        <v>64</v>
      </c>
      <c r="F11531" s="20" t="s">
        <v>65</v>
      </c>
      <c r="K11531" s="21" t="s">
        <v>66</v>
      </c>
      <c r="L11531" s="87" t="s">
        <v>28</v>
      </c>
      <c r="M11531" s="88"/>
      <c r="O11531" s="21" t="s">
        <v>66</v>
      </c>
      <c r="P11531" s="87" t="s">
        <v>28</v>
      </c>
      <c r="Q11531" s="88"/>
      <c r="S11531" s="21" t="s">
        <v>66</v>
      </c>
      <c r="T11531" s="87" t="s">
        <v>28</v>
      </c>
      <c r="U11531" s="88"/>
      <c r="W11531" s="21" t="s">
        <v>66</v>
      </c>
      <c r="X11531" s="87" t="s">
        <v>28</v>
      </c>
      <c r="Y11531" s="88"/>
      <c r="AA11531" s="21" t="s">
        <v>66</v>
      </c>
      <c r="AB11531" s="87" t="s">
        <v>28</v>
      </c>
      <c r="AC11531" s="88"/>
      <c r="AE11531" s="21" t="s">
        <v>66</v>
      </c>
      <c r="AF11531" s="87" t="s">
        <v>28</v>
      </c>
      <c r="AG11531" s="88"/>
    </row>
    <row r="11532" spans="1:33" hidden="1" outlineLevel="1">
      <c r="A11532" s="6" t="s">
        <v>13442</v>
      </c>
      <c r="B11532" s="7" t="s">
        <v>13443</v>
      </c>
      <c r="C11532" s="7" t="s">
        <v>11630</v>
      </c>
      <c r="D11532" s="7"/>
      <c r="E11532" s="23" t="s">
        <v>429</v>
      </c>
      <c r="F11532" s="18">
        <v>426</v>
      </c>
      <c r="K11532" s="22">
        <v>0</v>
      </c>
      <c r="L11532" s="84">
        <v>0</v>
      </c>
      <c r="M11532" s="85"/>
      <c r="O11532" s="22">
        <v>13.68</v>
      </c>
      <c r="P11532" s="84">
        <v>5827.68</v>
      </c>
      <c r="Q11532" s="85"/>
      <c r="S11532" s="22">
        <v>15</v>
      </c>
      <c r="T11532" s="84">
        <v>6390</v>
      </c>
      <c r="U11532" s="85"/>
      <c r="W11532" s="22">
        <v>0</v>
      </c>
      <c r="X11532" s="84">
        <v>0</v>
      </c>
      <c r="Y11532" s="85"/>
      <c r="AA11532" s="22">
        <v>9.08</v>
      </c>
      <c r="AB11532" s="84">
        <v>3868.08</v>
      </c>
      <c r="AC11532" s="85"/>
      <c r="AE11532" s="22">
        <v>0</v>
      </c>
      <c r="AF11532" s="84">
        <v>0</v>
      </c>
      <c r="AG11532" s="85"/>
    </row>
    <row r="11533" spans="1:33" hidden="1" outlineLevel="1">
      <c r="A11533" s="6" t="s">
        <v>13444</v>
      </c>
      <c r="B11533" s="7" t="s">
        <v>13445</v>
      </c>
      <c r="C11533" s="7" t="s">
        <v>11633</v>
      </c>
      <c r="D11533" s="7"/>
      <c r="E11533" s="23" t="s">
        <v>429</v>
      </c>
      <c r="F11533" s="18">
        <v>457</v>
      </c>
      <c r="K11533" s="22">
        <v>0</v>
      </c>
      <c r="L11533" s="84">
        <v>0</v>
      </c>
      <c r="M11533" s="85"/>
      <c r="O11533" s="22">
        <v>17.100000000000001</v>
      </c>
      <c r="P11533" s="84">
        <v>7814.7</v>
      </c>
      <c r="Q11533" s="85"/>
      <c r="S11533" s="22">
        <v>20</v>
      </c>
      <c r="T11533" s="84">
        <v>9140</v>
      </c>
      <c r="U11533" s="85"/>
      <c r="W11533" s="22">
        <v>0</v>
      </c>
      <c r="X11533" s="84">
        <v>0</v>
      </c>
      <c r="Y11533" s="85"/>
      <c r="AA11533" s="22">
        <v>13.63</v>
      </c>
      <c r="AB11533" s="84">
        <v>6228.91</v>
      </c>
      <c r="AC11533" s="85"/>
      <c r="AE11533" s="22">
        <v>0</v>
      </c>
      <c r="AF11533" s="84">
        <v>0</v>
      </c>
      <c r="AG11533" s="85"/>
    </row>
    <row r="11534" spans="1:33" hidden="1" outlineLevel="1">
      <c r="A11534" s="6" t="s">
        <v>13446</v>
      </c>
      <c r="B11534" s="7" t="s">
        <v>13447</v>
      </c>
      <c r="C11534" s="7" t="s">
        <v>13448</v>
      </c>
      <c r="D11534" s="7"/>
      <c r="E11534" s="23" t="s">
        <v>429</v>
      </c>
      <c r="F11534" s="18">
        <v>40</v>
      </c>
      <c r="K11534" s="22">
        <v>0</v>
      </c>
      <c r="L11534" s="84">
        <v>0</v>
      </c>
      <c r="M11534" s="85"/>
      <c r="O11534" s="22">
        <v>22.8</v>
      </c>
      <c r="P11534" s="84">
        <v>912</v>
      </c>
      <c r="Q11534" s="85"/>
      <c r="S11534" s="22">
        <v>25</v>
      </c>
      <c r="T11534" s="84">
        <v>1000</v>
      </c>
      <c r="U11534" s="85"/>
      <c r="W11534" s="22">
        <v>0</v>
      </c>
      <c r="X11534" s="84">
        <v>0</v>
      </c>
      <c r="Y11534" s="85"/>
      <c r="AA11534" s="22">
        <v>18.170000000000002</v>
      </c>
      <c r="AB11534" s="84">
        <v>726.8</v>
      </c>
      <c r="AC11534" s="85"/>
      <c r="AE11534" s="22">
        <v>0</v>
      </c>
      <c r="AF11534" s="84">
        <v>0</v>
      </c>
      <c r="AG11534" s="85"/>
    </row>
    <row r="11535" spans="1:33" hidden="1" outlineLevel="1">
      <c r="A11535" s="6" t="s">
        <v>13449</v>
      </c>
      <c r="B11535" s="7" t="s">
        <v>13450</v>
      </c>
      <c r="C11535" s="7" t="s">
        <v>11636</v>
      </c>
      <c r="D11535" s="7"/>
      <c r="E11535" s="23" t="s">
        <v>429</v>
      </c>
      <c r="F11535" s="18">
        <v>170</v>
      </c>
      <c r="K11535" s="22">
        <v>0</v>
      </c>
      <c r="L11535" s="84">
        <v>0</v>
      </c>
      <c r="M11535" s="85"/>
      <c r="O11535" s="22">
        <v>39.9</v>
      </c>
      <c r="P11535" s="84">
        <v>6783</v>
      </c>
      <c r="Q11535" s="85"/>
      <c r="S11535" s="22">
        <v>30</v>
      </c>
      <c r="T11535" s="84">
        <v>5100</v>
      </c>
      <c r="U11535" s="85"/>
      <c r="W11535" s="22">
        <v>0</v>
      </c>
      <c r="X11535" s="84">
        <v>0</v>
      </c>
      <c r="Y11535" s="85"/>
      <c r="AA11535" s="22">
        <v>39.74</v>
      </c>
      <c r="AB11535" s="84">
        <v>6755.8</v>
      </c>
      <c r="AC11535" s="85"/>
      <c r="AE11535" s="22">
        <v>0</v>
      </c>
      <c r="AF11535" s="84">
        <v>0</v>
      </c>
      <c r="AG11535" s="85"/>
    </row>
    <row r="11536" spans="1:33" hidden="1" outlineLevel="1">
      <c r="A11536" s="6" t="s">
        <v>13451</v>
      </c>
      <c r="B11536" s="7" t="s">
        <v>13452</v>
      </c>
      <c r="C11536" s="7" t="s">
        <v>13453</v>
      </c>
      <c r="D11536" s="7"/>
      <c r="E11536" s="23" t="s">
        <v>429</v>
      </c>
      <c r="F11536" s="18">
        <v>15</v>
      </c>
      <c r="K11536" s="22">
        <v>0</v>
      </c>
      <c r="L11536" s="84">
        <v>0</v>
      </c>
      <c r="M11536" s="85"/>
      <c r="O11536" s="22">
        <v>51.3</v>
      </c>
      <c r="P11536" s="84">
        <v>769.5</v>
      </c>
      <c r="Q11536" s="85"/>
      <c r="S11536" s="22">
        <v>35</v>
      </c>
      <c r="T11536" s="84">
        <v>525</v>
      </c>
      <c r="U11536" s="85"/>
      <c r="W11536" s="22">
        <v>0</v>
      </c>
      <c r="X11536" s="84">
        <v>0</v>
      </c>
      <c r="Y11536" s="85"/>
      <c r="AA11536" s="22">
        <v>62.45</v>
      </c>
      <c r="AB11536" s="84">
        <v>936.75</v>
      </c>
      <c r="AC11536" s="85"/>
      <c r="AE11536" s="22">
        <v>0</v>
      </c>
      <c r="AF11536" s="84">
        <v>0</v>
      </c>
      <c r="AG11536" s="85"/>
    </row>
    <row r="11537" spans="1:33" hidden="1" outlineLevel="1">
      <c r="A11537" s="6" t="s">
        <v>13454</v>
      </c>
      <c r="B11537" s="7" t="s">
        <v>13455</v>
      </c>
      <c r="C11537" s="7" t="s">
        <v>13456</v>
      </c>
      <c r="D11537" s="7"/>
      <c r="E11537" s="23" t="s">
        <v>429</v>
      </c>
      <c r="F11537" s="18">
        <v>400</v>
      </c>
      <c r="K11537" s="22">
        <v>0</v>
      </c>
      <c r="L11537" s="84">
        <v>0</v>
      </c>
      <c r="M11537" s="85"/>
      <c r="O11537" s="22">
        <v>68.400000000000006</v>
      </c>
      <c r="P11537" s="84">
        <v>27360</v>
      </c>
      <c r="Q11537" s="85"/>
      <c r="S11537" s="22">
        <v>40</v>
      </c>
      <c r="T11537" s="84">
        <v>16000</v>
      </c>
      <c r="U11537" s="85"/>
      <c r="W11537" s="22">
        <v>0</v>
      </c>
      <c r="X11537" s="84">
        <v>0</v>
      </c>
      <c r="Y11537" s="85"/>
      <c r="AA11537" s="22">
        <v>79.48</v>
      </c>
      <c r="AB11537" s="84">
        <v>31792</v>
      </c>
      <c r="AC11537" s="85"/>
      <c r="AE11537" s="22">
        <v>0</v>
      </c>
      <c r="AF11537" s="84">
        <v>0</v>
      </c>
      <c r="AG11537" s="85"/>
    </row>
    <row r="11538" spans="1:33" hidden="1" outlineLevel="1">
      <c r="A11538" s="6" t="s">
        <v>13457</v>
      </c>
      <c r="B11538" s="7" t="s">
        <v>13458</v>
      </c>
      <c r="C11538" s="7" t="s">
        <v>13459</v>
      </c>
      <c r="D11538" s="7"/>
      <c r="E11538" s="23" t="s">
        <v>429</v>
      </c>
      <c r="F11538" s="18">
        <v>300</v>
      </c>
      <c r="K11538" s="22">
        <v>0</v>
      </c>
      <c r="L11538" s="84">
        <v>0</v>
      </c>
      <c r="M11538" s="85"/>
      <c r="O11538" s="22">
        <v>91.2</v>
      </c>
      <c r="P11538" s="84">
        <v>27360</v>
      </c>
      <c r="Q11538" s="85"/>
      <c r="S11538" s="22">
        <v>50</v>
      </c>
      <c r="T11538" s="84">
        <v>15000</v>
      </c>
      <c r="U11538" s="85"/>
      <c r="W11538" s="22">
        <v>0</v>
      </c>
      <c r="X11538" s="84">
        <v>0</v>
      </c>
      <c r="Y11538" s="85"/>
      <c r="AA11538" s="22">
        <v>102.19</v>
      </c>
      <c r="AB11538" s="84">
        <v>30657</v>
      </c>
      <c r="AC11538" s="85"/>
      <c r="AE11538" s="22">
        <v>0</v>
      </c>
      <c r="AF11538" s="84">
        <v>0</v>
      </c>
      <c r="AG11538" s="85"/>
    </row>
    <row r="11539" spans="1:33" hidden="1" outlineLevel="1">
      <c r="A11539" s="8"/>
      <c r="B11539" s="9" t="s">
        <v>34</v>
      </c>
      <c r="C11539" s="9" t="s">
        <v>35</v>
      </c>
      <c r="K11539" s="79"/>
      <c r="L11539" s="79"/>
      <c r="M11539" s="80"/>
      <c r="O11539" s="79"/>
      <c r="P11539" s="79"/>
      <c r="Q11539" s="80"/>
      <c r="S11539" s="79"/>
      <c r="T11539" s="79"/>
      <c r="U11539" s="80"/>
      <c r="W11539" s="79"/>
      <c r="X11539" s="79"/>
      <c r="Y11539" s="80"/>
      <c r="AA11539" s="79"/>
      <c r="AB11539" s="79"/>
      <c r="AC11539" s="80"/>
      <c r="AE11539" s="79"/>
      <c r="AF11539" s="79"/>
      <c r="AG11539" s="80"/>
    </row>
    <row r="11540" spans="1:33" hidden="1" outlineLevel="1">
      <c r="A11540" s="6" t="s">
        <v>13460</v>
      </c>
      <c r="B11540" s="7" t="s">
        <v>37</v>
      </c>
      <c r="C11540" s="7" t="s">
        <v>11641</v>
      </c>
      <c r="K11540" s="79"/>
      <c r="L11540" s="79"/>
      <c r="M11540" s="80"/>
      <c r="O11540" s="79"/>
      <c r="P11540" s="79"/>
      <c r="Q11540" s="80"/>
      <c r="S11540" s="79"/>
      <c r="T11540" s="79"/>
      <c r="U11540" s="80"/>
      <c r="W11540" s="79"/>
      <c r="X11540" s="79"/>
      <c r="Y11540" s="80"/>
      <c r="AA11540" s="79"/>
      <c r="AB11540" s="79"/>
      <c r="AC11540" s="80"/>
      <c r="AE11540" s="79"/>
      <c r="AF11540" s="79"/>
      <c r="AG11540" s="80"/>
    </row>
    <row r="11541" spans="1:33" ht="60" hidden="1" outlineLevel="1">
      <c r="A11541" s="6" t="s">
        <v>13461</v>
      </c>
      <c r="B11541" s="7" t="s">
        <v>37</v>
      </c>
      <c r="C11541" s="7" t="s">
        <v>11643</v>
      </c>
      <c r="K11541" s="79"/>
      <c r="L11541" s="79"/>
      <c r="M11541" s="80"/>
      <c r="O11541" s="79"/>
      <c r="P11541" s="79"/>
      <c r="Q11541" s="80"/>
      <c r="S11541" s="79"/>
      <c r="T11541" s="79"/>
      <c r="U11541" s="80"/>
      <c r="W11541" s="79"/>
      <c r="X11541" s="79"/>
      <c r="Y11541" s="80"/>
      <c r="AA11541" s="79"/>
      <c r="AB11541" s="79"/>
      <c r="AC11541" s="80"/>
      <c r="AE11541" s="79"/>
      <c r="AF11541" s="79"/>
      <c r="AG11541" s="80"/>
    </row>
    <row r="11542" spans="1:33" ht="60" hidden="1" outlineLevel="1">
      <c r="A11542" s="8"/>
      <c r="B11542" s="9" t="s">
        <v>61</v>
      </c>
      <c r="C11542" s="9" t="s">
        <v>62</v>
      </c>
      <c r="D11542" s="9" t="s">
        <v>63</v>
      </c>
      <c r="E11542" s="12" t="s">
        <v>64</v>
      </c>
      <c r="F11542" s="20" t="s">
        <v>65</v>
      </c>
      <c r="K11542" s="21" t="s">
        <v>66</v>
      </c>
      <c r="L11542" s="87" t="s">
        <v>28</v>
      </c>
      <c r="M11542" s="88"/>
      <c r="O11542" s="21" t="s">
        <v>66</v>
      </c>
      <c r="P11542" s="87" t="s">
        <v>28</v>
      </c>
      <c r="Q11542" s="88"/>
      <c r="S11542" s="21" t="s">
        <v>66</v>
      </c>
      <c r="T11542" s="87" t="s">
        <v>28</v>
      </c>
      <c r="U11542" s="88"/>
      <c r="W11542" s="21" t="s">
        <v>66</v>
      </c>
      <c r="X11542" s="87" t="s">
        <v>28</v>
      </c>
      <c r="Y11542" s="88"/>
      <c r="AA11542" s="21" t="s">
        <v>66</v>
      </c>
      <c r="AB11542" s="87" t="s">
        <v>28</v>
      </c>
      <c r="AC11542" s="88"/>
      <c r="AE11542" s="21" t="s">
        <v>66</v>
      </c>
      <c r="AF11542" s="87" t="s">
        <v>28</v>
      </c>
      <c r="AG11542" s="88"/>
    </row>
    <row r="11543" spans="1:33" hidden="1" outlineLevel="1">
      <c r="A11543" s="6" t="s">
        <v>13462</v>
      </c>
      <c r="B11543" s="7" t="s">
        <v>13463</v>
      </c>
      <c r="C11543" s="7" t="s">
        <v>13464</v>
      </c>
      <c r="D11543" s="7"/>
      <c r="E11543" s="23" t="s">
        <v>429</v>
      </c>
      <c r="F11543" s="18">
        <v>405</v>
      </c>
      <c r="K11543" s="22">
        <v>0</v>
      </c>
      <c r="L11543" s="84">
        <v>0</v>
      </c>
      <c r="M11543" s="85"/>
      <c r="O11543" s="22">
        <v>164.16</v>
      </c>
      <c r="P11543" s="84">
        <v>66484.800000000003</v>
      </c>
      <c r="Q11543" s="85"/>
      <c r="S11543" s="22">
        <v>200</v>
      </c>
      <c r="T11543" s="84">
        <v>81000</v>
      </c>
      <c r="U11543" s="85"/>
      <c r="W11543" s="22">
        <v>0</v>
      </c>
      <c r="X11543" s="84">
        <v>0</v>
      </c>
      <c r="Y11543" s="85"/>
      <c r="AA11543" s="22">
        <v>1021.93</v>
      </c>
      <c r="AB11543" s="84">
        <v>413881.65</v>
      </c>
      <c r="AC11543" s="85"/>
      <c r="AE11543" s="22">
        <v>0</v>
      </c>
      <c r="AF11543" s="84">
        <v>0</v>
      </c>
      <c r="AG11543" s="85"/>
    </row>
    <row r="11544" spans="1:33" hidden="1" outlineLevel="1">
      <c r="A11544" s="6" t="s">
        <v>13465</v>
      </c>
      <c r="B11544" s="7" t="s">
        <v>13466</v>
      </c>
      <c r="C11544" s="7" t="s">
        <v>13467</v>
      </c>
      <c r="D11544" s="7"/>
      <c r="E11544" s="23" t="s">
        <v>429</v>
      </c>
      <c r="F11544" s="18">
        <v>40</v>
      </c>
      <c r="K11544" s="22">
        <v>0</v>
      </c>
      <c r="L11544" s="84">
        <v>0</v>
      </c>
      <c r="M11544" s="85"/>
      <c r="O11544" s="22">
        <v>342</v>
      </c>
      <c r="P11544" s="84">
        <v>13680</v>
      </c>
      <c r="Q11544" s="85"/>
      <c r="S11544" s="22">
        <v>300</v>
      </c>
      <c r="T11544" s="84">
        <v>12000</v>
      </c>
      <c r="U11544" s="85"/>
      <c r="W11544" s="22">
        <v>0</v>
      </c>
      <c r="X11544" s="84">
        <v>0</v>
      </c>
      <c r="Y11544" s="85"/>
      <c r="AA11544" s="22">
        <v>1476.12</v>
      </c>
      <c r="AB11544" s="84">
        <v>59044.800000000003</v>
      </c>
      <c r="AC11544" s="85"/>
      <c r="AE11544" s="22">
        <v>0</v>
      </c>
      <c r="AF11544" s="84">
        <v>0</v>
      </c>
      <c r="AG11544" s="85"/>
    </row>
    <row r="11545" spans="1:33" hidden="1" outlineLevel="1">
      <c r="A11545" s="8"/>
      <c r="B11545" s="9" t="s">
        <v>34</v>
      </c>
      <c r="C11545" s="9" t="s">
        <v>35</v>
      </c>
      <c r="K11545" s="79"/>
      <c r="L11545" s="79"/>
      <c r="M11545" s="80"/>
      <c r="O11545" s="79"/>
      <c r="P11545" s="79"/>
      <c r="Q11545" s="80"/>
      <c r="S11545" s="79"/>
      <c r="T11545" s="79"/>
      <c r="U11545" s="80"/>
      <c r="W11545" s="79"/>
      <c r="X11545" s="79"/>
      <c r="Y11545" s="80"/>
      <c r="AA11545" s="79"/>
      <c r="AB11545" s="79"/>
      <c r="AC11545" s="80"/>
      <c r="AE11545" s="79"/>
      <c r="AF11545" s="79"/>
      <c r="AG11545" s="80"/>
    </row>
    <row r="11546" spans="1:33" hidden="1" outlineLevel="1">
      <c r="A11546" s="6" t="s">
        <v>13468</v>
      </c>
      <c r="B11546" s="7" t="s">
        <v>37</v>
      </c>
      <c r="C11546" s="7" t="s">
        <v>13469</v>
      </c>
      <c r="K11546" s="79"/>
      <c r="L11546" s="79"/>
      <c r="M11546" s="80"/>
      <c r="O11546" s="79"/>
      <c r="P11546" s="79"/>
      <c r="Q11546" s="80"/>
      <c r="S11546" s="79"/>
      <c r="T11546" s="79"/>
      <c r="U11546" s="80"/>
      <c r="W11546" s="79"/>
      <c r="X11546" s="79"/>
      <c r="Y11546" s="80"/>
      <c r="AA11546" s="79"/>
      <c r="AB11546" s="79"/>
      <c r="AC11546" s="80"/>
      <c r="AE11546" s="79"/>
      <c r="AF11546" s="79"/>
      <c r="AG11546" s="80"/>
    </row>
    <row r="11547" spans="1:33" ht="75" hidden="1" outlineLevel="1">
      <c r="A11547" s="6" t="s">
        <v>13470</v>
      </c>
      <c r="B11547" s="7" t="s">
        <v>37</v>
      </c>
      <c r="C11547" s="7" t="s">
        <v>11653</v>
      </c>
      <c r="K11547" s="79"/>
      <c r="L11547" s="79"/>
      <c r="M11547" s="80"/>
      <c r="O11547" s="79"/>
      <c r="P11547" s="79"/>
      <c r="Q11547" s="80"/>
      <c r="S11547" s="79"/>
      <c r="T11547" s="79"/>
      <c r="U11547" s="80"/>
      <c r="W11547" s="79"/>
      <c r="X11547" s="79"/>
      <c r="Y11547" s="80"/>
      <c r="AA11547" s="79"/>
      <c r="AB11547" s="79"/>
      <c r="AC11547" s="80"/>
      <c r="AE11547" s="79"/>
      <c r="AF11547" s="79"/>
      <c r="AG11547" s="80"/>
    </row>
    <row r="11548" spans="1:33" ht="60" hidden="1" outlineLevel="1">
      <c r="A11548" s="8"/>
      <c r="B11548" s="9" t="s">
        <v>61</v>
      </c>
      <c r="C11548" s="9" t="s">
        <v>62</v>
      </c>
      <c r="D11548" s="9" t="s">
        <v>63</v>
      </c>
      <c r="E11548" s="12" t="s">
        <v>64</v>
      </c>
      <c r="F11548" s="20" t="s">
        <v>65</v>
      </c>
      <c r="K11548" s="21" t="s">
        <v>66</v>
      </c>
      <c r="L11548" s="87" t="s">
        <v>28</v>
      </c>
      <c r="M11548" s="88"/>
      <c r="O11548" s="21" t="s">
        <v>66</v>
      </c>
      <c r="P11548" s="87" t="s">
        <v>28</v>
      </c>
      <c r="Q11548" s="88"/>
      <c r="S11548" s="21" t="s">
        <v>66</v>
      </c>
      <c r="T11548" s="87" t="s">
        <v>28</v>
      </c>
      <c r="U11548" s="88"/>
      <c r="W11548" s="21" t="s">
        <v>66</v>
      </c>
      <c r="X11548" s="87" t="s">
        <v>28</v>
      </c>
      <c r="Y11548" s="88"/>
      <c r="AA11548" s="21" t="s">
        <v>66</v>
      </c>
      <c r="AB11548" s="87" t="s">
        <v>28</v>
      </c>
      <c r="AC11548" s="88"/>
      <c r="AE11548" s="21" t="s">
        <v>66</v>
      </c>
      <c r="AF11548" s="87" t="s">
        <v>28</v>
      </c>
      <c r="AG11548" s="88"/>
    </row>
    <row r="11549" spans="1:33" hidden="1" outlineLevel="1">
      <c r="A11549" s="6" t="s">
        <v>13471</v>
      </c>
      <c r="B11549" s="7" t="s">
        <v>13472</v>
      </c>
      <c r="C11549" s="7" t="s">
        <v>11656</v>
      </c>
      <c r="D11549" s="7"/>
      <c r="E11549" s="23" t="s">
        <v>438</v>
      </c>
      <c r="F11549" s="18">
        <v>83</v>
      </c>
      <c r="K11549" s="22">
        <v>0</v>
      </c>
      <c r="L11549" s="84">
        <v>0</v>
      </c>
      <c r="M11549" s="85"/>
      <c r="O11549" s="22">
        <v>239.4</v>
      </c>
      <c r="P11549" s="84">
        <v>19870.2</v>
      </c>
      <c r="Q11549" s="85"/>
      <c r="S11549" s="22">
        <v>320</v>
      </c>
      <c r="T11549" s="84">
        <v>26560</v>
      </c>
      <c r="U11549" s="85"/>
      <c r="W11549" s="22">
        <v>0</v>
      </c>
      <c r="X11549" s="84">
        <v>0</v>
      </c>
      <c r="Y11549" s="85"/>
      <c r="AA11549" s="22">
        <v>681.29</v>
      </c>
      <c r="AB11549" s="84">
        <v>56547.07</v>
      </c>
      <c r="AC11549" s="85"/>
      <c r="AE11549" s="22">
        <v>0</v>
      </c>
      <c r="AF11549" s="84">
        <v>0</v>
      </c>
      <c r="AG11549" s="85"/>
    </row>
    <row r="11550" spans="1:33" hidden="1" outlineLevel="1">
      <c r="A11550" s="6" t="s">
        <v>13473</v>
      </c>
      <c r="B11550" s="7" t="s">
        <v>13474</v>
      </c>
      <c r="C11550" s="7" t="s">
        <v>11659</v>
      </c>
      <c r="D11550" s="7"/>
      <c r="E11550" s="23" t="s">
        <v>438</v>
      </c>
      <c r="F11550" s="18">
        <v>19</v>
      </c>
      <c r="K11550" s="22">
        <v>0</v>
      </c>
      <c r="L11550" s="84">
        <v>0</v>
      </c>
      <c r="M11550" s="85"/>
      <c r="O11550" s="22">
        <v>273.60000000000002</v>
      </c>
      <c r="P11550" s="84">
        <v>5198.3999999999996</v>
      </c>
      <c r="Q11550" s="85"/>
      <c r="S11550" s="22">
        <v>380</v>
      </c>
      <c r="T11550" s="84">
        <v>7220</v>
      </c>
      <c r="U11550" s="85"/>
      <c r="W11550" s="22">
        <v>0</v>
      </c>
      <c r="X11550" s="84">
        <v>0</v>
      </c>
      <c r="Y11550" s="85"/>
      <c r="AA11550" s="22">
        <v>794.84</v>
      </c>
      <c r="AB11550" s="84">
        <v>15101.96</v>
      </c>
      <c r="AC11550" s="85"/>
      <c r="AE11550" s="22">
        <v>0</v>
      </c>
      <c r="AF11550" s="84">
        <v>0</v>
      </c>
      <c r="AG11550" s="85"/>
    </row>
    <row r="11551" spans="1:33" ht="30" hidden="1" outlineLevel="1">
      <c r="A11551" s="6" t="s">
        <v>13475</v>
      </c>
      <c r="B11551" s="7" t="s">
        <v>13476</v>
      </c>
      <c r="C11551" s="7" t="s">
        <v>11662</v>
      </c>
      <c r="D11551" s="7"/>
      <c r="E11551" s="23" t="s">
        <v>438</v>
      </c>
      <c r="F11551" s="18">
        <v>10</v>
      </c>
      <c r="K11551" s="22">
        <v>0</v>
      </c>
      <c r="L11551" s="84">
        <v>0</v>
      </c>
      <c r="M11551" s="85"/>
      <c r="O11551" s="22">
        <v>285</v>
      </c>
      <c r="P11551" s="84">
        <v>2850</v>
      </c>
      <c r="Q11551" s="85"/>
      <c r="S11551" s="22">
        <v>420</v>
      </c>
      <c r="T11551" s="84">
        <v>4200</v>
      </c>
      <c r="U11551" s="85"/>
      <c r="W11551" s="22">
        <v>0</v>
      </c>
      <c r="X11551" s="84">
        <v>0</v>
      </c>
      <c r="Y11551" s="85"/>
      <c r="AA11551" s="22">
        <v>738.06</v>
      </c>
      <c r="AB11551" s="84">
        <v>7380.6</v>
      </c>
      <c r="AC11551" s="85"/>
      <c r="AE11551" s="22">
        <v>0</v>
      </c>
      <c r="AF11551" s="84">
        <v>0</v>
      </c>
      <c r="AG11551" s="85"/>
    </row>
    <row r="11552" spans="1:33" ht="30" hidden="1" outlineLevel="1">
      <c r="A11552" s="6" t="s">
        <v>13477</v>
      </c>
      <c r="B11552" s="7" t="s">
        <v>13478</v>
      </c>
      <c r="C11552" s="7" t="s">
        <v>13479</v>
      </c>
      <c r="D11552" s="7"/>
      <c r="E11552" s="23" t="s">
        <v>438</v>
      </c>
      <c r="F11552" s="18">
        <v>174</v>
      </c>
      <c r="K11552" s="22">
        <v>0</v>
      </c>
      <c r="L11552" s="84">
        <v>0</v>
      </c>
      <c r="M11552" s="85"/>
      <c r="O11552" s="22">
        <v>513</v>
      </c>
      <c r="P11552" s="84">
        <v>89262</v>
      </c>
      <c r="Q11552" s="85"/>
      <c r="S11552" s="22">
        <v>0</v>
      </c>
      <c r="T11552" s="84">
        <v>0</v>
      </c>
      <c r="U11552" s="85"/>
      <c r="W11552" s="22">
        <v>0</v>
      </c>
      <c r="X11552" s="84">
        <v>0</v>
      </c>
      <c r="Y11552" s="85"/>
      <c r="AA11552" s="22">
        <v>908.38</v>
      </c>
      <c r="AB11552" s="84">
        <v>158058.12</v>
      </c>
      <c r="AC11552" s="85"/>
      <c r="AE11552" s="22">
        <v>0</v>
      </c>
      <c r="AF11552" s="84">
        <v>0</v>
      </c>
      <c r="AG11552" s="85"/>
    </row>
    <row r="11553" spans="1:33" hidden="1" outlineLevel="1">
      <c r="A11553" s="6" t="s">
        <v>13480</v>
      </c>
      <c r="B11553" s="7" t="s">
        <v>13481</v>
      </c>
      <c r="C11553" s="7" t="s">
        <v>13482</v>
      </c>
      <c r="D11553" s="7"/>
      <c r="E11553" s="23" t="s">
        <v>438</v>
      </c>
      <c r="F11553" s="18">
        <v>124</v>
      </c>
      <c r="K11553" s="22">
        <v>0</v>
      </c>
      <c r="L11553" s="84">
        <v>0</v>
      </c>
      <c r="M11553" s="85"/>
      <c r="O11553" s="22">
        <v>250.8</v>
      </c>
      <c r="P11553" s="84">
        <v>31099.200000000001</v>
      </c>
      <c r="Q11553" s="85"/>
      <c r="S11553" s="22">
        <v>300</v>
      </c>
      <c r="T11553" s="84">
        <v>37200</v>
      </c>
      <c r="U11553" s="85"/>
      <c r="W11553" s="22">
        <v>0</v>
      </c>
      <c r="X11553" s="84">
        <v>0</v>
      </c>
      <c r="Y11553" s="85"/>
      <c r="AA11553" s="22">
        <v>851.61</v>
      </c>
      <c r="AB11553" s="84">
        <v>105599.64</v>
      </c>
      <c r="AC11553" s="85"/>
      <c r="AE11553" s="22">
        <v>0</v>
      </c>
      <c r="AF11553" s="84">
        <v>0</v>
      </c>
      <c r="AG11553" s="85"/>
    </row>
    <row r="11554" spans="1:33" hidden="1" outlineLevel="1">
      <c r="A11554" s="6" t="s">
        <v>13483</v>
      </c>
      <c r="B11554" s="7" t="s">
        <v>13484</v>
      </c>
      <c r="C11554" s="7" t="s">
        <v>11665</v>
      </c>
      <c r="D11554" s="7"/>
      <c r="E11554" s="23" t="s">
        <v>438</v>
      </c>
      <c r="F11554" s="18">
        <v>21</v>
      </c>
      <c r="K11554" s="22">
        <v>0</v>
      </c>
      <c r="L11554" s="84">
        <v>0</v>
      </c>
      <c r="M11554" s="85"/>
      <c r="O11554" s="22">
        <v>570</v>
      </c>
      <c r="P11554" s="84">
        <v>11970</v>
      </c>
      <c r="Q11554" s="85"/>
      <c r="S11554" s="22">
        <v>300</v>
      </c>
      <c r="T11554" s="84">
        <v>6300</v>
      </c>
      <c r="U11554" s="85"/>
      <c r="W11554" s="22">
        <v>0</v>
      </c>
      <c r="X11554" s="84">
        <v>0</v>
      </c>
      <c r="Y11554" s="85"/>
      <c r="AA11554" s="22">
        <v>851.61</v>
      </c>
      <c r="AB11554" s="84">
        <v>17883.810000000001</v>
      </c>
      <c r="AC11554" s="85"/>
      <c r="AE11554" s="22">
        <v>0</v>
      </c>
      <c r="AF11554" s="84">
        <v>0</v>
      </c>
      <c r="AG11554" s="85"/>
    </row>
    <row r="11555" spans="1:33" hidden="1" outlineLevel="1">
      <c r="A11555" s="6" t="s">
        <v>13485</v>
      </c>
      <c r="B11555" s="7" t="s">
        <v>13486</v>
      </c>
      <c r="C11555" s="7" t="s">
        <v>13487</v>
      </c>
      <c r="D11555" s="7"/>
      <c r="E11555" s="23" t="s">
        <v>438</v>
      </c>
      <c r="F11555" s="18">
        <v>2</v>
      </c>
      <c r="K11555" s="22">
        <v>0</v>
      </c>
      <c r="L11555" s="84">
        <v>0</v>
      </c>
      <c r="M11555" s="85"/>
      <c r="O11555" s="22">
        <v>1710</v>
      </c>
      <c r="P11555" s="84">
        <v>3420</v>
      </c>
      <c r="Q11555" s="85"/>
      <c r="S11555" s="22">
        <v>650</v>
      </c>
      <c r="T11555" s="84">
        <v>1300</v>
      </c>
      <c r="U11555" s="85"/>
      <c r="W11555" s="22">
        <v>0</v>
      </c>
      <c r="X11555" s="84">
        <v>0</v>
      </c>
      <c r="Y11555" s="85"/>
      <c r="AA11555" s="22">
        <v>681.29</v>
      </c>
      <c r="AB11555" s="84">
        <v>1362.58</v>
      </c>
      <c r="AC11555" s="85"/>
      <c r="AE11555" s="22">
        <v>0</v>
      </c>
      <c r="AF11555" s="84">
        <v>0</v>
      </c>
      <c r="AG11555" s="85"/>
    </row>
    <row r="11556" spans="1:33" hidden="1" outlineLevel="1">
      <c r="A11556" s="6" t="s">
        <v>13488</v>
      </c>
      <c r="B11556" s="7" t="s">
        <v>13489</v>
      </c>
      <c r="C11556" s="7" t="s">
        <v>13490</v>
      </c>
      <c r="D11556" s="7"/>
      <c r="E11556" s="23" t="s">
        <v>438</v>
      </c>
      <c r="F11556" s="18">
        <v>1</v>
      </c>
      <c r="K11556" s="22">
        <v>0</v>
      </c>
      <c r="L11556" s="84">
        <v>0</v>
      </c>
      <c r="M11556" s="85"/>
      <c r="O11556" s="22">
        <v>1368</v>
      </c>
      <c r="P11556" s="84">
        <v>1368</v>
      </c>
      <c r="Q11556" s="85"/>
      <c r="S11556" s="22">
        <v>350</v>
      </c>
      <c r="T11556" s="84">
        <v>350</v>
      </c>
      <c r="U11556" s="85"/>
      <c r="W11556" s="22">
        <v>0</v>
      </c>
      <c r="X11556" s="84">
        <v>0</v>
      </c>
      <c r="Y11556" s="85"/>
      <c r="AA11556" s="22">
        <v>1021.93</v>
      </c>
      <c r="AB11556" s="84">
        <v>1021.93</v>
      </c>
      <c r="AC11556" s="85"/>
      <c r="AE11556" s="22">
        <v>0</v>
      </c>
      <c r="AF11556" s="84">
        <v>0</v>
      </c>
      <c r="AG11556" s="85"/>
    </row>
    <row r="11557" spans="1:33" hidden="1" outlineLevel="1">
      <c r="A11557" s="6" t="s">
        <v>13491</v>
      </c>
      <c r="B11557" s="7" t="s">
        <v>13492</v>
      </c>
      <c r="C11557" s="7" t="s">
        <v>13493</v>
      </c>
      <c r="D11557" s="7"/>
      <c r="E11557" s="23" t="s">
        <v>438</v>
      </c>
      <c r="F11557" s="18">
        <v>6</v>
      </c>
      <c r="K11557" s="22">
        <v>0</v>
      </c>
      <c r="L11557" s="84">
        <v>0</v>
      </c>
      <c r="M11557" s="85"/>
      <c r="O11557" s="22">
        <v>1596</v>
      </c>
      <c r="P11557" s="84">
        <v>9576</v>
      </c>
      <c r="Q11557" s="85"/>
      <c r="S11557" s="22">
        <v>450</v>
      </c>
      <c r="T11557" s="84">
        <v>2700</v>
      </c>
      <c r="U11557" s="85"/>
      <c r="W11557" s="22">
        <v>0</v>
      </c>
      <c r="X11557" s="84">
        <v>0</v>
      </c>
      <c r="Y11557" s="85"/>
      <c r="AA11557" s="22">
        <v>1021.93</v>
      </c>
      <c r="AB11557" s="84">
        <v>6131.58</v>
      </c>
      <c r="AC11557" s="85"/>
      <c r="AE11557" s="22">
        <v>0</v>
      </c>
      <c r="AF11557" s="84">
        <v>0</v>
      </c>
      <c r="AG11557" s="85"/>
    </row>
    <row r="11558" spans="1:33" hidden="1" outlineLevel="1">
      <c r="A11558" s="6" t="s">
        <v>13494</v>
      </c>
      <c r="B11558" s="7" t="s">
        <v>13495</v>
      </c>
      <c r="C11558" s="7" t="s">
        <v>13496</v>
      </c>
      <c r="D11558" s="7"/>
      <c r="E11558" s="23" t="s">
        <v>438</v>
      </c>
      <c r="F11558" s="18">
        <v>5</v>
      </c>
      <c r="K11558" s="22">
        <v>0</v>
      </c>
      <c r="L11558" s="84">
        <v>0</v>
      </c>
      <c r="M11558" s="85"/>
      <c r="O11558" s="22">
        <v>1938</v>
      </c>
      <c r="P11558" s="84">
        <v>9690</v>
      </c>
      <c r="Q11558" s="85"/>
      <c r="S11558" s="22">
        <v>650</v>
      </c>
      <c r="T11558" s="84">
        <v>3250</v>
      </c>
      <c r="U11558" s="85"/>
      <c r="W11558" s="22">
        <v>0</v>
      </c>
      <c r="X11558" s="84">
        <v>0</v>
      </c>
      <c r="Y11558" s="85"/>
      <c r="AA11558" s="22">
        <v>1078.71</v>
      </c>
      <c r="AB11558" s="84">
        <v>5393.55</v>
      </c>
      <c r="AC11558" s="85"/>
      <c r="AE11558" s="22">
        <v>0</v>
      </c>
      <c r="AF11558" s="84">
        <v>0</v>
      </c>
      <c r="AG11558" s="85"/>
    </row>
    <row r="11559" spans="1:33" hidden="1" outlineLevel="1">
      <c r="A11559" s="6" t="s">
        <v>13497</v>
      </c>
      <c r="B11559" s="7" t="s">
        <v>13498</v>
      </c>
      <c r="C11559" s="7" t="s">
        <v>13499</v>
      </c>
      <c r="D11559" s="7"/>
      <c r="E11559" s="23" t="s">
        <v>438</v>
      </c>
      <c r="F11559" s="18">
        <v>2</v>
      </c>
      <c r="K11559" s="22">
        <v>0</v>
      </c>
      <c r="L11559" s="84">
        <v>0</v>
      </c>
      <c r="M11559" s="85"/>
      <c r="O11559" s="22">
        <v>2850</v>
      </c>
      <c r="P11559" s="84">
        <v>5700</v>
      </c>
      <c r="Q11559" s="85"/>
      <c r="S11559" s="22">
        <v>3500</v>
      </c>
      <c r="T11559" s="84">
        <v>7000</v>
      </c>
      <c r="U11559" s="85"/>
      <c r="W11559" s="22">
        <v>0</v>
      </c>
      <c r="X11559" s="84">
        <v>0</v>
      </c>
      <c r="Y11559" s="85"/>
      <c r="AA11559" s="22">
        <v>1249.03</v>
      </c>
      <c r="AB11559" s="84">
        <v>2498.06</v>
      </c>
      <c r="AC11559" s="85"/>
      <c r="AE11559" s="22">
        <v>0</v>
      </c>
      <c r="AF11559" s="84">
        <v>0</v>
      </c>
      <c r="AG11559" s="85"/>
    </row>
    <row r="11560" spans="1:33" hidden="1" outlineLevel="1">
      <c r="A11560" s="6" t="s">
        <v>13500</v>
      </c>
      <c r="B11560" s="7" t="s">
        <v>13501</v>
      </c>
      <c r="C11560" s="7" t="s">
        <v>13502</v>
      </c>
      <c r="D11560" s="7"/>
      <c r="E11560" s="23" t="s">
        <v>438</v>
      </c>
      <c r="F11560" s="18">
        <v>6</v>
      </c>
      <c r="K11560" s="22">
        <v>0</v>
      </c>
      <c r="L11560" s="84">
        <v>0</v>
      </c>
      <c r="M11560" s="85"/>
      <c r="O11560" s="22">
        <v>570</v>
      </c>
      <c r="P11560" s="84">
        <v>3420</v>
      </c>
      <c r="Q11560" s="85"/>
      <c r="S11560" s="22">
        <v>550</v>
      </c>
      <c r="T11560" s="84">
        <v>3300</v>
      </c>
      <c r="U11560" s="85"/>
      <c r="W11560" s="22">
        <v>0</v>
      </c>
      <c r="X11560" s="84">
        <v>0</v>
      </c>
      <c r="Y11560" s="85"/>
      <c r="AA11560" s="22">
        <v>1703.22</v>
      </c>
      <c r="AB11560" s="84">
        <v>10219.32</v>
      </c>
      <c r="AC11560" s="85"/>
      <c r="AE11560" s="22">
        <v>0</v>
      </c>
      <c r="AF11560" s="84">
        <v>0</v>
      </c>
      <c r="AG11560" s="85"/>
    </row>
    <row r="11561" spans="1:33" hidden="1" outlineLevel="1">
      <c r="A11561" s="6" t="s">
        <v>13503</v>
      </c>
      <c r="B11561" s="7" t="s">
        <v>13504</v>
      </c>
      <c r="C11561" s="7" t="s">
        <v>13505</v>
      </c>
      <c r="D11561" s="7"/>
      <c r="E11561" s="23" t="s">
        <v>438</v>
      </c>
      <c r="F11561" s="18">
        <v>1</v>
      </c>
      <c r="K11561" s="22">
        <v>0</v>
      </c>
      <c r="L11561" s="84">
        <v>0</v>
      </c>
      <c r="M11561" s="85"/>
      <c r="O11561" s="22">
        <v>1368</v>
      </c>
      <c r="P11561" s="84">
        <v>1368</v>
      </c>
      <c r="Q11561" s="85"/>
      <c r="S11561" s="22">
        <v>320</v>
      </c>
      <c r="T11561" s="84">
        <v>320</v>
      </c>
      <c r="U11561" s="85"/>
      <c r="W11561" s="22">
        <v>0</v>
      </c>
      <c r="X11561" s="84">
        <v>0</v>
      </c>
      <c r="Y11561" s="85"/>
      <c r="AA11561" s="22">
        <v>738.06</v>
      </c>
      <c r="AB11561" s="84">
        <v>738.06</v>
      </c>
      <c r="AC11561" s="85"/>
      <c r="AE11561" s="22">
        <v>0</v>
      </c>
      <c r="AF11561" s="84">
        <v>0</v>
      </c>
      <c r="AG11561" s="85"/>
    </row>
    <row r="11562" spans="1:33" hidden="1" outlineLevel="1">
      <c r="A11562" s="8"/>
      <c r="B11562" s="9" t="s">
        <v>34</v>
      </c>
      <c r="C11562" s="9" t="s">
        <v>35</v>
      </c>
      <c r="K11562" s="79"/>
      <c r="L11562" s="79"/>
      <c r="M11562" s="80"/>
      <c r="O11562" s="79"/>
      <c r="P11562" s="79"/>
      <c r="Q11562" s="80"/>
      <c r="S11562" s="79"/>
      <c r="T11562" s="79"/>
      <c r="U11562" s="80"/>
      <c r="W11562" s="79"/>
      <c r="X11562" s="79"/>
      <c r="Y11562" s="80"/>
      <c r="AA11562" s="79"/>
      <c r="AB11562" s="79"/>
      <c r="AC11562" s="80"/>
      <c r="AE11562" s="79"/>
      <c r="AF11562" s="79"/>
      <c r="AG11562" s="80"/>
    </row>
    <row r="11563" spans="1:33" hidden="1" outlineLevel="1">
      <c r="A11563" s="6" t="s">
        <v>13506</v>
      </c>
      <c r="B11563" s="7" t="s">
        <v>37</v>
      </c>
      <c r="C11563" s="7" t="s">
        <v>13507</v>
      </c>
      <c r="K11563" s="79"/>
      <c r="L11563" s="79"/>
      <c r="M11563" s="80"/>
      <c r="O11563" s="79"/>
      <c r="P11563" s="79"/>
      <c r="Q11563" s="80"/>
      <c r="S11563" s="79"/>
      <c r="T11563" s="79"/>
      <c r="U11563" s="80"/>
      <c r="W11563" s="79"/>
      <c r="X11563" s="79"/>
      <c r="Y11563" s="80"/>
      <c r="AA11563" s="79"/>
      <c r="AB11563" s="79"/>
      <c r="AC11563" s="80"/>
      <c r="AE11563" s="79"/>
      <c r="AF11563" s="79"/>
      <c r="AG11563" s="80"/>
    </row>
    <row r="11564" spans="1:33" ht="60" hidden="1" outlineLevel="1">
      <c r="A11564" s="6" t="s">
        <v>13508</v>
      </c>
      <c r="B11564" s="7" t="s">
        <v>37</v>
      </c>
      <c r="C11564" s="7" t="s">
        <v>11714</v>
      </c>
      <c r="K11564" s="79"/>
      <c r="L11564" s="79"/>
      <c r="M11564" s="80"/>
      <c r="O11564" s="79"/>
      <c r="P11564" s="79"/>
      <c r="Q11564" s="80"/>
      <c r="S11564" s="79"/>
      <c r="T11564" s="79"/>
      <c r="U11564" s="80"/>
      <c r="W11564" s="79"/>
      <c r="X11564" s="79"/>
      <c r="Y11564" s="80"/>
      <c r="AA11564" s="79"/>
      <c r="AB11564" s="79"/>
      <c r="AC11564" s="80"/>
      <c r="AE11564" s="79"/>
      <c r="AF11564" s="79"/>
      <c r="AG11564" s="80"/>
    </row>
    <row r="11565" spans="1:33" ht="60" hidden="1" outlineLevel="1">
      <c r="A11565" s="8"/>
      <c r="B11565" s="9" t="s">
        <v>61</v>
      </c>
      <c r="C11565" s="9" t="s">
        <v>62</v>
      </c>
      <c r="D11565" s="9" t="s">
        <v>63</v>
      </c>
      <c r="E11565" s="12" t="s">
        <v>64</v>
      </c>
      <c r="F11565" s="20" t="s">
        <v>65</v>
      </c>
      <c r="K11565" s="21" t="s">
        <v>66</v>
      </c>
      <c r="L11565" s="87" t="s">
        <v>28</v>
      </c>
      <c r="M11565" s="88"/>
      <c r="O11565" s="21" t="s">
        <v>66</v>
      </c>
      <c r="P11565" s="87" t="s">
        <v>28</v>
      </c>
      <c r="Q11565" s="88"/>
      <c r="S11565" s="21" t="s">
        <v>66</v>
      </c>
      <c r="T11565" s="87" t="s">
        <v>28</v>
      </c>
      <c r="U11565" s="88"/>
      <c r="W11565" s="21" t="s">
        <v>66</v>
      </c>
      <c r="X11565" s="87" t="s">
        <v>28</v>
      </c>
      <c r="Y11565" s="88"/>
      <c r="AA11565" s="21" t="s">
        <v>66</v>
      </c>
      <c r="AB11565" s="87" t="s">
        <v>28</v>
      </c>
      <c r="AC11565" s="88"/>
      <c r="AE11565" s="21" t="s">
        <v>66</v>
      </c>
      <c r="AF11565" s="87" t="s">
        <v>28</v>
      </c>
      <c r="AG11565" s="88"/>
    </row>
    <row r="11566" spans="1:33" hidden="1" outlineLevel="1">
      <c r="A11566" s="6" t="s">
        <v>13509</v>
      </c>
      <c r="B11566" s="7" t="s">
        <v>13510</v>
      </c>
      <c r="C11566" s="7" t="s">
        <v>11717</v>
      </c>
      <c r="D11566" s="7"/>
      <c r="E11566" s="23" t="s">
        <v>438</v>
      </c>
      <c r="F11566" s="18">
        <v>182</v>
      </c>
      <c r="K11566" s="22">
        <v>0</v>
      </c>
      <c r="L11566" s="84">
        <v>0</v>
      </c>
      <c r="M11566" s="85"/>
      <c r="O11566" s="22">
        <v>627</v>
      </c>
      <c r="P11566" s="84">
        <v>114114</v>
      </c>
      <c r="Q11566" s="85"/>
      <c r="S11566" s="22">
        <v>1996</v>
      </c>
      <c r="T11566" s="84">
        <v>363272</v>
      </c>
      <c r="U11566" s="85"/>
      <c r="W11566" s="22">
        <v>0</v>
      </c>
      <c r="X11566" s="84">
        <v>0</v>
      </c>
      <c r="Y11566" s="85"/>
      <c r="AA11566" s="22">
        <v>1703.22</v>
      </c>
      <c r="AB11566" s="84">
        <v>309986.03999999998</v>
      </c>
      <c r="AC11566" s="85"/>
      <c r="AE11566" s="22">
        <v>0</v>
      </c>
      <c r="AF11566" s="84">
        <v>0</v>
      </c>
      <c r="AG11566" s="85"/>
    </row>
    <row r="11567" spans="1:33" hidden="1" outlineLevel="1">
      <c r="A11567" s="6" t="s">
        <v>13511</v>
      </c>
      <c r="B11567" s="7" t="s">
        <v>13512</v>
      </c>
      <c r="C11567" s="7" t="s">
        <v>11720</v>
      </c>
      <c r="D11567" s="7"/>
      <c r="E11567" s="23" t="s">
        <v>438</v>
      </c>
      <c r="F11567" s="18">
        <v>550</v>
      </c>
      <c r="K11567" s="22">
        <v>0</v>
      </c>
      <c r="L11567" s="84">
        <v>0</v>
      </c>
      <c r="M11567" s="85"/>
      <c r="O11567" s="22">
        <v>228</v>
      </c>
      <c r="P11567" s="84">
        <v>125400</v>
      </c>
      <c r="Q11567" s="85"/>
      <c r="S11567" s="22">
        <v>1660</v>
      </c>
      <c r="T11567" s="84">
        <v>913000</v>
      </c>
      <c r="U11567" s="85"/>
      <c r="W11567" s="22">
        <v>0</v>
      </c>
      <c r="X11567" s="84">
        <v>0</v>
      </c>
      <c r="Y11567" s="85"/>
      <c r="AA11567" s="22">
        <v>1078.71</v>
      </c>
      <c r="AB11567" s="84">
        <v>593290.5</v>
      </c>
      <c r="AC11567" s="85"/>
      <c r="AE11567" s="22">
        <v>0</v>
      </c>
      <c r="AF11567" s="84">
        <v>0</v>
      </c>
      <c r="AG11567" s="85"/>
    </row>
    <row r="11568" spans="1:33" hidden="1" outlineLevel="1">
      <c r="A11568" s="6" t="s">
        <v>13513</v>
      </c>
      <c r="B11568" s="7" t="s">
        <v>13514</v>
      </c>
      <c r="C11568" s="7" t="s">
        <v>13515</v>
      </c>
      <c r="D11568" s="7"/>
      <c r="E11568" s="23" t="s">
        <v>438</v>
      </c>
      <c r="F11568" s="18">
        <v>62</v>
      </c>
      <c r="K11568" s="22">
        <v>0</v>
      </c>
      <c r="L11568" s="84">
        <v>0</v>
      </c>
      <c r="M11568" s="85"/>
      <c r="O11568" s="22">
        <v>456</v>
      </c>
      <c r="P11568" s="84">
        <v>28272</v>
      </c>
      <c r="Q11568" s="85"/>
      <c r="S11568" s="22">
        <v>506</v>
      </c>
      <c r="T11568" s="84">
        <v>31372</v>
      </c>
      <c r="U11568" s="85"/>
      <c r="W11568" s="22">
        <v>0</v>
      </c>
      <c r="X11568" s="84">
        <v>0</v>
      </c>
      <c r="Y11568" s="85"/>
      <c r="AA11568" s="22">
        <v>1703.22</v>
      </c>
      <c r="AB11568" s="84">
        <v>105599.64</v>
      </c>
      <c r="AC11568" s="85"/>
      <c r="AE11568" s="22">
        <v>0</v>
      </c>
      <c r="AF11568" s="84">
        <v>0</v>
      </c>
      <c r="AG11568" s="85"/>
    </row>
    <row r="11569" spans="1:33" hidden="1" outlineLevel="1">
      <c r="A11569" s="6" t="s">
        <v>13516</v>
      </c>
      <c r="B11569" s="7" t="s">
        <v>13517</v>
      </c>
      <c r="C11569" s="7" t="s">
        <v>13518</v>
      </c>
      <c r="D11569" s="7"/>
      <c r="E11569" s="23" t="s">
        <v>438</v>
      </c>
      <c r="F11569" s="18">
        <v>43</v>
      </c>
      <c r="K11569" s="22">
        <v>0</v>
      </c>
      <c r="L11569" s="84">
        <v>0</v>
      </c>
      <c r="M11569" s="85"/>
      <c r="O11569" s="22">
        <v>513</v>
      </c>
      <c r="P11569" s="84">
        <v>22059</v>
      </c>
      <c r="Q11569" s="85"/>
      <c r="S11569" s="22">
        <v>1264</v>
      </c>
      <c r="T11569" s="84">
        <v>54352</v>
      </c>
      <c r="U11569" s="85"/>
      <c r="W11569" s="22">
        <v>0</v>
      </c>
      <c r="X11569" s="84">
        <v>0</v>
      </c>
      <c r="Y11569" s="85"/>
      <c r="AA11569" s="22">
        <v>2838.7</v>
      </c>
      <c r="AB11569" s="84">
        <v>122064.1</v>
      </c>
      <c r="AC11569" s="85"/>
      <c r="AE11569" s="22">
        <v>0</v>
      </c>
      <c r="AF11569" s="84">
        <v>0</v>
      </c>
      <c r="AG11569" s="85"/>
    </row>
    <row r="11570" spans="1:33" hidden="1" outlineLevel="1">
      <c r="A11570" s="6" t="s">
        <v>13519</v>
      </c>
      <c r="B11570" s="7" t="s">
        <v>13520</v>
      </c>
      <c r="C11570" s="7" t="s">
        <v>13521</v>
      </c>
      <c r="D11570" s="7"/>
      <c r="E11570" s="23" t="s">
        <v>429</v>
      </c>
      <c r="F11570" s="18">
        <v>653</v>
      </c>
      <c r="K11570" s="22">
        <v>0</v>
      </c>
      <c r="L11570" s="84">
        <v>0</v>
      </c>
      <c r="M11570" s="85"/>
      <c r="O11570" s="22">
        <v>302.10000000000002</v>
      </c>
      <c r="P11570" s="84">
        <v>197271.3</v>
      </c>
      <c r="Q11570" s="85"/>
      <c r="S11570" s="22">
        <v>555</v>
      </c>
      <c r="T11570" s="84">
        <v>362415</v>
      </c>
      <c r="U11570" s="85"/>
      <c r="W11570" s="22">
        <v>0</v>
      </c>
      <c r="X11570" s="84">
        <v>0</v>
      </c>
      <c r="Y11570" s="85"/>
      <c r="AA11570" s="22">
        <v>3406.44</v>
      </c>
      <c r="AB11570" s="84">
        <v>2224405.3199999998</v>
      </c>
      <c r="AC11570" s="85"/>
      <c r="AE11570" s="22">
        <v>0</v>
      </c>
      <c r="AF11570" s="84">
        <v>0</v>
      </c>
      <c r="AG11570" s="85"/>
    </row>
    <row r="11571" spans="1:33" hidden="1" outlineLevel="1">
      <c r="A11571" s="6" t="s">
        <v>13522</v>
      </c>
      <c r="B11571" s="7" t="s">
        <v>13523</v>
      </c>
      <c r="C11571" s="7" t="s">
        <v>13524</v>
      </c>
      <c r="D11571" s="7"/>
      <c r="E11571" s="23" t="s">
        <v>438</v>
      </c>
      <c r="F11571" s="18">
        <v>28</v>
      </c>
      <c r="K11571" s="22">
        <v>0</v>
      </c>
      <c r="L11571" s="84">
        <v>0</v>
      </c>
      <c r="M11571" s="85"/>
      <c r="O11571" s="22">
        <v>2280</v>
      </c>
      <c r="P11571" s="84">
        <v>63840</v>
      </c>
      <c r="Q11571" s="85"/>
      <c r="S11571" s="22">
        <v>2015</v>
      </c>
      <c r="T11571" s="84">
        <v>56420</v>
      </c>
      <c r="U11571" s="85"/>
      <c r="W11571" s="22">
        <v>0</v>
      </c>
      <c r="X11571" s="84">
        <v>0</v>
      </c>
      <c r="Y11571" s="85"/>
      <c r="AA11571" s="22">
        <v>2838.7</v>
      </c>
      <c r="AB11571" s="84">
        <v>79483.600000000006</v>
      </c>
      <c r="AC11571" s="85"/>
      <c r="AE11571" s="22">
        <v>0</v>
      </c>
      <c r="AF11571" s="84">
        <v>0</v>
      </c>
      <c r="AG11571" s="85"/>
    </row>
    <row r="11572" spans="1:33" hidden="1" outlineLevel="1">
      <c r="A11572" s="6" t="s">
        <v>13525</v>
      </c>
      <c r="B11572" s="7" t="s">
        <v>13526</v>
      </c>
      <c r="C11572" s="7" t="s">
        <v>13527</v>
      </c>
      <c r="D11572" s="7"/>
      <c r="E11572" s="23" t="s">
        <v>438</v>
      </c>
      <c r="F11572" s="18">
        <v>13</v>
      </c>
      <c r="K11572" s="22">
        <v>0</v>
      </c>
      <c r="L11572" s="84">
        <v>0</v>
      </c>
      <c r="M11572" s="85"/>
      <c r="O11572" s="22">
        <v>1938</v>
      </c>
      <c r="P11572" s="84">
        <v>25194</v>
      </c>
      <c r="Q11572" s="85"/>
      <c r="S11572" s="22">
        <v>5546</v>
      </c>
      <c r="T11572" s="84">
        <v>72098</v>
      </c>
      <c r="U11572" s="85"/>
      <c r="W11572" s="22">
        <v>0</v>
      </c>
      <c r="X11572" s="84">
        <v>0</v>
      </c>
      <c r="Y11572" s="85"/>
      <c r="AA11572" s="22">
        <v>5677.4</v>
      </c>
      <c r="AB11572" s="84">
        <v>73806.2</v>
      </c>
      <c r="AC11572" s="85"/>
      <c r="AE11572" s="22">
        <v>0</v>
      </c>
      <c r="AF11572" s="84">
        <v>0</v>
      </c>
      <c r="AG11572" s="85"/>
    </row>
    <row r="11573" spans="1:33" hidden="1" outlineLevel="1">
      <c r="A11573" s="8"/>
      <c r="B11573" s="9" t="s">
        <v>34</v>
      </c>
      <c r="C11573" s="9" t="s">
        <v>35</v>
      </c>
      <c r="K11573" s="79"/>
      <c r="L11573" s="79"/>
      <c r="M11573" s="80"/>
      <c r="O11573" s="79"/>
      <c r="P11573" s="79"/>
      <c r="Q11573" s="80"/>
      <c r="S11573" s="79"/>
      <c r="T11573" s="79"/>
      <c r="U11573" s="80"/>
      <c r="W11573" s="79"/>
      <c r="X11573" s="79"/>
      <c r="Y11573" s="80"/>
      <c r="AA11573" s="79"/>
      <c r="AB11573" s="79"/>
      <c r="AC11573" s="80"/>
      <c r="AE11573" s="79"/>
      <c r="AF11573" s="79"/>
      <c r="AG11573" s="80"/>
    </row>
    <row r="11574" spans="1:33" hidden="1" outlineLevel="1">
      <c r="A11574" s="6" t="s">
        <v>13528</v>
      </c>
      <c r="B11574" s="7" t="s">
        <v>37</v>
      </c>
      <c r="C11574" s="7" t="s">
        <v>11734</v>
      </c>
      <c r="K11574" s="79"/>
      <c r="L11574" s="79"/>
      <c r="M11574" s="80"/>
      <c r="O11574" s="79"/>
      <c r="P11574" s="79"/>
      <c r="Q11574" s="80"/>
      <c r="S11574" s="79"/>
      <c r="T11574" s="79"/>
      <c r="U11574" s="80"/>
      <c r="W11574" s="79"/>
      <c r="X11574" s="79"/>
      <c r="Y11574" s="80"/>
      <c r="AA11574" s="79"/>
      <c r="AB11574" s="79"/>
      <c r="AC11574" s="80"/>
      <c r="AE11574" s="79"/>
      <c r="AF11574" s="79"/>
      <c r="AG11574" s="80"/>
    </row>
    <row r="11575" spans="1:33" ht="60" hidden="1" outlineLevel="1">
      <c r="A11575" s="6" t="s">
        <v>13529</v>
      </c>
      <c r="B11575" s="7" t="s">
        <v>37</v>
      </c>
      <c r="C11575" s="7" t="s">
        <v>11736</v>
      </c>
      <c r="K11575" s="79"/>
      <c r="L11575" s="79"/>
      <c r="M11575" s="80"/>
      <c r="O11575" s="79"/>
      <c r="P11575" s="79"/>
      <c r="Q11575" s="80"/>
      <c r="S11575" s="79"/>
      <c r="T11575" s="79"/>
      <c r="U11575" s="80"/>
      <c r="W11575" s="79"/>
      <c r="X11575" s="79"/>
      <c r="Y11575" s="80"/>
      <c r="AA11575" s="79"/>
      <c r="AB11575" s="79"/>
      <c r="AC11575" s="80"/>
      <c r="AE11575" s="79"/>
      <c r="AF11575" s="79"/>
      <c r="AG11575" s="80"/>
    </row>
    <row r="11576" spans="1:33" ht="60" hidden="1" outlineLevel="1">
      <c r="A11576" s="8"/>
      <c r="B11576" s="9" t="s">
        <v>61</v>
      </c>
      <c r="C11576" s="9" t="s">
        <v>62</v>
      </c>
      <c r="D11576" s="9" t="s">
        <v>63</v>
      </c>
      <c r="E11576" s="12" t="s">
        <v>64</v>
      </c>
      <c r="F11576" s="20" t="s">
        <v>65</v>
      </c>
      <c r="K11576" s="21" t="s">
        <v>66</v>
      </c>
      <c r="L11576" s="87" t="s">
        <v>28</v>
      </c>
      <c r="M11576" s="88"/>
      <c r="O11576" s="21" t="s">
        <v>66</v>
      </c>
      <c r="P11576" s="87" t="s">
        <v>28</v>
      </c>
      <c r="Q11576" s="88"/>
      <c r="S11576" s="21" t="s">
        <v>66</v>
      </c>
      <c r="T11576" s="87" t="s">
        <v>28</v>
      </c>
      <c r="U11576" s="88"/>
      <c r="W11576" s="21" t="s">
        <v>66</v>
      </c>
      <c r="X11576" s="87" t="s">
        <v>28</v>
      </c>
      <c r="Y11576" s="88"/>
      <c r="AA11576" s="21" t="s">
        <v>66</v>
      </c>
      <c r="AB11576" s="87" t="s">
        <v>28</v>
      </c>
      <c r="AC11576" s="88"/>
      <c r="AE11576" s="21" t="s">
        <v>66</v>
      </c>
      <c r="AF11576" s="87" t="s">
        <v>28</v>
      </c>
      <c r="AG11576" s="88"/>
    </row>
    <row r="11577" spans="1:33" hidden="1" outlineLevel="1">
      <c r="A11577" s="6" t="s">
        <v>13530</v>
      </c>
      <c r="B11577" s="7" t="s">
        <v>13531</v>
      </c>
      <c r="C11577" s="7" t="s">
        <v>11739</v>
      </c>
      <c r="D11577" s="7"/>
      <c r="E11577" s="23" t="s">
        <v>438</v>
      </c>
      <c r="F11577" s="18">
        <v>123</v>
      </c>
      <c r="K11577" s="22">
        <v>0</v>
      </c>
      <c r="L11577" s="84">
        <v>0</v>
      </c>
      <c r="M11577" s="85"/>
      <c r="O11577" s="22">
        <v>205.2</v>
      </c>
      <c r="P11577" s="84">
        <v>25239.599999999999</v>
      </c>
      <c r="Q11577" s="85"/>
      <c r="S11577" s="22">
        <v>280</v>
      </c>
      <c r="T11577" s="84">
        <v>34440</v>
      </c>
      <c r="U11577" s="85"/>
      <c r="W11577" s="22">
        <v>0</v>
      </c>
      <c r="X11577" s="84">
        <v>0</v>
      </c>
      <c r="Y11577" s="85"/>
      <c r="AA11577" s="22">
        <v>1419.35</v>
      </c>
      <c r="AB11577" s="84">
        <v>174580.05</v>
      </c>
      <c r="AC11577" s="85"/>
      <c r="AE11577" s="22">
        <v>0</v>
      </c>
      <c r="AF11577" s="84">
        <v>0</v>
      </c>
      <c r="AG11577" s="85"/>
    </row>
    <row r="11578" spans="1:33" hidden="1" outlineLevel="1">
      <c r="A11578" s="6" t="s">
        <v>13532</v>
      </c>
      <c r="B11578" s="7" t="s">
        <v>13533</v>
      </c>
      <c r="C11578" s="7" t="s">
        <v>11742</v>
      </c>
      <c r="D11578" s="7"/>
      <c r="E11578" s="23" t="s">
        <v>438</v>
      </c>
      <c r="F11578" s="18">
        <v>2</v>
      </c>
      <c r="K11578" s="22">
        <v>0</v>
      </c>
      <c r="L11578" s="84">
        <v>0</v>
      </c>
      <c r="M11578" s="85"/>
      <c r="O11578" s="22">
        <v>205.2</v>
      </c>
      <c r="P11578" s="84">
        <v>410.4</v>
      </c>
      <c r="Q11578" s="85"/>
      <c r="S11578" s="22">
        <v>320</v>
      </c>
      <c r="T11578" s="84">
        <v>640</v>
      </c>
      <c r="U11578" s="85"/>
      <c r="W11578" s="22">
        <v>0</v>
      </c>
      <c r="X11578" s="84">
        <v>0</v>
      </c>
      <c r="Y11578" s="85"/>
      <c r="AA11578" s="22">
        <v>1476.12</v>
      </c>
      <c r="AB11578" s="84">
        <v>2952.24</v>
      </c>
      <c r="AC11578" s="85"/>
      <c r="AE11578" s="22">
        <v>0</v>
      </c>
      <c r="AF11578" s="84">
        <v>0</v>
      </c>
      <c r="AG11578" s="85"/>
    </row>
    <row r="11579" spans="1:33" hidden="1" outlineLevel="1">
      <c r="A11579" s="6" t="s">
        <v>13534</v>
      </c>
      <c r="B11579" s="7" t="s">
        <v>13535</v>
      </c>
      <c r="C11579" s="7" t="s">
        <v>13536</v>
      </c>
      <c r="D11579" s="7"/>
      <c r="E11579" s="23" t="s">
        <v>438</v>
      </c>
      <c r="F11579" s="18">
        <v>16</v>
      </c>
      <c r="K11579" s="22">
        <v>0</v>
      </c>
      <c r="L11579" s="84">
        <v>0</v>
      </c>
      <c r="M11579" s="85"/>
      <c r="O11579" s="22">
        <v>399</v>
      </c>
      <c r="P11579" s="84">
        <v>6384</v>
      </c>
      <c r="Q11579" s="85"/>
      <c r="S11579" s="22">
        <v>2000</v>
      </c>
      <c r="T11579" s="84">
        <v>32000</v>
      </c>
      <c r="U11579" s="85"/>
      <c r="W11579" s="22">
        <v>0</v>
      </c>
      <c r="X11579" s="84">
        <v>0</v>
      </c>
      <c r="Y11579" s="85"/>
      <c r="AA11579" s="22">
        <v>2270.96</v>
      </c>
      <c r="AB11579" s="84">
        <v>36335.360000000001</v>
      </c>
      <c r="AC11579" s="85"/>
      <c r="AE11579" s="22">
        <v>0</v>
      </c>
      <c r="AF11579" s="84">
        <v>0</v>
      </c>
      <c r="AG11579" s="85"/>
    </row>
    <row r="11580" spans="1:33" hidden="1" outlineLevel="1">
      <c r="A11580" s="6" t="s">
        <v>13537</v>
      </c>
      <c r="B11580" s="7" t="s">
        <v>13538</v>
      </c>
      <c r="C11580" s="7" t="s">
        <v>11745</v>
      </c>
      <c r="D11580" s="7"/>
      <c r="E11580" s="23" t="s">
        <v>438</v>
      </c>
      <c r="F11580" s="18">
        <v>41</v>
      </c>
      <c r="K11580" s="22">
        <v>0</v>
      </c>
      <c r="L11580" s="84">
        <v>0</v>
      </c>
      <c r="M11580" s="85"/>
      <c r="O11580" s="22">
        <v>570</v>
      </c>
      <c r="P11580" s="84">
        <v>23370</v>
      </c>
      <c r="Q11580" s="85"/>
      <c r="S11580" s="22">
        <v>1400</v>
      </c>
      <c r="T11580" s="84">
        <v>57400</v>
      </c>
      <c r="U11580" s="85"/>
      <c r="W11580" s="22">
        <v>0</v>
      </c>
      <c r="X11580" s="84">
        <v>0</v>
      </c>
      <c r="Y11580" s="85"/>
      <c r="AA11580" s="22">
        <v>1703.22</v>
      </c>
      <c r="AB11580" s="84">
        <v>69832.02</v>
      </c>
      <c r="AC11580" s="85"/>
      <c r="AE11580" s="22">
        <v>0</v>
      </c>
      <c r="AF11580" s="84">
        <v>0</v>
      </c>
      <c r="AG11580" s="85"/>
    </row>
    <row r="11581" spans="1:33" hidden="1" outlineLevel="1">
      <c r="A11581" s="8"/>
      <c r="B11581" s="9" t="s">
        <v>34</v>
      </c>
      <c r="C11581" s="9" t="s">
        <v>35</v>
      </c>
      <c r="K11581" s="79"/>
      <c r="L11581" s="79"/>
      <c r="M11581" s="80"/>
      <c r="O11581" s="79"/>
      <c r="P11581" s="79"/>
      <c r="Q11581" s="80"/>
      <c r="S11581" s="79"/>
      <c r="T11581" s="79"/>
      <c r="U11581" s="80"/>
      <c r="W11581" s="79"/>
      <c r="X11581" s="79"/>
      <c r="Y11581" s="80"/>
      <c r="AA11581" s="79"/>
      <c r="AB11581" s="79"/>
      <c r="AC11581" s="80"/>
      <c r="AE11581" s="79"/>
      <c r="AF11581" s="79"/>
      <c r="AG11581" s="80"/>
    </row>
    <row r="11582" spans="1:33" hidden="1" outlineLevel="1">
      <c r="A11582" s="6" t="s">
        <v>13539</v>
      </c>
      <c r="B11582" s="7" t="s">
        <v>37</v>
      </c>
      <c r="C11582" s="7" t="s">
        <v>13540</v>
      </c>
      <c r="K11582" s="79"/>
      <c r="L11582" s="79"/>
      <c r="M11582" s="80"/>
      <c r="O11582" s="79"/>
      <c r="P11582" s="79"/>
      <c r="Q11582" s="80"/>
      <c r="S11582" s="79"/>
      <c r="T11582" s="79"/>
      <c r="U11582" s="80"/>
      <c r="W11582" s="79"/>
      <c r="X11582" s="79"/>
      <c r="Y11582" s="80"/>
      <c r="AA11582" s="79"/>
      <c r="AB11582" s="79"/>
      <c r="AC11582" s="80"/>
      <c r="AE11582" s="79"/>
      <c r="AF11582" s="79"/>
      <c r="AG11582" s="80"/>
    </row>
    <row r="11583" spans="1:33" ht="75" hidden="1" outlineLevel="1">
      <c r="A11583" s="6" t="s">
        <v>13541</v>
      </c>
      <c r="B11583" s="7" t="s">
        <v>37</v>
      </c>
      <c r="C11583" s="7" t="s">
        <v>13542</v>
      </c>
      <c r="K11583" s="79"/>
      <c r="L11583" s="79"/>
      <c r="M11583" s="80"/>
      <c r="O11583" s="79"/>
      <c r="P11583" s="79"/>
      <c r="Q11583" s="80"/>
      <c r="S11583" s="79"/>
      <c r="T11583" s="79"/>
      <c r="U11583" s="80"/>
      <c r="W11583" s="79"/>
      <c r="X11583" s="79"/>
      <c r="Y11583" s="80"/>
      <c r="AA11583" s="79"/>
      <c r="AB11583" s="79"/>
      <c r="AC11583" s="80"/>
      <c r="AE11583" s="79"/>
      <c r="AF11583" s="79"/>
      <c r="AG11583" s="80"/>
    </row>
    <row r="11584" spans="1:33" ht="60" hidden="1" outlineLevel="1">
      <c r="A11584" s="8"/>
      <c r="B11584" s="9" t="s">
        <v>61</v>
      </c>
      <c r="C11584" s="9" t="s">
        <v>62</v>
      </c>
      <c r="D11584" s="9" t="s">
        <v>63</v>
      </c>
      <c r="E11584" s="12" t="s">
        <v>64</v>
      </c>
      <c r="F11584" s="20" t="s">
        <v>65</v>
      </c>
      <c r="K11584" s="21" t="s">
        <v>66</v>
      </c>
      <c r="L11584" s="87" t="s">
        <v>28</v>
      </c>
      <c r="M11584" s="88"/>
      <c r="O11584" s="21" t="s">
        <v>66</v>
      </c>
      <c r="P11584" s="87" t="s">
        <v>28</v>
      </c>
      <c r="Q11584" s="88"/>
      <c r="S11584" s="21" t="s">
        <v>66</v>
      </c>
      <c r="T11584" s="87" t="s">
        <v>28</v>
      </c>
      <c r="U11584" s="88"/>
      <c r="W11584" s="21" t="s">
        <v>66</v>
      </c>
      <c r="X11584" s="87" t="s">
        <v>28</v>
      </c>
      <c r="Y11584" s="88"/>
      <c r="AA11584" s="21" t="s">
        <v>66</v>
      </c>
      <c r="AB11584" s="87" t="s">
        <v>28</v>
      </c>
      <c r="AC11584" s="88"/>
      <c r="AE11584" s="21" t="s">
        <v>66</v>
      </c>
      <c r="AF11584" s="87" t="s">
        <v>28</v>
      </c>
      <c r="AG11584" s="88"/>
    </row>
    <row r="11585" spans="1:33" ht="45" hidden="1" outlineLevel="1">
      <c r="A11585" s="6" t="s">
        <v>13543</v>
      </c>
      <c r="B11585" s="7" t="s">
        <v>13544</v>
      </c>
      <c r="C11585" s="7" t="s">
        <v>13545</v>
      </c>
      <c r="D11585" s="7"/>
      <c r="E11585" s="23" t="s">
        <v>438</v>
      </c>
      <c r="F11585" s="18">
        <v>1</v>
      </c>
      <c r="K11585" s="22">
        <v>0</v>
      </c>
      <c r="L11585" s="84">
        <v>0</v>
      </c>
      <c r="M11585" s="85"/>
      <c r="O11585" s="22">
        <v>136800</v>
      </c>
      <c r="P11585" s="84">
        <v>136800</v>
      </c>
      <c r="Q11585" s="85"/>
      <c r="S11585" s="22">
        <v>75000</v>
      </c>
      <c r="T11585" s="84">
        <v>75000</v>
      </c>
      <c r="U11585" s="85"/>
      <c r="W11585" s="22">
        <v>0</v>
      </c>
      <c r="X11585" s="84">
        <v>0</v>
      </c>
      <c r="Y11585" s="85"/>
      <c r="AA11585" s="22">
        <v>340643.73</v>
      </c>
      <c r="AB11585" s="84">
        <v>340643.73</v>
      </c>
      <c r="AC11585" s="85"/>
      <c r="AE11585" s="22">
        <v>0</v>
      </c>
      <c r="AF11585" s="84">
        <v>0</v>
      </c>
      <c r="AG11585" s="85"/>
    </row>
    <row r="11586" spans="1:33" hidden="1" outlineLevel="1">
      <c r="A11586" s="6" t="s">
        <v>13546</v>
      </c>
      <c r="B11586" s="7" t="s">
        <v>13547</v>
      </c>
      <c r="C11586" s="7" t="s">
        <v>13548</v>
      </c>
      <c r="D11586" s="7"/>
      <c r="E11586" s="23" t="s">
        <v>438</v>
      </c>
      <c r="F11586" s="18">
        <v>225</v>
      </c>
      <c r="K11586" s="22">
        <v>0</v>
      </c>
      <c r="L11586" s="84">
        <v>0</v>
      </c>
      <c r="M11586" s="85"/>
      <c r="O11586" s="22">
        <v>285</v>
      </c>
      <c r="P11586" s="84">
        <v>64125</v>
      </c>
      <c r="Q11586" s="85"/>
      <c r="S11586" s="22">
        <v>775</v>
      </c>
      <c r="T11586" s="84">
        <v>174375</v>
      </c>
      <c r="U11586" s="85"/>
      <c r="W11586" s="22">
        <v>0</v>
      </c>
      <c r="X11586" s="84">
        <v>0</v>
      </c>
      <c r="Y11586" s="85"/>
      <c r="AA11586" s="22">
        <v>1419.35</v>
      </c>
      <c r="AB11586" s="84">
        <v>319353.75</v>
      </c>
      <c r="AC11586" s="85"/>
      <c r="AE11586" s="22">
        <v>0</v>
      </c>
      <c r="AF11586" s="84">
        <v>0</v>
      </c>
      <c r="AG11586" s="85"/>
    </row>
    <row r="11587" spans="1:33" hidden="1" outlineLevel="1">
      <c r="A11587" s="6" t="s">
        <v>13549</v>
      </c>
      <c r="B11587" s="7" t="s">
        <v>13550</v>
      </c>
      <c r="C11587" s="7" t="s">
        <v>11785</v>
      </c>
      <c r="D11587" s="7"/>
      <c r="E11587" s="23" t="s">
        <v>438</v>
      </c>
      <c r="F11587" s="18">
        <v>35</v>
      </c>
      <c r="K11587" s="22">
        <v>0</v>
      </c>
      <c r="L11587" s="84">
        <v>0</v>
      </c>
      <c r="M11587" s="85"/>
      <c r="O11587" s="22">
        <v>285</v>
      </c>
      <c r="P11587" s="84">
        <v>9975</v>
      </c>
      <c r="Q11587" s="85"/>
      <c r="S11587" s="22">
        <v>850</v>
      </c>
      <c r="T11587" s="84">
        <v>29750</v>
      </c>
      <c r="U11587" s="85"/>
      <c r="W11587" s="22">
        <v>0</v>
      </c>
      <c r="X11587" s="84">
        <v>0</v>
      </c>
      <c r="Y11587" s="85"/>
      <c r="AA11587" s="22">
        <v>1703.22</v>
      </c>
      <c r="AB11587" s="84">
        <v>59612.7</v>
      </c>
      <c r="AC11587" s="85"/>
      <c r="AE11587" s="22">
        <v>0</v>
      </c>
      <c r="AF11587" s="84">
        <v>0</v>
      </c>
      <c r="AG11587" s="85"/>
    </row>
    <row r="11588" spans="1:33" hidden="1" outlineLevel="1">
      <c r="A11588" s="8"/>
      <c r="B11588" s="9" t="s">
        <v>34</v>
      </c>
      <c r="C11588" s="9" t="s">
        <v>35</v>
      </c>
      <c r="K11588" s="79"/>
      <c r="L11588" s="79"/>
      <c r="M11588" s="80"/>
      <c r="O11588" s="79"/>
      <c r="P11588" s="79"/>
      <c r="Q11588" s="80"/>
      <c r="S11588" s="79"/>
      <c r="T11588" s="79"/>
      <c r="U11588" s="80"/>
      <c r="W11588" s="79"/>
      <c r="X11588" s="79"/>
      <c r="Y11588" s="80"/>
      <c r="AA11588" s="79"/>
      <c r="AB11588" s="79"/>
      <c r="AC11588" s="80"/>
      <c r="AE11588" s="79"/>
      <c r="AF11588" s="79"/>
      <c r="AG11588" s="80"/>
    </row>
    <row r="11589" spans="1:33" hidden="1" outlineLevel="1">
      <c r="A11589" s="6" t="s">
        <v>13551</v>
      </c>
      <c r="B11589" s="7" t="s">
        <v>37</v>
      </c>
      <c r="C11589" s="7" t="s">
        <v>13552</v>
      </c>
      <c r="K11589" s="79"/>
      <c r="L11589" s="79"/>
      <c r="M11589" s="80"/>
      <c r="O11589" s="79"/>
      <c r="P11589" s="79"/>
      <c r="Q11589" s="80"/>
      <c r="S11589" s="79"/>
      <c r="T11589" s="79"/>
      <c r="U11589" s="80"/>
      <c r="W11589" s="79"/>
      <c r="X11589" s="79"/>
      <c r="Y11589" s="80"/>
      <c r="AA11589" s="79"/>
      <c r="AB11589" s="79"/>
      <c r="AC11589" s="80"/>
      <c r="AE11589" s="79"/>
      <c r="AF11589" s="79"/>
      <c r="AG11589" s="80"/>
    </row>
    <row r="11590" spans="1:33" ht="60" hidden="1" outlineLevel="1">
      <c r="A11590" s="6" t="s">
        <v>13553</v>
      </c>
      <c r="B11590" s="7" t="s">
        <v>37</v>
      </c>
      <c r="C11590" s="7" t="s">
        <v>11813</v>
      </c>
      <c r="K11590" s="79"/>
      <c r="L11590" s="79"/>
      <c r="M11590" s="80"/>
      <c r="O11590" s="79"/>
      <c r="P11590" s="79"/>
      <c r="Q11590" s="80"/>
      <c r="S11590" s="79"/>
      <c r="T11590" s="79"/>
      <c r="U11590" s="80"/>
      <c r="W11590" s="79"/>
      <c r="X11590" s="79"/>
      <c r="Y11590" s="80"/>
      <c r="AA11590" s="79"/>
      <c r="AB11590" s="79"/>
      <c r="AC11590" s="80"/>
      <c r="AE11590" s="79"/>
      <c r="AF11590" s="79"/>
      <c r="AG11590" s="80"/>
    </row>
    <row r="11591" spans="1:33" ht="60" hidden="1" outlineLevel="1">
      <c r="A11591" s="8"/>
      <c r="B11591" s="9" t="s">
        <v>61</v>
      </c>
      <c r="C11591" s="9" t="s">
        <v>62</v>
      </c>
      <c r="D11591" s="9" t="s">
        <v>63</v>
      </c>
      <c r="E11591" s="12" t="s">
        <v>64</v>
      </c>
      <c r="F11591" s="20" t="s">
        <v>65</v>
      </c>
      <c r="K11591" s="21" t="s">
        <v>66</v>
      </c>
      <c r="L11591" s="87" t="s">
        <v>28</v>
      </c>
      <c r="M11591" s="88"/>
      <c r="O11591" s="21" t="s">
        <v>66</v>
      </c>
      <c r="P11591" s="87" t="s">
        <v>28</v>
      </c>
      <c r="Q11591" s="88"/>
      <c r="S11591" s="21" t="s">
        <v>66</v>
      </c>
      <c r="T11591" s="87" t="s">
        <v>28</v>
      </c>
      <c r="U11591" s="88"/>
      <c r="W11591" s="21" t="s">
        <v>66</v>
      </c>
      <c r="X11591" s="87" t="s">
        <v>28</v>
      </c>
      <c r="Y11591" s="88"/>
      <c r="AA11591" s="21" t="s">
        <v>66</v>
      </c>
      <c r="AB11591" s="87" t="s">
        <v>28</v>
      </c>
      <c r="AC11591" s="88"/>
      <c r="AE11591" s="21" t="s">
        <v>66</v>
      </c>
      <c r="AF11591" s="87" t="s">
        <v>28</v>
      </c>
      <c r="AG11591" s="88"/>
    </row>
    <row r="11592" spans="1:33" hidden="1" outlineLevel="1">
      <c r="A11592" s="6" t="s">
        <v>13554</v>
      </c>
      <c r="B11592" s="7" t="s">
        <v>13555</v>
      </c>
      <c r="C11592" s="7" t="s">
        <v>13556</v>
      </c>
      <c r="D11592" s="7"/>
      <c r="E11592" s="23" t="s">
        <v>438</v>
      </c>
      <c r="F11592" s="18">
        <v>247</v>
      </c>
      <c r="K11592" s="22">
        <v>0</v>
      </c>
      <c r="L11592" s="84">
        <v>0</v>
      </c>
      <c r="M11592" s="85"/>
      <c r="O11592" s="22">
        <v>171</v>
      </c>
      <c r="P11592" s="84">
        <v>42237</v>
      </c>
      <c r="Q11592" s="85"/>
      <c r="S11592" s="22">
        <v>100</v>
      </c>
      <c r="T11592" s="84">
        <v>24700</v>
      </c>
      <c r="U11592" s="85"/>
      <c r="W11592" s="22">
        <v>0</v>
      </c>
      <c r="X11592" s="84">
        <v>0</v>
      </c>
      <c r="Y11592" s="85"/>
      <c r="AA11592" s="22">
        <v>283.87</v>
      </c>
      <c r="AB11592" s="84">
        <v>70115.89</v>
      </c>
      <c r="AC11592" s="85"/>
      <c r="AE11592" s="22">
        <v>0</v>
      </c>
      <c r="AF11592" s="84">
        <v>0</v>
      </c>
      <c r="AG11592" s="85"/>
    </row>
    <row r="11593" spans="1:33" ht="30" hidden="1" outlineLevel="1">
      <c r="A11593" s="6" t="s">
        <v>13557</v>
      </c>
      <c r="B11593" s="7" t="s">
        <v>13558</v>
      </c>
      <c r="C11593" s="7" t="s">
        <v>11816</v>
      </c>
      <c r="D11593" s="7"/>
      <c r="E11593" s="23" t="s">
        <v>438</v>
      </c>
      <c r="F11593" s="18">
        <v>31</v>
      </c>
      <c r="K11593" s="22">
        <v>0</v>
      </c>
      <c r="L11593" s="84">
        <v>0</v>
      </c>
      <c r="M11593" s="85"/>
      <c r="O11593" s="22">
        <v>570</v>
      </c>
      <c r="P11593" s="84">
        <v>17670</v>
      </c>
      <c r="Q11593" s="85"/>
      <c r="S11593" s="22">
        <v>2500</v>
      </c>
      <c r="T11593" s="84">
        <v>77500</v>
      </c>
      <c r="U11593" s="85"/>
      <c r="W11593" s="22">
        <v>0</v>
      </c>
      <c r="X11593" s="84">
        <v>0</v>
      </c>
      <c r="Y11593" s="85"/>
      <c r="AA11593" s="22">
        <v>2838.7</v>
      </c>
      <c r="AB11593" s="84">
        <v>87999.7</v>
      </c>
      <c r="AC11593" s="85"/>
      <c r="AE11593" s="22">
        <v>0</v>
      </c>
      <c r="AF11593" s="84">
        <v>0</v>
      </c>
      <c r="AG11593" s="85"/>
    </row>
    <row r="11594" spans="1:33" hidden="1" outlineLevel="1">
      <c r="A11594" s="6" t="s">
        <v>13559</v>
      </c>
      <c r="B11594" s="7" t="s">
        <v>13560</v>
      </c>
      <c r="C11594" s="7" t="s">
        <v>13561</v>
      </c>
      <c r="D11594" s="7"/>
      <c r="E11594" s="23" t="s">
        <v>438</v>
      </c>
      <c r="F11594" s="18">
        <v>5</v>
      </c>
      <c r="K11594" s="22">
        <v>0</v>
      </c>
      <c r="L11594" s="84">
        <v>0</v>
      </c>
      <c r="M11594" s="85"/>
      <c r="O11594" s="22">
        <v>2850</v>
      </c>
      <c r="P11594" s="84">
        <v>14250</v>
      </c>
      <c r="Q11594" s="85"/>
      <c r="S11594" s="22">
        <v>500</v>
      </c>
      <c r="T11594" s="84">
        <v>2500</v>
      </c>
      <c r="U11594" s="85"/>
      <c r="W11594" s="22">
        <v>0</v>
      </c>
      <c r="X11594" s="84">
        <v>0</v>
      </c>
      <c r="Y11594" s="85"/>
      <c r="AA11594" s="22">
        <v>681.29</v>
      </c>
      <c r="AB11594" s="84">
        <v>3406.45</v>
      </c>
      <c r="AC11594" s="85"/>
      <c r="AE11594" s="22">
        <v>0</v>
      </c>
      <c r="AF11594" s="84">
        <v>0</v>
      </c>
      <c r="AG11594" s="85"/>
    </row>
    <row r="11595" spans="1:33" ht="30" hidden="1" outlineLevel="1">
      <c r="A11595" s="6" t="s">
        <v>13562</v>
      </c>
      <c r="B11595" s="7" t="s">
        <v>13563</v>
      </c>
      <c r="C11595" s="7" t="s">
        <v>13564</v>
      </c>
      <c r="D11595" s="7"/>
      <c r="E11595" s="23" t="s">
        <v>438</v>
      </c>
      <c r="F11595" s="18">
        <v>13</v>
      </c>
      <c r="K11595" s="22">
        <v>0</v>
      </c>
      <c r="L11595" s="84">
        <v>0</v>
      </c>
      <c r="M11595" s="85"/>
      <c r="O11595" s="22">
        <v>570</v>
      </c>
      <c r="P11595" s="84">
        <v>7410</v>
      </c>
      <c r="Q11595" s="85"/>
      <c r="S11595" s="22">
        <v>2500</v>
      </c>
      <c r="T11595" s="84">
        <v>32500</v>
      </c>
      <c r="U11595" s="85"/>
      <c r="W11595" s="22">
        <v>0</v>
      </c>
      <c r="X11595" s="84">
        <v>0</v>
      </c>
      <c r="Y11595" s="85"/>
      <c r="AA11595" s="22">
        <v>2838.7</v>
      </c>
      <c r="AB11595" s="84">
        <v>36903.1</v>
      </c>
      <c r="AC11595" s="85"/>
      <c r="AE11595" s="22">
        <v>0</v>
      </c>
      <c r="AF11595" s="84">
        <v>0</v>
      </c>
      <c r="AG11595" s="85"/>
    </row>
    <row r="11596" spans="1:33" hidden="1" outlineLevel="1">
      <c r="A11596" s="6" t="s">
        <v>13565</v>
      </c>
      <c r="B11596" s="7" t="s">
        <v>13566</v>
      </c>
      <c r="C11596" s="7" t="s">
        <v>13567</v>
      </c>
      <c r="D11596" s="7"/>
      <c r="E11596" s="23" t="s">
        <v>438</v>
      </c>
      <c r="F11596" s="18">
        <v>43</v>
      </c>
      <c r="K11596" s="22">
        <v>0</v>
      </c>
      <c r="L11596" s="84">
        <v>0</v>
      </c>
      <c r="M11596" s="85"/>
      <c r="O11596" s="22">
        <v>570</v>
      </c>
      <c r="P11596" s="84">
        <v>24510</v>
      </c>
      <c r="Q11596" s="85"/>
      <c r="S11596" s="22">
        <v>500</v>
      </c>
      <c r="T11596" s="84">
        <v>21500</v>
      </c>
      <c r="U11596" s="85"/>
      <c r="W11596" s="22">
        <v>0</v>
      </c>
      <c r="X11596" s="84">
        <v>0</v>
      </c>
      <c r="Y11596" s="85"/>
      <c r="AA11596" s="22">
        <v>908.38</v>
      </c>
      <c r="AB11596" s="84">
        <v>39060.339999999997</v>
      </c>
      <c r="AC11596" s="85"/>
      <c r="AE11596" s="22">
        <v>0</v>
      </c>
      <c r="AF11596" s="84">
        <v>0</v>
      </c>
      <c r="AG11596" s="85"/>
    </row>
    <row r="11597" spans="1:33" hidden="1" outlineLevel="1">
      <c r="A11597" s="6" t="s">
        <v>13568</v>
      </c>
      <c r="B11597" s="7" t="s">
        <v>13569</v>
      </c>
      <c r="C11597" s="7" t="s">
        <v>13570</v>
      </c>
      <c r="D11597" s="7"/>
      <c r="E11597" s="23" t="s">
        <v>438</v>
      </c>
      <c r="F11597" s="18">
        <v>1</v>
      </c>
      <c r="K11597" s="22">
        <v>0</v>
      </c>
      <c r="L11597" s="84">
        <v>0</v>
      </c>
      <c r="M11597" s="85"/>
      <c r="O11597" s="22">
        <v>1140</v>
      </c>
      <c r="P11597" s="84">
        <v>1140</v>
      </c>
      <c r="Q11597" s="85"/>
      <c r="S11597" s="22">
        <v>2500</v>
      </c>
      <c r="T11597" s="84">
        <v>2500</v>
      </c>
      <c r="U11597" s="85"/>
      <c r="W11597" s="22">
        <v>0</v>
      </c>
      <c r="X11597" s="84">
        <v>0</v>
      </c>
      <c r="Y11597" s="85"/>
      <c r="AA11597" s="22">
        <v>2611.6</v>
      </c>
      <c r="AB11597" s="84">
        <v>2611.6</v>
      </c>
      <c r="AC11597" s="85"/>
      <c r="AE11597" s="22">
        <v>0</v>
      </c>
      <c r="AF11597" s="84">
        <v>0</v>
      </c>
      <c r="AG11597" s="85"/>
    </row>
    <row r="11598" spans="1:33" hidden="1" outlineLevel="1">
      <c r="A11598" s="6" t="s">
        <v>13571</v>
      </c>
      <c r="B11598" s="7" t="s">
        <v>13572</v>
      </c>
      <c r="C11598" s="7" t="s">
        <v>13573</v>
      </c>
      <c r="D11598" s="7"/>
      <c r="E11598" s="23" t="s">
        <v>438</v>
      </c>
      <c r="F11598" s="18">
        <v>3</v>
      </c>
      <c r="K11598" s="22">
        <v>0</v>
      </c>
      <c r="L11598" s="84">
        <v>0</v>
      </c>
      <c r="M11598" s="85"/>
      <c r="O11598" s="22">
        <v>1710</v>
      </c>
      <c r="P11598" s="84">
        <v>5130</v>
      </c>
      <c r="Q11598" s="85"/>
      <c r="S11598" s="22">
        <v>2000</v>
      </c>
      <c r="T11598" s="84">
        <v>6000</v>
      </c>
      <c r="U11598" s="85"/>
      <c r="W11598" s="22">
        <v>0</v>
      </c>
      <c r="X11598" s="84">
        <v>0</v>
      </c>
      <c r="Y11598" s="85"/>
      <c r="AA11598" s="22">
        <v>2270.96</v>
      </c>
      <c r="AB11598" s="84">
        <v>6812.88</v>
      </c>
      <c r="AC11598" s="85"/>
      <c r="AE11598" s="22">
        <v>0</v>
      </c>
      <c r="AF11598" s="84">
        <v>0</v>
      </c>
      <c r="AG11598" s="85"/>
    </row>
    <row r="11599" spans="1:33" hidden="1" outlineLevel="1">
      <c r="A11599" s="6" t="s">
        <v>13574</v>
      </c>
      <c r="B11599" s="7" t="s">
        <v>13575</v>
      </c>
      <c r="C11599" s="7" t="s">
        <v>13576</v>
      </c>
      <c r="D11599" s="7"/>
      <c r="E11599" s="23" t="s">
        <v>438</v>
      </c>
      <c r="F11599" s="18">
        <v>6</v>
      </c>
      <c r="K11599" s="22">
        <v>0</v>
      </c>
      <c r="L11599" s="84">
        <v>0</v>
      </c>
      <c r="M11599" s="85"/>
      <c r="O11599" s="22">
        <v>1368</v>
      </c>
      <c r="P11599" s="84">
        <v>8208</v>
      </c>
      <c r="Q11599" s="85"/>
      <c r="S11599" s="22">
        <v>1500</v>
      </c>
      <c r="T11599" s="84">
        <v>9000</v>
      </c>
      <c r="U11599" s="85"/>
      <c r="W11599" s="22">
        <v>0</v>
      </c>
      <c r="X11599" s="84">
        <v>0</v>
      </c>
      <c r="Y11599" s="85"/>
      <c r="AA11599" s="22">
        <v>2043.86</v>
      </c>
      <c r="AB11599" s="84">
        <v>12263.16</v>
      </c>
      <c r="AC11599" s="85"/>
      <c r="AE11599" s="22">
        <v>0</v>
      </c>
      <c r="AF11599" s="84">
        <v>0</v>
      </c>
      <c r="AG11599" s="85"/>
    </row>
    <row r="11600" spans="1:33" hidden="1" outlineLevel="1">
      <c r="A11600" s="8"/>
      <c r="B11600" s="9" t="s">
        <v>34</v>
      </c>
      <c r="C11600" s="9" t="s">
        <v>35</v>
      </c>
      <c r="K11600" s="79"/>
      <c r="L11600" s="79"/>
      <c r="M11600" s="80"/>
      <c r="O11600" s="79"/>
      <c r="P11600" s="79"/>
      <c r="Q11600" s="80"/>
      <c r="S11600" s="79"/>
      <c r="T11600" s="79"/>
      <c r="U11600" s="80"/>
      <c r="W11600" s="79"/>
      <c r="X11600" s="79"/>
      <c r="Y11600" s="80"/>
      <c r="AA11600" s="79"/>
      <c r="AB11600" s="79"/>
      <c r="AC11600" s="80"/>
      <c r="AE11600" s="79"/>
      <c r="AF11600" s="79"/>
      <c r="AG11600" s="80"/>
    </row>
    <row r="11601" spans="1:33" hidden="1" outlineLevel="1">
      <c r="A11601" s="6" t="s">
        <v>13577</v>
      </c>
      <c r="B11601" s="7" t="s">
        <v>37</v>
      </c>
      <c r="C11601" s="7" t="s">
        <v>13578</v>
      </c>
      <c r="K11601" s="79"/>
      <c r="L11601" s="79"/>
      <c r="M11601" s="80"/>
      <c r="O11601" s="79"/>
      <c r="P11601" s="79"/>
      <c r="Q11601" s="80"/>
      <c r="S11601" s="79"/>
      <c r="T11601" s="79"/>
      <c r="U11601" s="80"/>
      <c r="W11601" s="79"/>
      <c r="X11601" s="79"/>
      <c r="Y11601" s="80"/>
      <c r="AA11601" s="79"/>
      <c r="AB11601" s="79"/>
      <c r="AC11601" s="80"/>
      <c r="AE11601" s="79"/>
      <c r="AF11601" s="79"/>
      <c r="AG11601" s="80"/>
    </row>
    <row r="11602" spans="1:33" ht="90" hidden="1" outlineLevel="1">
      <c r="A11602" s="6" t="s">
        <v>13579</v>
      </c>
      <c r="B11602" s="7" t="s">
        <v>37</v>
      </c>
      <c r="C11602" s="7" t="s">
        <v>11856</v>
      </c>
      <c r="K11602" s="79"/>
      <c r="L11602" s="79"/>
      <c r="M11602" s="80"/>
      <c r="O11602" s="79"/>
      <c r="P11602" s="79"/>
      <c r="Q11602" s="80"/>
      <c r="S11602" s="79"/>
      <c r="T11602" s="79"/>
      <c r="U11602" s="80"/>
      <c r="W11602" s="79"/>
      <c r="X11602" s="79"/>
      <c r="Y11602" s="80"/>
      <c r="AA11602" s="79"/>
      <c r="AB11602" s="79"/>
      <c r="AC11602" s="80"/>
      <c r="AE11602" s="79"/>
      <c r="AF11602" s="79"/>
      <c r="AG11602" s="80"/>
    </row>
    <row r="11603" spans="1:33" ht="60" hidden="1" outlineLevel="1">
      <c r="A11603" s="8"/>
      <c r="B11603" s="9" t="s">
        <v>61</v>
      </c>
      <c r="C11603" s="9" t="s">
        <v>62</v>
      </c>
      <c r="D11603" s="9" t="s">
        <v>63</v>
      </c>
      <c r="E11603" s="12" t="s">
        <v>64</v>
      </c>
      <c r="F11603" s="20" t="s">
        <v>65</v>
      </c>
      <c r="K11603" s="21" t="s">
        <v>66</v>
      </c>
      <c r="L11603" s="87" t="s">
        <v>28</v>
      </c>
      <c r="M11603" s="88"/>
      <c r="O11603" s="21" t="s">
        <v>66</v>
      </c>
      <c r="P11603" s="87" t="s">
        <v>28</v>
      </c>
      <c r="Q11603" s="88"/>
      <c r="S11603" s="21" t="s">
        <v>66</v>
      </c>
      <c r="T11603" s="87" t="s">
        <v>28</v>
      </c>
      <c r="U11603" s="88"/>
      <c r="W11603" s="21" t="s">
        <v>66</v>
      </c>
      <c r="X11603" s="87" t="s">
        <v>28</v>
      </c>
      <c r="Y11603" s="88"/>
      <c r="AA11603" s="21" t="s">
        <v>66</v>
      </c>
      <c r="AB11603" s="87" t="s">
        <v>28</v>
      </c>
      <c r="AC11603" s="88"/>
      <c r="AE11603" s="21" t="s">
        <v>66</v>
      </c>
      <c r="AF11603" s="87" t="s">
        <v>28</v>
      </c>
      <c r="AG11603" s="88"/>
    </row>
    <row r="11604" spans="1:33" hidden="1" outlineLevel="1">
      <c r="A11604" s="6" t="s">
        <v>13580</v>
      </c>
      <c r="B11604" s="7" t="s">
        <v>13581</v>
      </c>
      <c r="C11604" s="7" t="s">
        <v>11859</v>
      </c>
      <c r="D11604" s="7"/>
      <c r="E11604" s="23" t="s">
        <v>438</v>
      </c>
      <c r="F11604" s="18">
        <v>243</v>
      </c>
      <c r="K11604" s="22">
        <v>0</v>
      </c>
      <c r="L11604" s="84">
        <v>0</v>
      </c>
      <c r="M11604" s="85"/>
      <c r="O11604" s="22">
        <v>342</v>
      </c>
      <c r="P11604" s="84">
        <v>83106</v>
      </c>
      <c r="Q11604" s="85"/>
      <c r="S11604" s="22">
        <v>350</v>
      </c>
      <c r="T11604" s="84">
        <v>85050</v>
      </c>
      <c r="U11604" s="85"/>
      <c r="W11604" s="22">
        <v>0</v>
      </c>
      <c r="X11604" s="84">
        <v>0</v>
      </c>
      <c r="Y11604" s="85"/>
      <c r="AA11604" s="22">
        <v>2838.7</v>
      </c>
      <c r="AB11604" s="84">
        <v>689804.1</v>
      </c>
      <c r="AC11604" s="85"/>
      <c r="AE11604" s="22">
        <v>0</v>
      </c>
      <c r="AF11604" s="84">
        <v>0</v>
      </c>
      <c r="AG11604" s="85"/>
    </row>
    <row r="11605" spans="1:33" hidden="1" outlineLevel="1">
      <c r="A11605" s="6" t="s">
        <v>13582</v>
      </c>
      <c r="B11605" s="7" t="s">
        <v>13583</v>
      </c>
      <c r="C11605" s="7" t="s">
        <v>11862</v>
      </c>
      <c r="D11605" s="7"/>
      <c r="E11605" s="23" t="s">
        <v>438</v>
      </c>
      <c r="F11605" s="18">
        <v>3</v>
      </c>
      <c r="K11605" s="22">
        <v>0</v>
      </c>
      <c r="L11605" s="84">
        <v>0</v>
      </c>
      <c r="M11605" s="85"/>
      <c r="O11605" s="22">
        <v>456</v>
      </c>
      <c r="P11605" s="84">
        <v>1368</v>
      </c>
      <c r="Q11605" s="85"/>
      <c r="S11605" s="22">
        <v>450</v>
      </c>
      <c r="T11605" s="84">
        <v>1350</v>
      </c>
      <c r="U11605" s="85"/>
      <c r="W11605" s="22">
        <v>0</v>
      </c>
      <c r="X11605" s="84">
        <v>0</v>
      </c>
      <c r="Y11605" s="85"/>
      <c r="AA11605" s="22">
        <v>3236.12</v>
      </c>
      <c r="AB11605" s="84">
        <v>9708.36</v>
      </c>
      <c r="AC11605" s="85"/>
      <c r="AE11605" s="22">
        <v>0</v>
      </c>
      <c r="AF11605" s="84">
        <v>0</v>
      </c>
      <c r="AG11605" s="85"/>
    </row>
    <row r="11606" spans="1:33" hidden="1" outlineLevel="1">
      <c r="A11606" s="6" t="s">
        <v>13584</v>
      </c>
      <c r="B11606" s="7" t="s">
        <v>13585</v>
      </c>
      <c r="C11606" s="7" t="s">
        <v>13586</v>
      </c>
      <c r="D11606" s="7"/>
      <c r="E11606" s="23" t="s">
        <v>438</v>
      </c>
      <c r="F11606" s="18">
        <v>7</v>
      </c>
      <c r="K11606" s="22">
        <v>0</v>
      </c>
      <c r="L11606" s="84">
        <v>0</v>
      </c>
      <c r="M11606" s="85"/>
      <c r="O11606" s="22">
        <v>456</v>
      </c>
      <c r="P11606" s="84">
        <v>3192</v>
      </c>
      <c r="Q11606" s="85"/>
      <c r="S11606" s="22">
        <v>500</v>
      </c>
      <c r="T11606" s="84">
        <v>3500</v>
      </c>
      <c r="U11606" s="85"/>
      <c r="W11606" s="22">
        <v>0</v>
      </c>
      <c r="X11606" s="84">
        <v>0</v>
      </c>
      <c r="Y11606" s="85"/>
      <c r="AA11606" s="22">
        <v>1135.48</v>
      </c>
      <c r="AB11606" s="84">
        <v>7948.36</v>
      </c>
      <c r="AC11606" s="85"/>
      <c r="AE11606" s="22">
        <v>0</v>
      </c>
      <c r="AF11606" s="84">
        <v>0</v>
      </c>
      <c r="AG11606" s="85"/>
    </row>
    <row r="11607" spans="1:33" hidden="1" outlineLevel="1">
      <c r="A11607" s="6" t="s">
        <v>13587</v>
      </c>
      <c r="B11607" s="7" t="s">
        <v>13588</v>
      </c>
      <c r="C11607" s="7" t="s">
        <v>13589</v>
      </c>
      <c r="D11607" s="7"/>
      <c r="E11607" s="23" t="s">
        <v>438</v>
      </c>
      <c r="F11607" s="18">
        <v>17</v>
      </c>
      <c r="K11607" s="22">
        <v>0</v>
      </c>
      <c r="L11607" s="84">
        <v>0</v>
      </c>
      <c r="M11607" s="85"/>
      <c r="O11607" s="22">
        <v>456</v>
      </c>
      <c r="P11607" s="84">
        <v>7752</v>
      </c>
      <c r="Q11607" s="85"/>
      <c r="S11607" s="22">
        <v>500</v>
      </c>
      <c r="T11607" s="84">
        <v>8500</v>
      </c>
      <c r="U11607" s="85"/>
      <c r="W11607" s="22">
        <v>0</v>
      </c>
      <c r="X11607" s="84">
        <v>0</v>
      </c>
      <c r="Y11607" s="85"/>
      <c r="AA11607" s="22">
        <v>2838.7</v>
      </c>
      <c r="AB11607" s="84">
        <v>48257.9</v>
      </c>
      <c r="AC11607" s="85"/>
      <c r="AE11607" s="22">
        <v>0</v>
      </c>
      <c r="AF11607" s="84">
        <v>0</v>
      </c>
      <c r="AG11607" s="85"/>
    </row>
    <row r="11608" spans="1:33" hidden="1" outlineLevel="1">
      <c r="A11608" s="6" t="s">
        <v>13590</v>
      </c>
      <c r="B11608" s="7" t="s">
        <v>13591</v>
      </c>
      <c r="C11608" s="7" t="s">
        <v>11868</v>
      </c>
      <c r="D11608" s="7"/>
      <c r="E11608" s="23" t="s">
        <v>438</v>
      </c>
      <c r="F11608" s="18">
        <v>32</v>
      </c>
      <c r="K11608" s="22">
        <v>0</v>
      </c>
      <c r="L11608" s="84">
        <v>0</v>
      </c>
      <c r="M11608" s="85"/>
      <c r="O11608" s="22">
        <v>456</v>
      </c>
      <c r="P11608" s="84">
        <v>14592</v>
      </c>
      <c r="Q11608" s="85"/>
      <c r="S11608" s="22">
        <v>0</v>
      </c>
      <c r="T11608" s="84">
        <v>0</v>
      </c>
      <c r="U11608" s="85"/>
      <c r="W11608" s="22">
        <v>0</v>
      </c>
      <c r="X11608" s="84">
        <v>0</v>
      </c>
      <c r="Y11608" s="85"/>
      <c r="AA11608" s="22">
        <v>1703.22</v>
      </c>
      <c r="AB11608" s="84">
        <v>54503.040000000001</v>
      </c>
      <c r="AC11608" s="85"/>
      <c r="AE11608" s="22">
        <v>0</v>
      </c>
      <c r="AF11608" s="84">
        <v>0</v>
      </c>
      <c r="AG11608" s="85"/>
    </row>
    <row r="11609" spans="1:33" hidden="1" outlineLevel="1">
      <c r="A11609" s="6" t="s">
        <v>13592</v>
      </c>
      <c r="B11609" s="7" t="s">
        <v>13593</v>
      </c>
      <c r="C11609" s="7" t="s">
        <v>13594</v>
      </c>
      <c r="D11609" s="7"/>
      <c r="E11609" s="23" t="s">
        <v>438</v>
      </c>
      <c r="F11609" s="18">
        <v>1</v>
      </c>
      <c r="K11609" s="22">
        <v>0</v>
      </c>
      <c r="L11609" s="84">
        <v>0</v>
      </c>
      <c r="M11609" s="85"/>
      <c r="O11609" s="22">
        <v>17100</v>
      </c>
      <c r="P11609" s="84">
        <v>17100</v>
      </c>
      <c r="Q11609" s="85"/>
      <c r="S11609" s="22">
        <v>68000</v>
      </c>
      <c r="T11609" s="84">
        <v>68000</v>
      </c>
      <c r="U11609" s="85"/>
      <c r="W11609" s="22">
        <v>0</v>
      </c>
      <c r="X11609" s="84">
        <v>0</v>
      </c>
      <c r="Y11609" s="85"/>
      <c r="AA11609" s="22">
        <v>2270.96</v>
      </c>
      <c r="AB11609" s="84">
        <v>2270.96</v>
      </c>
      <c r="AC11609" s="85"/>
      <c r="AE11609" s="22">
        <v>0</v>
      </c>
      <c r="AF11609" s="84">
        <v>0</v>
      </c>
      <c r="AG11609" s="85"/>
    </row>
    <row r="11610" spans="1:33" hidden="1" outlineLevel="1">
      <c r="A11610" s="6" t="s">
        <v>13595</v>
      </c>
      <c r="B11610" s="7" t="s">
        <v>13596</v>
      </c>
      <c r="C11610" s="7" t="s">
        <v>13597</v>
      </c>
      <c r="D11610" s="7"/>
      <c r="E11610" s="23" t="s">
        <v>438</v>
      </c>
      <c r="F11610" s="18">
        <v>8</v>
      </c>
      <c r="K11610" s="22">
        <v>0</v>
      </c>
      <c r="L11610" s="84">
        <v>0</v>
      </c>
      <c r="M11610" s="85"/>
      <c r="O11610" s="22">
        <v>20520</v>
      </c>
      <c r="P11610" s="84">
        <v>164160</v>
      </c>
      <c r="Q11610" s="85"/>
      <c r="S11610" s="22">
        <v>1500</v>
      </c>
      <c r="T11610" s="84">
        <v>12000</v>
      </c>
      <c r="U11610" s="85"/>
      <c r="W11610" s="22">
        <v>0</v>
      </c>
      <c r="X11610" s="84">
        <v>0</v>
      </c>
      <c r="Y11610" s="85"/>
      <c r="AA11610" s="22">
        <v>5677.4</v>
      </c>
      <c r="AB11610" s="84">
        <v>45419.199999999997</v>
      </c>
      <c r="AC11610" s="85"/>
      <c r="AE11610" s="22">
        <v>0</v>
      </c>
      <c r="AF11610" s="84">
        <v>0</v>
      </c>
      <c r="AG11610" s="85"/>
    </row>
    <row r="11611" spans="1:33" hidden="1" outlineLevel="1">
      <c r="A11611" s="6" t="s">
        <v>13598</v>
      </c>
      <c r="B11611" s="7" t="s">
        <v>13599</v>
      </c>
      <c r="C11611" s="7" t="s">
        <v>13600</v>
      </c>
      <c r="D11611" s="7"/>
      <c r="E11611" s="23" t="s">
        <v>438</v>
      </c>
      <c r="F11611" s="18">
        <v>32</v>
      </c>
      <c r="K11611" s="22">
        <v>0</v>
      </c>
      <c r="L11611" s="84">
        <v>0</v>
      </c>
      <c r="M11611" s="85"/>
      <c r="O11611" s="22">
        <v>456</v>
      </c>
      <c r="P11611" s="84">
        <v>14592</v>
      </c>
      <c r="Q11611" s="85"/>
      <c r="S11611" s="22">
        <v>1500</v>
      </c>
      <c r="T11611" s="84">
        <v>48000</v>
      </c>
      <c r="U11611" s="85"/>
      <c r="W11611" s="22">
        <v>0</v>
      </c>
      <c r="X11611" s="84">
        <v>0</v>
      </c>
      <c r="Y11611" s="85"/>
      <c r="AA11611" s="22">
        <v>2043.86</v>
      </c>
      <c r="AB11611" s="84">
        <v>65403.519999999997</v>
      </c>
      <c r="AC11611" s="85"/>
      <c r="AE11611" s="22">
        <v>0</v>
      </c>
      <c r="AF11611" s="84">
        <v>0</v>
      </c>
      <c r="AG11611" s="85"/>
    </row>
    <row r="11612" spans="1:33" hidden="1" outlineLevel="1">
      <c r="A11612" s="6" t="s">
        <v>13601</v>
      </c>
      <c r="B11612" s="7" t="s">
        <v>13602</v>
      </c>
      <c r="C11612" s="7" t="s">
        <v>11871</v>
      </c>
      <c r="D11612" s="7"/>
      <c r="E11612" s="23" t="s">
        <v>438</v>
      </c>
      <c r="F11612" s="18">
        <v>1</v>
      </c>
      <c r="K11612" s="22">
        <v>0</v>
      </c>
      <c r="L11612" s="84">
        <v>0</v>
      </c>
      <c r="M11612" s="85"/>
      <c r="O11612" s="22">
        <v>11400</v>
      </c>
      <c r="P11612" s="84">
        <v>11400</v>
      </c>
      <c r="Q11612" s="85"/>
      <c r="S11612" s="22">
        <v>25000</v>
      </c>
      <c r="T11612" s="84">
        <v>25000</v>
      </c>
      <c r="U11612" s="85"/>
      <c r="W11612" s="22">
        <v>0</v>
      </c>
      <c r="X11612" s="84">
        <v>0</v>
      </c>
      <c r="Y11612" s="85"/>
      <c r="AA11612" s="22">
        <v>28386.98</v>
      </c>
      <c r="AB11612" s="84">
        <v>28386.98</v>
      </c>
      <c r="AC11612" s="85"/>
      <c r="AE11612" s="22">
        <v>0</v>
      </c>
      <c r="AF11612" s="84">
        <v>0</v>
      </c>
      <c r="AG11612" s="85"/>
    </row>
    <row r="11613" spans="1:33" hidden="1" outlineLevel="1">
      <c r="A11613" s="6" t="s">
        <v>13603</v>
      </c>
      <c r="B11613" s="7" t="s">
        <v>13604</v>
      </c>
      <c r="C11613" s="7" t="s">
        <v>13605</v>
      </c>
      <c r="D11613" s="7"/>
      <c r="E11613" s="23" t="s">
        <v>438</v>
      </c>
      <c r="F11613" s="18">
        <v>3</v>
      </c>
      <c r="K11613" s="22">
        <v>0</v>
      </c>
      <c r="L11613" s="84">
        <v>0</v>
      </c>
      <c r="M11613" s="85"/>
      <c r="O11613" s="22">
        <v>11400</v>
      </c>
      <c r="P11613" s="84">
        <v>34200</v>
      </c>
      <c r="Q11613" s="85"/>
      <c r="S11613" s="22">
        <v>8000</v>
      </c>
      <c r="T11613" s="84">
        <v>24000</v>
      </c>
      <c r="U11613" s="85"/>
      <c r="W11613" s="22">
        <v>0</v>
      </c>
      <c r="X11613" s="84">
        <v>0</v>
      </c>
      <c r="Y11613" s="85"/>
      <c r="AA11613" s="22">
        <v>17032.189999999999</v>
      </c>
      <c r="AB11613" s="84">
        <v>51096.57</v>
      </c>
      <c r="AC11613" s="85"/>
      <c r="AE11613" s="22">
        <v>0</v>
      </c>
      <c r="AF11613" s="84">
        <v>0</v>
      </c>
      <c r="AG11613" s="85"/>
    </row>
    <row r="11614" spans="1:33" hidden="1" outlineLevel="1">
      <c r="A11614" s="6" t="s">
        <v>13606</v>
      </c>
      <c r="B11614" s="7" t="s">
        <v>13607</v>
      </c>
      <c r="C11614" s="7" t="s">
        <v>13608</v>
      </c>
      <c r="D11614" s="7"/>
      <c r="E11614" s="23" t="s">
        <v>429</v>
      </c>
      <c r="F11614" s="18">
        <v>3500</v>
      </c>
      <c r="K11614" s="22">
        <v>0</v>
      </c>
      <c r="L11614" s="84">
        <v>0</v>
      </c>
      <c r="M11614" s="85"/>
      <c r="O11614" s="22">
        <v>114</v>
      </c>
      <c r="P11614" s="84">
        <v>399000</v>
      </c>
      <c r="Q11614" s="85"/>
      <c r="S11614" s="22">
        <v>10</v>
      </c>
      <c r="T11614" s="84">
        <v>35000</v>
      </c>
      <c r="U11614" s="85"/>
      <c r="W11614" s="22">
        <v>0</v>
      </c>
      <c r="X11614" s="84">
        <v>0</v>
      </c>
      <c r="Y11614" s="85"/>
      <c r="AA11614" s="22">
        <v>56.77</v>
      </c>
      <c r="AB11614" s="84">
        <v>198695</v>
      </c>
      <c r="AC11614" s="85"/>
      <c r="AE11614" s="22">
        <v>0</v>
      </c>
      <c r="AF11614" s="84">
        <v>0</v>
      </c>
      <c r="AG11614" s="85"/>
    </row>
    <row r="11615" spans="1:33" hidden="1" outlineLevel="1">
      <c r="A11615" s="8"/>
      <c r="B11615" s="9" t="s">
        <v>34</v>
      </c>
      <c r="C11615" s="9" t="s">
        <v>35</v>
      </c>
      <c r="K11615" s="79"/>
      <c r="L11615" s="79"/>
      <c r="M11615" s="80"/>
      <c r="O11615" s="79"/>
      <c r="P11615" s="79"/>
      <c r="Q11615" s="80"/>
      <c r="S11615" s="79"/>
      <c r="T11615" s="79"/>
      <c r="U11615" s="80"/>
      <c r="W11615" s="79"/>
      <c r="X11615" s="79"/>
      <c r="Y11615" s="80"/>
      <c r="AA11615" s="79"/>
      <c r="AB11615" s="79"/>
      <c r="AC11615" s="80"/>
      <c r="AE11615" s="79"/>
      <c r="AF11615" s="79"/>
      <c r="AG11615" s="80"/>
    </row>
    <row r="11616" spans="1:33" hidden="1" outlineLevel="1">
      <c r="A11616" s="6" t="s">
        <v>13609</v>
      </c>
      <c r="B11616" s="7" t="s">
        <v>37</v>
      </c>
      <c r="C11616" s="7" t="s">
        <v>11898</v>
      </c>
      <c r="K11616" s="79"/>
      <c r="L11616" s="79"/>
      <c r="M11616" s="80"/>
      <c r="O11616" s="79"/>
      <c r="P11616" s="79"/>
      <c r="Q11616" s="80"/>
      <c r="S11616" s="79"/>
      <c r="T11616" s="79"/>
      <c r="U11616" s="80"/>
      <c r="W11616" s="79"/>
      <c r="X11616" s="79"/>
      <c r="Y11616" s="80"/>
      <c r="AA11616" s="79"/>
      <c r="AB11616" s="79"/>
      <c r="AC11616" s="80"/>
      <c r="AE11616" s="79"/>
      <c r="AF11616" s="79"/>
      <c r="AG11616" s="80"/>
    </row>
    <row r="11617" spans="1:33" ht="120" hidden="1" outlineLevel="1">
      <c r="A11617" s="6" t="s">
        <v>13610</v>
      </c>
      <c r="B11617" s="7" t="s">
        <v>37</v>
      </c>
      <c r="C11617" s="7" t="s">
        <v>11900</v>
      </c>
      <c r="K11617" s="79"/>
      <c r="L11617" s="79"/>
      <c r="M11617" s="80"/>
      <c r="O11617" s="79"/>
      <c r="P11617" s="79"/>
      <c r="Q11617" s="80"/>
      <c r="S11617" s="79"/>
      <c r="T11617" s="79"/>
      <c r="U11617" s="80"/>
      <c r="W11617" s="79"/>
      <c r="X11617" s="79"/>
      <c r="Y11617" s="80"/>
      <c r="AA11617" s="79"/>
      <c r="AB11617" s="79"/>
      <c r="AC11617" s="80"/>
      <c r="AE11617" s="79"/>
      <c r="AF11617" s="79"/>
      <c r="AG11617" s="80"/>
    </row>
    <row r="11618" spans="1:33" ht="60" hidden="1" outlineLevel="1">
      <c r="A11618" s="8"/>
      <c r="B11618" s="9" t="s">
        <v>61</v>
      </c>
      <c r="C11618" s="9" t="s">
        <v>62</v>
      </c>
      <c r="D11618" s="9" t="s">
        <v>63</v>
      </c>
      <c r="E11618" s="12" t="s">
        <v>64</v>
      </c>
      <c r="F11618" s="20" t="s">
        <v>65</v>
      </c>
      <c r="K11618" s="21" t="s">
        <v>66</v>
      </c>
      <c r="L11618" s="87" t="s">
        <v>28</v>
      </c>
      <c r="M11618" s="88"/>
      <c r="O11618" s="21" t="s">
        <v>66</v>
      </c>
      <c r="P11618" s="87" t="s">
        <v>28</v>
      </c>
      <c r="Q11618" s="88"/>
      <c r="S11618" s="21" t="s">
        <v>66</v>
      </c>
      <c r="T11618" s="87" t="s">
        <v>28</v>
      </c>
      <c r="U11618" s="88"/>
      <c r="W11618" s="21" t="s">
        <v>66</v>
      </c>
      <c r="X11618" s="87" t="s">
        <v>28</v>
      </c>
      <c r="Y11618" s="88"/>
      <c r="AA11618" s="21" t="s">
        <v>66</v>
      </c>
      <c r="AB11618" s="87" t="s">
        <v>28</v>
      </c>
      <c r="AC11618" s="88"/>
      <c r="AE11618" s="21" t="s">
        <v>66</v>
      </c>
      <c r="AF11618" s="87" t="s">
        <v>28</v>
      </c>
      <c r="AG11618" s="88"/>
    </row>
    <row r="11619" spans="1:33" ht="30" hidden="1" outlineLevel="1">
      <c r="A11619" s="6" t="s">
        <v>13611</v>
      </c>
      <c r="B11619" s="7" t="s">
        <v>13612</v>
      </c>
      <c r="C11619" s="7" t="s">
        <v>13613</v>
      </c>
      <c r="D11619" s="7"/>
      <c r="E11619" s="23" t="s">
        <v>438</v>
      </c>
      <c r="F11619" s="18">
        <v>174</v>
      </c>
      <c r="K11619" s="22">
        <v>0</v>
      </c>
      <c r="L11619" s="84">
        <v>0</v>
      </c>
      <c r="M11619" s="85"/>
      <c r="O11619" s="22">
        <v>285</v>
      </c>
      <c r="P11619" s="84">
        <v>49590</v>
      </c>
      <c r="Q11619" s="85"/>
      <c r="S11619" s="22">
        <v>360</v>
      </c>
      <c r="T11619" s="84">
        <v>62640</v>
      </c>
      <c r="U11619" s="85"/>
      <c r="W11619" s="22">
        <v>0</v>
      </c>
      <c r="X11619" s="84">
        <v>0</v>
      </c>
      <c r="Y11619" s="85"/>
      <c r="AA11619" s="22">
        <v>908.38</v>
      </c>
      <c r="AB11619" s="84">
        <v>158058.12</v>
      </c>
      <c r="AC11619" s="85"/>
      <c r="AE11619" s="22">
        <v>0</v>
      </c>
      <c r="AF11619" s="84">
        <v>0</v>
      </c>
      <c r="AG11619" s="85"/>
    </row>
    <row r="11620" spans="1:33" hidden="1" outlineLevel="1">
      <c r="A11620" s="6" t="s">
        <v>13614</v>
      </c>
      <c r="B11620" s="7" t="s">
        <v>13615</v>
      </c>
      <c r="C11620" s="7" t="s">
        <v>13616</v>
      </c>
      <c r="D11620" s="7"/>
      <c r="E11620" s="23" t="s">
        <v>438</v>
      </c>
      <c r="F11620" s="18">
        <v>174</v>
      </c>
      <c r="K11620" s="22">
        <v>0</v>
      </c>
      <c r="L11620" s="84">
        <v>0</v>
      </c>
      <c r="M11620" s="85"/>
      <c r="O11620" s="22">
        <v>285</v>
      </c>
      <c r="P11620" s="84">
        <v>49590</v>
      </c>
      <c r="Q11620" s="85"/>
      <c r="S11620" s="22">
        <v>360</v>
      </c>
      <c r="T11620" s="84">
        <v>62640</v>
      </c>
      <c r="U11620" s="85"/>
      <c r="W11620" s="22">
        <v>0</v>
      </c>
      <c r="X11620" s="84">
        <v>0</v>
      </c>
      <c r="Y11620" s="85"/>
      <c r="AA11620" s="22">
        <v>908.38</v>
      </c>
      <c r="AB11620" s="84">
        <v>158058.12</v>
      </c>
      <c r="AC11620" s="85"/>
      <c r="AE11620" s="22">
        <v>0</v>
      </c>
      <c r="AF11620" s="84">
        <v>0</v>
      </c>
      <c r="AG11620" s="85"/>
    </row>
    <row r="11621" spans="1:33" ht="30" hidden="1" outlineLevel="1">
      <c r="A11621" s="6" t="s">
        <v>13617</v>
      </c>
      <c r="B11621" s="7" t="s">
        <v>13618</v>
      </c>
      <c r="C11621" s="7" t="s">
        <v>11903</v>
      </c>
      <c r="D11621" s="7"/>
      <c r="E11621" s="23" t="s">
        <v>438</v>
      </c>
      <c r="F11621" s="18">
        <v>23</v>
      </c>
      <c r="K11621" s="22">
        <v>0</v>
      </c>
      <c r="L11621" s="84">
        <v>0</v>
      </c>
      <c r="M11621" s="85"/>
      <c r="O11621" s="22">
        <v>285</v>
      </c>
      <c r="P11621" s="84">
        <v>6555</v>
      </c>
      <c r="Q11621" s="85"/>
      <c r="S11621" s="22">
        <v>400</v>
      </c>
      <c r="T11621" s="84">
        <v>9200</v>
      </c>
      <c r="U11621" s="85"/>
      <c r="W11621" s="22">
        <v>0</v>
      </c>
      <c r="X11621" s="84">
        <v>0</v>
      </c>
      <c r="Y11621" s="85"/>
      <c r="AA11621" s="22">
        <v>1021.93</v>
      </c>
      <c r="AB11621" s="84">
        <v>23504.39</v>
      </c>
      <c r="AC11621" s="85"/>
      <c r="AE11621" s="22">
        <v>0</v>
      </c>
      <c r="AF11621" s="84">
        <v>0</v>
      </c>
      <c r="AG11621" s="85"/>
    </row>
    <row r="11622" spans="1:33" ht="30" hidden="1" outlineLevel="1">
      <c r="A11622" s="6" t="s">
        <v>13619</v>
      </c>
      <c r="B11622" s="7" t="s">
        <v>13620</v>
      </c>
      <c r="C11622" s="7" t="s">
        <v>13621</v>
      </c>
      <c r="D11622" s="7"/>
      <c r="E11622" s="23" t="s">
        <v>438</v>
      </c>
      <c r="F11622" s="18">
        <v>10</v>
      </c>
      <c r="K11622" s="22">
        <v>0</v>
      </c>
      <c r="L11622" s="84">
        <v>0</v>
      </c>
      <c r="M11622" s="85"/>
      <c r="O11622" s="22">
        <v>285</v>
      </c>
      <c r="P11622" s="84">
        <v>2850</v>
      </c>
      <c r="Q11622" s="85"/>
      <c r="S11622" s="22">
        <v>400</v>
      </c>
      <c r="T11622" s="84">
        <v>4000</v>
      </c>
      <c r="U11622" s="85"/>
      <c r="W11622" s="22">
        <v>0</v>
      </c>
      <c r="X11622" s="84">
        <v>0</v>
      </c>
      <c r="Y11622" s="85"/>
      <c r="AA11622" s="22">
        <v>1021.93</v>
      </c>
      <c r="AB11622" s="84">
        <v>10219.299999999999</v>
      </c>
      <c r="AC11622" s="85"/>
      <c r="AE11622" s="22">
        <v>0</v>
      </c>
      <c r="AF11622" s="84">
        <v>0</v>
      </c>
      <c r="AG11622" s="85"/>
    </row>
    <row r="11623" spans="1:33" ht="30" hidden="1" outlineLevel="1">
      <c r="A11623" s="6" t="s">
        <v>13622</v>
      </c>
      <c r="B11623" s="7" t="s">
        <v>13623</v>
      </c>
      <c r="C11623" s="7" t="s">
        <v>13624</v>
      </c>
      <c r="D11623" s="7"/>
      <c r="E11623" s="23" t="s">
        <v>438</v>
      </c>
      <c r="F11623" s="18">
        <v>13</v>
      </c>
      <c r="K11623" s="22">
        <v>0</v>
      </c>
      <c r="L11623" s="84">
        <v>0</v>
      </c>
      <c r="M11623" s="85"/>
      <c r="O11623" s="22">
        <v>285</v>
      </c>
      <c r="P11623" s="84">
        <v>3705</v>
      </c>
      <c r="Q11623" s="85"/>
      <c r="S11623" s="22">
        <v>420</v>
      </c>
      <c r="T11623" s="84">
        <v>5460</v>
      </c>
      <c r="U11623" s="85"/>
      <c r="W11623" s="22">
        <v>0</v>
      </c>
      <c r="X11623" s="84">
        <v>0</v>
      </c>
      <c r="Y11623" s="85"/>
      <c r="AA11623" s="22">
        <v>1021.93</v>
      </c>
      <c r="AB11623" s="84">
        <v>13285.09</v>
      </c>
      <c r="AC11623" s="85"/>
      <c r="AE11623" s="22">
        <v>0</v>
      </c>
      <c r="AF11623" s="84">
        <v>0</v>
      </c>
      <c r="AG11623" s="85"/>
    </row>
    <row r="11624" spans="1:33" hidden="1" outlineLevel="1">
      <c r="A11624" s="6" t="s">
        <v>13625</v>
      </c>
      <c r="B11624" s="7" t="s">
        <v>13626</v>
      </c>
      <c r="C11624" s="7" t="s">
        <v>11906</v>
      </c>
      <c r="D11624" s="7"/>
      <c r="E11624" s="23" t="s">
        <v>438</v>
      </c>
      <c r="F11624" s="18">
        <v>21</v>
      </c>
      <c r="K11624" s="22">
        <v>0</v>
      </c>
      <c r="L11624" s="84">
        <v>0</v>
      </c>
      <c r="M11624" s="85"/>
      <c r="O11624" s="22">
        <v>342</v>
      </c>
      <c r="P11624" s="84">
        <v>7182</v>
      </c>
      <c r="Q11624" s="85"/>
      <c r="S11624" s="22">
        <v>720</v>
      </c>
      <c r="T11624" s="84">
        <v>15120</v>
      </c>
      <c r="U11624" s="85"/>
      <c r="W11624" s="22">
        <v>0</v>
      </c>
      <c r="X11624" s="84">
        <v>0</v>
      </c>
      <c r="Y11624" s="85"/>
      <c r="AA11624" s="22">
        <v>1021.93</v>
      </c>
      <c r="AB11624" s="84">
        <v>21460.53</v>
      </c>
      <c r="AC11624" s="85"/>
      <c r="AE11624" s="22">
        <v>0</v>
      </c>
      <c r="AF11624" s="84">
        <v>0</v>
      </c>
      <c r="AG11624" s="85"/>
    </row>
    <row r="11625" spans="1:33" hidden="1" outlineLevel="1">
      <c r="A11625" s="6" t="s">
        <v>13627</v>
      </c>
      <c r="B11625" s="7"/>
      <c r="C11625" s="7" t="s">
        <v>13628</v>
      </c>
      <c r="D11625" s="7"/>
      <c r="E11625" s="23" t="s">
        <v>438</v>
      </c>
      <c r="F11625" s="18">
        <v>174</v>
      </c>
      <c r="K11625" s="22">
        <v>0</v>
      </c>
      <c r="L11625" s="84">
        <v>0</v>
      </c>
      <c r="M11625" s="85"/>
      <c r="O11625" s="22">
        <v>1140</v>
      </c>
      <c r="P11625" s="84">
        <v>198360</v>
      </c>
      <c r="Q11625" s="85"/>
      <c r="S11625" s="22">
        <v>2500</v>
      </c>
      <c r="T11625" s="84">
        <v>435000</v>
      </c>
      <c r="U11625" s="85"/>
      <c r="W11625" s="22">
        <v>0</v>
      </c>
      <c r="X11625" s="84">
        <v>0</v>
      </c>
      <c r="Y11625" s="85"/>
      <c r="AA11625" s="22">
        <v>2838.7</v>
      </c>
      <c r="AB11625" s="84">
        <v>493933.8</v>
      </c>
      <c r="AC11625" s="85"/>
      <c r="AE11625" s="22">
        <v>0</v>
      </c>
      <c r="AF11625" s="84">
        <v>0</v>
      </c>
      <c r="AG11625" s="85"/>
    </row>
    <row r="11626" spans="1:33" ht="90" hidden="1" outlineLevel="1">
      <c r="A11626" s="6" t="s">
        <v>13629</v>
      </c>
      <c r="B11626" s="7" t="s">
        <v>13630</v>
      </c>
      <c r="C11626" s="7" t="s">
        <v>13631</v>
      </c>
      <c r="D11626" s="7"/>
      <c r="E11626" s="23" t="s">
        <v>438</v>
      </c>
      <c r="F11626" s="18">
        <v>3</v>
      </c>
      <c r="K11626" s="22">
        <v>0</v>
      </c>
      <c r="L11626" s="84">
        <v>0</v>
      </c>
      <c r="M11626" s="85"/>
      <c r="O11626" s="22">
        <v>5700</v>
      </c>
      <c r="P11626" s="84">
        <v>17100</v>
      </c>
      <c r="Q11626" s="85"/>
      <c r="S11626" s="22">
        <v>15000</v>
      </c>
      <c r="T11626" s="84">
        <v>45000</v>
      </c>
      <c r="U11626" s="85"/>
      <c r="W11626" s="22">
        <v>0</v>
      </c>
      <c r="X11626" s="84">
        <v>0</v>
      </c>
      <c r="Y11626" s="85"/>
      <c r="AA11626" s="22">
        <v>17032.189999999999</v>
      </c>
      <c r="AB11626" s="84">
        <v>51096.57</v>
      </c>
      <c r="AC11626" s="85"/>
      <c r="AE11626" s="22">
        <v>0</v>
      </c>
      <c r="AF11626" s="84">
        <v>0</v>
      </c>
      <c r="AG11626" s="85"/>
    </row>
    <row r="11627" spans="1:33" ht="75" hidden="1" outlineLevel="1">
      <c r="A11627" s="6" t="s">
        <v>13632</v>
      </c>
      <c r="B11627" s="7" t="s">
        <v>13633</v>
      </c>
      <c r="C11627" s="7" t="s">
        <v>13634</v>
      </c>
      <c r="D11627" s="7"/>
      <c r="E11627" s="23" t="s">
        <v>438</v>
      </c>
      <c r="F11627" s="18">
        <v>1</v>
      </c>
      <c r="K11627" s="22">
        <v>0</v>
      </c>
      <c r="L11627" s="84">
        <v>0</v>
      </c>
      <c r="M11627" s="85"/>
      <c r="O11627" s="22">
        <v>28500</v>
      </c>
      <c r="P11627" s="84">
        <v>28500</v>
      </c>
      <c r="Q11627" s="85"/>
      <c r="S11627" s="22">
        <v>25000</v>
      </c>
      <c r="T11627" s="84">
        <v>25000</v>
      </c>
      <c r="U11627" s="85"/>
      <c r="W11627" s="22">
        <v>0</v>
      </c>
      <c r="X11627" s="84">
        <v>0</v>
      </c>
      <c r="Y11627" s="85"/>
      <c r="AA11627" s="22">
        <v>14193.49</v>
      </c>
      <c r="AB11627" s="84">
        <v>14193.49</v>
      </c>
      <c r="AC11627" s="85"/>
      <c r="AE11627" s="22">
        <v>0</v>
      </c>
      <c r="AF11627" s="84">
        <v>0</v>
      </c>
      <c r="AG11627" s="85"/>
    </row>
    <row r="11628" spans="1:33" ht="30" hidden="1" outlineLevel="1">
      <c r="A11628" s="6" t="s">
        <v>13635</v>
      </c>
      <c r="B11628" s="7" t="s">
        <v>13636</v>
      </c>
      <c r="C11628" s="7" t="s">
        <v>13637</v>
      </c>
      <c r="D11628" s="7"/>
      <c r="E11628" s="23" t="s">
        <v>438</v>
      </c>
      <c r="F11628" s="18">
        <v>1</v>
      </c>
      <c r="K11628" s="22">
        <v>0</v>
      </c>
      <c r="L11628" s="84">
        <v>0</v>
      </c>
      <c r="M11628" s="85"/>
      <c r="O11628" s="22">
        <v>11400</v>
      </c>
      <c r="P11628" s="84">
        <v>11400</v>
      </c>
      <c r="Q11628" s="85"/>
      <c r="S11628" s="22">
        <v>20000</v>
      </c>
      <c r="T11628" s="84">
        <v>20000</v>
      </c>
      <c r="U11628" s="85"/>
      <c r="W11628" s="22">
        <v>0</v>
      </c>
      <c r="X11628" s="84">
        <v>0</v>
      </c>
      <c r="Y11628" s="85"/>
      <c r="AA11628" s="22">
        <v>11354.79</v>
      </c>
      <c r="AB11628" s="84">
        <v>11354.79</v>
      </c>
      <c r="AC11628" s="85"/>
      <c r="AE11628" s="22">
        <v>0</v>
      </c>
      <c r="AF11628" s="84">
        <v>0</v>
      </c>
      <c r="AG11628" s="85"/>
    </row>
    <row r="11629" spans="1:33" hidden="1" outlineLevel="1">
      <c r="A11629" s="6" t="s">
        <v>13638</v>
      </c>
      <c r="B11629" s="7" t="s">
        <v>13639</v>
      </c>
      <c r="C11629" s="7" t="s">
        <v>11912</v>
      </c>
      <c r="D11629" s="7"/>
      <c r="E11629" s="23" t="s">
        <v>438</v>
      </c>
      <c r="F11629" s="18">
        <v>11</v>
      </c>
      <c r="K11629" s="22">
        <v>0</v>
      </c>
      <c r="L11629" s="84">
        <v>0</v>
      </c>
      <c r="M11629" s="85"/>
      <c r="O11629" s="22">
        <v>1140</v>
      </c>
      <c r="P11629" s="84">
        <v>12540</v>
      </c>
      <c r="Q11629" s="85"/>
      <c r="S11629" s="22">
        <v>500</v>
      </c>
      <c r="T11629" s="84">
        <v>5500</v>
      </c>
      <c r="U11629" s="85"/>
      <c r="W11629" s="22">
        <v>0</v>
      </c>
      <c r="X11629" s="84">
        <v>0</v>
      </c>
      <c r="Y11629" s="85"/>
      <c r="AA11629" s="22">
        <v>2838.7</v>
      </c>
      <c r="AB11629" s="84">
        <v>31225.7</v>
      </c>
      <c r="AC11629" s="85"/>
      <c r="AE11629" s="22">
        <v>0</v>
      </c>
      <c r="AF11629" s="84">
        <v>0</v>
      </c>
      <c r="AG11629" s="85"/>
    </row>
    <row r="11630" spans="1:33" hidden="1" outlineLevel="1">
      <c r="A11630" s="6" t="s">
        <v>13640</v>
      </c>
      <c r="B11630" s="7" t="s">
        <v>13641</v>
      </c>
      <c r="C11630" s="7" t="s">
        <v>13642</v>
      </c>
      <c r="D11630" s="7"/>
      <c r="E11630" s="23" t="s">
        <v>429</v>
      </c>
      <c r="F11630" s="18">
        <v>30</v>
      </c>
      <c r="K11630" s="22">
        <v>0</v>
      </c>
      <c r="L11630" s="84">
        <v>0</v>
      </c>
      <c r="M11630" s="85"/>
      <c r="O11630" s="22">
        <v>570</v>
      </c>
      <c r="P11630" s="84">
        <v>17100</v>
      </c>
      <c r="Q11630" s="85"/>
      <c r="S11630" s="22">
        <v>65</v>
      </c>
      <c r="T11630" s="84">
        <v>1950</v>
      </c>
      <c r="U11630" s="85"/>
      <c r="W11630" s="22">
        <v>0</v>
      </c>
      <c r="X11630" s="84">
        <v>0</v>
      </c>
      <c r="Y11630" s="85"/>
      <c r="AA11630" s="22">
        <v>56.77</v>
      </c>
      <c r="AB11630" s="84">
        <v>1703.1</v>
      </c>
      <c r="AC11630" s="85"/>
      <c r="AE11630" s="22">
        <v>0</v>
      </c>
      <c r="AF11630" s="84">
        <v>0</v>
      </c>
      <c r="AG11630" s="85"/>
    </row>
    <row r="11631" spans="1:33" ht="30" hidden="1" outlineLevel="1">
      <c r="A11631" s="6" t="s">
        <v>13643</v>
      </c>
      <c r="B11631" s="7" t="s">
        <v>13644</v>
      </c>
      <c r="C11631" s="7" t="s">
        <v>13645</v>
      </c>
      <c r="D11631" s="7"/>
      <c r="E11631" s="23" t="s">
        <v>429</v>
      </c>
      <c r="F11631" s="18">
        <v>12</v>
      </c>
      <c r="K11631" s="22">
        <v>0</v>
      </c>
      <c r="L11631" s="84">
        <v>0</v>
      </c>
      <c r="M11631" s="85"/>
      <c r="O11631" s="22">
        <v>228</v>
      </c>
      <c r="P11631" s="84">
        <v>2736</v>
      </c>
      <c r="Q11631" s="85"/>
      <c r="S11631" s="22">
        <v>10000</v>
      </c>
      <c r="T11631" s="84">
        <v>120000</v>
      </c>
      <c r="U11631" s="85"/>
      <c r="W11631" s="22">
        <v>0</v>
      </c>
      <c r="X11631" s="84">
        <v>0</v>
      </c>
      <c r="Y11631" s="85"/>
      <c r="AA11631" s="22">
        <v>85.16</v>
      </c>
      <c r="AB11631" s="84">
        <v>1021.92</v>
      </c>
      <c r="AC11631" s="85"/>
      <c r="AE11631" s="22">
        <v>0</v>
      </c>
      <c r="AF11631" s="84">
        <v>0</v>
      </c>
      <c r="AG11631" s="85"/>
    </row>
    <row r="11632" spans="1:33" ht="45" hidden="1" outlineLevel="1">
      <c r="A11632" s="6" t="s">
        <v>13646</v>
      </c>
      <c r="B11632" s="7" t="s">
        <v>13647</v>
      </c>
      <c r="C11632" s="7" t="s">
        <v>13648</v>
      </c>
      <c r="D11632" s="7"/>
      <c r="E11632" s="23" t="s">
        <v>429</v>
      </c>
      <c r="F11632" s="18">
        <v>2</v>
      </c>
      <c r="K11632" s="22">
        <v>0</v>
      </c>
      <c r="L11632" s="84">
        <v>0</v>
      </c>
      <c r="M11632" s="85"/>
      <c r="O11632" s="22">
        <v>1710</v>
      </c>
      <c r="P11632" s="84">
        <v>3420</v>
      </c>
      <c r="Q11632" s="85"/>
      <c r="S11632" s="22">
        <v>9500</v>
      </c>
      <c r="T11632" s="84">
        <v>19000</v>
      </c>
      <c r="U11632" s="85"/>
      <c r="W11632" s="22">
        <v>0</v>
      </c>
      <c r="X11632" s="84">
        <v>0</v>
      </c>
      <c r="Y11632" s="85"/>
      <c r="AA11632" s="22">
        <v>2270.96</v>
      </c>
      <c r="AB11632" s="84">
        <v>4541.92</v>
      </c>
      <c r="AC11632" s="85"/>
      <c r="AE11632" s="22">
        <v>0</v>
      </c>
      <c r="AF11632" s="84">
        <v>0</v>
      </c>
      <c r="AG11632" s="85"/>
    </row>
    <row r="11633" spans="1:33" hidden="1" outlineLevel="1">
      <c r="A11633" s="6" t="s">
        <v>13649</v>
      </c>
      <c r="B11633" s="7" t="s">
        <v>13650</v>
      </c>
      <c r="C11633" s="7" t="s">
        <v>13651</v>
      </c>
      <c r="D11633" s="7"/>
      <c r="E11633" s="23" t="s">
        <v>429</v>
      </c>
      <c r="F11633" s="18">
        <v>30</v>
      </c>
      <c r="K11633" s="22">
        <v>0</v>
      </c>
      <c r="L11633" s="84">
        <v>0</v>
      </c>
      <c r="M11633" s="85"/>
      <c r="O11633" s="22">
        <v>399</v>
      </c>
      <c r="P11633" s="84">
        <v>11970</v>
      </c>
      <c r="Q11633" s="85"/>
      <c r="S11633" s="22">
        <v>65</v>
      </c>
      <c r="T11633" s="84">
        <v>1950</v>
      </c>
      <c r="U11633" s="85"/>
      <c r="W11633" s="22">
        <v>0</v>
      </c>
      <c r="X11633" s="84">
        <v>0</v>
      </c>
      <c r="Y11633" s="85"/>
      <c r="AA11633" s="22">
        <v>85.16</v>
      </c>
      <c r="AB11633" s="84">
        <v>2554.8000000000002</v>
      </c>
      <c r="AC11633" s="85"/>
      <c r="AE11633" s="22">
        <v>0</v>
      </c>
      <c r="AF11633" s="84">
        <v>0</v>
      </c>
      <c r="AG11633" s="85"/>
    </row>
    <row r="11634" spans="1:33" hidden="1" outlineLevel="1">
      <c r="A11634" s="8"/>
      <c r="B11634" s="9" t="s">
        <v>34</v>
      </c>
      <c r="C11634" s="9" t="s">
        <v>35</v>
      </c>
      <c r="K11634" s="79"/>
      <c r="L11634" s="79"/>
      <c r="M11634" s="80"/>
      <c r="O11634" s="79"/>
      <c r="P11634" s="79"/>
      <c r="Q11634" s="80"/>
      <c r="S11634" s="79"/>
      <c r="T11634" s="79"/>
      <c r="U11634" s="80"/>
      <c r="W11634" s="79"/>
      <c r="X11634" s="79"/>
      <c r="Y11634" s="80"/>
      <c r="AA11634" s="79"/>
      <c r="AB11634" s="79"/>
      <c r="AC11634" s="80"/>
      <c r="AE11634" s="79"/>
      <c r="AF11634" s="79"/>
      <c r="AG11634" s="80"/>
    </row>
    <row r="11635" spans="1:33" hidden="1" outlineLevel="1">
      <c r="A11635" s="6" t="s">
        <v>13652</v>
      </c>
      <c r="B11635" s="7" t="s">
        <v>37</v>
      </c>
      <c r="C11635" s="7" t="s">
        <v>13653</v>
      </c>
      <c r="K11635" s="79"/>
      <c r="L11635" s="79"/>
      <c r="M11635" s="80"/>
      <c r="O11635" s="79"/>
      <c r="P11635" s="79"/>
      <c r="Q11635" s="80"/>
      <c r="S11635" s="79"/>
      <c r="T11635" s="79"/>
      <c r="U11635" s="80"/>
      <c r="W11635" s="79"/>
      <c r="X11635" s="79"/>
      <c r="Y11635" s="80"/>
      <c r="AA11635" s="79"/>
      <c r="AB11635" s="79"/>
      <c r="AC11635" s="80"/>
      <c r="AE11635" s="79"/>
      <c r="AF11635" s="79"/>
      <c r="AG11635" s="80"/>
    </row>
    <row r="11636" spans="1:33" ht="75" hidden="1" outlineLevel="1">
      <c r="A11636" s="6" t="s">
        <v>13654</v>
      </c>
      <c r="B11636" s="7" t="s">
        <v>37</v>
      </c>
      <c r="C11636" s="7" t="s">
        <v>11922</v>
      </c>
      <c r="K11636" s="79"/>
      <c r="L11636" s="79"/>
      <c r="M11636" s="80"/>
      <c r="O11636" s="79"/>
      <c r="P11636" s="79"/>
      <c r="Q11636" s="80"/>
      <c r="S11636" s="79"/>
      <c r="T11636" s="79"/>
      <c r="U11636" s="80"/>
      <c r="W11636" s="79"/>
      <c r="X11636" s="79"/>
      <c r="Y11636" s="80"/>
      <c r="AA11636" s="79"/>
      <c r="AB11636" s="79"/>
      <c r="AC11636" s="80"/>
      <c r="AE11636" s="79"/>
      <c r="AF11636" s="79"/>
      <c r="AG11636" s="80"/>
    </row>
    <row r="11637" spans="1:33" ht="60" hidden="1" outlineLevel="1">
      <c r="A11637" s="8"/>
      <c r="B11637" s="9" t="s">
        <v>61</v>
      </c>
      <c r="C11637" s="9" t="s">
        <v>62</v>
      </c>
      <c r="D11637" s="9" t="s">
        <v>63</v>
      </c>
      <c r="E11637" s="12" t="s">
        <v>64</v>
      </c>
      <c r="F11637" s="20" t="s">
        <v>65</v>
      </c>
      <c r="K11637" s="21" t="s">
        <v>66</v>
      </c>
      <c r="L11637" s="87" t="s">
        <v>28</v>
      </c>
      <c r="M11637" s="88"/>
      <c r="O11637" s="21" t="s">
        <v>66</v>
      </c>
      <c r="P11637" s="87" t="s">
        <v>28</v>
      </c>
      <c r="Q11637" s="88"/>
      <c r="S11637" s="21" t="s">
        <v>66</v>
      </c>
      <c r="T11637" s="87" t="s">
        <v>28</v>
      </c>
      <c r="U11637" s="88"/>
      <c r="W11637" s="21" t="s">
        <v>66</v>
      </c>
      <c r="X11637" s="87" t="s">
        <v>28</v>
      </c>
      <c r="Y11637" s="88"/>
      <c r="AA11637" s="21" t="s">
        <v>66</v>
      </c>
      <c r="AB11637" s="87" t="s">
        <v>28</v>
      </c>
      <c r="AC11637" s="88"/>
      <c r="AE11637" s="21" t="s">
        <v>66</v>
      </c>
      <c r="AF11637" s="87" t="s">
        <v>28</v>
      </c>
      <c r="AG11637" s="88"/>
    </row>
    <row r="11638" spans="1:33" hidden="1" outlineLevel="1">
      <c r="A11638" s="6" t="s">
        <v>13655</v>
      </c>
      <c r="B11638" s="7" t="s">
        <v>13656</v>
      </c>
      <c r="C11638" s="7" t="s">
        <v>11925</v>
      </c>
      <c r="D11638" s="7"/>
      <c r="E11638" s="23" t="s">
        <v>438</v>
      </c>
      <c r="F11638" s="18">
        <v>28</v>
      </c>
      <c r="K11638" s="22">
        <v>0</v>
      </c>
      <c r="L11638" s="84">
        <v>0</v>
      </c>
      <c r="M11638" s="85"/>
      <c r="O11638" s="22">
        <v>798</v>
      </c>
      <c r="P11638" s="84">
        <v>22344</v>
      </c>
      <c r="Q11638" s="85"/>
      <c r="S11638" s="22">
        <v>2500</v>
      </c>
      <c r="T11638" s="84">
        <v>70000</v>
      </c>
      <c r="U11638" s="85"/>
      <c r="W11638" s="22">
        <v>0</v>
      </c>
      <c r="X11638" s="84">
        <v>0</v>
      </c>
      <c r="Y11638" s="85"/>
      <c r="AA11638" s="22">
        <v>567.74</v>
      </c>
      <c r="AB11638" s="84">
        <v>15896.72</v>
      </c>
      <c r="AC11638" s="85"/>
      <c r="AE11638" s="22">
        <v>0</v>
      </c>
      <c r="AF11638" s="84">
        <v>0</v>
      </c>
      <c r="AG11638" s="85"/>
    </row>
    <row r="11639" spans="1:33" hidden="1" outlineLevel="1">
      <c r="A11639" s="6" t="s">
        <v>13657</v>
      </c>
      <c r="B11639" s="7" t="s">
        <v>13658</v>
      </c>
      <c r="C11639" s="7" t="s">
        <v>11928</v>
      </c>
      <c r="D11639" s="7"/>
      <c r="E11639" s="23" t="s">
        <v>438</v>
      </c>
      <c r="F11639" s="18">
        <v>22</v>
      </c>
      <c r="K11639" s="22">
        <v>0</v>
      </c>
      <c r="L11639" s="84">
        <v>0</v>
      </c>
      <c r="M11639" s="85"/>
      <c r="O11639" s="22">
        <v>798</v>
      </c>
      <c r="P11639" s="84">
        <v>17556</v>
      </c>
      <c r="Q11639" s="85"/>
      <c r="S11639" s="22">
        <v>500</v>
      </c>
      <c r="T11639" s="84">
        <v>11000</v>
      </c>
      <c r="U11639" s="85"/>
      <c r="W11639" s="22">
        <v>0</v>
      </c>
      <c r="X11639" s="84">
        <v>0</v>
      </c>
      <c r="Y11639" s="85"/>
      <c r="AA11639" s="22">
        <v>851.61</v>
      </c>
      <c r="AB11639" s="84">
        <v>18735.419999999998</v>
      </c>
      <c r="AC11639" s="85"/>
      <c r="AE11639" s="22">
        <v>0</v>
      </c>
      <c r="AF11639" s="84">
        <v>0</v>
      </c>
      <c r="AG11639" s="85"/>
    </row>
    <row r="11640" spans="1:33" hidden="1" outlineLevel="1">
      <c r="A11640" s="6" t="s">
        <v>13659</v>
      </c>
      <c r="B11640" s="7" t="s">
        <v>13660</v>
      </c>
      <c r="C11640" s="7" t="s">
        <v>13661</v>
      </c>
      <c r="D11640" s="7"/>
      <c r="E11640" s="23" t="s">
        <v>438</v>
      </c>
      <c r="F11640" s="18">
        <v>23</v>
      </c>
      <c r="K11640" s="22">
        <v>0</v>
      </c>
      <c r="L11640" s="84">
        <v>0</v>
      </c>
      <c r="M11640" s="85"/>
      <c r="O11640" s="22">
        <v>798</v>
      </c>
      <c r="P11640" s="84">
        <v>18354</v>
      </c>
      <c r="Q11640" s="85"/>
      <c r="S11640" s="22">
        <v>1500</v>
      </c>
      <c r="T11640" s="84">
        <v>34500</v>
      </c>
      <c r="U11640" s="85"/>
      <c r="W11640" s="22">
        <v>0</v>
      </c>
      <c r="X11640" s="84">
        <v>0</v>
      </c>
      <c r="Y11640" s="85"/>
      <c r="AA11640" s="22">
        <v>851.61</v>
      </c>
      <c r="AB11640" s="84">
        <v>19587.03</v>
      </c>
      <c r="AC11640" s="85"/>
      <c r="AE11640" s="22">
        <v>0</v>
      </c>
      <c r="AF11640" s="84">
        <v>0</v>
      </c>
      <c r="AG11640" s="85"/>
    </row>
    <row r="11641" spans="1:33" hidden="1" outlineLevel="1">
      <c r="A11641" s="6" t="s">
        <v>13662</v>
      </c>
      <c r="B11641" s="7" t="s">
        <v>13663</v>
      </c>
      <c r="C11641" s="7" t="s">
        <v>11931</v>
      </c>
      <c r="D11641" s="7"/>
      <c r="E11641" s="23" t="s">
        <v>438</v>
      </c>
      <c r="F11641" s="18">
        <v>2</v>
      </c>
      <c r="K11641" s="22">
        <v>0</v>
      </c>
      <c r="L11641" s="84">
        <v>0</v>
      </c>
      <c r="M11641" s="85"/>
      <c r="O11641" s="22">
        <v>798</v>
      </c>
      <c r="P11641" s="84">
        <v>1596</v>
      </c>
      <c r="Q11641" s="85"/>
      <c r="S11641" s="22">
        <v>2000</v>
      </c>
      <c r="T11641" s="84">
        <v>4000</v>
      </c>
      <c r="U11641" s="85"/>
      <c r="W11641" s="22">
        <v>0</v>
      </c>
      <c r="X11641" s="84">
        <v>0</v>
      </c>
      <c r="Y11641" s="85"/>
      <c r="AA11641" s="22">
        <v>965.16</v>
      </c>
      <c r="AB11641" s="84">
        <v>1930.32</v>
      </c>
      <c r="AC11641" s="85"/>
      <c r="AE11641" s="22">
        <v>0</v>
      </c>
      <c r="AF11641" s="84">
        <v>0</v>
      </c>
      <c r="AG11641" s="85"/>
    </row>
    <row r="11642" spans="1:33" hidden="1" outlineLevel="1">
      <c r="A11642" s="6" t="s">
        <v>13664</v>
      </c>
      <c r="B11642" s="7" t="s">
        <v>13665</v>
      </c>
      <c r="C11642" s="7" t="s">
        <v>11934</v>
      </c>
      <c r="D11642" s="7"/>
      <c r="E11642" s="23" t="s">
        <v>438</v>
      </c>
      <c r="F11642" s="18">
        <v>25</v>
      </c>
      <c r="K11642" s="22">
        <v>0</v>
      </c>
      <c r="L11642" s="84">
        <v>0</v>
      </c>
      <c r="M11642" s="85"/>
      <c r="O11642" s="22">
        <v>798</v>
      </c>
      <c r="P11642" s="84">
        <v>19950</v>
      </c>
      <c r="Q11642" s="85"/>
      <c r="S11642" s="22">
        <v>800</v>
      </c>
      <c r="T11642" s="84">
        <v>20000</v>
      </c>
      <c r="U11642" s="85"/>
      <c r="W11642" s="22">
        <v>0</v>
      </c>
      <c r="X11642" s="84">
        <v>0</v>
      </c>
      <c r="Y11642" s="85"/>
      <c r="AA11642" s="22">
        <v>567.74</v>
      </c>
      <c r="AB11642" s="84">
        <v>14193.5</v>
      </c>
      <c r="AC11642" s="85"/>
      <c r="AE11642" s="22">
        <v>0</v>
      </c>
      <c r="AF11642" s="84">
        <v>0</v>
      </c>
      <c r="AG11642" s="85"/>
    </row>
    <row r="11643" spans="1:33" hidden="1" outlineLevel="1">
      <c r="A11643" s="8"/>
      <c r="B11643" s="9" t="s">
        <v>34</v>
      </c>
      <c r="C11643" s="9" t="s">
        <v>35</v>
      </c>
      <c r="K11643" s="79"/>
      <c r="L11643" s="79"/>
      <c r="M11643" s="80"/>
      <c r="O11643" s="79"/>
      <c r="P11643" s="79"/>
      <c r="Q11643" s="80"/>
      <c r="S11643" s="79"/>
      <c r="T11643" s="79"/>
      <c r="U11643" s="80"/>
      <c r="W11643" s="79"/>
      <c r="X11643" s="79"/>
      <c r="Y11643" s="80"/>
      <c r="AA11643" s="79"/>
      <c r="AB11643" s="79"/>
      <c r="AC11643" s="80"/>
      <c r="AE11643" s="79"/>
      <c r="AF11643" s="79"/>
      <c r="AG11643" s="80"/>
    </row>
    <row r="11644" spans="1:33" hidden="1" outlineLevel="1">
      <c r="A11644" s="6" t="s">
        <v>13666</v>
      </c>
      <c r="B11644" s="7" t="s">
        <v>37</v>
      </c>
      <c r="C11644" s="7" t="s">
        <v>13667</v>
      </c>
      <c r="K11644" s="79"/>
      <c r="L11644" s="79"/>
      <c r="M11644" s="80"/>
      <c r="O11644" s="79"/>
      <c r="P11644" s="79"/>
      <c r="Q11644" s="80"/>
      <c r="S11644" s="79"/>
      <c r="T11644" s="79"/>
      <c r="U11644" s="80"/>
      <c r="W11644" s="79"/>
      <c r="X11644" s="79"/>
      <c r="Y11644" s="80"/>
      <c r="AA11644" s="79"/>
      <c r="AB11644" s="79"/>
      <c r="AC11644" s="80"/>
      <c r="AE11644" s="79"/>
      <c r="AF11644" s="79"/>
      <c r="AG11644" s="80"/>
    </row>
    <row r="11645" spans="1:33" ht="60" hidden="1" outlineLevel="1">
      <c r="A11645" s="8"/>
      <c r="B11645" s="9" t="s">
        <v>61</v>
      </c>
      <c r="C11645" s="9" t="s">
        <v>62</v>
      </c>
      <c r="D11645" s="9" t="s">
        <v>63</v>
      </c>
      <c r="E11645" s="12" t="s">
        <v>64</v>
      </c>
      <c r="F11645" s="20" t="s">
        <v>65</v>
      </c>
      <c r="K11645" s="21" t="s">
        <v>66</v>
      </c>
      <c r="L11645" s="87" t="s">
        <v>28</v>
      </c>
      <c r="M11645" s="88"/>
      <c r="O11645" s="21" t="s">
        <v>66</v>
      </c>
      <c r="P11645" s="87" t="s">
        <v>28</v>
      </c>
      <c r="Q11645" s="88"/>
      <c r="S11645" s="21" t="s">
        <v>66</v>
      </c>
      <c r="T11645" s="87" t="s">
        <v>28</v>
      </c>
      <c r="U11645" s="88"/>
      <c r="W11645" s="21" t="s">
        <v>66</v>
      </c>
      <c r="X11645" s="87" t="s">
        <v>28</v>
      </c>
      <c r="Y11645" s="88"/>
      <c r="AA11645" s="21" t="s">
        <v>66</v>
      </c>
      <c r="AB11645" s="87" t="s">
        <v>28</v>
      </c>
      <c r="AC11645" s="88"/>
      <c r="AE11645" s="21" t="s">
        <v>66</v>
      </c>
      <c r="AF11645" s="87" t="s">
        <v>28</v>
      </c>
      <c r="AG11645" s="88"/>
    </row>
    <row r="11646" spans="1:33" ht="30" hidden="1" outlineLevel="1">
      <c r="A11646" s="6" t="s">
        <v>13668</v>
      </c>
      <c r="B11646" s="7" t="s">
        <v>13669</v>
      </c>
      <c r="C11646" s="7" t="s">
        <v>11940</v>
      </c>
      <c r="D11646" s="7"/>
      <c r="E11646" s="23" t="s">
        <v>438</v>
      </c>
      <c r="F11646" s="18">
        <v>9</v>
      </c>
      <c r="K11646" s="22">
        <v>0</v>
      </c>
      <c r="L11646" s="84">
        <v>0</v>
      </c>
      <c r="M11646" s="85"/>
      <c r="O11646" s="22">
        <v>1710</v>
      </c>
      <c r="P11646" s="84">
        <v>15390</v>
      </c>
      <c r="Q11646" s="85"/>
      <c r="S11646" s="22">
        <v>6000</v>
      </c>
      <c r="T11646" s="84">
        <v>54000</v>
      </c>
      <c r="U11646" s="85"/>
      <c r="W11646" s="22">
        <v>0</v>
      </c>
      <c r="X11646" s="84">
        <v>0</v>
      </c>
      <c r="Y11646" s="85"/>
      <c r="AA11646" s="22">
        <v>9083.83</v>
      </c>
      <c r="AB11646" s="84">
        <v>81754.47</v>
      </c>
      <c r="AC11646" s="85"/>
      <c r="AE11646" s="22">
        <v>0</v>
      </c>
      <c r="AF11646" s="84">
        <v>0</v>
      </c>
      <c r="AG11646" s="85"/>
    </row>
    <row r="11647" spans="1:33" ht="45" hidden="1" outlineLevel="1">
      <c r="A11647" s="6" t="s">
        <v>13670</v>
      </c>
      <c r="B11647" s="7" t="s">
        <v>13671</v>
      </c>
      <c r="C11647" s="7" t="s">
        <v>13672</v>
      </c>
      <c r="D11647" s="7"/>
      <c r="E11647" s="23" t="s">
        <v>438</v>
      </c>
      <c r="F11647" s="18">
        <v>2</v>
      </c>
      <c r="K11647" s="22">
        <v>0</v>
      </c>
      <c r="L11647" s="84">
        <v>0</v>
      </c>
      <c r="M11647" s="85"/>
      <c r="O11647" s="22">
        <v>1710</v>
      </c>
      <c r="P11647" s="84">
        <v>3420</v>
      </c>
      <c r="Q11647" s="85"/>
      <c r="S11647" s="22">
        <v>7500</v>
      </c>
      <c r="T11647" s="84">
        <v>15000</v>
      </c>
      <c r="U11647" s="85"/>
      <c r="W11647" s="22">
        <v>0</v>
      </c>
      <c r="X11647" s="84">
        <v>0</v>
      </c>
      <c r="Y11647" s="85"/>
      <c r="AA11647" s="22">
        <v>11354.79</v>
      </c>
      <c r="AB11647" s="84">
        <v>22709.58</v>
      </c>
      <c r="AC11647" s="85"/>
      <c r="AE11647" s="22">
        <v>0</v>
      </c>
      <c r="AF11647" s="84">
        <v>0</v>
      </c>
      <c r="AG11647" s="85"/>
    </row>
    <row r="11648" spans="1:33" ht="30" hidden="1" outlineLevel="1">
      <c r="A11648" s="6" t="s">
        <v>13673</v>
      </c>
      <c r="B11648" s="7" t="s">
        <v>13674</v>
      </c>
      <c r="C11648" s="7" t="s">
        <v>13675</v>
      </c>
      <c r="D11648" s="7"/>
      <c r="E11648" s="23" t="s">
        <v>438</v>
      </c>
      <c r="F11648" s="18">
        <v>5</v>
      </c>
      <c r="K11648" s="22">
        <v>0</v>
      </c>
      <c r="L11648" s="84">
        <v>0</v>
      </c>
      <c r="M11648" s="85"/>
      <c r="O11648" s="22">
        <v>1710</v>
      </c>
      <c r="P11648" s="84">
        <v>8550</v>
      </c>
      <c r="Q11648" s="85"/>
      <c r="S11648" s="22">
        <v>5500</v>
      </c>
      <c r="T11648" s="84">
        <v>27500</v>
      </c>
      <c r="U11648" s="85"/>
      <c r="W11648" s="22">
        <v>0</v>
      </c>
      <c r="X11648" s="84">
        <v>0</v>
      </c>
      <c r="Y11648" s="85"/>
      <c r="AA11648" s="22">
        <v>13625.75</v>
      </c>
      <c r="AB11648" s="84">
        <v>68128.75</v>
      </c>
      <c r="AC11648" s="85"/>
      <c r="AE11648" s="22">
        <v>0</v>
      </c>
      <c r="AF11648" s="84">
        <v>0</v>
      </c>
      <c r="AG11648" s="85"/>
    </row>
    <row r="11649" spans="1:33" hidden="1" outlineLevel="1">
      <c r="A11649" s="6" t="s">
        <v>13676</v>
      </c>
      <c r="B11649" s="7" t="s">
        <v>13677</v>
      </c>
      <c r="C11649" s="7" t="s">
        <v>11949</v>
      </c>
      <c r="D11649" s="7"/>
      <c r="E11649" s="23" t="s">
        <v>438</v>
      </c>
      <c r="F11649" s="18">
        <v>20</v>
      </c>
      <c r="K11649" s="22">
        <v>0</v>
      </c>
      <c r="L11649" s="84">
        <v>0</v>
      </c>
      <c r="M11649" s="85"/>
      <c r="O11649" s="22">
        <v>228</v>
      </c>
      <c r="P11649" s="84">
        <v>4560</v>
      </c>
      <c r="Q11649" s="85"/>
      <c r="S11649" s="22">
        <v>360</v>
      </c>
      <c r="T11649" s="84">
        <v>7200</v>
      </c>
      <c r="U11649" s="85"/>
      <c r="W11649" s="22">
        <v>0</v>
      </c>
      <c r="X11649" s="84">
        <v>0</v>
      </c>
      <c r="Y11649" s="85"/>
      <c r="AA11649" s="22">
        <v>1703.22</v>
      </c>
      <c r="AB11649" s="84">
        <v>34064.400000000001</v>
      </c>
      <c r="AC11649" s="85"/>
      <c r="AE11649" s="22">
        <v>0</v>
      </c>
      <c r="AF11649" s="84">
        <v>0</v>
      </c>
      <c r="AG11649" s="85"/>
    </row>
    <row r="11650" spans="1:33" hidden="1" outlineLevel="1">
      <c r="A11650" s="6" t="s">
        <v>13678</v>
      </c>
      <c r="B11650" s="7" t="s">
        <v>13679</v>
      </c>
      <c r="C11650" s="7" t="s">
        <v>11952</v>
      </c>
      <c r="D11650" s="7"/>
      <c r="E11650" s="23" t="s">
        <v>438</v>
      </c>
      <c r="F11650" s="18">
        <v>2</v>
      </c>
      <c r="K11650" s="22">
        <v>0</v>
      </c>
      <c r="L11650" s="84">
        <v>0</v>
      </c>
      <c r="M11650" s="85"/>
      <c r="O11650" s="22">
        <v>285</v>
      </c>
      <c r="P11650" s="84">
        <v>570</v>
      </c>
      <c r="Q11650" s="85"/>
      <c r="S11650" s="22">
        <v>420</v>
      </c>
      <c r="T11650" s="84">
        <v>840</v>
      </c>
      <c r="U11650" s="85"/>
      <c r="W11650" s="22">
        <v>0</v>
      </c>
      <c r="X11650" s="84">
        <v>0</v>
      </c>
      <c r="Y11650" s="85"/>
      <c r="AA11650" s="22">
        <v>1987.09</v>
      </c>
      <c r="AB11650" s="84">
        <v>3974.18</v>
      </c>
      <c r="AC11650" s="85"/>
      <c r="AE11650" s="22">
        <v>0</v>
      </c>
      <c r="AF11650" s="84">
        <v>0</v>
      </c>
      <c r="AG11650" s="85"/>
    </row>
    <row r="11651" spans="1:33" ht="60" hidden="1" outlineLevel="1">
      <c r="A11651" s="6" t="s">
        <v>13680</v>
      </c>
      <c r="B11651" s="7" t="s">
        <v>13681</v>
      </c>
      <c r="C11651" s="7" t="s">
        <v>13682</v>
      </c>
      <c r="D11651" s="7"/>
      <c r="E11651" s="23" t="s">
        <v>438</v>
      </c>
      <c r="F11651" s="18">
        <v>1</v>
      </c>
      <c r="K11651" s="22">
        <v>0</v>
      </c>
      <c r="L11651" s="84">
        <v>0</v>
      </c>
      <c r="M11651" s="85"/>
      <c r="O11651" s="22">
        <v>410400</v>
      </c>
      <c r="P11651" s="84">
        <v>410400</v>
      </c>
      <c r="Q11651" s="85"/>
      <c r="S11651" s="22">
        <v>40000</v>
      </c>
      <c r="T11651" s="84">
        <v>40000</v>
      </c>
      <c r="U11651" s="85"/>
      <c r="W11651" s="22">
        <v>0</v>
      </c>
      <c r="X11651" s="84">
        <v>0</v>
      </c>
      <c r="Y11651" s="85"/>
      <c r="AA11651" s="22">
        <v>113547.91</v>
      </c>
      <c r="AB11651" s="84">
        <v>113547.91</v>
      </c>
      <c r="AC11651" s="85"/>
      <c r="AE11651" s="22">
        <v>0</v>
      </c>
      <c r="AF11651" s="84">
        <v>0</v>
      </c>
      <c r="AG11651" s="85"/>
    </row>
    <row r="11652" spans="1:33" hidden="1" outlineLevel="1">
      <c r="A11652" s="6" t="s">
        <v>13683</v>
      </c>
      <c r="B11652" s="7" t="s">
        <v>13684</v>
      </c>
      <c r="C11652" s="7" t="s">
        <v>11958</v>
      </c>
      <c r="D11652" s="7"/>
      <c r="E11652" s="23" t="s">
        <v>438</v>
      </c>
      <c r="F11652" s="18">
        <v>1</v>
      </c>
      <c r="K11652" s="22">
        <v>0</v>
      </c>
      <c r="L11652" s="84">
        <v>0</v>
      </c>
      <c r="M11652" s="85"/>
      <c r="O11652" s="22">
        <v>7980</v>
      </c>
      <c r="P11652" s="84">
        <v>7980</v>
      </c>
      <c r="Q11652" s="85"/>
      <c r="S11652" s="22">
        <v>8500</v>
      </c>
      <c r="T11652" s="84">
        <v>8500</v>
      </c>
      <c r="U11652" s="85"/>
      <c r="W11652" s="22">
        <v>0</v>
      </c>
      <c r="X11652" s="84">
        <v>0</v>
      </c>
      <c r="Y11652" s="85"/>
      <c r="AA11652" s="22">
        <v>5677.4</v>
      </c>
      <c r="AB11652" s="84">
        <v>5677.4</v>
      </c>
      <c r="AC11652" s="85"/>
      <c r="AE11652" s="22">
        <v>0</v>
      </c>
      <c r="AF11652" s="84">
        <v>0</v>
      </c>
      <c r="AG11652" s="85"/>
    </row>
    <row r="11653" spans="1:33" ht="75" hidden="1" outlineLevel="1">
      <c r="A11653" s="6" t="s">
        <v>13685</v>
      </c>
      <c r="B11653" s="7" t="s">
        <v>13686</v>
      </c>
      <c r="C11653" s="7" t="s">
        <v>13687</v>
      </c>
      <c r="D11653" s="7"/>
      <c r="E11653" s="23" t="s">
        <v>438</v>
      </c>
      <c r="F11653" s="18">
        <v>1</v>
      </c>
      <c r="K11653" s="22">
        <v>0</v>
      </c>
      <c r="L11653" s="84">
        <v>0</v>
      </c>
      <c r="M11653" s="85"/>
      <c r="O11653" s="22">
        <v>17100</v>
      </c>
      <c r="P11653" s="84">
        <v>17100</v>
      </c>
      <c r="Q11653" s="85"/>
      <c r="S11653" s="22">
        <v>200000</v>
      </c>
      <c r="T11653" s="84">
        <v>200000</v>
      </c>
      <c r="U11653" s="85"/>
      <c r="W11653" s="22">
        <v>0</v>
      </c>
      <c r="X11653" s="84">
        <v>0</v>
      </c>
      <c r="Y11653" s="85"/>
      <c r="AA11653" s="22">
        <v>11354.79</v>
      </c>
      <c r="AB11653" s="84">
        <v>11354.79</v>
      </c>
      <c r="AC11653" s="85"/>
      <c r="AE11653" s="22">
        <v>0</v>
      </c>
      <c r="AF11653" s="84">
        <v>0</v>
      </c>
      <c r="AG11653" s="85"/>
    </row>
    <row r="11654" spans="1:33" hidden="1" outlineLevel="1">
      <c r="A11654" s="8"/>
      <c r="B11654" s="9" t="s">
        <v>34</v>
      </c>
      <c r="C11654" s="9" t="s">
        <v>35</v>
      </c>
      <c r="K11654" s="79"/>
      <c r="L11654" s="79"/>
      <c r="M11654" s="80"/>
      <c r="O11654" s="79"/>
      <c r="P11654" s="79"/>
      <c r="Q11654" s="80"/>
      <c r="S11654" s="79"/>
      <c r="T11654" s="79"/>
      <c r="U11654" s="80"/>
      <c r="W11654" s="79"/>
      <c r="X11654" s="79"/>
      <c r="Y11654" s="80"/>
      <c r="AA11654" s="79"/>
      <c r="AB11654" s="79"/>
      <c r="AC11654" s="80"/>
      <c r="AE11654" s="79"/>
      <c r="AF11654" s="79"/>
      <c r="AG11654" s="80"/>
    </row>
    <row r="11655" spans="1:33" hidden="1" outlineLevel="1">
      <c r="A11655" s="6" t="s">
        <v>13688</v>
      </c>
      <c r="B11655" s="7" t="s">
        <v>37</v>
      </c>
      <c r="C11655" s="7" t="s">
        <v>11279</v>
      </c>
      <c r="K11655" s="79"/>
      <c r="L11655" s="79"/>
      <c r="M11655" s="80"/>
      <c r="O11655" s="79"/>
      <c r="P11655" s="79"/>
      <c r="Q11655" s="80"/>
      <c r="S11655" s="79"/>
      <c r="T11655" s="79"/>
      <c r="U11655" s="80"/>
      <c r="W11655" s="79"/>
      <c r="X11655" s="79"/>
      <c r="Y11655" s="80"/>
      <c r="AA11655" s="79"/>
      <c r="AB11655" s="79"/>
      <c r="AC11655" s="80"/>
      <c r="AE11655" s="79"/>
      <c r="AF11655" s="79"/>
      <c r="AG11655" s="80"/>
    </row>
    <row r="11656" spans="1:33" ht="60" hidden="1" outlineLevel="1">
      <c r="A11656" s="8"/>
      <c r="B11656" s="9" t="s">
        <v>61</v>
      </c>
      <c r="C11656" s="9" t="s">
        <v>62</v>
      </c>
      <c r="D11656" s="9" t="s">
        <v>63</v>
      </c>
      <c r="E11656" s="12" t="s">
        <v>64</v>
      </c>
      <c r="F11656" s="20" t="s">
        <v>65</v>
      </c>
      <c r="K11656" s="21" t="s">
        <v>66</v>
      </c>
      <c r="L11656" s="87" t="s">
        <v>28</v>
      </c>
      <c r="M11656" s="88"/>
      <c r="O11656" s="21" t="s">
        <v>66</v>
      </c>
      <c r="P11656" s="87" t="s">
        <v>28</v>
      </c>
      <c r="Q11656" s="88"/>
      <c r="S11656" s="21" t="s">
        <v>66</v>
      </c>
      <c r="T11656" s="87" t="s">
        <v>28</v>
      </c>
      <c r="U11656" s="88"/>
      <c r="W11656" s="21" t="s">
        <v>66</v>
      </c>
      <c r="X11656" s="87" t="s">
        <v>28</v>
      </c>
      <c r="Y11656" s="88"/>
      <c r="AA11656" s="21" t="s">
        <v>66</v>
      </c>
      <c r="AB11656" s="87" t="s">
        <v>28</v>
      </c>
      <c r="AC11656" s="88"/>
      <c r="AE11656" s="21" t="s">
        <v>66</v>
      </c>
      <c r="AF11656" s="87" t="s">
        <v>28</v>
      </c>
      <c r="AG11656" s="88"/>
    </row>
    <row r="11657" spans="1:33" ht="45" hidden="1" outlineLevel="1">
      <c r="A11657" s="6" t="s">
        <v>13689</v>
      </c>
      <c r="B11657" s="7" t="s">
        <v>13690</v>
      </c>
      <c r="C11657" s="7" t="s">
        <v>13691</v>
      </c>
      <c r="D11657" s="7"/>
      <c r="E11657" s="23" t="s">
        <v>12729</v>
      </c>
      <c r="F11657" s="18">
        <v>1</v>
      </c>
      <c r="K11657" s="22">
        <v>0</v>
      </c>
      <c r="L11657" s="84">
        <v>0</v>
      </c>
      <c r="M11657" s="85"/>
      <c r="O11657" s="22">
        <v>684</v>
      </c>
      <c r="P11657" s="84">
        <v>684</v>
      </c>
      <c r="Q11657" s="85"/>
      <c r="S11657" s="22">
        <v>20000</v>
      </c>
      <c r="T11657" s="84">
        <v>20000</v>
      </c>
      <c r="U11657" s="85"/>
      <c r="W11657" s="22">
        <v>0</v>
      </c>
      <c r="X11657" s="84">
        <v>0</v>
      </c>
      <c r="Y11657" s="85"/>
      <c r="AA11657" s="22">
        <v>17032.189999999999</v>
      </c>
      <c r="AB11657" s="84">
        <v>17032.189999999999</v>
      </c>
      <c r="AC11657" s="85"/>
      <c r="AE11657" s="22">
        <v>0</v>
      </c>
      <c r="AF11657" s="84">
        <v>0</v>
      </c>
      <c r="AG11657" s="85"/>
    </row>
    <row r="11658" spans="1:33" ht="30" hidden="1" outlineLevel="1">
      <c r="A11658" s="6" t="s">
        <v>13692</v>
      </c>
      <c r="B11658" s="7" t="s">
        <v>13693</v>
      </c>
      <c r="C11658" s="7" t="s">
        <v>13241</v>
      </c>
      <c r="D11658" s="7"/>
      <c r="E11658" s="23" t="s">
        <v>12729</v>
      </c>
      <c r="F11658" s="18">
        <v>1</v>
      </c>
      <c r="K11658" s="22">
        <v>0</v>
      </c>
      <c r="L11658" s="84">
        <v>0</v>
      </c>
      <c r="M11658" s="85"/>
      <c r="O11658" s="22">
        <v>684</v>
      </c>
      <c r="P11658" s="84">
        <v>684</v>
      </c>
      <c r="Q11658" s="85"/>
      <c r="S11658" s="22">
        <v>20000</v>
      </c>
      <c r="T11658" s="84">
        <v>20000</v>
      </c>
      <c r="U11658" s="85"/>
      <c r="W11658" s="22">
        <v>0</v>
      </c>
      <c r="X11658" s="84">
        <v>0</v>
      </c>
      <c r="Y11658" s="85"/>
      <c r="AA11658" s="22">
        <v>17032.189999999999</v>
      </c>
      <c r="AB11658" s="84">
        <v>17032.189999999999</v>
      </c>
      <c r="AC11658" s="85"/>
      <c r="AE11658" s="22">
        <v>0</v>
      </c>
      <c r="AF11658" s="84">
        <v>0</v>
      </c>
      <c r="AG11658" s="85"/>
    </row>
    <row r="11659" spans="1:33" ht="30" hidden="1" outlineLevel="1">
      <c r="A11659" s="6" t="s">
        <v>13694</v>
      </c>
      <c r="B11659" s="7" t="s">
        <v>13695</v>
      </c>
      <c r="C11659" s="7" t="s">
        <v>11285</v>
      </c>
      <c r="D11659" s="7"/>
      <c r="E11659" s="23" t="s">
        <v>12729</v>
      </c>
      <c r="F11659" s="18">
        <v>1</v>
      </c>
      <c r="K11659" s="22">
        <v>0</v>
      </c>
      <c r="L11659" s="84">
        <v>0</v>
      </c>
      <c r="M11659" s="85"/>
      <c r="O11659" s="22">
        <v>684</v>
      </c>
      <c r="P11659" s="84">
        <v>684</v>
      </c>
      <c r="Q11659" s="85"/>
      <c r="S11659" s="22">
        <v>5000</v>
      </c>
      <c r="T11659" s="84">
        <v>5000</v>
      </c>
      <c r="U11659" s="85"/>
      <c r="W11659" s="22">
        <v>0</v>
      </c>
      <c r="X11659" s="84">
        <v>0</v>
      </c>
      <c r="Y11659" s="85"/>
      <c r="AA11659" s="22">
        <v>17032.189999999999</v>
      </c>
      <c r="AB11659" s="84">
        <v>17032.189999999999</v>
      </c>
      <c r="AC11659" s="85"/>
      <c r="AE11659" s="22">
        <v>0</v>
      </c>
      <c r="AF11659" s="84">
        <v>0</v>
      </c>
      <c r="AG11659" s="85"/>
    </row>
    <row r="11660" spans="1:33" ht="45" hidden="1" outlineLevel="1">
      <c r="A11660" s="6" t="s">
        <v>13696</v>
      </c>
      <c r="B11660" s="7" t="s">
        <v>13697</v>
      </c>
      <c r="C11660" s="7" t="s">
        <v>13246</v>
      </c>
      <c r="D11660" s="7"/>
      <c r="E11660" s="23" t="s">
        <v>12729</v>
      </c>
      <c r="F11660" s="18">
        <v>1</v>
      </c>
      <c r="K11660" s="22">
        <v>0</v>
      </c>
      <c r="L11660" s="84">
        <v>0</v>
      </c>
      <c r="M11660" s="85"/>
      <c r="O11660" s="22">
        <v>684</v>
      </c>
      <c r="P11660" s="84">
        <v>684</v>
      </c>
      <c r="Q11660" s="85"/>
      <c r="S11660" s="22">
        <v>2000</v>
      </c>
      <c r="T11660" s="84">
        <v>2000</v>
      </c>
      <c r="U11660" s="85"/>
      <c r="W11660" s="22">
        <v>0</v>
      </c>
      <c r="X11660" s="84">
        <v>0</v>
      </c>
      <c r="Y11660" s="85"/>
      <c r="AA11660" s="22">
        <v>17032.189999999999</v>
      </c>
      <c r="AB11660" s="84">
        <v>17032.189999999999</v>
      </c>
      <c r="AC11660" s="85"/>
      <c r="AE11660" s="22">
        <v>0</v>
      </c>
      <c r="AF11660" s="84">
        <v>0</v>
      </c>
      <c r="AG11660" s="85"/>
    </row>
    <row r="11661" spans="1:33" ht="45" hidden="1" outlineLevel="1">
      <c r="A11661" s="6" t="s">
        <v>13698</v>
      </c>
      <c r="B11661" s="7" t="s">
        <v>13699</v>
      </c>
      <c r="C11661" s="7" t="s">
        <v>13249</v>
      </c>
      <c r="D11661" s="7"/>
      <c r="E11661" s="23" t="s">
        <v>12729</v>
      </c>
      <c r="F11661" s="18">
        <v>1</v>
      </c>
      <c r="K11661" s="22">
        <v>0</v>
      </c>
      <c r="L11661" s="84">
        <v>0</v>
      </c>
      <c r="M11661" s="85"/>
      <c r="O11661" s="22">
        <v>684</v>
      </c>
      <c r="P11661" s="84">
        <v>684</v>
      </c>
      <c r="Q11661" s="85"/>
      <c r="S11661" s="22">
        <v>1000</v>
      </c>
      <c r="T11661" s="84">
        <v>1000</v>
      </c>
      <c r="U11661" s="85"/>
      <c r="W11661" s="22">
        <v>0</v>
      </c>
      <c r="X11661" s="84">
        <v>0</v>
      </c>
      <c r="Y11661" s="85"/>
      <c r="AA11661" s="22">
        <v>17032.189999999999</v>
      </c>
      <c r="AB11661" s="84">
        <v>17032.189999999999</v>
      </c>
      <c r="AC11661" s="85"/>
      <c r="AE11661" s="22">
        <v>0</v>
      </c>
      <c r="AF11661" s="84">
        <v>0</v>
      </c>
      <c r="AG11661" s="85"/>
    </row>
    <row r="11662" spans="1:33" ht="45" hidden="1" outlineLevel="1">
      <c r="A11662" s="6" t="s">
        <v>13700</v>
      </c>
      <c r="B11662" s="7" t="s">
        <v>13701</v>
      </c>
      <c r="C11662" s="7" t="s">
        <v>13252</v>
      </c>
      <c r="D11662" s="7"/>
      <c r="E11662" s="23" t="s">
        <v>12729</v>
      </c>
      <c r="F11662" s="18">
        <v>1</v>
      </c>
      <c r="K11662" s="22">
        <v>0</v>
      </c>
      <c r="L11662" s="84">
        <v>0</v>
      </c>
      <c r="M11662" s="85"/>
      <c r="O11662" s="22">
        <v>684</v>
      </c>
      <c r="P11662" s="84">
        <v>684</v>
      </c>
      <c r="Q11662" s="85"/>
      <c r="S11662" s="22">
        <v>5000</v>
      </c>
      <c r="T11662" s="84">
        <v>5000</v>
      </c>
      <c r="U11662" s="85"/>
      <c r="W11662" s="22">
        <v>0</v>
      </c>
      <c r="X11662" s="84">
        <v>0</v>
      </c>
      <c r="Y11662" s="85"/>
      <c r="AA11662" s="22">
        <v>17032.189999999999</v>
      </c>
      <c r="AB11662" s="84">
        <v>17032.189999999999</v>
      </c>
      <c r="AC11662" s="85"/>
      <c r="AE11662" s="22">
        <v>0</v>
      </c>
      <c r="AF11662" s="84">
        <v>0</v>
      </c>
      <c r="AG11662" s="85"/>
    </row>
    <row r="11663" spans="1:33" hidden="1" outlineLevel="1">
      <c r="A11663" s="6" t="s">
        <v>13702</v>
      </c>
      <c r="B11663" s="7" t="s">
        <v>13703</v>
      </c>
      <c r="C11663" s="7" t="s">
        <v>11304</v>
      </c>
      <c r="D11663" s="7"/>
      <c r="E11663" s="23" t="s">
        <v>12729</v>
      </c>
      <c r="F11663" s="18">
        <v>1</v>
      </c>
      <c r="K11663" s="22">
        <v>0</v>
      </c>
      <c r="L11663" s="84">
        <v>0</v>
      </c>
      <c r="M11663" s="85"/>
      <c r="O11663" s="22">
        <v>684</v>
      </c>
      <c r="P11663" s="84">
        <v>684</v>
      </c>
      <c r="Q11663" s="85"/>
      <c r="S11663" s="22">
        <v>1000</v>
      </c>
      <c r="T11663" s="84">
        <v>1000</v>
      </c>
      <c r="U11663" s="85"/>
      <c r="W11663" s="22">
        <v>0</v>
      </c>
      <c r="X11663" s="84">
        <v>0</v>
      </c>
      <c r="Y11663" s="85"/>
      <c r="AA11663" s="22">
        <v>17032.189999999999</v>
      </c>
      <c r="AB11663" s="84">
        <v>17032.189999999999</v>
      </c>
      <c r="AC11663" s="85"/>
      <c r="AE11663" s="22">
        <v>0</v>
      </c>
      <c r="AF11663" s="84">
        <v>0</v>
      </c>
      <c r="AG11663" s="85"/>
    </row>
    <row r="11664" spans="1:33" ht="30" hidden="1" outlineLevel="1">
      <c r="A11664" s="6" t="s">
        <v>13704</v>
      </c>
      <c r="B11664" s="7" t="s">
        <v>13705</v>
      </c>
      <c r="C11664" s="7" t="s">
        <v>11307</v>
      </c>
      <c r="D11664" s="7"/>
      <c r="E11664" s="23" t="s">
        <v>12729</v>
      </c>
      <c r="F11664" s="18">
        <v>1</v>
      </c>
      <c r="K11664" s="22">
        <v>0</v>
      </c>
      <c r="L11664" s="84">
        <v>0</v>
      </c>
      <c r="M11664" s="85"/>
      <c r="O11664" s="22">
        <v>684</v>
      </c>
      <c r="P11664" s="84">
        <v>684</v>
      </c>
      <c r="Q11664" s="85"/>
      <c r="S11664" s="22">
        <v>2000</v>
      </c>
      <c r="T11664" s="84">
        <v>2000</v>
      </c>
      <c r="U11664" s="85"/>
      <c r="W11664" s="22">
        <v>0</v>
      </c>
      <c r="X11664" s="84">
        <v>0</v>
      </c>
      <c r="Y11664" s="85"/>
      <c r="AA11664" s="22">
        <v>17032.189999999999</v>
      </c>
      <c r="AB11664" s="84">
        <v>17032.189999999999</v>
      </c>
      <c r="AC11664" s="85"/>
      <c r="AE11664" s="22">
        <v>0</v>
      </c>
      <c r="AF11664" s="84">
        <v>0</v>
      </c>
      <c r="AG11664" s="85"/>
    </row>
    <row r="11665" spans="1:33" hidden="1" outlineLevel="1">
      <c r="A11665" s="6" t="s">
        <v>13706</v>
      </c>
      <c r="B11665" s="7" t="s">
        <v>13707</v>
      </c>
      <c r="C11665" s="7" t="s">
        <v>13708</v>
      </c>
      <c r="D11665" s="7"/>
      <c r="E11665" s="23" t="s">
        <v>12729</v>
      </c>
      <c r="F11665" s="18">
        <v>1</v>
      </c>
      <c r="K11665" s="22">
        <v>0</v>
      </c>
      <c r="L11665" s="84">
        <v>0</v>
      </c>
      <c r="M11665" s="85"/>
      <c r="O11665" s="22">
        <v>684</v>
      </c>
      <c r="P11665" s="84">
        <v>684</v>
      </c>
      <c r="Q11665" s="85"/>
      <c r="S11665" s="22">
        <v>45000</v>
      </c>
      <c r="T11665" s="84">
        <v>45000</v>
      </c>
      <c r="U11665" s="85"/>
      <c r="W11665" s="22">
        <v>0</v>
      </c>
      <c r="X11665" s="84">
        <v>0</v>
      </c>
      <c r="Y11665" s="85"/>
      <c r="AA11665" s="22">
        <v>17032.189999999999</v>
      </c>
      <c r="AB11665" s="84">
        <v>17032.189999999999</v>
      </c>
      <c r="AC11665" s="85"/>
      <c r="AE11665" s="22">
        <v>0</v>
      </c>
      <c r="AF11665" s="84">
        <v>0</v>
      </c>
      <c r="AG11665" s="85"/>
    </row>
    <row r="11666" spans="1:33" hidden="1" outlineLevel="1">
      <c r="A11666" s="8"/>
      <c r="B11666" s="9" t="s">
        <v>34</v>
      </c>
      <c r="C11666" s="9" t="s">
        <v>35</v>
      </c>
      <c r="K11666" s="79"/>
      <c r="L11666" s="79"/>
      <c r="M11666" s="80"/>
      <c r="O11666" s="79"/>
      <c r="P11666" s="79"/>
      <c r="Q11666" s="80"/>
      <c r="S11666" s="79"/>
      <c r="T11666" s="79"/>
      <c r="U11666" s="80"/>
      <c r="W11666" s="79"/>
      <c r="X11666" s="79"/>
      <c r="Y11666" s="80"/>
      <c r="AA11666" s="79"/>
      <c r="AB11666" s="79"/>
      <c r="AC11666" s="80"/>
      <c r="AE11666" s="79"/>
      <c r="AF11666" s="79"/>
      <c r="AG11666" s="80"/>
    </row>
    <row r="11667" spans="1:33" hidden="1" outlineLevel="1">
      <c r="A11667" s="6" t="s">
        <v>13709</v>
      </c>
      <c r="B11667" s="7" t="s">
        <v>37</v>
      </c>
      <c r="C11667" s="7" t="s">
        <v>293</v>
      </c>
      <c r="K11667" s="79"/>
      <c r="L11667" s="79"/>
      <c r="M11667" s="80"/>
      <c r="O11667" s="79"/>
      <c r="P11667" s="79"/>
      <c r="Q11667" s="80"/>
      <c r="S11667" s="79"/>
      <c r="T11667" s="79"/>
      <c r="U11667" s="80"/>
      <c r="W11667" s="79"/>
      <c r="X11667" s="79"/>
      <c r="Y11667" s="80"/>
      <c r="AA11667" s="79"/>
      <c r="AB11667" s="79"/>
      <c r="AC11667" s="80"/>
      <c r="AE11667" s="79"/>
      <c r="AF11667" s="79"/>
      <c r="AG11667" s="80"/>
    </row>
    <row r="11668" spans="1:33" ht="60" hidden="1" outlineLevel="1">
      <c r="A11668" s="8"/>
      <c r="B11668" s="9" t="s">
        <v>61</v>
      </c>
      <c r="C11668" s="9" t="s">
        <v>62</v>
      </c>
      <c r="D11668" s="9" t="s">
        <v>63</v>
      </c>
      <c r="E11668" s="12" t="s">
        <v>64</v>
      </c>
      <c r="F11668" s="20" t="s">
        <v>65</v>
      </c>
      <c r="K11668" s="21" t="s">
        <v>66</v>
      </c>
      <c r="L11668" s="87" t="s">
        <v>28</v>
      </c>
      <c r="M11668" s="88"/>
      <c r="O11668" s="21" t="s">
        <v>66</v>
      </c>
      <c r="P11668" s="87" t="s">
        <v>28</v>
      </c>
      <c r="Q11668" s="88"/>
      <c r="S11668" s="21" t="s">
        <v>66</v>
      </c>
      <c r="T11668" s="87" t="s">
        <v>28</v>
      </c>
      <c r="U11668" s="88"/>
      <c r="W11668" s="21" t="s">
        <v>66</v>
      </c>
      <c r="X11668" s="87" t="s">
        <v>28</v>
      </c>
      <c r="Y11668" s="88"/>
      <c r="AA11668" s="21" t="s">
        <v>66</v>
      </c>
      <c r="AB11668" s="87" t="s">
        <v>28</v>
      </c>
      <c r="AC11668" s="88"/>
      <c r="AE11668" s="21" t="s">
        <v>66</v>
      </c>
      <c r="AF11668" s="87" t="s">
        <v>28</v>
      </c>
      <c r="AG11668" s="88"/>
    </row>
    <row r="11669" spans="1:33" ht="135" hidden="1" outlineLevel="1">
      <c r="A11669" s="6" t="s">
        <v>13710</v>
      </c>
      <c r="B11669" s="7" t="s">
        <v>12358</v>
      </c>
      <c r="C11669" s="7" t="s">
        <v>5148</v>
      </c>
      <c r="D11669" s="7"/>
      <c r="E11669" s="23" t="s">
        <v>70</v>
      </c>
      <c r="F11669" s="18">
        <v>1</v>
      </c>
      <c r="K11669" s="22">
        <v>0</v>
      </c>
      <c r="L11669" s="84">
        <v>0</v>
      </c>
      <c r="M11669" s="85"/>
      <c r="O11669" s="22">
        <v>0</v>
      </c>
      <c r="P11669" s="84">
        <v>0</v>
      </c>
      <c r="Q11669" s="85"/>
      <c r="S11669" s="22">
        <v>0</v>
      </c>
      <c r="T11669" s="84">
        <v>0</v>
      </c>
      <c r="U11669" s="85"/>
      <c r="W11669" s="22">
        <v>0</v>
      </c>
      <c r="X11669" s="84">
        <v>0</v>
      </c>
      <c r="Y11669" s="85"/>
      <c r="AA11669" s="22">
        <v>0</v>
      </c>
      <c r="AB11669" s="84">
        <v>0</v>
      </c>
      <c r="AC11669" s="85"/>
      <c r="AE11669" s="22">
        <v>3500000</v>
      </c>
      <c r="AF11669" s="84">
        <v>3500000</v>
      </c>
      <c r="AG11669" s="85"/>
    </row>
    <row r="11670" spans="1:33" hidden="1" outlineLevel="1">
      <c r="A11670" s="8"/>
      <c r="B11670" s="9" t="s">
        <v>34</v>
      </c>
      <c r="C11670" s="9" t="s">
        <v>35</v>
      </c>
      <c r="K11670" s="79"/>
      <c r="L11670" s="79"/>
      <c r="M11670" s="80"/>
      <c r="O11670" s="79"/>
      <c r="P11670" s="79"/>
      <c r="Q11670" s="80"/>
      <c r="S11670" s="79"/>
      <c r="T11670" s="79"/>
      <c r="U11670" s="80"/>
      <c r="W11670" s="79"/>
      <c r="X11670" s="79"/>
      <c r="Y11670" s="80"/>
      <c r="AA11670" s="79"/>
      <c r="AB11670" s="79"/>
      <c r="AC11670" s="80"/>
      <c r="AE11670" s="79"/>
      <c r="AF11670" s="79"/>
      <c r="AG11670" s="80"/>
    </row>
    <row r="11671" spans="1:33" ht="75" hidden="1" outlineLevel="1">
      <c r="A11671" s="6" t="s">
        <v>13711</v>
      </c>
      <c r="B11671" s="7" t="s">
        <v>37</v>
      </c>
      <c r="C11671" s="7" t="s">
        <v>298</v>
      </c>
      <c r="I11671" s="35"/>
      <c r="J11671" s="35"/>
      <c r="K11671" s="79"/>
      <c r="L11671" s="79"/>
      <c r="M11671" s="80"/>
      <c r="O11671" s="79"/>
      <c r="P11671" s="79"/>
      <c r="Q11671" s="80"/>
      <c r="S11671" s="79"/>
      <c r="T11671" s="79"/>
      <c r="U11671" s="80"/>
      <c r="W11671" s="79"/>
      <c r="X11671" s="79"/>
      <c r="Y11671" s="80"/>
      <c r="AA11671" s="79"/>
      <c r="AB11671" s="79"/>
      <c r="AC11671" s="80"/>
      <c r="AE11671" s="79"/>
      <c r="AF11671" s="79"/>
      <c r="AG11671" s="80"/>
    </row>
    <row r="11672" spans="1:33" collapsed="1">
      <c r="A11672" s="83" t="s">
        <v>13712</v>
      </c>
      <c r="B11672" s="83"/>
      <c r="C11672" s="83"/>
      <c r="D11672" s="83"/>
      <c r="E11672" s="83"/>
      <c r="F11672" s="83"/>
      <c r="I11672" s="36"/>
      <c r="J11672" s="36">
        <v>420364</v>
      </c>
      <c r="K11672" s="30" t="s">
        <v>13713</v>
      </c>
      <c r="L11672" s="84">
        <v>664706</v>
      </c>
      <c r="M11672" s="85"/>
      <c r="O11672" s="15" t="s">
        <v>13713</v>
      </c>
      <c r="P11672" s="84">
        <v>1933120.8</v>
      </c>
      <c r="Q11672" s="85"/>
      <c r="S11672" s="15" t="s">
        <v>13713</v>
      </c>
      <c r="T11672" s="84">
        <v>2471110</v>
      </c>
      <c r="U11672" s="85"/>
      <c r="W11672" s="15" t="s">
        <v>13713</v>
      </c>
      <c r="X11672" s="84">
        <v>1079867</v>
      </c>
      <c r="Y11672" s="85"/>
      <c r="AA11672" s="15" t="s">
        <v>13713</v>
      </c>
      <c r="AB11672" s="84">
        <v>1646163.56</v>
      </c>
      <c r="AC11672" s="85"/>
      <c r="AE11672" s="15" t="s">
        <v>13713</v>
      </c>
      <c r="AF11672" s="84">
        <v>4705910</v>
      </c>
      <c r="AG11672" s="85"/>
    </row>
    <row r="11673" spans="1:33" hidden="1">
      <c r="A11673" s="8"/>
      <c r="B11673" s="9" t="s">
        <v>34</v>
      </c>
      <c r="C11673" s="9" t="s">
        <v>35</v>
      </c>
      <c r="K11673" s="79"/>
      <c r="L11673" s="79"/>
      <c r="M11673" s="80"/>
      <c r="O11673" s="79"/>
      <c r="P11673" s="79"/>
      <c r="Q11673" s="80"/>
      <c r="S11673" s="79"/>
      <c r="T11673" s="79"/>
      <c r="U11673" s="80"/>
      <c r="W11673" s="79"/>
      <c r="X11673" s="79"/>
      <c r="Y11673" s="80"/>
      <c r="AA11673" s="79"/>
      <c r="AB11673" s="79"/>
      <c r="AC11673" s="80"/>
      <c r="AE11673" s="79"/>
      <c r="AF11673" s="79"/>
      <c r="AG11673" s="80"/>
    </row>
    <row r="11674" spans="1:33" hidden="1" outlineLevel="1">
      <c r="A11674" s="6" t="s">
        <v>13714</v>
      </c>
      <c r="B11674" s="7" t="s">
        <v>37</v>
      </c>
      <c r="C11674" s="7" t="s">
        <v>13715</v>
      </c>
      <c r="K11674" s="79"/>
      <c r="L11674" s="79"/>
      <c r="M11674" s="80"/>
      <c r="O11674" s="79"/>
      <c r="P11674" s="79"/>
      <c r="Q11674" s="80"/>
      <c r="S11674" s="79"/>
      <c r="T11674" s="79"/>
      <c r="U11674" s="80"/>
      <c r="W11674" s="79"/>
      <c r="X11674" s="79"/>
      <c r="Y11674" s="80"/>
      <c r="AA11674" s="79"/>
      <c r="AB11674" s="79"/>
      <c r="AC11674" s="80"/>
      <c r="AE11674" s="79"/>
      <c r="AF11674" s="79"/>
      <c r="AG11674" s="80"/>
    </row>
    <row r="11675" spans="1:33" hidden="1" outlineLevel="1">
      <c r="A11675" s="6" t="s">
        <v>13716</v>
      </c>
      <c r="B11675" s="7" t="s">
        <v>37</v>
      </c>
      <c r="C11675" s="7" t="s">
        <v>12136</v>
      </c>
      <c r="K11675" s="79"/>
      <c r="L11675" s="79"/>
      <c r="M11675" s="80"/>
      <c r="O11675" s="79"/>
      <c r="P11675" s="79"/>
      <c r="Q11675" s="80"/>
      <c r="S11675" s="79"/>
      <c r="T11675" s="79"/>
      <c r="U11675" s="80"/>
      <c r="W11675" s="79"/>
      <c r="X11675" s="79"/>
      <c r="Y11675" s="80"/>
      <c r="AA11675" s="79"/>
      <c r="AB11675" s="79"/>
      <c r="AC11675" s="80"/>
      <c r="AE11675" s="79"/>
      <c r="AF11675" s="79"/>
      <c r="AG11675" s="80"/>
    </row>
    <row r="11676" spans="1:33" ht="45" hidden="1" outlineLevel="1">
      <c r="A11676" s="6" t="s">
        <v>13717</v>
      </c>
      <c r="B11676" s="7" t="s">
        <v>37</v>
      </c>
      <c r="C11676" s="7" t="s">
        <v>13718</v>
      </c>
      <c r="K11676" s="79"/>
      <c r="L11676" s="79"/>
      <c r="M11676" s="80"/>
      <c r="O11676" s="79"/>
      <c r="P11676" s="79"/>
      <c r="Q11676" s="80"/>
      <c r="S11676" s="79"/>
      <c r="T11676" s="79"/>
      <c r="U11676" s="80"/>
      <c r="W11676" s="79"/>
      <c r="X11676" s="79"/>
      <c r="Y11676" s="80"/>
      <c r="AA11676" s="79"/>
      <c r="AB11676" s="79"/>
      <c r="AC11676" s="80"/>
      <c r="AE11676" s="79"/>
      <c r="AF11676" s="79"/>
      <c r="AG11676" s="80"/>
    </row>
    <row r="11677" spans="1:33" ht="60" hidden="1" outlineLevel="1">
      <c r="A11677" s="8"/>
      <c r="B11677" s="9" t="s">
        <v>61</v>
      </c>
      <c r="C11677" s="9" t="s">
        <v>62</v>
      </c>
      <c r="D11677" s="9" t="s">
        <v>63</v>
      </c>
      <c r="E11677" s="12" t="s">
        <v>64</v>
      </c>
      <c r="F11677" s="20" t="s">
        <v>65</v>
      </c>
      <c r="K11677" s="21" t="s">
        <v>66</v>
      </c>
      <c r="L11677" s="87" t="s">
        <v>28</v>
      </c>
      <c r="M11677" s="88"/>
      <c r="O11677" s="21" t="s">
        <v>66</v>
      </c>
      <c r="P11677" s="87" t="s">
        <v>28</v>
      </c>
      <c r="Q11677" s="88"/>
      <c r="S11677" s="21" t="s">
        <v>66</v>
      </c>
      <c r="T11677" s="87" t="s">
        <v>28</v>
      </c>
      <c r="U11677" s="88"/>
      <c r="W11677" s="21" t="s">
        <v>66</v>
      </c>
      <c r="X11677" s="87" t="s">
        <v>28</v>
      </c>
      <c r="Y11677" s="88"/>
      <c r="AA11677" s="21" t="s">
        <v>66</v>
      </c>
      <c r="AB11677" s="87" t="s">
        <v>28</v>
      </c>
      <c r="AC11677" s="88"/>
      <c r="AE11677" s="21" t="s">
        <v>66</v>
      </c>
      <c r="AF11677" s="87" t="s">
        <v>28</v>
      </c>
      <c r="AG11677" s="88"/>
    </row>
    <row r="11678" spans="1:33" hidden="1" outlineLevel="1">
      <c r="A11678" s="6" t="s">
        <v>13719</v>
      </c>
      <c r="B11678" s="7" t="s">
        <v>13720</v>
      </c>
      <c r="C11678" s="7" t="s">
        <v>13721</v>
      </c>
      <c r="D11678" s="7"/>
      <c r="E11678" s="23" t="s">
        <v>320</v>
      </c>
      <c r="F11678" s="18">
        <v>416</v>
      </c>
      <c r="K11678" s="22">
        <v>106</v>
      </c>
      <c r="L11678" s="84">
        <v>44096</v>
      </c>
      <c r="M11678" s="85"/>
      <c r="O11678" s="22">
        <v>262.2</v>
      </c>
      <c r="P11678" s="84">
        <v>109075.2</v>
      </c>
      <c r="Q11678" s="85"/>
      <c r="S11678" s="22">
        <v>630</v>
      </c>
      <c r="T11678" s="84">
        <v>262080</v>
      </c>
      <c r="U11678" s="85"/>
      <c r="W11678" s="22">
        <v>313</v>
      </c>
      <c r="X11678" s="84">
        <v>130208</v>
      </c>
      <c r="Y11678" s="85"/>
      <c r="AA11678" s="22">
        <v>71.91</v>
      </c>
      <c r="AB11678" s="84">
        <v>29914.560000000001</v>
      </c>
      <c r="AC11678" s="85"/>
      <c r="AE11678" s="22">
        <v>400</v>
      </c>
      <c r="AF11678" s="84">
        <v>166400</v>
      </c>
      <c r="AG11678" s="85"/>
    </row>
    <row r="11679" spans="1:33" hidden="1" outlineLevel="1">
      <c r="A11679" s="6" t="s">
        <v>13722</v>
      </c>
      <c r="B11679" s="7" t="s">
        <v>13723</v>
      </c>
      <c r="C11679" s="7" t="s">
        <v>13724</v>
      </c>
      <c r="D11679" s="7"/>
      <c r="E11679" s="23" t="s">
        <v>320</v>
      </c>
      <c r="F11679" s="18">
        <v>1117</v>
      </c>
      <c r="K11679" s="22">
        <v>106</v>
      </c>
      <c r="L11679" s="84">
        <v>118402</v>
      </c>
      <c r="M11679" s="85"/>
      <c r="O11679" s="22">
        <v>114</v>
      </c>
      <c r="P11679" s="84">
        <v>127338</v>
      </c>
      <c r="Q11679" s="85"/>
      <c r="S11679" s="22">
        <v>120</v>
      </c>
      <c r="T11679" s="84">
        <v>134040</v>
      </c>
      <c r="U11679" s="85"/>
      <c r="W11679" s="22">
        <v>313</v>
      </c>
      <c r="X11679" s="84">
        <v>349621</v>
      </c>
      <c r="Y11679" s="85"/>
      <c r="AA11679" s="22">
        <v>101.88</v>
      </c>
      <c r="AB11679" s="84">
        <v>113799.96</v>
      </c>
      <c r="AC11679" s="85"/>
      <c r="AE11679" s="22">
        <v>120</v>
      </c>
      <c r="AF11679" s="84">
        <v>134040</v>
      </c>
      <c r="AG11679" s="85"/>
    </row>
    <row r="11680" spans="1:33" hidden="1" outlineLevel="1">
      <c r="A11680" s="6" t="s">
        <v>13725</v>
      </c>
      <c r="B11680" s="7" t="s">
        <v>13726</v>
      </c>
      <c r="C11680" s="7" t="s">
        <v>13727</v>
      </c>
      <c r="D11680" s="7"/>
      <c r="E11680" s="23" t="s">
        <v>320</v>
      </c>
      <c r="F11680" s="18">
        <v>534</v>
      </c>
      <c r="K11680" s="22">
        <v>128</v>
      </c>
      <c r="L11680" s="84">
        <v>68352</v>
      </c>
      <c r="M11680" s="85"/>
      <c r="O11680" s="22">
        <v>136.80000000000001</v>
      </c>
      <c r="P11680" s="84">
        <v>73051.199999999997</v>
      </c>
      <c r="Q11680" s="85"/>
      <c r="S11680" s="22">
        <v>120</v>
      </c>
      <c r="T11680" s="84">
        <v>64080</v>
      </c>
      <c r="U11680" s="85"/>
      <c r="W11680" s="22">
        <v>563</v>
      </c>
      <c r="X11680" s="84">
        <v>300642</v>
      </c>
      <c r="Y11680" s="85"/>
      <c r="AA11680" s="22">
        <v>117.46</v>
      </c>
      <c r="AB11680" s="84">
        <v>62723.64</v>
      </c>
      <c r="AC11680" s="85"/>
      <c r="AE11680" s="22">
        <v>140</v>
      </c>
      <c r="AF11680" s="84">
        <v>74760</v>
      </c>
      <c r="AG11680" s="85"/>
    </row>
    <row r="11681" spans="1:33" hidden="1" outlineLevel="1">
      <c r="A11681" s="6" t="s">
        <v>13728</v>
      </c>
      <c r="B11681" s="7" t="s">
        <v>13729</v>
      </c>
      <c r="C11681" s="7" t="s">
        <v>13730</v>
      </c>
      <c r="D11681" s="7"/>
      <c r="E11681" s="23" t="s">
        <v>320</v>
      </c>
      <c r="F11681" s="18">
        <v>114</v>
      </c>
      <c r="K11681" s="22">
        <v>530</v>
      </c>
      <c r="L11681" s="84">
        <v>60420</v>
      </c>
      <c r="M11681" s="85"/>
      <c r="O11681" s="22">
        <v>798</v>
      </c>
      <c r="P11681" s="84">
        <v>90972</v>
      </c>
      <c r="Q11681" s="85"/>
      <c r="S11681" s="22">
        <v>500</v>
      </c>
      <c r="T11681" s="84">
        <v>57000</v>
      </c>
      <c r="U11681" s="85"/>
      <c r="W11681" s="22">
        <v>813</v>
      </c>
      <c r="X11681" s="84">
        <v>92682</v>
      </c>
      <c r="Y11681" s="85"/>
      <c r="AA11681" s="22">
        <v>719.14</v>
      </c>
      <c r="AB11681" s="84">
        <v>81981.960000000006</v>
      </c>
      <c r="AC11681" s="85"/>
      <c r="AE11681" s="22">
        <v>650</v>
      </c>
      <c r="AF11681" s="84">
        <v>74100</v>
      </c>
      <c r="AG11681" s="85"/>
    </row>
    <row r="11682" spans="1:33" hidden="1" outlineLevel="1">
      <c r="A11682" s="6" t="s">
        <v>13731</v>
      </c>
      <c r="B11682" s="7" t="s">
        <v>13732</v>
      </c>
      <c r="C11682" s="7" t="s">
        <v>13733</v>
      </c>
      <c r="D11682" s="7"/>
      <c r="E11682" s="23" t="s">
        <v>429</v>
      </c>
      <c r="F11682" s="18">
        <v>180</v>
      </c>
      <c r="K11682" s="22">
        <v>85</v>
      </c>
      <c r="L11682" s="84">
        <v>15300</v>
      </c>
      <c r="M11682" s="85"/>
      <c r="O11682" s="22">
        <v>148.19999999999999</v>
      </c>
      <c r="P11682" s="84">
        <v>26676</v>
      </c>
      <c r="Q11682" s="85"/>
      <c r="S11682" s="22">
        <v>100</v>
      </c>
      <c r="T11682" s="84">
        <v>18000</v>
      </c>
      <c r="U11682" s="85"/>
      <c r="W11682" s="22">
        <v>175</v>
      </c>
      <c r="X11682" s="84">
        <v>31500</v>
      </c>
      <c r="Y11682" s="85"/>
      <c r="AA11682" s="22">
        <v>101.88</v>
      </c>
      <c r="AB11682" s="84">
        <v>18338.400000000001</v>
      </c>
      <c r="AC11682" s="85"/>
      <c r="AE11682" s="22">
        <v>100</v>
      </c>
      <c r="AF11682" s="84">
        <v>18000</v>
      </c>
      <c r="AG11682" s="85"/>
    </row>
    <row r="11683" spans="1:33" hidden="1" outlineLevel="1">
      <c r="A11683" s="6" t="s">
        <v>13734</v>
      </c>
      <c r="B11683" s="7" t="s">
        <v>13735</v>
      </c>
      <c r="C11683" s="7" t="s">
        <v>13736</v>
      </c>
      <c r="D11683" s="7"/>
      <c r="E11683" s="23" t="s">
        <v>429</v>
      </c>
      <c r="F11683" s="18">
        <v>48</v>
      </c>
      <c r="K11683" s="22">
        <v>85</v>
      </c>
      <c r="L11683" s="84">
        <v>4080</v>
      </c>
      <c r="M11683" s="85"/>
      <c r="O11683" s="22">
        <v>182.4</v>
      </c>
      <c r="P11683" s="84">
        <v>8755.2000000000007</v>
      </c>
      <c r="Q11683" s="85"/>
      <c r="S11683" s="22">
        <v>100</v>
      </c>
      <c r="T11683" s="84">
        <v>4800</v>
      </c>
      <c r="U11683" s="85"/>
      <c r="W11683" s="22">
        <v>138</v>
      </c>
      <c r="X11683" s="84">
        <v>6624</v>
      </c>
      <c r="Y11683" s="85"/>
      <c r="AA11683" s="22">
        <v>137.83000000000001</v>
      </c>
      <c r="AB11683" s="84">
        <v>6615.84</v>
      </c>
      <c r="AC11683" s="85"/>
      <c r="AE11683" s="22">
        <v>110</v>
      </c>
      <c r="AF11683" s="84">
        <v>5280</v>
      </c>
      <c r="AG11683" s="85"/>
    </row>
    <row r="11684" spans="1:33" hidden="1" outlineLevel="1">
      <c r="A11684" s="8"/>
      <c r="B11684" s="9" t="s">
        <v>34</v>
      </c>
      <c r="C11684" s="9" t="s">
        <v>35</v>
      </c>
      <c r="K11684" s="79"/>
      <c r="L11684" s="79"/>
      <c r="M11684" s="80"/>
      <c r="O11684" s="79"/>
      <c r="P11684" s="79"/>
      <c r="Q11684" s="80"/>
      <c r="S11684" s="79"/>
      <c r="T11684" s="79"/>
      <c r="U11684" s="80"/>
      <c r="W11684" s="79"/>
      <c r="X11684" s="79"/>
      <c r="Y11684" s="80"/>
      <c r="AA11684" s="79"/>
      <c r="AB11684" s="79"/>
      <c r="AC11684" s="80"/>
      <c r="AE11684" s="79"/>
      <c r="AF11684" s="79"/>
      <c r="AG11684" s="80"/>
    </row>
    <row r="11685" spans="1:33" hidden="1" outlineLevel="1">
      <c r="A11685" s="6" t="s">
        <v>13737</v>
      </c>
      <c r="B11685" s="7" t="s">
        <v>37</v>
      </c>
      <c r="C11685" s="7" t="s">
        <v>13738</v>
      </c>
      <c r="K11685" s="79"/>
      <c r="L11685" s="79"/>
      <c r="M11685" s="80"/>
      <c r="O11685" s="79"/>
      <c r="P11685" s="79"/>
      <c r="Q11685" s="80"/>
      <c r="S11685" s="79"/>
      <c r="T11685" s="79"/>
      <c r="U11685" s="80"/>
      <c r="W11685" s="79"/>
      <c r="X11685" s="79"/>
      <c r="Y11685" s="80"/>
      <c r="AA11685" s="79"/>
      <c r="AB11685" s="79"/>
      <c r="AC11685" s="80"/>
      <c r="AE11685" s="79"/>
      <c r="AF11685" s="79"/>
      <c r="AG11685" s="80"/>
    </row>
    <row r="11686" spans="1:33" ht="60" hidden="1" outlineLevel="1">
      <c r="A11686" s="8"/>
      <c r="B11686" s="9" t="s">
        <v>61</v>
      </c>
      <c r="C11686" s="9" t="s">
        <v>62</v>
      </c>
      <c r="D11686" s="9" t="s">
        <v>63</v>
      </c>
      <c r="E11686" s="12" t="s">
        <v>64</v>
      </c>
      <c r="F11686" s="20" t="s">
        <v>65</v>
      </c>
      <c r="K11686" s="21" t="s">
        <v>66</v>
      </c>
      <c r="L11686" s="87" t="s">
        <v>28</v>
      </c>
      <c r="M11686" s="88"/>
      <c r="O11686" s="21" t="s">
        <v>66</v>
      </c>
      <c r="P11686" s="87" t="s">
        <v>28</v>
      </c>
      <c r="Q11686" s="88"/>
      <c r="S11686" s="21" t="s">
        <v>66</v>
      </c>
      <c r="T11686" s="87" t="s">
        <v>28</v>
      </c>
      <c r="U11686" s="88"/>
      <c r="W11686" s="21" t="s">
        <v>66</v>
      </c>
      <c r="X11686" s="87" t="s">
        <v>28</v>
      </c>
      <c r="Y11686" s="88"/>
      <c r="AA11686" s="21" t="s">
        <v>66</v>
      </c>
      <c r="AB11686" s="87" t="s">
        <v>28</v>
      </c>
      <c r="AC11686" s="88"/>
      <c r="AE11686" s="21" t="s">
        <v>66</v>
      </c>
      <c r="AF11686" s="87" t="s">
        <v>28</v>
      </c>
      <c r="AG11686" s="88"/>
    </row>
    <row r="11687" spans="1:33" ht="60" hidden="1" outlineLevel="1">
      <c r="A11687" s="6" t="s">
        <v>13739</v>
      </c>
      <c r="B11687" s="7" t="s">
        <v>13740</v>
      </c>
      <c r="C11687" s="7" t="s">
        <v>13741</v>
      </c>
      <c r="D11687" s="7"/>
      <c r="E11687" s="23" t="s">
        <v>429</v>
      </c>
      <c r="F11687" s="18">
        <v>99</v>
      </c>
      <c r="K11687" s="22">
        <v>265</v>
      </c>
      <c r="L11687" s="84">
        <v>26235</v>
      </c>
      <c r="M11687" s="85"/>
      <c r="O11687" s="22">
        <v>513</v>
      </c>
      <c r="P11687" s="84">
        <v>50787</v>
      </c>
      <c r="Q11687" s="85"/>
      <c r="S11687" s="22">
        <v>300</v>
      </c>
      <c r="T11687" s="84">
        <v>29700</v>
      </c>
      <c r="U11687" s="85"/>
      <c r="W11687" s="22">
        <v>1375</v>
      </c>
      <c r="X11687" s="84">
        <v>136125</v>
      </c>
      <c r="Y11687" s="85"/>
      <c r="AA11687" s="22">
        <v>575.30999999999995</v>
      </c>
      <c r="AB11687" s="84">
        <v>56955.69</v>
      </c>
      <c r="AC11687" s="85"/>
      <c r="AE11687" s="22">
        <v>1300</v>
      </c>
      <c r="AF11687" s="84">
        <v>128700</v>
      </c>
      <c r="AG11687" s="85"/>
    </row>
    <row r="11688" spans="1:33" hidden="1" outlineLevel="1">
      <c r="A11688" s="8"/>
      <c r="B11688" s="9" t="s">
        <v>34</v>
      </c>
      <c r="C11688" s="9" t="s">
        <v>35</v>
      </c>
      <c r="K11688" s="79"/>
      <c r="L11688" s="79"/>
      <c r="M11688" s="80"/>
      <c r="O11688" s="79"/>
      <c r="P11688" s="79"/>
      <c r="Q11688" s="80"/>
      <c r="S11688" s="79"/>
      <c r="T11688" s="79"/>
      <c r="U11688" s="80"/>
      <c r="W11688" s="79"/>
      <c r="X11688" s="79"/>
      <c r="Y11688" s="80"/>
      <c r="AA11688" s="79"/>
      <c r="AB11688" s="79"/>
      <c r="AC11688" s="80"/>
      <c r="AE11688" s="79"/>
      <c r="AF11688" s="79"/>
      <c r="AG11688" s="80"/>
    </row>
    <row r="11689" spans="1:33" hidden="1" outlineLevel="1">
      <c r="A11689" s="6" t="s">
        <v>13742</v>
      </c>
      <c r="B11689" s="7" t="s">
        <v>37</v>
      </c>
      <c r="C11689" s="7" t="s">
        <v>303</v>
      </c>
      <c r="K11689" s="79"/>
      <c r="L11689" s="79"/>
      <c r="M11689" s="80"/>
      <c r="O11689" s="79"/>
      <c r="P11689" s="79"/>
      <c r="Q11689" s="80"/>
      <c r="S11689" s="79"/>
      <c r="T11689" s="79"/>
      <c r="U11689" s="80"/>
      <c r="W11689" s="79"/>
      <c r="X11689" s="79"/>
      <c r="Y11689" s="80"/>
      <c r="AA11689" s="79"/>
      <c r="AB11689" s="79"/>
      <c r="AC11689" s="80"/>
      <c r="AE11689" s="79"/>
      <c r="AF11689" s="79"/>
      <c r="AG11689" s="80"/>
    </row>
    <row r="11690" spans="1:33" ht="60" hidden="1" outlineLevel="1">
      <c r="A11690" s="8"/>
      <c r="B11690" s="9" t="s">
        <v>61</v>
      </c>
      <c r="C11690" s="9" t="s">
        <v>62</v>
      </c>
      <c r="D11690" s="9" t="s">
        <v>63</v>
      </c>
      <c r="E11690" s="12" t="s">
        <v>64</v>
      </c>
      <c r="F11690" s="20" t="s">
        <v>65</v>
      </c>
      <c r="K11690" s="21" t="s">
        <v>66</v>
      </c>
      <c r="L11690" s="87" t="s">
        <v>28</v>
      </c>
      <c r="M11690" s="88"/>
      <c r="O11690" s="21" t="s">
        <v>66</v>
      </c>
      <c r="P11690" s="87" t="s">
        <v>28</v>
      </c>
      <c r="Q11690" s="88"/>
      <c r="S11690" s="21" t="s">
        <v>66</v>
      </c>
      <c r="T11690" s="87" t="s">
        <v>28</v>
      </c>
      <c r="U11690" s="88"/>
      <c r="W11690" s="21" t="s">
        <v>66</v>
      </c>
      <c r="X11690" s="87" t="s">
        <v>28</v>
      </c>
      <c r="Y11690" s="88"/>
      <c r="AA11690" s="21" t="s">
        <v>66</v>
      </c>
      <c r="AB11690" s="87" t="s">
        <v>28</v>
      </c>
      <c r="AC11690" s="88"/>
      <c r="AE11690" s="21" t="s">
        <v>66</v>
      </c>
      <c r="AF11690" s="87" t="s">
        <v>28</v>
      </c>
      <c r="AG11690" s="88"/>
    </row>
    <row r="11691" spans="1:33" hidden="1" outlineLevel="1">
      <c r="A11691" s="6" t="s">
        <v>13743</v>
      </c>
      <c r="B11691" s="7" t="s">
        <v>13744</v>
      </c>
      <c r="C11691" s="7" t="s">
        <v>13745</v>
      </c>
      <c r="D11691" s="7"/>
      <c r="E11691" s="23" t="s">
        <v>307</v>
      </c>
      <c r="F11691" s="18">
        <v>22</v>
      </c>
      <c r="K11691" s="22">
        <v>106</v>
      </c>
      <c r="L11691" s="84">
        <v>2332</v>
      </c>
      <c r="M11691" s="85"/>
      <c r="O11691" s="22">
        <v>62.7</v>
      </c>
      <c r="P11691" s="84">
        <v>1379.4</v>
      </c>
      <c r="Q11691" s="85"/>
      <c r="S11691" s="22">
        <v>20</v>
      </c>
      <c r="T11691" s="84">
        <v>440</v>
      </c>
      <c r="U11691" s="85"/>
      <c r="W11691" s="22">
        <v>44</v>
      </c>
      <c r="X11691" s="84">
        <v>968</v>
      </c>
      <c r="Y11691" s="85"/>
      <c r="AA11691" s="22">
        <v>41.95</v>
      </c>
      <c r="AB11691" s="84">
        <v>922.9</v>
      </c>
      <c r="AC11691" s="85"/>
      <c r="AE11691" s="22">
        <v>50</v>
      </c>
      <c r="AF11691" s="84">
        <v>1100</v>
      </c>
      <c r="AG11691" s="85"/>
    </row>
    <row r="11692" spans="1:33" hidden="1" outlineLevel="1">
      <c r="A11692" s="8"/>
      <c r="B11692" s="9" t="s">
        <v>34</v>
      </c>
      <c r="C11692" s="9" t="s">
        <v>35</v>
      </c>
      <c r="K11692" s="79"/>
      <c r="L11692" s="79"/>
      <c r="M11692" s="80"/>
      <c r="O11692" s="79"/>
      <c r="P11692" s="79"/>
      <c r="Q11692" s="80"/>
      <c r="S11692" s="79"/>
      <c r="T11692" s="79"/>
      <c r="U11692" s="80"/>
      <c r="W11692" s="79"/>
      <c r="X11692" s="79"/>
      <c r="Y11692" s="80"/>
      <c r="AA11692" s="79"/>
      <c r="AB11692" s="79"/>
      <c r="AC11692" s="80"/>
      <c r="AE11692" s="79"/>
      <c r="AF11692" s="79"/>
      <c r="AG11692" s="80"/>
    </row>
    <row r="11693" spans="1:33" hidden="1" outlineLevel="1">
      <c r="A11693" s="6" t="s">
        <v>13746</v>
      </c>
      <c r="B11693" s="7" t="s">
        <v>37</v>
      </c>
      <c r="C11693" s="7" t="s">
        <v>13747</v>
      </c>
      <c r="K11693" s="79"/>
      <c r="L11693" s="79"/>
      <c r="M11693" s="80"/>
      <c r="O11693" s="79"/>
      <c r="P11693" s="79"/>
      <c r="Q11693" s="80"/>
      <c r="S11693" s="79"/>
      <c r="T11693" s="79"/>
      <c r="U11693" s="80"/>
      <c r="W11693" s="79"/>
      <c r="X11693" s="79"/>
      <c r="Y11693" s="80"/>
      <c r="AA11693" s="79"/>
      <c r="AB11693" s="79"/>
      <c r="AC11693" s="80"/>
      <c r="AE11693" s="79"/>
      <c r="AF11693" s="79"/>
      <c r="AG11693" s="80"/>
    </row>
    <row r="11694" spans="1:33" ht="60" hidden="1" outlineLevel="1">
      <c r="A11694" s="8"/>
      <c r="B11694" s="9" t="s">
        <v>61</v>
      </c>
      <c r="C11694" s="9" t="s">
        <v>62</v>
      </c>
      <c r="D11694" s="9" t="s">
        <v>63</v>
      </c>
      <c r="E11694" s="12" t="s">
        <v>64</v>
      </c>
      <c r="F11694" s="20" t="s">
        <v>65</v>
      </c>
      <c r="K11694" s="21" t="s">
        <v>66</v>
      </c>
      <c r="L11694" s="87" t="s">
        <v>28</v>
      </c>
      <c r="M11694" s="88"/>
      <c r="O11694" s="21" t="s">
        <v>66</v>
      </c>
      <c r="P11694" s="87" t="s">
        <v>28</v>
      </c>
      <c r="Q11694" s="88"/>
      <c r="S11694" s="21" t="s">
        <v>66</v>
      </c>
      <c r="T11694" s="87" t="s">
        <v>28</v>
      </c>
      <c r="U11694" s="88"/>
      <c r="W11694" s="21" t="s">
        <v>66</v>
      </c>
      <c r="X11694" s="87" t="s">
        <v>28</v>
      </c>
      <c r="Y11694" s="88"/>
      <c r="AA11694" s="21" t="s">
        <v>66</v>
      </c>
      <c r="AB11694" s="87" t="s">
        <v>28</v>
      </c>
      <c r="AC11694" s="88"/>
      <c r="AE11694" s="21" t="s">
        <v>66</v>
      </c>
      <c r="AF11694" s="87" t="s">
        <v>28</v>
      </c>
      <c r="AG11694" s="88"/>
    </row>
    <row r="11695" spans="1:33" hidden="1" outlineLevel="1">
      <c r="A11695" s="6" t="s">
        <v>13748</v>
      </c>
      <c r="B11695" s="7" t="s">
        <v>13749</v>
      </c>
      <c r="C11695" s="7" t="s">
        <v>13745</v>
      </c>
      <c r="D11695" s="7"/>
      <c r="E11695" s="23" t="s">
        <v>320</v>
      </c>
      <c r="F11695" s="18">
        <v>139</v>
      </c>
      <c r="K11695" s="22">
        <v>10</v>
      </c>
      <c r="L11695" s="84">
        <v>1390</v>
      </c>
      <c r="M11695" s="85"/>
      <c r="O11695" s="22">
        <v>285</v>
      </c>
      <c r="P11695" s="84">
        <v>39615</v>
      </c>
      <c r="Q11695" s="85"/>
      <c r="S11695" s="22">
        <v>0</v>
      </c>
      <c r="T11695" s="84">
        <v>0</v>
      </c>
      <c r="U11695" s="85"/>
      <c r="W11695" s="22">
        <v>113</v>
      </c>
      <c r="X11695" s="84">
        <v>15707</v>
      </c>
      <c r="Y11695" s="85"/>
      <c r="AA11695" s="22">
        <v>143.83000000000001</v>
      </c>
      <c r="AB11695" s="84">
        <v>19992.37</v>
      </c>
      <c r="AC11695" s="85"/>
      <c r="AE11695" s="22">
        <v>200</v>
      </c>
      <c r="AF11695" s="84">
        <v>27800</v>
      </c>
      <c r="AG11695" s="85"/>
    </row>
    <row r="11696" spans="1:33" hidden="1" outlineLevel="1">
      <c r="A11696" s="8"/>
      <c r="B11696" s="9" t="s">
        <v>34</v>
      </c>
      <c r="C11696" s="9" t="s">
        <v>35</v>
      </c>
      <c r="K11696" s="79"/>
      <c r="L11696" s="79"/>
      <c r="M11696" s="80"/>
      <c r="O11696" s="79"/>
      <c r="P11696" s="79"/>
      <c r="Q11696" s="80"/>
      <c r="S11696" s="79"/>
      <c r="T11696" s="79"/>
      <c r="U11696" s="80"/>
      <c r="W11696" s="79"/>
      <c r="X11696" s="79"/>
      <c r="Y11696" s="80"/>
      <c r="AA11696" s="79"/>
      <c r="AB11696" s="79"/>
      <c r="AC11696" s="80"/>
      <c r="AE11696" s="79"/>
      <c r="AF11696" s="79"/>
      <c r="AG11696" s="80"/>
    </row>
    <row r="11697" spans="1:33" hidden="1" outlineLevel="1">
      <c r="A11697" s="6" t="s">
        <v>13750</v>
      </c>
      <c r="B11697" s="7" t="s">
        <v>37</v>
      </c>
      <c r="C11697" s="7" t="s">
        <v>13751</v>
      </c>
      <c r="K11697" s="79"/>
      <c r="L11697" s="79"/>
      <c r="M11697" s="80"/>
      <c r="O11697" s="79"/>
      <c r="P11697" s="79"/>
      <c r="Q11697" s="80"/>
      <c r="S11697" s="79"/>
      <c r="T11697" s="79"/>
      <c r="U11697" s="80"/>
      <c r="W11697" s="79"/>
      <c r="X11697" s="79"/>
      <c r="Y11697" s="80"/>
      <c r="AA11697" s="79"/>
      <c r="AB11697" s="79"/>
      <c r="AC11697" s="80"/>
      <c r="AE11697" s="79"/>
      <c r="AF11697" s="79"/>
      <c r="AG11697" s="80"/>
    </row>
    <row r="11698" spans="1:33" ht="60" hidden="1" outlineLevel="1">
      <c r="A11698" s="6" t="s">
        <v>13752</v>
      </c>
      <c r="B11698" s="7" t="s">
        <v>37</v>
      </c>
      <c r="C11698" s="7" t="s">
        <v>13753</v>
      </c>
      <c r="K11698" s="79"/>
      <c r="L11698" s="79"/>
      <c r="M11698" s="80"/>
      <c r="O11698" s="79"/>
      <c r="P11698" s="79"/>
      <c r="Q11698" s="80"/>
      <c r="S11698" s="79"/>
      <c r="T11698" s="79"/>
      <c r="U11698" s="80"/>
      <c r="W11698" s="79"/>
      <c r="X11698" s="79"/>
      <c r="Y11698" s="80"/>
      <c r="AA11698" s="79"/>
      <c r="AB11698" s="79"/>
      <c r="AC11698" s="80"/>
      <c r="AE11698" s="79"/>
      <c r="AF11698" s="79"/>
      <c r="AG11698" s="80"/>
    </row>
    <row r="11699" spans="1:33" ht="60" hidden="1" outlineLevel="1">
      <c r="A11699" s="8"/>
      <c r="B11699" s="9" t="s">
        <v>61</v>
      </c>
      <c r="C11699" s="9" t="s">
        <v>62</v>
      </c>
      <c r="D11699" s="9" t="s">
        <v>63</v>
      </c>
      <c r="E11699" s="12" t="s">
        <v>64</v>
      </c>
      <c r="F11699" s="20" t="s">
        <v>65</v>
      </c>
      <c r="K11699" s="21" t="s">
        <v>66</v>
      </c>
      <c r="L11699" s="87" t="s">
        <v>28</v>
      </c>
      <c r="M11699" s="88"/>
      <c r="O11699" s="21" t="s">
        <v>66</v>
      </c>
      <c r="P11699" s="87" t="s">
        <v>28</v>
      </c>
      <c r="Q11699" s="88"/>
      <c r="S11699" s="21" t="s">
        <v>66</v>
      </c>
      <c r="T11699" s="87" t="s">
        <v>28</v>
      </c>
      <c r="U11699" s="88"/>
      <c r="W11699" s="21" t="s">
        <v>66</v>
      </c>
      <c r="X11699" s="87" t="s">
        <v>28</v>
      </c>
      <c r="Y11699" s="88"/>
      <c r="AA11699" s="21" t="s">
        <v>66</v>
      </c>
      <c r="AB11699" s="87" t="s">
        <v>28</v>
      </c>
      <c r="AC11699" s="88"/>
      <c r="AE11699" s="21" t="s">
        <v>66</v>
      </c>
      <c r="AF11699" s="87" t="s">
        <v>28</v>
      </c>
      <c r="AG11699" s="88"/>
    </row>
    <row r="11700" spans="1:33" hidden="1" outlineLevel="1">
      <c r="A11700" s="6" t="s">
        <v>13754</v>
      </c>
      <c r="B11700" s="7" t="s">
        <v>13755</v>
      </c>
      <c r="C11700" s="7" t="s">
        <v>13745</v>
      </c>
      <c r="D11700" s="7"/>
      <c r="E11700" s="23" t="s">
        <v>307</v>
      </c>
      <c r="F11700" s="18">
        <v>14</v>
      </c>
      <c r="K11700" s="22">
        <v>896</v>
      </c>
      <c r="L11700" s="84">
        <v>12544</v>
      </c>
      <c r="M11700" s="85"/>
      <c r="O11700" s="22">
        <v>627</v>
      </c>
      <c r="P11700" s="84">
        <v>8778</v>
      </c>
      <c r="Q11700" s="85"/>
      <c r="S11700" s="22">
        <v>1500</v>
      </c>
      <c r="T11700" s="84">
        <v>21000</v>
      </c>
      <c r="U11700" s="85"/>
      <c r="W11700" s="22">
        <v>525</v>
      </c>
      <c r="X11700" s="84">
        <v>7350</v>
      </c>
      <c r="Y11700" s="85"/>
      <c r="AA11700" s="22">
        <v>491.41</v>
      </c>
      <c r="AB11700" s="84">
        <v>6879.74</v>
      </c>
      <c r="AC11700" s="85"/>
      <c r="AE11700" s="22">
        <v>1500</v>
      </c>
      <c r="AF11700" s="84">
        <v>21000</v>
      </c>
      <c r="AG11700" s="85"/>
    </row>
    <row r="11701" spans="1:33" hidden="1" outlineLevel="1">
      <c r="A11701" s="6" t="s">
        <v>13756</v>
      </c>
      <c r="B11701" s="7" t="s">
        <v>13757</v>
      </c>
      <c r="C11701" s="7" t="s">
        <v>13758</v>
      </c>
      <c r="D11701" s="7"/>
      <c r="E11701" s="23" t="s">
        <v>307</v>
      </c>
      <c r="F11701" s="18">
        <v>1</v>
      </c>
      <c r="K11701" s="22">
        <v>488</v>
      </c>
      <c r="L11701" s="84">
        <v>488</v>
      </c>
      <c r="M11701" s="85"/>
      <c r="O11701" s="22">
        <v>627</v>
      </c>
      <c r="P11701" s="84">
        <v>627</v>
      </c>
      <c r="Q11701" s="85"/>
      <c r="S11701" s="22">
        <v>385</v>
      </c>
      <c r="T11701" s="84">
        <v>385</v>
      </c>
      <c r="U11701" s="85"/>
      <c r="W11701" s="22">
        <v>475</v>
      </c>
      <c r="X11701" s="84">
        <v>475</v>
      </c>
      <c r="Y11701" s="85"/>
      <c r="AA11701" s="22">
        <v>496.2</v>
      </c>
      <c r="AB11701" s="84">
        <v>496.2</v>
      </c>
      <c r="AC11701" s="85"/>
      <c r="AE11701" s="22">
        <v>600</v>
      </c>
      <c r="AF11701" s="84">
        <v>600</v>
      </c>
      <c r="AG11701" s="85"/>
    </row>
    <row r="11702" spans="1:33" hidden="1" outlineLevel="1">
      <c r="A11702" s="8"/>
      <c r="B11702" s="9" t="s">
        <v>34</v>
      </c>
      <c r="C11702" s="9" t="s">
        <v>35</v>
      </c>
      <c r="K11702" s="79"/>
      <c r="L11702" s="79"/>
      <c r="M11702" s="80"/>
      <c r="O11702" s="79"/>
      <c r="P11702" s="79"/>
      <c r="Q11702" s="80"/>
      <c r="S11702" s="79"/>
      <c r="T11702" s="79"/>
      <c r="U11702" s="80"/>
      <c r="W11702" s="79"/>
      <c r="X11702" s="79"/>
      <c r="Y11702" s="80"/>
      <c r="AA11702" s="79"/>
      <c r="AB11702" s="79"/>
      <c r="AC11702" s="80"/>
      <c r="AE11702" s="79"/>
      <c r="AF11702" s="79"/>
      <c r="AG11702" s="80"/>
    </row>
    <row r="11703" spans="1:33" hidden="1" outlineLevel="1">
      <c r="A11703" s="6" t="s">
        <v>13759</v>
      </c>
      <c r="B11703" s="7" t="s">
        <v>37</v>
      </c>
      <c r="C11703" s="7" t="s">
        <v>13760</v>
      </c>
      <c r="K11703" s="79"/>
      <c r="L11703" s="79"/>
      <c r="M11703" s="80"/>
      <c r="O11703" s="79"/>
      <c r="P11703" s="79"/>
      <c r="Q11703" s="80"/>
      <c r="S11703" s="79"/>
      <c r="T11703" s="79"/>
      <c r="U11703" s="80"/>
      <c r="W11703" s="79"/>
      <c r="X11703" s="79"/>
      <c r="Y11703" s="80"/>
      <c r="AA11703" s="79"/>
      <c r="AB11703" s="79"/>
      <c r="AC11703" s="80"/>
      <c r="AE11703" s="79"/>
      <c r="AF11703" s="79"/>
      <c r="AG11703" s="80"/>
    </row>
    <row r="11704" spans="1:33" ht="60" hidden="1" outlineLevel="1">
      <c r="A11704" s="8"/>
      <c r="B11704" s="9" t="s">
        <v>61</v>
      </c>
      <c r="C11704" s="9" t="s">
        <v>62</v>
      </c>
      <c r="D11704" s="9" t="s">
        <v>63</v>
      </c>
      <c r="E11704" s="12" t="s">
        <v>64</v>
      </c>
      <c r="F11704" s="20" t="s">
        <v>65</v>
      </c>
      <c r="K11704" s="21" t="s">
        <v>66</v>
      </c>
      <c r="L11704" s="87" t="s">
        <v>28</v>
      </c>
      <c r="M11704" s="88"/>
      <c r="O11704" s="21" t="s">
        <v>66</v>
      </c>
      <c r="P11704" s="87" t="s">
        <v>28</v>
      </c>
      <c r="Q11704" s="88"/>
      <c r="S11704" s="21" t="s">
        <v>66</v>
      </c>
      <c r="T11704" s="87" t="s">
        <v>28</v>
      </c>
      <c r="U11704" s="88"/>
      <c r="W11704" s="21" t="s">
        <v>66</v>
      </c>
      <c r="X11704" s="87" t="s">
        <v>28</v>
      </c>
      <c r="Y11704" s="88"/>
      <c r="AA11704" s="21" t="s">
        <v>66</v>
      </c>
      <c r="AB11704" s="87" t="s">
        <v>28</v>
      </c>
      <c r="AC11704" s="88"/>
      <c r="AE11704" s="21" t="s">
        <v>66</v>
      </c>
      <c r="AF11704" s="87" t="s">
        <v>28</v>
      </c>
      <c r="AG11704" s="88"/>
    </row>
    <row r="11705" spans="1:33" hidden="1" outlineLevel="1">
      <c r="A11705" s="6" t="s">
        <v>13761</v>
      </c>
      <c r="B11705" s="7" t="s">
        <v>13757</v>
      </c>
      <c r="C11705" s="7" t="s">
        <v>13745</v>
      </c>
      <c r="D11705" s="7"/>
      <c r="E11705" s="23" t="s">
        <v>12393</v>
      </c>
      <c r="F11705" s="18">
        <v>1470</v>
      </c>
      <c r="K11705" s="22">
        <v>0</v>
      </c>
      <c r="L11705" s="84">
        <v>0</v>
      </c>
      <c r="M11705" s="85"/>
      <c r="O11705" s="22">
        <v>4.5599999999999996</v>
      </c>
      <c r="P11705" s="84">
        <v>6703.2</v>
      </c>
      <c r="Q11705" s="85"/>
      <c r="S11705" s="22">
        <v>0</v>
      </c>
      <c r="T11705" s="84">
        <v>0</v>
      </c>
      <c r="U11705" s="85"/>
      <c r="W11705" s="22">
        <v>4</v>
      </c>
      <c r="X11705" s="84">
        <v>5880</v>
      </c>
      <c r="Y11705" s="85"/>
      <c r="AA11705" s="22">
        <v>5.03</v>
      </c>
      <c r="AB11705" s="84">
        <v>7394.1</v>
      </c>
      <c r="AC11705" s="85"/>
      <c r="AE11705" s="22">
        <v>4</v>
      </c>
      <c r="AF11705" s="84">
        <v>5880</v>
      </c>
      <c r="AG11705" s="85"/>
    </row>
    <row r="11706" spans="1:33" hidden="1" outlineLevel="1">
      <c r="A11706" s="8"/>
      <c r="B11706" s="9" t="s">
        <v>34</v>
      </c>
      <c r="C11706" s="9" t="s">
        <v>35</v>
      </c>
      <c r="K11706" s="79"/>
      <c r="L11706" s="79"/>
      <c r="M11706" s="80"/>
      <c r="O11706" s="79"/>
      <c r="P11706" s="79"/>
      <c r="Q11706" s="80"/>
      <c r="S11706" s="79"/>
      <c r="T11706" s="79"/>
      <c r="U11706" s="80"/>
      <c r="W11706" s="79"/>
      <c r="X11706" s="79"/>
      <c r="Y11706" s="80"/>
      <c r="AA11706" s="79"/>
      <c r="AB11706" s="79"/>
      <c r="AC11706" s="80"/>
      <c r="AE11706" s="79"/>
      <c r="AF11706" s="79"/>
      <c r="AG11706" s="80"/>
    </row>
    <row r="11707" spans="1:33" hidden="1" outlineLevel="1">
      <c r="A11707" s="6" t="s">
        <v>13762</v>
      </c>
      <c r="B11707" s="7" t="s">
        <v>37</v>
      </c>
      <c r="C11707" s="7" t="s">
        <v>13763</v>
      </c>
      <c r="K11707" s="79"/>
      <c r="L11707" s="79"/>
      <c r="M11707" s="80"/>
      <c r="O11707" s="79"/>
      <c r="P11707" s="79"/>
      <c r="Q11707" s="80"/>
      <c r="S11707" s="79"/>
      <c r="T11707" s="79"/>
      <c r="U11707" s="80"/>
      <c r="W11707" s="79"/>
      <c r="X11707" s="79"/>
      <c r="Y11707" s="80"/>
      <c r="AA11707" s="79"/>
      <c r="AB11707" s="79"/>
      <c r="AC11707" s="80"/>
      <c r="AE11707" s="79"/>
      <c r="AF11707" s="79"/>
      <c r="AG11707" s="80"/>
    </row>
    <row r="11708" spans="1:33" ht="60" hidden="1" outlineLevel="1">
      <c r="A11708" s="8"/>
      <c r="B11708" s="9" t="s">
        <v>61</v>
      </c>
      <c r="C11708" s="9" t="s">
        <v>62</v>
      </c>
      <c r="D11708" s="9" t="s">
        <v>63</v>
      </c>
      <c r="E11708" s="12" t="s">
        <v>64</v>
      </c>
      <c r="F11708" s="20" t="s">
        <v>65</v>
      </c>
      <c r="K11708" s="21" t="s">
        <v>66</v>
      </c>
      <c r="L11708" s="87" t="s">
        <v>28</v>
      </c>
      <c r="M11708" s="88"/>
      <c r="O11708" s="21" t="s">
        <v>66</v>
      </c>
      <c r="P11708" s="87" t="s">
        <v>28</v>
      </c>
      <c r="Q11708" s="88"/>
      <c r="S11708" s="21" t="s">
        <v>66</v>
      </c>
      <c r="T11708" s="87" t="s">
        <v>28</v>
      </c>
      <c r="U11708" s="88"/>
      <c r="W11708" s="21" t="s">
        <v>66</v>
      </c>
      <c r="X11708" s="87" t="s">
        <v>28</v>
      </c>
      <c r="Y11708" s="88"/>
      <c r="AA11708" s="21" t="s">
        <v>66</v>
      </c>
      <c r="AB11708" s="87" t="s">
        <v>28</v>
      </c>
      <c r="AC11708" s="88"/>
      <c r="AE11708" s="21" t="s">
        <v>66</v>
      </c>
      <c r="AF11708" s="87" t="s">
        <v>28</v>
      </c>
      <c r="AG11708" s="88"/>
    </row>
    <row r="11709" spans="1:33" hidden="1" outlineLevel="1">
      <c r="A11709" s="6" t="s">
        <v>13764</v>
      </c>
      <c r="B11709" s="7" t="s">
        <v>13765</v>
      </c>
      <c r="C11709" s="7" t="s">
        <v>13766</v>
      </c>
      <c r="D11709" s="7"/>
      <c r="E11709" s="23" t="s">
        <v>320</v>
      </c>
      <c r="F11709" s="18">
        <v>139</v>
      </c>
      <c r="K11709" s="22">
        <v>0</v>
      </c>
      <c r="L11709" s="84">
        <v>0</v>
      </c>
      <c r="M11709" s="85"/>
      <c r="O11709" s="22">
        <v>57</v>
      </c>
      <c r="P11709" s="84">
        <v>7923</v>
      </c>
      <c r="Q11709" s="85"/>
      <c r="S11709" s="22">
        <v>10</v>
      </c>
      <c r="T11709" s="84">
        <v>1390</v>
      </c>
      <c r="U11709" s="85"/>
      <c r="W11709" s="22">
        <v>15</v>
      </c>
      <c r="X11709" s="84">
        <v>2085</v>
      </c>
      <c r="Y11709" s="85"/>
      <c r="AA11709" s="22">
        <v>14.38</v>
      </c>
      <c r="AB11709" s="84">
        <v>1998.82</v>
      </c>
      <c r="AC11709" s="85"/>
      <c r="AE11709" s="22">
        <v>50</v>
      </c>
      <c r="AF11709" s="84">
        <v>6950</v>
      </c>
      <c r="AG11709" s="85"/>
    </row>
    <row r="11710" spans="1:33" hidden="1" outlineLevel="1">
      <c r="A11710" s="8"/>
      <c r="B11710" s="9" t="s">
        <v>34</v>
      </c>
      <c r="C11710" s="9" t="s">
        <v>35</v>
      </c>
      <c r="K11710" s="79"/>
      <c r="L11710" s="79"/>
      <c r="M11710" s="80"/>
      <c r="O11710" s="79"/>
      <c r="P11710" s="79"/>
      <c r="Q11710" s="80"/>
      <c r="S11710" s="79"/>
      <c r="T11710" s="79"/>
      <c r="U11710" s="80"/>
      <c r="W11710" s="79"/>
      <c r="X11710" s="79"/>
      <c r="Y11710" s="80"/>
      <c r="AA11710" s="79"/>
      <c r="AB11710" s="79"/>
      <c r="AC11710" s="80"/>
      <c r="AE11710" s="79"/>
      <c r="AF11710" s="79"/>
      <c r="AG11710" s="80"/>
    </row>
    <row r="11711" spans="1:33" hidden="1" outlineLevel="1">
      <c r="A11711" s="6" t="s">
        <v>13767</v>
      </c>
      <c r="B11711" s="7" t="s">
        <v>37</v>
      </c>
      <c r="C11711" s="7" t="s">
        <v>13768</v>
      </c>
      <c r="K11711" s="79"/>
      <c r="L11711" s="79"/>
      <c r="M11711" s="80"/>
      <c r="O11711" s="79"/>
      <c r="P11711" s="79"/>
      <c r="Q11711" s="80"/>
      <c r="S11711" s="79"/>
      <c r="T11711" s="79"/>
      <c r="U11711" s="80"/>
      <c r="W11711" s="79"/>
      <c r="X11711" s="79"/>
      <c r="Y11711" s="80"/>
      <c r="AA11711" s="79"/>
      <c r="AB11711" s="79"/>
      <c r="AC11711" s="80"/>
      <c r="AE11711" s="79"/>
      <c r="AF11711" s="79"/>
      <c r="AG11711" s="80"/>
    </row>
    <row r="11712" spans="1:33" hidden="1" outlineLevel="1">
      <c r="A11712" s="6" t="s">
        <v>13769</v>
      </c>
      <c r="B11712" s="7" t="s">
        <v>37</v>
      </c>
      <c r="C11712" s="7" t="s">
        <v>11456</v>
      </c>
      <c r="K11712" s="79"/>
      <c r="L11712" s="79"/>
      <c r="M11712" s="80"/>
      <c r="O11712" s="79"/>
      <c r="P11712" s="79"/>
      <c r="Q11712" s="80"/>
      <c r="S11712" s="79"/>
      <c r="T11712" s="79"/>
      <c r="U11712" s="80"/>
      <c r="W11712" s="79"/>
      <c r="X11712" s="79"/>
      <c r="Y11712" s="80"/>
      <c r="AA11712" s="79"/>
      <c r="AB11712" s="79"/>
      <c r="AC11712" s="80"/>
      <c r="AE11712" s="79"/>
      <c r="AF11712" s="79"/>
      <c r="AG11712" s="80"/>
    </row>
    <row r="11713" spans="1:33" ht="90" hidden="1" outlineLevel="1">
      <c r="A11713" s="6" t="s">
        <v>13770</v>
      </c>
      <c r="B11713" s="7" t="s">
        <v>37</v>
      </c>
      <c r="C11713" s="7" t="s">
        <v>11458</v>
      </c>
      <c r="K11713" s="79"/>
      <c r="L11713" s="79"/>
      <c r="M11713" s="80"/>
      <c r="O11713" s="79"/>
      <c r="P11713" s="79"/>
      <c r="Q11713" s="80"/>
      <c r="S11713" s="79"/>
      <c r="T11713" s="79"/>
      <c r="U11713" s="80"/>
      <c r="W11713" s="79"/>
      <c r="X11713" s="79"/>
      <c r="Y11713" s="80"/>
      <c r="AA11713" s="79"/>
      <c r="AB11713" s="79"/>
      <c r="AC11713" s="80"/>
      <c r="AE11713" s="79"/>
      <c r="AF11713" s="79"/>
      <c r="AG11713" s="80"/>
    </row>
    <row r="11714" spans="1:33" ht="60" hidden="1" outlineLevel="1">
      <c r="A11714" s="8"/>
      <c r="B11714" s="9" t="s">
        <v>61</v>
      </c>
      <c r="C11714" s="9" t="s">
        <v>62</v>
      </c>
      <c r="D11714" s="9" t="s">
        <v>63</v>
      </c>
      <c r="E11714" s="12" t="s">
        <v>64</v>
      </c>
      <c r="F11714" s="20" t="s">
        <v>65</v>
      </c>
      <c r="K11714" s="21" t="s">
        <v>66</v>
      </c>
      <c r="L11714" s="87" t="s">
        <v>28</v>
      </c>
      <c r="M11714" s="88"/>
      <c r="O11714" s="21" t="s">
        <v>66</v>
      </c>
      <c r="P11714" s="87" t="s">
        <v>28</v>
      </c>
      <c r="Q11714" s="88"/>
      <c r="S11714" s="21" t="s">
        <v>66</v>
      </c>
      <c r="T11714" s="87" t="s">
        <v>28</v>
      </c>
      <c r="U11714" s="88"/>
      <c r="W11714" s="21" t="s">
        <v>66</v>
      </c>
      <c r="X11714" s="87" t="s">
        <v>28</v>
      </c>
      <c r="Y11714" s="88"/>
      <c r="AA11714" s="21" t="s">
        <v>66</v>
      </c>
      <c r="AB11714" s="87" t="s">
        <v>28</v>
      </c>
      <c r="AC11714" s="88"/>
      <c r="AE11714" s="21" t="s">
        <v>66</v>
      </c>
      <c r="AF11714" s="87" t="s">
        <v>28</v>
      </c>
      <c r="AG11714" s="88"/>
    </row>
    <row r="11715" spans="1:33" hidden="1" outlineLevel="1">
      <c r="A11715" s="6" t="s">
        <v>13771</v>
      </c>
      <c r="B11715" s="7" t="s">
        <v>13772</v>
      </c>
      <c r="C11715" s="7" t="s">
        <v>11421</v>
      </c>
      <c r="D11715" s="7"/>
      <c r="E11715" s="23" t="s">
        <v>429</v>
      </c>
      <c r="F11715" s="18">
        <v>124</v>
      </c>
      <c r="K11715" s="22">
        <v>271</v>
      </c>
      <c r="L11715" s="84">
        <v>33604</v>
      </c>
      <c r="M11715" s="85"/>
      <c r="O11715" s="22">
        <v>125.4</v>
      </c>
      <c r="P11715" s="84">
        <v>15549.6</v>
      </c>
      <c r="Q11715" s="85"/>
      <c r="S11715" s="22">
        <v>150</v>
      </c>
      <c r="T11715" s="84">
        <v>18600</v>
      </c>
      <c r="U11715" s="85"/>
      <c r="W11715" s="22">
        <v>0</v>
      </c>
      <c r="X11715" s="84">
        <v>0</v>
      </c>
      <c r="Y11715" s="85"/>
      <c r="AA11715" s="22">
        <v>143.83000000000001</v>
      </c>
      <c r="AB11715" s="84">
        <v>17834.919999999998</v>
      </c>
      <c r="AC11715" s="85"/>
      <c r="AE11715" s="22">
        <v>250</v>
      </c>
      <c r="AF11715" s="84">
        <v>31000</v>
      </c>
      <c r="AG11715" s="85"/>
    </row>
    <row r="11716" spans="1:33" hidden="1" outlineLevel="1">
      <c r="A11716" s="6" t="s">
        <v>13773</v>
      </c>
      <c r="B11716" s="7" t="s">
        <v>13774</v>
      </c>
      <c r="C11716" s="7" t="s">
        <v>13775</v>
      </c>
      <c r="D11716" s="7"/>
      <c r="E11716" s="23" t="s">
        <v>429</v>
      </c>
      <c r="F11716" s="18">
        <v>121</v>
      </c>
      <c r="K11716" s="22">
        <v>303</v>
      </c>
      <c r="L11716" s="84">
        <v>36663</v>
      </c>
      <c r="M11716" s="85"/>
      <c r="O11716" s="22">
        <v>171</v>
      </c>
      <c r="P11716" s="84">
        <v>20691</v>
      </c>
      <c r="Q11716" s="85"/>
      <c r="S11716" s="22">
        <v>195</v>
      </c>
      <c r="T11716" s="84">
        <v>23595</v>
      </c>
      <c r="U11716" s="85"/>
      <c r="W11716" s="22">
        <v>0</v>
      </c>
      <c r="X11716" s="84">
        <v>0</v>
      </c>
      <c r="Y11716" s="85"/>
      <c r="AA11716" s="22">
        <v>179.78</v>
      </c>
      <c r="AB11716" s="84">
        <v>21753.38</v>
      </c>
      <c r="AC11716" s="85"/>
      <c r="AE11716" s="22">
        <v>300</v>
      </c>
      <c r="AF11716" s="84">
        <v>36300</v>
      </c>
      <c r="AG11716" s="85"/>
    </row>
    <row r="11717" spans="1:33" hidden="1" outlineLevel="1">
      <c r="A11717" s="8"/>
      <c r="B11717" s="9" t="s">
        <v>34</v>
      </c>
      <c r="C11717" s="9" t="s">
        <v>35</v>
      </c>
      <c r="K11717" s="79"/>
      <c r="L11717" s="79"/>
      <c r="M11717" s="80"/>
      <c r="O11717" s="79"/>
      <c r="P11717" s="79"/>
      <c r="Q11717" s="80"/>
      <c r="S11717" s="79"/>
      <c r="T11717" s="79"/>
      <c r="U11717" s="80"/>
      <c r="W11717" s="79"/>
      <c r="X11717" s="79"/>
      <c r="Y11717" s="80"/>
      <c r="AA11717" s="79"/>
      <c r="AB11717" s="79"/>
      <c r="AC11717" s="80"/>
      <c r="AE11717" s="79"/>
      <c r="AF11717" s="79"/>
      <c r="AG11717" s="80"/>
    </row>
    <row r="11718" spans="1:33" hidden="1" outlineLevel="1">
      <c r="A11718" s="6" t="s">
        <v>13776</v>
      </c>
      <c r="B11718" s="7" t="s">
        <v>37</v>
      </c>
      <c r="C11718" s="7" t="s">
        <v>13777</v>
      </c>
      <c r="K11718" s="79"/>
      <c r="L11718" s="79"/>
      <c r="M11718" s="80"/>
      <c r="O11718" s="79"/>
      <c r="P11718" s="79"/>
      <c r="Q11718" s="80"/>
      <c r="S11718" s="79"/>
      <c r="T11718" s="79"/>
      <c r="U11718" s="80"/>
      <c r="W11718" s="79"/>
      <c r="X11718" s="79"/>
      <c r="Y11718" s="80"/>
      <c r="AA11718" s="79"/>
      <c r="AB11718" s="79"/>
      <c r="AC11718" s="80"/>
      <c r="AE11718" s="79"/>
      <c r="AF11718" s="79"/>
      <c r="AG11718" s="80"/>
    </row>
    <row r="11719" spans="1:33" ht="90" hidden="1" outlineLevel="1">
      <c r="A11719" s="6" t="s">
        <v>13778</v>
      </c>
      <c r="B11719" s="7" t="s">
        <v>37</v>
      </c>
      <c r="C11719" s="7" t="s">
        <v>11458</v>
      </c>
      <c r="K11719" s="79"/>
      <c r="L11719" s="79"/>
      <c r="M11719" s="80"/>
      <c r="O11719" s="79"/>
      <c r="P11719" s="79"/>
      <c r="Q11719" s="80"/>
      <c r="S11719" s="79"/>
      <c r="T11719" s="79"/>
      <c r="U11719" s="80"/>
      <c r="W11719" s="79"/>
      <c r="X11719" s="79"/>
      <c r="Y11719" s="80"/>
      <c r="AA11719" s="79"/>
      <c r="AB11719" s="79"/>
      <c r="AC11719" s="80"/>
      <c r="AE11719" s="79"/>
      <c r="AF11719" s="79"/>
      <c r="AG11719" s="80"/>
    </row>
    <row r="11720" spans="1:33" ht="60" hidden="1" outlineLevel="1">
      <c r="A11720" s="8"/>
      <c r="B11720" s="9" t="s">
        <v>61</v>
      </c>
      <c r="C11720" s="9" t="s">
        <v>62</v>
      </c>
      <c r="D11720" s="9" t="s">
        <v>63</v>
      </c>
      <c r="E11720" s="12" t="s">
        <v>64</v>
      </c>
      <c r="F11720" s="20" t="s">
        <v>65</v>
      </c>
      <c r="K11720" s="21" t="s">
        <v>66</v>
      </c>
      <c r="L11720" s="87" t="s">
        <v>28</v>
      </c>
      <c r="M11720" s="88"/>
      <c r="O11720" s="21" t="s">
        <v>66</v>
      </c>
      <c r="P11720" s="87" t="s">
        <v>28</v>
      </c>
      <c r="Q11720" s="88"/>
      <c r="S11720" s="21" t="s">
        <v>66</v>
      </c>
      <c r="T11720" s="87" t="s">
        <v>28</v>
      </c>
      <c r="U11720" s="88"/>
      <c r="W11720" s="21" t="s">
        <v>66</v>
      </c>
      <c r="X11720" s="87" t="s">
        <v>28</v>
      </c>
      <c r="Y11720" s="88"/>
      <c r="AA11720" s="21" t="s">
        <v>66</v>
      </c>
      <c r="AB11720" s="87" t="s">
        <v>28</v>
      </c>
      <c r="AC11720" s="88"/>
      <c r="AE11720" s="21" t="s">
        <v>66</v>
      </c>
      <c r="AF11720" s="87" t="s">
        <v>28</v>
      </c>
      <c r="AG11720" s="88"/>
    </row>
    <row r="11721" spans="1:33" hidden="1" outlineLevel="1">
      <c r="A11721" s="6" t="s">
        <v>13779</v>
      </c>
      <c r="B11721" s="7" t="s">
        <v>13780</v>
      </c>
      <c r="C11721" s="7" t="s">
        <v>13781</v>
      </c>
      <c r="D11721" s="7"/>
      <c r="E11721" s="23" t="s">
        <v>429</v>
      </c>
      <c r="F11721" s="18">
        <v>200</v>
      </c>
      <c r="K11721" s="22">
        <v>356</v>
      </c>
      <c r="L11721" s="84">
        <v>71200</v>
      </c>
      <c r="M11721" s="85"/>
      <c r="O11721" s="22">
        <v>228</v>
      </c>
      <c r="P11721" s="84">
        <v>45600</v>
      </c>
      <c r="Q11721" s="85"/>
      <c r="S11721" s="22">
        <v>280</v>
      </c>
      <c r="T11721" s="84">
        <v>56000</v>
      </c>
      <c r="U11721" s="85"/>
      <c r="W11721" s="22">
        <v>0</v>
      </c>
      <c r="X11721" s="84">
        <v>0</v>
      </c>
      <c r="Y11721" s="85"/>
      <c r="AA11721" s="22">
        <v>215.74</v>
      </c>
      <c r="AB11721" s="84">
        <v>43148</v>
      </c>
      <c r="AC11721" s="85"/>
      <c r="AE11721" s="22">
        <v>400</v>
      </c>
      <c r="AF11721" s="84">
        <v>80000</v>
      </c>
      <c r="AG11721" s="85"/>
    </row>
    <row r="11722" spans="1:33" hidden="1" outlineLevel="1">
      <c r="A11722" s="6" t="s">
        <v>13782</v>
      </c>
      <c r="B11722" s="7" t="s">
        <v>13783</v>
      </c>
      <c r="C11722" s="7" t="s">
        <v>13784</v>
      </c>
      <c r="D11722" s="7"/>
      <c r="E11722" s="23" t="s">
        <v>438</v>
      </c>
      <c r="F11722" s="18">
        <v>8</v>
      </c>
      <c r="K11722" s="22">
        <v>10600</v>
      </c>
      <c r="L11722" s="84">
        <v>84800</v>
      </c>
      <c r="M11722" s="85"/>
      <c r="O11722" s="22">
        <v>5700</v>
      </c>
      <c r="P11722" s="84">
        <v>45600</v>
      </c>
      <c r="Q11722" s="85"/>
      <c r="S11722" s="22">
        <v>10000</v>
      </c>
      <c r="T11722" s="84">
        <v>80000</v>
      </c>
      <c r="U11722" s="85"/>
      <c r="W11722" s="22">
        <v>0</v>
      </c>
      <c r="X11722" s="84">
        <v>0</v>
      </c>
      <c r="Y11722" s="85"/>
      <c r="AA11722" s="22">
        <v>9588.49</v>
      </c>
      <c r="AB11722" s="84">
        <v>76707.92</v>
      </c>
      <c r="AC11722" s="85"/>
      <c r="AE11722" s="22">
        <v>5500</v>
      </c>
      <c r="AF11722" s="84">
        <v>44000</v>
      </c>
      <c r="AG11722" s="85"/>
    </row>
    <row r="11723" spans="1:33" hidden="1" outlineLevel="1">
      <c r="A11723" s="8"/>
      <c r="B11723" s="9" t="s">
        <v>34</v>
      </c>
      <c r="C11723" s="9" t="s">
        <v>35</v>
      </c>
      <c r="K11723" s="79"/>
      <c r="L11723" s="79"/>
      <c r="M11723" s="80"/>
      <c r="O11723" s="79"/>
      <c r="P11723" s="79"/>
      <c r="Q11723" s="80"/>
      <c r="S11723" s="79"/>
      <c r="T11723" s="79"/>
      <c r="U11723" s="80"/>
      <c r="W11723" s="79"/>
      <c r="X11723" s="79"/>
      <c r="Y11723" s="80"/>
      <c r="AA11723" s="79"/>
      <c r="AB11723" s="79"/>
      <c r="AC11723" s="80"/>
      <c r="AE11723" s="79"/>
      <c r="AF11723" s="79"/>
      <c r="AG11723" s="80"/>
    </row>
    <row r="11724" spans="1:33" hidden="1" outlineLevel="1">
      <c r="A11724" s="6" t="s">
        <v>13785</v>
      </c>
      <c r="B11724" s="7" t="s">
        <v>37</v>
      </c>
      <c r="C11724" s="7" t="s">
        <v>13786</v>
      </c>
      <c r="K11724" s="79"/>
      <c r="L11724" s="79"/>
      <c r="M11724" s="80"/>
      <c r="O11724" s="79"/>
      <c r="P11724" s="79"/>
      <c r="Q11724" s="80"/>
      <c r="S11724" s="79"/>
      <c r="T11724" s="79"/>
      <c r="U11724" s="80"/>
      <c r="W11724" s="79"/>
      <c r="X11724" s="79"/>
      <c r="Y11724" s="80"/>
      <c r="AA11724" s="79"/>
      <c r="AB11724" s="79"/>
      <c r="AC11724" s="80"/>
      <c r="AE11724" s="79"/>
      <c r="AF11724" s="79"/>
      <c r="AG11724" s="80"/>
    </row>
    <row r="11725" spans="1:33" ht="60" hidden="1" outlineLevel="1">
      <c r="A11725" s="8"/>
      <c r="B11725" s="9" t="s">
        <v>61</v>
      </c>
      <c r="C11725" s="9" t="s">
        <v>62</v>
      </c>
      <c r="D11725" s="9" t="s">
        <v>63</v>
      </c>
      <c r="E11725" s="12" t="s">
        <v>64</v>
      </c>
      <c r="F11725" s="20" t="s">
        <v>65</v>
      </c>
      <c r="K11725" s="21" t="s">
        <v>66</v>
      </c>
      <c r="L11725" s="87" t="s">
        <v>28</v>
      </c>
      <c r="M11725" s="88"/>
      <c r="O11725" s="21" t="s">
        <v>66</v>
      </c>
      <c r="P11725" s="87" t="s">
        <v>28</v>
      </c>
      <c r="Q11725" s="88"/>
      <c r="S11725" s="21" t="s">
        <v>66</v>
      </c>
      <c r="T11725" s="87" t="s">
        <v>28</v>
      </c>
      <c r="U11725" s="88"/>
      <c r="W11725" s="21" t="s">
        <v>66</v>
      </c>
      <c r="X11725" s="87" t="s">
        <v>28</v>
      </c>
      <c r="Y11725" s="88"/>
      <c r="AA11725" s="21" t="s">
        <v>66</v>
      </c>
      <c r="AB11725" s="87" t="s">
        <v>28</v>
      </c>
      <c r="AC11725" s="88"/>
      <c r="AE11725" s="21" t="s">
        <v>66</v>
      </c>
      <c r="AF11725" s="87" t="s">
        <v>28</v>
      </c>
      <c r="AG11725" s="88"/>
    </row>
    <row r="11726" spans="1:33" ht="45" hidden="1" outlineLevel="1">
      <c r="A11726" s="6" t="s">
        <v>13787</v>
      </c>
      <c r="B11726" s="7" t="s">
        <v>13788</v>
      </c>
      <c r="C11726" s="7" t="s">
        <v>13789</v>
      </c>
      <c r="D11726" s="7"/>
      <c r="E11726" s="23" t="s">
        <v>4974</v>
      </c>
      <c r="F11726" s="18">
        <v>1</v>
      </c>
      <c r="K11726" s="22">
        <v>84800</v>
      </c>
      <c r="L11726" s="84">
        <v>84800</v>
      </c>
      <c r="M11726" s="85"/>
      <c r="O11726" s="22">
        <v>1254000</v>
      </c>
      <c r="P11726" s="84">
        <v>1254000</v>
      </c>
      <c r="Q11726" s="85"/>
      <c r="S11726" s="22">
        <v>1700000</v>
      </c>
      <c r="T11726" s="84">
        <v>1700000</v>
      </c>
      <c r="U11726" s="85"/>
      <c r="W11726" s="22">
        <v>0</v>
      </c>
      <c r="X11726" s="84">
        <v>0</v>
      </c>
      <c r="Y11726" s="85"/>
      <c r="AA11726" s="22">
        <v>1078705.1599999999</v>
      </c>
      <c r="AB11726" s="84">
        <v>1078705.1599999999</v>
      </c>
      <c r="AC11726" s="85"/>
      <c r="AE11726" s="22">
        <v>3850000</v>
      </c>
      <c r="AF11726" s="84">
        <v>3850000</v>
      </c>
      <c r="AG11726" s="85"/>
    </row>
    <row r="11727" spans="1:33" hidden="1" outlineLevel="1">
      <c r="A11727" s="8"/>
      <c r="B11727" s="9" t="s">
        <v>34</v>
      </c>
      <c r="C11727" s="9" t="s">
        <v>35</v>
      </c>
      <c r="K11727" s="79"/>
      <c r="L11727" s="79"/>
      <c r="M11727" s="80"/>
      <c r="O11727" s="79"/>
      <c r="P11727" s="79"/>
      <c r="Q11727" s="80"/>
      <c r="S11727" s="79"/>
      <c r="T11727" s="79"/>
      <c r="U11727" s="80"/>
      <c r="W11727" s="79"/>
      <c r="X11727" s="79"/>
      <c r="Y11727" s="80"/>
      <c r="AA11727" s="79"/>
      <c r="AB11727" s="79"/>
      <c r="AC11727" s="80"/>
      <c r="AE11727" s="79"/>
      <c r="AF11727" s="79"/>
      <c r="AG11727" s="80"/>
    </row>
    <row r="11728" spans="1:33" hidden="1" outlineLevel="1">
      <c r="A11728" s="6" t="s">
        <v>13790</v>
      </c>
      <c r="B11728" s="7" t="s">
        <v>37</v>
      </c>
      <c r="C11728" s="7" t="s">
        <v>293</v>
      </c>
      <c r="K11728" s="79"/>
      <c r="L11728" s="79"/>
      <c r="M11728" s="80"/>
      <c r="O11728" s="79"/>
      <c r="P11728" s="79"/>
      <c r="Q11728" s="80"/>
      <c r="S11728" s="79"/>
      <c r="T11728" s="79"/>
      <c r="U11728" s="80"/>
      <c r="W11728" s="79"/>
      <c r="X11728" s="79"/>
      <c r="Y11728" s="80"/>
      <c r="AA11728" s="79"/>
      <c r="AB11728" s="79"/>
      <c r="AC11728" s="80"/>
      <c r="AE11728" s="79"/>
      <c r="AF11728" s="79"/>
      <c r="AG11728" s="80"/>
    </row>
    <row r="11729" spans="1:33" ht="60" hidden="1" outlineLevel="1">
      <c r="A11729" s="8"/>
      <c r="B11729" s="9" t="s">
        <v>61</v>
      </c>
      <c r="C11729" s="9" t="s">
        <v>62</v>
      </c>
      <c r="D11729" s="9" t="s">
        <v>63</v>
      </c>
      <c r="E11729" s="12" t="s">
        <v>64</v>
      </c>
      <c r="F11729" s="20" t="s">
        <v>65</v>
      </c>
      <c r="K11729" s="21" t="s">
        <v>66</v>
      </c>
      <c r="L11729" s="87" t="s">
        <v>28</v>
      </c>
      <c r="M11729" s="88"/>
      <c r="O11729" s="21" t="s">
        <v>66</v>
      </c>
      <c r="P11729" s="87" t="s">
        <v>28</v>
      </c>
      <c r="Q11729" s="88"/>
      <c r="S11729" s="21" t="s">
        <v>66</v>
      </c>
      <c r="T11729" s="87" t="s">
        <v>28</v>
      </c>
      <c r="U11729" s="88"/>
      <c r="W11729" s="21" t="s">
        <v>66</v>
      </c>
      <c r="X11729" s="87" t="s">
        <v>28</v>
      </c>
      <c r="Y11729" s="88"/>
      <c r="AA11729" s="21" t="s">
        <v>66</v>
      </c>
      <c r="AB11729" s="87" t="s">
        <v>28</v>
      </c>
      <c r="AC11729" s="88"/>
      <c r="AE11729" s="21" t="s">
        <v>66</v>
      </c>
      <c r="AF11729" s="87" t="s">
        <v>28</v>
      </c>
      <c r="AG11729" s="88"/>
    </row>
    <row r="11730" spans="1:33" ht="135" hidden="1" outlineLevel="1">
      <c r="A11730" s="6" t="s">
        <v>13791</v>
      </c>
      <c r="B11730" s="7" t="s">
        <v>12358</v>
      </c>
      <c r="C11730" s="7" t="s">
        <v>5148</v>
      </c>
      <c r="D11730" s="7"/>
      <c r="E11730" s="23" t="s">
        <v>70</v>
      </c>
      <c r="F11730" s="18">
        <v>1</v>
      </c>
      <c r="K11730" s="22">
        <v>0</v>
      </c>
      <c r="L11730" s="84">
        <v>0</v>
      </c>
      <c r="M11730" s="85"/>
      <c r="O11730" s="22">
        <v>0</v>
      </c>
      <c r="P11730" s="84">
        <v>0</v>
      </c>
      <c r="Q11730" s="85"/>
      <c r="S11730" s="22">
        <v>0</v>
      </c>
      <c r="T11730" s="84">
        <v>0</v>
      </c>
      <c r="U11730" s="85"/>
      <c r="W11730" s="22">
        <v>0</v>
      </c>
      <c r="X11730" s="84">
        <v>0</v>
      </c>
      <c r="Y11730" s="85"/>
      <c r="AA11730" s="22">
        <v>0</v>
      </c>
      <c r="AB11730" s="84">
        <v>0</v>
      </c>
      <c r="AC11730" s="85"/>
      <c r="AE11730" s="22">
        <v>0</v>
      </c>
      <c r="AF11730" s="84">
        <v>0</v>
      </c>
      <c r="AG11730" s="85"/>
    </row>
    <row r="11731" spans="1:33" hidden="1" outlineLevel="1">
      <c r="A11731" s="8"/>
      <c r="B11731" s="9" t="s">
        <v>34</v>
      </c>
      <c r="C11731" s="9" t="s">
        <v>35</v>
      </c>
      <c r="K11731" s="79"/>
      <c r="L11731" s="79"/>
      <c r="M11731" s="80"/>
      <c r="O11731" s="79"/>
      <c r="P11731" s="79"/>
      <c r="Q11731" s="80"/>
      <c r="S11731" s="79"/>
      <c r="T11731" s="79"/>
      <c r="U11731" s="80"/>
      <c r="W11731" s="79"/>
      <c r="X11731" s="79"/>
      <c r="Y11731" s="80"/>
      <c r="AA11731" s="79"/>
      <c r="AB11731" s="79"/>
      <c r="AC11731" s="80"/>
      <c r="AE11731" s="79"/>
      <c r="AF11731" s="79"/>
      <c r="AG11731" s="80"/>
    </row>
    <row r="11732" spans="1:33" ht="75" hidden="1" outlineLevel="1">
      <c r="A11732" s="6" t="s">
        <v>13792</v>
      </c>
      <c r="B11732" s="7" t="s">
        <v>37</v>
      </c>
      <c r="C11732" s="7" t="s">
        <v>298</v>
      </c>
      <c r="I11732" s="35"/>
      <c r="J11732" s="35"/>
      <c r="K11732" s="79"/>
      <c r="L11732" s="79"/>
      <c r="M11732" s="80"/>
      <c r="O11732" s="79"/>
      <c r="P11732" s="79"/>
      <c r="Q11732" s="80"/>
      <c r="S11732" s="79"/>
      <c r="T11732" s="79"/>
      <c r="U11732" s="80"/>
      <c r="W11732" s="79"/>
      <c r="X11732" s="79"/>
      <c r="Y11732" s="80"/>
      <c r="AA11732" s="79"/>
      <c r="AB11732" s="79"/>
      <c r="AC11732" s="80"/>
      <c r="AE11732" s="79"/>
      <c r="AF11732" s="79"/>
      <c r="AG11732" s="80"/>
    </row>
    <row r="11733" spans="1:33" collapsed="1">
      <c r="A11733" s="83" t="s">
        <v>13793</v>
      </c>
      <c r="B11733" s="83"/>
      <c r="C11733" s="83"/>
      <c r="D11733" s="83"/>
      <c r="E11733" s="83"/>
      <c r="F11733" s="83"/>
      <c r="I11733" s="36"/>
      <c r="J11733" s="36"/>
      <c r="K11733" s="30" t="s">
        <v>1591</v>
      </c>
      <c r="L11733" s="84">
        <v>742000</v>
      </c>
      <c r="M11733" s="85"/>
      <c r="O11733" s="15" t="s">
        <v>1591</v>
      </c>
      <c r="P11733" s="84">
        <v>840000</v>
      </c>
      <c r="Q11733" s="85"/>
      <c r="S11733" s="15" t="s">
        <v>1591</v>
      </c>
      <c r="T11733" s="84">
        <v>790000</v>
      </c>
      <c r="U11733" s="85"/>
      <c r="W11733" s="15" t="s">
        <v>1591</v>
      </c>
      <c r="X11733" s="84">
        <v>796000</v>
      </c>
      <c r="Y11733" s="85"/>
      <c r="AA11733" s="15" t="s">
        <v>1591</v>
      </c>
      <c r="AB11733" s="84">
        <v>805000</v>
      </c>
      <c r="AC11733" s="85"/>
      <c r="AE11733" s="15" t="s">
        <v>1591</v>
      </c>
      <c r="AF11733" s="84">
        <v>791000</v>
      </c>
      <c r="AG11733" s="85"/>
    </row>
    <row r="11734" spans="1:33" hidden="1">
      <c r="A11734" s="8"/>
      <c r="B11734" s="9" t="s">
        <v>34</v>
      </c>
      <c r="C11734" s="9" t="s">
        <v>35</v>
      </c>
      <c r="K11734" s="79"/>
      <c r="L11734" s="79"/>
      <c r="M11734" s="80"/>
      <c r="O11734" s="79"/>
      <c r="P11734" s="79"/>
      <c r="Q11734" s="80"/>
      <c r="S11734" s="79"/>
      <c r="T11734" s="79"/>
      <c r="U11734" s="80"/>
      <c r="W11734" s="79"/>
      <c r="X11734" s="79"/>
      <c r="Y11734" s="80"/>
      <c r="AA11734" s="79"/>
      <c r="AB11734" s="79"/>
      <c r="AC11734" s="80"/>
      <c r="AE11734" s="79"/>
      <c r="AF11734" s="79"/>
      <c r="AG11734" s="80"/>
    </row>
    <row r="11735" spans="1:33" ht="60" hidden="1" outlineLevel="1">
      <c r="A11735" s="6" t="s">
        <v>13794</v>
      </c>
      <c r="B11735" s="7" t="s">
        <v>37</v>
      </c>
      <c r="C11735" s="7" t="s">
        <v>13795</v>
      </c>
      <c r="K11735" s="79"/>
      <c r="L11735" s="79"/>
      <c r="M11735" s="80"/>
      <c r="O11735" s="79"/>
      <c r="P11735" s="79"/>
      <c r="Q11735" s="80"/>
      <c r="S11735" s="79"/>
      <c r="T11735" s="79"/>
      <c r="U11735" s="80"/>
      <c r="W11735" s="79"/>
      <c r="X11735" s="79"/>
      <c r="Y11735" s="80"/>
      <c r="AA11735" s="79"/>
      <c r="AB11735" s="79"/>
      <c r="AC11735" s="80"/>
      <c r="AE11735" s="79"/>
      <c r="AF11735" s="79"/>
      <c r="AG11735" s="80"/>
    </row>
    <row r="11736" spans="1:33" hidden="1" outlineLevel="1">
      <c r="A11736" s="6" t="s">
        <v>13796</v>
      </c>
      <c r="B11736" s="7" t="s">
        <v>37</v>
      </c>
      <c r="C11736" s="7" t="s">
        <v>13797</v>
      </c>
      <c r="K11736" s="79"/>
      <c r="L11736" s="79"/>
      <c r="M11736" s="80"/>
      <c r="O11736" s="79"/>
      <c r="P11736" s="79"/>
      <c r="Q11736" s="80"/>
      <c r="S11736" s="79"/>
      <c r="T11736" s="79"/>
      <c r="U11736" s="80"/>
      <c r="W11736" s="79"/>
      <c r="X11736" s="79"/>
      <c r="Y11736" s="80"/>
      <c r="AA11736" s="79"/>
      <c r="AB11736" s="79"/>
      <c r="AC11736" s="80"/>
      <c r="AE11736" s="79"/>
      <c r="AF11736" s="79"/>
      <c r="AG11736" s="80"/>
    </row>
    <row r="11737" spans="1:33" hidden="1" outlineLevel="1">
      <c r="A11737" s="6" t="s">
        <v>13798</v>
      </c>
      <c r="B11737" s="7" t="s">
        <v>37</v>
      </c>
      <c r="C11737" s="7" t="s">
        <v>13799</v>
      </c>
      <c r="K11737" s="79"/>
      <c r="L11737" s="79"/>
      <c r="M11737" s="80"/>
      <c r="O11737" s="79"/>
      <c r="P11737" s="79"/>
      <c r="Q11737" s="80"/>
      <c r="S11737" s="79"/>
      <c r="T11737" s="79"/>
      <c r="U11737" s="80"/>
      <c r="W11737" s="79"/>
      <c r="X11737" s="79"/>
      <c r="Y11737" s="80"/>
      <c r="AA11737" s="79"/>
      <c r="AB11737" s="79"/>
      <c r="AC11737" s="80"/>
      <c r="AE11737" s="79"/>
      <c r="AF11737" s="79"/>
      <c r="AG11737" s="80"/>
    </row>
    <row r="11738" spans="1:33" ht="135" hidden="1" outlineLevel="1">
      <c r="A11738" s="6" t="s">
        <v>13800</v>
      </c>
      <c r="B11738" s="7" t="s">
        <v>37</v>
      </c>
      <c r="C11738" s="7" t="s">
        <v>13801</v>
      </c>
      <c r="K11738" s="79"/>
      <c r="L11738" s="79"/>
      <c r="M11738" s="80"/>
      <c r="O11738" s="79"/>
      <c r="P11738" s="79"/>
      <c r="Q11738" s="80"/>
      <c r="S11738" s="79"/>
      <c r="T11738" s="79"/>
      <c r="U11738" s="80"/>
      <c r="W11738" s="79"/>
      <c r="X11738" s="79"/>
      <c r="Y11738" s="80"/>
      <c r="AA11738" s="79"/>
      <c r="AB11738" s="79"/>
      <c r="AC11738" s="80"/>
      <c r="AE11738" s="79"/>
      <c r="AF11738" s="79"/>
      <c r="AG11738" s="80"/>
    </row>
    <row r="11739" spans="1:33" ht="60" hidden="1" outlineLevel="1">
      <c r="A11739" s="8"/>
      <c r="B11739" s="9" t="s">
        <v>61</v>
      </c>
      <c r="C11739" s="9" t="s">
        <v>62</v>
      </c>
      <c r="D11739" s="9" t="s">
        <v>63</v>
      </c>
      <c r="E11739" s="12" t="s">
        <v>64</v>
      </c>
      <c r="F11739" s="20" t="s">
        <v>65</v>
      </c>
      <c r="K11739" s="21" t="s">
        <v>66</v>
      </c>
      <c r="L11739" s="87" t="s">
        <v>28</v>
      </c>
      <c r="M11739" s="88"/>
      <c r="O11739" s="21" t="s">
        <v>66</v>
      </c>
      <c r="P11739" s="87" t="s">
        <v>28</v>
      </c>
      <c r="Q11739" s="88"/>
      <c r="S11739" s="21" t="s">
        <v>66</v>
      </c>
      <c r="T11739" s="87" t="s">
        <v>28</v>
      </c>
      <c r="U11739" s="88"/>
      <c r="W11739" s="21" t="s">
        <v>66</v>
      </c>
      <c r="X11739" s="87" t="s">
        <v>28</v>
      </c>
      <c r="Y11739" s="88"/>
      <c r="AA11739" s="21" t="s">
        <v>66</v>
      </c>
      <c r="AB11739" s="87" t="s">
        <v>28</v>
      </c>
      <c r="AC11739" s="88"/>
      <c r="AE11739" s="21" t="s">
        <v>66</v>
      </c>
      <c r="AF11739" s="87" t="s">
        <v>28</v>
      </c>
      <c r="AG11739" s="88"/>
    </row>
    <row r="11740" spans="1:33" ht="75" hidden="1" outlineLevel="1">
      <c r="A11740" s="6" t="s">
        <v>13802</v>
      </c>
      <c r="B11740" s="7" t="s">
        <v>13803</v>
      </c>
      <c r="C11740" s="7" t="s">
        <v>13804</v>
      </c>
      <c r="D11740" s="7"/>
      <c r="E11740" s="23" t="s">
        <v>5975</v>
      </c>
      <c r="F11740" s="18">
        <v>1</v>
      </c>
      <c r="K11740" s="22">
        <v>500000</v>
      </c>
      <c r="L11740" s="84">
        <v>500000</v>
      </c>
      <c r="M11740" s="85"/>
      <c r="O11740" s="22">
        <v>500000</v>
      </c>
      <c r="P11740" s="84">
        <v>500000</v>
      </c>
      <c r="Q11740" s="85"/>
      <c r="S11740" s="22">
        <v>500000</v>
      </c>
      <c r="T11740" s="84">
        <v>500000</v>
      </c>
      <c r="U11740" s="85"/>
      <c r="W11740" s="22">
        <v>500000</v>
      </c>
      <c r="X11740" s="84">
        <v>500000</v>
      </c>
      <c r="Y11740" s="85"/>
      <c r="AA11740" s="22">
        <v>500000</v>
      </c>
      <c r="AB11740" s="84">
        <v>500000</v>
      </c>
      <c r="AC11740" s="85"/>
      <c r="AE11740" s="22">
        <v>500000</v>
      </c>
      <c r="AF11740" s="84">
        <v>500000</v>
      </c>
      <c r="AG11740" s="85"/>
    </row>
    <row r="11741" spans="1:33" hidden="1" outlineLevel="1">
      <c r="A11741" s="6" t="s">
        <v>13805</v>
      </c>
      <c r="B11741" s="7" t="s">
        <v>13806</v>
      </c>
      <c r="C11741" s="7" t="s">
        <v>13807</v>
      </c>
      <c r="D11741" s="7"/>
      <c r="E11741" s="23" t="s">
        <v>4974</v>
      </c>
      <c r="F11741" s="18">
        <v>1</v>
      </c>
      <c r="K11741" s="22">
        <v>5000</v>
      </c>
      <c r="L11741" s="84">
        <v>5000</v>
      </c>
      <c r="M11741" s="85"/>
      <c r="O11741" s="22">
        <v>50000</v>
      </c>
      <c r="P11741" s="84">
        <v>50000</v>
      </c>
      <c r="Q11741" s="85"/>
      <c r="S11741" s="22">
        <v>15000</v>
      </c>
      <c r="T11741" s="84">
        <v>15000</v>
      </c>
      <c r="U11741" s="85"/>
      <c r="W11741" s="22">
        <v>40000</v>
      </c>
      <c r="X11741" s="84">
        <v>40000</v>
      </c>
      <c r="Y11741" s="85"/>
      <c r="AA11741" s="22">
        <v>35000</v>
      </c>
      <c r="AB11741" s="84">
        <v>35000</v>
      </c>
      <c r="AC11741" s="85"/>
      <c r="AE11741" s="22">
        <v>25000</v>
      </c>
      <c r="AF11741" s="84">
        <v>25000</v>
      </c>
      <c r="AG11741" s="85"/>
    </row>
    <row r="11742" spans="1:33" hidden="1" outlineLevel="1">
      <c r="A11742" s="8"/>
      <c r="B11742" s="9" t="s">
        <v>34</v>
      </c>
      <c r="C11742" s="9" t="s">
        <v>35</v>
      </c>
      <c r="K11742" s="79"/>
      <c r="L11742" s="79"/>
      <c r="M11742" s="80"/>
      <c r="O11742" s="79"/>
      <c r="P11742" s="79"/>
      <c r="Q11742" s="80"/>
      <c r="S11742" s="79"/>
      <c r="T11742" s="79"/>
      <c r="U11742" s="80"/>
      <c r="W11742" s="79"/>
      <c r="X11742" s="79"/>
      <c r="Y11742" s="80"/>
      <c r="AA11742" s="79"/>
      <c r="AB11742" s="79"/>
      <c r="AC11742" s="80"/>
      <c r="AE11742" s="79"/>
      <c r="AF11742" s="79"/>
      <c r="AG11742" s="80"/>
    </row>
    <row r="11743" spans="1:33" ht="30" hidden="1" outlineLevel="1">
      <c r="A11743" s="6" t="s">
        <v>13808</v>
      </c>
      <c r="B11743" s="7" t="s">
        <v>37</v>
      </c>
      <c r="C11743" s="7" t="s">
        <v>4976</v>
      </c>
      <c r="K11743" s="79"/>
      <c r="L11743" s="79"/>
      <c r="M11743" s="80"/>
      <c r="O11743" s="79"/>
      <c r="P11743" s="79"/>
      <c r="Q11743" s="80"/>
      <c r="S11743" s="79"/>
      <c r="T11743" s="79"/>
      <c r="U11743" s="80"/>
      <c r="W11743" s="79"/>
      <c r="X11743" s="79"/>
      <c r="Y11743" s="80"/>
      <c r="AA11743" s="79"/>
      <c r="AB11743" s="79"/>
      <c r="AC11743" s="80"/>
      <c r="AE11743" s="79"/>
      <c r="AF11743" s="79"/>
      <c r="AG11743" s="80"/>
    </row>
    <row r="11744" spans="1:33" ht="60" hidden="1" outlineLevel="1">
      <c r="A11744" s="8"/>
      <c r="B11744" s="9" t="s">
        <v>61</v>
      </c>
      <c r="C11744" s="9" t="s">
        <v>62</v>
      </c>
      <c r="D11744" s="9" t="s">
        <v>63</v>
      </c>
      <c r="E11744" s="12" t="s">
        <v>64</v>
      </c>
      <c r="F11744" s="20" t="s">
        <v>65</v>
      </c>
      <c r="K11744" s="21" t="s">
        <v>66</v>
      </c>
      <c r="L11744" s="87" t="s">
        <v>28</v>
      </c>
      <c r="M11744" s="88"/>
      <c r="O11744" s="21" t="s">
        <v>66</v>
      </c>
      <c r="P11744" s="87" t="s">
        <v>28</v>
      </c>
      <c r="Q11744" s="88"/>
      <c r="S11744" s="21" t="s">
        <v>66</v>
      </c>
      <c r="T11744" s="87" t="s">
        <v>28</v>
      </c>
      <c r="U11744" s="88"/>
      <c r="W11744" s="21" t="s">
        <v>66</v>
      </c>
      <c r="X11744" s="87" t="s">
        <v>28</v>
      </c>
      <c r="Y11744" s="88"/>
      <c r="AA11744" s="21" t="s">
        <v>66</v>
      </c>
      <c r="AB11744" s="87" t="s">
        <v>28</v>
      </c>
      <c r="AC11744" s="88"/>
      <c r="AE11744" s="21" t="s">
        <v>66</v>
      </c>
      <c r="AF11744" s="87" t="s">
        <v>28</v>
      </c>
      <c r="AG11744" s="88"/>
    </row>
    <row r="11745" spans="1:33" hidden="1" outlineLevel="1">
      <c r="A11745" s="6" t="s">
        <v>13809</v>
      </c>
      <c r="B11745" s="7" t="s">
        <v>13810</v>
      </c>
      <c r="C11745" s="7" t="s">
        <v>13811</v>
      </c>
      <c r="D11745" s="7"/>
      <c r="E11745" s="23" t="s">
        <v>4980</v>
      </c>
      <c r="F11745" s="18">
        <v>500000</v>
      </c>
      <c r="K11745" s="22">
        <v>0.05</v>
      </c>
      <c r="L11745" s="84">
        <v>25000</v>
      </c>
      <c r="M11745" s="85"/>
      <c r="O11745" s="22">
        <v>0.1</v>
      </c>
      <c r="P11745" s="84">
        <v>50000</v>
      </c>
      <c r="Q11745" s="85"/>
      <c r="S11745" s="22">
        <v>0.1</v>
      </c>
      <c r="T11745" s="84">
        <v>50000</v>
      </c>
      <c r="U11745" s="85"/>
      <c r="W11745" s="22">
        <v>0.08</v>
      </c>
      <c r="X11745" s="84">
        <v>40000</v>
      </c>
      <c r="Y11745" s="85"/>
      <c r="AA11745" s="22">
        <v>0.08</v>
      </c>
      <c r="AB11745" s="84">
        <v>40000</v>
      </c>
      <c r="AC11745" s="85"/>
      <c r="AE11745" s="22">
        <v>0.08</v>
      </c>
      <c r="AF11745" s="84">
        <v>40000</v>
      </c>
      <c r="AG11745" s="85"/>
    </row>
    <row r="11746" spans="1:33" hidden="1" outlineLevel="1">
      <c r="A11746" s="8"/>
      <c r="B11746" s="9" t="s">
        <v>34</v>
      </c>
      <c r="C11746" s="9" t="s">
        <v>35</v>
      </c>
      <c r="K11746" s="79"/>
      <c r="L11746" s="79"/>
      <c r="M11746" s="80"/>
      <c r="O11746" s="79"/>
      <c r="P11746" s="79"/>
      <c r="Q11746" s="80"/>
      <c r="S11746" s="79"/>
      <c r="T11746" s="79"/>
      <c r="U11746" s="80"/>
      <c r="W11746" s="79"/>
      <c r="X11746" s="79"/>
      <c r="Y11746" s="80"/>
      <c r="AA11746" s="79"/>
      <c r="AB11746" s="79"/>
      <c r="AC11746" s="80"/>
      <c r="AE11746" s="79"/>
      <c r="AF11746" s="79"/>
      <c r="AG11746" s="80"/>
    </row>
    <row r="11747" spans="1:33" hidden="1" outlineLevel="1">
      <c r="A11747" s="6" t="s">
        <v>13812</v>
      </c>
      <c r="B11747" s="7" t="s">
        <v>37</v>
      </c>
      <c r="C11747" s="7" t="s">
        <v>13813</v>
      </c>
      <c r="K11747" s="79"/>
      <c r="L11747" s="79"/>
      <c r="M11747" s="80"/>
      <c r="O11747" s="79"/>
      <c r="P11747" s="79"/>
      <c r="Q11747" s="80"/>
      <c r="S11747" s="79"/>
      <c r="T11747" s="79"/>
      <c r="U11747" s="80"/>
      <c r="W11747" s="79"/>
      <c r="X11747" s="79"/>
      <c r="Y11747" s="80"/>
      <c r="AA11747" s="79"/>
      <c r="AB11747" s="79"/>
      <c r="AC11747" s="80"/>
      <c r="AE11747" s="79"/>
      <c r="AF11747" s="79"/>
      <c r="AG11747" s="80"/>
    </row>
    <row r="11748" spans="1:33" hidden="1" outlineLevel="1">
      <c r="A11748" s="6" t="s">
        <v>13814</v>
      </c>
      <c r="B11748" s="7" t="s">
        <v>37</v>
      </c>
      <c r="C11748" s="7" t="s">
        <v>4966</v>
      </c>
      <c r="K11748" s="79"/>
      <c r="L11748" s="79"/>
      <c r="M11748" s="80"/>
      <c r="O11748" s="79"/>
      <c r="P11748" s="79"/>
      <c r="Q11748" s="80"/>
      <c r="S11748" s="79"/>
      <c r="T11748" s="79"/>
      <c r="U11748" s="80"/>
      <c r="W11748" s="79"/>
      <c r="X11748" s="79"/>
      <c r="Y11748" s="80"/>
      <c r="AA11748" s="79"/>
      <c r="AB11748" s="79"/>
      <c r="AC11748" s="80"/>
      <c r="AE11748" s="79"/>
      <c r="AF11748" s="79"/>
      <c r="AG11748" s="80"/>
    </row>
    <row r="11749" spans="1:33" ht="60" hidden="1" outlineLevel="1">
      <c r="A11749" s="8"/>
      <c r="B11749" s="9" t="s">
        <v>61</v>
      </c>
      <c r="C11749" s="9" t="s">
        <v>62</v>
      </c>
      <c r="D11749" s="9" t="s">
        <v>63</v>
      </c>
      <c r="E11749" s="12" t="s">
        <v>64</v>
      </c>
      <c r="F11749" s="20" t="s">
        <v>65</v>
      </c>
      <c r="K11749" s="21" t="s">
        <v>66</v>
      </c>
      <c r="L11749" s="87" t="s">
        <v>28</v>
      </c>
      <c r="M11749" s="88"/>
      <c r="O11749" s="21" t="s">
        <v>66</v>
      </c>
      <c r="P11749" s="87" t="s">
        <v>28</v>
      </c>
      <c r="Q11749" s="88"/>
      <c r="S11749" s="21" t="s">
        <v>66</v>
      </c>
      <c r="T11749" s="87" t="s">
        <v>28</v>
      </c>
      <c r="U11749" s="88"/>
      <c r="W11749" s="21" t="s">
        <v>66</v>
      </c>
      <c r="X11749" s="87" t="s">
        <v>28</v>
      </c>
      <c r="Y11749" s="88"/>
      <c r="AA11749" s="21" t="s">
        <v>66</v>
      </c>
      <c r="AB11749" s="87" t="s">
        <v>28</v>
      </c>
      <c r="AC11749" s="88"/>
      <c r="AE11749" s="21" t="s">
        <v>66</v>
      </c>
      <c r="AF11749" s="87" t="s">
        <v>28</v>
      </c>
      <c r="AG11749" s="88"/>
    </row>
    <row r="11750" spans="1:33" ht="90" hidden="1" outlineLevel="1">
      <c r="A11750" s="6" t="s">
        <v>13815</v>
      </c>
      <c r="B11750" s="7" t="s">
        <v>13816</v>
      </c>
      <c r="C11750" s="7" t="s">
        <v>13817</v>
      </c>
      <c r="D11750" s="7"/>
      <c r="E11750" s="23" t="s">
        <v>5975</v>
      </c>
      <c r="F11750" s="18">
        <v>1</v>
      </c>
      <c r="K11750" s="22">
        <v>200000</v>
      </c>
      <c r="L11750" s="84">
        <v>200000</v>
      </c>
      <c r="M11750" s="85"/>
      <c r="O11750" s="22">
        <v>200000</v>
      </c>
      <c r="P11750" s="84">
        <v>200000</v>
      </c>
      <c r="Q11750" s="85"/>
      <c r="S11750" s="22">
        <v>200000</v>
      </c>
      <c r="T11750" s="84">
        <v>200000</v>
      </c>
      <c r="U11750" s="85"/>
      <c r="W11750" s="22">
        <v>200000</v>
      </c>
      <c r="X11750" s="84">
        <v>200000</v>
      </c>
      <c r="Y11750" s="85"/>
      <c r="AA11750" s="22">
        <v>200000</v>
      </c>
      <c r="AB11750" s="84">
        <v>200000</v>
      </c>
      <c r="AC11750" s="85"/>
      <c r="AE11750" s="22">
        <v>200000</v>
      </c>
      <c r="AF11750" s="84">
        <v>200000</v>
      </c>
      <c r="AG11750" s="85"/>
    </row>
    <row r="11751" spans="1:33" hidden="1" outlineLevel="1">
      <c r="A11751" s="8"/>
      <c r="B11751" s="9" t="s">
        <v>34</v>
      </c>
      <c r="C11751" s="9" t="s">
        <v>35</v>
      </c>
      <c r="K11751" s="79"/>
      <c r="L11751" s="79"/>
      <c r="M11751" s="80"/>
      <c r="O11751" s="79"/>
      <c r="P11751" s="79"/>
      <c r="Q11751" s="80"/>
      <c r="S11751" s="79"/>
      <c r="T11751" s="79"/>
      <c r="U11751" s="80"/>
      <c r="W11751" s="79"/>
      <c r="X11751" s="79"/>
      <c r="Y11751" s="80"/>
      <c r="AA11751" s="79"/>
      <c r="AB11751" s="79"/>
      <c r="AC11751" s="80"/>
      <c r="AE11751" s="79"/>
      <c r="AF11751" s="79"/>
      <c r="AG11751" s="80"/>
    </row>
    <row r="11752" spans="1:33" ht="30" hidden="1" outlineLevel="1">
      <c r="A11752" s="6" t="s">
        <v>13818</v>
      </c>
      <c r="B11752" s="7" t="s">
        <v>37</v>
      </c>
      <c r="C11752" s="7" t="s">
        <v>4976</v>
      </c>
      <c r="K11752" s="79"/>
      <c r="L11752" s="79"/>
      <c r="M11752" s="80"/>
      <c r="O11752" s="79"/>
      <c r="P11752" s="79"/>
      <c r="Q11752" s="80"/>
      <c r="S11752" s="79"/>
      <c r="T11752" s="79"/>
      <c r="U11752" s="80"/>
      <c r="W11752" s="79"/>
      <c r="X11752" s="79"/>
      <c r="Y11752" s="80"/>
      <c r="AA11752" s="79"/>
      <c r="AB11752" s="79"/>
      <c r="AC11752" s="80"/>
      <c r="AE11752" s="79"/>
      <c r="AF11752" s="79"/>
      <c r="AG11752" s="80"/>
    </row>
    <row r="11753" spans="1:33" ht="60" hidden="1" outlineLevel="1">
      <c r="A11753" s="8"/>
      <c r="B11753" s="9" t="s">
        <v>61</v>
      </c>
      <c r="C11753" s="9" t="s">
        <v>62</v>
      </c>
      <c r="D11753" s="9" t="s">
        <v>63</v>
      </c>
      <c r="E11753" s="12" t="s">
        <v>64</v>
      </c>
      <c r="F11753" s="20" t="s">
        <v>65</v>
      </c>
      <c r="K11753" s="21" t="s">
        <v>66</v>
      </c>
      <c r="L11753" s="87" t="s">
        <v>28</v>
      </c>
      <c r="M11753" s="88"/>
      <c r="O11753" s="21" t="s">
        <v>66</v>
      </c>
      <c r="P11753" s="87" t="s">
        <v>28</v>
      </c>
      <c r="Q11753" s="88"/>
      <c r="S11753" s="21" t="s">
        <v>66</v>
      </c>
      <c r="T11753" s="87" t="s">
        <v>28</v>
      </c>
      <c r="U11753" s="88"/>
      <c r="W11753" s="21" t="s">
        <v>66</v>
      </c>
      <c r="X11753" s="87" t="s">
        <v>28</v>
      </c>
      <c r="Y11753" s="88"/>
      <c r="AA11753" s="21" t="s">
        <v>66</v>
      </c>
      <c r="AB11753" s="87" t="s">
        <v>28</v>
      </c>
      <c r="AC11753" s="88"/>
      <c r="AE11753" s="21" t="s">
        <v>66</v>
      </c>
      <c r="AF11753" s="87" t="s">
        <v>28</v>
      </c>
      <c r="AG11753" s="88"/>
    </row>
    <row r="11754" spans="1:33" hidden="1" outlineLevel="1">
      <c r="A11754" s="6" t="s">
        <v>13819</v>
      </c>
      <c r="B11754" s="7" t="s">
        <v>13820</v>
      </c>
      <c r="C11754" s="7" t="s">
        <v>13811</v>
      </c>
      <c r="D11754" s="7"/>
      <c r="E11754" s="23" t="s">
        <v>4980</v>
      </c>
      <c r="F11754" s="18">
        <v>200000</v>
      </c>
      <c r="K11754" s="22">
        <v>0.05</v>
      </c>
      <c r="L11754" s="84">
        <v>10000</v>
      </c>
      <c r="M11754" s="85"/>
      <c r="O11754" s="22">
        <v>0.1</v>
      </c>
      <c r="P11754" s="84">
        <v>20000</v>
      </c>
      <c r="Q11754" s="85"/>
      <c r="S11754" s="22">
        <v>0.1</v>
      </c>
      <c r="T11754" s="84">
        <v>20000</v>
      </c>
      <c r="U11754" s="85"/>
      <c r="W11754" s="22">
        <v>0.05</v>
      </c>
      <c r="X11754" s="84">
        <v>10000</v>
      </c>
      <c r="Y11754" s="85"/>
      <c r="AA11754" s="22">
        <v>0.08</v>
      </c>
      <c r="AB11754" s="84">
        <v>16000</v>
      </c>
      <c r="AC11754" s="85"/>
      <c r="AE11754" s="22">
        <v>0.08</v>
      </c>
      <c r="AF11754" s="84">
        <v>16000</v>
      </c>
      <c r="AG11754" s="85"/>
    </row>
    <row r="11755" spans="1:33" hidden="1" outlineLevel="1">
      <c r="A11755" s="6" t="s">
        <v>13821</v>
      </c>
      <c r="B11755" s="7" t="s">
        <v>13822</v>
      </c>
      <c r="C11755" s="7" t="s">
        <v>13807</v>
      </c>
      <c r="D11755" s="7"/>
      <c r="E11755" s="23" t="s">
        <v>4974</v>
      </c>
      <c r="F11755" s="18">
        <v>1</v>
      </c>
      <c r="I11755" s="35"/>
      <c r="J11755" s="35"/>
      <c r="K11755" s="22">
        <v>2000</v>
      </c>
      <c r="L11755" s="84">
        <v>2000</v>
      </c>
      <c r="M11755" s="85"/>
      <c r="O11755" s="22">
        <v>20000</v>
      </c>
      <c r="P11755" s="84">
        <v>20000</v>
      </c>
      <c r="Q11755" s="85"/>
      <c r="S11755" s="22">
        <v>5000</v>
      </c>
      <c r="T11755" s="84">
        <v>5000</v>
      </c>
      <c r="U11755" s="85"/>
      <c r="W11755" s="22">
        <v>6000</v>
      </c>
      <c r="X11755" s="84">
        <v>6000</v>
      </c>
      <c r="Y11755" s="85"/>
      <c r="AA11755" s="22">
        <v>14000</v>
      </c>
      <c r="AB11755" s="84">
        <v>14000</v>
      </c>
      <c r="AC11755" s="85"/>
      <c r="AE11755" s="22">
        <v>10000</v>
      </c>
      <c r="AF11755" s="84">
        <v>10000</v>
      </c>
      <c r="AG11755" s="85"/>
    </row>
    <row r="11756" spans="1:33" collapsed="1">
      <c r="A11756" s="83" t="s">
        <v>13823</v>
      </c>
      <c r="B11756" s="83"/>
      <c r="C11756" s="83"/>
      <c r="D11756" s="83"/>
      <c r="E11756" s="83"/>
      <c r="F11756" s="83"/>
      <c r="I11756" s="36"/>
      <c r="J11756" s="36"/>
      <c r="K11756" s="30" t="s">
        <v>31</v>
      </c>
      <c r="L11756" s="84">
        <v>0</v>
      </c>
      <c r="M11756" s="85"/>
      <c r="O11756" s="15" t="s">
        <v>31</v>
      </c>
      <c r="P11756" s="84">
        <v>0</v>
      </c>
      <c r="Q11756" s="85"/>
      <c r="S11756" s="15" t="s">
        <v>31</v>
      </c>
      <c r="T11756" s="84">
        <v>0</v>
      </c>
      <c r="U11756" s="85"/>
      <c r="W11756" s="15" t="s">
        <v>31</v>
      </c>
      <c r="X11756" s="84">
        <v>0</v>
      </c>
      <c r="Y11756" s="85"/>
      <c r="AA11756" s="15" t="s">
        <v>31</v>
      </c>
      <c r="AB11756" s="84">
        <v>0</v>
      </c>
      <c r="AC11756" s="85"/>
      <c r="AE11756" s="15" t="s">
        <v>31</v>
      </c>
      <c r="AF11756" s="84">
        <v>0</v>
      </c>
      <c r="AG11756" s="85"/>
    </row>
    <row r="11757" spans="1:33" hidden="1">
      <c r="A11757" s="8"/>
      <c r="B11757" s="9" t="s">
        <v>34</v>
      </c>
      <c r="C11757" s="9" t="s">
        <v>35</v>
      </c>
      <c r="K11757" s="79"/>
      <c r="L11757" s="79"/>
      <c r="M11757" s="80"/>
      <c r="O11757" s="79"/>
      <c r="P11757" s="79"/>
      <c r="Q11757" s="80"/>
      <c r="S11757" s="79"/>
      <c r="T11757" s="79"/>
      <c r="U11757" s="80"/>
      <c r="W11757" s="79"/>
      <c r="X11757" s="79"/>
      <c r="Y11757" s="80"/>
      <c r="AA11757" s="79"/>
      <c r="AB11757" s="79"/>
      <c r="AC11757" s="80"/>
      <c r="AE11757" s="79"/>
      <c r="AF11757" s="79"/>
      <c r="AG11757" s="80"/>
    </row>
    <row r="11758" spans="1:33" ht="60" hidden="1">
      <c r="A11758" s="6" t="s">
        <v>13824</v>
      </c>
      <c r="B11758" s="7" t="s">
        <v>37</v>
      </c>
      <c r="C11758" s="7" t="s">
        <v>13825</v>
      </c>
      <c r="I11758" s="35"/>
      <c r="J11758" s="35"/>
      <c r="K11758" s="79"/>
      <c r="L11758" s="79"/>
      <c r="M11758" s="80"/>
      <c r="O11758" s="79"/>
      <c r="P11758" s="79"/>
      <c r="Q11758" s="80"/>
      <c r="S11758" s="79"/>
      <c r="T11758" s="79"/>
      <c r="U11758" s="80"/>
      <c r="W11758" s="79"/>
      <c r="X11758" s="79"/>
      <c r="Y11758" s="80"/>
      <c r="AA11758" s="79"/>
      <c r="AB11758" s="79"/>
      <c r="AC11758" s="80"/>
      <c r="AE11758" s="79"/>
      <c r="AF11758" s="79"/>
      <c r="AG11758" s="80"/>
    </row>
    <row r="11759" spans="1:33">
      <c r="A11759" s="96" t="s">
        <v>13826</v>
      </c>
      <c r="B11759" s="96"/>
      <c r="C11759" s="96"/>
      <c r="D11759" s="83"/>
      <c r="E11759" s="96"/>
      <c r="F11759" s="96"/>
      <c r="I11759" s="36"/>
      <c r="J11759" s="36">
        <v>2037880</v>
      </c>
      <c r="K11759" s="31"/>
      <c r="L11759" s="92">
        <v>2037880</v>
      </c>
      <c r="M11759" s="93"/>
      <c r="O11759" s="15" t="s">
        <v>13827</v>
      </c>
      <c r="P11759" s="99">
        <v>2037880</v>
      </c>
      <c r="Q11759" s="100"/>
      <c r="S11759" s="15" t="s">
        <v>13827</v>
      </c>
      <c r="T11759" s="92">
        <v>2037880</v>
      </c>
      <c r="U11759" s="93"/>
      <c r="W11759" s="15" t="s">
        <v>13827</v>
      </c>
      <c r="X11759" s="92">
        <v>2037880</v>
      </c>
      <c r="Y11759" s="93"/>
      <c r="AA11759" s="15" t="s">
        <v>13827</v>
      </c>
      <c r="AB11759" s="84">
        <v>2037880</v>
      </c>
      <c r="AC11759" s="85"/>
      <c r="AE11759" s="15" t="s">
        <v>13827</v>
      </c>
      <c r="AF11759" s="84">
        <v>2241668</v>
      </c>
      <c r="AG11759" s="85"/>
    </row>
    <row r="11760" spans="1:33" hidden="1">
      <c r="A11760" s="8"/>
      <c r="B11760" s="9" t="s">
        <v>34</v>
      </c>
      <c r="C11760" s="9" t="s">
        <v>35</v>
      </c>
      <c r="K11760" s="79"/>
      <c r="L11760" s="79"/>
      <c r="M11760" s="80"/>
      <c r="O11760" s="79"/>
      <c r="P11760" s="79"/>
      <c r="Q11760" s="80"/>
      <c r="S11760" s="79"/>
      <c r="T11760" s="79"/>
      <c r="U11760" s="80"/>
      <c r="W11760" s="79"/>
      <c r="X11760" s="79"/>
      <c r="Y11760" s="80"/>
      <c r="AA11760" s="79"/>
      <c r="AB11760" s="79"/>
      <c r="AC11760" s="80"/>
      <c r="AE11760" s="79"/>
      <c r="AF11760" s="79"/>
      <c r="AG11760" s="80"/>
    </row>
    <row r="11761" spans="1:33" ht="60" hidden="1" outlineLevel="1">
      <c r="A11761" s="6" t="s">
        <v>13828</v>
      </c>
      <c r="B11761" s="7" t="s">
        <v>37</v>
      </c>
      <c r="C11761" s="7" t="s">
        <v>13795</v>
      </c>
      <c r="K11761" s="79"/>
      <c r="L11761" s="79"/>
      <c r="M11761" s="80"/>
      <c r="O11761" s="79"/>
      <c r="P11761" s="79"/>
      <c r="Q11761" s="80"/>
      <c r="S11761" s="79"/>
      <c r="T11761" s="79"/>
      <c r="U11761" s="80"/>
      <c r="W11761" s="79"/>
      <c r="X11761" s="79"/>
      <c r="Y11761" s="80"/>
      <c r="AA11761" s="79"/>
      <c r="AB11761" s="79"/>
      <c r="AC11761" s="80"/>
      <c r="AE11761" s="79"/>
      <c r="AF11761" s="79"/>
      <c r="AG11761" s="80"/>
    </row>
    <row r="11762" spans="1:33" hidden="1" outlineLevel="1">
      <c r="A11762" s="6" t="s">
        <v>13829</v>
      </c>
      <c r="B11762" s="7" t="s">
        <v>37</v>
      </c>
      <c r="C11762" s="7" t="s">
        <v>13830</v>
      </c>
      <c r="K11762" s="79"/>
      <c r="L11762" s="79"/>
      <c r="M11762" s="80"/>
      <c r="O11762" s="79"/>
      <c r="P11762" s="79"/>
      <c r="Q11762" s="80"/>
      <c r="S11762" s="79"/>
      <c r="T11762" s="79"/>
      <c r="U11762" s="80"/>
      <c r="W11762" s="79"/>
      <c r="X11762" s="79"/>
      <c r="Y11762" s="80"/>
      <c r="AA11762" s="79"/>
      <c r="AB11762" s="79"/>
      <c r="AC11762" s="80"/>
      <c r="AE11762" s="79"/>
      <c r="AF11762" s="79"/>
      <c r="AG11762" s="80"/>
    </row>
    <row r="11763" spans="1:33" ht="30" hidden="1" outlineLevel="1">
      <c r="A11763" s="6" t="s">
        <v>13831</v>
      </c>
      <c r="B11763" s="7" t="s">
        <v>37</v>
      </c>
      <c r="C11763" s="7" t="s">
        <v>13832</v>
      </c>
      <c r="K11763" s="79"/>
      <c r="L11763" s="79"/>
      <c r="M11763" s="80"/>
      <c r="O11763" s="79"/>
      <c r="P11763" s="79"/>
      <c r="Q11763" s="80"/>
      <c r="S11763" s="79"/>
      <c r="T11763" s="79"/>
      <c r="U11763" s="80"/>
      <c r="W11763" s="79"/>
      <c r="X11763" s="79"/>
      <c r="Y11763" s="80"/>
      <c r="AA11763" s="79"/>
      <c r="AB11763" s="79"/>
      <c r="AC11763" s="80"/>
      <c r="AE11763" s="79"/>
      <c r="AF11763" s="79"/>
      <c r="AG11763" s="80"/>
    </row>
    <row r="11764" spans="1:33" ht="30" hidden="1" outlineLevel="1">
      <c r="A11764" s="6" t="s">
        <v>13833</v>
      </c>
      <c r="B11764" s="7" t="s">
        <v>37</v>
      </c>
      <c r="C11764" s="7" t="s">
        <v>13834</v>
      </c>
      <c r="K11764" s="79"/>
      <c r="L11764" s="79"/>
      <c r="M11764" s="80"/>
      <c r="O11764" s="79"/>
      <c r="P11764" s="79"/>
      <c r="Q11764" s="80"/>
      <c r="S11764" s="79"/>
      <c r="T11764" s="79"/>
      <c r="U11764" s="80"/>
      <c r="W11764" s="79"/>
      <c r="X11764" s="79"/>
      <c r="Y11764" s="80"/>
      <c r="AA11764" s="79"/>
      <c r="AB11764" s="79"/>
      <c r="AC11764" s="80"/>
      <c r="AE11764" s="79"/>
      <c r="AF11764" s="79"/>
      <c r="AG11764" s="80"/>
    </row>
    <row r="11765" spans="1:33" ht="60" hidden="1" outlineLevel="1">
      <c r="A11765" s="8"/>
      <c r="B11765" s="9" t="s">
        <v>61</v>
      </c>
      <c r="C11765" s="9" t="s">
        <v>62</v>
      </c>
      <c r="D11765" s="9" t="s">
        <v>63</v>
      </c>
      <c r="E11765" s="12" t="s">
        <v>64</v>
      </c>
      <c r="F11765" s="20" t="s">
        <v>65</v>
      </c>
      <c r="K11765" s="21" t="s">
        <v>66</v>
      </c>
      <c r="L11765" s="87" t="s">
        <v>28</v>
      </c>
      <c r="M11765" s="88"/>
      <c r="O11765" s="21" t="s">
        <v>66</v>
      </c>
      <c r="P11765" s="87" t="s">
        <v>28</v>
      </c>
      <c r="Q11765" s="88"/>
      <c r="S11765" s="21" t="s">
        <v>66</v>
      </c>
      <c r="T11765" s="87" t="s">
        <v>28</v>
      </c>
      <c r="U11765" s="88"/>
      <c r="W11765" s="21" t="s">
        <v>66</v>
      </c>
      <c r="X11765" s="87" t="s">
        <v>28</v>
      </c>
      <c r="Y11765" s="88"/>
      <c r="AA11765" s="21" t="s">
        <v>66</v>
      </c>
      <c r="AB11765" s="87" t="s">
        <v>28</v>
      </c>
      <c r="AC11765" s="88"/>
      <c r="AE11765" s="21" t="s">
        <v>66</v>
      </c>
      <c r="AF11765" s="87" t="s">
        <v>28</v>
      </c>
      <c r="AG11765" s="88"/>
    </row>
    <row r="11766" spans="1:33" ht="75" hidden="1" outlineLevel="1">
      <c r="A11766" s="6" t="s">
        <v>13835</v>
      </c>
      <c r="B11766" s="7" t="s">
        <v>13836</v>
      </c>
      <c r="C11766" s="7" t="s">
        <v>13837</v>
      </c>
      <c r="D11766" s="7" t="s">
        <v>13838</v>
      </c>
      <c r="E11766" s="23" t="s">
        <v>4974</v>
      </c>
      <c r="F11766" s="18">
        <v>1</v>
      </c>
      <c r="I11766" s="35"/>
      <c r="J11766" s="35"/>
      <c r="K11766" s="22">
        <v>2037880</v>
      </c>
      <c r="L11766" s="84">
        <v>2037880</v>
      </c>
      <c r="M11766" s="85"/>
      <c r="O11766" s="22">
        <v>2037880</v>
      </c>
      <c r="P11766" s="84">
        <v>2037880</v>
      </c>
      <c r="Q11766" s="85"/>
      <c r="S11766" s="22">
        <v>2037880</v>
      </c>
      <c r="T11766" s="84">
        <v>2037880</v>
      </c>
      <c r="U11766" s="85"/>
      <c r="W11766" s="22">
        <v>2037880</v>
      </c>
      <c r="X11766" s="84">
        <v>2037880</v>
      </c>
      <c r="Y11766" s="85"/>
      <c r="AA11766" s="22">
        <v>2037880</v>
      </c>
      <c r="AB11766" s="84">
        <v>2037880</v>
      </c>
      <c r="AC11766" s="85"/>
      <c r="AE11766" s="22">
        <v>2241668</v>
      </c>
      <c r="AF11766" s="84">
        <v>2241668</v>
      </c>
      <c r="AG11766" s="85"/>
    </row>
    <row r="11767" spans="1:33" collapsed="1">
      <c r="A11767" s="96" t="s">
        <v>13839</v>
      </c>
      <c r="B11767" s="96"/>
      <c r="C11767" s="96"/>
      <c r="D11767" s="83"/>
      <c r="E11767" s="96"/>
      <c r="F11767" s="96"/>
      <c r="I11767" s="36"/>
      <c r="J11767" s="36">
        <v>609485.04</v>
      </c>
      <c r="K11767" s="31"/>
      <c r="L11767" s="92">
        <v>609485.04</v>
      </c>
      <c r="M11767" s="93"/>
      <c r="O11767" s="15" t="s">
        <v>9244</v>
      </c>
      <c r="P11767" s="99">
        <v>577892.88</v>
      </c>
      <c r="Q11767" s="100"/>
      <c r="S11767" s="15" t="s">
        <v>9244</v>
      </c>
      <c r="T11767" s="92">
        <v>497493</v>
      </c>
      <c r="U11767" s="93"/>
      <c r="W11767" s="15" t="s">
        <v>9244</v>
      </c>
      <c r="X11767" s="92">
        <v>334892.88</v>
      </c>
      <c r="Y11767" s="93"/>
      <c r="AA11767" s="15" t="s">
        <v>9244</v>
      </c>
      <c r="AB11767" s="84">
        <v>757676.72</v>
      </c>
      <c r="AC11767" s="85"/>
      <c r="AE11767" s="15" t="s">
        <v>9244</v>
      </c>
      <c r="AF11767" s="84">
        <v>948022.72</v>
      </c>
      <c r="AG11767" s="85"/>
    </row>
    <row r="11768" spans="1:33" hidden="1">
      <c r="A11768" s="8"/>
      <c r="B11768" s="9" t="s">
        <v>34</v>
      </c>
      <c r="C11768" s="9" t="s">
        <v>35</v>
      </c>
      <c r="K11768" s="79"/>
      <c r="L11768" s="79"/>
      <c r="M11768" s="80"/>
      <c r="O11768" s="79"/>
      <c r="P11768" s="79"/>
      <c r="Q11768" s="80"/>
      <c r="S11768" s="79"/>
      <c r="T11768" s="79"/>
      <c r="U11768" s="80"/>
      <c r="W11768" s="79"/>
      <c r="X11768" s="79"/>
      <c r="Y11768" s="80"/>
      <c r="AA11768" s="79"/>
      <c r="AB11768" s="79"/>
      <c r="AC11768" s="80"/>
      <c r="AE11768" s="79"/>
      <c r="AF11768" s="79"/>
      <c r="AG11768" s="80"/>
    </row>
    <row r="11769" spans="1:33" ht="30" hidden="1" outlineLevel="1">
      <c r="A11769" s="6" t="s">
        <v>13840</v>
      </c>
      <c r="B11769" s="7" t="s">
        <v>37</v>
      </c>
      <c r="C11769" s="7" t="s">
        <v>13841</v>
      </c>
      <c r="K11769" s="79"/>
      <c r="L11769" s="79"/>
      <c r="M11769" s="80"/>
      <c r="O11769" s="79"/>
      <c r="P11769" s="79"/>
      <c r="Q11769" s="80"/>
      <c r="S11769" s="79"/>
      <c r="T11769" s="79"/>
      <c r="U11769" s="80"/>
      <c r="W11769" s="79"/>
      <c r="X11769" s="79"/>
      <c r="Y11769" s="80"/>
      <c r="AA11769" s="79"/>
      <c r="AB11769" s="79"/>
      <c r="AC11769" s="80"/>
      <c r="AE11769" s="79"/>
      <c r="AF11769" s="79"/>
      <c r="AG11769" s="80"/>
    </row>
    <row r="11770" spans="1:33" ht="60" hidden="1" outlineLevel="1">
      <c r="A11770" s="6" t="s">
        <v>13842</v>
      </c>
      <c r="B11770" s="7" t="s">
        <v>37</v>
      </c>
      <c r="C11770" s="7" t="s">
        <v>4962</v>
      </c>
      <c r="K11770" s="79"/>
      <c r="L11770" s="79"/>
      <c r="M11770" s="80"/>
      <c r="O11770" s="79"/>
      <c r="P11770" s="79"/>
      <c r="Q11770" s="80"/>
      <c r="S11770" s="79"/>
      <c r="T11770" s="79"/>
      <c r="U11770" s="80"/>
      <c r="W11770" s="79"/>
      <c r="X11770" s="79"/>
      <c r="Y11770" s="80"/>
      <c r="AA11770" s="79"/>
      <c r="AB11770" s="79"/>
      <c r="AC11770" s="80"/>
      <c r="AE11770" s="79"/>
      <c r="AF11770" s="79"/>
      <c r="AG11770" s="80"/>
    </row>
    <row r="11771" spans="1:33" ht="30" hidden="1" outlineLevel="1">
      <c r="A11771" s="6" t="s">
        <v>13843</v>
      </c>
      <c r="B11771" s="7" t="s">
        <v>37</v>
      </c>
      <c r="C11771" s="7" t="s">
        <v>13844</v>
      </c>
      <c r="K11771" s="79"/>
      <c r="L11771" s="79"/>
      <c r="M11771" s="80"/>
      <c r="O11771" s="79"/>
      <c r="P11771" s="79"/>
      <c r="Q11771" s="80"/>
      <c r="S11771" s="79"/>
      <c r="T11771" s="79"/>
      <c r="U11771" s="80"/>
      <c r="W11771" s="79"/>
      <c r="X11771" s="79"/>
      <c r="Y11771" s="80"/>
      <c r="AA11771" s="79"/>
      <c r="AB11771" s="79"/>
      <c r="AC11771" s="80"/>
      <c r="AE11771" s="79"/>
      <c r="AF11771" s="79"/>
      <c r="AG11771" s="80"/>
    </row>
    <row r="11772" spans="1:33" ht="60" hidden="1" outlineLevel="1">
      <c r="A11772" s="8"/>
      <c r="B11772" s="9" t="s">
        <v>61</v>
      </c>
      <c r="C11772" s="9" t="s">
        <v>62</v>
      </c>
      <c r="D11772" s="9" t="s">
        <v>63</v>
      </c>
      <c r="E11772" s="12" t="s">
        <v>64</v>
      </c>
      <c r="F11772" s="20" t="s">
        <v>65</v>
      </c>
      <c r="K11772" s="21" t="s">
        <v>66</v>
      </c>
      <c r="L11772" s="87" t="s">
        <v>28</v>
      </c>
      <c r="M11772" s="88"/>
      <c r="O11772" s="21" t="s">
        <v>66</v>
      </c>
      <c r="P11772" s="87" t="s">
        <v>28</v>
      </c>
      <c r="Q11772" s="88"/>
      <c r="S11772" s="21" t="s">
        <v>66</v>
      </c>
      <c r="T11772" s="87" t="s">
        <v>28</v>
      </c>
      <c r="U11772" s="88"/>
      <c r="W11772" s="21" t="s">
        <v>66</v>
      </c>
      <c r="X11772" s="87" t="s">
        <v>28</v>
      </c>
      <c r="Y11772" s="88"/>
      <c r="AA11772" s="21" t="s">
        <v>66</v>
      </c>
      <c r="AB11772" s="87" t="s">
        <v>28</v>
      </c>
      <c r="AC11772" s="88"/>
      <c r="AE11772" s="21" t="s">
        <v>66</v>
      </c>
      <c r="AF11772" s="87" t="s">
        <v>28</v>
      </c>
      <c r="AG11772" s="88"/>
    </row>
    <row r="11773" spans="1:33" hidden="1" outlineLevel="1">
      <c r="A11773" s="6" t="s">
        <v>13845</v>
      </c>
      <c r="B11773" s="7" t="s">
        <v>13846</v>
      </c>
      <c r="C11773" s="7" t="s">
        <v>13847</v>
      </c>
      <c r="D11773" s="7"/>
      <c r="E11773" s="23" t="s">
        <v>438</v>
      </c>
      <c r="F11773" s="18">
        <v>1</v>
      </c>
      <c r="K11773" s="22">
        <v>20204</v>
      </c>
      <c r="L11773" s="84">
        <v>20204</v>
      </c>
      <c r="M11773" s="85"/>
      <c r="O11773" s="22">
        <v>45000</v>
      </c>
      <c r="P11773" s="84">
        <v>45000</v>
      </c>
      <c r="Q11773" s="85"/>
      <c r="S11773" s="22">
        <v>20000</v>
      </c>
      <c r="T11773" s="84">
        <v>20000</v>
      </c>
      <c r="U11773" s="85"/>
      <c r="W11773" s="22">
        <v>0</v>
      </c>
      <c r="X11773" s="84">
        <v>0</v>
      </c>
      <c r="Y11773" s="85"/>
      <c r="AA11773" s="22">
        <v>53500</v>
      </c>
      <c r="AB11773" s="84">
        <v>53500</v>
      </c>
      <c r="AC11773" s="85"/>
      <c r="AE11773" s="22">
        <v>50000</v>
      </c>
      <c r="AF11773" s="84">
        <v>50000</v>
      </c>
      <c r="AG11773" s="85"/>
    </row>
    <row r="11774" spans="1:33" hidden="1" outlineLevel="1">
      <c r="A11774" s="6" t="s">
        <v>13848</v>
      </c>
      <c r="B11774" s="7" t="s">
        <v>13849</v>
      </c>
      <c r="C11774" s="7" t="s">
        <v>13850</v>
      </c>
      <c r="D11774" s="7"/>
      <c r="E11774" s="23" t="s">
        <v>438</v>
      </c>
      <c r="F11774" s="18">
        <v>1</v>
      </c>
      <c r="K11774" s="22">
        <v>3132</v>
      </c>
      <c r="L11774" s="84">
        <v>3132</v>
      </c>
      <c r="M11774" s="85"/>
      <c r="O11774" s="22">
        <v>6000</v>
      </c>
      <c r="P11774" s="84">
        <v>6000</v>
      </c>
      <c r="Q11774" s="85"/>
      <c r="S11774" s="22">
        <v>2000</v>
      </c>
      <c r="T11774" s="84">
        <v>2000</v>
      </c>
      <c r="U11774" s="85"/>
      <c r="W11774" s="22">
        <v>0</v>
      </c>
      <c r="X11774" s="84">
        <v>0</v>
      </c>
      <c r="Y11774" s="85"/>
      <c r="AA11774" s="22">
        <v>3745</v>
      </c>
      <c r="AB11774" s="84">
        <v>3745</v>
      </c>
      <c r="AC11774" s="85"/>
      <c r="AE11774" s="22">
        <v>30000</v>
      </c>
      <c r="AF11774" s="84">
        <v>30000</v>
      </c>
      <c r="AG11774" s="85"/>
    </row>
    <row r="11775" spans="1:33" hidden="1" outlineLevel="1">
      <c r="A11775" s="6" t="s">
        <v>13851</v>
      </c>
      <c r="B11775" s="7" t="s">
        <v>13852</v>
      </c>
      <c r="C11775" s="7" t="s">
        <v>13853</v>
      </c>
      <c r="D11775" s="7"/>
      <c r="E11775" s="23" t="s">
        <v>438</v>
      </c>
      <c r="F11775" s="18">
        <v>1</v>
      </c>
      <c r="K11775" s="22">
        <v>8480</v>
      </c>
      <c r="L11775" s="84">
        <v>8480</v>
      </c>
      <c r="M11775" s="85"/>
      <c r="O11775" s="22">
        <v>7000</v>
      </c>
      <c r="P11775" s="84">
        <v>7000</v>
      </c>
      <c r="Q11775" s="85"/>
      <c r="S11775" s="22">
        <v>5000</v>
      </c>
      <c r="T11775" s="84">
        <v>5000</v>
      </c>
      <c r="U11775" s="85"/>
      <c r="W11775" s="22">
        <v>0</v>
      </c>
      <c r="X11775" s="84">
        <v>0</v>
      </c>
      <c r="Y11775" s="85"/>
      <c r="AA11775" s="22">
        <v>7704</v>
      </c>
      <c r="AB11775" s="84">
        <v>7704</v>
      </c>
      <c r="AC11775" s="85"/>
      <c r="AE11775" s="22">
        <v>20000</v>
      </c>
      <c r="AF11775" s="84">
        <v>20000</v>
      </c>
      <c r="AG11775" s="85"/>
    </row>
    <row r="11776" spans="1:33" hidden="1" outlineLevel="1">
      <c r="A11776" s="6" t="s">
        <v>13854</v>
      </c>
      <c r="B11776" s="7" t="s">
        <v>13855</v>
      </c>
      <c r="C11776" s="7" t="s">
        <v>13856</v>
      </c>
      <c r="D11776" s="7"/>
      <c r="E11776" s="23" t="s">
        <v>438</v>
      </c>
      <c r="F11776" s="18">
        <v>1</v>
      </c>
      <c r="K11776" s="22">
        <v>2067</v>
      </c>
      <c r="L11776" s="84">
        <v>2067</v>
      </c>
      <c r="M11776" s="85"/>
      <c r="O11776" s="22">
        <v>1500</v>
      </c>
      <c r="P11776" s="84">
        <v>1500</v>
      </c>
      <c r="Q11776" s="85"/>
      <c r="S11776" s="22">
        <v>1000</v>
      </c>
      <c r="T11776" s="84">
        <v>1000</v>
      </c>
      <c r="U11776" s="85"/>
      <c r="W11776" s="22">
        <v>0</v>
      </c>
      <c r="X11776" s="84">
        <v>0</v>
      </c>
      <c r="Y11776" s="85"/>
      <c r="AA11776" s="22">
        <v>1926</v>
      </c>
      <c r="AB11776" s="84">
        <v>1926</v>
      </c>
      <c r="AC11776" s="85"/>
      <c r="AE11776" s="22">
        <v>15000</v>
      </c>
      <c r="AF11776" s="84">
        <v>15000</v>
      </c>
      <c r="AG11776" s="85"/>
    </row>
    <row r="11777" spans="1:33" hidden="1" outlineLevel="1">
      <c r="A11777" s="6" t="s">
        <v>13857</v>
      </c>
      <c r="B11777" s="7" t="s">
        <v>13858</v>
      </c>
      <c r="C11777" s="7" t="s">
        <v>13859</v>
      </c>
      <c r="D11777" s="7"/>
      <c r="E11777" s="23" t="s">
        <v>438</v>
      </c>
      <c r="F11777" s="18">
        <v>1</v>
      </c>
      <c r="K11777" s="22">
        <v>2650</v>
      </c>
      <c r="L11777" s="84">
        <v>2650</v>
      </c>
      <c r="M11777" s="85"/>
      <c r="O11777" s="22">
        <v>5000</v>
      </c>
      <c r="P11777" s="84">
        <v>5000</v>
      </c>
      <c r="Q11777" s="85"/>
      <c r="S11777" s="22">
        <v>5000</v>
      </c>
      <c r="T11777" s="84">
        <v>5000</v>
      </c>
      <c r="U11777" s="85"/>
      <c r="W11777" s="22">
        <v>0</v>
      </c>
      <c r="X11777" s="84">
        <v>0</v>
      </c>
      <c r="Y11777" s="85"/>
      <c r="AA11777" s="22">
        <v>80250</v>
      </c>
      <c r="AB11777" s="84">
        <v>80250</v>
      </c>
      <c r="AC11777" s="85"/>
      <c r="AE11777" s="22">
        <v>25000</v>
      </c>
      <c r="AF11777" s="84">
        <v>25000</v>
      </c>
      <c r="AG11777" s="85"/>
    </row>
    <row r="11778" spans="1:33" ht="60" hidden="1" outlineLevel="1">
      <c r="A11778" s="6" t="s">
        <v>13860</v>
      </c>
      <c r="B11778" s="7" t="s">
        <v>13861</v>
      </c>
      <c r="C11778" s="7" t="s">
        <v>13862</v>
      </c>
      <c r="D11778" s="7"/>
      <c r="E11778" s="23" t="s">
        <v>438</v>
      </c>
      <c r="F11778" s="18">
        <v>1</v>
      </c>
      <c r="K11778" s="22">
        <v>12190</v>
      </c>
      <c r="L11778" s="84">
        <v>12190</v>
      </c>
      <c r="M11778" s="85"/>
      <c r="O11778" s="22">
        <v>25000</v>
      </c>
      <c r="P11778" s="84">
        <v>25000</v>
      </c>
      <c r="Q11778" s="85"/>
      <c r="S11778" s="22">
        <v>4000</v>
      </c>
      <c r="T11778" s="84">
        <v>4000</v>
      </c>
      <c r="U11778" s="85"/>
      <c r="W11778" s="22">
        <v>0</v>
      </c>
      <c r="X11778" s="84">
        <v>0</v>
      </c>
      <c r="Y11778" s="85"/>
      <c r="AA11778" s="22">
        <v>53500</v>
      </c>
      <c r="AB11778" s="84">
        <v>53500</v>
      </c>
      <c r="AC11778" s="85"/>
      <c r="AE11778" s="22">
        <v>30000</v>
      </c>
      <c r="AF11778" s="84">
        <v>30000</v>
      </c>
      <c r="AG11778" s="85"/>
    </row>
    <row r="11779" spans="1:33" hidden="1" outlineLevel="1">
      <c r="A11779" s="6" t="s">
        <v>13863</v>
      </c>
      <c r="B11779" s="7" t="s">
        <v>13864</v>
      </c>
      <c r="C11779" s="7" t="s">
        <v>13865</v>
      </c>
      <c r="D11779" s="7"/>
      <c r="E11779" s="23" t="s">
        <v>438</v>
      </c>
      <c r="F11779" s="18">
        <v>10</v>
      </c>
      <c r="K11779" s="22">
        <v>2046</v>
      </c>
      <c r="L11779" s="84">
        <v>20460</v>
      </c>
      <c r="M11779" s="85"/>
      <c r="O11779" s="22">
        <v>4000</v>
      </c>
      <c r="P11779" s="84">
        <v>40000</v>
      </c>
      <c r="Q11779" s="85"/>
      <c r="S11779" s="22">
        <v>1000</v>
      </c>
      <c r="T11779" s="84">
        <v>10000</v>
      </c>
      <c r="U11779" s="85"/>
      <c r="W11779" s="22">
        <v>0</v>
      </c>
      <c r="X11779" s="84">
        <v>0</v>
      </c>
      <c r="Y11779" s="85"/>
      <c r="AA11779" s="22">
        <v>5350</v>
      </c>
      <c r="AB11779" s="84">
        <v>53500</v>
      </c>
      <c r="AC11779" s="85"/>
      <c r="AE11779" s="22">
        <v>10000</v>
      </c>
      <c r="AF11779" s="84">
        <v>100000</v>
      </c>
      <c r="AG11779" s="85"/>
    </row>
    <row r="11780" spans="1:33" hidden="1" outlineLevel="1">
      <c r="A11780" s="6" t="s">
        <v>13866</v>
      </c>
      <c r="B11780" s="7" t="s">
        <v>13867</v>
      </c>
      <c r="C11780" s="7" t="s">
        <v>13868</v>
      </c>
      <c r="D11780" s="7"/>
      <c r="E11780" s="23" t="s">
        <v>438</v>
      </c>
      <c r="F11780" s="18">
        <v>10</v>
      </c>
      <c r="K11780" s="22">
        <v>1113</v>
      </c>
      <c r="L11780" s="84">
        <v>11130</v>
      </c>
      <c r="M11780" s="85"/>
      <c r="O11780" s="22">
        <v>1500</v>
      </c>
      <c r="P11780" s="84">
        <v>15000</v>
      </c>
      <c r="Q11780" s="85"/>
      <c r="S11780" s="22">
        <v>500</v>
      </c>
      <c r="T11780" s="84">
        <v>5000</v>
      </c>
      <c r="U11780" s="85"/>
      <c r="W11780" s="22">
        <v>0</v>
      </c>
      <c r="X11780" s="84">
        <v>0</v>
      </c>
      <c r="Y11780" s="85"/>
      <c r="AA11780" s="22">
        <v>1305.4000000000001</v>
      </c>
      <c r="AB11780" s="84">
        <v>13054</v>
      </c>
      <c r="AC11780" s="85"/>
      <c r="AE11780" s="22">
        <v>4000</v>
      </c>
      <c r="AF11780" s="84">
        <v>40000</v>
      </c>
      <c r="AG11780" s="85"/>
    </row>
    <row r="11781" spans="1:33" hidden="1" outlineLevel="1">
      <c r="A11781" s="6" t="s">
        <v>13869</v>
      </c>
      <c r="B11781" s="7" t="s">
        <v>13870</v>
      </c>
      <c r="C11781" s="7" t="s">
        <v>13871</v>
      </c>
      <c r="D11781" s="7"/>
      <c r="E11781" s="23" t="s">
        <v>438</v>
      </c>
      <c r="F11781" s="18">
        <v>10</v>
      </c>
      <c r="K11781" s="22">
        <v>1802</v>
      </c>
      <c r="L11781" s="84">
        <v>18020</v>
      </c>
      <c r="M11781" s="85"/>
      <c r="O11781" s="22">
        <v>1500</v>
      </c>
      <c r="P11781" s="84">
        <v>15000</v>
      </c>
      <c r="Q11781" s="85"/>
      <c r="S11781" s="22">
        <v>1500</v>
      </c>
      <c r="T11781" s="84">
        <v>15000</v>
      </c>
      <c r="U11781" s="85"/>
      <c r="W11781" s="22">
        <v>0</v>
      </c>
      <c r="X11781" s="84">
        <v>0</v>
      </c>
      <c r="Y11781" s="85"/>
      <c r="AA11781" s="22">
        <v>1444.5</v>
      </c>
      <c r="AB11781" s="84">
        <v>14445</v>
      </c>
      <c r="AC11781" s="85"/>
      <c r="AE11781" s="22">
        <v>4000</v>
      </c>
      <c r="AF11781" s="84">
        <v>40000</v>
      </c>
      <c r="AG11781" s="85"/>
    </row>
    <row r="11782" spans="1:33" hidden="1" outlineLevel="1">
      <c r="A11782" s="6" t="s">
        <v>13872</v>
      </c>
      <c r="B11782" s="7" t="s">
        <v>13873</v>
      </c>
      <c r="C11782" s="7" t="s">
        <v>13874</v>
      </c>
      <c r="D11782" s="7"/>
      <c r="E11782" s="23" t="s">
        <v>438</v>
      </c>
      <c r="F11782" s="18">
        <v>2</v>
      </c>
      <c r="K11782" s="22">
        <v>2014</v>
      </c>
      <c r="L11782" s="84">
        <v>4028</v>
      </c>
      <c r="M11782" s="85"/>
      <c r="O11782" s="22">
        <v>1500</v>
      </c>
      <c r="P11782" s="84">
        <v>3000</v>
      </c>
      <c r="Q11782" s="85"/>
      <c r="S11782" s="22">
        <v>1500</v>
      </c>
      <c r="T11782" s="84">
        <v>3000</v>
      </c>
      <c r="U11782" s="85"/>
      <c r="W11782" s="22">
        <v>0</v>
      </c>
      <c r="X11782" s="84">
        <v>0</v>
      </c>
      <c r="Y11782" s="85"/>
      <c r="AA11782" s="22">
        <v>3745</v>
      </c>
      <c r="AB11782" s="84">
        <v>7490</v>
      </c>
      <c r="AC11782" s="85"/>
      <c r="AE11782" s="22">
        <v>8000</v>
      </c>
      <c r="AF11782" s="84">
        <v>16000</v>
      </c>
      <c r="AG11782" s="85"/>
    </row>
    <row r="11783" spans="1:33" ht="30" hidden="1" outlineLevel="1">
      <c r="A11783" s="6" t="s">
        <v>13875</v>
      </c>
      <c r="B11783" s="7" t="s">
        <v>13876</v>
      </c>
      <c r="C11783" s="7" t="s">
        <v>13877</v>
      </c>
      <c r="D11783" s="7"/>
      <c r="E11783" s="23" t="s">
        <v>438</v>
      </c>
      <c r="F11783" s="18">
        <v>2</v>
      </c>
      <c r="K11783" s="22">
        <v>9540</v>
      </c>
      <c r="L11783" s="84">
        <v>19080</v>
      </c>
      <c r="M11783" s="85"/>
      <c r="O11783" s="22">
        <v>12000</v>
      </c>
      <c r="P11783" s="84">
        <v>24000</v>
      </c>
      <c r="Q11783" s="85"/>
      <c r="S11783" s="22">
        <v>800</v>
      </c>
      <c r="T11783" s="84">
        <v>1600</v>
      </c>
      <c r="U11783" s="85"/>
      <c r="W11783" s="22">
        <v>0</v>
      </c>
      <c r="X11783" s="84">
        <v>0</v>
      </c>
      <c r="Y11783" s="85"/>
      <c r="AA11783" s="22">
        <v>16050</v>
      </c>
      <c r="AB11783" s="84">
        <v>32100</v>
      </c>
      <c r="AC11783" s="85"/>
      <c r="AE11783" s="22">
        <v>12000</v>
      </c>
      <c r="AF11783" s="84">
        <v>24000</v>
      </c>
      <c r="AG11783" s="85"/>
    </row>
    <row r="11784" spans="1:33" ht="30" hidden="1" outlineLevel="1">
      <c r="A11784" s="6" t="s">
        <v>13878</v>
      </c>
      <c r="B11784" s="7" t="s">
        <v>13879</v>
      </c>
      <c r="C11784" s="7" t="s">
        <v>13880</v>
      </c>
      <c r="D11784" s="7"/>
      <c r="E11784" s="23" t="s">
        <v>438</v>
      </c>
      <c r="F11784" s="18">
        <v>2</v>
      </c>
      <c r="K11784" s="22">
        <v>8586</v>
      </c>
      <c r="L11784" s="84">
        <v>17172</v>
      </c>
      <c r="M11784" s="85"/>
      <c r="O11784" s="22">
        <v>6500</v>
      </c>
      <c r="P11784" s="84">
        <v>13000</v>
      </c>
      <c r="Q11784" s="85"/>
      <c r="S11784" s="22">
        <v>3000</v>
      </c>
      <c r="T11784" s="84">
        <v>6000</v>
      </c>
      <c r="U11784" s="85"/>
      <c r="W11784" s="22">
        <v>0</v>
      </c>
      <c r="X11784" s="84">
        <v>0</v>
      </c>
      <c r="Y11784" s="85"/>
      <c r="AA11784" s="22">
        <v>16050</v>
      </c>
      <c r="AB11784" s="84">
        <v>32100</v>
      </c>
      <c r="AC11784" s="85"/>
      <c r="AE11784" s="22">
        <v>20000</v>
      </c>
      <c r="AF11784" s="84">
        <v>40000</v>
      </c>
      <c r="AG11784" s="85"/>
    </row>
    <row r="11785" spans="1:33" hidden="1" outlineLevel="1">
      <c r="A11785" s="6" t="s">
        <v>13881</v>
      </c>
      <c r="B11785" s="7" t="s">
        <v>13882</v>
      </c>
      <c r="C11785" s="7" t="s">
        <v>13883</v>
      </c>
      <c r="D11785" s="7"/>
      <c r="E11785" s="23" t="s">
        <v>438</v>
      </c>
      <c r="F11785" s="18">
        <v>2</v>
      </c>
      <c r="K11785" s="22">
        <v>11236</v>
      </c>
      <c r="L11785" s="84">
        <v>22472</v>
      </c>
      <c r="M11785" s="85"/>
      <c r="O11785" s="22">
        <v>6500</v>
      </c>
      <c r="P11785" s="84">
        <v>13000</v>
      </c>
      <c r="Q11785" s="85"/>
      <c r="S11785" s="22">
        <v>3000</v>
      </c>
      <c r="T11785" s="84">
        <v>6000</v>
      </c>
      <c r="U11785" s="85"/>
      <c r="W11785" s="22">
        <v>0</v>
      </c>
      <c r="X11785" s="84">
        <v>0</v>
      </c>
      <c r="Y11785" s="85"/>
      <c r="AA11785" s="22">
        <v>16050</v>
      </c>
      <c r="AB11785" s="84">
        <v>32100</v>
      </c>
      <c r="AC11785" s="85"/>
      <c r="AE11785" s="22">
        <v>20000</v>
      </c>
      <c r="AF11785" s="84">
        <v>40000</v>
      </c>
      <c r="AG11785" s="85"/>
    </row>
    <row r="11786" spans="1:33" ht="30" hidden="1" outlineLevel="1">
      <c r="A11786" s="6" t="s">
        <v>13884</v>
      </c>
      <c r="B11786" s="7" t="s">
        <v>13885</v>
      </c>
      <c r="C11786" s="7" t="s">
        <v>13886</v>
      </c>
      <c r="D11786" s="7"/>
      <c r="E11786" s="23" t="s">
        <v>438</v>
      </c>
      <c r="F11786" s="18">
        <v>1</v>
      </c>
      <c r="K11786" s="22">
        <v>47700</v>
      </c>
      <c r="L11786" s="84">
        <v>47700</v>
      </c>
      <c r="M11786" s="85"/>
      <c r="O11786" s="22">
        <v>5000</v>
      </c>
      <c r="P11786" s="84">
        <v>5000</v>
      </c>
      <c r="Q11786" s="85"/>
      <c r="S11786" s="22">
        <v>25000</v>
      </c>
      <c r="T11786" s="84">
        <v>25000</v>
      </c>
      <c r="U11786" s="85"/>
      <c r="W11786" s="22">
        <v>0</v>
      </c>
      <c r="X11786" s="84">
        <v>0</v>
      </c>
      <c r="Y11786" s="85"/>
      <c r="AA11786" s="22">
        <v>8025</v>
      </c>
      <c r="AB11786" s="84">
        <v>8025</v>
      </c>
      <c r="AC11786" s="85"/>
      <c r="AE11786" s="22">
        <v>30000</v>
      </c>
      <c r="AF11786" s="84">
        <v>30000</v>
      </c>
      <c r="AG11786" s="85"/>
    </row>
    <row r="11787" spans="1:33" hidden="1" outlineLevel="1">
      <c r="A11787" s="6" t="s">
        <v>13887</v>
      </c>
      <c r="B11787" s="7" t="s">
        <v>13888</v>
      </c>
      <c r="C11787" s="7" t="s">
        <v>13889</v>
      </c>
      <c r="D11787" s="7"/>
      <c r="E11787" s="23" t="s">
        <v>438</v>
      </c>
      <c r="F11787" s="18">
        <v>1</v>
      </c>
      <c r="K11787" s="22">
        <v>61480</v>
      </c>
      <c r="L11787" s="84">
        <v>61480</v>
      </c>
      <c r="M11787" s="85"/>
      <c r="O11787" s="22">
        <v>5000</v>
      </c>
      <c r="P11787" s="84">
        <v>5000</v>
      </c>
      <c r="Q11787" s="85"/>
      <c r="S11787" s="22">
        <v>30000</v>
      </c>
      <c r="T11787" s="84">
        <v>30000</v>
      </c>
      <c r="U11787" s="85"/>
      <c r="W11787" s="22">
        <v>0</v>
      </c>
      <c r="X11787" s="84">
        <v>0</v>
      </c>
      <c r="Y11787" s="85"/>
      <c r="AA11787" s="22">
        <v>8560</v>
      </c>
      <c r="AB11787" s="84">
        <v>8560</v>
      </c>
      <c r="AC11787" s="85"/>
      <c r="AE11787" s="22">
        <v>40000</v>
      </c>
      <c r="AF11787" s="84">
        <v>40000</v>
      </c>
      <c r="AG11787" s="85"/>
    </row>
    <row r="11788" spans="1:33" hidden="1" outlineLevel="1">
      <c r="A11788" s="6" t="s">
        <v>13890</v>
      </c>
      <c r="B11788" s="7" t="s">
        <v>13891</v>
      </c>
      <c r="C11788" s="7" t="s">
        <v>13892</v>
      </c>
      <c r="D11788" s="7"/>
      <c r="E11788" s="23" t="s">
        <v>438</v>
      </c>
      <c r="F11788" s="18">
        <v>1</v>
      </c>
      <c r="K11788" s="22">
        <v>2703</v>
      </c>
      <c r="L11788" s="84">
        <v>2703</v>
      </c>
      <c r="M11788" s="85"/>
      <c r="O11788" s="22">
        <v>2500</v>
      </c>
      <c r="P11788" s="84">
        <v>2500</v>
      </c>
      <c r="Q11788" s="85"/>
      <c r="S11788" s="22">
        <v>6000</v>
      </c>
      <c r="T11788" s="84">
        <v>6000</v>
      </c>
      <c r="U11788" s="85"/>
      <c r="W11788" s="22">
        <v>0</v>
      </c>
      <c r="X11788" s="84">
        <v>0</v>
      </c>
      <c r="Y11788" s="85"/>
      <c r="AA11788" s="22">
        <v>5350</v>
      </c>
      <c r="AB11788" s="84">
        <v>5350</v>
      </c>
      <c r="AC11788" s="85"/>
      <c r="AE11788" s="22">
        <v>30000</v>
      </c>
      <c r="AF11788" s="84">
        <v>30000</v>
      </c>
      <c r="AG11788" s="85"/>
    </row>
    <row r="11789" spans="1:33" ht="30" hidden="1" outlineLevel="1">
      <c r="A11789" s="6" t="s">
        <v>13893</v>
      </c>
      <c r="B11789" s="7" t="s">
        <v>13894</v>
      </c>
      <c r="C11789" s="7" t="s">
        <v>13895</v>
      </c>
      <c r="D11789" s="7"/>
      <c r="E11789" s="23" t="s">
        <v>438</v>
      </c>
      <c r="F11789" s="18">
        <v>1</v>
      </c>
      <c r="K11789" s="22">
        <v>1585</v>
      </c>
      <c r="L11789" s="84">
        <v>1585</v>
      </c>
      <c r="M11789" s="85"/>
      <c r="O11789" s="22">
        <v>15000</v>
      </c>
      <c r="P11789" s="84">
        <v>15000</v>
      </c>
      <c r="Q11789" s="85"/>
      <c r="S11789" s="22">
        <v>15000</v>
      </c>
      <c r="T11789" s="84">
        <v>15000</v>
      </c>
      <c r="U11789" s="85"/>
      <c r="W11789" s="22">
        <v>0</v>
      </c>
      <c r="X11789" s="84">
        <v>0</v>
      </c>
      <c r="Y11789" s="85"/>
      <c r="AA11789" s="22">
        <v>6955</v>
      </c>
      <c r="AB11789" s="84">
        <v>6955</v>
      </c>
      <c r="AC11789" s="85"/>
      <c r="AE11789" s="22">
        <v>20000</v>
      </c>
      <c r="AF11789" s="84">
        <v>20000</v>
      </c>
      <c r="AG11789" s="85"/>
    </row>
    <row r="11790" spans="1:33" hidden="1" outlineLevel="1">
      <c r="A11790" s="6" t="s">
        <v>13896</v>
      </c>
      <c r="B11790" s="7" t="s">
        <v>13897</v>
      </c>
      <c r="C11790" s="7" t="s">
        <v>13898</v>
      </c>
      <c r="D11790" s="7"/>
      <c r="E11790" s="23" t="s">
        <v>438</v>
      </c>
      <c r="F11790" s="18">
        <v>1</v>
      </c>
      <c r="K11790" s="22">
        <v>3169</v>
      </c>
      <c r="L11790" s="84">
        <v>3169</v>
      </c>
      <c r="M11790" s="85"/>
      <c r="O11790" s="22">
        <v>3000</v>
      </c>
      <c r="P11790" s="84">
        <v>3000</v>
      </c>
      <c r="Q11790" s="85"/>
      <c r="S11790" s="22">
        <v>3000.12</v>
      </c>
      <c r="T11790" s="84">
        <v>3000.12</v>
      </c>
      <c r="U11790" s="85"/>
      <c r="W11790" s="22">
        <v>0</v>
      </c>
      <c r="X11790" s="84">
        <v>0</v>
      </c>
      <c r="Y11790" s="85"/>
      <c r="AA11790" s="22">
        <v>5350</v>
      </c>
      <c r="AB11790" s="84">
        <v>5350</v>
      </c>
      <c r="AC11790" s="85"/>
      <c r="AE11790" s="22">
        <v>20000</v>
      </c>
      <c r="AF11790" s="84">
        <v>20000</v>
      </c>
      <c r="AG11790" s="85"/>
    </row>
    <row r="11791" spans="1:33" hidden="1" outlineLevel="1">
      <c r="A11791" s="8"/>
      <c r="B11791" s="9" t="s">
        <v>34</v>
      </c>
      <c r="C11791" s="9" t="s">
        <v>35</v>
      </c>
      <c r="K11791" s="79"/>
      <c r="L11791" s="79"/>
      <c r="M11791" s="80"/>
      <c r="O11791" s="79"/>
      <c r="P11791" s="79"/>
      <c r="Q11791" s="80"/>
      <c r="S11791" s="79"/>
      <c r="T11791" s="79"/>
      <c r="U11791" s="80"/>
      <c r="W11791" s="79"/>
      <c r="X11791" s="79"/>
      <c r="Y11791" s="80"/>
      <c r="AA11791" s="79"/>
      <c r="AB11791" s="79"/>
      <c r="AC11791" s="80"/>
      <c r="AE11791" s="79"/>
      <c r="AF11791" s="79"/>
      <c r="AG11791" s="80"/>
    </row>
    <row r="11792" spans="1:33" hidden="1" outlineLevel="1">
      <c r="A11792" s="6" t="s">
        <v>13899</v>
      </c>
      <c r="B11792" s="7" t="s">
        <v>37</v>
      </c>
      <c r="C11792" s="7" t="s">
        <v>13900</v>
      </c>
      <c r="K11792" s="79"/>
      <c r="L11792" s="79"/>
      <c r="M11792" s="80"/>
      <c r="O11792" s="79"/>
      <c r="P11792" s="79"/>
      <c r="Q11792" s="80"/>
      <c r="S11792" s="79"/>
      <c r="T11792" s="79"/>
      <c r="U11792" s="80"/>
      <c r="W11792" s="79"/>
      <c r="X11792" s="79"/>
      <c r="Y11792" s="80"/>
      <c r="AA11792" s="79"/>
      <c r="AB11792" s="79"/>
      <c r="AC11792" s="80"/>
      <c r="AE11792" s="79"/>
      <c r="AF11792" s="79"/>
      <c r="AG11792" s="80"/>
    </row>
    <row r="11793" spans="1:33" ht="60" hidden="1" outlineLevel="1">
      <c r="A11793" s="6" t="s">
        <v>13901</v>
      </c>
      <c r="B11793" s="7" t="s">
        <v>37</v>
      </c>
      <c r="C11793" s="7" t="s">
        <v>4962</v>
      </c>
      <c r="K11793" s="79"/>
      <c r="L11793" s="79"/>
      <c r="M11793" s="80"/>
      <c r="O11793" s="79"/>
      <c r="P11793" s="79"/>
      <c r="Q11793" s="80"/>
      <c r="S11793" s="79"/>
      <c r="T11793" s="79"/>
      <c r="U11793" s="80"/>
      <c r="W11793" s="79"/>
      <c r="X11793" s="79"/>
      <c r="Y11793" s="80"/>
      <c r="AA11793" s="79"/>
      <c r="AB11793" s="79"/>
      <c r="AC11793" s="80"/>
      <c r="AE11793" s="79"/>
      <c r="AF11793" s="79"/>
      <c r="AG11793" s="80"/>
    </row>
    <row r="11794" spans="1:33" ht="30" hidden="1" outlineLevel="1">
      <c r="A11794" s="6" t="s">
        <v>13902</v>
      </c>
      <c r="B11794" s="7" t="s">
        <v>37</v>
      </c>
      <c r="C11794" s="7" t="s">
        <v>13903</v>
      </c>
      <c r="K11794" s="79"/>
      <c r="L11794" s="79"/>
      <c r="M11794" s="80"/>
      <c r="O11794" s="79"/>
      <c r="P11794" s="79"/>
      <c r="Q11794" s="80"/>
      <c r="S11794" s="79"/>
      <c r="T11794" s="79"/>
      <c r="U11794" s="80"/>
      <c r="W11794" s="79"/>
      <c r="X11794" s="79"/>
      <c r="Y11794" s="80"/>
      <c r="AA11794" s="79"/>
      <c r="AB11794" s="79"/>
      <c r="AC11794" s="80"/>
      <c r="AE11794" s="79"/>
      <c r="AF11794" s="79"/>
      <c r="AG11794" s="80"/>
    </row>
    <row r="11795" spans="1:33" hidden="1" outlineLevel="1">
      <c r="A11795" s="6" t="s">
        <v>13904</v>
      </c>
      <c r="B11795" s="7" t="s">
        <v>37</v>
      </c>
      <c r="C11795" s="7" t="s">
        <v>13905</v>
      </c>
      <c r="K11795" s="79"/>
      <c r="L11795" s="79"/>
      <c r="M11795" s="80"/>
      <c r="O11795" s="79"/>
      <c r="P11795" s="79"/>
      <c r="Q11795" s="80"/>
      <c r="S11795" s="79"/>
      <c r="T11795" s="79"/>
      <c r="U11795" s="80"/>
      <c r="W11795" s="79"/>
      <c r="X11795" s="79"/>
      <c r="Y11795" s="80"/>
      <c r="AA11795" s="79"/>
      <c r="AB11795" s="79"/>
      <c r="AC11795" s="80"/>
      <c r="AE11795" s="79"/>
      <c r="AF11795" s="79"/>
      <c r="AG11795" s="80"/>
    </row>
    <row r="11796" spans="1:33" ht="60" hidden="1" outlineLevel="1">
      <c r="A11796" s="8"/>
      <c r="B11796" s="9" t="s">
        <v>61</v>
      </c>
      <c r="C11796" s="9" t="s">
        <v>62</v>
      </c>
      <c r="D11796" s="9" t="s">
        <v>63</v>
      </c>
      <c r="E11796" s="12" t="s">
        <v>64</v>
      </c>
      <c r="F11796" s="20" t="s">
        <v>65</v>
      </c>
      <c r="K11796" s="21" t="s">
        <v>66</v>
      </c>
      <c r="L11796" s="87" t="s">
        <v>28</v>
      </c>
      <c r="M11796" s="88"/>
      <c r="O11796" s="21" t="s">
        <v>66</v>
      </c>
      <c r="P11796" s="87" t="s">
        <v>28</v>
      </c>
      <c r="Q11796" s="88"/>
      <c r="S11796" s="21" t="s">
        <v>66</v>
      </c>
      <c r="T11796" s="87" t="s">
        <v>28</v>
      </c>
      <c r="U11796" s="88"/>
      <c r="W11796" s="21" t="s">
        <v>66</v>
      </c>
      <c r="X11796" s="87" t="s">
        <v>28</v>
      </c>
      <c r="Y11796" s="88"/>
      <c r="AA11796" s="21" t="s">
        <v>66</v>
      </c>
      <c r="AB11796" s="87" t="s">
        <v>28</v>
      </c>
      <c r="AC11796" s="88"/>
      <c r="AE11796" s="21" t="s">
        <v>66</v>
      </c>
      <c r="AF11796" s="87" t="s">
        <v>28</v>
      </c>
      <c r="AG11796" s="88"/>
    </row>
    <row r="11797" spans="1:33" ht="75" hidden="1" outlineLevel="1">
      <c r="A11797" s="6" t="s">
        <v>13906</v>
      </c>
      <c r="B11797" s="7" t="s">
        <v>13907</v>
      </c>
      <c r="C11797" s="7" t="s">
        <v>13908</v>
      </c>
      <c r="D11797" s="7"/>
      <c r="E11797" s="23" t="s">
        <v>4974</v>
      </c>
      <c r="F11797" s="18">
        <v>1</v>
      </c>
      <c r="K11797" s="22">
        <v>207000</v>
      </c>
      <c r="L11797" s="84">
        <v>207000</v>
      </c>
      <c r="M11797" s="85"/>
      <c r="O11797" s="22">
        <v>207000</v>
      </c>
      <c r="P11797" s="84">
        <v>207000</v>
      </c>
      <c r="Q11797" s="85"/>
      <c r="S11797" s="22">
        <v>207000</v>
      </c>
      <c r="T11797" s="84">
        <v>207000</v>
      </c>
      <c r="U11797" s="85"/>
      <c r="W11797" s="22">
        <v>207000</v>
      </c>
      <c r="X11797" s="84">
        <v>207000</v>
      </c>
      <c r="Y11797" s="85"/>
      <c r="AA11797" s="22">
        <v>207000</v>
      </c>
      <c r="AB11797" s="84">
        <v>207000</v>
      </c>
      <c r="AC11797" s="85"/>
      <c r="AE11797" s="22">
        <v>207000</v>
      </c>
      <c r="AF11797" s="84">
        <v>207000</v>
      </c>
      <c r="AG11797" s="85"/>
    </row>
    <row r="11798" spans="1:33" hidden="1" outlineLevel="1">
      <c r="A11798" s="8"/>
      <c r="B11798" s="9" t="s">
        <v>34</v>
      </c>
      <c r="C11798" s="9" t="s">
        <v>35</v>
      </c>
      <c r="K11798" s="79"/>
      <c r="L11798" s="79"/>
      <c r="M11798" s="80"/>
      <c r="O11798" s="79"/>
      <c r="P11798" s="79"/>
      <c r="Q11798" s="80"/>
      <c r="S11798" s="79"/>
      <c r="T11798" s="79"/>
      <c r="U11798" s="80"/>
      <c r="W11798" s="79"/>
      <c r="X11798" s="79"/>
      <c r="Y11798" s="80"/>
      <c r="AA11798" s="79"/>
      <c r="AB11798" s="79"/>
      <c r="AC11798" s="80"/>
      <c r="AE11798" s="79"/>
      <c r="AF11798" s="79"/>
      <c r="AG11798" s="80"/>
    </row>
    <row r="11799" spans="1:33" ht="45" hidden="1" outlineLevel="1">
      <c r="A11799" s="6" t="s">
        <v>13909</v>
      </c>
      <c r="B11799" s="7" t="s">
        <v>37</v>
      </c>
      <c r="C11799" s="7" t="s">
        <v>13910</v>
      </c>
      <c r="K11799" s="79"/>
      <c r="L11799" s="79"/>
      <c r="M11799" s="80"/>
      <c r="O11799" s="79"/>
      <c r="P11799" s="79"/>
      <c r="Q11799" s="80"/>
      <c r="S11799" s="79"/>
      <c r="T11799" s="79"/>
      <c r="U11799" s="80"/>
      <c r="W11799" s="79"/>
      <c r="X11799" s="79"/>
      <c r="Y11799" s="80"/>
      <c r="AA11799" s="79"/>
      <c r="AB11799" s="79"/>
      <c r="AC11799" s="80"/>
      <c r="AE11799" s="79"/>
      <c r="AF11799" s="79"/>
      <c r="AG11799" s="80"/>
    </row>
    <row r="11800" spans="1:33" ht="60" hidden="1" outlineLevel="1">
      <c r="A11800" s="8"/>
      <c r="B11800" s="9" t="s">
        <v>61</v>
      </c>
      <c r="C11800" s="9" t="s">
        <v>62</v>
      </c>
      <c r="D11800" s="9" t="s">
        <v>63</v>
      </c>
      <c r="E11800" s="12" t="s">
        <v>64</v>
      </c>
      <c r="F11800" s="20" t="s">
        <v>65</v>
      </c>
      <c r="K11800" s="21" t="s">
        <v>66</v>
      </c>
      <c r="L11800" s="87" t="s">
        <v>28</v>
      </c>
      <c r="M11800" s="88"/>
      <c r="O11800" s="21" t="s">
        <v>66</v>
      </c>
      <c r="P11800" s="87" t="s">
        <v>28</v>
      </c>
      <c r="Q11800" s="88"/>
      <c r="S11800" s="21" t="s">
        <v>66</v>
      </c>
      <c r="T11800" s="87" t="s">
        <v>28</v>
      </c>
      <c r="U11800" s="88"/>
      <c r="W11800" s="21" t="s">
        <v>66</v>
      </c>
      <c r="X11800" s="87" t="s">
        <v>28</v>
      </c>
      <c r="Y11800" s="88"/>
      <c r="AA11800" s="21" t="s">
        <v>66</v>
      </c>
      <c r="AB11800" s="87" t="s">
        <v>28</v>
      </c>
      <c r="AC11800" s="88"/>
      <c r="AE11800" s="21" t="s">
        <v>66</v>
      </c>
      <c r="AF11800" s="87" t="s">
        <v>28</v>
      </c>
      <c r="AG11800" s="88"/>
    </row>
    <row r="11801" spans="1:33" hidden="1" outlineLevel="1">
      <c r="A11801" s="6" t="s">
        <v>13911</v>
      </c>
      <c r="B11801" s="7" t="s">
        <v>13912</v>
      </c>
      <c r="C11801" s="7" t="s">
        <v>13811</v>
      </c>
      <c r="D11801" s="7"/>
      <c r="E11801" s="23" t="s">
        <v>4980</v>
      </c>
      <c r="F11801" s="18">
        <v>207000</v>
      </c>
      <c r="K11801" s="22">
        <v>0.06</v>
      </c>
      <c r="L11801" s="84">
        <v>12420</v>
      </c>
      <c r="M11801" s="85"/>
      <c r="O11801" s="22">
        <v>7.0000000000000007E-2</v>
      </c>
      <c r="P11801" s="84">
        <v>14490</v>
      </c>
      <c r="Q11801" s="85"/>
      <c r="S11801" s="22">
        <v>7.0000000000000007E-2</v>
      </c>
      <c r="T11801" s="84">
        <v>14490</v>
      </c>
      <c r="U11801" s="85"/>
      <c r="W11801" s="22">
        <v>7.0000000000000007E-2</v>
      </c>
      <c r="X11801" s="84">
        <v>14490</v>
      </c>
      <c r="Y11801" s="85"/>
      <c r="AA11801" s="22">
        <v>0.08</v>
      </c>
      <c r="AB11801" s="84">
        <v>16560</v>
      </c>
      <c r="AC11801" s="85"/>
      <c r="AE11801" s="22">
        <v>0.08</v>
      </c>
      <c r="AF11801" s="84">
        <v>16560</v>
      </c>
      <c r="AG11801" s="85"/>
    </row>
    <row r="11802" spans="1:33" hidden="1" outlineLevel="1">
      <c r="A11802" s="8"/>
      <c r="B11802" s="9" t="s">
        <v>34</v>
      </c>
      <c r="C11802" s="9" t="s">
        <v>35</v>
      </c>
      <c r="K11802" s="79"/>
      <c r="L11802" s="79"/>
      <c r="M11802" s="80"/>
      <c r="O11802" s="79"/>
      <c r="P11802" s="79"/>
      <c r="Q11802" s="80"/>
      <c r="S11802" s="79"/>
      <c r="T11802" s="79"/>
      <c r="U11802" s="80"/>
      <c r="W11802" s="79"/>
      <c r="X11802" s="79"/>
      <c r="Y11802" s="80"/>
      <c r="AA11802" s="79"/>
      <c r="AB11802" s="79"/>
      <c r="AC11802" s="80"/>
      <c r="AE11802" s="79"/>
      <c r="AF11802" s="79"/>
      <c r="AG11802" s="80"/>
    </row>
    <row r="11803" spans="1:33" hidden="1" outlineLevel="1">
      <c r="A11803" s="6" t="s">
        <v>13913</v>
      </c>
      <c r="B11803" s="7" t="s">
        <v>37</v>
      </c>
      <c r="C11803" s="7" t="s">
        <v>13914</v>
      </c>
      <c r="K11803" s="79"/>
      <c r="L11803" s="79"/>
      <c r="M11803" s="80"/>
      <c r="O11803" s="79"/>
      <c r="P11803" s="79"/>
      <c r="Q11803" s="80"/>
      <c r="S11803" s="79"/>
      <c r="T11803" s="79"/>
      <c r="U11803" s="80"/>
      <c r="W11803" s="79"/>
      <c r="X11803" s="79"/>
      <c r="Y11803" s="80"/>
      <c r="AA11803" s="79"/>
      <c r="AB11803" s="79"/>
      <c r="AC11803" s="80"/>
      <c r="AE11803" s="79"/>
      <c r="AF11803" s="79"/>
      <c r="AG11803" s="80"/>
    </row>
    <row r="11804" spans="1:33" hidden="1" outlineLevel="1">
      <c r="A11804" s="6" t="s">
        <v>13915</v>
      </c>
      <c r="B11804" s="7" t="s">
        <v>37</v>
      </c>
      <c r="C11804" s="7" t="s">
        <v>13916</v>
      </c>
      <c r="K11804" s="79"/>
      <c r="L11804" s="79"/>
      <c r="M11804" s="80"/>
      <c r="O11804" s="79"/>
      <c r="P11804" s="79"/>
      <c r="Q11804" s="80"/>
      <c r="S11804" s="79"/>
      <c r="T11804" s="79"/>
      <c r="U11804" s="80"/>
      <c r="W11804" s="79"/>
      <c r="X11804" s="79"/>
      <c r="Y11804" s="80"/>
      <c r="AA11804" s="79"/>
      <c r="AB11804" s="79"/>
      <c r="AC11804" s="80"/>
      <c r="AE11804" s="79"/>
      <c r="AF11804" s="79"/>
      <c r="AG11804" s="80"/>
    </row>
    <row r="11805" spans="1:33" ht="60" hidden="1" outlineLevel="1">
      <c r="A11805" s="8"/>
      <c r="B11805" s="9" t="s">
        <v>61</v>
      </c>
      <c r="C11805" s="9" t="s">
        <v>62</v>
      </c>
      <c r="D11805" s="9" t="s">
        <v>63</v>
      </c>
      <c r="E11805" s="12" t="s">
        <v>64</v>
      </c>
      <c r="F11805" s="20" t="s">
        <v>65</v>
      </c>
      <c r="K11805" s="21" t="s">
        <v>66</v>
      </c>
      <c r="L11805" s="87" t="s">
        <v>28</v>
      </c>
      <c r="M11805" s="88"/>
      <c r="O11805" s="21" t="s">
        <v>66</v>
      </c>
      <c r="P11805" s="87" t="s">
        <v>28</v>
      </c>
      <c r="Q11805" s="88"/>
      <c r="S11805" s="21" t="s">
        <v>66</v>
      </c>
      <c r="T11805" s="87" t="s">
        <v>28</v>
      </c>
      <c r="U11805" s="88"/>
      <c r="W11805" s="21" t="s">
        <v>66</v>
      </c>
      <c r="X11805" s="87" t="s">
        <v>28</v>
      </c>
      <c r="Y11805" s="88"/>
      <c r="AA11805" s="21" t="s">
        <v>66</v>
      </c>
      <c r="AB11805" s="87" t="s">
        <v>28</v>
      </c>
      <c r="AC11805" s="88"/>
      <c r="AE11805" s="21" t="s">
        <v>66</v>
      </c>
      <c r="AF11805" s="87" t="s">
        <v>28</v>
      </c>
      <c r="AG11805" s="88"/>
    </row>
    <row r="11806" spans="1:33" ht="60" hidden="1" outlineLevel="1">
      <c r="A11806" s="6" t="s">
        <v>13917</v>
      </c>
      <c r="B11806" s="7" t="s">
        <v>13918</v>
      </c>
      <c r="C11806" s="7" t="s">
        <v>13919</v>
      </c>
      <c r="D11806" s="7"/>
      <c r="E11806" s="23" t="s">
        <v>4974</v>
      </c>
      <c r="F11806" s="18">
        <v>1</v>
      </c>
      <c r="K11806" s="22">
        <v>105984</v>
      </c>
      <c r="L11806" s="84">
        <v>105984</v>
      </c>
      <c r="M11806" s="85"/>
      <c r="O11806" s="22">
        <v>105984</v>
      </c>
      <c r="P11806" s="84">
        <v>105984</v>
      </c>
      <c r="Q11806" s="85"/>
      <c r="S11806" s="22">
        <v>105984</v>
      </c>
      <c r="T11806" s="84">
        <v>105984</v>
      </c>
      <c r="U11806" s="85"/>
      <c r="W11806" s="22">
        <v>105984</v>
      </c>
      <c r="X11806" s="84">
        <v>105984</v>
      </c>
      <c r="Y11806" s="85"/>
      <c r="AA11806" s="22">
        <v>105984</v>
      </c>
      <c r="AB11806" s="84">
        <v>105984</v>
      </c>
      <c r="AC11806" s="85"/>
      <c r="AE11806" s="22">
        <v>105984</v>
      </c>
      <c r="AF11806" s="84">
        <v>105984</v>
      </c>
      <c r="AG11806" s="85"/>
    </row>
    <row r="11807" spans="1:33" hidden="1" outlineLevel="1">
      <c r="A11807" s="8"/>
      <c r="B11807" s="9" t="s">
        <v>34</v>
      </c>
      <c r="C11807" s="9" t="s">
        <v>35</v>
      </c>
      <c r="K11807" s="79"/>
      <c r="L11807" s="79"/>
      <c r="M11807" s="80"/>
      <c r="O11807" s="79"/>
      <c r="P11807" s="79"/>
      <c r="Q11807" s="80"/>
      <c r="S11807" s="79"/>
      <c r="T11807" s="79"/>
      <c r="U11807" s="80"/>
      <c r="W11807" s="79"/>
      <c r="X11807" s="79"/>
      <c r="Y11807" s="80"/>
      <c r="AA11807" s="79"/>
      <c r="AB11807" s="79"/>
      <c r="AC11807" s="80"/>
      <c r="AE11807" s="79"/>
      <c r="AF11807" s="79"/>
      <c r="AG11807" s="80"/>
    </row>
    <row r="11808" spans="1:33" ht="45" hidden="1" outlineLevel="1">
      <c r="A11808" s="6" t="s">
        <v>13920</v>
      </c>
      <c r="B11808" s="7" t="s">
        <v>37</v>
      </c>
      <c r="C11808" s="7" t="s">
        <v>13910</v>
      </c>
      <c r="K11808" s="79"/>
      <c r="L11808" s="79"/>
      <c r="M11808" s="80"/>
      <c r="O11808" s="79"/>
      <c r="P11808" s="79"/>
      <c r="Q11808" s="80"/>
      <c r="S11808" s="79"/>
      <c r="T11808" s="79"/>
      <c r="U11808" s="80"/>
      <c r="W11808" s="79"/>
      <c r="X11808" s="79"/>
      <c r="Y11808" s="80"/>
      <c r="AA11808" s="79"/>
      <c r="AB11808" s="79"/>
      <c r="AC11808" s="80"/>
      <c r="AE11808" s="79"/>
      <c r="AF11808" s="79"/>
      <c r="AG11808" s="80"/>
    </row>
    <row r="11809" spans="1:33" ht="60" hidden="1" outlineLevel="1">
      <c r="A11809" s="8"/>
      <c r="B11809" s="9" t="s">
        <v>61</v>
      </c>
      <c r="C11809" s="9" t="s">
        <v>62</v>
      </c>
      <c r="D11809" s="9" t="s">
        <v>63</v>
      </c>
      <c r="E11809" s="12" t="s">
        <v>64</v>
      </c>
      <c r="F11809" s="20" t="s">
        <v>65</v>
      </c>
      <c r="K11809" s="21" t="s">
        <v>66</v>
      </c>
      <c r="L11809" s="87" t="s">
        <v>28</v>
      </c>
      <c r="M11809" s="88"/>
      <c r="O11809" s="21" t="s">
        <v>66</v>
      </c>
      <c r="P11809" s="87" t="s">
        <v>28</v>
      </c>
      <c r="Q11809" s="88"/>
      <c r="S11809" s="21" t="s">
        <v>66</v>
      </c>
      <c r="T11809" s="87" t="s">
        <v>28</v>
      </c>
      <c r="U11809" s="88"/>
      <c r="W11809" s="21" t="s">
        <v>66</v>
      </c>
      <c r="X11809" s="87" t="s">
        <v>28</v>
      </c>
      <c r="Y11809" s="88"/>
      <c r="AA11809" s="21" t="s">
        <v>66</v>
      </c>
      <c r="AB11809" s="87" t="s">
        <v>28</v>
      </c>
      <c r="AC11809" s="88"/>
      <c r="AE11809" s="21" t="s">
        <v>66</v>
      </c>
      <c r="AF11809" s="87" t="s">
        <v>28</v>
      </c>
      <c r="AG11809" s="88"/>
    </row>
    <row r="11810" spans="1:33" hidden="1" outlineLevel="1">
      <c r="A11810" s="6" t="s">
        <v>13921</v>
      </c>
      <c r="B11810" s="7" t="s">
        <v>13922</v>
      </c>
      <c r="C11810" s="7" t="s">
        <v>13811</v>
      </c>
      <c r="D11810" s="7"/>
      <c r="E11810" s="23" t="s">
        <v>4980</v>
      </c>
      <c r="F11810" s="18">
        <v>105984</v>
      </c>
      <c r="I11810" s="35"/>
      <c r="J11810" s="35"/>
      <c r="K11810" s="22">
        <v>0.06</v>
      </c>
      <c r="L11810" s="84">
        <v>6359.04</v>
      </c>
      <c r="M11810" s="85"/>
      <c r="O11810" s="22">
        <v>7.0000000000000007E-2</v>
      </c>
      <c r="P11810" s="84">
        <v>7418.88</v>
      </c>
      <c r="Q11810" s="85"/>
      <c r="S11810" s="22">
        <v>7.0000000000000007E-2</v>
      </c>
      <c r="T11810" s="84">
        <v>7418.88</v>
      </c>
      <c r="U11810" s="85"/>
      <c r="W11810" s="22">
        <v>7.0000000000000007E-2</v>
      </c>
      <c r="X11810" s="84">
        <v>7418.88</v>
      </c>
      <c r="Y11810" s="85"/>
      <c r="AA11810" s="22">
        <v>0.08</v>
      </c>
      <c r="AB11810" s="84">
        <v>8478.7199999999993</v>
      </c>
      <c r="AC11810" s="85"/>
      <c r="AE11810" s="22">
        <v>0.08</v>
      </c>
      <c r="AF11810" s="84">
        <v>8478.7199999999993</v>
      </c>
      <c r="AG11810" s="85"/>
    </row>
    <row r="11811" spans="1:33" collapsed="1">
      <c r="A11811" s="96" t="s">
        <v>13923</v>
      </c>
      <c r="B11811" s="96"/>
      <c r="C11811" s="96"/>
      <c r="D11811" s="83"/>
      <c r="E11811" s="96"/>
      <c r="F11811" s="96"/>
      <c r="I11811" s="36"/>
      <c r="J11811" s="36">
        <v>7420000</v>
      </c>
      <c r="K11811" s="31"/>
      <c r="L11811" s="92">
        <v>7420000</v>
      </c>
      <c r="M11811" s="93"/>
      <c r="O11811" s="15" t="s">
        <v>1578</v>
      </c>
      <c r="P11811" s="99">
        <v>7700000</v>
      </c>
      <c r="Q11811" s="100"/>
      <c r="S11811" s="15" t="s">
        <v>1578</v>
      </c>
      <c r="T11811" s="92">
        <v>7700000</v>
      </c>
      <c r="U11811" s="93"/>
      <c r="W11811" s="15" t="s">
        <v>1578</v>
      </c>
      <c r="X11811" s="92">
        <v>7700000</v>
      </c>
      <c r="Y11811" s="93"/>
      <c r="AA11811" s="15" t="s">
        <v>1578</v>
      </c>
      <c r="AB11811" s="84">
        <v>7700000</v>
      </c>
      <c r="AC11811" s="85"/>
      <c r="AE11811" s="15" t="s">
        <v>1578</v>
      </c>
      <c r="AF11811" s="84">
        <v>7560000</v>
      </c>
      <c r="AG11811" s="85"/>
    </row>
    <row r="11812" spans="1:33" hidden="1">
      <c r="A11812" s="8"/>
      <c r="B11812" s="9" t="s">
        <v>34</v>
      </c>
      <c r="C11812" s="9" t="s">
        <v>35</v>
      </c>
      <c r="K11812" s="79"/>
      <c r="L11812" s="79"/>
      <c r="M11812" s="80"/>
      <c r="O11812" s="79"/>
      <c r="P11812" s="79"/>
      <c r="Q11812" s="80"/>
      <c r="S11812" s="79"/>
      <c r="T11812" s="79"/>
      <c r="U11812" s="80"/>
      <c r="W11812" s="79"/>
      <c r="X11812" s="79"/>
      <c r="Y11812" s="80"/>
      <c r="AA11812" s="79"/>
      <c r="AB11812" s="79"/>
      <c r="AC11812" s="80"/>
      <c r="AE11812" s="79"/>
      <c r="AF11812" s="79"/>
      <c r="AG11812" s="80"/>
    </row>
    <row r="11813" spans="1:33" ht="60" hidden="1" outlineLevel="1">
      <c r="A11813" s="6" t="s">
        <v>13924</v>
      </c>
      <c r="B11813" s="7" t="s">
        <v>37</v>
      </c>
      <c r="C11813" s="7" t="s">
        <v>13925</v>
      </c>
      <c r="K11813" s="79"/>
      <c r="L11813" s="79"/>
      <c r="M11813" s="80"/>
      <c r="O11813" s="79"/>
      <c r="P11813" s="79"/>
      <c r="Q11813" s="80"/>
      <c r="S11813" s="79"/>
      <c r="T11813" s="79"/>
      <c r="U11813" s="80"/>
      <c r="W11813" s="79"/>
      <c r="X11813" s="79"/>
      <c r="Y11813" s="80"/>
      <c r="AA11813" s="79"/>
      <c r="AB11813" s="79"/>
      <c r="AC11813" s="80"/>
      <c r="AE11813" s="79"/>
      <c r="AF11813" s="79"/>
      <c r="AG11813" s="80"/>
    </row>
    <row r="11814" spans="1:33" hidden="1" outlineLevel="1">
      <c r="A11814" s="6" t="s">
        <v>13926</v>
      </c>
      <c r="B11814" s="7" t="s">
        <v>37</v>
      </c>
      <c r="C11814" s="7" t="s">
        <v>13927</v>
      </c>
      <c r="K11814" s="79"/>
      <c r="L11814" s="79"/>
      <c r="M11814" s="80"/>
      <c r="O11814" s="79"/>
      <c r="P11814" s="79"/>
      <c r="Q11814" s="80"/>
      <c r="S11814" s="79"/>
      <c r="T11814" s="79"/>
      <c r="U11814" s="80"/>
      <c r="W11814" s="79"/>
      <c r="X11814" s="79"/>
      <c r="Y11814" s="80"/>
      <c r="AA11814" s="79"/>
      <c r="AB11814" s="79"/>
      <c r="AC11814" s="80"/>
      <c r="AE11814" s="79"/>
      <c r="AF11814" s="79"/>
      <c r="AG11814" s="80"/>
    </row>
    <row r="11815" spans="1:33" ht="60" hidden="1" outlineLevel="1">
      <c r="A11815" s="8"/>
      <c r="B11815" s="9" t="s">
        <v>61</v>
      </c>
      <c r="C11815" s="9" t="s">
        <v>62</v>
      </c>
      <c r="D11815" s="9" t="s">
        <v>63</v>
      </c>
      <c r="E11815" s="12" t="s">
        <v>64</v>
      </c>
      <c r="F11815" s="20" t="s">
        <v>65</v>
      </c>
      <c r="K11815" s="21" t="s">
        <v>66</v>
      </c>
      <c r="L11815" s="87" t="s">
        <v>28</v>
      </c>
      <c r="M11815" s="88"/>
      <c r="O11815" s="21" t="s">
        <v>66</v>
      </c>
      <c r="P11815" s="87" t="s">
        <v>28</v>
      </c>
      <c r="Q11815" s="88"/>
      <c r="S11815" s="21" t="s">
        <v>66</v>
      </c>
      <c r="T11815" s="87" t="s">
        <v>28</v>
      </c>
      <c r="U11815" s="88"/>
      <c r="W11815" s="21" t="s">
        <v>66</v>
      </c>
      <c r="X11815" s="87" t="s">
        <v>28</v>
      </c>
      <c r="Y11815" s="88"/>
      <c r="AA11815" s="21" t="s">
        <v>66</v>
      </c>
      <c r="AB11815" s="87" t="s">
        <v>28</v>
      </c>
      <c r="AC11815" s="88"/>
      <c r="AE11815" s="21" t="s">
        <v>66</v>
      </c>
      <c r="AF11815" s="87" t="s">
        <v>28</v>
      </c>
      <c r="AG11815" s="88"/>
    </row>
    <row r="11816" spans="1:33" ht="90" hidden="1" outlineLevel="1">
      <c r="A11816" s="6" t="s">
        <v>13928</v>
      </c>
      <c r="B11816" s="7" t="s">
        <v>13929</v>
      </c>
      <c r="C11816" s="7" t="s">
        <v>13930</v>
      </c>
      <c r="D11816" s="7"/>
      <c r="E11816" s="23" t="s">
        <v>13838</v>
      </c>
      <c r="F11816" s="18">
        <v>1</v>
      </c>
      <c r="K11816" s="22">
        <v>7000000</v>
      </c>
      <c r="L11816" s="84">
        <v>7000000</v>
      </c>
      <c r="M11816" s="85"/>
      <c r="O11816" s="22">
        <v>7000000</v>
      </c>
      <c r="P11816" s="84">
        <v>7000000</v>
      </c>
      <c r="Q11816" s="85"/>
      <c r="S11816" s="22">
        <v>7000000</v>
      </c>
      <c r="T11816" s="84">
        <v>7000000</v>
      </c>
      <c r="U11816" s="85"/>
      <c r="W11816" s="22">
        <v>7000000</v>
      </c>
      <c r="X11816" s="84">
        <v>7000000</v>
      </c>
      <c r="Y11816" s="85"/>
      <c r="AA11816" s="22">
        <v>7000000</v>
      </c>
      <c r="AB11816" s="84">
        <v>7000000</v>
      </c>
      <c r="AC11816" s="85"/>
      <c r="AE11816" s="22">
        <v>7000000</v>
      </c>
      <c r="AF11816" s="84">
        <v>7000000</v>
      </c>
      <c r="AG11816" s="85"/>
    </row>
    <row r="11817" spans="1:33" hidden="1" outlineLevel="1">
      <c r="A11817" s="8"/>
      <c r="B11817" s="9" t="s">
        <v>34</v>
      </c>
      <c r="C11817" s="9" t="s">
        <v>35</v>
      </c>
      <c r="K11817" s="79"/>
      <c r="L11817" s="79"/>
      <c r="M11817" s="80"/>
      <c r="O11817" s="79"/>
      <c r="P11817" s="79"/>
      <c r="Q11817" s="80"/>
      <c r="S11817" s="79"/>
      <c r="T11817" s="79"/>
      <c r="U11817" s="80"/>
      <c r="W11817" s="79"/>
      <c r="X11817" s="79"/>
      <c r="Y11817" s="80"/>
      <c r="AA11817" s="79"/>
      <c r="AB11817" s="79"/>
      <c r="AC11817" s="80"/>
      <c r="AE11817" s="79"/>
      <c r="AF11817" s="79"/>
      <c r="AG11817" s="80"/>
    </row>
    <row r="11818" spans="1:33" ht="75" hidden="1" outlineLevel="1">
      <c r="A11818" s="6" t="s">
        <v>13931</v>
      </c>
      <c r="B11818" s="7" t="s">
        <v>37</v>
      </c>
      <c r="C11818" s="7" t="s">
        <v>13932</v>
      </c>
      <c r="K11818" s="79"/>
      <c r="L11818" s="79"/>
      <c r="M11818" s="80"/>
      <c r="O11818" s="79"/>
      <c r="P11818" s="79"/>
      <c r="Q11818" s="80"/>
      <c r="S11818" s="79"/>
      <c r="T11818" s="79"/>
      <c r="U11818" s="80"/>
      <c r="W11818" s="79"/>
      <c r="X11818" s="79"/>
      <c r="Y11818" s="80"/>
      <c r="AA11818" s="79"/>
      <c r="AB11818" s="79"/>
      <c r="AC11818" s="80"/>
      <c r="AE11818" s="79"/>
      <c r="AF11818" s="79"/>
      <c r="AG11818" s="80"/>
    </row>
    <row r="11819" spans="1:33" ht="60" hidden="1" outlineLevel="1">
      <c r="A11819" s="8"/>
      <c r="B11819" s="9" t="s">
        <v>61</v>
      </c>
      <c r="C11819" s="9" t="s">
        <v>62</v>
      </c>
      <c r="D11819" s="9" t="s">
        <v>63</v>
      </c>
      <c r="E11819" s="12" t="s">
        <v>64</v>
      </c>
      <c r="F11819" s="20" t="s">
        <v>65</v>
      </c>
      <c r="K11819" s="21" t="s">
        <v>66</v>
      </c>
      <c r="L11819" s="87" t="s">
        <v>28</v>
      </c>
      <c r="M11819" s="88"/>
      <c r="O11819" s="21" t="s">
        <v>66</v>
      </c>
      <c r="P11819" s="87" t="s">
        <v>28</v>
      </c>
      <c r="Q11819" s="88"/>
      <c r="S11819" s="21" t="s">
        <v>66</v>
      </c>
      <c r="T11819" s="87" t="s">
        <v>28</v>
      </c>
      <c r="U11819" s="88"/>
      <c r="W11819" s="21" t="s">
        <v>66</v>
      </c>
      <c r="X11819" s="87" t="s">
        <v>28</v>
      </c>
      <c r="Y11819" s="88"/>
      <c r="AA11819" s="21" t="s">
        <v>66</v>
      </c>
      <c r="AB11819" s="87" t="s">
        <v>28</v>
      </c>
      <c r="AC11819" s="88"/>
      <c r="AE11819" s="21" t="s">
        <v>66</v>
      </c>
      <c r="AF11819" s="87" t="s">
        <v>28</v>
      </c>
      <c r="AG11819" s="88"/>
    </row>
    <row r="11820" spans="1:33" hidden="1" outlineLevel="1">
      <c r="A11820" s="6" t="s">
        <v>13933</v>
      </c>
      <c r="B11820" s="7" t="s">
        <v>13934</v>
      </c>
      <c r="C11820" s="7" t="s">
        <v>13935</v>
      </c>
      <c r="D11820" s="7" t="s">
        <v>7685</v>
      </c>
      <c r="E11820" s="23" t="s">
        <v>4980</v>
      </c>
      <c r="F11820" s="18">
        <v>7000000</v>
      </c>
      <c r="K11820" s="22">
        <v>0.06</v>
      </c>
      <c r="L11820" s="84">
        <v>420000</v>
      </c>
      <c r="M11820" s="85"/>
      <c r="O11820" s="22">
        <v>0.1</v>
      </c>
      <c r="P11820" s="84">
        <v>700000</v>
      </c>
      <c r="Q11820" s="85"/>
      <c r="S11820" s="22">
        <v>0.1</v>
      </c>
      <c r="T11820" s="84">
        <v>700000</v>
      </c>
      <c r="U11820" s="85"/>
      <c r="W11820" s="22">
        <v>0.1</v>
      </c>
      <c r="X11820" s="84">
        <v>700000</v>
      </c>
      <c r="Y11820" s="85"/>
      <c r="AA11820" s="22">
        <v>0.1</v>
      </c>
      <c r="AB11820" s="84">
        <v>700000</v>
      </c>
      <c r="AC11820" s="85"/>
      <c r="AE11820" s="22">
        <v>0.08</v>
      </c>
      <c r="AF11820" s="84">
        <v>560000</v>
      </c>
      <c r="AG11820" s="85"/>
    </row>
    <row r="11821" spans="1:33" hidden="1" collapsed="1">
      <c r="A11821" s="83" t="s">
        <v>13936</v>
      </c>
      <c r="B11821" s="83"/>
      <c r="C11821" s="83"/>
      <c r="D11821" s="83"/>
      <c r="E11821" s="83"/>
      <c r="F11821" s="83"/>
      <c r="K11821" s="109" t="s">
        <v>13937</v>
      </c>
      <c r="L11821" s="109"/>
      <c r="M11821" s="110"/>
      <c r="O11821" s="109" t="s">
        <v>13938</v>
      </c>
      <c r="P11821" s="109"/>
      <c r="Q11821" s="110"/>
      <c r="S11821" s="109" t="s">
        <v>13939</v>
      </c>
      <c r="T11821" s="109"/>
      <c r="U11821" s="110"/>
      <c r="W11821" s="109" t="s">
        <v>13939</v>
      </c>
      <c r="X11821" s="109"/>
      <c r="Y11821" s="110"/>
      <c r="AA11821" s="109" t="s">
        <v>13939</v>
      </c>
      <c r="AB11821" s="109"/>
      <c r="AC11821" s="110"/>
      <c r="AE11821" s="109" t="s">
        <v>13937</v>
      </c>
      <c r="AF11821" s="109"/>
      <c r="AG11821" s="110"/>
    </row>
    <row r="11822" spans="1:33" hidden="1">
      <c r="K11822" s="111" t="s">
        <v>9915</v>
      </c>
      <c r="L11822" s="111"/>
      <c r="M11822" s="112"/>
      <c r="O11822" s="111" t="s">
        <v>13940</v>
      </c>
      <c r="P11822" s="111"/>
      <c r="Q11822" s="112"/>
      <c r="S11822" s="111" t="s">
        <v>13941</v>
      </c>
      <c r="T11822" s="111"/>
      <c r="U11822" s="112"/>
      <c r="W11822" s="111" t="s">
        <v>13942</v>
      </c>
      <c r="X11822" s="111"/>
      <c r="Y11822" s="112"/>
      <c r="AA11822" s="111" t="s">
        <v>13943</v>
      </c>
      <c r="AB11822" s="111"/>
      <c r="AC11822" s="112"/>
      <c r="AE11822" s="111" t="s">
        <v>9915</v>
      </c>
      <c r="AF11822" s="111"/>
      <c r="AG11822" s="112"/>
    </row>
    <row r="11823" spans="1:33" hidden="1">
      <c r="K11823" s="111"/>
      <c r="L11823" s="111"/>
      <c r="M11823" s="112"/>
      <c r="O11823" s="111"/>
      <c r="P11823" s="111"/>
      <c r="Q11823" s="112"/>
      <c r="S11823" s="111"/>
      <c r="T11823" s="111"/>
      <c r="U11823" s="112"/>
      <c r="W11823" s="111"/>
      <c r="X11823" s="111"/>
      <c r="Y11823" s="112"/>
      <c r="AA11823" s="111"/>
      <c r="AB11823" s="111"/>
      <c r="AC11823" s="112"/>
      <c r="AE11823" s="111"/>
      <c r="AF11823" s="111"/>
      <c r="AG11823" s="112"/>
    </row>
    <row r="11824" spans="1:33" hidden="1">
      <c r="A11824" s="83" t="s">
        <v>9913</v>
      </c>
      <c r="B11824" s="83"/>
      <c r="C11824" s="83"/>
      <c r="D11824" s="83"/>
      <c r="E11824" s="83"/>
      <c r="F11824" s="83"/>
      <c r="I11824" s="35"/>
      <c r="J11824" s="35"/>
      <c r="K11824" s="101" t="s">
        <v>9914</v>
      </c>
      <c r="L11824" s="101"/>
      <c r="M11824" s="102"/>
      <c r="O11824" s="101" t="s">
        <v>9914</v>
      </c>
      <c r="P11824" s="101"/>
      <c r="Q11824" s="102"/>
      <c r="S11824" s="101" t="s">
        <v>9914</v>
      </c>
      <c r="T11824" s="101"/>
      <c r="U11824" s="102"/>
      <c r="W11824" s="101" t="s">
        <v>9914</v>
      </c>
      <c r="X11824" s="101"/>
      <c r="Y11824" s="102"/>
      <c r="AA11824" s="101" t="s">
        <v>9914</v>
      </c>
      <c r="AB11824" s="101"/>
      <c r="AC11824" s="102"/>
      <c r="AE11824" s="101" t="s">
        <v>9914</v>
      </c>
      <c r="AF11824" s="101"/>
      <c r="AG11824" s="102"/>
    </row>
    <row r="11825" spans="1:33" ht="28.5" customHeight="1" thickBot="1">
      <c r="A11825" s="103" t="s">
        <v>13944</v>
      </c>
      <c r="B11825" s="103"/>
      <c r="C11825" s="103"/>
      <c r="D11825" s="83"/>
      <c r="E11825" s="103"/>
      <c r="F11825" s="103"/>
      <c r="I11825" s="36"/>
      <c r="J11825" s="40">
        <f>J14+J3633+J4569+J5395+J6394+J9299+J10522</f>
        <v>101531307.09999999</v>
      </c>
      <c r="K11825" s="104">
        <f>L14+L3633+L4569+L5395+L6394+L9299+L10522+L11759+L11767+L11811</f>
        <v>128900000.00000001</v>
      </c>
      <c r="L11825" s="105"/>
      <c r="M11825" s="106"/>
      <c r="O11825" s="107">
        <f>P14+P3633+P4569+P5395+P6394+P9299+P10522+P11759+P11767+P11811</f>
        <v>175098983.98199999</v>
      </c>
      <c r="P11825" s="107"/>
      <c r="Q11825" s="108"/>
      <c r="R11825" s="28"/>
      <c r="S11825" s="107">
        <f>T14+T3633+T4569+T5395+T6394+T9299+T10522+T11759+T11767+T11811</f>
        <v>184247610</v>
      </c>
      <c r="T11825" s="107"/>
      <c r="U11825" s="108"/>
      <c r="V11825" s="28"/>
      <c r="W11825" s="107">
        <f>X14+X3633+X4569+X5395+X6394+X9299+X10522+X11759+X11767+X11811</f>
        <v>199743746.87000003</v>
      </c>
      <c r="X11825" s="107"/>
      <c r="Y11825" s="108"/>
      <c r="Z11825" s="28"/>
      <c r="AA11825" s="107">
        <f>AB14+AB3633+AB4569+AB5395+AB6394+AB9299+AB10522+AB11759+AB11767+AB11811</f>
        <v>271200000.00100005</v>
      </c>
      <c r="AB11825" s="107"/>
      <c r="AC11825" s="108"/>
      <c r="AD11825" s="28"/>
      <c r="AE11825" s="107">
        <f>AF14+AF3633+AF4569+AF5395+AF6394+AF9299+AF10522+AF11759+AF11767+AF11811</f>
        <v>275482411.72000003</v>
      </c>
      <c r="AF11825" s="107"/>
      <c r="AG11825" s="108"/>
    </row>
    <row r="11826" spans="1:33">
      <c r="M11826" s="13">
        <f>K11825-L13</f>
        <v>0</v>
      </c>
    </row>
  </sheetData>
  <autoFilter ref="A15:AG11825" xr:uid="{3AF0EDF6-14DD-4FAE-A04A-3D2FED4DFF8E}">
    <filterColumn colId="1">
      <filters blank="1">
        <filter val="-"/>
        <filter val="13.1"/>
        <filter val="13.2"/>
        <filter val="2B.01"/>
        <filter val="2B.02"/>
        <filter val="2B.03"/>
        <filter val="2B.04"/>
        <filter val="2B.05"/>
        <filter val="2B.06"/>
        <filter val="2B.07"/>
        <filter val="2C.01"/>
        <filter val="2C.02"/>
        <filter val="2C.03"/>
        <filter val="2C.04"/>
        <filter val="2C.05"/>
        <filter val="2C.06"/>
        <filter val="2C.07"/>
        <filter val="2C.08"/>
        <filter val="2C.09"/>
        <filter val="2C.10"/>
        <filter val="2C.11"/>
        <filter val="2C.12"/>
        <filter val="2C.13"/>
        <filter val="2C.14"/>
        <filter val="2C.15"/>
        <filter val="2C.16"/>
        <filter val="2C.17"/>
        <filter val="2C.18"/>
        <filter val="2C.19"/>
        <filter val="2C.20"/>
        <filter val="2C.21"/>
        <filter val="2C.22"/>
        <filter val="2C.23"/>
        <filter val="2C.24"/>
        <filter val="2C.25"/>
        <filter val="2C.26"/>
        <filter val="2C.27"/>
        <filter val="2C.28"/>
        <filter val="2C.29"/>
        <filter val="2C.30"/>
        <filter val="2C.31"/>
        <filter val="2C.32"/>
        <filter val="2C.33"/>
        <filter val="2D.01"/>
        <filter val="2D.02"/>
        <filter val="2D.03"/>
        <filter val="2D.04"/>
        <filter val="2E.01"/>
        <filter val="2E.02"/>
        <filter val="2E.03"/>
        <filter val="2E.04"/>
        <filter val="2E.05"/>
        <filter val="2E.06"/>
        <filter val="2G.01"/>
        <filter val="2G.02"/>
        <filter val="2G.03"/>
        <filter val="2G.04"/>
        <filter val="2G.05"/>
        <filter val="2G.06"/>
        <filter val="2G.07"/>
        <filter val="2G.08"/>
        <filter val="2G.09"/>
        <filter val="2G.10"/>
        <filter val="2G.11"/>
        <filter val="2G.12"/>
        <filter val="2G.13"/>
        <filter val="2G.14"/>
        <filter val="2G.15"/>
        <filter val="2G.16"/>
        <filter val="2H.01"/>
        <filter val="2H.010"/>
        <filter val="2H.02"/>
        <filter val="2H.03"/>
        <filter val="2H.04"/>
        <filter val="2H.05"/>
        <filter val="2H.06"/>
        <filter val="2H.07"/>
        <filter val="2H.08"/>
        <filter val="2H.09"/>
        <filter val="2H.10"/>
        <filter val="2H.11"/>
        <filter val="2H.12"/>
        <filter val="2H.13"/>
        <filter val="2H.14"/>
        <filter val="2H.15"/>
        <filter val="2H.16"/>
        <filter val="2H.17"/>
        <filter val="2H.18"/>
        <filter val="2H.19"/>
        <filter val="2H.20"/>
        <filter val="2H.21"/>
        <filter val="2H.22"/>
        <filter val="2H.23"/>
        <filter val="2H.24"/>
        <filter val="2H.25"/>
        <filter val="2H.26"/>
        <filter val="2H.27"/>
        <filter val="2J.01"/>
        <filter val="2J.02"/>
        <filter val="2J.03"/>
        <filter val="2J.04"/>
        <filter val="2J.05"/>
        <filter val="2J.06"/>
        <filter val="2J.07"/>
        <filter val="2J.08"/>
        <filter val="2J.09"/>
        <filter val="2J.10"/>
        <filter val="2J.11"/>
        <filter val="2J.12"/>
        <filter val="2J.13"/>
        <filter val="2J.14"/>
        <filter val="2J.15"/>
        <filter val="2J.16"/>
        <filter val="2J.17"/>
        <filter val="2J.18"/>
        <filter val="2J.19"/>
        <filter val="2J.20"/>
        <filter val="2J.21"/>
        <filter val="2J.21.1"/>
        <filter val="2J.22"/>
        <filter val="2J.23"/>
        <filter val="2J.24"/>
        <filter val="2J.25"/>
        <filter val="2J.26"/>
        <filter val="2J.27"/>
        <filter val="2J.28"/>
        <filter val="2K.01"/>
        <filter val="2K.02"/>
        <filter val="2K.03"/>
        <filter val="2K.04"/>
        <filter val="2K.05"/>
        <filter val="2K.06"/>
        <filter val="2K.07"/>
        <filter val="2K.08"/>
        <filter val="2K.09"/>
        <filter val="2K.10"/>
        <filter val="2K.11"/>
        <filter val="2K.12"/>
        <filter val="2K.13"/>
        <filter val="2K.14"/>
        <filter val="2K.15"/>
        <filter val="2K.16"/>
        <filter val="2K.17"/>
        <filter val="2K.18"/>
        <filter val="2K.19"/>
        <filter val="2K.20"/>
        <filter val="2K.21"/>
        <filter val="2K.22"/>
        <filter val="2K.23"/>
        <filter val="2K.24"/>
        <filter val="2K.25"/>
        <filter val="2K.26"/>
        <filter val="2K.27"/>
        <filter val="2K.28"/>
        <filter val="2K.29"/>
        <filter val="2K.30"/>
        <filter val="2K.31"/>
        <filter val="2K.32"/>
        <filter val="2K.33"/>
        <filter val="2K.34"/>
        <filter val="2K.35"/>
        <filter val="2K.36"/>
        <filter val="2K.37"/>
        <filter val="2K.38"/>
        <filter val="2K.39"/>
        <filter val="2K.40"/>
        <filter val="2K.41"/>
        <filter val="2K.42"/>
        <filter val="2K.43"/>
        <filter val="2K.44"/>
        <filter val="2K.45"/>
        <filter val="2K.46"/>
        <filter val="2K.47"/>
        <filter val="2K.48"/>
        <filter val="2K.49"/>
        <filter val="2K.50"/>
        <filter val="2K.51"/>
        <filter val="2K.52"/>
        <filter val="2K.53"/>
        <filter val="2K.54"/>
        <filter val="2K.55"/>
        <filter val="2K.56"/>
        <filter val="2K.57"/>
        <filter val="2K.58"/>
        <filter val="2K.59"/>
        <filter val="2K.60"/>
        <filter val="2K.61"/>
        <filter val="2P.01"/>
        <filter val="2P.02"/>
        <filter val="2P.03"/>
        <filter val="2P.04"/>
        <filter val="2P.05"/>
        <filter val="2P.06"/>
        <filter val="2P.07"/>
        <filter val="2P.08"/>
        <filter val="2P.09"/>
        <filter val="2Q1.01"/>
        <filter val="2Q1.02"/>
        <filter val="2Q1.03"/>
        <filter val="2Q1.04"/>
        <filter val="2Q1.05"/>
        <filter val="2Q1.06"/>
        <filter val="2Q1.07"/>
        <filter val="2Q1.08"/>
        <filter val="2Q1.09"/>
        <filter val="2Q1.10"/>
        <filter val="2Q1.11"/>
        <filter val="2Q1.12"/>
        <filter val="2Q1.13"/>
        <filter val="2Q1.14"/>
        <filter val="2Q1.15"/>
        <filter val="2Q1.16"/>
        <filter val="2Q1.17"/>
        <filter val="2Q1.18"/>
        <filter val="2Q1.19"/>
        <filter val="2Q1.20"/>
        <filter val="2Q1.21"/>
        <filter val="2Q1.22"/>
        <filter val="2Q1.23"/>
        <filter val="2Q2.01"/>
        <filter val="2Q2.02"/>
        <filter val="2Q2.03"/>
        <filter val="2Q2.04"/>
        <filter val="2Q2.05"/>
        <filter val="2Q2.06"/>
        <filter val="2Q2.07"/>
        <filter val="2Q2.08"/>
        <filter val="2Q2.09"/>
        <filter val="2Q2.10"/>
        <filter val="2Q2.11"/>
        <filter val="2Q2.12"/>
        <filter val="2Q2.13"/>
        <filter val="2Q2.14"/>
        <filter val="2Q2.15"/>
        <filter val="2Q2.16"/>
        <filter val="2Q2.17"/>
        <filter val="2Q2.18"/>
        <filter val="2Q2.19"/>
        <filter val="2Q2.20"/>
        <filter val="2Q2.21"/>
        <filter val="2Q2.22"/>
        <filter val="2Q2.23"/>
        <filter val="2Q2.24"/>
        <filter val="2Q2.25"/>
        <filter val="2Q2.26"/>
        <filter val="2Q2.27"/>
        <filter val="2Q2.28"/>
        <filter val="2Q2.29"/>
        <filter val="2Q2.30"/>
        <filter val="2Q2.31"/>
        <filter val="2Q2.32"/>
        <filter val="2Q2.33"/>
        <filter val="2Q2.34"/>
        <filter val="2Q2.35"/>
        <filter val="2Q2.36"/>
        <filter val="2Q2.37"/>
        <filter val="2Q2.38"/>
        <filter val="2Q2.39"/>
        <filter val="2Q2.40"/>
        <filter val="2Q2.41"/>
        <filter val="2Q2.42"/>
        <filter val="2Q2.43"/>
        <filter val="2Q2.44"/>
        <filter val="2Q2.45"/>
        <filter val="2Q2.46"/>
        <filter val="2Q2.47"/>
        <filter val="2Q2.48"/>
        <filter val="2Q3.01"/>
        <filter val="2Q3.02"/>
        <filter val="2Q3.03"/>
        <filter val="2Q3.04"/>
        <filter val="2Q3.05"/>
        <filter val="2Q3.06"/>
        <filter val="2Q3.07"/>
        <filter val="2Q3.08"/>
        <filter val="2Q3.08.1"/>
        <filter val="2Q3.09"/>
        <filter val="2Q3.10"/>
        <filter val="2Q3.11"/>
        <filter val="2Q3.12"/>
        <filter val="2Q3.13"/>
        <filter val="2Q3.14"/>
        <filter val="2Q3.15"/>
        <filter val="2Q3.16"/>
        <filter val="2Q3.17"/>
        <filter val="2Q3.18"/>
        <filter val="2Q3.19"/>
        <filter val="2Q3.20"/>
        <filter val="2Q3.21"/>
        <filter val="2Q3.22"/>
        <filter val="2Q3.23"/>
        <filter val="2Q3.24"/>
        <filter val="2Q3.25"/>
        <filter val="2Q3.26"/>
        <filter val="2Q3.27"/>
        <filter val="2Q4.01"/>
        <filter val="2Q4.02"/>
        <filter val="2Q4.03"/>
        <filter val="2Q4.04"/>
        <filter val="2Q4.05"/>
        <filter val="2Q4.06"/>
        <filter val="2Q4.07"/>
        <filter val="2Q4.08"/>
        <filter val="2Q4.09"/>
        <filter val="2Q4.10"/>
        <filter val="2Q4.11"/>
        <filter val="2Q4.12"/>
        <filter val="2Q4.13"/>
        <filter val="2Q4.14"/>
        <filter val="2Q4.15"/>
        <filter val="2Q4.16"/>
        <filter val="2Q4.17"/>
        <filter val="2Q4.18"/>
        <filter val="2Q4.19"/>
        <filter val="2Q4.20"/>
        <filter val="2Q5.01"/>
        <filter val="2Q5.02"/>
        <filter val="2Q5.03"/>
        <filter val="2Q5.04"/>
        <filter val="2Q5.05"/>
        <filter val="2Q5.06"/>
        <filter val="2Q5.07"/>
        <filter val="2Q5.08"/>
        <filter val="2Q5.09"/>
        <filter val="2Q5.10"/>
        <filter val="2Q5.11"/>
        <filter val="2Q5.12"/>
        <filter val="2Q5.13"/>
        <filter val="2Q5.14"/>
        <filter val="2Q5.15"/>
        <filter val="2Q5.16"/>
        <filter val="2Q5.17"/>
        <filter val="2Q5.18"/>
        <filter val="2Q5.19"/>
        <filter val="2Q5.20"/>
        <filter val="2Q5.21"/>
        <filter val="2Q5.22"/>
        <filter val="2Q5.23"/>
        <filter val="2Q5.24"/>
        <filter val="2Q5.25"/>
        <filter val="2Q5.26"/>
        <filter val="2Q5.27"/>
        <filter val="2Q5.28"/>
        <filter val="2Q6.01"/>
        <filter val="2Q6.02"/>
        <filter val="2Q6.03"/>
        <filter val="2Q6.04"/>
        <filter val="2Q6.05"/>
        <filter val="2Q6.06"/>
        <filter val="2Q6.07"/>
        <filter val="2Q6.08"/>
        <filter val="2Q6.09"/>
        <filter val="2Q6.10"/>
        <filter val="2R.01"/>
        <filter val="2R.02"/>
        <filter val="2R.02.1"/>
        <filter val="2R.03"/>
        <filter val="2R.04"/>
        <filter val="2R.05"/>
        <filter val="2R.06"/>
        <filter val="2R.07"/>
        <filter val="2R.08"/>
        <filter val="2R.09"/>
        <filter val="2R.10"/>
        <filter val="2R.100"/>
        <filter val="2R.101"/>
        <filter val="2R.102"/>
        <filter val="2R.103"/>
        <filter val="2R.104"/>
        <filter val="2R.105"/>
        <filter val="2R.106"/>
        <filter val="2R.107"/>
        <filter val="2R.108"/>
        <filter val="2R.109"/>
        <filter val="2R.11"/>
        <filter val="2R.110"/>
        <filter val="2R.111"/>
        <filter val="2R.112"/>
        <filter val="2R.113"/>
        <filter val="2R.114"/>
        <filter val="2R.115"/>
        <filter val="2R.116"/>
        <filter val="2R.117"/>
        <filter val="2R.118"/>
        <filter val="2R.119"/>
        <filter val="2R.12"/>
        <filter val="2R.120"/>
        <filter val="2R.121"/>
        <filter val="2R.122"/>
        <filter val="2R.123"/>
        <filter val="2R.124"/>
        <filter val="2R.125"/>
        <filter val="2R.126"/>
        <filter val="2R.127"/>
        <filter val="2R.128"/>
        <filter val="2R.129"/>
        <filter val="2R.13"/>
        <filter val="2R.14"/>
        <filter val="2R.15"/>
        <filter val="2R.16"/>
        <filter val="2R.17"/>
        <filter val="2R.18"/>
        <filter val="2R.19"/>
        <filter val="2R.20"/>
        <filter val="2R.21"/>
        <filter val="2R.22"/>
        <filter val="2R.23"/>
        <filter val="2R.24"/>
        <filter val="2R.25"/>
        <filter val="2R.26"/>
        <filter val="2R.27"/>
        <filter val="2R.28"/>
        <filter val="2R.29"/>
        <filter val="2R.30"/>
        <filter val="2R.31"/>
        <filter val="2R.32"/>
        <filter val="2R.33"/>
        <filter val="2R.34"/>
        <filter val="2R.35"/>
        <filter val="2R.36"/>
        <filter val="2R.37"/>
        <filter val="2R.38"/>
        <filter val="2R.39"/>
        <filter val="2R.40"/>
        <filter val="2R.41"/>
        <filter val="2R.42"/>
        <filter val="2R.43"/>
        <filter val="2R.44"/>
        <filter val="2R.45"/>
        <filter val="2R.46"/>
        <filter val="2R.47"/>
        <filter val="2R.48"/>
        <filter val="2R.49"/>
        <filter val="2R.50"/>
        <filter val="2R.51"/>
        <filter val="2R.52"/>
        <filter val="2R.53"/>
        <filter val="2R.54"/>
        <filter val="2R.55"/>
        <filter val="2R.56"/>
        <filter val="2R.57"/>
        <filter val="2R.58"/>
        <filter val="2R.59"/>
        <filter val="2R.60"/>
        <filter val="2R.61"/>
        <filter val="2R.62"/>
        <filter val="2R.63"/>
        <filter val="2R.64"/>
        <filter val="2R.65"/>
        <filter val="2R.66"/>
        <filter val="2R.67"/>
        <filter val="2R.68"/>
        <filter val="2R.69"/>
        <filter val="2R.70"/>
        <filter val="2R.71"/>
        <filter val="2R.72"/>
        <filter val="2R.73"/>
        <filter val="2R.74"/>
        <filter val="2R.75"/>
        <filter val="2R.76"/>
        <filter val="2R.77"/>
        <filter val="2R.78"/>
        <filter val="2R.79"/>
        <filter val="2R.80"/>
        <filter val="2R.81"/>
        <filter val="2R.82"/>
        <filter val="2R.83"/>
        <filter val="2R.84"/>
        <filter val="2R.85"/>
        <filter val="2R.86"/>
        <filter val="2R.87"/>
        <filter val="2R.88"/>
        <filter val="2R.89"/>
        <filter val="2R.90"/>
        <filter val="2R.91"/>
        <filter val="2R.92"/>
        <filter val="2R.93"/>
        <filter val="2R.94"/>
        <filter val="2R.95"/>
        <filter val="2R.96"/>
        <filter val="2R.97"/>
        <filter val="2R.98"/>
        <filter val="2R.99"/>
        <filter val="2R1.01"/>
        <filter val="2R1.02"/>
        <filter val="2R1.03"/>
        <filter val="2R1.04"/>
        <filter val="2R1.05"/>
        <filter val="2R1.06"/>
        <filter val="2R1.07"/>
        <filter val="2R1.08"/>
        <filter val="2R1.09"/>
        <filter val="2R1.10"/>
        <filter val="2R1.11"/>
        <filter val="2R1.12"/>
        <filter val="2R1.13"/>
        <filter val="2R1.14"/>
        <filter val="2R1.15"/>
        <filter val="2R1.16"/>
        <filter val="2R1.17"/>
        <filter val="2R2.01"/>
        <filter val="2R2.02"/>
        <filter val="2R2.03"/>
        <filter val="2R2.04"/>
        <filter val="2R2.05"/>
        <filter val="2R2.06"/>
        <filter val="2R2.07"/>
        <filter val="2R2.08"/>
        <filter val="2R2.09"/>
        <filter val="2R2.10"/>
        <filter val="2R2.11"/>
        <filter val="2R2.12"/>
        <filter val="2R2.13"/>
        <filter val="2R2.14"/>
        <filter val="2R2.15"/>
        <filter val="2R2.16"/>
        <filter val="2R2.17"/>
        <filter val="2R2.18"/>
        <filter val="2R2.19"/>
        <filter val="2R2.20"/>
        <filter val="2R2.21"/>
        <filter val="2R2.22"/>
        <filter val="2R2.23"/>
        <filter val="2R2.24"/>
        <filter val="2R2.25"/>
        <filter val="2R2.26"/>
        <filter val="2R2.27"/>
        <filter val="2R2.28"/>
        <filter val="2R3.01"/>
        <filter val="2R3.02"/>
        <filter val="2R3.03"/>
        <filter val="2R3.04"/>
        <filter val="2R3.05"/>
        <filter val="2R3.06"/>
        <filter val="2R3.07"/>
        <filter val="2R3.08"/>
        <filter val="2R3.09"/>
        <filter val="2R3.10"/>
        <filter val="2R3.11"/>
        <filter val="2R3.12"/>
        <filter val="2R3.13"/>
        <filter val="2R3.14"/>
        <filter val="2R3.15"/>
        <filter val="2R3.16"/>
        <filter val="2R3.17"/>
        <filter val="2R3.18"/>
        <filter val="2R3.19"/>
        <filter val="2R4.01"/>
        <filter val="2R4.02"/>
        <filter val="2R4.03"/>
        <filter val="2R4.04"/>
        <filter val="2R4.05"/>
        <filter val="2R4.06"/>
        <filter val="2R4.07"/>
        <filter val="2R4.08"/>
        <filter val="2R4.09"/>
        <filter val="2R4.10"/>
        <filter val="2R5.01"/>
        <filter val="2R5.02"/>
        <filter val="2R5.03"/>
        <filter val="2R5.04"/>
        <filter val="2R5.05"/>
        <filter val="2R5.06"/>
        <filter val="2R5.07"/>
        <filter val="2R5.08"/>
        <filter val="2R5.09"/>
        <filter val="2R5.10"/>
        <filter val="2R5.11"/>
        <filter val="2R5.12"/>
        <filter val="2R5.13"/>
        <filter val="2R6.01"/>
        <filter val="2R6.02"/>
        <filter val="2R6.03"/>
        <filter val="2R6.04"/>
        <filter val="2R6.05"/>
        <filter val="2R6.06"/>
        <filter val="2R6.07"/>
        <filter val="2R6.08"/>
        <filter val="2R6.09"/>
        <filter val="2R6.10"/>
        <filter val="2R6.11"/>
        <filter val="2R6.12"/>
        <filter val="2R6.13"/>
        <filter val="2R6.14"/>
        <filter val="2R7.01"/>
        <filter val="2R7.02"/>
        <filter val="2R7.03"/>
        <filter val="2R7.04"/>
        <filter val="2R7.05"/>
        <filter val="2R8.01"/>
        <filter val="2R8.02"/>
        <filter val="2R8.03"/>
        <filter val="2R8.04"/>
        <filter val="2R8.05"/>
        <filter val="2R8.06"/>
        <filter val="2R8.07"/>
        <filter val="2R8.08"/>
        <filter val="2R8.09"/>
        <filter val="2R8.10"/>
        <filter val="2R8.11"/>
        <filter val="2R8.12"/>
        <filter val="2R8.13"/>
        <filter val="2R8.14"/>
        <filter val="2R8.15"/>
        <filter val="2R8.16"/>
        <filter val="2R8.17"/>
        <filter val="2R8.18"/>
        <filter val="2R8.19"/>
        <filter val="2R8.20"/>
        <filter val="2R8.21"/>
        <filter val="2R8.22"/>
        <filter val="2R8.23"/>
        <filter val="5.1.01"/>
        <filter val="5.1.02"/>
        <filter val="5.1.03"/>
        <filter val="5.1.04"/>
        <filter val="5.1.05"/>
        <filter val="5.1.06"/>
        <filter val="5.1.07"/>
        <filter val="5.1.08"/>
        <filter val="5.1.09"/>
        <filter val="5.1.10"/>
        <filter val="5.1.11"/>
        <filter val="5.1.12"/>
        <filter val="5.1.15"/>
        <filter val="5.1.16"/>
        <filter val="5.1.17"/>
        <filter val="5.1.18"/>
        <filter val="5.1.19"/>
        <filter val="5.1.20"/>
        <filter val="5.1.21"/>
        <filter val="5.1.22"/>
        <filter val="5.1.23"/>
        <filter val="5.1.24"/>
        <filter val="5.1.25"/>
        <filter val="5.1.26"/>
        <filter val="5.1.27"/>
        <filter val="5.1.28"/>
        <filter val="5.1.29"/>
        <filter val="5.1.30"/>
        <filter val="5.1.31"/>
        <filter val="5.1.32"/>
        <filter val="5.1.33"/>
        <filter val="5.1.34"/>
        <filter val="5.1.35"/>
        <filter val="5.1.36"/>
        <filter val="5.1.37"/>
        <filter val="5.1.38"/>
        <filter val="5.1.39"/>
        <filter val="5.1.40"/>
        <filter val="5.1.41"/>
        <filter val="5.1.42"/>
        <filter val="5.1.43"/>
        <filter val="5.1.44"/>
        <filter val="5.1.45"/>
        <filter val="5.1.46"/>
        <filter val="5.1.47"/>
        <filter val="5.1.48"/>
        <filter val="5.1.49"/>
        <filter val="5.1.50"/>
        <filter val="5.1.51"/>
        <filter val="5.1.52"/>
        <filter val="5.1.53"/>
        <filter val="5.1.54"/>
        <filter val="5.1.55"/>
        <filter val="5.1.56"/>
        <filter val="5.1.57"/>
        <filter val="5.1.58"/>
        <filter val="5.1.59"/>
        <filter val="5.1.60"/>
        <filter val="5.1.61"/>
        <filter val="5.1.62"/>
        <filter val="5.2.01"/>
        <filter val="5.2.02"/>
        <filter val="5.2.03"/>
        <filter val="5.2.04"/>
        <filter val="5.2.05"/>
        <filter val="5.2.06"/>
        <filter val="5.2.07"/>
        <filter val="5.2.08"/>
        <filter val="5.2.09"/>
        <filter val="5.2.10"/>
        <filter val="5.2.11"/>
        <filter val="5.2.12"/>
        <filter val="5.2.13"/>
        <filter val="5.2.14"/>
        <filter val="5.2.15"/>
        <filter val="5.2.16"/>
        <filter val="5.2.17"/>
        <filter val="5.2.18"/>
        <filter val="5.2.19"/>
        <filter val="5.2.20"/>
        <filter val="AI"/>
        <filter val="AI - Deleted."/>
        <filter val="B1.01"/>
        <filter val="B1.02"/>
        <filter val="B1.03"/>
        <filter val="B1.04"/>
        <filter val="B1.05"/>
        <filter val="B1.06"/>
        <filter val="B1.07"/>
        <filter val="B1.08"/>
        <filter val="B1.09"/>
        <filter val="B1.10"/>
        <filter val="B1.11"/>
        <filter val="B1.12"/>
        <filter val="B1.13"/>
        <filter val="B1.14"/>
        <filter val="B1.15"/>
        <filter val="B1.16"/>
        <filter val="B1.17"/>
        <filter val="B1.18"/>
        <filter val="B1.19"/>
        <filter val="B1.20"/>
        <filter val="B1.21"/>
        <filter val="B1.22"/>
        <filter val="B1.23"/>
        <filter val="B1.24"/>
        <filter val="B1.25"/>
        <filter val="B1.26"/>
        <filter val="B1.27"/>
        <filter val="B1.28"/>
        <filter val="B1.29"/>
        <filter val="B1.30"/>
        <filter val="B1.31"/>
        <filter val="B1.32"/>
        <filter val="B1.33"/>
        <filter val="B1.34"/>
        <filter val="B1.35"/>
        <filter val="B1.36"/>
        <filter val="B1.37"/>
        <filter val="B1.38"/>
        <filter val="B1.39"/>
        <filter val="B1.40"/>
        <filter val="B1.41"/>
        <filter val="B1.42"/>
        <filter val="B1.43"/>
        <filter val="B1.44"/>
        <filter val="B1.45"/>
        <filter val="B1.46"/>
        <filter val="B1.47"/>
        <filter val="B1.48"/>
        <filter val="B1.49"/>
        <filter val="B1.50"/>
        <filter val="B1.51"/>
        <filter val="B1.52"/>
        <filter val="B1.53"/>
        <filter val="B10.1.1"/>
        <filter val="B10.1.10"/>
        <filter val="B10.1.11"/>
        <filter val="B10.1.12"/>
        <filter val="B10.1.13"/>
        <filter val="B10.1.14"/>
        <filter val="B10.1.15"/>
        <filter val="B10.1.16"/>
        <filter val="B10.1.17"/>
        <filter val="B10.1.18"/>
        <filter val="B10.1.19"/>
        <filter val="B10.1.2"/>
        <filter val="B10.1.20"/>
        <filter val="B10.1.21"/>
        <filter val="B10.1.22"/>
        <filter val="B10.1.23"/>
        <filter val="B10.1.24"/>
        <filter val="B10.1.25"/>
        <filter val="B10.1.26"/>
        <filter val="B10.1.27"/>
        <filter val="B10.1.28"/>
        <filter val="B10.1.29"/>
        <filter val="B10.1.3"/>
        <filter val="B10.1.30"/>
        <filter val="B10.1.31"/>
        <filter val="B10.1.32"/>
        <filter val="B10.1.4"/>
        <filter val="B10.1.5"/>
        <filter val="B10.1.6"/>
        <filter val="B10.1.7"/>
        <filter val="B10.1.9"/>
        <filter val="B10.2.10"/>
        <filter val="B10.2.11"/>
        <filter val="B10.2.12"/>
        <filter val="B10.2.13"/>
        <filter val="B10.2.14"/>
        <filter val="B10.2.15"/>
        <filter val="B10.2.16"/>
        <filter val="B10.2.17"/>
        <filter val="B10.2.17.1"/>
        <filter val="B10.2.18"/>
        <filter val="B10.2.19"/>
        <filter val="B10.2.20"/>
        <filter val="B10.2.21"/>
        <filter val="B10.2.22"/>
        <filter val="B10.2.23"/>
        <filter val="B10.2.24"/>
        <filter val="B10.2.25"/>
        <filter val="B10.2.26"/>
        <filter val="B10.2.27"/>
        <filter val="B10.2.28"/>
        <filter val="B10.2.29"/>
        <filter val="B10.2.3"/>
        <filter val="B10.2.30"/>
        <filter val="B10.2.31"/>
        <filter val="B10.2.32"/>
        <filter val="B10.2.33"/>
        <filter val="B10.2.34"/>
        <filter val="B10.2.35"/>
        <filter val="B10.2.36"/>
        <filter val="B10.2.37"/>
        <filter val="B10.2.38"/>
        <filter val="B10.2.4"/>
        <filter val="B10.2.5"/>
        <filter val="B10.2.6"/>
        <filter val="B10.2.7"/>
        <filter val="B10.2.8"/>
        <filter val="B10.2.9"/>
        <filter val="B2.1.1"/>
        <filter val="B2.1.2"/>
        <filter val="B2.1.3"/>
        <filter val="B2.1.4"/>
        <filter val="B2.1.5"/>
        <filter val="B2.1.6"/>
        <filter val="B2.10.1"/>
        <filter val="B2.10.10"/>
        <filter val="B2.10.11"/>
        <filter val="B2.10.12"/>
        <filter val="B2.10.13"/>
        <filter val="B2.10.14"/>
        <filter val="B2.10.15"/>
        <filter val="B2.10.16"/>
        <filter val="B2.10.17"/>
        <filter val="B2.10.18"/>
        <filter val="B2.10.19"/>
        <filter val="B2.10.2"/>
        <filter val="B2.10.20"/>
        <filter val="B2.10.21"/>
        <filter val="B2.10.22"/>
        <filter val="B2.10.23"/>
        <filter val="B2.10.24"/>
        <filter val="B2.10.25"/>
        <filter val="B2.10.26"/>
        <filter val="B2.10.27"/>
        <filter val="B2.10.28"/>
        <filter val="B2.10.29"/>
        <filter val="B2.10.3"/>
        <filter val="B2.10.30"/>
        <filter val="B2.10.31"/>
        <filter val="B2.10.32"/>
        <filter val="B2.10.33"/>
        <filter val="B2.10.34"/>
        <filter val="B2.10.35"/>
        <filter val="B2.10.36"/>
        <filter val="B2.10.37"/>
        <filter val="B2.10.38"/>
        <filter val="B2.10.39"/>
        <filter val="B2.10.4"/>
        <filter val="B2.10.40"/>
        <filter val="B2.10.41"/>
        <filter val="B2.10.42"/>
        <filter val="B2.10.43"/>
        <filter val="B2.10.44"/>
        <filter val="B2.10.45"/>
        <filter val="B2.10.46"/>
        <filter val="B2.10.47"/>
        <filter val="B2.10.48"/>
        <filter val="B2.10.49"/>
        <filter val="B2.10.5"/>
        <filter val="B2.10.50"/>
        <filter val="B2.10.51"/>
        <filter val="B2.10.52"/>
        <filter val="B2.10.53"/>
        <filter val="B2.10.54"/>
        <filter val="B2.10.55"/>
        <filter val="B2.10.56"/>
        <filter val="B2.10.57"/>
        <filter val="B2.10.58"/>
        <filter val="B2.10.59"/>
        <filter val="B2.10.6"/>
        <filter val="B2.10.60"/>
        <filter val="B2.10.61"/>
        <filter val="B2.10.62"/>
        <filter val="B2.10.63"/>
        <filter val="B2.10.64"/>
        <filter val="B2.10.65"/>
        <filter val="B2.10.66"/>
        <filter val="B2.10.67"/>
        <filter val="B2.10.68"/>
        <filter val="B2.10.69"/>
        <filter val="B2.10.7"/>
        <filter val="B2.10.70"/>
        <filter val="B2.10.71"/>
        <filter val="B2.10.72"/>
        <filter val="B2.10.73"/>
        <filter val="B2.10.74"/>
        <filter val="B2.10.75"/>
        <filter val="B2.10.76"/>
        <filter val="B2.10.77"/>
        <filter val="B2.10.78"/>
        <filter val="B2.10.79"/>
        <filter val="B2.10.8"/>
        <filter val="B2.10.80"/>
        <filter val="B2.10.81"/>
        <filter val="B2.10.82"/>
        <filter val="B2.10.83"/>
        <filter val="B2.10.84"/>
        <filter val="B2.10.85"/>
        <filter val="B2.10.86"/>
        <filter val="B2.10.87"/>
        <filter val="B2.10.88"/>
        <filter val="B2.10.89"/>
        <filter val="B2.10.9"/>
        <filter val="B2.10.90"/>
        <filter val="B2.10.91"/>
        <filter val="B2.10.92"/>
        <filter val="B2.11.1"/>
        <filter val="B2.11.10"/>
        <filter val="B2.11.100"/>
        <filter val="B2.11.101"/>
        <filter val="B2.11.102"/>
        <filter val="B2.11.103"/>
        <filter val="B2.11.104"/>
        <filter val="B2.11.105"/>
        <filter val="B2.11.106"/>
        <filter val="B2.11.107"/>
        <filter val="B2.11.108"/>
        <filter val="B2.11.109"/>
        <filter val="B2.11.11"/>
        <filter val="B2.11.110"/>
        <filter val="B2.11.111"/>
        <filter val="B2.11.112"/>
        <filter val="B2.11.113"/>
        <filter val="B2.11.114"/>
        <filter val="B2.11.115"/>
        <filter val="B2.11.116"/>
        <filter val="B2.11.117"/>
        <filter val="B2.11.12"/>
        <filter val="B2.11.13"/>
        <filter val="B2.11.14"/>
        <filter val="B2.11.15"/>
        <filter val="B2.11.16"/>
        <filter val="B2.11.17"/>
        <filter val="B2.11.18"/>
        <filter val="B2.11.19"/>
        <filter val="B2.11.2"/>
        <filter val="B2.11.20"/>
        <filter val="B2.11.21"/>
        <filter val="B2.11.22"/>
        <filter val="B2.11.23"/>
        <filter val="B2.11.24"/>
        <filter val="B2.11.25"/>
        <filter val="B2.11.26"/>
        <filter val="B2.11.27"/>
        <filter val="B2.11.28"/>
        <filter val="B2.11.29"/>
        <filter val="B2.11.3"/>
        <filter val="B2.11.30"/>
        <filter val="B2.11.31"/>
        <filter val="B2.11.32"/>
        <filter val="B2.11.33"/>
        <filter val="B2.11.34"/>
        <filter val="B2.11.34.1"/>
        <filter val="B2.11.34.2"/>
        <filter val="B2.11.34.3"/>
        <filter val="B2.11.35"/>
        <filter val="B2.11.36"/>
        <filter val="B2.11.37"/>
        <filter val="B2.11.38"/>
        <filter val="B2.11.39"/>
        <filter val="B2.11.4"/>
        <filter val="B2.11.40"/>
        <filter val="B2.11.41"/>
        <filter val="B2.11.42"/>
        <filter val="B2.11.43"/>
        <filter val="B2.11.44"/>
        <filter val="B2.11.45"/>
        <filter val="B2.11.46"/>
        <filter val="B2.11.47"/>
        <filter val="B2.11.48"/>
        <filter val="B2.11.49"/>
        <filter val="B2.11.5"/>
        <filter val="B2.11.50"/>
        <filter val="B2.11.51"/>
        <filter val="B2.11.52"/>
        <filter val="B2.11.53"/>
        <filter val="B2.11.54"/>
        <filter val="B2.11.55"/>
        <filter val="B2.11.56"/>
        <filter val="B2.11.57"/>
        <filter val="B2.11.58"/>
        <filter val="B2.11.59"/>
        <filter val="B2.11.6"/>
        <filter val="B2.11.60"/>
        <filter val="B2.11.61"/>
        <filter val="B2.11.62"/>
        <filter val="B2.11.63"/>
        <filter val="B2.11.64"/>
        <filter val="B2.11.65"/>
        <filter val="B2.11.66"/>
        <filter val="B2.11.67"/>
        <filter val="B2.11.68"/>
        <filter val="B2.11.69"/>
        <filter val="B2.11.7"/>
        <filter val="B2.11.7.1"/>
        <filter val="B2.11.70"/>
        <filter val="B2.11.71"/>
        <filter val="B2.11.72"/>
        <filter val="B2.11.73"/>
        <filter val="B2.11.74"/>
        <filter val="B2.11.75"/>
        <filter val="B2.11.76"/>
        <filter val="B2.11.77"/>
        <filter val="B2.11.78"/>
        <filter val="B2.11.79"/>
        <filter val="B2.11.8"/>
        <filter val="B2.11.80"/>
        <filter val="B2.11.81"/>
        <filter val="B2.11.82"/>
        <filter val="B2.11.83"/>
        <filter val="B2.11.84"/>
        <filter val="B2.11.85"/>
        <filter val="B2.11.86"/>
        <filter val="B2.11.87"/>
        <filter val="B2.11.88"/>
        <filter val="B2.11.89"/>
        <filter val="B2.11.9"/>
        <filter val="B2.11.90"/>
        <filter val="B2.11.91"/>
        <filter val="B2.11.92"/>
        <filter val="B2.11.93"/>
        <filter val="B2.11.94"/>
        <filter val="B2.11.95"/>
        <filter val="B2.11.96"/>
        <filter val="B2.11.97"/>
        <filter val="B2.11.98"/>
        <filter val="B2.11.99"/>
        <filter val="B2.12.1"/>
        <filter val="B2.12.10"/>
        <filter val="B2.12.100"/>
        <filter val="B2.12.101"/>
        <filter val="B2.12.102"/>
        <filter val="B2.12.103"/>
        <filter val="B2.12.104"/>
        <filter val="B2.12.105"/>
        <filter val="B2.12.106"/>
        <filter val="B2.12.107"/>
        <filter val="B2.12.108"/>
        <filter val="B2.12.109"/>
        <filter val="B2.12.11"/>
        <filter val="B2.12.110"/>
        <filter val="B2.12.111"/>
        <filter val="B2.12.112"/>
        <filter val="B2.12.113"/>
        <filter val="B2.12.114"/>
        <filter val="B2.12.12"/>
        <filter val="B2.12.13"/>
        <filter val="B2.12.14"/>
        <filter val="B2.12.15"/>
        <filter val="B2.12.16"/>
        <filter val="B2.12.17"/>
        <filter val="B2.12.18"/>
        <filter val="B2.12.19"/>
        <filter val="B2.12.2"/>
        <filter val="B2.12.20"/>
        <filter val="B2.12.21"/>
        <filter val="B2.12.22"/>
        <filter val="B2.12.23"/>
        <filter val="B2.12.24"/>
        <filter val="B2.12.25"/>
        <filter val="B2.12.26"/>
        <filter val="B2.12.27"/>
        <filter val="B2.12.28"/>
        <filter val="B2.12.29"/>
        <filter val="B2.12.3"/>
        <filter val="B2.12.30"/>
        <filter val="B2.12.31"/>
        <filter val="B2.12.32"/>
        <filter val="B2.12.33"/>
        <filter val="B2.12.34"/>
        <filter val="B2.12.35"/>
        <filter val="B2.12.36"/>
        <filter val="B2.12.37"/>
        <filter val="B2.12.38"/>
        <filter val="B2.12.39"/>
        <filter val="B2.12.4"/>
        <filter val="B2.12.40"/>
        <filter val="B2.12.41"/>
        <filter val="B2.12.42"/>
        <filter val="B2.12.43"/>
        <filter val="B2.12.44"/>
        <filter val="B2.12.45"/>
        <filter val="B2.12.46"/>
        <filter val="B2.12.47"/>
        <filter val="B2.12.48"/>
        <filter val="B2.12.49"/>
        <filter val="B2.12.5"/>
        <filter val="B2.12.50"/>
        <filter val="B2.12.51"/>
        <filter val="B2.12.52"/>
        <filter val="B2.12.53"/>
        <filter val="B2.12.54"/>
        <filter val="B2.12.55"/>
        <filter val="B2.12.56"/>
        <filter val="B2.12.57"/>
        <filter val="B2.12.58"/>
        <filter val="B2.12.59"/>
        <filter val="B2.12.6"/>
        <filter val="B2.12.60"/>
        <filter val="B2.12.61"/>
        <filter val="B2.12.62"/>
        <filter val="B2.12.63"/>
        <filter val="B2.12.64"/>
        <filter val="B2.12.65"/>
        <filter val="B2.12.66"/>
        <filter val="B2.12.67"/>
        <filter val="B2.12.68"/>
        <filter val="B2.12.69"/>
        <filter val="B2.12.7"/>
        <filter val="B2.12.70"/>
        <filter val="B2.12.71"/>
        <filter val="B2.12.72"/>
        <filter val="B2.12.73"/>
        <filter val="B2.12.74"/>
        <filter val="B2.12.75"/>
        <filter val="B2.12.76"/>
        <filter val="B2.12.77"/>
        <filter val="B2.12.78"/>
        <filter val="B2.12.79"/>
        <filter val="B2.12.8"/>
        <filter val="B2.12.80"/>
        <filter val="B2.12.81"/>
        <filter val="B2.12.82"/>
        <filter val="B2.12.83"/>
        <filter val="B2.12.84"/>
        <filter val="B2.12.85"/>
        <filter val="B2.12.86"/>
        <filter val="B2.12.87"/>
        <filter val="B2.12.88"/>
        <filter val="B2.12.89"/>
        <filter val="B2.12.9"/>
        <filter val="B2.12.90"/>
        <filter val="B2.12.91"/>
        <filter val="B2.12.92"/>
        <filter val="B2.12.93"/>
        <filter val="B2.12.94"/>
        <filter val="B2.12.95"/>
        <filter val="B2.12.96"/>
        <filter val="B2.12.97"/>
        <filter val="B2.12.98"/>
        <filter val="B2.12.99"/>
        <filter val="B2.13.1"/>
        <filter val="B2.13.2"/>
        <filter val="B2.13.3"/>
        <filter val="B2.13.4"/>
        <filter val="B2.13.5"/>
        <filter val="B2.13.6"/>
        <filter val="B2.13.64"/>
        <filter val="B2.13.65"/>
        <filter val="B2.13.7"/>
        <filter val="B2.13.8"/>
        <filter val="B2.13.9"/>
        <filter val="B2.2.1"/>
        <filter val="B2.2.10"/>
        <filter val="B2.2.11"/>
        <filter val="B2.2.12"/>
        <filter val="B2.2.13"/>
        <filter val="B2.2.14"/>
        <filter val="B2.2.15"/>
        <filter val="B2.2.16"/>
        <filter val="B2.2.17"/>
        <filter val="B2.2.18"/>
        <filter val="B2.2.19"/>
        <filter val="B2.2.2"/>
        <filter val="B2.2.20"/>
        <filter val="B2.2.3"/>
        <filter val="B2.2.4"/>
        <filter val="B2.2.5"/>
        <filter val="B2.2.6"/>
        <filter val="B2.2.7"/>
        <filter val="B2.2.8"/>
        <filter val="B2.2.9"/>
        <filter val="B2.3.1"/>
        <filter val="B2.3.2"/>
        <filter val="B2.3.3"/>
        <filter val="B2.3.4"/>
        <filter val="B2.3.5"/>
        <filter val="B2.4.1"/>
        <filter val="B2.4.10"/>
        <filter val="B2.4.11"/>
        <filter val="B2.4.12"/>
        <filter val="B2.4.2"/>
        <filter val="B2.4.3"/>
        <filter val="B2.4.4"/>
        <filter val="B2.4.5"/>
        <filter val="B2.4.6"/>
        <filter val="B2.4.7"/>
        <filter val="B2.4.8"/>
        <filter val="B2.4.9"/>
        <filter val="B2.5.1"/>
        <filter val="B2.5.10"/>
        <filter val="B2.5.11"/>
        <filter val="B2.5.12"/>
        <filter val="B2.5.13"/>
        <filter val="B2.5.14"/>
        <filter val="B2.5.2"/>
        <filter val="B2.5.3"/>
        <filter val="B2.5.4"/>
        <filter val="B2.5.5"/>
        <filter val="B2.5.6"/>
        <filter val="B2.5.7"/>
        <filter val="B2.5.8"/>
        <filter val="B2.5.9"/>
        <filter val="B2.6.1"/>
        <filter val="B2.6.1.1"/>
        <filter val="B2.6.10"/>
        <filter val="B2.6.11"/>
        <filter val="B2.6.12"/>
        <filter val="B2.6.13"/>
        <filter val="B2.6.14"/>
        <filter val="B2.6.15"/>
        <filter val="B2.6.16"/>
        <filter val="B2.6.2"/>
        <filter val="B2.6.3"/>
        <filter val="B2.6.4"/>
        <filter val="B2.6.5"/>
        <filter val="B2.6.6"/>
        <filter val="B2.6.7"/>
        <filter val="B2.6.8"/>
        <filter val="B2.6.9"/>
        <filter val="B2.7.1"/>
        <filter val="B2.7.10"/>
        <filter val="B2.7.11"/>
        <filter val="B2.7.12"/>
        <filter val="B2.7.13"/>
        <filter val="B2.7.14"/>
        <filter val="B2.7.15"/>
        <filter val="B2.7.16"/>
        <filter val="B2.7.17"/>
        <filter val="B2.7.18"/>
        <filter val="B2.7.19"/>
        <filter val="B2.7.2"/>
        <filter val="B2.7.20"/>
        <filter val="B2.7.21"/>
        <filter val="B2.7.22"/>
        <filter val="B2.7.23"/>
        <filter val="B2.7.23.1"/>
        <filter val="B2.7.24"/>
        <filter val="B2.7.25"/>
        <filter val="B2.7.26"/>
        <filter val="B2.7.27"/>
        <filter val="B2.7.3"/>
        <filter val="B2.7.4"/>
        <filter val="B2.7.5"/>
        <filter val="B2.7.6"/>
        <filter val="B2.7.7"/>
        <filter val="B2.7.7.1"/>
        <filter val="B2.7.7.2"/>
        <filter val="B2.7.7.3"/>
        <filter val="B2.7.8"/>
        <filter val="B2.7.9"/>
        <filter val="B2.8.1"/>
        <filter val="B2.8.10"/>
        <filter val="B2.8.11"/>
        <filter val="B2.8.12"/>
        <filter val="B2.8.13"/>
        <filter val="B2.8.14"/>
        <filter val="B2.8.15"/>
        <filter val="B2.8.2"/>
        <filter val="B2.8.3"/>
        <filter val="B2.8.4"/>
        <filter val="B2.8.5"/>
        <filter val="B2.8.6"/>
        <filter val="B2.8.7"/>
        <filter val="B2.8.8"/>
        <filter val="B2.8.9"/>
        <filter val="B2.9.1"/>
        <filter val="B2.9.10"/>
        <filter val="B2.9.11"/>
        <filter val="B2.9.12"/>
        <filter val="B2.9.13"/>
        <filter val="B2.9.14"/>
        <filter val="B2.9.15"/>
        <filter val="B2.9.16"/>
        <filter val="B2.9.17"/>
        <filter val="B2.9.2"/>
        <filter val="B2.9.3"/>
        <filter val="B2.9.4"/>
        <filter val="B2.9.5"/>
        <filter val="B2.9.53"/>
        <filter val="B2.9.54"/>
        <filter val="B2.9.6"/>
        <filter val="B2.9.7"/>
        <filter val="B2.9.8"/>
        <filter val="B2.9.9"/>
        <filter val="B3.1.1"/>
        <filter val="B3.1.2"/>
        <filter val="B3.1.3"/>
        <filter val="B3.1.4"/>
        <filter val="B3.1.5"/>
        <filter val="B3.10.1"/>
        <filter val="B3.10.10"/>
        <filter val="B3.10.11"/>
        <filter val="B3.10.12"/>
        <filter val="B3.10.13"/>
        <filter val="B3.10.14"/>
        <filter val="B3.10.15"/>
        <filter val="B3.10.16"/>
        <filter val="B3.10.17"/>
        <filter val="B3.10.18"/>
        <filter val="B3.10.19"/>
        <filter val="B3.10.2"/>
        <filter val="B3.10.20"/>
        <filter val="B3.10.21"/>
        <filter val="B3.10.22"/>
        <filter val="B3.10.23"/>
        <filter val="B3.10.24"/>
        <filter val="B3.10.25"/>
        <filter val="B3.10.26"/>
        <filter val="B3.10.27"/>
        <filter val="B3.10.28"/>
        <filter val="B3.10.29"/>
        <filter val="B3.10.3"/>
        <filter val="B3.10.30"/>
        <filter val="B3.10.31"/>
        <filter val="B3.10.32"/>
        <filter val="B3.10.33"/>
        <filter val="B3.10.34"/>
        <filter val="B3.10.35"/>
        <filter val="B3.10.36"/>
        <filter val="B3.10.37"/>
        <filter val="B3.10.38"/>
        <filter val="B3.10.39"/>
        <filter val="B3.10.4"/>
        <filter val="B3.10.40"/>
        <filter val="B3.10.41"/>
        <filter val="B3.10.42"/>
        <filter val="B3.10.43"/>
        <filter val="B3.10.44"/>
        <filter val="B3.10.45"/>
        <filter val="B3.10.46"/>
        <filter val="B3.10.47"/>
        <filter val="B3.10.48"/>
        <filter val="B3.10.49"/>
        <filter val="B3.10.5"/>
        <filter val="B3.10.50"/>
        <filter val="B3.10.51"/>
        <filter val="B3.10.52"/>
        <filter val="B3.10.53"/>
        <filter val="B3.10.54"/>
        <filter val="B3.10.55"/>
        <filter val="B3.10.56"/>
        <filter val="B3.10.57"/>
        <filter val="B3.10.58"/>
        <filter val="B3.10.6"/>
        <filter val="B3.10.7"/>
        <filter val="B3.10.8"/>
        <filter val="B3.10.9"/>
        <filter val="B3.11.1"/>
        <filter val="B3.11.10"/>
        <filter val="B3.11.11"/>
        <filter val="B3.11.12"/>
        <filter val="B3.11.13"/>
        <filter val="B3.11.14"/>
        <filter val="B3.11.15"/>
        <filter val="B3.11.16"/>
        <filter val="B3.11.17"/>
        <filter val="B3.11.18"/>
        <filter val="B3.11.19"/>
        <filter val="B3.11.2"/>
        <filter val="B3.11.20"/>
        <filter val="B3.11.21"/>
        <filter val="B3.11.21.1"/>
        <filter val="B3.11.21.2"/>
        <filter val="B3.11.21.3"/>
        <filter val="B3.11.21.4"/>
        <filter val="B3.11.21.5"/>
        <filter val="B3.11.22"/>
        <filter val="B3.11.23"/>
        <filter val="B3.11.24"/>
        <filter val="B3.11.25"/>
        <filter val="B3.11.26"/>
        <filter val="B3.11.27"/>
        <filter val="B3.11.28"/>
        <filter val="B3.11.29"/>
        <filter val="B3.11.3"/>
        <filter val="B3.11.30"/>
        <filter val="B3.11.31"/>
        <filter val="B3.11.32"/>
        <filter val="B3.11.33"/>
        <filter val="B3.11.34"/>
        <filter val="B3.11.35"/>
        <filter val="B3.11.36"/>
        <filter val="B3.11.37"/>
        <filter val="B3.11.38"/>
        <filter val="B3.11.39"/>
        <filter val="B3.11.4"/>
        <filter val="B3.11.4.1"/>
        <filter val="B3.11.40"/>
        <filter val="B3.11.41"/>
        <filter val="B3.11.42"/>
        <filter val="B3.11.43"/>
        <filter val="B3.11.44"/>
        <filter val="B3.11.45"/>
        <filter val="B3.11.46"/>
        <filter val="B3.11.47"/>
        <filter val="B3.11.48"/>
        <filter val="B3.11.49"/>
        <filter val="B3.11.5"/>
        <filter val="B3.11.50"/>
        <filter val="B3.11.51"/>
        <filter val="B3.11.52"/>
        <filter val="B3.11.53"/>
        <filter val="B3.11.54"/>
        <filter val="B3.11.55"/>
        <filter val="B3.11.58"/>
        <filter val="B3.11.6"/>
        <filter val="B3.11.61"/>
        <filter val="B3.11.62"/>
        <filter val="B3.11.63"/>
        <filter val="B3.11.64"/>
        <filter val="B3.11.65"/>
        <filter val="B3.11.66"/>
        <filter val="B3.11.67"/>
        <filter val="B3.11.68"/>
        <filter val="B3.11.69"/>
        <filter val="B3.11.7"/>
        <filter val="B3.11.70"/>
        <filter val="B3.11.71"/>
        <filter val="B3.11.72"/>
        <filter val="B3.11.73"/>
        <filter val="B3.11.74"/>
        <filter val="B3.11.75"/>
        <filter val="B3.11.76"/>
        <filter val="B3.11.77"/>
        <filter val="B3.11.78"/>
        <filter val="B3.11.79"/>
        <filter val="B3.11.8"/>
        <filter val="B3.11.80"/>
        <filter val="B3.11.81"/>
        <filter val="B3.11.82"/>
        <filter val="B3.11.83"/>
        <filter val="B3.11.84"/>
        <filter val="B3.11.85"/>
        <filter val="B3.11.86"/>
        <filter val="B3.11.87"/>
        <filter val="B3.11.88"/>
        <filter val="B3.11.89"/>
        <filter val="B3.11.9"/>
        <filter val="B3.11.90"/>
        <filter val="B3.11.91"/>
        <filter val="B3.11.92"/>
        <filter val="B3.11.93"/>
        <filter val="B3.11.94"/>
        <filter val="B3.2.1"/>
        <filter val="B3.2.10"/>
        <filter val="B3.2.11"/>
        <filter val="B3.2.12"/>
        <filter val="B3.2.13"/>
        <filter val="B3.2.14"/>
        <filter val="B3.2.15"/>
        <filter val="B3.2.16"/>
        <filter val="B3.2.2"/>
        <filter val="B3.2.3"/>
        <filter val="B3.2.4"/>
        <filter val="B3.2.5"/>
        <filter val="B3.2.6"/>
        <filter val="B3.2.7"/>
        <filter val="B3.2.8"/>
        <filter val="B3.2.9"/>
        <filter val="B3.3.1"/>
        <filter val="B3.3.2"/>
        <filter val="B3.3.3"/>
        <filter val="B3.3.4"/>
        <filter val="B3.4.1"/>
        <filter val="B3.4.2"/>
        <filter val="B3.4.3"/>
        <filter val="B3.4.4"/>
        <filter val="B3.5.1"/>
        <filter val="B3.5.10"/>
        <filter val="B3.5.11"/>
        <filter val="B3.5.2"/>
        <filter val="B3.5.3"/>
        <filter val="B3.5.4"/>
        <filter val="B3.5.5"/>
        <filter val="B3.5.6"/>
        <filter val="B3.5.7"/>
        <filter val="B3.5.8"/>
        <filter val="B3.5.9"/>
        <filter val="B3.6.1"/>
        <filter val="B3.6.2"/>
        <filter val="B3.6.3"/>
        <filter val="B3.6.4"/>
        <filter val="B3.6.5"/>
        <filter val="B3.6.6"/>
        <filter val="B3.7.1"/>
        <filter val="B3.7.10"/>
        <filter val="B3.7.11"/>
        <filter val="B3.7.12"/>
        <filter val="B3.7.13"/>
        <filter val="B3.7.14"/>
        <filter val="B3.7.15"/>
        <filter val="B3.7.16"/>
        <filter val="B3.7.17"/>
        <filter val="B3.7.18"/>
        <filter val="B3.7.19"/>
        <filter val="B3.7.2"/>
        <filter val="B3.7.3"/>
        <filter val="B3.7.4"/>
        <filter val="B3.7.5"/>
        <filter val="B3.7.6"/>
        <filter val="B3.7.7"/>
        <filter val="B3.7.8"/>
        <filter val="B3.7.9"/>
        <filter val="B3.8.1"/>
        <filter val="B3.8.2"/>
        <filter val="B3.8.3"/>
        <filter val="B3.8.4"/>
        <filter val="B3.8.5"/>
        <filter val="B3.8.6"/>
        <filter val="B3.8.7"/>
        <filter val="B3.8.8"/>
        <filter val="B3.9.1"/>
        <filter val="B3.9.10"/>
        <filter val="B3.9.11"/>
        <filter val="B3.9.12"/>
        <filter val="B3.9.13"/>
        <filter val="B3.9.14"/>
        <filter val="B3.9.15"/>
        <filter val="B3.9.16"/>
        <filter val="B3.9.2"/>
        <filter val="B3.9.3"/>
        <filter val="B3.9.4"/>
        <filter val="B3.9.5"/>
        <filter val="B3.9.6"/>
        <filter val="B3.9.7"/>
        <filter val="B3.9.8"/>
        <filter val="B3.9.9"/>
        <filter val="B4.1.1"/>
        <filter val="B4.1.2"/>
        <filter val="B4.1.3"/>
        <filter val="B4.1.4"/>
        <filter val="B4.1.5"/>
        <filter val="B4.10.1"/>
        <filter val="B4.10.10"/>
        <filter val="B4.10.11"/>
        <filter val="B4.10.12"/>
        <filter val="B4.10.13"/>
        <filter val="B4.10.14"/>
        <filter val="B4.10.15"/>
        <filter val="B4.10.16"/>
        <filter val="B4.10.17"/>
        <filter val="B4.10.18"/>
        <filter val="B4.10.19"/>
        <filter val="B4.10.2"/>
        <filter val="B4.10.20"/>
        <filter val="B4.10.21"/>
        <filter val="B4.10.25"/>
        <filter val="B4.10.26"/>
        <filter val="B4.10.27"/>
        <filter val="B4.10.28"/>
        <filter val="B4.10.29"/>
        <filter val="B4.10.3"/>
        <filter val="B4.10.30"/>
        <filter val="B4.10.31"/>
        <filter val="B4.10.32"/>
        <filter val="B4.10.33"/>
        <filter val="B4.10.34"/>
        <filter val="B4.10.35"/>
        <filter val="B4.10.36"/>
        <filter val="B4.10.37"/>
        <filter val="B4.10.38"/>
        <filter val="B4.10.39"/>
        <filter val="B4.10.4"/>
        <filter val="B4.10.40"/>
        <filter val="B4.10.5"/>
        <filter val="B4.10.6"/>
        <filter val="B4.10.7"/>
        <filter val="B4.10.8"/>
        <filter val="B4.10.9"/>
        <filter val="B4.11.1"/>
        <filter val="B4.11.10"/>
        <filter val="B4.11.11"/>
        <filter val="B4.11.12"/>
        <filter val="B4.11.13"/>
        <filter val="B4.11.14"/>
        <filter val="B4.11.15"/>
        <filter val="B4.11.16"/>
        <filter val="B4.11.17"/>
        <filter val="B4.11.18"/>
        <filter val="B4.11.19"/>
        <filter val="B4.11.19.1"/>
        <filter val="B4.11.19.2"/>
        <filter val="B4.11.19.3"/>
        <filter val="B4.11.2"/>
        <filter val="B4.11.20"/>
        <filter val="B4.11.21"/>
        <filter val="B4.11.22"/>
        <filter val="B4.11.23"/>
        <filter val="B4.11.24"/>
        <filter val="B4.11.24.1"/>
        <filter val="B4.11.24.2"/>
        <filter val="B4.11.25"/>
        <filter val="B4.11.26"/>
        <filter val="B4.11.27"/>
        <filter val="B4.11.28"/>
        <filter val="B4.11.29"/>
        <filter val="B4.11.3"/>
        <filter val="B4.11.30"/>
        <filter val="B4.11.31"/>
        <filter val="B4.11.32"/>
        <filter val="B4.11.33"/>
        <filter val="B4.11.34"/>
        <filter val="B4.11.35"/>
        <filter val="B4.11.36"/>
        <filter val="B4.11.37"/>
        <filter val="B4.11.38"/>
        <filter val="B4.11.39"/>
        <filter val="B4.11.40"/>
        <filter val="B4.11.41"/>
        <filter val="B4.11.42"/>
        <filter val="B4.11.43"/>
        <filter val="B4.11.44"/>
        <filter val="B4.11.45"/>
        <filter val="B4.11.46"/>
        <filter val="B4.11.47"/>
        <filter val="B4.11.48"/>
        <filter val="B4.11.49"/>
        <filter val="B4.11.5"/>
        <filter val="B4.11.50"/>
        <filter val="B4.11.6"/>
        <filter val="B4.11.7"/>
        <filter val="B4.11.8"/>
        <filter val="B4.11.9"/>
        <filter val="B4.2.1"/>
        <filter val="B4.2.10"/>
        <filter val="B4.2.11"/>
        <filter val="B4.2.12"/>
        <filter val="B4.2.2"/>
        <filter val="B4.2.3"/>
        <filter val="B4.2.4"/>
        <filter val="B4.2.5"/>
        <filter val="B4.2.6"/>
        <filter val="B4.2.7"/>
        <filter val="B4.2.8"/>
        <filter val="B4.2.9"/>
        <filter val="B4.3.1"/>
        <filter val="B4.3.2"/>
        <filter val="B4.3.3"/>
        <filter val="B4.4.1"/>
        <filter val="B4.4.2"/>
        <filter val="B4.4.3"/>
        <filter val="B4.5.1"/>
        <filter val="B4.5.2"/>
        <filter val="B4.5.3"/>
        <filter val="B4.5.4"/>
        <filter val="B4.6.1"/>
        <filter val="B4.6.2"/>
        <filter val="B4.6.3"/>
        <filter val="B4.6.4"/>
        <filter val="B4.6.5"/>
        <filter val="B4.7.1"/>
        <filter val="B4.7.10"/>
        <filter val="B4.7.11"/>
        <filter val="B4.7.12"/>
        <filter val="B4.7.13"/>
        <filter val="B4.7.14"/>
        <filter val="B4.7.15"/>
        <filter val="B4.7.16"/>
        <filter val="B4.7.18"/>
        <filter val="B4.7.2"/>
        <filter val="B4.7.3"/>
        <filter val="B4.7.4"/>
        <filter val="B4.7.5"/>
        <filter val="B4.7.6"/>
        <filter val="B4.7.7"/>
        <filter val="B4.7.8"/>
        <filter val="B4.7.9"/>
        <filter val="B4.8.1"/>
        <filter val="B4.8.10"/>
        <filter val="B4.8.11"/>
        <filter val="B4.8.12"/>
        <filter val="B4.8.13"/>
        <filter val="B4.8.14"/>
        <filter val="B4.8.15"/>
        <filter val="B4.8.16"/>
        <filter val="B4.8.17"/>
        <filter val="B4.8.18"/>
        <filter val="B4.8.19"/>
        <filter val="B4.8.2"/>
        <filter val="B4.8.20"/>
        <filter val="B4.8.3"/>
        <filter val="B4.8.4"/>
        <filter val="B4.8.5"/>
        <filter val="B4.8.6"/>
        <filter val="B4.8.7"/>
        <filter val="B4.8.8"/>
        <filter val="B4.8.9"/>
        <filter val="B4.9.1"/>
        <filter val="B4.9.10"/>
        <filter val="B4.9.11"/>
        <filter val="B4.9.12"/>
        <filter val="B4.9.13"/>
        <filter val="B4.9.14"/>
        <filter val="B4.9.15"/>
        <filter val="B4.9.16"/>
        <filter val="B4.9.17"/>
        <filter val="B4.9.18"/>
        <filter val="B4.9.19"/>
        <filter val="B4.9.2"/>
        <filter val="B4.9.20"/>
        <filter val="B4.9.21"/>
        <filter val="B4.9.22"/>
        <filter val="B4.9.23"/>
        <filter val="B4.9.3"/>
        <filter val="B4.9.4"/>
        <filter val="B4.9.5"/>
        <filter val="B4.9.6"/>
        <filter val="B4.9.7"/>
        <filter val="B4.9.8"/>
        <filter val="B4.9.9"/>
        <filter val="B5.01"/>
        <filter val="B5.02"/>
        <filter val="B5.03"/>
        <filter val="B5.04"/>
        <filter val="B5.05"/>
        <filter val="B5.05.1"/>
        <filter val="B5.06"/>
        <filter val="B5.07"/>
        <filter val="B5.08"/>
        <filter val="B5.09"/>
        <filter val="B5.1.1"/>
        <filter val="B5.1.2"/>
        <filter val="B5.1.3"/>
        <filter val="B5.1.4"/>
        <filter val="B5.1.5"/>
        <filter val="B5.10"/>
        <filter val="B5.10.1"/>
        <filter val="B5.10.10"/>
        <filter val="B5.10.11"/>
        <filter val="B5.10.12"/>
        <filter val="B5.10.13"/>
        <filter val="B5.10.14"/>
        <filter val="B5.10.15"/>
        <filter val="B5.10.16"/>
        <filter val="B5.10.17"/>
        <filter val="B5.10.18"/>
        <filter val="B5.10.19"/>
        <filter val="B5.10.2"/>
        <filter val="B5.10.20"/>
        <filter val="B5.10.21"/>
        <filter val="B5.10.22"/>
        <filter val="B5.10.23"/>
        <filter val="B5.10.24"/>
        <filter val="B5.10.25"/>
        <filter val="B5.10.26"/>
        <filter val="B5.10.27"/>
        <filter val="B5.10.28"/>
        <filter val="B5.10.29"/>
        <filter val="B5.10.3"/>
        <filter val="B5.10.30"/>
        <filter val="B5.10.31"/>
        <filter val="B5.10.32"/>
        <filter val="B5.10.33"/>
        <filter val="B5.10.34"/>
        <filter val="B5.10.35"/>
        <filter val="B5.10.36"/>
        <filter val="B5.10.37"/>
        <filter val="B5.10.38"/>
        <filter val="B5.10.39"/>
        <filter val="B5.10.4"/>
        <filter val="B5.10.40"/>
        <filter val="B5.10.41"/>
        <filter val="B5.10.42"/>
        <filter val="B5.10.43"/>
        <filter val="B5.10.44"/>
        <filter val="B5.10.45"/>
        <filter val="B5.10.46"/>
        <filter val="B5.10.47"/>
        <filter val="B5.10.48"/>
        <filter val="B5.10.49"/>
        <filter val="B5.10.5"/>
        <filter val="B5.10.50"/>
        <filter val="B5.10.51"/>
        <filter val="B5.10.52"/>
        <filter val="B5.10.53"/>
        <filter val="B5.10.54"/>
        <filter val="B5.10.55"/>
        <filter val="B5.10.56"/>
        <filter val="B5.10.57"/>
        <filter val="B5.10.58"/>
        <filter val="B5.10.59"/>
        <filter val="B5.10.6"/>
        <filter val="B5.10.60"/>
        <filter val="B5.10.61"/>
        <filter val="B5.10.62"/>
        <filter val="B5.10.63"/>
        <filter val="B5.10.7"/>
        <filter val="B5.10.8"/>
        <filter val="B5.10.9"/>
        <filter val="B5.11"/>
        <filter val="B5.11.1"/>
        <filter val="B5.11.10"/>
        <filter val="B5.11.100"/>
        <filter val="B5.11.101"/>
        <filter val="B5.11.102"/>
        <filter val="B5.11.103"/>
        <filter val="B5.11.104"/>
        <filter val="B5.11.105"/>
        <filter val="B5.11.11"/>
        <filter val="B5.11.12"/>
        <filter val="B5.11.13"/>
        <filter val="B5.11.14"/>
        <filter val="B5.11.15"/>
        <filter val="B5.11.16"/>
        <filter val="B5.11.17"/>
        <filter val="B5.11.18"/>
        <filter val="B5.11.19"/>
        <filter val="B5.11.2"/>
        <filter val="B5.11.20"/>
        <filter val="B5.11.21"/>
        <filter val="B5.11.22"/>
        <filter val="B5.11.23"/>
        <filter val="B5.11.24"/>
        <filter val="B5.11.25"/>
        <filter val="B5.11.26"/>
        <filter val="B5.11.27"/>
        <filter val="B5.11.28"/>
        <filter val="B5.11.29"/>
        <filter val="B5.11.3"/>
        <filter val="B5.11.30"/>
        <filter val="B5.11.31"/>
        <filter val="B5.11.32"/>
        <filter val="B5.11.33"/>
        <filter val="B5.11.34"/>
        <filter val="B5.11.35"/>
        <filter val="B5.11.36"/>
        <filter val="B5.11.37"/>
        <filter val="B5.11.38"/>
        <filter val="B5.11.39"/>
        <filter val="B5.11.4"/>
        <filter val="B5.11.40"/>
        <filter val="B5.11.41"/>
        <filter val="B5.11.42"/>
        <filter val="B5.11.43"/>
        <filter val="B5.11.44"/>
        <filter val="B5.11.45"/>
        <filter val="B5.11.46"/>
        <filter val="B5.11.47"/>
        <filter val="B5.11.48"/>
        <filter val="B5.11.49"/>
        <filter val="B5.11.5"/>
        <filter val="B5.11.50"/>
        <filter val="B5.11.51"/>
        <filter val="B5.11.52"/>
        <filter val="B5.11.53"/>
        <filter val="B5.11.54"/>
        <filter val="B5.11.55"/>
        <filter val="B5.11.56"/>
        <filter val="B5.11.57"/>
        <filter val="B5.11.58"/>
        <filter val="B5.11.59"/>
        <filter val="B5.11.6"/>
        <filter val="B5.11.60"/>
        <filter val="B5.11.61"/>
        <filter val="B5.11.62"/>
        <filter val="B5.11.63"/>
        <filter val="B5.11.64"/>
        <filter val="B5.11.65"/>
        <filter val="B5.11.66"/>
        <filter val="B5.11.67"/>
        <filter val="B5.11.68"/>
        <filter val="B5.11.69"/>
        <filter val="B5.11.7"/>
        <filter val="B5.11.70"/>
        <filter val="B5.11.71"/>
        <filter val="B5.11.72"/>
        <filter val="B5.11.73"/>
        <filter val="B5.11.74"/>
        <filter val="B5.11.75"/>
        <filter val="B5.11.76"/>
        <filter val="B5.11.77"/>
        <filter val="B5.11.78"/>
        <filter val="B5.11.79"/>
        <filter val="B5.11.8"/>
        <filter val="B5.11.80"/>
        <filter val="B5.11.81"/>
        <filter val="B5.11.82"/>
        <filter val="B5.11.83"/>
        <filter val="B5.11.84"/>
        <filter val="B5.11.85"/>
        <filter val="B5.11.86"/>
        <filter val="B5.11.87"/>
        <filter val="B5.11.88"/>
        <filter val="B5.11.89"/>
        <filter val="B5.11.9"/>
        <filter val="B5.11.90"/>
        <filter val="B5.11.91"/>
        <filter val="B5.11.92"/>
        <filter val="B5.11.93"/>
        <filter val="B5.11.94"/>
        <filter val="B5.11.95"/>
        <filter val="B5.11.96"/>
        <filter val="B5.11.97"/>
        <filter val="B5.11.98"/>
        <filter val="B5.11.99"/>
        <filter val="B5.12"/>
        <filter val="B5.13"/>
        <filter val="B5.14"/>
        <filter val="B5.15"/>
        <filter val="B5.16"/>
        <filter val="B5.2.1"/>
        <filter val="B5.2.10"/>
        <filter val="B5.2.11"/>
        <filter val="B5.2.12"/>
        <filter val="B5.2.13"/>
        <filter val="B5.2.2"/>
        <filter val="B5.2.3"/>
        <filter val="B5.2.4"/>
        <filter val="B5.2.5"/>
        <filter val="B5.2.6"/>
        <filter val="B5.2.7"/>
        <filter val="B5.2.8"/>
        <filter val="B5.2.9"/>
        <filter val="B5.3.1"/>
        <filter val="B5.3.2"/>
        <filter val="B5.3.3"/>
        <filter val="B5.3.4"/>
        <filter val="B5.4.1"/>
        <filter val="B5.4.2"/>
        <filter val="B5.4.3"/>
        <filter val="B5.4.4"/>
        <filter val="B5.5.1"/>
        <filter val="B5.5.2"/>
        <filter val="B5.5.3"/>
        <filter val="B5.5.4"/>
        <filter val="B5.5.5"/>
        <filter val="B5.5.6.1"/>
        <filter val="B5.6.1"/>
        <filter val="B5.6.13"/>
        <filter val="B5.6.14"/>
        <filter val="B5.6.15"/>
        <filter val="B5.6.16"/>
        <filter val="B5.6.17"/>
        <filter val="B5.6.18"/>
        <filter val="B5.6.19"/>
        <filter val="B5.6.2"/>
        <filter val="B5.6.3"/>
        <filter val="B5.6.4"/>
        <filter val="B5.6.5"/>
        <filter val="B5.6.6"/>
        <filter val="B5.6.7"/>
        <filter val="B5.6.8"/>
        <filter val="B5.7.1"/>
        <filter val="B5.7.10"/>
        <filter val="B5.7.11"/>
        <filter val="B5.7.12"/>
        <filter val="B5.7.13"/>
        <filter val="B5.7.14"/>
        <filter val="B5.7.15"/>
        <filter val="B5.7.16"/>
        <filter val="B5.7.17"/>
        <filter val="B5.7.18"/>
        <filter val="B5.7.19"/>
        <filter val="B5.7.2"/>
        <filter val="B5.7.20"/>
        <filter val="B5.7.21"/>
        <filter val="B5.7.22"/>
        <filter val="B5.7.23"/>
        <filter val="B5.7.24"/>
        <filter val="B5.7.25"/>
        <filter val="B5.7.26"/>
        <filter val="B5.7.3"/>
        <filter val="B5.7.4"/>
        <filter val="B5.7.5"/>
        <filter val="B5.7.6"/>
        <filter val="B5.7.7"/>
        <filter val="B5.7.8"/>
        <filter val="B5.7.9"/>
        <filter val="B5.8.1"/>
        <filter val="B5.8.10"/>
        <filter val="B5.8.11"/>
        <filter val="B5.8.12"/>
        <filter val="B5.8.13"/>
        <filter val="B5.8.14"/>
        <filter val="B5.8.15"/>
        <filter val="B5.8.16"/>
        <filter val="B5.8.17"/>
        <filter val="B5.8.2"/>
        <filter val="B5.8.3"/>
        <filter val="B5.8.4"/>
        <filter val="B5.8.5"/>
        <filter val="B5.8.6"/>
        <filter val="B5.8.7"/>
        <filter val="B5.8.8"/>
        <filter val="B5.8.9"/>
        <filter val="B5.9.1"/>
        <filter val="B5.9.10"/>
        <filter val="B5.9.11"/>
        <filter val="B5.9.12"/>
        <filter val="B5.9.13"/>
        <filter val="B5.9.14"/>
        <filter val="B5.9.15"/>
        <filter val="B5.9.16"/>
        <filter val="B5.9.17"/>
        <filter val="B5.9.18"/>
        <filter val="B5.9.19"/>
        <filter val="B5.9.2"/>
        <filter val="B5.9.20"/>
        <filter val="B5.9.21"/>
        <filter val="B5.9.22"/>
        <filter val="B5.9.23"/>
        <filter val="B5.9.24"/>
        <filter val="B5.9.25"/>
        <filter val="B5.9.26"/>
        <filter val="B5.9.3"/>
        <filter val="B5.9.4"/>
        <filter val="B5.9.5"/>
        <filter val="B5.9.6"/>
        <filter val="B5.9.7"/>
        <filter val="B5.9.8"/>
        <filter val="B5.9.9"/>
        <filter val="B6.1.1"/>
        <filter val="B6.1.1 - Deleted."/>
        <filter val="B6.1.2"/>
        <filter val="B6.1.2 - Deleted."/>
        <filter val="B6.1.3"/>
        <filter val="B6.1.3 - Deleted."/>
        <filter val="B6.1.4"/>
        <filter val="B6.1.5"/>
        <filter val="B6.10.1"/>
        <filter val="B6.10.10"/>
        <filter val="B6.10.11"/>
        <filter val="B6.10.12"/>
        <filter val="B6.10.13"/>
        <filter val="B6.10.14"/>
        <filter val="B6.10.15"/>
        <filter val="B6.10.16"/>
        <filter val="B6.10.17"/>
        <filter val="B6.10.18"/>
        <filter val="B6.10.19"/>
        <filter val="B6.10.2"/>
        <filter val="B6.10.20"/>
        <filter val="B6.10.21"/>
        <filter val="B6.10.22"/>
        <filter val="B6.10.23"/>
        <filter val="B6.10.24"/>
        <filter val="B6.10.25"/>
        <filter val="B6.10.26"/>
        <filter val="B6.10.26.1"/>
        <filter val="B6.10.27"/>
        <filter val="B6.10.28"/>
        <filter val="B6.10.29"/>
        <filter val="B6.10.3"/>
        <filter val="B6.10.30"/>
        <filter val="B6.10.31"/>
        <filter val="B6.10.32"/>
        <filter val="B6.10.33"/>
        <filter val="B6.10.34"/>
        <filter val="B6.10.35"/>
        <filter val="B6.10.36"/>
        <filter val="B6.10.37"/>
        <filter val="B6.10.38"/>
        <filter val="B6.10.4"/>
        <filter val="B6.10.5"/>
        <filter val="B6.10.6"/>
        <filter val="B6.10.7"/>
        <filter val="B6.10.8"/>
        <filter val="B6.10.9"/>
        <filter val="B6.11.1"/>
        <filter val="B6.11.10"/>
        <filter val="B6.11.11"/>
        <filter val="B6.11.12"/>
        <filter val="B6.11.13"/>
        <filter val="B6.11.14"/>
        <filter val="B6.11.15"/>
        <filter val="B6.11.16"/>
        <filter val="B6.11.17"/>
        <filter val="B6.11.18"/>
        <filter val="B6.11.19"/>
        <filter val="B6.11.2"/>
        <filter val="B6.11.20"/>
        <filter val="B6.11.21"/>
        <filter val="B6.11.22"/>
        <filter val="B6.11.23"/>
        <filter val="B6.11.24"/>
        <filter val="B6.11.25"/>
        <filter val="B6.11.26"/>
        <filter val="B6.11.27"/>
        <filter val="B6.11.28"/>
        <filter val="B6.11.29"/>
        <filter val="B6.11.3"/>
        <filter val="B6.11.30"/>
        <filter val="B6.11.31"/>
        <filter val="B6.11.32"/>
        <filter val="B6.11.33"/>
        <filter val="B6.11.34"/>
        <filter val="B6.11.35"/>
        <filter val="B6.11.36"/>
        <filter val="B6.11.37"/>
        <filter val="B6.11.38"/>
        <filter val="B6.11.39"/>
        <filter val="B6.11.4"/>
        <filter val="B6.11.40"/>
        <filter val="B6.11.41"/>
        <filter val="B6.11.42"/>
        <filter val="B6.11.43"/>
        <filter val="B6.11.44"/>
        <filter val="B6.11.45"/>
        <filter val="B6.11.46"/>
        <filter val="B6.11.47"/>
        <filter val="B6.11.5"/>
        <filter val="B6.11.6"/>
        <filter val="B6.11.7"/>
        <filter val="B6.11.8"/>
        <filter val="B6.11.9"/>
        <filter val="B6.2.1"/>
        <filter val="B6.2.1 - Deleted."/>
        <filter val="B6.2.10"/>
        <filter val="B6.2.11"/>
        <filter val="B6.2.2"/>
        <filter val="B6.2.2 - Deleted."/>
        <filter val="B6.2.3"/>
        <filter val="B6.2.3 - Deleted."/>
        <filter val="B6.2.4"/>
        <filter val="B6.2.4 - Deleted."/>
        <filter val="B6.2.5"/>
        <filter val="B6.2.5 - Deleted."/>
        <filter val="B6.2.6"/>
        <filter val="B6.2.7"/>
        <filter val="B6.2.8"/>
        <filter val="B6.2.9"/>
        <filter val="B6.3.1"/>
        <filter val="B6.3.1 - Deleted."/>
        <filter val="B6.3.2"/>
        <filter val="B6.3.3"/>
        <filter val="B6.4.1"/>
        <filter val="B6.4.1 - Deleted."/>
        <filter val="B6.4.2 - Deleted."/>
        <filter val="B6.5.1"/>
        <filter val="B6.5.1 - Deleted."/>
        <filter val="B6.5.2"/>
        <filter val="B6.5.2 - Deleted."/>
        <filter val="B6.5.3"/>
        <filter val="B6.5.3 - Deleted."/>
        <filter val="B6.5.4"/>
        <filter val="B6.5.4 - Deleted."/>
        <filter val="B6.5.5"/>
        <filter val="B6.5.5 - Deleted."/>
        <filter val="B6.6.1"/>
        <filter val="B6.6.2"/>
        <filter val="B6.6.3"/>
        <filter val="B6.6.4"/>
        <filter val="B6.6.5"/>
        <filter val="B6.7.1"/>
        <filter val="B6.7.10"/>
        <filter val="B6.7.11"/>
        <filter val="B6.7.12"/>
        <filter val="B6.7.2"/>
        <filter val="B6.7.3"/>
        <filter val="B6.7.4"/>
        <filter val="B6.7.5"/>
        <filter val="B6.7.6"/>
        <filter val="B6.7.7"/>
        <filter val="B6.7.8"/>
        <filter val="B6.7.9"/>
        <filter val="B6.8.1"/>
        <filter val="B6.8.2"/>
        <filter val="B6.8.3"/>
        <filter val="B6.9.1"/>
        <filter val="B6.9.2"/>
        <filter val="B7.1.1"/>
        <filter val="B7.1.2"/>
        <filter val="B7.1.3"/>
        <filter val="B7.1.4"/>
        <filter val="B7.1.5"/>
        <filter val="B7.10.1"/>
        <filter val="B7.10.10"/>
        <filter val="B7.10.11"/>
        <filter val="B7.10.12"/>
        <filter val="B7.10.13"/>
        <filter val="B7.10.14"/>
        <filter val="B7.10.15"/>
        <filter val="B7.10.16"/>
        <filter val="B7.10.17"/>
        <filter val="B7.10.18"/>
        <filter val="B7.10.19"/>
        <filter val="B7.10.2"/>
        <filter val="B7.10.20"/>
        <filter val="B7.10.21"/>
        <filter val="B7.10.22"/>
        <filter val="B7.10.23"/>
        <filter val="B7.10.24"/>
        <filter val="B7.10.25"/>
        <filter val="B7.10.26"/>
        <filter val="B7.10.27"/>
        <filter val="B7.10.28"/>
        <filter val="B7.10.29"/>
        <filter val="B7.10.3"/>
        <filter val="B7.10.30"/>
        <filter val="B7.10.31"/>
        <filter val="B7.10.32"/>
        <filter val="B7.10.33"/>
        <filter val="B7.10.34"/>
        <filter val="B7.10.35"/>
        <filter val="B7.10.36"/>
        <filter val="B7.10.37"/>
        <filter val="B7.10.38"/>
        <filter val="B7.10.39"/>
        <filter val="B7.10.4"/>
        <filter val="B7.10.40"/>
        <filter val="B7.10.41"/>
        <filter val="B7.10.42"/>
        <filter val="B7.10.43"/>
        <filter val="B7.10.44"/>
        <filter val="B7.10.45"/>
        <filter val="B7.10.46"/>
        <filter val="B7.10.47"/>
        <filter val="B7.10.48"/>
        <filter val="B7.10.49"/>
        <filter val="B7.10.5"/>
        <filter val="B7.10.50"/>
        <filter val="B7.10.51"/>
        <filter val="B7.10.52"/>
        <filter val="B7.10.53"/>
        <filter val="B7.10.6"/>
        <filter val="B7.10.7"/>
        <filter val="B7.10.8"/>
        <filter val="B7.10.9"/>
        <filter val="B7.2.1"/>
        <filter val="B7.2.10"/>
        <filter val="B7.2.11"/>
        <filter val="B7.2.12"/>
        <filter val="B7.2.13"/>
        <filter val="B7.2.14"/>
        <filter val="B7.2.15"/>
        <filter val="B7.2.2"/>
        <filter val="B7.2.3"/>
        <filter val="B7.2.4"/>
        <filter val="B7.2.5"/>
        <filter val="B7.2.6"/>
        <filter val="B7.2.7"/>
        <filter val="B7.2.8"/>
        <filter val="B7.2.9"/>
        <filter val="B7.3.1"/>
        <filter val="B7.3.2"/>
        <filter val="B7.3.3"/>
        <filter val="B7.3.4"/>
        <filter val="B7.4.1"/>
        <filter val="B7.4.2"/>
        <filter val="B7.4.3"/>
        <filter val="B7.4.4"/>
        <filter val="B7.5.1"/>
        <filter val="B7.5.2"/>
        <filter val="B7.5.3"/>
        <filter val="B7.5.4"/>
        <filter val="B7.5.5"/>
        <filter val="B7.5.6"/>
        <filter val="B7.5.7"/>
        <filter val="B7.5.8"/>
        <filter val="B7.6.1"/>
        <filter val="B7.6.2"/>
        <filter val="B7.6.3"/>
        <filter val="B7.6.4"/>
        <filter val="B7.6.5"/>
        <filter val="B7.7.1"/>
        <filter val="B7.7.2"/>
        <filter val="B7.7.3"/>
        <filter val="B7.7.4"/>
        <filter val="B7.7.5"/>
        <filter val="B7.7.6"/>
        <filter val="B7.7.7"/>
        <filter val="B7.7.8"/>
        <filter val="B7.7.9"/>
        <filter val="B7.8.1"/>
        <filter val="B7.8.2"/>
        <filter val="B7.9.1"/>
        <filter val="B7.9.10"/>
        <filter val="B7.9.11"/>
        <filter val="B7.9.12"/>
        <filter val="B7.9.13"/>
        <filter val="B7.9.14"/>
        <filter val="B7.9.15"/>
        <filter val="B7.9.16"/>
        <filter val="B7.9.17"/>
        <filter val="B7.9.18"/>
        <filter val="B7.9.19"/>
        <filter val="B7.9.2"/>
        <filter val="B7.9.20"/>
        <filter val="B7.9.21"/>
        <filter val="B7.9.22"/>
        <filter val="B7.9.23"/>
        <filter val="B7.9.24"/>
        <filter val="B7.9.25"/>
        <filter val="B7.9.26"/>
        <filter val="B7.9.27"/>
        <filter val="B7.9.28"/>
        <filter val="B7.9.29"/>
        <filter val="B7.9.3"/>
        <filter val="B7.9.30"/>
        <filter val="B7.9.31"/>
        <filter val="B7.9.32"/>
        <filter val="B7.9.4"/>
        <filter val="B7.9.5"/>
        <filter val="B7.9.6"/>
        <filter val="B7.9.7"/>
        <filter val="B7.9.8"/>
        <filter val="B7.9.9"/>
        <filter val="B8.1.1"/>
        <filter val="B8.1.10"/>
        <filter val="B8.1.11"/>
        <filter val="B8.1.12"/>
        <filter val="B8.1.2"/>
        <filter val="B8.1.3"/>
        <filter val="B8.1.4"/>
        <filter val="B8.1.5"/>
        <filter val="B8.1.6"/>
        <filter val="B8.1.7"/>
        <filter val="B8.1.8"/>
        <filter val="B8.1.9"/>
        <filter val="B8.10.1"/>
        <filter val="B8.10.10"/>
        <filter val="B8.10.11"/>
        <filter val="B8.10.12"/>
        <filter val="B8.10.13"/>
        <filter val="B8.10.14"/>
        <filter val="B8.10.15"/>
        <filter val="B8.10.16"/>
        <filter val="B8.10.17"/>
        <filter val="B8.10.18"/>
        <filter val="B8.10.19"/>
        <filter val="B8.10.2"/>
        <filter val="B8.10.20"/>
        <filter val="B8.10.21"/>
        <filter val="B8.10.22"/>
        <filter val="B8.10.23"/>
        <filter val="B8.10.24"/>
        <filter val="B8.10.25"/>
        <filter val="B8.10.26"/>
        <filter val="B8.10.27"/>
        <filter val="B8.10.28"/>
        <filter val="B8.10.29"/>
        <filter val="B8.10.3"/>
        <filter val="B8.10.30"/>
        <filter val="B8.10.31"/>
        <filter val="B8.10.32"/>
        <filter val="B8.10.33"/>
        <filter val="B8.10.34"/>
        <filter val="B8.10.35"/>
        <filter val="B8.10.36"/>
        <filter val="B8.10.37"/>
        <filter val="B8.10.38"/>
        <filter val="B8.10.39"/>
        <filter val="B8.10.4"/>
        <filter val="B8.10.40"/>
        <filter val="B8.10.41"/>
        <filter val="B8.10.42"/>
        <filter val="B8.10.43"/>
        <filter val="B8.10.44"/>
        <filter val="B8.10.45"/>
        <filter val="B8.10.46"/>
        <filter val="B8.10.47"/>
        <filter val="B8.10.48"/>
        <filter val="B8.10.49"/>
        <filter val="B8.10.5"/>
        <filter val="B8.10.50"/>
        <filter val="B8.10.51"/>
        <filter val="B8.10.52"/>
        <filter val="B8.10.53"/>
        <filter val="B8.10.54"/>
        <filter val="B8.10.55"/>
        <filter val="B8.10.56"/>
        <filter val="B8.10.57"/>
        <filter val="B8.10.6"/>
        <filter val="B8.10.7"/>
        <filter val="B8.10.8"/>
        <filter val="B8.10.9"/>
        <filter val="B8.2.1"/>
        <filter val="B8.2.10"/>
        <filter val="B8.2.11"/>
        <filter val="B8.2.12"/>
        <filter val="B8.2.13"/>
        <filter val="B8.2.14"/>
        <filter val="B8.2.15"/>
        <filter val="B8.2.16"/>
        <filter val="B8.2.17"/>
        <filter val="B8.2.18"/>
        <filter val="B8.2.19"/>
        <filter val="B8.2.2"/>
        <filter val="B8.2.20"/>
        <filter val="B8.2.21"/>
        <filter val="B8.2.22"/>
        <filter val="B8.2.23"/>
        <filter val="B8.2.3"/>
        <filter val="B8.2.4"/>
        <filter val="B8.2.5"/>
        <filter val="B8.2.6"/>
        <filter val="B8.2.7"/>
        <filter val="B8.2.8"/>
        <filter val="B8.2.9"/>
        <filter val="B8.3.1"/>
        <filter val="B8.3.10"/>
        <filter val="B8.3.11"/>
        <filter val="B8.3.12"/>
        <filter val="B8.3.13"/>
        <filter val="B8.3.14"/>
        <filter val="B8.3.15"/>
        <filter val="B8.3.16"/>
        <filter val="B8.3.17"/>
        <filter val="B8.3.18"/>
        <filter val="B8.3.19"/>
        <filter val="B8.3.2"/>
        <filter val="B8.3.20"/>
        <filter val="B8.3.21"/>
        <filter val="B8.3.22"/>
        <filter val="B8.3.3"/>
        <filter val="B8.3.4"/>
        <filter val="B8.3.5"/>
        <filter val="B8.3.6"/>
        <filter val="B8.3.7"/>
        <filter val="B8.3.8"/>
        <filter val="B8.3.9"/>
        <filter val="B8.4.1"/>
        <filter val="B8.4.2"/>
        <filter val="B8.5.1"/>
        <filter val="B8.5.2"/>
        <filter val="B8.5.4"/>
        <filter val="B8.5.5"/>
        <filter val="B8.5.6"/>
        <filter val="B8.6.1"/>
        <filter val="B8.6.2"/>
        <filter val="B8.6.3"/>
        <filter val="B8.7.1"/>
        <filter val="B8.7.2"/>
        <filter val="B8.7.3"/>
        <filter val="B8.7.4"/>
        <filter val="B8.7.5"/>
        <filter val="B8.7.6"/>
        <filter val="B8.7.7"/>
        <filter val="B8.7.8"/>
        <filter val="B8.8.1"/>
        <filter val="B8.9.1"/>
        <filter val="B8.9.10"/>
        <filter val="B8.9.11"/>
        <filter val="B8.9.12"/>
        <filter val="B8.9.13"/>
        <filter val="B8.9.14"/>
        <filter val="B8.9.15"/>
        <filter val="B8.9.16"/>
        <filter val="B8.9.17"/>
        <filter val="B8.9.18"/>
        <filter val="B8.9.19"/>
        <filter val="B8.9.2"/>
        <filter val="B8.9.20"/>
        <filter val="B8.9.21"/>
        <filter val="B8.9.22"/>
        <filter val="B8.9.23"/>
        <filter val="B8.9.24"/>
        <filter val="B8.9.25"/>
        <filter val="B8.9.26"/>
        <filter val="B8.9.27"/>
        <filter val="B8.9.3"/>
        <filter val="B8.9.4"/>
        <filter val="B8.9.5"/>
        <filter val="B8.9.6"/>
        <filter val="B8.9.7"/>
        <filter val="B8.9.8"/>
        <filter val="B8.9.9"/>
        <filter val="B9.1.1"/>
        <filter val="B9.1.2"/>
        <filter val="B9.2.1"/>
        <filter val="B9.2.2"/>
        <filter val="B9.2.3"/>
        <filter val="B9.2.4"/>
        <filter val="B9.2.5"/>
        <filter val="B9.2.6"/>
        <filter val="B9.2.7"/>
        <filter val="B9.3.1"/>
        <filter val="B9.3.2"/>
        <filter val="B9.4.1"/>
        <filter val="B9.4.2"/>
        <filter val="B9.5.1"/>
        <filter val="B9.5.2"/>
        <filter val="B9.5.3"/>
        <filter val="B9.5.4"/>
        <filter val="B9.6.1"/>
        <filter val="B9.7.1"/>
        <filter val="B9.7.2"/>
        <filter val="B9.7.3"/>
        <filter val="B9.7.4"/>
        <filter val="B9.7.5"/>
        <filter val="B9.8.1"/>
        <filter val="CA-01"/>
        <filter val="CA-1"/>
        <filter val="Delete"/>
        <filter val="Deleted"/>
        <filter val="Deleted."/>
        <filter val="IT.1"/>
        <filter val="IT.10"/>
        <filter val="IT.11"/>
        <filter val="IT.12"/>
        <filter val="IT.13"/>
        <filter val="IT.14"/>
        <filter val="IT.15"/>
        <filter val="IT.16"/>
        <filter val="IT.17"/>
        <filter val="IT.18"/>
        <filter val="IT.2"/>
        <filter val="IT.3"/>
        <filter val="IT.4"/>
        <filter val="IT.5"/>
        <filter val="IT.6"/>
        <filter val="IT.7"/>
        <filter val="IT.8"/>
        <filter val="IT.9"/>
        <filter val="IT/PS.1"/>
        <filter val="IT/PS.2"/>
        <filter val="IT/PS.3"/>
        <filter val="IT/PS.4"/>
        <filter val="Provisional sum"/>
        <filter val="PS/HQ-01"/>
        <filter val="PS/HQ-02"/>
        <filter val="PS/HQ-03"/>
        <filter val="PS/HQ-04"/>
        <filter val="PS/HQ-05"/>
        <filter val="PS/HQ-06"/>
        <filter val="PS-01"/>
        <filter val="PS-02"/>
        <filter val="PS-03"/>
        <filter val="PS-04"/>
        <filter val="PS-05"/>
        <filter val="PS-06"/>
        <filter val="PS-07"/>
        <filter val="PS-08"/>
        <filter val="PS-1"/>
      </filters>
    </filterColumn>
    <filterColumn colId="11" showButton="0"/>
    <filterColumn colId="15" showButton="0"/>
    <filterColumn colId="19" showButton="0"/>
    <filterColumn colId="23" showButton="0"/>
    <filterColumn colId="27" showButton="0"/>
    <filterColumn colId="31" showButton="0"/>
  </autoFilter>
  <mergeCells count="71165">
    <mergeCell ref="AA11824:AC11824"/>
    <mergeCell ref="AE11824:AG11824"/>
    <mergeCell ref="A11825:F11825"/>
    <mergeCell ref="K11825:M11825"/>
    <mergeCell ref="O11825:Q11825"/>
    <mergeCell ref="S11825:U11825"/>
    <mergeCell ref="W11825:Y11825"/>
    <mergeCell ref="AA11825:AC11825"/>
    <mergeCell ref="AE11825:AG11825"/>
    <mergeCell ref="A11824:F11824"/>
    <mergeCell ref="K11824:M11824"/>
    <mergeCell ref="O11824:Q11824"/>
    <mergeCell ref="S11824:U11824"/>
    <mergeCell ref="W11824:Y11824"/>
    <mergeCell ref="AA11821:AC11821"/>
    <mergeCell ref="AE11821:AG11821"/>
    <mergeCell ref="K11822:M11823"/>
    <mergeCell ref="O11822:Q11823"/>
    <mergeCell ref="S11822:U11823"/>
    <mergeCell ref="W11822:Y11823"/>
    <mergeCell ref="AA11822:AC11823"/>
    <mergeCell ref="AE11822:AG11823"/>
    <mergeCell ref="A11821:F11821"/>
    <mergeCell ref="K11821:M11821"/>
    <mergeCell ref="O11821:Q11821"/>
    <mergeCell ref="S11821:U11821"/>
    <mergeCell ref="W11821:Y11821"/>
    <mergeCell ref="AF11819:AG11819"/>
    <mergeCell ref="L11820:M11820"/>
    <mergeCell ref="P11820:Q11820"/>
    <mergeCell ref="T11820:U11820"/>
    <mergeCell ref="X11820:Y11820"/>
    <mergeCell ref="AB11820:AC11820"/>
    <mergeCell ref="AF11820:AG11820"/>
    <mergeCell ref="L11819:M11819"/>
    <mergeCell ref="P11819:Q11819"/>
    <mergeCell ref="T11819:U11819"/>
    <mergeCell ref="X11819:Y11819"/>
    <mergeCell ref="AB11819:AC11819"/>
    <mergeCell ref="AE11817:AG11817"/>
    <mergeCell ref="K11818:M11818"/>
    <mergeCell ref="O11818:Q11818"/>
    <mergeCell ref="S11818:U11818"/>
    <mergeCell ref="W11818:Y11818"/>
    <mergeCell ref="AA11818:AC11818"/>
    <mergeCell ref="AE11818:AG11818"/>
    <mergeCell ref="K11817:M11817"/>
    <mergeCell ref="O11817:Q11817"/>
    <mergeCell ref="S11817:U11817"/>
    <mergeCell ref="W11817:Y11817"/>
    <mergeCell ref="AA11817:AC11817"/>
    <mergeCell ref="AF11815:AG11815"/>
    <mergeCell ref="L11816:M11816"/>
    <mergeCell ref="P11816:Q11816"/>
    <mergeCell ref="T11816:U11816"/>
    <mergeCell ref="X11816:Y11816"/>
    <mergeCell ref="AB11816:AC11816"/>
    <mergeCell ref="AF11816:AG11816"/>
    <mergeCell ref="L11815:M11815"/>
    <mergeCell ref="P11815:Q11815"/>
    <mergeCell ref="T11815:U11815"/>
    <mergeCell ref="X11815:Y11815"/>
    <mergeCell ref="AB11815:AC11815"/>
    <mergeCell ref="AE11813:AG11813"/>
    <mergeCell ref="K11814:M11814"/>
    <mergeCell ref="O11814:Q11814"/>
    <mergeCell ref="S11814:U11814"/>
    <mergeCell ref="W11814:Y11814"/>
    <mergeCell ref="AA11814:AC11814"/>
    <mergeCell ref="AE11814:AG11814"/>
    <mergeCell ref="K11813:M11813"/>
    <mergeCell ref="O11813:Q11813"/>
    <mergeCell ref="S11813:U11813"/>
    <mergeCell ref="W11813:Y11813"/>
    <mergeCell ref="AA11813:AC11813"/>
    <mergeCell ref="AB11811:AC11811"/>
    <mergeCell ref="AF11811:AG11811"/>
    <mergeCell ref="K11812:M11812"/>
    <mergeCell ref="O11812:Q11812"/>
    <mergeCell ref="S11812:U11812"/>
    <mergeCell ref="W11812:Y11812"/>
    <mergeCell ref="AA11812:AC11812"/>
    <mergeCell ref="AE11812:AG11812"/>
    <mergeCell ref="A11811:F11811"/>
    <mergeCell ref="L11811:M11811"/>
    <mergeCell ref="P11811:Q11811"/>
    <mergeCell ref="T11811:U11811"/>
    <mergeCell ref="X11811:Y11811"/>
    <mergeCell ref="AF11809:AG11809"/>
    <mergeCell ref="L11810:M11810"/>
    <mergeCell ref="P11810:Q11810"/>
    <mergeCell ref="T11810:U11810"/>
    <mergeCell ref="X11810:Y11810"/>
    <mergeCell ref="AB11810:AC11810"/>
    <mergeCell ref="AF11810:AG11810"/>
    <mergeCell ref="L11809:M11809"/>
    <mergeCell ref="P11809:Q11809"/>
    <mergeCell ref="T11809:U11809"/>
    <mergeCell ref="X11809:Y11809"/>
    <mergeCell ref="AB11809:AC11809"/>
    <mergeCell ref="AE11807:AG11807"/>
    <mergeCell ref="K11808:M11808"/>
    <mergeCell ref="O11808:Q11808"/>
    <mergeCell ref="S11808:U11808"/>
    <mergeCell ref="W11808:Y11808"/>
    <mergeCell ref="AA11808:AC11808"/>
    <mergeCell ref="AE11808:AG11808"/>
    <mergeCell ref="K11807:M11807"/>
    <mergeCell ref="O11807:Q11807"/>
    <mergeCell ref="S11807:U11807"/>
    <mergeCell ref="W11807:Y11807"/>
    <mergeCell ref="AA11807:AC11807"/>
    <mergeCell ref="AF11805:AG11805"/>
    <mergeCell ref="L11806:M11806"/>
    <mergeCell ref="P11806:Q11806"/>
    <mergeCell ref="T11806:U11806"/>
    <mergeCell ref="X11806:Y11806"/>
    <mergeCell ref="AB11806:AC11806"/>
    <mergeCell ref="AF11806:AG11806"/>
    <mergeCell ref="L11805:M11805"/>
    <mergeCell ref="P11805:Q11805"/>
    <mergeCell ref="T11805:U11805"/>
    <mergeCell ref="X11805:Y11805"/>
    <mergeCell ref="AB11805:AC11805"/>
    <mergeCell ref="AE11803:AG11803"/>
    <mergeCell ref="K11804:M11804"/>
    <mergeCell ref="O11804:Q11804"/>
    <mergeCell ref="S11804:U11804"/>
    <mergeCell ref="W11804:Y11804"/>
    <mergeCell ref="AA11804:AC11804"/>
    <mergeCell ref="AE11804:AG11804"/>
    <mergeCell ref="K11803:M11803"/>
    <mergeCell ref="O11803:Q11803"/>
    <mergeCell ref="S11803:U11803"/>
    <mergeCell ref="W11803:Y11803"/>
    <mergeCell ref="AA11803:AC11803"/>
    <mergeCell ref="AF11801:AG11801"/>
    <mergeCell ref="K11802:M11802"/>
    <mergeCell ref="O11802:Q11802"/>
    <mergeCell ref="S11802:U11802"/>
    <mergeCell ref="W11802:Y11802"/>
    <mergeCell ref="AA11802:AC11802"/>
    <mergeCell ref="AE11802:AG11802"/>
    <mergeCell ref="L11801:M11801"/>
    <mergeCell ref="P11801:Q11801"/>
    <mergeCell ref="T11801:U11801"/>
    <mergeCell ref="X11801:Y11801"/>
    <mergeCell ref="AB11801:AC11801"/>
    <mergeCell ref="AE11799:AG11799"/>
    <mergeCell ref="L11800:M11800"/>
    <mergeCell ref="P11800:Q11800"/>
    <mergeCell ref="T11800:U11800"/>
    <mergeCell ref="X11800:Y11800"/>
    <mergeCell ref="AB11800:AC11800"/>
    <mergeCell ref="AF11800:AG11800"/>
    <mergeCell ref="K11799:M11799"/>
    <mergeCell ref="O11799:Q11799"/>
    <mergeCell ref="S11799:U11799"/>
    <mergeCell ref="W11799:Y11799"/>
    <mergeCell ref="AA11799:AC11799"/>
    <mergeCell ref="AF11797:AG11797"/>
    <mergeCell ref="K11798:M11798"/>
    <mergeCell ref="O11798:Q11798"/>
    <mergeCell ref="S11798:U11798"/>
    <mergeCell ref="W11798:Y11798"/>
    <mergeCell ref="AA11798:AC11798"/>
    <mergeCell ref="AE11798:AG11798"/>
    <mergeCell ref="L11797:M11797"/>
    <mergeCell ref="P11797:Q11797"/>
    <mergeCell ref="T11797:U11797"/>
    <mergeCell ref="X11797:Y11797"/>
    <mergeCell ref="AB11797:AC11797"/>
    <mergeCell ref="AE11795:AG11795"/>
    <mergeCell ref="L11796:M11796"/>
    <mergeCell ref="P11796:Q11796"/>
    <mergeCell ref="T11796:U11796"/>
    <mergeCell ref="X11796:Y11796"/>
    <mergeCell ref="AB11796:AC11796"/>
    <mergeCell ref="AF11796:AG11796"/>
    <mergeCell ref="K11795:M11795"/>
    <mergeCell ref="O11795:Q11795"/>
    <mergeCell ref="S11795:U11795"/>
    <mergeCell ref="W11795:Y11795"/>
    <mergeCell ref="AA11795:AC11795"/>
    <mergeCell ref="AE11793:AG11793"/>
    <mergeCell ref="K11794:M11794"/>
    <mergeCell ref="O11794:Q11794"/>
    <mergeCell ref="S11794:U11794"/>
    <mergeCell ref="W11794:Y11794"/>
    <mergeCell ref="AA11794:AC11794"/>
    <mergeCell ref="AE11794:AG11794"/>
    <mergeCell ref="K11793:M11793"/>
    <mergeCell ref="O11793:Q11793"/>
    <mergeCell ref="S11793:U11793"/>
    <mergeCell ref="W11793:Y11793"/>
    <mergeCell ref="AA11793:AC11793"/>
    <mergeCell ref="AE11791:AG11791"/>
    <mergeCell ref="K11792:M11792"/>
    <mergeCell ref="O11792:Q11792"/>
    <mergeCell ref="S11792:U11792"/>
    <mergeCell ref="W11792:Y11792"/>
    <mergeCell ref="AA11792:AC11792"/>
    <mergeCell ref="AE11792:AG11792"/>
    <mergeCell ref="K11791:M11791"/>
    <mergeCell ref="O11791:Q11791"/>
    <mergeCell ref="S11791:U11791"/>
    <mergeCell ref="W11791:Y11791"/>
    <mergeCell ref="AA11791:AC11791"/>
    <mergeCell ref="AF11789:AG11789"/>
    <mergeCell ref="L11790:M11790"/>
    <mergeCell ref="P11790:Q11790"/>
    <mergeCell ref="T11790:U11790"/>
    <mergeCell ref="X11790:Y11790"/>
    <mergeCell ref="AB11790:AC11790"/>
    <mergeCell ref="AF11790:AG11790"/>
    <mergeCell ref="L11789:M11789"/>
    <mergeCell ref="P11789:Q11789"/>
    <mergeCell ref="T11789:U11789"/>
    <mergeCell ref="X11789:Y11789"/>
    <mergeCell ref="AB11789:AC11789"/>
    <mergeCell ref="AF11787:AG11787"/>
    <mergeCell ref="L11788:M11788"/>
    <mergeCell ref="P11788:Q11788"/>
    <mergeCell ref="T11788:U11788"/>
    <mergeCell ref="X11788:Y11788"/>
    <mergeCell ref="AB11788:AC11788"/>
    <mergeCell ref="AF11788:AG11788"/>
    <mergeCell ref="L11787:M11787"/>
    <mergeCell ref="P11787:Q11787"/>
    <mergeCell ref="T11787:U11787"/>
    <mergeCell ref="X11787:Y11787"/>
    <mergeCell ref="AB11787:AC11787"/>
    <mergeCell ref="AF11785:AG11785"/>
    <mergeCell ref="L11786:M11786"/>
    <mergeCell ref="P11786:Q11786"/>
    <mergeCell ref="T11786:U11786"/>
    <mergeCell ref="X11786:Y11786"/>
    <mergeCell ref="AB11786:AC11786"/>
    <mergeCell ref="AF11786:AG11786"/>
    <mergeCell ref="L11785:M11785"/>
    <mergeCell ref="P11785:Q11785"/>
    <mergeCell ref="T11785:U11785"/>
    <mergeCell ref="X11785:Y11785"/>
    <mergeCell ref="AB11785:AC11785"/>
    <mergeCell ref="AF11783:AG11783"/>
    <mergeCell ref="L11784:M11784"/>
    <mergeCell ref="P11784:Q11784"/>
    <mergeCell ref="T11784:U11784"/>
    <mergeCell ref="X11784:Y11784"/>
    <mergeCell ref="AB11784:AC11784"/>
    <mergeCell ref="AF11784:AG11784"/>
    <mergeCell ref="L11783:M11783"/>
    <mergeCell ref="P11783:Q11783"/>
    <mergeCell ref="T11783:U11783"/>
    <mergeCell ref="X11783:Y11783"/>
    <mergeCell ref="AB11783:AC11783"/>
    <mergeCell ref="AF11781:AG11781"/>
    <mergeCell ref="L11782:M11782"/>
    <mergeCell ref="P11782:Q11782"/>
    <mergeCell ref="T11782:U11782"/>
    <mergeCell ref="X11782:Y11782"/>
    <mergeCell ref="AB11782:AC11782"/>
    <mergeCell ref="AF11782:AG11782"/>
    <mergeCell ref="L11781:M11781"/>
    <mergeCell ref="P11781:Q11781"/>
    <mergeCell ref="T11781:U11781"/>
    <mergeCell ref="X11781:Y11781"/>
    <mergeCell ref="AB11781:AC11781"/>
    <mergeCell ref="AF11779:AG11779"/>
    <mergeCell ref="L11780:M11780"/>
    <mergeCell ref="P11780:Q11780"/>
    <mergeCell ref="T11780:U11780"/>
    <mergeCell ref="X11780:Y11780"/>
    <mergeCell ref="AB11780:AC11780"/>
    <mergeCell ref="AF11780:AG11780"/>
    <mergeCell ref="L11779:M11779"/>
    <mergeCell ref="P11779:Q11779"/>
    <mergeCell ref="T11779:U11779"/>
    <mergeCell ref="X11779:Y11779"/>
    <mergeCell ref="AB11779:AC11779"/>
    <mergeCell ref="AF11777:AG11777"/>
    <mergeCell ref="L11778:M11778"/>
    <mergeCell ref="P11778:Q11778"/>
    <mergeCell ref="T11778:U11778"/>
    <mergeCell ref="X11778:Y11778"/>
    <mergeCell ref="AB11778:AC11778"/>
    <mergeCell ref="AF11778:AG11778"/>
    <mergeCell ref="L11777:M11777"/>
    <mergeCell ref="P11777:Q11777"/>
    <mergeCell ref="T11777:U11777"/>
    <mergeCell ref="X11777:Y11777"/>
    <mergeCell ref="AB11777:AC11777"/>
    <mergeCell ref="AF11775:AG11775"/>
    <mergeCell ref="L11776:M11776"/>
    <mergeCell ref="P11776:Q11776"/>
    <mergeCell ref="T11776:U11776"/>
    <mergeCell ref="X11776:Y11776"/>
    <mergeCell ref="AB11776:AC11776"/>
    <mergeCell ref="AF11776:AG11776"/>
    <mergeCell ref="L11775:M11775"/>
    <mergeCell ref="P11775:Q11775"/>
    <mergeCell ref="T11775:U11775"/>
    <mergeCell ref="X11775:Y11775"/>
    <mergeCell ref="AB11775:AC11775"/>
    <mergeCell ref="AF11773:AG11773"/>
    <mergeCell ref="L11774:M11774"/>
    <mergeCell ref="P11774:Q11774"/>
    <mergeCell ref="T11774:U11774"/>
    <mergeCell ref="X11774:Y11774"/>
    <mergeCell ref="AB11774:AC11774"/>
    <mergeCell ref="AF11774:AG11774"/>
    <mergeCell ref="L11773:M11773"/>
    <mergeCell ref="P11773:Q11773"/>
    <mergeCell ref="T11773:U11773"/>
    <mergeCell ref="X11773:Y11773"/>
    <mergeCell ref="AB11773:AC11773"/>
    <mergeCell ref="AE11771:AG11771"/>
    <mergeCell ref="L11772:M11772"/>
    <mergeCell ref="P11772:Q11772"/>
    <mergeCell ref="T11772:U11772"/>
    <mergeCell ref="X11772:Y11772"/>
    <mergeCell ref="AB11772:AC11772"/>
    <mergeCell ref="AF11772:AG11772"/>
    <mergeCell ref="K11771:M11771"/>
    <mergeCell ref="O11771:Q11771"/>
    <mergeCell ref="S11771:U11771"/>
    <mergeCell ref="W11771:Y11771"/>
    <mergeCell ref="AA11771:AC11771"/>
    <mergeCell ref="AE11769:AG11769"/>
    <mergeCell ref="K11770:M11770"/>
    <mergeCell ref="O11770:Q11770"/>
    <mergeCell ref="S11770:U11770"/>
    <mergeCell ref="W11770:Y11770"/>
    <mergeCell ref="AA11770:AC11770"/>
    <mergeCell ref="AE11770:AG11770"/>
    <mergeCell ref="K11769:M11769"/>
    <mergeCell ref="O11769:Q11769"/>
    <mergeCell ref="S11769:U11769"/>
    <mergeCell ref="W11769:Y11769"/>
    <mergeCell ref="AA11769:AC11769"/>
    <mergeCell ref="AB11767:AC11767"/>
    <mergeCell ref="AF11767:AG11767"/>
    <mergeCell ref="K11768:M11768"/>
    <mergeCell ref="O11768:Q11768"/>
    <mergeCell ref="S11768:U11768"/>
    <mergeCell ref="W11768:Y11768"/>
    <mergeCell ref="AA11768:AC11768"/>
    <mergeCell ref="AE11768:AG11768"/>
    <mergeCell ref="A11767:F11767"/>
    <mergeCell ref="L11767:M11767"/>
    <mergeCell ref="P11767:Q11767"/>
    <mergeCell ref="T11767:U11767"/>
    <mergeCell ref="X11767:Y11767"/>
    <mergeCell ref="AF11765:AG11765"/>
    <mergeCell ref="L11766:M11766"/>
    <mergeCell ref="P11766:Q11766"/>
    <mergeCell ref="T11766:U11766"/>
    <mergeCell ref="X11766:Y11766"/>
    <mergeCell ref="AB11766:AC11766"/>
    <mergeCell ref="AF11766:AG11766"/>
    <mergeCell ref="L11765:M11765"/>
    <mergeCell ref="P11765:Q11765"/>
    <mergeCell ref="T11765:U11765"/>
    <mergeCell ref="X11765:Y11765"/>
    <mergeCell ref="AB11765:AC11765"/>
    <mergeCell ref="AE11763:AG11763"/>
    <mergeCell ref="K11764:M11764"/>
    <mergeCell ref="O11764:Q11764"/>
    <mergeCell ref="S11764:U11764"/>
    <mergeCell ref="W11764:Y11764"/>
    <mergeCell ref="AA11764:AC11764"/>
    <mergeCell ref="AE11764:AG11764"/>
    <mergeCell ref="K11763:M11763"/>
    <mergeCell ref="O11763:Q11763"/>
    <mergeCell ref="S11763:U11763"/>
    <mergeCell ref="W11763:Y11763"/>
    <mergeCell ref="AA11763:AC11763"/>
    <mergeCell ref="AE11761:AG11761"/>
    <mergeCell ref="K11762:M11762"/>
    <mergeCell ref="O11762:Q11762"/>
    <mergeCell ref="S11762:U11762"/>
    <mergeCell ref="W11762:Y11762"/>
    <mergeCell ref="AA11762:AC11762"/>
    <mergeCell ref="AE11762:AG11762"/>
    <mergeCell ref="K11761:M11761"/>
    <mergeCell ref="O11761:Q11761"/>
    <mergeCell ref="S11761:U11761"/>
    <mergeCell ref="W11761:Y11761"/>
    <mergeCell ref="AA11761:AC11761"/>
    <mergeCell ref="AB11759:AC11759"/>
    <mergeCell ref="AF11759:AG11759"/>
    <mergeCell ref="K11760:M11760"/>
    <mergeCell ref="O11760:Q11760"/>
    <mergeCell ref="S11760:U11760"/>
    <mergeCell ref="W11760:Y11760"/>
    <mergeCell ref="AA11760:AC11760"/>
    <mergeCell ref="AE11760:AG11760"/>
    <mergeCell ref="A11759:F11759"/>
    <mergeCell ref="L11759:M11759"/>
    <mergeCell ref="P11759:Q11759"/>
    <mergeCell ref="T11759:U11759"/>
    <mergeCell ref="X11759:Y11759"/>
    <mergeCell ref="AE11757:AG11757"/>
    <mergeCell ref="K11758:M11758"/>
    <mergeCell ref="O11758:Q11758"/>
    <mergeCell ref="S11758:U11758"/>
    <mergeCell ref="W11758:Y11758"/>
    <mergeCell ref="AA11758:AC11758"/>
    <mergeCell ref="AE11758:AG11758"/>
    <mergeCell ref="K11757:M11757"/>
    <mergeCell ref="O11757:Q11757"/>
    <mergeCell ref="S11757:U11757"/>
    <mergeCell ref="W11757:Y11757"/>
    <mergeCell ref="AA11757:AC11757"/>
    <mergeCell ref="AF11755:AG11755"/>
    <mergeCell ref="A11756:F11756"/>
    <mergeCell ref="L11756:M11756"/>
    <mergeCell ref="P11756:Q11756"/>
    <mergeCell ref="T11756:U11756"/>
    <mergeCell ref="X11756:Y11756"/>
    <mergeCell ref="AB11756:AC11756"/>
    <mergeCell ref="AF11756:AG11756"/>
    <mergeCell ref="L11755:M11755"/>
    <mergeCell ref="P11755:Q11755"/>
    <mergeCell ref="T11755:U11755"/>
    <mergeCell ref="X11755:Y11755"/>
    <mergeCell ref="AB11755:AC11755"/>
    <mergeCell ref="AF11753:AG11753"/>
    <mergeCell ref="L11754:M11754"/>
    <mergeCell ref="P11754:Q11754"/>
    <mergeCell ref="T11754:U11754"/>
    <mergeCell ref="X11754:Y11754"/>
    <mergeCell ref="AB11754:AC11754"/>
    <mergeCell ref="AF11754:AG11754"/>
    <mergeCell ref="L11753:M11753"/>
    <mergeCell ref="P11753:Q11753"/>
    <mergeCell ref="T11753:U11753"/>
    <mergeCell ref="X11753:Y11753"/>
    <mergeCell ref="AB11753:AC11753"/>
    <mergeCell ref="AE11751:AG11751"/>
    <mergeCell ref="K11752:M11752"/>
    <mergeCell ref="O11752:Q11752"/>
    <mergeCell ref="S11752:U11752"/>
    <mergeCell ref="W11752:Y11752"/>
    <mergeCell ref="AA11752:AC11752"/>
    <mergeCell ref="AE11752:AG11752"/>
    <mergeCell ref="K11751:M11751"/>
    <mergeCell ref="O11751:Q11751"/>
    <mergeCell ref="S11751:U11751"/>
    <mergeCell ref="W11751:Y11751"/>
    <mergeCell ref="AA11751:AC11751"/>
    <mergeCell ref="AF11749:AG11749"/>
    <mergeCell ref="L11750:M11750"/>
    <mergeCell ref="P11750:Q11750"/>
    <mergeCell ref="T11750:U11750"/>
    <mergeCell ref="X11750:Y11750"/>
    <mergeCell ref="AB11750:AC11750"/>
    <mergeCell ref="AF11750:AG11750"/>
    <mergeCell ref="L11749:M11749"/>
    <mergeCell ref="P11749:Q11749"/>
    <mergeCell ref="T11749:U11749"/>
    <mergeCell ref="X11749:Y11749"/>
    <mergeCell ref="AB11749:AC11749"/>
    <mergeCell ref="AE11747:AG11747"/>
    <mergeCell ref="K11748:M11748"/>
    <mergeCell ref="O11748:Q11748"/>
    <mergeCell ref="S11748:U11748"/>
    <mergeCell ref="W11748:Y11748"/>
    <mergeCell ref="AA11748:AC11748"/>
    <mergeCell ref="AE11748:AG11748"/>
    <mergeCell ref="K11747:M11747"/>
    <mergeCell ref="O11747:Q11747"/>
    <mergeCell ref="S11747:U11747"/>
    <mergeCell ref="W11747:Y11747"/>
    <mergeCell ref="AA11747:AC11747"/>
    <mergeCell ref="AF11745:AG11745"/>
    <mergeCell ref="K11746:M11746"/>
    <mergeCell ref="O11746:Q11746"/>
    <mergeCell ref="S11746:U11746"/>
    <mergeCell ref="W11746:Y11746"/>
    <mergeCell ref="AA11746:AC11746"/>
    <mergeCell ref="AE11746:AG11746"/>
    <mergeCell ref="L11745:M11745"/>
    <mergeCell ref="P11745:Q11745"/>
    <mergeCell ref="T11745:U11745"/>
    <mergeCell ref="X11745:Y11745"/>
    <mergeCell ref="AB11745:AC11745"/>
    <mergeCell ref="AE11743:AG11743"/>
    <mergeCell ref="L11744:M11744"/>
    <mergeCell ref="P11744:Q11744"/>
    <mergeCell ref="T11744:U11744"/>
    <mergeCell ref="X11744:Y11744"/>
    <mergeCell ref="AB11744:AC11744"/>
    <mergeCell ref="AF11744:AG11744"/>
    <mergeCell ref="K11743:M11743"/>
    <mergeCell ref="O11743:Q11743"/>
    <mergeCell ref="S11743:U11743"/>
    <mergeCell ref="W11743:Y11743"/>
    <mergeCell ref="AA11743:AC11743"/>
    <mergeCell ref="AF11741:AG11741"/>
    <mergeCell ref="K11742:M11742"/>
    <mergeCell ref="O11742:Q11742"/>
    <mergeCell ref="S11742:U11742"/>
    <mergeCell ref="W11742:Y11742"/>
    <mergeCell ref="AA11742:AC11742"/>
    <mergeCell ref="AE11742:AG11742"/>
    <mergeCell ref="L11741:M11741"/>
    <mergeCell ref="P11741:Q11741"/>
    <mergeCell ref="T11741:U11741"/>
    <mergeCell ref="X11741:Y11741"/>
    <mergeCell ref="AB11741:AC11741"/>
    <mergeCell ref="AF11739:AG11739"/>
    <mergeCell ref="L11740:M11740"/>
    <mergeCell ref="P11740:Q11740"/>
    <mergeCell ref="T11740:U11740"/>
    <mergeCell ref="X11740:Y11740"/>
    <mergeCell ref="AB11740:AC11740"/>
    <mergeCell ref="AF11740:AG11740"/>
    <mergeCell ref="L11739:M11739"/>
    <mergeCell ref="P11739:Q11739"/>
    <mergeCell ref="T11739:U11739"/>
    <mergeCell ref="X11739:Y11739"/>
    <mergeCell ref="AB11739:AC11739"/>
    <mergeCell ref="AE11737:AG11737"/>
    <mergeCell ref="K11738:M11738"/>
    <mergeCell ref="O11738:Q11738"/>
    <mergeCell ref="S11738:U11738"/>
    <mergeCell ref="W11738:Y11738"/>
    <mergeCell ref="AA11738:AC11738"/>
    <mergeCell ref="AE11738:AG11738"/>
    <mergeCell ref="K11737:M11737"/>
    <mergeCell ref="O11737:Q11737"/>
    <mergeCell ref="S11737:U11737"/>
    <mergeCell ref="W11737:Y11737"/>
    <mergeCell ref="AA11737:AC11737"/>
    <mergeCell ref="AE11735:AG11735"/>
    <mergeCell ref="K11736:M11736"/>
    <mergeCell ref="O11736:Q11736"/>
    <mergeCell ref="S11736:U11736"/>
    <mergeCell ref="W11736:Y11736"/>
    <mergeCell ref="AA11736:AC11736"/>
    <mergeCell ref="AE11736:AG11736"/>
    <mergeCell ref="K11735:M11735"/>
    <mergeCell ref="O11735:Q11735"/>
    <mergeCell ref="S11735:U11735"/>
    <mergeCell ref="W11735:Y11735"/>
    <mergeCell ref="AA11735:AC11735"/>
    <mergeCell ref="AB11733:AC11733"/>
    <mergeCell ref="AF11733:AG11733"/>
    <mergeCell ref="K11734:M11734"/>
    <mergeCell ref="O11734:Q11734"/>
    <mergeCell ref="S11734:U11734"/>
    <mergeCell ref="W11734:Y11734"/>
    <mergeCell ref="AA11734:AC11734"/>
    <mergeCell ref="AE11734:AG11734"/>
    <mergeCell ref="A11733:F11733"/>
    <mergeCell ref="L11733:M11733"/>
    <mergeCell ref="P11733:Q11733"/>
    <mergeCell ref="T11733:U11733"/>
    <mergeCell ref="X11733:Y11733"/>
    <mergeCell ref="AE11731:AG11731"/>
    <mergeCell ref="K11732:M11732"/>
    <mergeCell ref="O11732:Q11732"/>
    <mergeCell ref="S11732:U11732"/>
    <mergeCell ref="W11732:Y11732"/>
    <mergeCell ref="AA11732:AC11732"/>
    <mergeCell ref="AE11732:AG11732"/>
    <mergeCell ref="K11731:M11731"/>
    <mergeCell ref="O11731:Q11731"/>
    <mergeCell ref="S11731:U11731"/>
    <mergeCell ref="W11731:Y11731"/>
    <mergeCell ref="AA11731:AC11731"/>
    <mergeCell ref="AF11729:AG11729"/>
    <mergeCell ref="L11730:M11730"/>
    <mergeCell ref="P11730:Q11730"/>
    <mergeCell ref="T11730:U11730"/>
    <mergeCell ref="X11730:Y11730"/>
    <mergeCell ref="AB11730:AC11730"/>
    <mergeCell ref="AF11730:AG11730"/>
    <mergeCell ref="L11729:M11729"/>
    <mergeCell ref="P11729:Q11729"/>
    <mergeCell ref="T11729:U11729"/>
    <mergeCell ref="X11729:Y11729"/>
    <mergeCell ref="AB11729:AC11729"/>
    <mergeCell ref="AE11727:AG11727"/>
    <mergeCell ref="K11728:M11728"/>
    <mergeCell ref="O11728:Q11728"/>
    <mergeCell ref="S11728:U11728"/>
    <mergeCell ref="W11728:Y11728"/>
    <mergeCell ref="AA11728:AC11728"/>
    <mergeCell ref="AE11728:AG11728"/>
    <mergeCell ref="K11727:M11727"/>
    <mergeCell ref="O11727:Q11727"/>
    <mergeCell ref="S11727:U11727"/>
    <mergeCell ref="W11727:Y11727"/>
    <mergeCell ref="AA11727:AC11727"/>
    <mergeCell ref="AF11725:AG11725"/>
    <mergeCell ref="L11726:M11726"/>
    <mergeCell ref="P11726:Q11726"/>
    <mergeCell ref="T11726:U11726"/>
    <mergeCell ref="X11726:Y11726"/>
    <mergeCell ref="AB11726:AC11726"/>
    <mergeCell ref="AF11726:AG11726"/>
    <mergeCell ref="L11725:M11725"/>
    <mergeCell ref="P11725:Q11725"/>
    <mergeCell ref="T11725:U11725"/>
    <mergeCell ref="X11725:Y11725"/>
    <mergeCell ref="AB11725:AC11725"/>
    <mergeCell ref="AE11723:AG11723"/>
    <mergeCell ref="K11724:M11724"/>
    <mergeCell ref="O11724:Q11724"/>
    <mergeCell ref="S11724:U11724"/>
    <mergeCell ref="W11724:Y11724"/>
    <mergeCell ref="AA11724:AC11724"/>
    <mergeCell ref="AE11724:AG11724"/>
    <mergeCell ref="K11723:M11723"/>
    <mergeCell ref="O11723:Q11723"/>
    <mergeCell ref="S11723:U11723"/>
    <mergeCell ref="W11723:Y11723"/>
    <mergeCell ref="AA11723:AC11723"/>
    <mergeCell ref="AF11721:AG11721"/>
    <mergeCell ref="L11722:M11722"/>
    <mergeCell ref="P11722:Q11722"/>
    <mergeCell ref="T11722:U11722"/>
    <mergeCell ref="X11722:Y11722"/>
    <mergeCell ref="AB11722:AC11722"/>
    <mergeCell ref="AF11722:AG11722"/>
    <mergeCell ref="L11721:M11721"/>
    <mergeCell ref="P11721:Q11721"/>
    <mergeCell ref="T11721:U11721"/>
    <mergeCell ref="X11721:Y11721"/>
    <mergeCell ref="AB11721:AC11721"/>
    <mergeCell ref="AE11719:AG11719"/>
    <mergeCell ref="L11720:M11720"/>
    <mergeCell ref="P11720:Q11720"/>
    <mergeCell ref="T11720:U11720"/>
    <mergeCell ref="X11720:Y11720"/>
    <mergeCell ref="AB11720:AC11720"/>
    <mergeCell ref="AF11720:AG11720"/>
    <mergeCell ref="K11719:M11719"/>
    <mergeCell ref="O11719:Q11719"/>
    <mergeCell ref="S11719:U11719"/>
    <mergeCell ref="W11719:Y11719"/>
    <mergeCell ref="AA11719:AC11719"/>
    <mergeCell ref="AE11717:AG11717"/>
    <mergeCell ref="K11718:M11718"/>
    <mergeCell ref="O11718:Q11718"/>
    <mergeCell ref="S11718:U11718"/>
    <mergeCell ref="W11718:Y11718"/>
    <mergeCell ref="AA11718:AC11718"/>
    <mergeCell ref="AE11718:AG11718"/>
    <mergeCell ref="K11717:M11717"/>
    <mergeCell ref="O11717:Q11717"/>
    <mergeCell ref="S11717:U11717"/>
    <mergeCell ref="W11717:Y11717"/>
    <mergeCell ref="AA11717:AC11717"/>
    <mergeCell ref="AF11715:AG11715"/>
    <mergeCell ref="L11716:M11716"/>
    <mergeCell ref="P11716:Q11716"/>
    <mergeCell ref="T11716:U11716"/>
    <mergeCell ref="X11716:Y11716"/>
    <mergeCell ref="AB11716:AC11716"/>
    <mergeCell ref="AF11716:AG11716"/>
    <mergeCell ref="L11715:M11715"/>
    <mergeCell ref="P11715:Q11715"/>
    <mergeCell ref="T11715:U11715"/>
    <mergeCell ref="X11715:Y11715"/>
    <mergeCell ref="AB11715:AC11715"/>
    <mergeCell ref="AE11713:AG11713"/>
    <mergeCell ref="L11714:M11714"/>
    <mergeCell ref="P11714:Q11714"/>
    <mergeCell ref="T11714:U11714"/>
    <mergeCell ref="X11714:Y11714"/>
    <mergeCell ref="AB11714:AC11714"/>
    <mergeCell ref="AF11714:AG11714"/>
    <mergeCell ref="K11713:M11713"/>
    <mergeCell ref="O11713:Q11713"/>
    <mergeCell ref="S11713:U11713"/>
    <mergeCell ref="W11713:Y11713"/>
    <mergeCell ref="AA11713:AC11713"/>
    <mergeCell ref="AE11711:AG11711"/>
    <mergeCell ref="K11712:M11712"/>
    <mergeCell ref="O11712:Q11712"/>
    <mergeCell ref="S11712:U11712"/>
    <mergeCell ref="W11712:Y11712"/>
    <mergeCell ref="AA11712:AC11712"/>
    <mergeCell ref="AE11712:AG11712"/>
    <mergeCell ref="K11711:M11711"/>
    <mergeCell ref="O11711:Q11711"/>
    <mergeCell ref="S11711:U11711"/>
    <mergeCell ref="W11711:Y11711"/>
    <mergeCell ref="AA11711:AC11711"/>
    <mergeCell ref="AF11709:AG11709"/>
    <mergeCell ref="K11710:M11710"/>
    <mergeCell ref="O11710:Q11710"/>
    <mergeCell ref="S11710:U11710"/>
    <mergeCell ref="W11710:Y11710"/>
    <mergeCell ref="AA11710:AC11710"/>
    <mergeCell ref="AE11710:AG11710"/>
    <mergeCell ref="L11709:M11709"/>
    <mergeCell ref="P11709:Q11709"/>
    <mergeCell ref="T11709:U11709"/>
    <mergeCell ref="X11709:Y11709"/>
    <mergeCell ref="AB11709:AC11709"/>
    <mergeCell ref="AE11707:AG11707"/>
    <mergeCell ref="L11708:M11708"/>
    <mergeCell ref="P11708:Q11708"/>
    <mergeCell ref="T11708:U11708"/>
    <mergeCell ref="X11708:Y11708"/>
    <mergeCell ref="AB11708:AC11708"/>
    <mergeCell ref="AF11708:AG11708"/>
    <mergeCell ref="K11707:M11707"/>
    <mergeCell ref="O11707:Q11707"/>
    <mergeCell ref="S11707:U11707"/>
    <mergeCell ref="W11707:Y11707"/>
    <mergeCell ref="AA11707:AC11707"/>
    <mergeCell ref="AF11705:AG11705"/>
    <mergeCell ref="K11706:M11706"/>
    <mergeCell ref="O11706:Q11706"/>
    <mergeCell ref="S11706:U11706"/>
    <mergeCell ref="W11706:Y11706"/>
    <mergeCell ref="AA11706:AC11706"/>
    <mergeCell ref="AE11706:AG11706"/>
    <mergeCell ref="L11705:M11705"/>
    <mergeCell ref="P11705:Q11705"/>
    <mergeCell ref="T11705:U11705"/>
    <mergeCell ref="X11705:Y11705"/>
    <mergeCell ref="AB11705:AC11705"/>
    <mergeCell ref="AE11703:AG11703"/>
    <mergeCell ref="L11704:M11704"/>
    <mergeCell ref="P11704:Q11704"/>
    <mergeCell ref="T11704:U11704"/>
    <mergeCell ref="X11704:Y11704"/>
    <mergeCell ref="AB11704:AC11704"/>
    <mergeCell ref="AF11704:AG11704"/>
    <mergeCell ref="K11703:M11703"/>
    <mergeCell ref="O11703:Q11703"/>
    <mergeCell ref="S11703:U11703"/>
    <mergeCell ref="W11703:Y11703"/>
    <mergeCell ref="AA11703:AC11703"/>
    <mergeCell ref="AF11701:AG11701"/>
    <mergeCell ref="K11702:M11702"/>
    <mergeCell ref="O11702:Q11702"/>
    <mergeCell ref="S11702:U11702"/>
    <mergeCell ref="W11702:Y11702"/>
    <mergeCell ref="AA11702:AC11702"/>
    <mergeCell ref="AE11702:AG11702"/>
    <mergeCell ref="L11701:M11701"/>
    <mergeCell ref="P11701:Q11701"/>
    <mergeCell ref="T11701:U11701"/>
    <mergeCell ref="X11701:Y11701"/>
    <mergeCell ref="AB11701:AC11701"/>
    <mergeCell ref="AF11699:AG11699"/>
    <mergeCell ref="L11700:M11700"/>
    <mergeCell ref="P11700:Q11700"/>
    <mergeCell ref="T11700:U11700"/>
    <mergeCell ref="X11700:Y11700"/>
    <mergeCell ref="AB11700:AC11700"/>
    <mergeCell ref="AF11700:AG11700"/>
    <mergeCell ref="L11699:M11699"/>
    <mergeCell ref="P11699:Q11699"/>
    <mergeCell ref="T11699:U11699"/>
    <mergeCell ref="X11699:Y11699"/>
    <mergeCell ref="AB11699:AC11699"/>
    <mergeCell ref="AE11697:AG11697"/>
    <mergeCell ref="K11698:M11698"/>
    <mergeCell ref="O11698:Q11698"/>
    <mergeCell ref="S11698:U11698"/>
    <mergeCell ref="W11698:Y11698"/>
    <mergeCell ref="AA11698:AC11698"/>
    <mergeCell ref="AE11698:AG11698"/>
    <mergeCell ref="K11697:M11697"/>
    <mergeCell ref="O11697:Q11697"/>
    <mergeCell ref="S11697:U11697"/>
    <mergeCell ref="W11697:Y11697"/>
    <mergeCell ref="AA11697:AC11697"/>
    <mergeCell ref="AF11695:AG11695"/>
    <mergeCell ref="K11696:M11696"/>
    <mergeCell ref="O11696:Q11696"/>
    <mergeCell ref="S11696:U11696"/>
    <mergeCell ref="W11696:Y11696"/>
    <mergeCell ref="AA11696:AC11696"/>
    <mergeCell ref="AE11696:AG11696"/>
    <mergeCell ref="L11695:M11695"/>
    <mergeCell ref="P11695:Q11695"/>
    <mergeCell ref="T11695:U11695"/>
    <mergeCell ref="X11695:Y11695"/>
    <mergeCell ref="AB11695:AC11695"/>
    <mergeCell ref="AE11693:AG11693"/>
    <mergeCell ref="L11694:M11694"/>
    <mergeCell ref="P11694:Q11694"/>
    <mergeCell ref="T11694:U11694"/>
    <mergeCell ref="X11694:Y11694"/>
    <mergeCell ref="AB11694:AC11694"/>
    <mergeCell ref="AF11694:AG11694"/>
    <mergeCell ref="K11693:M11693"/>
    <mergeCell ref="O11693:Q11693"/>
    <mergeCell ref="S11693:U11693"/>
    <mergeCell ref="W11693:Y11693"/>
    <mergeCell ref="AA11693:AC11693"/>
    <mergeCell ref="AF11691:AG11691"/>
    <mergeCell ref="K11692:M11692"/>
    <mergeCell ref="O11692:Q11692"/>
    <mergeCell ref="S11692:U11692"/>
    <mergeCell ref="W11692:Y11692"/>
    <mergeCell ref="AA11692:AC11692"/>
    <mergeCell ref="AE11692:AG11692"/>
    <mergeCell ref="L11691:M11691"/>
    <mergeCell ref="P11691:Q11691"/>
    <mergeCell ref="T11691:U11691"/>
    <mergeCell ref="X11691:Y11691"/>
    <mergeCell ref="AB11691:AC11691"/>
    <mergeCell ref="AE11689:AG11689"/>
    <mergeCell ref="L11690:M11690"/>
    <mergeCell ref="P11690:Q11690"/>
    <mergeCell ref="T11690:U11690"/>
    <mergeCell ref="X11690:Y11690"/>
    <mergeCell ref="AB11690:AC11690"/>
    <mergeCell ref="AF11690:AG11690"/>
    <mergeCell ref="K11689:M11689"/>
    <mergeCell ref="O11689:Q11689"/>
    <mergeCell ref="S11689:U11689"/>
    <mergeCell ref="W11689:Y11689"/>
    <mergeCell ref="AA11689:AC11689"/>
    <mergeCell ref="AF11687:AG11687"/>
    <mergeCell ref="K11688:M11688"/>
    <mergeCell ref="O11688:Q11688"/>
    <mergeCell ref="S11688:U11688"/>
    <mergeCell ref="W11688:Y11688"/>
    <mergeCell ref="AA11688:AC11688"/>
    <mergeCell ref="AE11688:AG11688"/>
    <mergeCell ref="L11687:M11687"/>
    <mergeCell ref="P11687:Q11687"/>
    <mergeCell ref="T11687:U11687"/>
    <mergeCell ref="X11687:Y11687"/>
    <mergeCell ref="AB11687:AC11687"/>
    <mergeCell ref="AE11685:AG11685"/>
    <mergeCell ref="L11686:M11686"/>
    <mergeCell ref="P11686:Q11686"/>
    <mergeCell ref="T11686:U11686"/>
    <mergeCell ref="X11686:Y11686"/>
    <mergeCell ref="AB11686:AC11686"/>
    <mergeCell ref="AF11686:AG11686"/>
    <mergeCell ref="K11685:M11685"/>
    <mergeCell ref="O11685:Q11685"/>
    <mergeCell ref="S11685:U11685"/>
    <mergeCell ref="W11685:Y11685"/>
    <mergeCell ref="AA11685:AC11685"/>
    <mergeCell ref="AF11683:AG11683"/>
    <mergeCell ref="K11684:M11684"/>
    <mergeCell ref="O11684:Q11684"/>
    <mergeCell ref="S11684:U11684"/>
    <mergeCell ref="W11684:Y11684"/>
    <mergeCell ref="AA11684:AC11684"/>
    <mergeCell ref="AE11684:AG11684"/>
    <mergeCell ref="L11683:M11683"/>
    <mergeCell ref="P11683:Q11683"/>
    <mergeCell ref="T11683:U11683"/>
    <mergeCell ref="X11683:Y11683"/>
    <mergeCell ref="AB11683:AC11683"/>
    <mergeCell ref="AF11681:AG11681"/>
    <mergeCell ref="L11682:M11682"/>
    <mergeCell ref="P11682:Q11682"/>
    <mergeCell ref="T11682:U11682"/>
    <mergeCell ref="X11682:Y11682"/>
    <mergeCell ref="AB11682:AC11682"/>
    <mergeCell ref="AF11682:AG11682"/>
    <mergeCell ref="L11681:M11681"/>
    <mergeCell ref="P11681:Q11681"/>
    <mergeCell ref="T11681:U11681"/>
    <mergeCell ref="X11681:Y11681"/>
    <mergeCell ref="AB11681:AC11681"/>
    <mergeCell ref="AF11679:AG11679"/>
    <mergeCell ref="L11680:M11680"/>
    <mergeCell ref="P11680:Q11680"/>
    <mergeCell ref="T11680:U11680"/>
    <mergeCell ref="X11680:Y11680"/>
    <mergeCell ref="AB11680:AC11680"/>
    <mergeCell ref="AF11680:AG11680"/>
    <mergeCell ref="L11679:M11679"/>
    <mergeCell ref="P11679:Q11679"/>
    <mergeCell ref="T11679:U11679"/>
    <mergeCell ref="X11679:Y11679"/>
    <mergeCell ref="AB11679:AC11679"/>
    <mergeCell ref="AF11677:AG11677"/>
    <mergeCell ref="L11678:M11678"/>
    <mergeCell ref="P11678:Q11678"/>
    <mergeCell ref="T11678:U11678"/>
    <mergeCell ref="X11678:Y11678"/>
    <mergeCell ref="AB11678:AC11678"/>
    <mergeCell ref="AF11678:AG11678"/>
    <mergeCell ref="L11677:M11677"/>
    <mergeCell ref="P11677:Q11677"/>
    <mergeCell ref="T11677:U11677"/>
    <mergeCell ref="X11677:Y11677"/>
    <mergeCell ref="AB11677:AC11677"/>
    <mergeCell ref="AE11675:AG11675"/>
    <mergeCell ref="K11676:M11676"/>
    <mergeCell ref="O11676:Q11676"/>
    <mergeCell ref="S11676:U11676"/>
    <mergeCell ref="W11676:Y11676"/>
    <mergeCell ref="AA11676:AC11676"/>
    <mergeCell ref="AE11676:AG11676"/>
    <mergeCell ref="K11675:M11675"/>
    <mergeCell ref="O11675:Q11675"/>
    <mergeCell ref="S11675:U11675"/>
    <mergeCell ref="W11675:Y11675"/>
    <mergeCell ref="AA11675:AC11675"/>
    <mergeCell ref="AE11673:AG11673"/>
    <mergeCell ref="K11674:M11674"/>
    <mergeCell ref="O11674:Q11674"/>
    <mergeCell ref="S11674:U11674"/>
    <mergeCell ref="W11674:Y11674"/>
    <mergeCell ref="AA11674:AC11674"/>
    <mergeCell ref="AE11674:AG11674"/>
    <mergeCell ref="K11673:M11673"/>
    <mergeCell ref="O11673:Q11673"/>
    <mergeCell ref="S11673:U11673"/>
    <mergeCell ref="W11673:Y11673"/>
    <mergeCell ref="AA11673:AC11673"/>
    <mergeCell ref="AE11671:AG11671"/>
    <mergeCell ref="A11672:F11672"/>
    <mergeCell ref="L11672:M11672"/>
    <mergeCell ref="P11672:Q11672"/>
    <mergeCell ref="T11672:U11672"/>
    <mergeCell ref="X11672:Y11672"/>
    <mergeCell ref="AB11672:AC11672"/>
    <mergeCell ref="AF11672:AG11672"/>
    <mergeCell ref="K11671:M11671"/>
    <mergeCell ref="O11671:Q11671"/>
    <mergeCell ref="S11671:U11671"/>
    <mergeCell ref="W11671:Y11671"/>
    <mergeCell ref="AA11671:AC11671"/>
    <mergeCell ref="AF11669:AG11669"/>
    <mergeCell ref="K11670:M11670"/>
    <mergeCell ref="O11670:Q11670"/>
    <mergeCell ref="S11670:U11670"/>
    <mergeCell ref="W11670:Y11670"/>
    <mergeCell ref="AA11670:AC11670"/>
    <mergeCell ref="AE11670:AG11670"/>
    <mergeCell ref="L11669:M11669"/>
    <mergeCell ref="P11669:Q11669"/>
    <mergeCell ref="T11669:U11669"/>
    <mergeCell ref="X11669:Y11669"/>
    <mergeCell ref="AB11669:AC11669"/>
    <mergeCell ref="AE11667:AG11667"/>
    <mergeCell ref="L11668:M11668"/>
    <mergeCell ref="P11668:Q11668"/>
    <mergeCell ref="T11668:U11668"/>
    <mergeCell ref="X11668:Y11668"/>
    <mergeCell ref="AB11668:AC11668"/>
    <mergeCell ref="AF11668:AG11668"/>
    <mergeCell ref="K11667:M11667"/>
    <mergeCell ref="O11667:Q11667"/>
    <mergeCell ref="S11667:U11667"/>
    <mergeCell ref="W11667:Y11667"/>
    <mergeCell ref="AA11667:AC11667"/>
    <mergeCell ref="AF11665:AG11665"/>
    <mergeCell ref="K11666:M11666"/>
    <mergeCell ref="O11666:Q11666"/>
    <mergeCell ref="S11666:U11666"/>
    <mergeCell ref="W11666:Y11666"/>
    <mergeCell ref="AA11666:AC11666"/>
    <mergeCell ref="AE11666:AG11666"/>
    <mergeCell ref="L11665:M11665"/>
    <mergeCell ref="P11665:Q11665"/>
    <mergeCell ref="T11665:U11665"/>
    <mergeCell ref="X11665:Y11665"/>
    <mergeCell ref="AB11665:AC11665"/>
    <mergeCell ref="AF11663:AG11663"/>
    <mergeCell ref="L11664:M11664"/>
    <mergeCell ref="P11664:Q11664"/>
    <mergeCell ref="T11664:U11664"/>
    <mergeCell ref="X11664:Y11664"/>
    <mergeCell ref="AB11664:AC11664"/>
    <mergeCell ref="AF11664:AG11664"/>
    <mergeCell ref="L11663:M11663"/>
    <mergeCell ref="P11663:Q11663"/>
    <mergeCell ref="T11663:U11663"/>
    <mergeCell ref="X11663:Y11663"/>
    <mergeCell ref="AB11663:AC11663"/>
    <mergeCell ref="AF11661:AG11661"/>
    <mergeCell ref="L11662:M11662"/>
    <mergeCell ref="P11662:Q11662"/>
    <mergeCell ref="T11662:U11662"/>
    <mergeCell ref="X11662:Y11662"/>
    <mergeCell ref="AB11662:AC11662"/>
    <mergeCell ref="AF11662:AG11662"/>
    <mergeCell ref="L11661:M11661"/>
    <mergeCell ref="P11661:Q11661"/>
    <mergeCell ref="T11661:U11661"/>
    <mergeCell ref="X11661:Y11661"/>
    <mergeCell ref="AB11661:AC11661"/>
    <mergeCell ref="AF11659:AG11659"/>
    <mergeCell ref="L11660:M11660"/>
    <mergeCell ref="P11660:Q11660"/>
    <mergeCell ref="T11660:U11660"/>
    <mergeCell ref="X11660:Y11660"/>
    <mergeCell ref="AB11660:AC11660"/>
    <mergeCell ref="AF11660:AG11660"/>
    <mergeCell ref="L11659:M11659"/>
    <mergeCell ref="P11659:Q11659"/>
    <mergeCell ref="T11659:U11659"/>
    <mergeCell ref="X11659:Y11659"/>
    <mergeCell ref="AB11659:AC11659"/>
    <mergeCell ref="AF11657:AG11657"/>
    <mergeCell ref="L11658:M11658"/>
    <mergeCell ref="P11658:Q11658"/>
    <mergeCell ref="T11658:U11658"/>
    <mergeCell ref="X11658:Y11658"/>
    <mergeCell ref="AB11658:AC11658"/>
    <mergeCell ref="AF11658:AG11658"/>
    <mergeCell ref="L11657:M11657"/>
    <mergeCell ref="P11657:Q11657"/>
    <mergeCell ref="T11657:U11657"/>
    <mergeCell ref="X11657:Y11657"/>
    <mergeCell ref="AB11657:AC11657"/>
    <mergeCell ref="AE11655:AG11655"/>
    <mergeCell ref="L11656:M11656"/>
    <mergeCell ref="P11656:Q11656"/>
    <mergeCell ref="T11656:U11656"/>
    <mergeCell ref="X11656:Y11656"/>
    <mergeCell ref="AB11656:AC11656"/>
    <mergeCell ref="AF11656:AG11656"/>
    <mergeCell ref="K11655:M11655"/>
    <mergeCell ref="O11655:Q11655"/>
    <mergeCell ref="S11655:U11655"/>
    <mergeCell ref="W11655:Y11655"/>
    <mergeCell ref="AA11655:AC11655"/>
    <mergeCell ref="AF11653:AG11653"/>
    <mergeCell ref="K11654:M11654"/>
    <mergeCell ref="O11654:Q11654"/>
    <mergeCell ref="S11654:U11654"/>
    <mergeCell ref="W11654:Y11654"/>
    <mergeCell ref="AA11654:AC11654"/>
    <mergeCell ref="AE11654:AG11654"/>
    <mergeCell ref="L11653:M11653"/>
    <mergeCell ref="P11653:Q11653"/>
    <mergeCell ref="T11653:U11653"/>
    <mergeCell ref="X11653:Y11653"/>
    <mergeCell ref="AB11653:AC11653"/>
    <mergeCell ref="AF11651:AG11651"/>
    <mergeCell ref="L11652:M11652"/>
    <mergeCell ref="P11652:Q11652"/>
    <mergeCell ref="T11652:U11652"/>
    <mergeCell ref="X11652:Y11652"/>
    <mergeCell ref="AB11652:AC11652"/>
    <mergeCell ref="AF11652:AG11652"/>
    <mergeCell ref="L11651:M11651"/>
    <mergeCell ref="P11651:Q11651"/>
    <mergeCell ref="T11651:U11651"/>
    <mergeCell ref="X11651:Y11651"/>
    <mergeCell ref="AB11651:AC11651"/>
    <mergeCell ref="AF11649:AG11649"/>
    <mergeCell ref="L11650:M11650"/>
    <mergeCell ref="P11650:Q11650"/>
    <mergeCell ref="T11650:U11650"/>
    <mergeCell ref="X11650:Y11650"/>
    <mergeCell ref="AB11650:AC11650"/>
    <mergeCell ref="AF11650:AG11650"/>
    <mergeCell ref="L11649:M11649"/>
    <mergeCell ref="P11649:Q11649"/>
    <mergeCell ref="T11649:U11649"/>
    <mergeCell ref="X11649:Y11649"/>
    <mergeCell ref="AB11649:AC11649"/>
    <mergeCell ref="AF11647:AG11647"/>
    <mergeCell ref="L11648:M11648"/>
    <mergeCell ref="P11648:Q11648"/>
    <mergeCell ref="T11648:U11648"/>
    <mergeCell ref="X11648:Y11648"/>
    <mergeCell ref="AB11648:AC11648"/>
    <mergeCell ref="AF11648:AG11648"/>
    <mergeCell ref="L11647:M11647"/>
    <mergeCell ref="P11647:Q11647"/>
    <mergeCell ref="T11647:U11647"/>
    <mergeCell ref="X11647:Y11647"/>
    <mergeCell ref="AB11647:AC11647"/>
    <mergeCell ref="AF11645:AG11645"/>
    <mergeCell ref="L11646:M11646"/>
    <mergeCell ref="P11646:Q11646"/>
    <mergeCell ref="T11646:U11646"/>
    <mergeCell ref="X11646:Y11646"/>
    <mergeCell ref="AB11646:AC11646"/>
    <mergeCell ref="AF11646:AG11646"/>
    <mergeCell ref="L11645:M11645"/>
    <mergeCell ref="P11645:Q11645"/>
    <mergeCell ref="T11645:U11645"/>
    <mergeCell ref="X11645:Y11645"/>
    <mergeCell ref="AB11645:AC11645"/>
    <mergeCell ref="AE11643:AG11643"/>
    <mergeCell ref="K11644:M11644"/>
    <mergeCell ref="O11644:Q11644"/>
    <mergeCell ref="S11644:U11644"/>
    <mergeCell ref="W11644:Y11644"/>
    <mergeCell ref="AA11644:AC11644"/>
    <mergeCell ref="AE11644:AG11644"/>
    <mergeCell ref="K11643:M11643"/>
    <mergeCell ref="O11643:Q11643"/>
    <mergeCell ref="S11643:U11643"/>
    <mergeCell ref="W11643:Y11643"/>
    <mergeCell ref="AA11643:AC11643"/>
    <mergeCell ref="AF11641:AG11641"/>
    <mergeCell ref="L11642:M11642"/>
    <mergeCell ref="P11642:Q11642"/>
    <mergeCell ref="T11642:U11642"/>
    <mergeCell ref="X11642:Y11642"/>
    <mergeCell ref="AB11642:AC11642"/>
    <mergeCell ref="AF11642:AG11642"/>
    <mergeCell ref="L11641:M11641"/>
    <mergeCell ref="P11641:Q11641"/>
    <mergeCell ref="T11641:U11641"/>
    <mergeCell ref="X11641:Y11641"/>
    <mergeCell ref="AB11641:AC11641"/>
    <mergeCell ref="AF11639:AG11639"/>
    <mergeCell ref="L11640:M11640"/>
    <mergeCell ref="P11640:Q11640"/>
    <mergeCell ref="T11640:U11640"/>
    <mergeCell ref="X11640:Y11640"/>
    <mergeCell ref="AB11640:AC11640"/>
    <mergeCell ref="AF11640:AG11640"/>
    <mergeCell ref="L11639:M11639"/>
    <mergeCell ref="P11639:Q11639"/>
    <mergeCell ref="T11639:U11639"/>
    <mergeCell ref="X11639:Y11639"/>
    <mergeCell ref="AB11639:AC11639"/>
    <mergeCell ref="AF11637:AG11637"/>
    <mergeCell ref="L11638:M11638"/>
    <mergeCell ref="P11638:Q11638"/>
    <mergeCell ref="T11638:U11638"/>
    <mergeCell ref="X11638:Y11638"/>
    <mergeCell ref="AB11638:AC11638"/>
    <mergeCell ref="AF11638:AG11638"/>
    <mergeCell ref="L11637:M11637"/>
    <mergeCell ref="P11637:Q11637"/>
    <mergeCell ref="T11637:U11637"/>
    <mergeCell ref="X11637:Y11637"/>
    <mergeCell ref="AB11637:AC11637"/>
    <mergeCell ref="AE11635:AG11635"/>
    <mergeCell ref="K11636:M11636"/>
    <mergeCell ref="O11636:Q11636"/>
    <mergeCell ref="S11636:U11636"/>
    <mergeCell ref="W11636:Y11636"/>
    <mergeCell ref="AA11636:AC11636"/>
    <mergeCell ref="AE11636:AG11636"/>
    <mergeCell ref="K11635:M11635"/>
    <mergeCell ref="O11635:Q11635"/>
    <mergeCell ref="S11635:U11635"/>
    <mergeCell ref="W11635:Y11635"/>
    <mergeCell ref="AA11635:AC11635"/>
    <mergeCell ref="AF11633:AG11633"/>
    <mergeCell ref="K11634:M11634"/>
    <mergeCell ref="O11634:Q11634"/>
    <mergeCell ref="S11634:U11634"/>
    <mergeCell ref="W11634:Y11634"/>
    <mergeCell ref="AA11634:AC11634"/>
    <mergeCell ref="AE11634:AG11634"/>
    <mergeCell ref="L11633:M11633"/>
    <mergeCell ref="P11633:Q11633"/>
    <mergeCell ref="T11633:U11633"/>
    <mergeCell ref="X11633:Y11633"/>
    <mergeCell ref="AB11633:AC11633"/>
    <mergeCell ref="AF11631:AG11631"/>
    <mergeCell ref="L11632:M11632"/>
    <mergeCell ref="P11632:Q11632"/>
    <mergeCell ref="T11632:U11632"/>
    <mergeCell ref="X11632:Y11632"/>
    <mergeCell ref="AB11632:AC11632"/>
    <mergeCell ref="AF11632:AG11632"/>
    <mergeCell ref="L11631:M11631"/>
    <mergeCell ref="P11631:Q11631"/>
    <mergeCell ref="T11631:U11631"/>
    <mergeCell ref="X11631:Y11631"/>
    <mergeCell ref="AB11631:AC11631"/>
    <mergeCell ref="AF11629:AG11629"/>
    <mergeCell ref="L11630:M11630"/>
    <mergeCell ref="P11630:Q11630"/>
    <mergeCell ref="T11630:U11630"/>
    <mergeCell ref="X11630:Y11630"/>
    <mergeCell ref="AB11630:AC11630"/>
    <mergeCell ref="AF11630:AG11630"/>
    <mergeCell ref="L11629:M11629"/>
    <mergeCell ref="P11629:Q11629"/>
    <mergeCell ref="T11629:U11629"/>
    <mergeCell ref="X11629:Y11629"/>
    <mergeCell ref="AB11629:AC11629"/>
    <mergeCell ref="AF11627:AG11627"/>
    <mergeCell ref="L11628:M11628"/>
    <mergeCell ref="P11628:Q11628"/>
    <mergeCell ref="T11628:U11628"/>
    <mergeCell ref="X11628:Y11628"/>
    <mergeCell ref="AB11628:AC11628"/>
    <mergeCell ref="AF11628:AG11628"/>
    <mergeCell ref="L11627:M11627"/>
    <mergeCell ref="P11627:Q11627"/>
    <mergeCell ref="T11627:U11627"/>
    <mergeCell ref="X11627:Y11627"/>
    <mergeCell ref="AB11627:AC11627"/>
    <mergeCell ref="AF11625:AG11625"/>
    <mergeCell ref="L11626:M11626"/>
    <mergeCell ref="P11626:Q11626"/>
    <mergeCell ref="T11626:U11626"/>
    <mergeCell ref="X11626:Y11626"/>
    <mergeCell ref="AB11626:AC11626"/>
    <mergeCell ref="AF11626:AG11626"/>
    <mergeCell ref="L11625:M11625"/>
    <mergeCell ref="P11625:Q11625"/>
    <mergeCell ref="T11625:U11625"/>
    <mergeCell ref="X11625:Y11625"/>
    <mergeCell ref="AB11625:AC11625"/>
    <mergeCell ref="AF11623:AG11623"/>
    <mergeCell ref="L11624:M11624"/>
    <mergeCell ref="P11624:Q11624"/>
    <mergeCell ref="T11624:U11624"/>
    <mergeCell ref="X11624:Y11624"/>
    <mergeCell ref="AB11624:AC11624"/>
    <mergeCell ref="AF11624:AG11624"/>
    <mergeCell ref="L11623:M11623"/>
    <mergeCell ref="P11623:Q11623"/>
    <mergeCell ref="T11623:U11623"/>
    <mergeCell ref="X11623:Y11623"/>
    <mergeCell ref="AB11623:AC11623"/>
    <mergeCell ref="AF11621:AG11621"/>
    <mergeCell ref="L11622:M11622"/>
    <mergeCell ref="P11622:Q11622"/>
    <mergeCell ref="T11622:U11622"/>
    <mergeCell ref="X11622:Y11622"/>
    <mergeCell ref="AB11622:AC11622"/>
    <mergeCell ref="AF11622:AG11622"/>
    <mergeCell ref="L11621:M11621"/>
    <mergeCell ref="P11621:Q11621"/>
    <mergeCell ref="T11621:U11621"/>
    <mergeCell ref="X11621:Y11621"/>
    <mergeCell ref="AB11621:AC11621"/>
    <mergeCell ref="AF11619:AG11619"/>
    <mergeCell ref="L11620:M11620"/>
    <mergeCell ref="P11620:Q11620"/>
    <mergeCell ref="T11620:U11620"/>
    <mergeCell ref="X11620:Y11620"/>
    <mergeCell ref="AB11620:AC11620"/>
    <mergeCell ref="AF11620:AG11620"/>
    <mergeCell ref="L11619:M11619"/>
    <mergeCell ref="P11619:Q11619"/>
    <mergeCell ref="T11619:U11619"/>
    <mergeCell ref="X11619:Y11619"/>
    <mergeCell ref="AB11619:AC11619"/>
    <mergeCell ref="AE11617:AG11617"/>
    <mergeCell ref="L11618:M11618"/>
    <mergeCell ref="P11618:Q11618"/>
    <mergeCell ref="T11618:U11618"/>
    <mergeCell ref="X11618:Y11618"/>
    <mergeCell ref="AB11618:AC11618"/>
    <mergeCell ref="AF11618:AG11618"/>
    <mergeCell ref="K11617:M11617"/>
    <mergeCell ref="O11617:Q11617"/>
    <mergeCell ref="S11617:U11617"/>
    <mergeCell ref="W11617:Y11617"/>
    <mergeCell ref="AA11617:AC11617"/>
    <mergeCell ref="AE11615:AG11615"/>
    <mergeCell ref="K11616:M11616"/>
    <mergeCell ref="O11616:Q11616"/>
    <mergeCell ref="S11616:U11616"/>
    <mergeCell ref="W11616:Y11616"/>
    <mergeCell ref="AA11616:AC11616"/>
    <mergeCell ref="AE11616:AG11616"/>
    <mergeCell ref="K11615:M11615"/>
    <mergeCell ref="O11615:Q11615"/>
    <mergeCell ref="S11615:U11615"/>
    <mergeCell ref="W11615:Y11615"/>
    <mergeCell ref="AA11615:AC11615"/>
    <mergeCell ref="AF11613:AG11613"/>
    <mergeCell ref="L11614:M11614"/>
    <mergeCell ref="P11614:Q11614"/>
    <mergeCell ref="T11614:U11614"/>
    <mergeCell ref="X11614:Y11614"/>
    <mergeCell ref="AB11614:AC11614"/>
    <mergeCell ref="AF11614:AG11614"/>
    <mergeCell ref="L11613:M11613"/>
    <mergeCell ref="P11613:Q11613"/>
    <mergeCell ref="T11613:U11613"/>
    <mergeCell ref="X11613:Y11613"/>
    <mergeCell ref="AB11613:AC11613"/>
    <mergeCell ref="AF11611:AG11611"/>
    <mergeCell ref="L11612:M11612"/>
    <mergeCell ref="P11612:Q11612"/>
    <mergeCell ref="T11612:U11612"/>
    <mergeCell ref="X11612:Y11612"/>
    <mergeCell ref="AB11612:AC11612"/>
    <mergeCell ref="AF11612:AG11612"/>
    <mergeCell ref="L11611:M11611"/>
    <mergeCell ref="P11611:Q11611"/>
    <mergeCell ref="T11611:U11611"/>
    <mergeCell ref="X11611:Y11611"/>
    <mergeCell ref="AB11611:AC11611"/>
    <mergeCell ref="AF11609:AG11609"/>
    <mergeCell ref="L11610:M11610"/>
    <mergeCell ref="P11610:Q11610"/>
    <mergeCell ref="T11610:U11610"/>
    <mergeCell ref="X11610:Y11610"/>
    <mergeCell ref="AB11610:AC11610"/>
    <mergeCell ref="AF11610:AG11610"/>
    <mergeCell ref="L11609:M11609"/>
    <mergeCell ref="P11609:Q11609"/>
    <mergeCell ref="T11609:U11609"/>
    <mergeCell ref="X11609:Y11609"/>
    <mergeCell ref="AB11609:AC11609"/>
    <mergeCell ref="AF11607:AG11607"/>
    <mergeCell ref="L11608:M11608"/>
    <mergeCell ref="P11608:Q11608"/>
    <mergeCell ref="T11608:U11608"/>
    <mergeCell ref="X11608:Y11608"/>
    <mergeCell ref="AB11608:AC11608"/>
    <mergeCell ref="AF11608:AG11608"/>
    <mergeCell ref="L11607:M11607"/>
    <mergeCell ref="P11607:Q11607"/>
    <mergeCell ref="T11607:U11607"/>
    <mergeCell ref="X11607:Y11607"/>
    <mergeCell ref="AB11607:AC11607"/>
    <mergeCell ref="AF11605:AG11605"/>
    <mergeCell ref="L11606:M11606"/>
    <mergeCell ref="P11606:Q11606"/>
    <mergeCell ref="T11606:U11606"/>
    <mergeCell ref="X11606:Y11606"/>
    <mergeCell ref="AB11606:AC11606"/>
    <mergeCell ref="AF11606:AG11606"/>
    <mergeCell ref="L11605:M11605"/>
    <mergeCell ref="P11605:Q11605"/>
    <mergeCell ref="T11605:U11605"/>
    <mergeCell ref="X11605:Y11605"/>
    <mergeCell ref="AB11605:AC11605"/>
    <mergeCell ref="AF11603:AG11603"/>
    <mergeCell ref="L11604:M11604"/>
    <mergeCell ref="P11604:Q11604"/>
    <mergeCell ref="T11604:U11604"/>
    <mergeCell ref="X11604:Y11604"/>
    <mergeCell ref="AB11604:AC11604"/>
    <mergeCell ref="AF11604:AG11604"/>
    <mergeCell ref="L11603:M11603"/>
    <mergeCell ref="P11603:Q11603"/>
    <mergeCell ref="T11603:U11603"/>
    <mergeCell ref="X11603:Y11603"/>
    <mergeCell ref="AB11603:AC11603"/>
    <mergeCell ref="AE11601:AG11601"/>
    <mergeCell ref="K11602:M11602"/>
    <mergeCell ref="O11602:Q11602"/>
    <mergeCell ref="S11602:U11602"/>
    <mergeCell ref="W11602:Y11602"/>
    <mergeCell ref="AA11602:AC11602"/>
    <mergeCell ref="AE11602:AG11602"/>
    <mergeCell ref="K11601:M11601"/>
    <mergeCell ref="O11601:Q11601"/>
    <mergeCell ref="S11601:U11601"/>
    <mergeCell ref="W11601:Y11601"/>
    <mergeCell ref="AA11601:AC11601"/>
    <mergeCell ref="AF11599:AG11599"/>
    <mergeCell ref="K11600:M11600"/>
    <mergeCell ref="O11600:Q11600"/>
    <mergeCell ref="S11600:U11600"/>
    <mergeCell ref="W11600:Y11600"/>
    <mergeCell ref="AA11600:AC11600"/>
    <mergeCell ref="AE11600:AG11600"/>
    <mergeCell ref="L11599:M11599"/>
    <mergeCell ref="P11599:Q11599"/>
    <mergeCell ref="T11599:U11599"/>
    <mergeCell ref="X11599:Y11599"/>
    <mergeCell ref="AB11599:AC11599"/>
    <mergeCell ref="AF11597:AG11597"/>
    <mergeCell ref="L11598:M11598"/>
    <mergeCell ref="P11598:Q11598"/>
    <mergeCell ref="T11598:U11598"/>
    <mergeCell ref="X11598:Y11598"/>
    <mergeCell ref="AB11598:AC11598"/>
    <mergeCell ref="AF11598:AG11598"/>
    <mergeCell ref="L11597:M11597"/>
    <mergeCell ref="P11597:Q11597"/>
    <mergeCell ref="T11597:U11597"/>
    <mergeCell ref="X11597:Y11597"/>
    <mergeCell ref="AB11597:AC11597"/>
    <mergeCell ref="AF11595:AG11595"/>
    <mergeCell ref="L11596:M11596"/>
    <mergeCell ref="P11596:Q11596"/>
    <mergeCell ref="T11596:U11596"/>
    <mergeCell ref="X11596:Y11596"/>
    <mergeCell ref="AB11596:AC11596"/>
    <mergeCell ref="AF11596:AG11596"/>
    <mergeCell ref="L11595:M11595"/>
    <mergeCell ref="P11595:Q11595"/>
    <mergeCell ref="T11595:U11595"/>
    <mergeCell ref="X11595:Y11595"/>
    <mergeCell ref="AB11595:AC11595"/>
    <mergeCell ref="AF11593:AG11593"/>
    <mergeCell ref="L11594:M11594"/>
    <mergeCell ref="P11594:Q11594"/>
    <mergeCell ref="T11594:U11594"/>
    <mergeCell ref="X11594:Y11594"/>
    <mergeCell ref="AB11594:AC11594"/>
    <mergeCell ref="AF11594:AG11594"/>
    <mergeCell ref="L11593:M11593"/>
    <mergeCell ref="P11593:Q11593"/>
    <mergeCell ref="T11593:U11593"/>
    <mergeCell ref="X11593:Y11593"/>
    <mergeCell ref="AB11593:AC11593"/>
    <mergeCell ref="AF11591:AG11591"/>
    <mergeCell ref="L11592:M11592"/>
    <mergeCell ref="P11592:Q11592"/>
    <mergeCell ref="T11592:U11592"/>
    <mergeCell ref="X11592:Y11592"/>
    <mergeCell ref="AB11592:AC11592"/>
    <mergeCell ref="AF11592:AG11592"/>
    <mergeCell ref="L11591:M11591"/>
    <mergeCell ref="P11591:Q11591"/>
    <mergeCell ref="T11591:U11591"/>
    <mergeCell ref="X11591:Y11591"/>
    <mergeCell ref="AB11591:AC11591"/>
    <mergeCell ref="AE11589:AG11589"/>
    <mergeCell ref="K11590:M11590"/>
    <mergeCell ref="O11590:Q11590"/>
    <mergeCell ref="S11590:U11590"/>
    <mergeCell ref="W11590:Y11590"/>
    <mergeCell ref="AA11590:AC11590"/>
    <mergeCell ref="AE11590:AG11590"/>
    <mergeCell ref="K11589:M11589"/>
    <mergeCell ref="O11589:Q11589"/>
    <mergeCell ref="S11589:U11589"/>
    <mergeCell ref="W11589:Y11589"/>
    <mergeCell ref="AA11589:AC11589"/>
    <mergeCell ref="AF11587:AG11587"/>
    <mergeCell ref="K11588:M11588"/>
    <mergeCell ref="O11588:Q11588"/>
    <mergeCell ref="S11588:U11588"/>
    <mergeCell ref="W11588:Y11588"/>
    <mergeCell ref="AA11588:AC11588"/>
    <mergeCell ref="AE11588:AG11588"/>
    <mergeCell ref="L11587:M11587"/>
    <mergeCell ref="P11587:Q11587"/>
    <mergeCell ref="T11587:U11587"/>
    <mergeCell ref="X11587:Y11587"/>
    <mergeCell ref="AB11587:AC11587"/>
    <mergeCell ref="AF11585:AG11585"/>
    <mergeCell ref="L11586:M11586"/>
    <mergeCell ref="P11586:Q11586"/>
    <mergeCell ref="T11586:U11586"/>
    <mergeCell ref="X11586:Y11586"/>
    <mergeCell ref="AB11586:AC11586"/>
    <mergeCell ref="AF11586:AG11586"/>
    <mergeCell ref="L11585:M11585"/>
    <mergeCell ref="P11585:Q11585"/>
    <mergeCell ref="T11585:U11585"/>
    <mergeCell ref="X11585:Y11585"/>
    <mergeCell ref="AB11585:AC11585"/>
    <mergeCell ref="AE11583:AG11583"/>
    <mergeCell ref="L11584:M11584"/>
    <mergeCell ref="P11584:Q11584"/>
    <mergeCell ref="T11584:U11584"/>
    <mergeCell ref="X11584:Y11584"/>
    <mergeCell ref="AB11584:AC11584"/>
    <mergeCell ref="AF11584:AG11584"/>
    <mergeCell ref="K11583:M11583"/>
    <mergeCell ref="O11583:Q11583"/>
    <mergeCell ref="S11583:U11583"/>
    <mergeCell ref="W11583:Y11583"/>
    <mergeCell ref="AA11583:AC11583"/>
    <mergeCell ref="AE11581:AG11581"/>
    <mergeCell ref="K11582:M11582"/>
    <mergeCell ref="O11582:Q11582"/>
    <mergeCell ref="S11582:U11582"/>
    <mergeCell ref="W11582:Y11582"/>
    <mergeCell ref="AA11582:AC11582"/>
    <mergeCell ref="AE11582:AG11582"/>
    <mergeCell ref="K11581:M11581"/>
    <mergeCell ref="O11581:Q11581"/>
    <mergeCell ref="S11581:U11581"/>
    <mergeCell ref="W11581:Y11581"/>
    <mergeCell ref="AA11581:AC11581"/>
    <mergeCell ref="AF11579:AG11579"/>
    <mergeCell ref="L11580:M11580"/>
    <mergeCell ref="P11580:Q11580"/>
    <mergeCell ref="T11580:U11580"/>
    <mergeCell ref="X11580:Y11580"/>
    <mergeCell ref="AB11580:AC11580"/>
    <mergeCell ref="AF11580:AG11580"/>
    <mergeCell ref="L11579:M11579"/>
    <mergeCell ref="P11579:Q11579"/>
    <mergeCell ref="T11579:U11579"/>
    <mergeCell ref="X11579:Y11579"/>
    <mergeCell ref="AB11579:AC11579"/>
    <mergeCell ref="AF11577:AG11577"/>
    <mergeCell ref="L11578:M11578"/>
    <mergeCell ref="P11578:Q11578"/>
    <mergeCell ref="T11578:U11578"/>
    <mergeCell ref="X11578:Y11578"/>
    <mergeCell ref="AB11578:AC11578"/>
    <mergeCell ref="AF11578:AG11578"/>
    <mergeCell ref="L11577:M11577"/>
    <mergeCell ref="P11577:Q11577"/>
    <mergeCell ref="T11577:U11577"/>
    <mergeCell ref="X11577:Y11577"/>
    <mergeCell ref="AB11577:AC11577"/>
    <mergeCell ref="AE11575:AG11575"/>
    <mergeCell ref="L11576:M11576"/>
    <mergeCell ref="P11576:Q11576"/>
    <mergeCell ref="T11576:U11576"/>
    <mergeCell ref="X11576:Y11576"/>
    <mergeCell ref="AB11576:AC11576"/>
    <mergeCell ref="AF11576:AG11576"/>
    <mergeCell ref="K11575:M11575"/>
    <mergeCell ref="O11575:Q11575"/>
    <mergeCell ref="S11575:U11575"/>
    <mergeCell ref="W11575:Y11575"/>
    <mergeCell ref="AA11575:AC11575"/>
    <mergeCell ref="AE11573:AG11573"/>
    <mergeCell ref="K11574:M11574"/>
    <mergeCell ref="O11574:Q11574"/>
    <mergeCell ref="S11574:U11574"/>
    <mergeCell ref="W11574:Y11574"/>
    <mergeCell ref="AA11574:AC11574"/>
    <mergeCell ref="AE11574:AG11574"/>
    <mergeCell ref="K11573:M11573"/>
    <mergeCell ref="O11573:Q11573"/>
    <mergeCell ref="S11573:U11573"/>
    <mergeCell ref="W11573:Y11573"/>
    <mergeCell ref="AA11573:AC11573"/>
    <mergeCell ref="AF11571:AG11571"/>
    <mergeCell ref="L11572:M11572"/>
    <mergeCell ref="P11572:Q11572"/>
    <mergeCell ref="T11572:U11572"/>
    <mergeCell ref="X11572:Y11572"/>
    <mergeCell ref="AB11572:AC11572"/>
    <mergeCell ref="AF11572:AG11572"/>
    <mergeCell ref="L11571:M11571"/>
    <mergeCell ref="P11571:Q11571"/>
    <mergeCell ref="T11571:U11571"/>
    <mergeCell ref="X11571:Y11571"/>
    <mergeCell ref="AB11571:AC11571"/>
    <mergeCell ref="AF11569:AG11569"/>
    <mergeCell ref="L11570:M11570"/>
    <mergeCell ref="P11570:Q11570"/>
    <mergeCell ref="T11570:U11570"/>
    <mergeCell ref="X11570:Y11570"/>
    <mergeCell ref="AB11570:AC11570"/>
    <mergeCell ref="AF11570:AG11570"/>
    <mergeCell ref="L11569:M11569"/>
    <mergeCell ref="P11569:Q11569"/>
    <mergeCell ref="T11569:U11569"/>
    <mergeCell ref="X11569:Y11569"/>
    <mergeCell ref="AB11569:AC11569"/>
    <mergeCell ref="AF11567:AG11567"/>
    <mergeCell ref="L11568:M11568"/>
    <mergeCell ref="P11568:Q11568"/>
    <mergeCell ref="T11568:U11568"/>
    <mergeCell ref="X11568:Y11568"/>
    <mergeCell ref="AB11568:AC11568"/>
    <mergeCell ref="AF11568:AG11568"/>
    <mergeCell ref="L11567:M11567"/>
    <mergeCell ref="P11567:Q11567"/>
    <mergeCell ref="T11567:U11567"/>
    <mergeCell ref="X11567:Y11567"/>
    <mergeCell ref="AB11567:AC11567"/>
    <mergeCell ref="AF11565:AG11565"/>
    <mergeCell ref="L11566:M11566"/>
    <mergeCell ref="P11566:Q11566"/>
    <mergeCell ref="T11566:U11566"/>
    <mergeCell ref="X11566:Y11566"/>
    <mergeCell ref="AB11566:AC11566"/>
    <mergeCell ref="AF11566:AG11566"/>
    <mergeCell ref="L11565:M11565"/>
    <mergeCell ref="P11565:Q11565"/>
    <mergeCell ref="T11565:U11565"/>
    <mergeCell ref="X11565:Y11565"/>
    <mergeCell ref="AB11565:AC11565"/>
    <mergeCell ref="AE11563:AG11563"/>
    <mergeCell ref="K11564:M11564"/>
    <mergeCell ref="O11564:Q11564"/>
    <mergeCell ref="S11564:U11564"/>
    <mergeCell ref="W11564:Y11564"/>
    <mergeCell ref="AA11564:AC11564"/>
    <mergeCell ref="AE11564:AG11564"/>
    <mergeCell ref="K11563:M11563"/>
    <mergeCell ref="O11563:Q11563"/>
    <mergeCell ref="S11563:U11563"/>
    <mergeCell ref="W11563:Y11563"/>
    <mergeCell ref="AA11563:AC11563"/>
    <mergeCell ref="AF11561:AG11561"/>
    <mergeCell ref="K11562:M11562"/>
    <mergeCell ref="O11562:Q11562"/>
    <mergeCell ref="S11562:U11562"/>
    <mergeCell ref="W11562:Y11562"/>
    <mergeCell ref="AA11562:AC11562"/>
    <mergeCell ref="AE11562:AG11562"/>
    <mergeCell ref="L11561:M11561"/>
    <mergeCell ref="P11561:Q11561"/>
    <mergeCell ref="T11561:U11561"/>
    <mergeCell ref="X11561:Y11561"/>
    <mergeCell ref="AB11561:AC11561"/>
    <mergeCell ref="AF11559:AG11559"/>
    <mergeCell ref="L11560:M11560"/>
    <mergeCell ref="P11560:Q11560"/>
    <mergeCell ref="T11560:U11560"/>
    <mergeCell ref="X11560:Y11560"/>
    <mergeCell ref="AB11560:AC11560"/>
    <mergeCell ref="AF11560:AG11560"/>
    <mergeCell ref="L11559:M11559"/>
    <mergeCell ref="P11559:Q11559"/>
    <mergeCell ref="T11559:U11559"/>
    <mergeCell ref="X11559:Y11559"/>
    <mergeCell ref="AB11559:AC11559"/>
    <mergeCell ref="AF11557:AG11557"/>
    <mergeCell ref="L11558:M11558"/>
    <mergeCell ref="P11558:Q11558"/>
    <mergeCell ref="T11558:U11558"/>
    <mergeCell ref="X11558:Y11558"/>
    <mergeCell ref="AB11558:AC11558"/>
    <mergeCell ref="AF11558:AG11558"/>
    <mergeCell ref="L11557:M11557"/>
    <mergeCell ref="P11557:Q11557"/>
    <mergeCell ref="T11557:U11557"/>
    <mergeCell ref="X11557:Y11557"/>
    <mergeCell ref="AB11557:AC11557"/>
    <mergeCell ref="AF11555:AG11555"/>
    <mergeCell ref="L11556:M11556"/>
    <mergeCell ref="P11556:Q11556"/>
    <mergeCell ref="T11556:U11556"/>
    <mergeCell ref="X11556:Y11556"/>
    <mergeCell ref="AB11556:AC11556"/>
    <mergeCell ref="AF11556:AG11556"/>
    <mergeCell ref="L11555:M11555"/>
    <mergeCell ref="P11555:Q11555"/>
    <mergeCell ref="T11555:U11555"/>
    <mergeCell ref="X11555:Y11555"/>
    <mergeCell ref="AB11555:AC11555"/>
    <mergeCell ref="AF11553:AG11553"/>
    <mergeCell ref="L11554:M11554"/>
    <mergeCell ref="P11554:Q11554"/>
    <mergeCell ref="T11554:U11554"/>
    <mergeCell ref="X11554:Y11554"/>
    <mergeCell ref="AB11554:AC11554"/>
    <mergeCell ref="AF11554:AG11554"/>
    <mergeCell ref="L11553:M11553"/>
    <mergeCell ref="P11553:Q11553"/>
    <mergeCell ref="T11553:U11553"/>
    <mergeCell ref="X11553:Y11553"/>
    <mergeCell ref="AB11553:AC11553"/>
    <mergeCell ref="AF11551:AG11551"/>
    <mergeCell ref="L11552:M11552"/>
    <mergeCell ref="P11552:Q11552"/>
    <mergeCell ref="T11552:U11552"/>
    <mergeCell ref="X11552:Y11552"/>
    <mergeCell ref="AB11552:AC11552"/>
    <mergeCell ref="AF11552:AG11552"/>
    <mergeCell ref="L11551:M11551"/>
    <mergeCell ref="P11551:Q11551"/>
    <mergeCell ref="T11551:U11551"/>
    <mergeCell ref="X11551:Y11551"/>
    <mergeCell ref="AB11551:AC11551"/>
    <mergeCell ref="AF11549:AG11549"/>
    <mergeCell ref="L11550:M11550"/>
    <mergeCell ref="P11550:Q11550"/>
    <mergeCell ref="T11550:U11550"/>
    <mergeCell ref="X11550:Y11550"/>
    <mergeCell ref="AB11550:AC11550"/>
    <mergeCell ref="AF11550:AG11550"/>
    <mergeCell ref="L11549:M11549"/>
    <mergeCell ref="P11549:Q11549"/>
    <mergeCell ref="T11549:U11549"/>
    <mergeCell ref="X11549:Y11549"/>
    <mergeCell ref="AB11549:AC11549"/>
    <mergeCell ref="AE11547:AG11547"/>
    <mergeCell ref="L11548:M11548"/>
    <mergeCell ref="P11548:Q11548"/>
    <mergeCell ref="T11548:U11548"/>
    <mergeCell ref="X11548:Y11548"/>
    <mergeCell ref="AB11548:AC11548"/>
    <mergeCell ref="AF11548:AG11548"/>
    <mergeCell ref="K11547:M11547"/>
    <mergeCell ref="O11547:Q11547"/>
    <mergeCell ref="S11547:U11547"/>
    <mergeCell ref="W11547:Y11547"/>
    <mergeCell ref="AA11547:AC11547"/>
    <mergeCell ref="AE11545:AG11545"/>
    <mergeCell ref="K11546:M11546"/>
    <mergeCell ref="O11546:Q11546"/>
    <mergeCell ref="S11546:U11546"/>
    <mergeCell ref="W11546:Y11546"/>
    <mergeCell ref="AA11546:AC11546"/>
    <mergeCell ref="AE11546:AG11546"/>
    <mergeCell ref="K11545:M11545"/>
    <mergeCell ref="O11545:Q11545"/>
    <mergeCell ref="S11545:U11545"/>
    <mergeCell ref="W11545:Y11545"/>
    <mergeCell ref="AA11545:AC11545"/>
    <mergeCell ref="AF11543:AG11543"/>
    <mergeCell ref="L11544:M11544"/>
    <mergeCell ref="P11544:Q11544"/>
    <mergeCell ref="T11544:U11544"/>
    <mergeCell ref="X11544:Y11544"/>
    <mergeCell ref="AB11544:AC11544"/>
    <mergeCell ref="AF11544:AG11544"/>
    <mergeCell ref="L11543:M11543"/>
    <mergeCell ref="P11543:Q11543"/>
    <mergeCell ref="T11543:U11543"/>
    <mergeCell ref="X11543:Y11543"/>
    <mergeCell ref="AB11543:AC11543"/>
    <mergeCell ref="AE11541:AG11541"/>
    <mergeCell ref="L11542:M11542"/>
    <mergeCell ref="P11542:Q11542"/>
    <mergeCell ref="T11542:U11542"/>
    <mergeCell ref="X11542:Y11542"/>
    <mergeCell ref="AB11542:AC11542"/>
    <mergeCell ref="AF11542:AG11542"/>
    <mergeCell ref="K11541:M11541"/>
    <mergeCell ref="O11541:Q11541"/>
    <mergeCell ref="S11541:U11541"/>
    <mergeCell ref="W11541:Y11541"/>
    <mergeCell ref="AA11541:AC11541"/>
    <mergeCell ref="AE11539:AG11539"/>
    <mergeCell ref="K11540:M11540"/>
    <mergeCell ref="O11540:Q11540"/>
    <mergeCell ref="S11540:U11540"/>
    <mergeCell ref="W11540:Y11540"/>
    <mergeCell ref="AA11540:AC11540"/>
    <mergeCell ref="AE11540:AG11540"/>
    <mergeCell ref="K11539:M11539"/>
    <mergeCell ref="O11539:Q11539"/>
    <mergeCell ref="S11539:U11539"/>
    <mergeCell ref="W11539:Y11539"/>
    <mergeCell ref="AA11539:AC11539"/>
    <mergeCell ref="AF11537:AG11537"/>
    <mergeCell ref="L11538:M11538"/>
    <mergeCell ref="P11538:Q11538"/>
    <mergeCell ref="T11538:U11538"/>
    <mergeCell ref="X11538:Y11538"/>
    <mergeCell ref="AB11538:AC11538"/>
    <mergeCell ref="AF11538:AG11538"/>
    <mergeCell ref="L11537:M11537"/>
    <mergeCell ref="P11537:Q11537"/>
    <mergeCell ref="T11537:U11537"/>
    <mergeCell ref="X11537:Y11537"/>
    <mergeCell ref="AB11537:AC11537"/>
    <mergeCell ref="AF11535:AG11535"/>
    <mergeCell ref="L11536:M11536"/>
    <mergeCell ref="P11536:Q11536"/>
    <mergeCell ref="T11536:U11536"/>
    <mergeCell ref="X11536:Y11536"/>
    <mergeCell ref="AB11536:AC11536"/>
    <mergeCell ref="AF11536:AG11536"/>
    <mergeCell ref="L11535:M11535"/>
    <mergeCell ref="P11535:Q11535"/>
    <mergeCell ref="T11535:U11535"/>
    <mergeCell ref="X11535:Y11535"/>
    <mergeCell ref="AB11535:AC11535"/>
    <mergeCell ref="AF11533:AG11533"/>
    <mergeCell ref="L11534:M11534"/>
    <mergeCell ref="P11534:Q11534"/>
    <mergeCell ref="T11534:U11534"/>
    <mergeCell ref="X11534:Y11534"/>
    <mergeCell ref="AB11534:AC11534"/>
    <mergeCell ref="AF11534:AG11534"/>
    <mergeCell ref="L11533:M11533"/>
    <mergeCell ref="P11533:Q11533"/>
    <mergeCell ref="T11533:U11533"/>
    <mergeCell ref="X11533:Y11533"/>
    <mergeCell ref="AB11533:AC11533"/>
    <mergeCell ref="AF11531:AG11531"/>
    <mergeCell ref="L11532:M11532"/>
    <mergeCell ref="P11532:Q11532"/>
    <mergeCell ref="T11532:U11532"/>
    <mergeCell ref="X11532:Y11532"/>
    <mergeCell ref="AB11532:AC11532"/>
    <mergeCell ref="AF11532:AG11532"/>
    <mergeCell ref="L11531:M11531"/>
    <mergeCell ref="P11531:Q11531"/>
    <mergeCell ref="T11531:U11531"/>
    <mergeCell ref="X11531:Y11531"/>
    <mergeCell ref="AB11531:AC11531"/>
    <mergeCell ref="AE11529:AG11529"/>
    <mergeCell ref="K11530:M11530"/>
    <mergeCell ref="O11530:Q11530"/>
    <mergeCell ref="S11530:U11530"/>
    <mergeCell ref="W11530:Y11530"/>
    <mergeCell ref="AA11530:AC11530"/>
    <mergeCell ref="AE11530:AG11530"/>
    <mergeCell ref="K11529:M11529"/>
    <mergeCell ref="O11529:Q11529"/>
    <mergeCell ref="S11529:U11529"/>
    <mergeCell ref="W11529:Y11529"/>
    <mergeCell ref="AA11529:AC11529"/>
    <mergeCell ref="AF11527:AG11527"/>
    <mergeCell ref="K11528:M11528"/>
    <mergeCell ref="O11528:Q11528"/>
    <mergeCell ref="S11528:U11528"/>
    <mergeCell ref="W11528:Y11528"/>
    <mergeCell ref="AA11528:AC11528"/>
    <mergeCell ref="AE11528:AG11528"/>
    <mergeCell ref="L11527:M11527"/>
    <mergeCell ref="P11527:Q11527"/>
    <mergeCell ref="T11527:U11527"/>
    <mergeCell ref="X11527:Y11527"/>
    <mergeCell ref="AB11527:AC11527"/>
    <mergeCell ref="AF11525:AG11525"/>
    <mergeCell ref="L11526:M11526"/>
    <mergeCell ref="P11526:Q11526"/>
    <mergeCell ref="T11526:U11526"/>
    <mergeCell ref="X11526:Y11526"/>
    <mergeCell ref="AB11526:AC11526"/>
    <mergeCell ref="AF11526:AG11526"/>
    <mergeCell ref="L11525:M11525"/>
    <mergeCell ref="P11525:Q11525"/>
    <mergeCell ref="T11525:U11525"/>
    <mergeCell ref="X11525:Y11525"/>
    <mergeCell ref="AB11525:AC11525"/>
    <mergeCell ref="AF11523:AG11523"/>
    <mergeCell ref="L11524:M11524"/>
    <mergeCell ref="P11524:Q11524"/>
    <mergeCell ref="T11524:U11524"/>
    <mergeCell ref="X11524:Y11524"/>
    <mergeCell ref="AB11524:AC11524"/>
    <mergeCell ref="AF11524:AG11524"/>
    <mergeCell ref="L11523:M11523"/>
    <mergeCell ref="P11523:Q11523"/>
    <mergeCell ref="T11523:U11523"/>
    <mergeCell ref="X11523:Y11523"/>
    <mergeCell ref="AB11523:AC11523"/>
    <mergeCell ref="AF11521:AG11521"/>
    <mergeCell ref="L11522:M11522"/>
    <mergeCell ref="P11522:Q11522"/>
    <mergeCell ref="T11522:U11522"/>
    <mergeCell ref="X11522:Y11522"/>
    <mergeCell ref="AB11522:AC11522"/>
    <mergeCell ref="AF11522:AG11522"/>
    <mergeCell ref="L11521:M11521"/>
    <mergeCell ref="P11521:Q11521"/>
    <mergeCell ref="T11521:U11521"/>
    <mergeCell ref="X11521:Y11521"/>
    <mergeCell ref="AB11521:AC11521"/>
    <mergeCell ref="AF11519:AG11519"/>
    <mergeCell ref="L11520:M11520"/>
    <mergeCell ref="P11520:Q11520"/>
    <mergeCell ref="T11520:U11520"/>
    <mergeCell ref="X11520:Y11520"/>
    <mergeCell ref="AB11520:AC11520"/>
    <mergeCell ref="AF11520:AG11520"/>
    <mergeCell ref="L11519:M11519"/>
    <mergeCell ref="P11519:Q11519"/>
    <mergeCell ref="T11519:U11519"/>
    <mergeCell ref="X11519:Y11519"/>
    <mergeCell ref="AB11519:AC11519"/>
    <mergeCell ref="AE11517:AG11517"/>
    <mergeCell ref="K11518:M11518"/>
    <mergeCell ref="O11518:Q11518"/>
    <mergeCell ref="S11518:U11518"/>
    <mergeCell ref="W11518:Y11518"/>
    <mergeCell ref="AA11518:AC11518"/>
    <mergeCell ref="AE11518:AG11518"/>
    <mergeCell ref="K11517:M11517"/>
    <mergeCell ref="O11517:Q11517"/>
    <mergeCell ref="S11517:U11517"/>
    <mergeCell ref="W11517:Y11517"/>
    <mergeCell ref="AA11517:AC11517"/>
    <mergeCell ref="AF11515:AG11515"/>
    <mergeCell ref="K11516:M11516"/>
    <mergeCell ref="O11516:Q11516"/>
    <mergeCell ref="S11516:U11516"/>
    <mergeCell ref="W11516:Y11516"/>
    <mergeCell ref="AA11516:AC11516"/>
    <mergeCell ref="AE11516:AG11516"/>
    <mergeCell ref="L11515:M11515"/>
    <mergeCell ref="P11515:Q11515"/>
    <mergeCell ref="T11515:U11515"/>
    <mergeCell ref="X11515:Y11515"/>
    <mergeCell ref="AB11515:AC11515"/>
    <mergeCell ref="AE11513:AG11513"/>
    <mergeCell ref="L11514:M11514"/>
    <mergeCell ref="P11514:Q11514"/>
    <mergeCell ref="T11514:U11514"/>
    <mergeCell ref="X11514:Y11514"/>
    <mergeCell ref="AB11514:AC11514"/>
    <mergeCell ref="AF11514:AG11514"/>
    <mergeCell ref="K11513:M11513"/>
    <mergeCell ref="O11513:Q11513"/>
    <mergeCell ref="S11513:U11513"/>
    <mergeCell ref="W11513:Y11513"/>
    <mergeCell ref="AA11513:AC11513"/>
    <mergeCell ref="AE11511:AG11511"/>
    <mergeCell ref="K11512:M11512"/>
    <mergeCell ref="O11512:Q11512"/>
    <mergeCell ref="S11512:U11512"/>
    <mergeCell ref="W11512:Y11512"/>
    <mergeCell ref="AA11512:AC11512"/>
    <mergeCell ref="AE11512:AG11512"/>
    <mergeCell ref="K11511:M11511"/>
    <mergeCell ref="O11511:Q11511"/>
    <mergeCell ref="S11511:U11511"/>
    <mergeCell ref="W11511:Y11511"/>
    <mergeCell ref="AA11511:AC11511"/>
    <mergeCell ref="AF11509:AG11509"/>
    <mergeCell ref="L11510:M11510"/>
    <mergeCell ref="P11510:Q11510"/>
    <mergeCell ref="T11510:U11510"/>
    <mergeCell ref="X11510:Y11510"/>
    <mergeCell ref="AB11510:AC11510"/>
    <mergeCell ref="AF11510:AG11510"/>
    <mergeCell ref="L11509:M11509"/>
    <mergeCell ref="P11509:Q11509"/>
    <mergeCell ref="T11509:U11509"/>
    <mergeCell ref="X11509:Y11509"/>
    <mergeCell ref="AB11509:AC11509"/>
    <mergeCell ref="AF11507:AG11507"/>
    <mergeCell ref="L11508:M11508"/>
    <mergeCell ref="P11508:Q11508"/>
    <mergeCell ref="T11508:U11508"/>
    <mergeCell ref="X11508:Y11508"/>
    <mergeCell ref="AB11508:AC11508"/>
    <mergeCell ref="AF11508:AG11508"/>
    <mergeCell ref="L11507:M11507"/>
    <mergeCell ref="P11507:Q11507"/>
    <mergeCell ref="T11507:U11507"/>
    <mergeCell ref="X11507:Y11507"/>
    <mergeCell ref="AB11507:AC11507"/>
    <mergeCell ref="AF11505:AG11505"/>
    <mergeCell ref="L11506:M11506"/>
    <mergeCell ref="P11506:Q11506"/>
    <mergeCell ref="T11506:U11506"/>
    <mergeCell ref="X11506:Y11506"/>
    <mergeCell ref="AB11506:AC11506"/>
    <mergeCell ref="AF11506:AG11506"/>
    <mergeCell ref="L11505:M11505"/>
    <mergeCell ref="P11505:Q11505"/>
    <mergeCell ref="T11505:U11505"/>
    <mergeCell ref="X11505:Y11505"/>
    <mergeCell ref="AB11505:AC11505"/>
    <mergeCell ref="AF11503:AG11503"/>
    <mergeCell ref="L11504:M11504"/>
    <mergeCell ref="P11504:Q11504"/>
    <mergeCell ref="T11504:U11504"/>
    <mergeCell ref="X11504:Y11504"/>
    <mergeCell ref="AB11504:AC11504"/>
    <mergeCell ref="AF11504:AG11504"/>
    <mergeCell ref="L11503:M11503"/>
    <mergeCell ref="P11503:Q11503"/>
    <mergeCell ref="T11503:U11503"/>
    <mergeCell ref="X11503:Y11503"/>
    <mergeCell ref="AB11503:AC11503"/>
    <mergeCell ref="AF11501:AG11501"/>
    <mergeCell ref="L11502:M11502"/>
    <mergeCell ref="P11502:Q11502"/>
    <mergeCell ref="T11502:U11502"/>
    <mergeCell ref="X11502:Y11502"/>
    <mergeCell ref="AB11502:AC11502"/>
    <mergeCell ref="AF11502:AG11502"/>
    <mergeCell ref="L11501:M11501"/>
    <mergeCell ref="P11501:Q11501"/>
    <mergeCell ref="T11501:U11501"/>
    <mergeCell ref="X11501:Y11501"/>
    <mergeCell ref="AB11501:AC11501"/>
    <mergeCell ref="AF11499:AG11499"/>
    <mergeCell ref="L11500:M11500"/>
    <mergeCell ref="P11500:Q11500"/>
    <mergeCell ref="T11500:U11500"/>
    <mergeCell ref="X11500:Y11500"/>
    <mergeCell ref="AB11500:AC11500"/>
    <mergeCell ref="AF11500:AG11500"/>
    <mergeCell ref="L11499:M11499"/>
    <mergeCell ref="P11499:Q11499"/>
    <mergeCell ref="T11499:U11499"/>
    <mergeCell ref="X11499:Y11499"/>
    <mergeCell ref="AB11499:AC11499"/>
    <mergeCell ref="AF11497:AG11497"/>
    <mergeCell ref="L11498:M11498"/>
    <mergeCell ref="P11498:Q11498"/>
    <mergeCell ref="T11498:U11498"/>
    <mergeCell ref="X11498:Y11498"/>
    <mergeCell ref="AB11498:AC11498"/>
    <mergeCell ref="AF11498:AG11498"/>
    <mergeCell ref="L11497:M11497"/>
    <mergeCell ref="P11497:Q11497"/>
    <mergeCell ref="T11497:U11497"/>
    <mergeCell ref="X11497:Y11497"/>
    <mergeCell ref="AB11497:AC11497"/>
    <mergeCell ref="AF11495:AG11495"/>
    <mergeCell ref="L11496:M11496"/>
    <mergeCell ref="P11496:Q11496"/>
    <mergeCell ref="T11496:U11496"/>
    <mergeCell ref="X11496:Y11496"/>
    <mergeCell ref="AB11496:AC11496"/>
    <mergeCell ref="AF11496:AG11496"/>
    <mergeCell ref="L11495:M11495"/>
    <mergeCell ref="P11495:Q11495"/>
    <mergeCell ref="T11495:U11495"/>
    <mergeCell ref="X11495:Y11495"/>
    <mergeCell ref="AB11495:AC11495"/>
    <mergeCell ref="AF11493:AG11493"/>
    <mergeCell ref="L11494:M11494"/>
    <mergeCell ref="P11494:Q11494"/>
    <mergeCell ref="T11494:U11494"/>
    <mergeCell ref="X11494:Y11494"/>
    <mergeCell ref="AB11494:AC11494"/>
    <mergeCell ref="AF11494:AG11494"/>
    <mergeCell ref="L11493:M11493"/>
    <mergeCell ref="P11493:Q11493"/>
    <mergeCell ref="T11493:U11493"/>
    <mergeCell ref="X11493:Y11493"/>
    <mergeCell ref="AB11493:AC11493"/>
    <mergeCell ref="AF11491:AG11491"/>
    <mergeCell ref="L11492:M11492"/>
    <mergeCell ref="P11492:Q11492"/>
    <mergeCell ref="T11492:U11492"/>
    <mergeCell ref="X11492:Y11492"/>
    <mergeCell ref="AB11492:AC11492"/>
    <mergeCell ref="AF11492:AG11492"/>
    <mergeCell ref="L11491:M11491"/>
    <mergeCell ref="P11491:Q11491"/>
    <mergeCell ref="T11491:U11491"/>
    <mergeCell ref="X11491:Y11491"/>
    <mergeCell ref="AB11491:AC11491"/>
    <mergeCell ref="AE11489:AG11489"/>
    <mergeCell ref="L11490:M11490"/>
    <mergeCell ref="P11490:Q11490"/>
    <mergeCell ref="T11490:U11490"/>
    <mergeCell ref="X11490:Y11490"/>
    <mergeCell ref="AB11490:AC11490"/>
    <mergeCell ref="AF11490:AG11490"/>
    <mergeCell ref="K11489:M11489"/>
    <mergeCell ref="O11489:Q11489"/>
    <mergeCell ref="S11489:U11489"/>
    <mergeCell ref="W11489:Y11489"/>
    <mergeCell ref="AA11489:AC11489"/>
    <mergeCell ref="AE11487:AG11487"/>
    <mergeCell ref="K11488:M11488"/>
    <mergeCell ref="O11488:Q11488"/>
    <mergeCell ref="S11488:U11488"/>
    <mergeCell ref="W11488:Y11488"/>
    <mergeCell ref="AA11488:AC11488"/>
    <mergeCell ref="AE11488:AG11488"/>
    <mergeCell ref="K11487:M11487"/>
    <mergeCell ref="O11487:Q11487"/>
    <mergeCell ref="S11487:U11487"/>
    <mergeCell ref="W11487:Y11487"/>
    <mergeCell ref="AA11487:AC11487"/>
    <mergeCell ref="AF11485:AG11485"/>
    <mergeCell ref="L11486:M11486"/>
    <mergeCell ref="P11486:Q11486"/>
    <mergeCell ref="T11486:U11486"/>
    <mergeCell ref="X11486:Y11486"/>
    <mergeCell ref="AB11486:AC11486"/>
    <mergeCell ref="AF11486:AG11486"/>
    <mergeCell ref="L11485:M11485"/>
    <mergeCell ref="P11485:Q11485"/>
    <mergeCell ref="T11485:U11485"/>
    <mergeCell ref="X11485:Y11485"/>
    <mergeCell ref="AB11485:AC11485"/>
    <mergeCell ref="AE11483:AG11483"/>
    <mergeCell ref="L11484:M11484"/>
    <mergeCell ref="P11484:Q11484"/>
    <mergeCell ref="T11484:U11484"/>
    <mergeCell ref="X11484:Y11484"/>
    <mergeCell ref="AB11484:AC11484"/>
    <mergeCell ref="AF11484:AG11484"/>
    <mergeCell ref="K11483:M11483"/>
    <mergeCell ref="O11483:Q11483"/>
    <mergeCell ref="S11483:U11483"/>
    <mergeCell ref="W11483:Y11483"/>
    <mergeCell ref="AA11483:AC11483"/>
    <mergeCell ref="AF11481:AG11481"/>
    <mergeCell ref="K11482:M11482"/>
    <mergeCell ref="O11482:Q11482"/>
    <mergeCell ref="S11482:U11482"/>
    <mergeCell ref="W11482:Y11482"/>
    <mergeCell ref="AA11482:AC11482"/>
    <mergeCell ref="AE11482:AG11482"/>
    <mergeCell ref="L11481:M11481"/>
    <mergeCell ref="P11481:Q11481"/>
    <mergeCell ref="T11481:U11481"/>
    <mergeCell ref="X11481:Y11481"/>
    <mergeCell ref="AB11481:AC11481"/>
    <mergeCell ref="AF11479:AG11479"/>
    <mergeCell ref="L11480:M11480"/>
    <mergeCell ref="P11480:Q11480"/>
    <mergeCell ref="T11480:U11480"/>
    <mergeCell ref="X11480:Y11480"/>
    <mergeCell ref="AB11480:AC11480"/>
    <mergeCell ref="AF11480:AG11480"/>
    <mergeCell ref="L11479:M11479"/>
    <mergeCell ref="P11479:Q11479"/>
    <mergeCell ref="T11479:U11479"/>
    <mergeCell ref="X11479:Y11479"/>
    <mergeCell ref="AB11479:AC11479"/>
    <mergeCell ref="AF11477:AG11477"/>
    <mergeCell ref="L11478:M11478"/>
    <mergeCell ref="P11478:Q11478"/>
    <mergeCell ref="T11478:U11478"/>
    <mergeCell ref="X11478:Y11478"/>
    <mergeCell ref="AB11478:AC11478"/>
    <mergeCell ref="AF11478:AG11478"/>
    <mergeCell ref="L11477:M11477"/>
    <mergeCell ref="P11477:Q11477"/>
    <mergeCell ref="T11477:U11477"/>
    <mergeCell ref="X11477:Y11477"/>
    <mergeCell ref="AB11477:AC11477"/>
    <mergeCell ref="AE11475:AG11475"/>
    <mergeCell ref="K11476:M11476"/>
    <mergeCell ref="O11476:Q11476"/>
    <mergeCell ref="S11476:U11476"/>
    <mergeCell ref="W11476:Y11476"/>
    <mergeCell ref="AA11476:AC11476"/>
    <mergeCell ref="AE11476:AG11476"/>
    <mergeCell ref="K11475:M11475"/>
    <mergeCell ref="O11475:Q11475"/>
    <mergeCell ref="S11475:U11475"/>
    <mergeCell ref="W11475:Y11475"/>
    <mergeCell ref="AA11475:AC11475"/>
    <mergeCell ref="AF11473:AG11473"/>
    <mergeCell ref="L11474:M11474"/>
    <mergeCell ref="P11474:Q11474"/>
    <mergeCell ref="T11474:U11474"/>
    <mergeCell ref="X11474:Y11474"/>
    <mergeCell ref="AB11474:AC11474"/>
    <mergeCell ref="AF11474:AG11474"/>
    <mergeCell ref="L11473:M11473"/>
    <mergeCell ref="P11473:Q11473"/>
    <mergeCell ref="T11473:U11473"/>
    <mergeCell ref="X11473:Y11473"/>
    <mergeCell ref="AB11473:AC11473"/>
    <mergeCell ref="AE11471:AG11471"/>
    <mergeCell ref="K11472:M11472"/>
    <mergeCell ref="O11472:Q11472"/>
    <mergeCell ref="S11472:U11472"/>
    <mergeCell ref="W11472:Y11472"/>
    <mergeCell ref="AA11472:AC11472"/>
    <mergeCell ref="AE11472:AG11472"/>
    <mergeCell ref="K11471:M11471"/>
    <mergeCell ref="O11471:Q11471"/>
    <mergeCell ref="S11471:U11471"/>
    <mergeCell ref="W11471:Y11471"/>
    <mergeCell ref="AA11471:AC11471"/>
    <mergeCell ref="AF11469:AG11469"/>
    <mergeCell ref="K11470:M11470"/>
    <mergeCell ref="O11470:Q11470"/>
    <mergeCell ref="S11470:U11470"/>
    <mergeCell ref="W11470:Y11470"/>
    <mergeCell ref="AA11470:AC11470"/>
    <mergeCell ref="AE11470:AG11470"/>
    <mergeCell ref="L11469:M11469"/>
    <mergeCell ref="P11469:Q11469"/>
    <mergeCell ref="T11469:U11469"/>
    <mergeCell ref="X11469:Y11469"/>
    <mergeCell ref="AB11469:AC11469"/>
    <mergeCell ref="AE11467:AG11467"/>
    <mergeCell ref="L11468:M11468"/>
    <mergeCell ref="P11468:Q11468"/>
    <mergeCell ref="T11468:U11468"/>
    <mergeCell ref="X11468:Y11468"/>
    <mergeCell ref="AB11468:AC11468"/>
    <mergeCell ref="AF11468:AG11468"/>
    <mergeCell ref="K11467:M11467"/>
    <mergeCell ref="O11467:Q11467"/>
    <mergeCell ref="S11467:U11467"/>
    <mergeCell ref="W11467:Y11467"/>
    <mergeCell ref="AA11467:AC11467"/>
    <mergeCell ref="AF11465:AG11465"/>
    <mergeCell ref="K11466:M11466"/>
    <mergeCell ref="O11466:Q11466"/>
    <mergeCell ref="S11466:U11466"/>
    <mergeCell ref="W11466:Y11466"/>
    <mergeCell ref="AA11466:AC11466"/>
    <mergeCell ref="AE11466:AG11466"/>
    <mergeCell ref="L11465:M11465"/>
    <mergeCell ref="P11465:Q11465"/>
    <mergeCell ref="T11465:U11465"/>
    <mergeCell ref="X11465:Y11465"/>
    <mergeCell ref="AB11465:AC11465"/>
    <mergeCell ref="AE11463:AG11463"/>
    <mergeCell ref="L11464:M11464"/>
    <mergeCell ref="P11464:Q11464"/>
    <mergeCell ref="T11464:U11464"/>
    <mergeCell ref="X11464:Y11464"/>
    <mergeCell ref="AB11464:AC11464"/>
    <mergeCell ref="AF11464:AG11464"/>
    <mergeCell ref="K11463:M11463"/>
    <mergeCell ref="O11463:Q11463"/>
    <mergeCell ref="S11463:U11463"/>
    <mergeCell ref="W11463:Y11463"/>
    <mergeCell ref="AA11463:AC11463"/>
    <mergeCell ref="AF11461:AG11461"/>
    <mergeCell ref="K11462:M11462"/>
    <mergeCell ref="O11462:Q11462"/>
    <mergeCell ref="S11462:U11462"/>
    <mergeCell ref="W11462:Y11462"/>
    <mergeCell ref="AA11462:AC11462"/>
    <mergeCell ref="AE11462:AG11462"/>
    <mergeCell ref="L11461:M11461"/>
    <mergeCell ref="P11461:Q11461"/>
    <mergeCell ref="T11461:U11461"/>
    <mergeCell ref="X11461:Y11461"/>
    <mergeCell ref="AB11461:AC11461"/>
    <mergeCell ref="AE11459:AG11459"/>
    <mergeCell ref="L11460:M11460"/>
    <mergeCell ref="P11460:Q11460"/>
    <mergeCell ref="T11460:U11460"/>
    <mergeCell ref="X11460:Y11460"/>
    <mergeCell ref="AB11460:AC11460"/>
    <mergeCell ref="AF11460:AG11460"/>
    <mergeCell ref="K11459:M11459"/>
    <mergeCell ref="O11459:Q11459"/>
    <mergeCell ref="S11459:U11459"/>
    <mergeCell ref="W11459:Y11459"/>
    <mergeCell ref="AA11459:AC11459"/>
    <mergeCell ref="AE11457:AG11457"/>
    <mergeCell ref="K11458:M11458"/>
    <mergeCell ref="O11458:Q11458"/>
    <mergeCell ref="S11458:U11458"/>
    <mergeCell ref="W11458:Y11458"/>
    <mergeCell ref="AA11458:AC11458"/>
    <mergeCell ref="AE11458:AG11458"/>
    <mergeCell ref="K11457:M11457"/>
    <mergeCell ref="O11457:Q11457"/>
    <mergeCell ref="S11457:U11457"/>
    <mergeCell ref="W11457:Y11457"/>
    <mergeCell ref="AA11457:AC11457"/>
    <mergeCell ref="AE11455:AG11455"/>
    <mergeCell ref="A11456:F11456"/>
    <mergeCell ref="L11456:M11456"/>
    <mergeCell ref="P11456:Q11456"/>
    <mergeCell ref="T11456:U11456"/>
    <mergeCell ref="X11456:Y11456"/>
    <mergeCell ref="AB11456:AC11456"/>
    <mergeCell ref="AF11456:AG11456"/>
    <mergeCell ref="K11455:M11455"/>
    <mergeCell ref="O11455:Q11455"/>
    <mergeCell ref="S11455:U11455"/>
    <mergeCell ref="W11455:Y11455"/>
    <mergeCell ref="AA11455:AC11455"/>
    <mergeCell ref="AF11453:AG11453"/>
    <mergeCell ref="K11454:M11454"/>
    <mergeCell ref="O11454:Q11454"/>
    <mergeCell ref="S11454:U11454"/>
    <mergeCell ref="W11454:Y11454"/>
    <mergeCell ref="AA11454:AC11454"/>
    <mergeCell ref="AE11454:AG11454"/>
    <mergeCell ref="L11453:M11453"/>
    <mergeCell ref="P11453:Q11453"/>
    <mergeCell ref="T11453:U11453"/>
    <mergeCell ref="X11453:Y11453"/>
    <mergeCell ref="AB11453:AC11453"/>
    <mergeCell ref="AE11451:AG11451"/>
    <mergeCell ref="L11452:M11452"/>
    <mergeCell ref="P11452:Q11452"/>
    <mergeCell ref="T11452:U11452"/>
    <mergeCell ref="X11452:Y11452"/>
    <mergeCell ref="AB11452:AC11452"/>
    <mergeCell ref="AF11452:AG11452"/>
    <mergeCell ref="K11451:M11451"/>
    <mergeCell ref="O11451:Q11451"/>
    <mergeCell ref="S11451:U11451"/>
    <mergeCell ref="W11451:Y11451"/>
    <mergeCell ref="AA11451:AC11451"/>
    <mergeCell ref="AF11449:AG11449"/>
    <mergeCell ref="K11450:M11450"/>
    <mergeCell ref="O11450:Q11450"/>
    <mergeCell ref="S11450:U11450"/>
    <mergeCell ref="W11450:Y11450"/>
    <mergeCell ref="AA11450:AC11450"/>
    <mergeCell ref="AE11450:AG11450"/>
    <mergeCell ref="L11449:M11449"/>
    <mergeCell ref="P11449:Q11449"/>
    <mergeCell ref="T11449:U11449"/>
    <mergeCell ref="X11449:Y11449"/>
    <mergeCell ref="AB11449:AC11449"/>
    <mergeCell ref="AF11447:AG11447"/>
    <mergeCell ref="L11448:M11448"/>
    <mergeCell ref="P11448:Q11448"/>
    <mergeCell ref="T11448:U11448"/>
    <mergeCell ref="X11448:Y11448"/>
    <mergeCell ref="AB11448:AC11448"/>
    <mergeCell ref="AF11448:AG11448"/>
    <mergeCell ref="L11447:M11447"/>
    <mergeCell ref="P11447:Q11447"/>
    <mergeCell ref="T11447:U11447"/>
    <mergeCell ref="X11447:Y11447"/>
    <mergeCell ref="AB11447:AC11447"/>
    <mergeCell ref="AF11445:AG11445"/>
    <mergeCell ref="L11446:M11446"/>
    <mergeCell ref="P11446:Q11446"/>
    <mergeCell ref="T11446:U11446"/>
    <mergeCell ref="X11446:Y11446"/>
    <mergeCell ref="AB11446:AC11446"/>
    <mergeCell ref="AF11446:AG11446"/>
    <mergeCell ref="L11445:M11445"/>
    <mergeCell ref="P11445:Q11445"/>
    <mergeCell ref="T11445:U11445"/>
    <mergeCell ref="X11445:Y11445"/>
    <mergeCell ref="AB11445:AC11445"/>
    <mergeCell ref="AF11443:AG11443"/>
    <mergeCell ref="L11444:M11444"/>
    <mergeCell ref="P11444:Q11444"/>
    <mergeCell ref="T11444:U11444"/>
    <mergeCell ref="X11444:Y11444"/>
    <mergeCell ref="AB11444:AC11444"/>
    <mergeCell ref="AF11444:AG11444"/>
    <mergeCell ref="L11443:M11443"/>
    <mergeCell ref="P11443:Q11443"/>
    <mergeCell ref="T11443:U11443"/>
    <mergeCell ref="X11443:Y11443"/>
    <mergeCell ref="AB11443:AC11443"/>
    <mergeCell ref="AE11441:AG11441"/>
    <mergeCell ref="L11442:M11442"/>
    <mergeCell ref="P11442:Q11442"/>
    <mergeCell ref="T11442:U11442"/>
    <mergeCell ref="X11442:Y11442"/>
    <mergeCell ref="AB11442:AC11442"/>
    <mergeCell ref="AF11442:AG11442"/>
    <mergeCell ref="K11441:M11441"/>
    <mergeCell ref="O11441:Q11441"/>
    <mergeCell ref="S11441:U11441"/>
    <mergeCell ref="W11441:Y11441"/>
    <mergeCell ref="AA11441:AC11441"/>
    <mergeCell ref="AF11439:AG11439"/>
    <mergeCell ref="K11440:M11440"/>
    <mergeCell ref="O11440:Q11440"/>
    <mergeCell ref="S11440:U11440"/>
    <mergeCell ref="W11440:Y11440"/>
    <mergeCell ref="AA11440:AC11440"/>
    <mergeCell ref="AE11440:AG11440"/>
    <mergeCell ref="L11439:M11439"/>
    <mergeCell ref="P11439:Q11439"/>
    <mergeCell ref="T11439:U11439"/>
    <mergeCell ref="X11439:Y11439"/>
    <mergeCell ref="AB11439:AC11439"/>
    <mergeCell ref="AF11437:AG11437"/>
    <mergeCell ref="L11438:M11438"/>
    <mergeCell ref="P11438:Q11438"/>
    <mergeCell ref="T11438:U11438"/>
    <mergeCell ref="X11438:Y11438"/>
    <mergeCell ref="AB11438:AC11438"/>
    <mergeCell ref="AF11438:AG11438"/>
    <mergeCell ref="L11437:M11437"/>
    <mergeCell ref="P11437:Q11437"/>
    <mergeCell ref="T11437:U11437"/>
    <mergeCell ref="X11437:Y11437"/>
    <mergeCell ref="AB11437:AC11437"/>
    <mergeCell ref="AE11435:AG11435"/>
    <mergeCell ref="L11436:M11436"/>
    <mergeCell ref="P11436:Q11436"/>
    <mergeCell ref="T11436:U11436"/>
    <mergeCell ref="X11436:Y11436"/>
    <mergeCell ref="AB11436:AC11436"/>
    <mergeCell ref="AF11436:AG11436"/>
    <mergeCell ref="K11435:M11435"/>
    <mergeCell ref="O11435:Q11435"/>
    <mergeCell ref="S11435:U11435"/>
    <mergeCell ref="W11435:Y11435"/>
    <mergeCell ref="AA11435:AC11435"/>
    <mergeCell ref="AB11433:AC11433"/>
    <mergeCell ref="AF11433:AG11433"/>
    <mergeCell ref="K11434:M11434"/>
    <mergeCell ref="O11434:Q11434"/>
    <mergeCell ref="S11434:U11434"/>
    <mergeCell ref="W11434:Y11434"/>
    <mergeCell ref="AA11434:AC11434"/>
    <mergeCell ref="AE11434:AG11434"/>
    <mergeCell ref="A11433:F11433"/>
    <mergeCell ref="L11433:M11433"/>
    <mergeCell ref="P11433:Q11433"/>
    <mergeCell ref="T11433:U11433"/>
    <mergeCell ref="X11433:Y11433"/>
    <mergeCell ref="AE11431:AG11431"/>
    <mergeCell ref="K11432:M11432"/>
    <mergeCell ref="O11432:Q11432"/>
    <mergeCell ref="S11432:U11432"/>
    <mergeCell ref="W11432:Y11432"/>
    <mergeCell ref="AA11432:AC11432"/>
    <mergeCell ref="AE11432:AG11432"/>
    <mergeCell ref="K11431:M11431"/>
    <mergeCell ref="O11431:Q11431"/>
    <mergeCell ref="S11431:U11431"/>
    <mergeCell ref="W11431:Y11431"/>
    <mergeCell ref="AA11431:AC11431"/>
    <mergeCell ref="AF11429:AG11429"/>
    <mergeCell ref="L11430:M11430"/>
    <mergeCell ref="P11430:Q11430"/>
    <mergeCell ref="T11430:U11430"/>
    <mergeCell ref="X11430:Y11430"/>
    <mergeCell ref="AB11430:AC11430"/>
    <mergeCell ref="AF11430:AG11430"/>
    <mergeCell ref="L11429:M11429"/>
    <mergeCell ref="P11429:Q11429"/>
    <mergeCell ref="T11429:U11429"/>
    <mergeCell ref="X11429:Y11429"/>
    <mergeCell ref="AB11429:AC11429"/>
    <mergeCell ref="AE11427:AG11427"/>
    <mergeCell ref="K11428:M11428"/>
    <mergeCell ref="O11428:Q11428"/>
    <mergeCell ref="S11428:U11428"/>
    <mergeCell ref="W11428:Y11428"/>
    <mergeCell ref="AA11428:AC11428"/>
    <mergeCell ref="AE11428:AG11428"/>
    <mergeCell ref="K11427:M11427"/>
    <mergeCell ref="O11427:Q11427"/>
    <mergeCell ref="S11427:U11427"/>
    <mergeCell ref="W11427:Y11427"/>
    <mergeCell ref="AA11427:AC11427"/>
    <mergeCell ref="AF11425:AG11425"/>
    <mergeCell ref="L11426:M11426"/>
    <mergeCell ref="P11426:Q11426"/>
    <mergeCell ref="T11426:U11426"/>
    <mergeCell ref="X11426:Y11426"/>
    <mergeCell ref="AB11426:AC11426"/>
    <mergeCell ref="AF11426:AG11426"/>
    <mergeCell ref="L11425:M11425"/>
    <mergeCell ref="P11425:Q11425"/>
    <mergeCell ref="T11425:U11425"/>
    <mergeCell ref="X11425:Y11425"/>
    <mergeCell ref="AB11425:AC11425"/>
    <mergeCell ref="AF11423:AG11423"/>
    <mergeCell ref="L11424:M11424"/>
    <mergeCell ref="P11424:Q11424"/>
    <mergeCell ref="T11424:U11424"/>
    <mergeCell ref="X11424:Y11424"/>
    <mergeCell ref="AB11424:AC11424"/>
    <mergeCell ref="AF11424:AG11424"/>
    <mergeCell ref="L11423:M11423"/>
    <mergeCell ref="P11423:Q11423"/>
    <mergeCell ref="T11423:U11423"/>
    <mergeCell ref="X11423:Y11423"/>
    <mergeCell ref="AB11423:AC11423"/>
    <mergeCell ref="AF11421:AG11421"/>
    <mergeCell ref="L11422:M11422"/>
    <mergeCell ref="P11422:Q11422"/>
    <mergeCell ref="T11422:U11422"/>
    <mergeCell ref="X11422:Y11422"/>
    <mergeCell ref="AB11422:AC11422"/>
    <mergeCell ref="AF11422:AG11422"/>
    <mergeCell ref="L11421:M11421"/>
    <mergeCell ref="P11421:Q11421"/>
    <mergeCell ref="T11421:U11421"/>
    <mergeCell ref="X11421:Y11421"/>
    <mergeCell ref="AB11421:AC11421"/>
    <mergeCell ref="AF11419:AG11419"/>
    <mergeCell ref="L11420:M11420"/>
    <mergeCell ref="P11420:Q11420"/>
    <mergeCell ref="T11420:U11420"/>
    <mergeCell ref="X11420:Y11420"/>
    <mergeCell ref="AB11420:AC11420"/>
    <mergeCell ref="AF11420:AG11420"/>
    <mergeCell ref="L11419:M11419"/>
    <mergeCell ref="P11419:Q11419"/>
    <mergeCell ref="T11419:U11419"/>
    <mergeCell ref="X11419:Y11419"/>
    <mergeCell ref="AB11419:AC11419"/>
    <mergeCell ref="AF11417:AG11417"/>
    <mergeCell ref="L11418:M11418"/>
    <mergeCell ref="P11418:Q11418"/>
    <mergeCell ref="T11418:U11418"/>
    <mergeCell ref="X11418:Y11418"/>
    <mergeCell ref="AB11418:AC11418"/>
    <mergeCell ref="AF11418:AG11418"/>
    <mergeCell ref="L11417:M11417"/>
    <mergeCell ref="P11417:Q11417"/>
    <mergeCell ref="T11417:U11417"/>
    <mergeCell ref="X11417:Y11417"/>
    <mergeCell ref="AB11417:AC11417"/>
    <mergeCell ref="AE11415:AG11415"/>
    <mergeCell ref="K11416:M11416"/>
    <mergeCell ref="O11416:Q11416"/>
    <mergeCell ref="S11416:U11416"/>
    <mergeCell ref="W11416:Y11416"/>
    <mergeCell ref="AA11416:AC11416"/>
    <mergeCell ref="AE11416:AG11416"/>
    <mergeCell ref="K11415:M11415"/>
    <mergeCell ref="O11415:Q11415"/>
    <mergeCell ref="S11415:U11415"/>
    <mergeCell ref="W11415:Y11415"/>
    <mergeCell ref="AA11415:AC11415"/>
    <mergeCell ref="AF11413:AG11413"/>
    <mergeCell ref="L11414:M11414"/>
    <mergeCell ref="P11414:Q11414"/>
    <mergeCell ref="T11414:U11414"/>
    <mergeCell ref="X11414:Y11414"/>
    <mergeCell ref="AB11414:AC11414"/>
    <mergeCell ref="AF11414:AG11414"/>
    <mergeCell ref="L11413:M11413"/>
    <mergeCell ref="P11413:Q11413"/>
    <mergeCell ref="T11413:U11413"/>
    <mergeCell ref="X11413:Y11413"/>
    <mergeCell ref="AB11413:AC11413"/>
    <mergeCell ref="AF11411:AG11411"/>
    <mergeCell ref="L11412:M11412"/>
    <mergeCell ref="P11412:Q11412"/>
    <mergeCell ref="T11412:U11412"/>
    <mergeCell ref="X11412:Y11412"/>
    <mergeCell ref="AB11412:AC11412"/>
    <mergeCell ref="AF11412:AG11412"/>
    <mergeCell ref="L11411:M11411"/>
    <mergeCell ref="P11411:Q11411"/>
    <mergeCell ref="T11411:U11411"/>
    <mergeCell ref="X11411:Y11411"/>
    <mergeCell ref="AB11411:AC11411"/>
    <mergeCell ref="AE11409:AG11409"/>
    <mergeCell ref="K11410:M11410"/>
    <mergeCell ref="O11410:Q11410"/>
    <mergeCell ref="S11410:U11410"/>
    <mergeCell ref="W11410:Y11410"/>
    <mergeCell ref="AA11410:AC11410"/>
    <mergeCell ref="AE11410:AG11410"/>
    <mergeCell ref="K11409:M11409"/>
    <mergeCell ref="O11409:Q11409"/>
    <mergeCell ref="S11409:U11409"/>
    <mergeCell ref="W11409:Y11409"/>
    <mergeCell ref="AA11409:AC11409"/>
    <mergeCell ref="AF11407:AG11407"/>
    <mergeCell ref="K11408:M11408"/>
    <mergeCell ref="O11408:Q11408"/>
    <mergeCell ref="S11408:U11408"/>
    <mergeCell ref="W11408:Y11408"/>
    <mergeCell ref="AA11408:AC11408"/>
    <mergeCell ref="AE11408:AG11408"/>
    <mergeCell ref="L11407:M11407"/>
    <mergeCell ref="P11407:Q11407"/>
    <mergeCell ref="T11407:U11407"/>
    <mergeCell ref="X11407:Y11407"/>
    <mergeCell ref="AB11407:AC11407"/>
    <mergeCell ref="AE11405:AG11405"/>
    <mergeCell ref="L11406:M11406"/>
    <mergeCell ref="P11406:Q11406"/>
    <mergeCell ref="T11406:U11406"/>
    <mergeCell ref="X11406:Y11406"/>
    <mergeCell ref="AB11406:AC11406"/>
    <mergeCell ref="AF11406:AG11406"/>
    <mergeCell ref="K11405:M11405"/>
    <mergeCell ref="O11405:Q11405"/>
    <mergeCell ref="S11405:U11405"/>
    <mergeCell ref="W11405:Y11405"/>
    <mergeCell ref="AA11405:AC11405"/>
    <mergeCell ref="AF11403:AG11403"/>
    <mergeCell ref="K11404:M11404"/>
    <mergeCell ref="O11404:Q11404"/>
    <mergeCell ref="S11404:U11404"/>
    <mergeCell ref="W11404:Y11404"/>
    <mergeCell ref="AA11404:AC11404"/>
    <mergeCell ref="AE11404:AG11404"/>
    <mergeCell ref="L11403:M11403"/>
    <mergeCell ref="P11403:Q11403"/>
    <mergeCell ref="T11403:U11403"/>
    <mergeCell ref="X11403:Y11403"/>
    <mergeCell ref="AB11403:AC11403"/>
    <mergeCell ref="AE11401:AG11401"/>
    <mergeCell ref="L11402:M11402"/>
    <mergeCell ref="P11402:Q11402"/>
    <mergeCell ref="T11402:U11402"/>
    <mergeCell ref="X11402:Y11402"/>
    <mergeCell ref="AB11402:AC11402"/>
    <mergeCell ref="AF11402:AG11402"/>
    <mergeCell ref="K11401:M11401"/>
    <mergeCell ref="O11401:Q11401"/>
    <mergeCell ref="S11401:U11401"/>
    <mergeCell ref="W11401:Y11401"/>
    <mergeCell ref="AA11401:AC11401"/>
    <mergeCell ref="AE11399:AG11399"/>
    <mergeCell ref="K11400:M11400"/>
    <mergeCell ref="O11400:Q11400"/>
    <mergeCell ref="S11400:U11400"/>
    <mergeCell ref="W11400:Y11400"/>
    <mergeCell ref="AA11400:AC11400"/>
    <mergeCell ref="AE11400:AG11400"/>
    <mergeCell ref="K11399:M11399"/>
    <mergeCell ref="O11399:Q11399"/>
    <mergeCell ref="S11399:U11399"/>
    <mergeCell ref="W11399:Y11399"/>
    <mergeCell ref="AA11399:AC11399"/>
    <mergeCell ref="AF11397:AG11397"/>
    <mergeCell ref="L11398:M11398"/>
    <mergeCell ref="P11398:Q11398"/>
    <mergeCell ref="T11398:U11398"/>
    <mergeCell ref="X11398:Y11398"/>
    <mergeCell ref="AB11398:AC11398"/>
    <mergeCell ref="AF11398:AG11398"/>
    <mergeCell ref="L11397:M11397"/>
    <mergeCell ref="P11397:Q11397"/>
    <mergeCell ref="T11397:U11397"/>
    <mergeCell ref="X11397:Y11397"/>
    <mergeCell ref="AB11397:AC11397"/>
    <mergeCell ref="AE11395:AG11395"/>
    <mergeCell ref="K11396:M11396"/>
    <mergeCell ref="O11396:Q11396"/>
    <mergeCell ref="S11396:U11396"/>
    <mergeCell ref="W11396:Y11396"/>
    <mergeCell ref="AA11396:AC11396"/>
    <mergeCell ref="AE11396:AG11396"/>
    <mergeCell ref="K11395:M11395"/>
    <mergeCell ref="O11395:Q11395"/>
    <mergeCell ref="S11395:U11395"/>
    <mergeCell ref="W11395:Y11395"/>
    <mergeCell ref="AA11395:AC11395"/>
    <mergeCell ref="AF11393:AG11393"/>
    <mergeCell ref="L11394:M11394"/>
    <mergeCell ref="P11394:Q11394"/>
    <mergeCell ref="T11394:U11394"/>
    <mergeCell ref="X11394:Y11394"/>
    <mergeCell ref="AB11394:AC11394"/>
    <mergeCell ref="AF11394:AG11394"/>
    <mergeCell ref="L11393:M11393"/>
    <mergeCell ref="P11393:Q11393"/>
    <mergeCell ref="T11393:U11393"/>
    <mergeCell ref="X11393:Y11393"/>
    <mergeCell ref="AB11393:AC11393"/>
    <mergeCell ref="AE11391:AG11391"/>
    <mergeCell ref="K11392:M11392"/>
    <mergeCell ref="O11392:Q11392"/>
    <mergeCell ref="S11392:U11392"/>
    <mergeCell ref="W11392:Y11392"/>
    <mergeCell ref="AA11392:AC11392"/>
    <mergeCell ref="AE11392:AG11392"/>
    <mergeCell ref="K11391:M11391"/>
    <mergeCell ref="O11391:Q11391"/>
    <mergeCell ref="S11391:U11391"/>
    <mergeCell ref="W11391:Y11391"/>
    <mergeCell ref="AA11391:AC11391"/>
    <mergeCell ref="AF11389:AG11389"/>
    <mergeCell ref="L11390:M11390"/>
    <mergeCell ref="P11390:Q11390"/>
    <mergeCell ref="T11390:U11390"/>
    <mergeCell ref="X11390:Y11390"/>
    <mergeCell ref="AB11390:AC11390"/>
    <mergeCell ref="AF11390:AG11390"/>
    <mergeCell ref="L11389:M11389"/>
    <mergeCell ref="P11389:Q11389"/>
    <mergeCell ref="T11389:U11389"/>
    <mergeCell ref="X11389:Y11389"/>
    <mergeCell ref="AB11389:AC11389"/>
    <mergeCell ref="AF11387:AG11387"/>
    <mergeCell ref="L11388:M11388"/>
    <mergeCell ref="P11388:Q11388"/>
    <mergeCell ref="T11388:U11388"/>
    <mergeCell ref="X11388:Y11388"/>
    <mergeCell ref="AB11388:AC11388"/>
    <mergeCell ref="AF11388:AG11388"/>
    <mergeCell ref="L11387:M11387"/>
    <mergeCell ref="P11387:Q11387"/>
    <mergeCell ref="T11387:U11387"/>
    <mergeCell ref="X11387:Y11387"/>
    <mergeCell ref="AB11387:AC11387"/>
    <mergeCell ref="AF11385:AG11385"/>
    <mergeCell ref="L11386:M11386"/>
    <mergeCell ref="P11386:Q11386"/>
    <mergeCell ref="T11386:U11386"/>
    <mergeCell ref="X11386:Y11386"/>
    <mergeCell ref="AB11386:AC11386"/>
    <mergeCell ref="AF11386:AG11386"/>
    <mergeCell ref="L11385:M11385"/>
    <mergeCell ref="P11385:Q11385"/>
    <mergeCell ref="T11385:U11385"/>
    <mergeCell ref="X11385:Y11385"/>
    <mergeCell ref="AB11385:AC11385"/>
    <mergeCell ref="AF11383:AG11383"/>
    <mergeCell ref="L11384:M11384"/>
    <mergeCell ref="P11384:Q11384"/>
    <mergeCell ref="T11384:U11384"/>
    <mergeCell ref="X11384:Y11384"/>
    <mergeCell ref="AB11384:AC11384"/>
    <mergeCell ref="AF11384:AG11384"/>
    <mergeCell ref="L11383:M11383"/>
    <mergeCell ref="P11383:Q11383"/>
    <mergeCell ref="T11383:U11383"/>
    <mergeCell ref="X11383:Y11383"/>
    <mergeCell ref="AB11383:AC11383"/>
    <mergeCell ref="AE11381:AG11381"/>
    <mergeCell ref="K11382:M11382"/>
    <mergeCell ref="O11382:Q11382"/>
    <mergeCell ref="S11382:U11382"/>
    <mergeCell ref="W11382:Y11382"/>
    <mergeCell ref="AA11382:AC11382"/>
    <mergeCell ref="AE11382:AG11382"/>
    <mergeCell ref="K11381:M11381"/>
    <mergeCell ref="O11381:Q11381"/>
    <mergeCell ref="S11381:U11381"/>
    <mergeCell ref="W11381:Y11381"/>
    <mergeCell ref="AA11381:AC11381"/>
    <mergeCell ref="AF11379:AG11379"/>
    <mergeCell ref="K11380:M11380"/>
    <mergeCell ref="O11380:Q11380"/>
    <mergeCell ref="S11380:U11380"/>
    <mergeCell ref="W11380:Y11380"/>
    <mergeCell ref="AA11380:AC11380"/>
    <mergeCell ref="AE11380:AG11380"/>
    <mergeCell ref="L11379:M11379"/>
    <mergeCell ref="P11379:Q11379"/>
    <mergeCell ref="T11379:U11379"/>
    <mergeCell ref="X11379:Y11379"/>
    <mergeCell ref="AB11379:AC11379"/>
    <mergeCell ref="AF11377:AG11377"/>
    <mergeCell ref="L11378:M11378"/>
    <mergeCell ref="P11378:Q11378"/>
    <mergeCell ref="T11378:U11378"/>
    <mergeCell ref="X11378:Y11378"/>
    <mergeCell ref="AB11378:AC11378"/>
    <mergeCell ref="AF11378:AG11378"/>
    <mergeCell ref="L11377:M11377"/>
    <mergeCell ref="P11377:Q11377"/>
    <mergeCell ref="T11377:U11377"/>
    <mergeCell ref="X11377:Y11377"/>
    <mergeCell ref="AB11377:AC11377"/>
    <mergeCell ref="AE11375:AG11375"/>
    <mergeCell ref="K11376:M11376"/>
    <mergeCell ref="O11376:Q11376"/>
    <mergeCell ref="S11376:U11376"/>
    <mergeCell ref="W11376:Y11376"/>
    <mergeCell ref="AA11376:AC11376"/>
    <mergeCell ref="AE11376:AG11376"/>
    <mergeCell ref="K11375:M11375"/>
    <mergeCell ref="O11375:Q11375"/>
    <mergeCell ref="S11375:U11375"/>
    <mergeCell ref="W11375:Y11375"/>
    <mergeCell ref="AA11375:AC11375"/>
    <mergeCell ref="AF11373:AG11373"/>
    <mergeCell ref="K11374:M11374"/>
    <mergeCell ref="O11374:Q11374"/>
    <mergeCell ref="S11374:U11374"/>
    <mergeCell ref="W11374:Y11374"/>
    <mergeCell ref="AA11374:AC11374"/>
    <mergeCell ref="AE11374:AG11374"/>
    <mergeCell ref="L11373:M11373"/>
    <mergeCell ref="P11373:Q11373"/>
    <mergeCell ref="T11373:U11373"/>
    <mergeCell ref="X11373:Y11373"/>
    <mergeCell ref="AB11373:AC11373"/>
    <mergeCell ref="AE11371:AG11371"/>
    <mergeCell ref="L11372:M11372"/>
    <mergeCell ref="P11372:Q11372"/>
    <mergeCell ref="T11372:U11372"/>
    <mergeCell ref="X11372:Y11372"/>
    <mergeCell ref="AB11372:AC11372"/>
    <mergeCell ref="AF11372:AG11372"/>
    <mergeCell ref="K11371:M11371"/>
    <mergeCell ref="O11371:Q11371"/>
    <mergeCell ref="S11371:U11371"/>
    <mergeCell ref="W11371:Y11371"/>
    <mergeCell ref="AA11371:AC11371"/>
    <mergeCell ref="AF11369:AG11369"/>
    <mergeCell ref="K11370:M11370"/>
    <mergeCell ref="O11370:Q11370"/>
    <mergeCell ref="S11370:U11370"/>
    <mergeCell ref="W11370:Y11370"/>
    <mergeCell ref="AA11370:AC11370"/>
    <mergeCell ref="AE11370:AG11370"/>
    <mergeCell ref="L11369:M11369"/>
    <mergeCell ref="P11369:Q11369"/>
    <mergeCell ref="T11369:U11369"/>
    <mergeCell ref="X11369:Y11369"/>
    <mergeCell ref="AB11369:AC11369"/>
    <mergeCell ref="AF11367:AG11367"/>
    <mergeCell ref="L11368:M11368"/>
    <mergeCell ref="P11368:Q11368"/>
    <mergeCell ref="T11368:U11368"/>
    <mergeCell ref="X11368:Y11368"/>
    <mergeCell ref="AB11368:AC11368"/>
    <mergeCell ref="AF11368:AG11368"/>
    <mergeCell ref="L11367:M11367"/>
    <mergeCell ref="P11367:Q11367"/>
    <mergeCell ref="T11367:U11367"/>
    <mergeCell ref="X11367:Y11367"/>
    <mergeCell ref="AB11367:AC11367"/>
    <mergeCell ref="AE11365:AG11365"/>
    <mergeCell ref="K11366:M11366"/>
    <mergeCell ref="O11366:Q11366"/>
    <mergeCell ref="S11366:U11366"/>
    <mergeCell ref="W11366:Y11366"/>
    <mergeCell ref="AA11366:AC11366"/>
    <mergeCell ref="AE11366:AG11366"/>
    <mergeCell ref="K11365:M11365"/>
    <mergeCell ref="O11365:Q11365"/>
    <mergeCell ref="S11365:U11365"/>
    <mergeCell ref="W11365:Y11365"/>
    <mergeCell ref="AA11365:AC11365"/>
    <mergeCell ref="AB11363:AC11363"/>
    <mergeCell ref="AF11363:AG11363"/>
    <mergeCell ref="K11364:M11364"/>
    <mergeCell ref="O11364:Q11364"/>
    <mergeCell ref="S11364:U11364"/>
    <mergeCell ref="W11364:Y11364"/>
    <mergeCell ref="AA11364:AC11364"/>
    <mergeCell ref="AE11364:AG11364"/>
    <mergeCell ref="A11363:F11363"/>
    <mergeCell ref="L11363:M11363"/>
    <mergeCell ref="P11363:Q11363"/>
    <mergeCell ref="T11363:U11363"/>
    <mergeCell ref="X11363:Y11363"/>
    <mergeCell ref="AE11361:AG11361"/>
    <mergeCell ref="K11362:M11362"/>
    <mergeCell ref="O11362:Q11362"/>
    <mergeCell ref="S11362:U11362"/>
    <mergeCell ref="W11362:Y11362"/>
    <mergeCell ref="AA11362:AC11362"/>
    <mergeCell ref="AE11362:AG11362"/>
    <mergeCell ref="K11361:M11361"/>
    <mergeCell ref="O11361:Q11361"/>
    <mergeCell ref="S11361:U11361"/>
    <mergeCell ref="W11361:Y11361"/>
    <mergeCell ref="AA11361:AC11361"/>
    <mergeCell ref="AF11359:AG11359"/>
    <mergeCell ref="L11360:M11360"/>
    <mergeCell ref="P11360:Q11360"/>
    <mergeCell ref="T11360:U11360"/>
    <mergeCell ref="X11360:Y11360"/>
    <mergeCell ref="AB11360:AC11360"/>
    <mergeCell ref="AF11360:AG11360"/>
    <mergeCell ref="L11359:M11359"/>
    <mergeCell ref="P11359:Q11359"/>
    <mergeCell ref="T11359:U11359"/>
    <mergeCell ref="X11359:Y11359"/>
    <mergeCell ref="AB11359:AC11359"/>
    <mergeCell ref="AE11357:AG11357"/>
    <mergeCell ref="K11358:M11358"/>
    <mergeCell ref="O11358:Q11358"/>
    <mergeCell ref="S11358:U11358"/>
    <mergeCell ref="W11358:Y11358"/>
    <mergeCell ref="AA11358:AC11358"/>
    <mergeCell ref="AE11358:AG11358"/>
    <mergeCell ref="K11357:M11357"/>
    <mergeCell ref="O11357:Q11357"/>
    <mergeCell ref="S11357:U11357"/>
    <mergeCell ref="W11357:Y11357"/>
    <mergeCell ref="AA11357:AC11357"/>
    <mergeCell ref="AF11355:AG11355"/>
    <mergeCell ref="L11356:M11356"/>
    <mergeCell ref="P11356:Q11356"/>
    <mergeCell ref="T11356:U11356"/>
    <mergeCell ref="X11356:Y11356"/>
    <mergeCell ref="AB11356:AC11356"/>
    <mergeCell ref="AF11356:AG11356"/>
    <mergeCell ref="L11355:M11355"/>
    <mergeCell ref="P11355:Q11355"/>
    <mergeCell ref="T11355:U11355"/>
    <mergeCell ref="X11355:Y11355"/>
    <mergeCell ref="AB11355:AC11355"/>
    <mergeCell ref="AF11353:AG11353"/>
    <mergeCell ref="L11354:M11354"/>
    <mergeCell ref="P11354:Q11354"/>
    <mergeCell ref="T11354:U11354"/>
    <mergeCell ref="X11354:Y11354"/>
    <mergeCell ref="AB11354:AC11354"/>
    <mergeCell ref="AF11354:AG11354"/>
    <mergeCell ref="L11353:M11353"/>
    <mergeCell ref="P11353:Q11353"/>
    <mergeCell ref="T11353:U11353"/>
    <mergeCell ref="X11353:Y11353"/>
    <mergeCell ref="AB11353:AC11353"/>
    <mergeCell ref="AF11351:AG11351"/>
    <mergeCell ref="L11352:M11352"/>
    <mergeCell ref="P11352:Q11352"/>
    <mergeCell ref="T11352:U11352"/>
    <mergeCell ref="X11352:Y11352"/>
    <mergeCell ref="AB11352:AC11352"/>
    <mergeCell ref="AF11352:AG11352"/>
    <mergeCell ref="L11351:M11351"/>
    <mergeCell ref="P11351:Q11351"/>
    <mergeCell ref="T11351:U11351"/>
    <mergeCell ref="X11351:Y11351"/>
    <mergeCell ref="AB11351:AC11351"/>
    <mergeCell ref="AF11349:AG11349"/>
    <mergeCell ref="L11350:M11350"/>
    <mergeCell ref="P11350:Q11350"/>
    <mergeCell ref="T11350:U11350"/>
    <mergeCell ref="X11350:Y11350"/>
    <mergeCell ref="AB11350:AC11350"/>
    <mergeCell ref="AF11350:AG11350"/>
    <mergeCell ref="L11349:M11349"/>
    <mergeCell ref="P11349:Q11349"/>
    <mergeCell ref="T11349:U11349"/>
    <mergeCell ref="X11349:Y11349"/>
    <mergeCell ref="AB11349:AC11349"/>
    <mergeCell ref="AF11347:AG11347"/>
    <mergeCell ref="L11348:M11348"/>
    <mergeCell ref="P11348:Q11348"/>
    <mergeCell ref="T11348:U11348"/>
    <mergeCell ref="X11348:Y11348"/>
    <mergeCell ref="AB11348:AC11348"/>
    <mergeCell ref="AF11348:AG11348"/>
    <mergeCell ref="L11347:M11347"/>
    <mergeCell ref="P11347:Q11347"/>
    <mergeCell ref="T11347:U11347"/>
    <mergeCell ref="X11347:Y11347"/>
    <mergeCell ref="AB11347:AC11347"/>
    <mergeCell ref="AE11345:AG11345"/>
    <mergeCell ref="L11346:M11346"/>
    <mergeCell ref="P11346:Q11346"/>
    <mergeCell ref="T11346:U11346"/>
    <mergeCell ref="X11346:Y11346"/>
    <mergeCell ref="AB11346:AC11346"/>
    <mergeCell ref="AF11346:AG11346"/>
    <mergeCell ref="K11345:M11345"/>
    <mergeCell ref="O11345:Q11345"/>
    <mergeCell ref="S11345:U11345"/>
    <mergeCell ref="W11345:Y11345"/>
    <mergeCell ref="AA11345:AC11345"/>
    <mergeCell ref="AF11343:AG11343"/>
    <mergeCell ref="K11344:M11344"/>
    <mergeCell ref="O11344:Q11344"/>
    <mergeCell ref="S11344:U11344"/>
    <mergeCell ref="W11344:Y11344"/>
    <mergeCell ref="AA11344:AC11344"/>
    <mergeCell ref="AE11344:AG11344"/>
    <mergeCell ref="L11343:M11343"/>
    <mergeCell ref="P11343:Q11343"/>
    <mergeCell ref="T11343:U11343"/>
    <mergeCell ref="X11343:Y11343"/>
    <mergeCell ref="AB11343:AC11343"/>
    <mergeCell ref="AF11341:AG11341"/>
    <mergeCell ref="L11342:M11342"/>
    <mergeCell ref="P11342:Q11342"/>
    <mergeCell ref="T11342:U11342"/>
    <mergeCell ref="X11342:Y11342"/>
    <mergeCell ref="AB11342:AC11342"/>
    <mergeCell ref="AF11342:AG11342"/>
    <mergeCell ref="L11341:M11341"/>
    <mergeCell ref="P11341:Q11341"/>
    <mergeCell ref="T11341:U11341"/>
    <mergeCell ref="X11341:Y11341"/>
    <mergeCell ref="AB11341:AC11341"/>
    <mergeCell ref="AE11339:AG11339"/>
    <mergeCell ref="K11340:M11340"/>
    <mergeCell ref="O11340:Q11340"/>
    <mergeCell ref="S11340:U11340"/>
    <mergeCell ref="W11340:Y11340"/>
    <mergeCell ref="AA11340:AC11340"/>
    <mergeCell ref="AE11340:AG11340"/>
    <mergeCell ref="K11339:M11339"/>
    <mergeCell ref="O11339:Q11339"/>
    <mergeCell ref="S11339:U11339"/>
    <mergeCell ref="W11339:Y11339"/>
    <mergeCell ref="AA11339:AC11339"/>
    <mergeCell ref="AF11337:AG11337"/>
    <mergeCell ref="K11338:M11338"/>
    <mergeCell ref="O11338:Q11338"/>
    <mergeCell ref="S11338:U11338"/>
    <mergeCell ref="W11338:Y11338"/>
    <mergeCell ref="AA11338:AC11338"/>
    <mergeCell ref="AE11338:AG11338"/>
    <mergeCell ref="L11337:M11337"/>
    <mergeCell ref="P11337:Q11337"/>
    <mergeCell ref="T11337:U11337"/>
    <mergeCell ref="X11337:Y11337"/>
    <mergeCell ref="AB11337:AC11337"/>
    <mergeCell ref="AE11335:AG11335"/>
    <mergeCell ref="L11336:M11336"/>
    <mergeCell ref="P11336:Q11336"/>
    <mergeCell ref="T11336:U11336"/>
    <mergeCell ref="X11336:Y11336"/>
    <mergeCell ref="AB11336:AC11336"/>
    <mergeCell ref="AF11336:AG11336"/>
    <mergeCell ref="K11335:M11335"/>
    <mergeCell ref="O11335:Q11335"/>
    <mergeCell ref="S11335:U11335"/>
    <mergeCell ref="W11335:Y11335"/>
    <mergeCell ref="AA11335:AC11335"/>
    <mergeCell ref="AE11333:AG11333"/>
    <mergeCell ref="K11334:M11334"/>
    <mergeCell ref="O11334:Q11334"/>
    <mergeCell ref="S11334:U11334"/>
    <mergeCell ref="W11334:Y11334"/>
    <mergeCell ref="AA11334:AC11334"/>
    <mergeCell ref="AE11334:AG11334"/>
    <mergeCell ref="K11333:M11333"/>
    <mergeCell ref="O11333:Q11333"/>
    <mergeCell ref="S11333:U11333"/>
    <mergeCell ref="W11333:Y11333"/>
    <mergeCell ref="AA11333:AC11333"/>
    <mergeCell ref="AE11331:AG11331"/>
    <mergeCell ref="A11332:F11332"/>
    <mergeCell ref="L11332:M11332"/>
    <mergeCell ref="P11332:Q11332"/>
    <mergeCell ref="T11332:U11332"/>
    <mergeCell ref="X11332:Y11332"/>
    <mergeCell ref="AB11332:AC11332"/>
    <mergeCell ref="AF11332:AG11332"/>
    <mergeCell ref="K11331:M11331"/>
    <mergeCell ref="O11331:Q11331"/>
    <mergeCell ref="S11331:U11331"/>
    <mergeCell ref="W11331:Y11331"/>
    <mergeCell ref="AA11331:AC11331"/>
    <mergeCell ref="AF11329:AG11329"/>
    <mergeCell ref="K11330:M11330"/>
    <mergeCell ref="O11330:Q11330"/>
    <mergeCell ref="S11330:U11330"/>
    <mergeCell ref="W11330:Y11330"/>
    <mergeCell ref="AA11330:AC11330"/>
    <mergeCell ref="AE11330:AG11330"/>
    <mergeCell ref="L11329:M11329"/>
    <mergeCell ref="P11329:Q11329"/>
    <mergeCell ref="T11329:U11329"/>
    <mergeCell ref="X11329:Y11329"/>
    <mergeCell ref="AB11329:AC11329"/>
    <mergeCell ref="AE11327:AG11327"/>
    <mergeCell ref="L11328:M11328"/>
    <mergeCell ref="P11328:Q11328"/>
    <mergeCell ref="T11328:U11328"/>
    <mergeCell ref="X11328:Y11328"/>
    <mergeCell ref="AB11328:AC11328"/>
    <mergeCell ref="AF11328:AG11328"/>
    <mergeCell ref="K11327:M11327"/>
    <mergeCell ref="O11327:Q11327"/>
    <mergeCell ref="S11327:U11327"/>
    <mergeCell ref="W11327:Y11327"/>
    <mergeCell ref="AA11327:AC11327"/>
    <mergeCell ref="AF11325:AG11325"/>
    <mergeCell ref="K11326:M11326"/>
    <mergeCell ref="O11326:Q11326"/>
    <mergeCell ref="S11326:U11326"/>
    <mergeCell ref="W11326:Y11326"/>
    <mergeCell ref="AA11326:AC11326"/>
    <mergeCell ref="AE11326:AG11326"/>
    <mergeCell ref="L11325:M11325"/>
    <mergeCell ref="P11325:Q11325"/>
    <mergeCell ref="T11325:U11325"/>
    <mergeCell ref="X11325:Y11325"/>
    <mergeCell ref="AB11325:AC11325"/>
    <mergeCell ref="AF11323:AG11323"/>
    <mergeCell ref="L11324:M11324"/>
    <mergeCell ref="P11324:Q11324"/>
    <mergeCell ref="T11324:U11324"/>
    <mergeCell ref="X11324:Y11324"/>
    <mergeCell ref="AB11324:AC11324"/>
    <mergeCell ref="AF11324:AG11324"/>
    <mergeCell ref="L11323:M11323"/>
    <mergeCell ref="P11323:Q11323"/>
    <mergeCell ref="T11323:U11323"/>
    <mergeCell ref="X11323:Y11323"/>
    <mergeCell ref="AB11323:AC11323"/>
    <mergeCell ref="AF11321:AG11321"/>
    <mergeCell ref="L11322:M11322"/>
    <mergeCell ref="P11322:Q11322"/>
    <mergeCell ref="T11322:U11322"/>
    <mergeCell ref="X11322:Y11322"/>
    <mergeCell ref="AB11322:AC11322"/>
    <mergeCell ref="AF11322:AG11322"/>
    <mergeCell ref="L11321:M11321"/>
    <mergeCell ref="P11321:Q11321"/>
    <mergeCell ref="T11321:U11321"/>
    <mergeCell ref="X11321:Y11321"/>
    <mergeCell ref="AB11321:AC11321"/>
    <mergeCell ref="AF11319:AG11319"/>
    <mergeCell ref="L11320:M11320"/>
    <mergeCell ref="P11320:Q11320"/>
    <mergeCell ref="T11320:U11320"/>
    <mergeCell ref="X11320:Y11320"/>
    <mergeCell ref="AB11320:AC11320"/>
    <mergeCell ref="AF11320:AG11320"/>
    <mergeCell ref="L11319:M11319"/>
    <mergeCell ref="P11319:Q11319"/>
    <mergeCell ref="T11319:U11319"/>
    <mergeCell ref="X11319:Y11319"/>
    <mergeCell ref="AB11319:AC11319"/>
    <mergeCell ref="AF11317:AG11317"/>
    <mergeCell ref="L11318:M11318"/>
    <mergeCell ref="P11318:Q11318"/>
    <mergeCell ref="T11318:U11318"/>
    <mergeCell ref="X11318:Y11318"/>
    <mergeCell ref="AB11318:AC11318"/>
    <mergeCell ref="AF11318:AG11318"/>
    <mergeCell ref="L11317:M11317"/>
    <mergeCell ref="P11317:Q11317"/>
    <mergeCell ref="T11317:U11317"/>
    <mergeCell ref="X11317:Y11317"/>
    <mergeCell ref="AB11317:AC11317"/>
    <mergeCell ref="AF11315:AG11315"/>
    <mergeCell ref="L11316:M11316"/>
    <mergeCell ref="P11316:Q11316"/>
    <mergeCell ref="T11316:U11316"/>
    <mergeCell ref="X11316:Y11316"/>
    <mergeCell ref="AB11316:AC11316"/>
    <mergeCell ref="AF11316:AG11316"/>
    <mergeCell ref="L11315:M11315"/>
    <mergeCell ref="P11315:Q11315"/>
    <mergeCell ref="T11315:U11315"/>
    <mergeCell ref="X11315:Y11315"/>
    <mergeCell ref="AB11315:AC11315"/>
    <mergeCell ref="AE11313:AG11313"/>
    <mergeCell ref="L11314:M11314"/>
    <mergeCell ref="P11314:Q11314"/>
    <mergeCell ref="T11314:U11314"/>
    <mergeCell ref="X11314:Y11314"/>
    <mergeCell ref="AB11314:AC11314"/>
    <mergeCell ref="AF11314:AG11314"/>
    <mergeCell ref="K11313:M11313"/>
    <mergeCell ref="O11313:Q11313"/>
    <mergeCell ref="S11313:U11313"/>
    <mergeCell ref="W11313:Y11313"/>
    <mergeCell ref="AA11313:AC11313"/>
    <mergeCell ref="AF11311:AG11311"/>
    <mergeCell ref="K11312:M11312"/>
    <mergeCell ref="O11312:Q11312"/>
    <mergeCell ref="S11312:U11312"/>
    <mergeCell ref="W11312:Y11312"/>
    <mergeCell ref="AA11312:AC11312"/>
    <mergeCell ref="AE11312:AG11312"/>
    <mergeCell ref="L11311:M11311"/>
    <mergeCell ref="P11311:Q11311"/>
    <mergeCell ref="T11311:U11311"/>
    <mergeCell ref="X11311:Y11311"/>
    <mergeCell ref="AB11311:AC11311"/>
    <mergeCell ref="AF11309:AG11309"/>
    <mergeCell ref="L11310:M11310"/>
    <mergeCell ref="P11310:Q11310"/>
    <mergeCell ref="T11310:U11310"/>
    <mergeCell ref="X11310:Y11310"/>
    <mergeCell ref="AB11310:AC11310"/>
    <mergeCell ref="AF11310:AG11310"/>
    <mergeCell ref="L11309:M11309"/>
    <mergeCell ref="P11309:Q11309"/>
    <mergeCell ref="T11309:U11309"/>
    <mergeCell ref="X11309:Y11309"/>
    <mergeCell ref="AB11309:AC11309"/>
    <mergeCell ref="AF11307:AG11307"/>
    <mergeCell ref="L11308:M11308"/>
    <mergeCell ref="P11308:Q11308"/>
    <mergeCell ref="T11308:U11308"/>
    <mergeCell ref="X11308:Y11308"/>
    <mergeCell ref="AB11308:AC11308"/>
    <mergeCell ref="AF11308:AG11308"/>
    <mergeCell ref="L11307:M11307"/>
    <mergeCell ref="P11307:Q11307"/>
    <mergeCell ref="T11307:U11307"/>
    <mergeCell ref="X11307:Y11307"/>
    <mergeCell ref="AB11307:AC11307"/>
    <mergeCell ref="AF11305:AG11305"/>
    <mergeCell ref="L11306:M11306"/>
    <mergeCell ref="P11306:Q11306"/>
    <mergeCell ref="T11306:U11306"/>
    <mergeCell ref="X11306:Y11306"/>
    <mergeCell ref="AB11306:AC11306"/>
    <mergeCell ref="AF11306:AG11306"/>
    <mergeCell ref="L11305:M11305"/>
    <mergeCell ref="P11305:Q11305"/>
    <mergeCell ref="T11305:U11305"/>
    <mergeCell ref="X11305:Y11305"/>
    <mergeCell ref="AB11305:AC11305"/>
    <mergeCell ref="AE11303:AG11303"/>
    <mergeCell ref="L11304:M11304"/>
    <mergeCell ref="P11304:Q11304"/>
    <mergeCell ref="T11304:U11304"/>
    <mergeCell ref="X11304:Y11304"/>
    <mergeCell ref="AB11304:AC11304"/>
    <mergeCell ref="AF11304:AG11304"/>
    <mergeCell ref="K11303:M11303"/>
    <mergeCell ref="O11303:Q11303"/>
    <mergeCell ref="S11303:U11303"/>
    <mergeCell ref="W11303:Y11303"/>
    <mergeCell ref="AA11303:AC11303"/>
    <mergeCell ref="AF11301:AG11301"/>
    <mergeCell ref="K11302:M11302"/>
    <mergeCell ref="O11302:Q11302"/>
    <mergeCell ref="S11302:U11302"/>
    <mergeCell ref="W11302:Y11302"/>
    <mergeCell ref="AA11302:AC11302"/>
    <mergeCell ref="AE11302:AG11302"/>
    <mergeCell ref="L11301:M11301"/>
    <mergeCell ref="P11301:Q11301"/>
    <mergeCell ref="T11301:U11301"/>
    <mergeCell ref="X11301:Y11301"/>
    <mergeCell ref="AB11301:AC11301"/>
    <mergeCell ref="AF11299:AG11299"/>
    <mergeCell ref="L11300:M11300"/>
    <mergeCell ref="P11300:Q11300"/>
    <mergeCell ref="T11300:U11300"/>
    <mergeCell ref="X11300:Y11300"/>
    <mergeCell ref="AB11300:AC11300"/>
    <mergeCell ref="AF11300:AG11300"/>
    <mergeCell ref="L11299:M11299"/>
    <mergeCell ref="P11299:Q11299"/>
    <mergeCell ref="T11299:U11299"/>
    <mergeCell ref="X11299:Y11299"/>
    <mergeCell ref="AB11299:AC11299"/>
    <mergeCell ref="AE11297:AG11297"/>
    <mergeCell ref="K11298:M11298"/>
    <mergeCell ref="O11298:Q11298"/>
    <mergeCell ref="S11298:U11298"/>
    <mergeCell ref="W11298:Y11298"/>
    <mergeCell ref="AA11298:AC11298"/>
    <mergeCell ref="AE11298:AG11298"/>
    <mergeCell ref="K11297:M11297"/>
    <mergeCell ref="O11297:Q11297"/>
    <mergeCell ref="S11297:U11297"/>
    <mergeCell ref="W11297:Y11297"/>
    <mergeCell ref="AA11297:AC11297"/>
    <mergeCell ref="AF11295:AG11295"/>
    <mergeCell ref="K11296:M11296"/>
    <mergeCell ref="O11296:Q11296"/>
    <mergeCell ref="S11296:U11296"/>
    <mergeCell ref="W11296:Y11296"/>
    <mergeCell ref="AA11296:AC11296"/>
    <mergeCell ref="AE11296:AG11296"/>
    <mergeCell ref="L11295:M11295"/>
    <mergeCell ref="P11295:Q11295"/>
    <mergeCell ref="T11295:U11295"/>
    <mergeCell ref="X11295:Y11295"/>
    <mergeCell ref="AB11295:AC11295"/>
    <mergeCell ref="AF11293:AG11293"/>
    <mergeCell ref="L11294:M11294"/>
    <mergeCell ref="P11294:Q11294"/>
    <mergeCell ref="T11294:U11294"/>
    <mergeCell ref="X11294:Y11294"/>
    <mergeCell ref="AB11294:AC11294"/>
    <mergeCell ref="AF11294:AG11294"/>
    <mergeCell ref="L11293:M11293"/>
    <mergeCell ref="P11293:Q11293"/>
    <mergeCell ref="T11293:U11293"/>
    <mergeCell ref="X11293:Y11293"/>
    <mergeCell ref="AB11293:AC11293"/>
    <mergeCell ref="AE11291:AG11291"/>
    <mergeCell ref="L11292:M11292"/>
    <mergeCell ref="P11292:Q11292"/>
    <mergeCell ref="T11292:U11292"/>
    <mergeCell ref="X11292:Y11292"/>
    <mergeCell ref="AB11292:AC11292"/>
    <mergeCell ref="AF11292:AG11292"/>
    <mergeCell ref="K11291:M11291"/>
    <mergeCell ref="O11291:Q11291"/>
    <mergeCell ref="S11291:U11291"/>
    <mergeCell ref="W11291:Y11291"/>
    <mergeCell ref="AA11291:AC11291"/>
    <mergeCell ref="AE11289:AG11289"/>
    <mergeCell ref="K11290:M11290"/>
    <mergeCell ref="O11290:Q11290"/>
    <mergeCell ref="S11290:U11290"/>
    <mergeCell ref="W11290:Y11290"/>
    <mergeCell ref="AA11290:AC11290"/>
    <mergeCell ref="AE11290:AG11290"/>
    <mergeCell ref="K11289:M11289"/>
    <mergeCell ref="O11289:Q11289"/>
    <mergeCell ref="S11289:U11289"/>
    <mergeCell ref="W11289:Y11289"/>
    <mergeCell ref="AA11289:AC11289"/>
    <mergeCell ref="AF11287:AG11287"/>
    <mergeCell ref="L11288:M11288"/>
    <mergeCell ref="P11288:Q11288"/>
    <mergeCell ref="T11288:U11288"/>
    <mergeCell ref="X11288:Y11288"/>
    <mergeCell ref="AB11288:AC11288"/>
    <mergeCell ref="AF11288:AG11288"/>
    <mergeCell ref="L11287:M11287"/>
    <mergeCell ref="P11287:Q11287"/>
    <mergeCell ref="T11287:U11287"/>
    <mergeCell ref="X11287:Y11287"/>
    <mergeCell ref="AB11287:AC11287"/>
    <mergeCell ref="AE11285:AG11285"/>
    <mergeCell ref="K11286:M11286"/>
    <mergeCell ref="O11286:Q11286"/>
    <mergeCell ref="S11286:U11286"/>
    <mergeCell ref="W11286:Y11286"/>
    <mergeCell ref="AA11286:AC11286"/>
    <mergeCell ref="AE11286:AG11286"/>
    <mergeCell ref="K11285:M11285"/>
    <mergeCell ref="O11285:Q11285"/>
    <mergeCell ref="S11285:U11285"/>
    <mergeCell ref="W11285:Y11285"/>
    <mergeCell ref="AA11285:AC11285"/>
    <mergeCell ref="AE11283:AG11283"/>
    <mergeCell ref="A11284:F11284"/>
    <mergeCell ref="L11284:M11284"/>
    <mergeCell ref="P11284:Q11284"/>
    <mergeCell ref="T11284:U11284"/>
    <mergeCell ref="X11284:Y11284"/>
    <mergeCell ref="AB11284:AC11284"/>
    <mergeCell ref="AF11284:AG11284"/>
    <mergeCell ref="K11283:M11283"/>
    <mergeCell ref="O11283:Q11283"/>
    <mergeCell ref="S11283:U11283"/>
    <mergeCell ref="W11283:Y11283"/>
    <mergeCell ref="AA11283:AC11283"/>
    <mergeCell ref="AF11281:AG11281"/>
    <mergeCell ref="K11282:M11282"/>
    <mergeCell ref="O11282:Q11282"/>
    <mergeCell ref="S11282:U11282"/>
    <mergeCell ref="W11282:Y11282"/>
    <mergeCell ref="AA11282:AC11282"/>
    <mergeCell ref="AE11282:AG11282"/>
    <mergeCell ref="L11281:M11281"/>
    <mergeCell ref="P11281:Q11281"/>
    <mergeCell ref="T11281:U11281"/>
    <mergeCell ref="X11281:Y11281"/>
    <mergeCell ref="AB11281:AC11281"/>
    <mergeCell ref="AE11279:AG11279"/>
    <mergeCell ref="L11280:M11280"/>
    <mergeCell ref="P11280:Q11280"/>
    <mergeCell ref="T11280:U11280"/>
    <mergeCell ref="X11280:Y11280"/>
    <mergeCell ref="AB11280:AC11280"/>
    <mergeCell ref="AF11280:AG11280"/>
    <mergeCell ref="K11279:M11279"/>
    <mergeCell ref="O11279:Q11279"/>
    <mergeCell ref="S11279:U11279"/>
    <mergeCell ref="W11279:Y11279"/>
    <mergeCell ref="AA11279:AC11279"/>
    <mergeCell ref="AF11277:AG11277"/>
    <mergeCell ref="K11278:M11278"/>
    <mergeCell ref="O11278:Q11278"/>
    <mergeCell ref="S11278:U11278"/>
    <mergeCell ref="W11278:Y11278"/>
    <mergeCell ref="AA11278:AC11278"/>
    <mergeCell ref="AE11278:AG11278"/>
    <mergeCell ref="L11277:M11277"/>
    <mergeCell ref="P11277:Q11277"/>
    <mergeCell ref="T11277:U11277"/>
    <mergeCell ref="X11277:Y11277"/>
    <mergeCell ref="AB11277:AC11277"/>
    <mergeCell ref="AF11275:AG11275"/>
    <mergeCell ref="L11276:M11276"/>
    <mergeCell ref="P11276:Q11276"/>
    <mergeCell ref="T11276:U11276"/>
    <mergeCell ref="X11276:Y11276"/>
    <mergeCell ref="AB11276:AC11276"/>
    <mergeCell ref="AF11276:AG11276"/>
    <mergeCell ref="L11275:M11275"/>
    <mergeCell ref="P11275:Q11275"/>
    <mergeCell ref="T11275:U11275"/>
    <mergeCell ref="X11275:Y11275"/>
    <mergeCell ref="AB11275:AC11275"/>
    <mergeCell ref="AF11273:AG11273"/>
    <mergeCell ref="L11274:M11274"/>
    <mergeCell ref="P11274:Q11274"/>
    <mergeCell ref="T11274:U11274"/>
    <mergeCell ref="X11274:Y11274"/>
    <mergeCell ref="AB11274:AC11274"/>
    <mergeCell ref="AF11274:AG11274"/>
    <mergeCell ref="L11273:M11273"/>
    <mergeCell ref="P11273:Q11273"/>
    <mergeCell ref="T11273:U11273"/>
    <mergeCell ref="X11273:Y11273"/>
    <mergeCell ref="AB11273:AC11273"/>
    <mergeCell ref="AF11271:AG11271"/>
    <mergeCell ref="L11272:M11272"/>
    <mergeCell ref="P11272:Q11272"/>
    <mergeCell ref="T11272:U11272"/>
    <mergeCell ref="X11272:Y11272"/>
    <mergeCell ref="AB11272:AC11272"/>
    <mergeCell ref="AF11272:AG11272"/>
    <mergeCell ref="L11271:M11271"/>
    <mergeCell ref="P11271:Q11271"/>
    <mergeCell ref="T11271:U11271"/>
    <mergeCell ref="X11271:Y11271"/>
    <mergeCell ref="AB11271:AC11271"/>
    <mergeCell ref="AF11269:AG11269"/>
    <mergeCell ref="L11270:M11270"/>
    <mergeCell ref="P11270:Q11270"/>
    <mergeCell ref="T11270:U11270"/>
    <mergeCell ref="X11270:Y11270"/>
    <mergeCell ref="AB11270:AC11270"/>
    <mergeCell ref="AF11270:AG11270"/>
    <mergeCell ref="L11269:M11269"/>
    <mergeCell ref="P11269:Q11269"/>
    <mergeCell ref="T11269:U11269"/>
    <mergeCell ref="X11269:Y11269"/>
    <mergeCell ref="AB11269:AC11269"/>
    <mergeCell ref="AF11267:AG11267"/>
    <mergeCell ref="L11268:M11268"/>
    <mergeCell ref="P11268:Q11268"/>
    <mergeCell ref="T11268:U11268"/>
    <mergeCell ref="X11268:Y11268"/>
    <mergeCell ref="AB11268:AC11268"/>
    <mergeCell ref="AF11268:AG11268"/>
    <mergeCell ref="L11267:M11267"/>
    <mergeCell ref="P11267:Q11267"/>
    <mergeCell ref="T11267:U11267"/>
    <mergeCell ref="X11267:Y11267"/>
    <mergeCell ref="AB11267:AC11267"/>
    <mergeCell ref="AE11265:AG11265"/>
    <mergeCell ref="K11266:M11266"/>
    <mergeCell ref="O11266:Q11266"/>
    <mergeCell ref="S11266:U11266"/>
    <mergeCell ref="W11266:Y11266"/>
    <mergeCell ref="AA11266:AC11266"/>
    <mergeCell ref="AE11266:AG11266"/>
    <mergeCell ref="K11265:M11265"/>
    <mergeCell ref="O11265:Q11265"/>
    <mergeCell ref="S11265:U11265"/>
    <mergeCell ref="W11265:Y11265"/>
    <mergeCell ref="AA11265:AC11265"/>
    <mergeCell ref="AF11263:AG11263"/>
    <mergeCell ref="L11264:M11264"/>
    <mergeCell ref="P11264:Q11264"/>
    <mergeCell ref="T11264:U11264"/>
    <mergeCell ref="X11264:Y11264"/>
    <mergeCell ref="AB11264:AC11264"/>
    <mergeCell ref="AF11264:AG11264"/>
    <mergeCell ref="L11263:M11263"/>
    <mergeCell ref="P11263:Q11263"/>
    <mergeCell ref="T11263:U11263"/>
    <mergeCell ref="X11263:Y11263"/>
    <mergeCell ref="AB11263:AC11263"/>
    <mergeCell ref="AE11261:AG11261"/>
    <mergeCell ref="L11262:M11262"/>
    <mergeCell ref="P11262:Q11262"/>
    <mergeCell ref="T11262:U11262"/>
    <mergeCell ref="X11262:Y11262"/>
    <mergeCell ref="AB11262:AC11262"/>
    <mergeCell ref="AF11262:AG11262"/>
    <mergeCell ref="K11261:M11261"/>
    <mergeCell ref="O11261:Q11261"/>
    <mergeCell ref="S11261:U11261"/>
    <mergeCell ref="W11261:Y11261"/>
    <mergeCell ref="AA11261:AC11261"/>
    <mergeCell ref="AF11259:AG11259"/>
    <mergeCell ref="K11260:M11260"/>
    <mergeCell ref="O11260:Q11260"/>
    <mergeCell ref="S11260:U11260"/>
    <mergeCell ref="W11260:Y11260"/>
    <mergeCell ref="AA11260:AC11260"/>
    <mergeCell ref="AE11260:AG11260"/>
    <mergeCell ref="L11259:M11259"/>
    <mergeCell ref="P11259:Q11259"/>
    <mergeCell ref="T11259:U11259"/>
    <mergeCell ref="X11259:Y11259"/>
    <mergeCell ref="AB11259:AC11259"/>
    <mergeCell ref="AE11257:AG11257"/>
    <mergeCell ref="L11258:M11258"/>
    <mergeCell ref="P11258:Q11258"/>
    <mergeCell ref="T11258:U11258"/>
    <mergeCell ref="X11258:Y11258"/>
    <mergeCell ref="AB11258:AC11258"/>
    <mergeCell ref="AF11258:AG11258"/>
    <mergeCell ref="K11257:M11257"/>
    <mergeCell ref="O11257:Q11257"/>
    <mergeCell ref="S11257:U11257"/>
    <mergeCell ref="W11257:Y11257"/>
    <mergeCell ref="AA11257:AC11257"/>
    <mergeCell ref="AF11255:AG11255"/>
    <mergeCell ref="K11256:M11256"/>
    <mergeCell ref="O11256:Q11256"/>
    <mergeCell ref="S11256:U11256"/>
    <mergeCell ref="W11256:Y11256"/>
    <mergeCell ref="AA11256:AC11256"/>
    <mergeCell ref="AE11256:AG11256"/>
    <mergeCell ref="L11255:M11255"/>
    <mergeCell ref="P11255:Q11255"/>
    <mergeCell ref="T11255:U11255"/>
    <mergeCell ref="X11255:Y11255"/>
    <mergeCell ref="AB11255:AC11255"/>
    <mergeCell ref="AF11253:AG11253"/>
    <mergeCell ref="L11254:M11254"/>
    <mergeCell ref="P11254:Q11254"/>
    <mergeCell ref="T11254:U11254"/>
    <mergeCell ref="X11254:Y11254"/>
    <mergeCell ref="AB11254:AC11254"/>
    <mergeCell ref="AF11254:AG11254"/>
    <mergeCell ref="L11253:M11253"/>
    <mergeCell ref="P11253:Q11253"/>
    <mergeCell ref="T11253:U11253"/>
    <mergeCell ref="X11253:Y11253"/>
    <mergeCell ref="AB11253:AC11253"/>
    <mergeCell ref="AF11251:AG11251"/>
    <mergeCell ref="L11252:M11252"/>
    <mergeCell ref="P11252:Q11252"/>
    <mergeCell ref="T11252:U11252"/>
    <mergeCell ref="X11252:Y11252"/>
    <mergeCell ref="AB11252:AC11252"/>
    <mergeCell ref="AF11252:AG11252"/>
    <mergeCell ref="L11251:M11251"/>
    <mergeCell ref="P11251:Q11251"/>
    <mergeCell ref="T11251:U11251"/>
    <mergeCell ref="X11251:Y11251"/>
    <mergeCell ref="AB11251:AC11251"/>
    <mergeCell ref="AF11249:AG11249"/>
    <mergeCell ref="L11250:M11250"/>
    <mergeCell ref="P11250:Q11250"/>
    <mergeCell ref="T11250:U11250"/>
    <mergeCell ref="X11250:Y11250"/>
    <mergeCell ref="AB11250:AC11250"/>
    <mergeCell ref="AF11250:AG11250"/>
    <mergeCell ref="L11249:M11249"/>
    <mergeCell ref="P11249:Q11249"/>
    <mergeCell ref="T11249:U11249"/>
    <mergeCell ref="X11249:Y11249"/>
    <mergeCell ref="AB11249:AC11249"/>
    <mergeCell ref="AF11247:AG11247"/>
    <mergeCell ref="L11248:M11248"/>
    <mergeCell ref="P11248:Q11248"/>
    <mergeCell ref="T11248:U11248"/>
    <mergeCell ref="X11248:Y11248"/>
    <mergeCell ref="AB11248:AC11248"/>
    <mergeCell ref="AF11248:AG11248"/>
    <mergeCell ref="L11247:M11247"/>
    <mergeCell ref="P11247:Q11247"/>
    <mergeCell ref="T11247:U11247"/>
    <mergeCell ref="X11247:Y11247"/>
    <mergeCell ref="AB11247:AC11247"/>
    <mergeCell ref="AE11245:AG11245"/>
    <mergeCell ref="L11246:M11246"/>
    <mergeCell ref="P11246:Q11246"/>
    <mergeCell ref="T11246:U11246"/>
    <mergeCell ref="X11246:Y11246"/>
    <mergeCell ref="AB11246:AC11246"/>
    <mergeCell ref="AF11246:AG11246"/>
    <mergeCell ref="K11245:M11245"/>
    <mergeCell ref="O11245:Q11245"/>
    <mergeCell ref="S11245:U11245"/>
    <mergeCell ref="W11245:Y11245"/>
    <mergeCell ref="AA11245:AC11245"/>
    <mergeCell ref="AE11243:AG11243"/>
    <mergeCell ref="K11244:M11244"/>
    <mergeCell ref="O11244:Q11244"/>
    <mergeCell ref="S11244:U11244"/>
    <mergeCell ref="W11244:Y11244"/>
    <mergeCell ref="AA11244:AC11244"/>
    <mergeCell ref="AE11244:AG11244"/>
    <mergeCell ref="K11243:M11243"/>
    <mergeCell ref="O11243:Q11243"/>
    <mergeCell ref="S11243:U11243"/>
    <mergeCell ref="W11243:Y11243"/>
    <mergeCell ref="AA11243:AC11243"/>
    <mergeCell ref="AF11241:AG11241"/>
    <mergeCell ref="L11242:M11242"/>
    <mergeCell ref="P11242:Q11242"/>
    <mergeCell ref="T11242:U11242"/>
    <mergeCell ref="X11242:Y11242"/>
    <mergeCell ref="AB11242:AC11242"/>
    <mergeCell ref="AF11242:AG11242"/>
    <mergeCell ref="L11241:M11241"/>
    <mergeCell ref="P11241:Q11241"/>
    <mergeCell ref="T11241:U11241"/>
    <mergeCell ref="X11241:Y11241"/>
    <mergeCell ref="AB11241:AC11241"/>
    <mergeCell ref="AE11239:AG11239"/>
    <mergeCell ref="K11240:M11240"/>
    <mergeCell ref="O11240:Q11240"/>
    <mergeCell ref="S11240:U11240"/>
    <mergeCell ref="W11240:Y11240"/>
    <mergeCell ref="AA11240:AC11240"/>
    <mergeCell ref="AE11240:AG11240"/>
    <mergeCell ref="K11239:M11239"/>
    <mergeCell ref="O11239:Q11239"/>
    <mergeCell ref="S11239:U11239"/>
    <mergeCell ref="W11239:Y11239"/>
    <mergeCell ref="AA11239:AC11239"/>
    <mergeCell ref="AF11237:AG11237"/>
    <mergeCell ref="L11238:M11238"/>
    <mergeCell ref="P11238:Q11238"/>
    <mergeCell ref="T11238:U11238"/>
    <mergeCell ref="X11238:Y11238"/>
    <mergeCell ref="AB11238:AC11238"/>
    <mergeCell ref="AF11238:AG11238"/>
    <mergeCell ref="L11237:M11237"/>
    <mergeCell ref="P11237:Q11237"/>
    <mergeCell ref="T11237:U11237"/>
    <mergeCell ref="X11237:Y11237"/>
    <mergeCell ref="AB11237:AC11237"/>
    <mergeCell ref="AE11235:AG11235"/>
    <mergeCell ref="K11236:M11236"/>
    <mergeCell ref="O11236:Q11236"/>
    <mergeCell ref="S11236:U11236"/>
    <mergeCell ref="W11236:Y11236"/>
    <mergeCell ref="AA11236:AC11236"/>
    <mergeCell ref="AE11236:AG11236"/>
    <mergeCell ref="K11235:M11235"/>
    <mergeCell ref="O11235:Q11235"/>
    <mergeCell ref="S11235:U11235"/>
    <mergeCell ref="W11235:Y11235"/>
    <mergeCell ref="AA11235:AC11235"/>
    <mergeCell ref="AF11233:AG11233"/>
    <mergeCell ref="L11234:M11234"/>
    <mergeCell ref="P11234:Q11234"/>
    <mergeCell ref="T11234:U11234"/>
    <mergeCell ref="X11234:Y11234"/>
    <mergeCell ref="AB11234:AC11234"/>
    <mergeCell ref="AF11234:AG11234"/>
    <mergeCell ref="L11233:M11233"/>
    <mergeCell ref="P11233:Q11233"/>
    <mergeCell ref="T11233:U11233"/>
    <mergeCell ref="X11233:Y11233"/>
    <mergeCell ref="AB11233:AC11233"/>
    <mergeCell ref="AE11231:AG11231"/>
    <mergeCell ref="K11232:M11232"/>
    <mergeCell ref="O11232:Q11232"/>
    <mergeCell ref="S11232:U11232"/>
    <mergeCell ref="W11232:Y11232"/>
    <mergeCell ref="AA11232:AC11232"/>
    <mergeCell ref="AE11232:AG11232"/>
    <mergeCell ref="K11231:M11231"/>
    <mergeCell ref="O11231:Q11231"/>
    <mergeCell ref="S11231:U11231"/>
    <mergeCell ref="W11231:Y11231"/>
    <mergeCell ref="AA11231:AC11231"/>
    <mergeCell ref="AF11229:AG11229"/>
    <mergeCell ref="L11230:M11230"/>
    <mergeCell ref="P11230:Q11230"/>
    <mergeCell ref="T11230:U11230"/>
    <mergeCell ref="X11230:Y11230"/>
    <mergeCell ref="AB11230:AC11230"/>
    <mergeCell ref="AF11230:AG11230"/>
    <mergeCell ref="L11229:M11229"/>
    <mergeCell ref="P11229:Q11229"/>
    <mergeCell ref="T11229:U11229"/>
    <mergeCell ref="X11229:Y11229"/>
    <mergeCell ref="AB11229:AC11229"/>
    <mergeCell ref="AE11227:AG11227"/>
    <mergeCell ref="K11228:M11228"/>
    <mergeCell ref="O11228:Q11228"/>
    <mergeCell ref="S11228:U11228"/>
    <mergeCell ref="W11228:Y11228"/>
    <mergeCell ref="AA11228:AC11228"/>
    <mergeCell ref="AE11228:AG11228"/>
    <mergeCell ref="K11227:M11227"/>
    <mergeCell ref="O11227:Q11227"/>
    <mergeCell ref="S11227:U11227"/>
    <mergeCell ref="W11227:Y11227"/>
    <mergeCell ref="AA11227:AC11227"/>
    <mergeCell ref="AF11225:AG11225"/>
    <mergeCell ref="L11226:M11226"/>
    <mergeCell ref="P11226:Q11226"/>
    <mergeCell ref="T11226:U11226"/>
    <mergeCell ref="X11226:Y11226"/>
    <mergeCell ref="AB11226:AC11226"/>
    <mergeCell ref="AF11226:AG11226"/>
    <mergeCell ref="L11225:M11225"/>
    <mergeCell ref="P11225:Q11225"/>
    <mergeCell ref="T11225:U11225"/>
    <mergeCell ref="X11225:Y11225"/>
    <mergeCell ref="AB11225:AC11225"/>
    <mergeCell ref="AE11223:AG11223"/>
    <mergeCell ref="K11224:M11224"/>
    <mergeCell ref="O11224:Q11224"/>
    <mergeCell ref="S11224:U11224"/>
    <mergeCell ref="W11224:Y11224"/>
    <mergeCell ref="AA11224:AC11224"/>
    <mergeCell ref="AE11224:AG11224"/>
    <mergeCell ref="K11223:M11223"/>
    <mergeCell ref="O11223:Q11223"/>
    <mergeCell ref="S11223:U11223"/>
    <mergeCell ref="W11223:Y11223"/>
    <mergeCell ref="AA11223:AC11223"/>
    <mergeCell ref="AF11221:AG11221"/>
    <mergeCell ref="L11222:M11222"/>
    <mergeCell ref="P11222:Q11222"/>
    <mergeCell ref="T11222:U11222"/>
    <mergeCell ref="X11222:Y11222"/>
    <mergeCell ref="AB11222:AC11222"/>
    <mergeCell ref="AF11222:AG11222"/>
    <mergeCell ref="L11221:M11221"/>
    <mergeCell ref="P11221:Q11221"/>
    <mergeCell ref="T11221:U11221"/>
    <mergeCell ref="X11221:Y11221"/>
    <mergeCell ref="AB11221:AC11221"/>
    <mergeCell ref="AE11219:AG11219"/>
    <mergeCell ref="K11220:M11220"/>
    <mergeCell ref="O11220:Q11220"/>
    <mergeCell ref="S11220:U11220"/>
    <mergeCell ref="W11220:Y11220"/>
    <mergeCell ref="AA11220:AC11220"/>
    <mergeCell ref="AE11220:AG11220"/>
    <mergeCell ref="K11219:M11219"/>
    <mergeCell ref="O11219:Q11219"/>
    <mergeCell ref="S11219:U11219"/>
    <mergeCell ref="W11219:Y11219"/>
    <mergeCell ref="AA11219:AC11219"/>
    <mergeCell ref="AF11217:AG11217"/>
    <mergeCell ref="L11218:M11218"/>
    <mergeCell ref="P11218:Q11218"/>
    <mergeCell ref="T11218:U11218"/>
    <mergeCell ref="X11218:Y11218"/>
    <mergeCell ref="AB11218:AC11218"/>
    <mergeCell ref="AF11218:AG11218"/>
    <mergeCell ref="L11217:M11217"/>
    <mergeCell ref="P11217:Q11217"/>
    <mergeCell ref="T11217:U11217"/>
    <mergeCell ref="X11217:Y11217"/>
    <mergeCell ref="AB11217:AC11217"/>
    <mergeCell ref="AE11215:AG11215"/>
    <mergeCell ref="K11216:M11216"/>
    <mergeCell ref="O11216:Q11216"/>
    <mergeCell ref="S11216:U11216"/>
    <mergeCell ref="W11216:Y11216"/>
    <mergeCell ref="AA11216:AC11216"/>
    <mergeCell ref="AE11216:AG11216"/>
    <mergeCell ref="K11215:M11215"/>
    <mergeCell ref="O11215:Q11215"/>
    <mergeCell ref="S11215:U11215"/>
    <mergeCell ref="W11215:Y11215"/>
    <mergeCell ref="AA11215:AC11215"/>
    <mergeCell ref="AF11213:AG11213"/>
    <mergeCell ref="L11214:M11214"/>
    <mergeCell ref="P11214:Q11214"/>
    <mergeCell ref="T11214:U11214"/>
    <mergeCell ref="X11214:Y11214"/>
    <mergeCell ref="AB11214:AC11214"/>
    <mergeCell ref="AF11214:AG11214"/>
    <mergeCell ref="L11213:M11213"/>
    <mergeCell ref="P11213:Q11213"/>
    <mergeCell ref="T11213:U11213"/>
    <mergeCell ref="X11213:Y11213"/>
    <mergeCell ref="AB11213:AC11213"/>
    <mergeCell ref="AE11211:AG11211"/>
    <mergeCell ref="K11212:M11212"/>
    <mergeCell ref="O11212:Q11212"/>
    <mergeCell ref="S11212:U11212"/>
    <mergeCell ref="W11212:Y11212"/>
    <mergeCell ref="AA11212:AC11212"/>
    <mergeCell ref="AE11212:AG11212"/>
    <mergeCell ref="K11211:M11211"/>
    <mergeCell ref="O11211:Q11211"/>
    <mergeCell ref="S11211:U11211"/>
    <mergeCell ref="W11211:Y11211"/>
    <mergeCell ref="AA11211:AC11211"/>
    <mergeCell ref="AF11209:AG11209"/>
    <mergeCell ref="L11210:M11210"/>
    <mergeCell ref="P11210:Q11210"/>
    <mergeCell ref="T11210:U11210"/>
    <mergeCell ref="X11210:Y11210"/>
    <mergeCell ref="AB11210:AC11210"/>
    <mergeCell ref="AF11210:AG11210"/>
    <mergeCell ref="L11209:M11209"/>
    <mergeCell ref="P11209:Q11209"/>
    <mergeCell ref="T11209:U11209"/>
    <mergeCell ref="X11209:Y11209"/>
    <mergeCell ref="AB11209:AC11209"/>
    <mergeCell ref="AE11207:AG11207"/>
    <mergeCell ref="L11208:M11208"/>
    <mergeCell ref="P11208:Q11208"/>
    <mergeCell ref="T11208:U11208"/>
    <mergeCell ref="X11208:Y11208"/>
    <mergeCell ref="AB11208:AC11208"/>
    <mergeCell ref="AF11208:AG11208"/>
    <mergeCell ref="K11207:M11207"/>
    <mergeCell ref="O11207:Q11207"/>
    <mergeCell ref="S11207:U11207"/>
    <mergeCell ref="W11207:Y11207"/>
    <mergeCell ref="AA11207:AC11207"/>
    <mergeCell ref="AF11205:AG11205"/>
    <mergeCell ref="K11206:M11206"/>
    <mergeCell ref="O11206:Q11206"/>
    <mergeCell ref="S11206:U11206"/>
    <mergeCell ref="W11206:Y11206"/>
    <mergeCell ref="AA11206:AC11206"/>
    <mergeCell ref="AE11206:AG11206"/>
    <mergeCell ref="L11205:M11205"/>
    <mergeCell ref="P11205:Q11205"/>
    <mergeCell ref="T11205:U11205"/>
    <mergeCell ref="X11205:Y11205"/>
    <mergeCell ref="AB11205:AC11205"/>
    <mergeCell ref="AF11203:AG11203"/>
    <mergeCell ref="L11204:M11204"/>
    <mergeCell ref="P11204:Q11204"/>
    <mergeCell ref="T11204:U11204"/>
    <mergeCell ref="X11204:Y11204"/>
    <mergeCell ref="AB11204:AC11204"/>
    <mergeCell ref="AF11204:AG11204"/>
    <mergeCell ref="L11203:M11203"/>
    <mergeCell ref="P11203:Q11203"/>
    <mergeCell ref="T11203:U11203"/>
    <mergeCell ref="X11203:Y11203"/>
    <mergeCell ref="AB11203:AC11203"/>
    <mergeCell ref="AF11201:AG11201"/>
    <mergeCell ref="L11202:M11202"/>
    <mergeCell ref="P11202:Q11202"/>
    <mergeCell ref="T11202:U11202"/>
    <mergeCell ref="X11202:Y11202"/>
    <mergeCell ref="AB11202:AC11202"/>
    <mergeCell ref="AF11202:AG11202"/>
    <mergeCell ref="L11201:M11201"/>
    <mergeCell ref="P11201:Q11201"/>
    <mergeCell ref="T11201:U11201"/>
    <mergeCell ref="X11201:Y11201"/>
    <mergeCell ref="AB11201:AC11201"/>
    <mergeCell ref="AE11199:AG11199"/>
    <mergeCell ref="L11200:M11200"/>
    <mergeCell ref="P11200:Q11200"/>
    <mergeCell ref="T11200:U11200"/>
    <mergeCell ref="X11200:Y11200"/>
    <mergeCell ref="AB11200:AC11200"/>
    <mergeCell ref="AF11200:AG11200"/>
    <mergeCell ref="K11199:M11199"/>
    <mergeCell ref="O11199:Q11199"/>
    <mergeCell ref="S11199:U11199"/>
    <mergeCell ref="W11199:Y11199"/>
    <mergeCell ref="AA11199:AC11199"/>
    <mergeCell ref="AE11197:AG11197"/>
    <mergeCell ref="K11198:M11198"/>
    <mergeCell ref="O11198:Q11198"/>
    <mergeCell ref="S11198:U11198"/>
    <mergeCell ref="W11198:Y11198"/>
    <mergeCell ref="AA11198:AC11198"/>
    <mergeCell ref="AE11198:AG11198"/>
    <mergeCell ref="K11197:M11197"/>
    <mergeCell ref="O11197:Q11197"/>
    <mergeCell ref="S11197:U11197"/>
    <mergeCell ref="W11197:Y11197"/>
    <mergeCell ref="AA11197:AC11197"/>
    <mergeCell ref="AF11195:AG11195"/>
    <mergeCell ref="L11196:M11196"/>
    <mergeCell ref="P11196:Q11196"/>
    <mergeCell ref="T11196:U11196"/>
    <mergeCell ref="X11196:Y11196"/>
    <mergeCell ref="AB11196:AC11196"/>
    <mergeCell ref="AF11196:AG11196"/>
    <mergeCell ref="L11195:M11195"/>
    <mergeCell ref="P11195:Q11195"/>
    <mergeCell ref="T11195:U11195"/>
    <mergeCell ref="X11195:Y11195"/>
    <mergeCell ref="AB11195:AC11195"/>
    <mergeCell ref="AF11193:AG11193"/>
    <mergeCell ref="L11194:M11194"/>
    <mergeCell ref="P11194:Q11194"/>
    <mergeCell ref="T11194:U11194"/>
    <mergeCell ref="X11194:Y11194"/>
    <mergeCell ref="AB11194:AC11194"/>
    <mergeCell ref="AF11194:AG11194"/>
    <mergeCell ref="L11193:M11193"/>
    <mergeCell ref="P11193:Q11193"/>
    <mergeCell ref="T11193:U11193"/>
    <mergeCell ref="X11193:Y11193"/>
    <mergeCell ref="AB11193:AC11193"/>
    <mergeCell ref="AE11191:AG11191"/>
    <mergeCell ref="K11192:M11192"/>
    <mergeCell ref="O11192:Q11192"/>
    <mergeCell ref="S11192:U11192"/>
    <mergeCell ref="W11192:Y11192"/>
    <mergeCell ref="AA11192:AC11192"/>
    <mergeCell ref="AE11192:AG11192"/>
    <mergeCell ref="K11191:M11191"/>
    <mergeCell ref="O11191:Q11191"/>
    <mergeCell ref="S11191:U11191"/>
    <mergeCell ref="W11191:Y11191"/>
    <mergeCell ref="AA11191:AC11191"/>
    <mergeCell ref="AF11189:AG11189"/>
    <mergeCell ref="L11190:M11190"/>
    <mergeCell ref="P11190:Q11190"/>
    <mergeCell ref="T11190:U11190"/>
    <mergeCell ref="X11190:Y11190"/>
    <mergeCell ref="AB11190:AC11190"/>
    <mergeCell ref="AF11190:AG11190"/>
    <mergeCell ref="L11189:M11189"/>
    <mergeCell ref="P11189:Q11189"/>
    <mergeCell ref="T11189:U11189"/>
    <mergeCell ref="X11189:Y11189"/>
    <mergeCell ref="AB11189:AC11189"/>
    <mergeCell ref="AF11187:AG11187"/>
    <mergeCell ref="L11188:M11188"/>
    <mergeCell ref="P11188:Q11188"/>
    <mergeCell ref="T11188:U11188"/>
    <mergeCell ref="X11188:Y11188"/>
    <mergeCell ref="AB11188:AC11188"/>
    <mergeCell ref="AF11188:AG11188"/>
    <mergeCell ref="L11187:M11187"/>
    <mergeCell ref="P11187:Q11187"/>
    <mergeCell ref="T11187:U11187"/>
    <mergeCell ref="X11187:Y11187"/>
    <mergeCell ref="AB11187:AC11187"/>
    <mergeCell ref="AF11185:AG11185"/>
    <mergeCell ref="L11186:M11186"/>
    <mergeCell ref="P11186:Q11186"/>
    <mergeCell ref="T11186:U11186"/>
    <mergeCell ref="X11186:Y11186"/>
    <mergeCell ref="AB11186:AC11186"/>
    <mergeCell ref="AF11186:AG11186"/>
    <mergeCell ref="L11185:M11185"/>
    <mergeCell ref="P11185:Q11185"/>
    <mergeCell ref="T11185:U11185"/>
    <mergeCell ref="X11185:Y11185"/>
    <mergeCell ref="AB11185:AC11185"/>
    <mergeCell ref="AE11183:AG11183"/>
    <mergeCell ref="L11184:M11184"/>
    <mergeCell ref="P11184:Q11184"/>
    <mergeCell ref="T11184:U11184"/>
    <mergeCell ref="X11184:Y11184"/>
    <mergeCell ref="AB11184:AC11184"/>
    <mergeCell ref="AF11184:AG11184"/>
    <mergeCell ref="K11183:M11183"/>
    <mergeCell ref="O11183:Q11183"/>
    <mergeCell ref="S11183:U11183"/>
    <mergeCell ref="W11183:Y11183"/>
    <mergeCell ref="AA11183:AC11183"/>
    <mergeCell ref="AF11181:AG11181"/>
    <mergeCell ref="K11182:M11182"/>
    <mergeCell ref="O11182:Q11182"/>
    <mergeCell ref="S11182:U11182"/>
    <mergeCell ref="W11182:Y11182"/>
    <mergeCell ref="AA11182:AC11182"/>
    <mergeCell ref="AE11182:AG11182"/>
    <mergeCell ref="L11181:M11181"/>
    <mergeCell ref="P11181:Q11181"/>
    <mergeCell ref="T11181:U11181"/>
    <mergeCell ref="X11181:Y11181"/>
    <mergeCell ref="AB11181:AC11181"/>
    <mergeCell ref="AE11179:AG11179"/>
    <mergeCell ref="L11180:M11180"/>
    <mergeCell ref="P11180:Q11180"/>
    <mergeCell ref="T11180:U11180"/>
    <mergeCell ref="X11180:Y11180"/>
    <mergeCell ref="AB11180:AC11180"/>
    <mergeCell ref="AF11180:AG11180"/>
    <mergeCell ref="K11179:M11179"/>
    <mergeCell ref="O11179:Q11179"/>
    <mergeCell ref="S11179:U11179"/>
    <mergeCell ref="W11179:Y11179"/>
    <mergeCell ref="AA11179:AC11179"/>
    <mergeCell ref="AF11177:AG11177"/>
    <mergeCell ref="K11178:M11178"/>
    <mergeCell ref="O11178:Q11178"/>
    <mergeCell ref="S11178:U11178"/>
    <mergeCell ref="W11178:Y11178"/>
    <mergeCell ref="AA11178:AC11178"/>
    <mergeCell ref="AE11178:AG11178"/>
    <mergeCell ref="L11177:M11177"/>
    <mergeCell ref="P11177:Q11177"/>
    <mergeCell ref="T11177:U11177"/>
    <mergeCell ref="X11177:Y11177"/>
    <mergeCell ref="AB11177:AC11177"/>
    <mergeCell ref="AE11175:AG11175"/>
    <mergeCell ref="L11176:M11176"/>
    <mergeCell ref="P11176:Q11176"/>
    <mergeCell ref="T11176:U11176"/>
    <mergeCell ref="X11176:Y11176"/>
    <mergeCell ref="AB11176:AC11176"/>
    <mergeCell ref="AF11176:AG11176"/>
    <mergeCell ref="K11175:M11175"/>
    <mergeCell ref="O11175:Q11175"/>
    <mergeCell ref="S11175:U11175"/>
    <mergeCell ref="W11175:Y11175"/>
    <mergeCell ref="AA11175:AC11175"/>
    <mergeCell ref="AE11173:AG11173"/>
    <mergeCell ref="K11174:M11174"/>
    <mergeCell ref="O11174:Q11174"/>
    <mergeCell ref="S11174:U11174"/>
    <mergeCell ref="W11174:Y11174"/>
    <mergeCell ref="AA11174:AC11174"/>
    <mergeCell ref="AE11174:AG11174"/>
    <mergeCell ref="K11173:M11173"/>
    <mergeCell ref="O11173:Q11173"/>
    <mergeCell ref="S11173:U11173"/>
    <mergeCell ref="W11173:Y11173"/>
    <mergeCell ref="AA11173:AC11173"/>
    <mergeCell ref="AE11171:AG11171"/>
    <mergeCell ref="A11172:F11172"/>
    <mergeCell ref="L11172:M11172"/>
    <mergeCell ref="P11172:Q11172"/>
    <mergeCell ref="T11172:U11172"/>
    <mergeCell ref="X11172:Y11172"/>
    <mergeCell ref="AB11172:AC11172"/>
    <mergeCell ref="AF11172:AG11172"/>
    <mergeCell ref="K11171:M11171"/>
    <mergeCell ref="O11171:Q11171"/>
    <mergeCell ref="S11171:U11171"/>
    <mergeCell ref="W11171:Y11171"/>
    <mergeCell ref="AA11171:AC11171"/>
    <mergeCell ref="AF11169:AG11169"/>
    <mergeCell ref="K11170:M11170"/>
    <mergeCell ref="O11170:Q11170"/>
    <mergeCell ref="S11170:U11170"/>
    <mergeCell ref="W11170:Y11170"/>
    <mergeCell ref="AA11170:AC11170"/>
    <mergeCell ref="AE11170:AG11170"/>
    <mergeCell ref="L11169:M11169"/>
    <mergeCell ref="P11169:Q11169"/>
    <mergeCell ref="T11169:U11169"/>
    <mergeCell ref="X11169:Y11169"/>
    <mergeCell ref="AB11169:AC11169"/>
    <mergeCell ref="AE11167:AG11167"/>
    <mergeCell ref="L11168:M11168"/>
    <mergeCell ref="P11168:Q11168"/>
    <mergeCell ref="T11168:U11168"/>
    <mergeCell ref="X11168:Y11168"/>
    <mergeCell ref="AB11168:AC11168"/>
    <mergeCell ref="AF11168:AG11168"/>
    <mergeCell ref="K11167:M11167"/>
    <mergeCell ref="O11167:Q11167"/>
    <mergeCell ref="S11167:U11167"/>
    <mergeCell ref="W11167:Y11167"/>
    <mergeCell ref="AA11167:AC11167"/>
    <mergeCell ref="AF11165:AG11165"/>
    <mergeCell ref="K11166:M11166"/>
    <mergeCell ref="O11166:Q11166"/>
    <mergeCell ref="S11166:U11166"/>
    <mergeCell ref="W11166:Y11166"/>
    <mergeCell ref="AA11166:AC11166"/>
    <mergeCell ref="AE11166:AG11166"/>
    <mergeCell ref="L11165:M11165"/>
    <mergeCell ref="P11165:Q11165"/>
    <mergeCell ref="T11165:U11165"/>
    <mergeCell ref="X11165:Y11165"/>
    <mergeCell ref="AB11165:AC11165"/>
    <mergeCell ref="AF11163:AG11163"/>
    <mergeCell ref="L11164:M11164"/>
    <mergeCell ref="P11164:Q11164"/>
    <mergeCell ref="T11164:U11164"/>
    <mergeCell ref="X11164:Y11164"/>
    <mergeCell ref="AB11164:AC11164"/>
    <mergeCell ref="AF11164:AG11164"/>
    <mergeCell ref="L11163:M11163"/>
    <mergeCell ref="P11163:Q11163"/>
    <mergeCell ref="T11163:U11163"/>
    <mergeCell ref="X11163:Y11163"/>
    <mergeCell ref="AB11163:AC11163"/>
    <mergeCell ref="AF11161:AG11161"/>
    <mergeCell ref="L11162:M11162"/>
    <mergeCell ref="P11162:Q11162"/>
    <mergeCell ref="T11162:U11162"/>
    <mergeCell ref="X11162:Y11162"/>
    <mergeCell ref="AB11162:AC11162"/>
    <mergeCell ref="AF11162:AG11162"/>
    <mergeCell ref="L11161:M11161"/>
    <mergeCell ref="P11161:Q11161"/>
    <mergeCell ref="T11161:U11161"/>
    <mergeCell ref="X11161:Y11161"/>
    <mergeCell ref="AB11161:AC11161"/>
    <mergeCell ref="AE11159:AG11159"/>
    <mergeCell ref="L11160:M11160"/>
    <mergeCell ref="P11160:Q11160"/>
    <mergeCell ref="T11160:U11160"/>
    <mergeCell ref="X11160:Y11160"/>
    <mergeCell ref="AB11160:AC11160"/>
    <mergeCell ref="AF11160:AG11160"/>
    <mergeCell ref="K11159:M11159"/>
    <mergeCell ref="O11159:Q11159"/>
    <mergeCell ref="S11159:U11159"/>
    <mergeCell ref="W11159:Y11159"/>
    <mergeCell ref="AA11159:AC11159"/>
    <mergeCell ref="AF11157:AG11157"/>
    <mergeCell ref="K11158:M11158"/>
    <mergeCell ref="O11158:Q11158"/>
    <mergeCell ref="S11158:U11158"/>
    <mergeCell ref="W11158:Y11158"/>
    <mergeCell ref="AA11158:AC11158"/>
    <mergeCell ref="AE11158:AG11158"/>
    <mergeCell ref="L11157:M11157"/>
    <mergeCell ref="P11157:Q11157"/>
    <mergeCell ref="T11157:U11157"/>
    <mergeCell ref="X11157:Y11157"/>
    <mergeCell ref="AB11157:AC11157"/>
    <mergeCell ref="AF11155:AG11155"/>
    <mergeCell ref="L11156:M11156"/>
    <mergeCell ref="P11156:Q11156"/>
    <mergeCell ref="T11156:U11156"/>
    <mergeCell ref="X11156:Y11156"/>
    <mergeCell ref="AB11156:AC11156"/>
    <mergeCell ref="AF11156:AG11156"/>
    <mergeCell ref="L11155:M11155"/>
    <mergeCell ref="P11155:Q11155"/>
    <mergeCell ref="T11155:U11155"/>
    <mergeCell ref="X11155:Y11155"/>
    <mergeCell ref="AB11155:AC11155"/>
    <mergeCell ref="AF11153:AG11153"/>
    <mergeCell ref="L11154:M11154"/>
    <mergeCell ref="P11154:Q11154"/>
    <mergeCell ref="T11154:U11154"/>
    <mergeCell ref="X11154:Y11154"/>
    <mergeCell ref="AB11154:AC11154"/>
    <mergeCell ref="AF11154:AG11154"/>
    <mergeCell ref="L11153:M11153"/>
    <mergeCell ref="P11153:Q11153"/>
    <mergeCell ref="T11153:U11153"/>
    <mergeCell ref="X11153:Y11153"/>
    <mergeCell ref="AB11153:AC11153"/>
    <mergeCell ref="AF11151:AG11151"/>
    <mergeCell ref="L11152:M11152"/>
    <mergeCell ref="P11152:Q11152"/>
    <mergeCell ref="T11152:U11152"/>
    <mergeCell ref="X11152:Y11152"/>
    <mergeCell ref="AB11152:AC11152"/>
    <mergeCell ref="AF11152:AG11152"/>
    <mergeCell ref="L11151:M11151"/>
    <mergeCell ref="P11151:Q11151"/>
    <mergeCell ref="T11151:U11151"/>
    <mergeCell ref="X11151:Y11151"/>
    <mergeCell ref="AB11151:AC11151"/>
    <mergeCell ref="AF11149:AG11149"/>
    <mergeCell ref="L11150:M11150"/>
    <mergeCell ref="P11150:Q11150"/>
    <mergeCell ref="T11150:U11150"/>
    <mergeCell ref="X11150:Y11150"/>
    <mergeCell ref="AB11150:AC11150"/>
    <mergeCell ref="AF11150:AG11150"/>
    <mergeCell ref="L11149:M11149"/>
    <mergeCell ref="P11149:Q11149"/>
    <mergeCell ref="T11149:U11149"/>
    <mergeCell ref="X11149:Y11149"/>
    <mergeCell ref="AB11149:AC11149"/>
    <mergeCell ref="AF11147:AG11147"/>
    <mergeCell ref="L11148:M11148"/>
    <mergeCell ref="P11148:Q11148"/>
    <mergeCell ref="T11148:U11148"/>
    <mergeCell ref="X11148:Y11148"/>
    <mergeCell ref="AB11148:AC11148"/>
    <mergeCell ref="AF11148:AG11148"/>
    <mergeCell ref="L11147:M11147"/>
    <mergeCell ref="P11147:Q11147"/>
    <mergeCell ref="T11147:U11147"/>
    <mergeCell ref="X11147:Y11147"/>
    <mergeCell ref="AB11147:AC11147"/>
    <mergeCell ref="AF11145:AG11145"/>
    <mergeCell ref="L11146:M11146"/>
    <mergeCell ref="P11146:Q11146"/>
    <mergeCell ref="T11146:U11146"/>
    <mergeCell ref="X11146:Y11146"/>
    <mergeCell ref="AB11146:AC11146"/>
    <mergeCell ref="AF11146:AG11146"/>
    <mergeCell ref="L11145:M11145"/>
    <mergeCell ref="P11145:Q11145"/>
    <mergeCell ref="T11145:U11145"/>
    <mergeCell ref="X11145:Y11145"/>
    <mergeCell ref="AB11145:AC11145"/>
    <mergeCell ref="AF11143:AG11143"/>
    <mergeCell ref="L11144:M11144"/>
    <mergeCell ref="P11144:Q11144"/>
    <mergeCell ref="T11144:U11144"/>
    <mergeCell ref="X11144:Y11144"/>
    <mergeCell ref="AB11144:AC11144"/>
    <mergeCell ref="AF11144:AG11144"/>
    <mergeCell ref="L11143:M11143"/>
    <mergeCell ref="P11143:Q11143"/>
    <mergeCell ref="T11143:U11143"/>
    <mergeCell ref="X11143:Y11143"/>
    <mergeCell ref="AB11143:AC11143"/>
    <mergeCell ref="AF11141:AG11141"/>
    <mergeCell ref="L11142:M11142"/>
    <mergeCell ref="P11142:Q11142"/>
    <mergeCell ref="T11142:U11142"/>
    <mergeCell ref="X11142:Y11142"/>
    <mergeCell ref="AB11142:AC11142"/>
    <mergeCell ref="AF11142:AG11142"/>
    <mergeCell ref="L11141:M11141"/>
    <mergeCell ref="P11141:Q11141"/>
    <mergeCell ref="T11141:U11141"/>
    <mergeCell ref="X11141:Y11141"/>
    <mergeCell ref="AB11141:AC11141"/>
    <mergeCell ref="AE11139:AG11139"/>
    <mergeCell ref="L11140:M11140"/>
    <mergeCell ref="P11140:Q11140"/>
    <mergeCell ref="T11140:U11140"/>
    <mergeCell ref="X11140:Y11140"/>
    <mergeCell ref="AB11140:AC11140"/>
    <mergeCell ref="AF11140:AG11140"/>
    <mergeCell ref="K11139:M11139"/>
    <mergeCell ref="O11139:Q11139"/>
    <mergeCell ref="S11139:U11139"/>
    <mergeCell ref="W11139:Y11139"/>
    <mergeCell ref="AA11139:AC11139"/>
    <mergeCell ref="AB11137:AC11137"/>
    <mergeCell ref="AF11137:AG11137"/>
    <mergeCell ref="K11138:M11138"/>
    <mergeCell ref="O11138:Q11138"/>
    <mergeCell ref="S11138:U11138"/>
    <mergeCell ref="W11138:Y11138"/>
    <mergeCell ref="AA11138:AC11138"/>
    <mergeCell ref="AE11138:AG11138"/>
    <mergeCell ref="A11137:F11137"/>
    <mergeCell ref="L11137:M11137"/>
    <mergeCell ref="P11137:Q11137"/>
    <mergeCell ref="T11137:U11137"/>
    <mergeCell ref="X11137:Y11137"/>
    <mergeCell ref="AE11135:AG11135"/>
    <mergeCell ref="K11136:M11136"/>
    <mergeCell ref="O11136:Q11136"/>
    <mergeCell ref="S11136:U11136"/>
    <mergeCell ref="W11136:Y11136"/>
    <mergeCell ref="AA11136:AC11136"/>
    <mergeCell ref="AE11136:AG11136"/>
    <mergeCell ref="K11135:M11135"/>
    <mergeCell ref="O11135:Q11135"/>
    <mergeCell ref="S11135:U11135"/>
    <mergeCell ref="W11135:Y11135"/>
    <mergeCell ref="AA11135:AC11135"/>
    <mergeCell ref="AF11133:AG11133"/>
    <mergeCell ref="L11134:M11134"/>
    <mergeCell ref="P11134:Q11134"/>
    <mergeCell ref="T11134:U11134"/>
    <mergeCell ref="X11134:Y11134"/>
    <mergeCell ref="AB11134:AC11134"/>
    <mergeCell ref="AF11134:AG11134"/>
    <mergeCell ref="L11133:M11133"/>
    <mergeCell ref="P11133:Q11133"/>
    <mergeCell ref="T11133:U11133"/>
    <mergeCell ref="X11133:Y11133"/>
    <mergeCell ref="AB11133:AC11133"/>
    <mergeCell ref="AE11131:AG11131"/>
    <mergeCell ref="K11132:M11132"/>
    <mergeCell ref="O11132:Q11132"/>
    <mergeCell ref="S11132:U11132"/>
    <mergeCell ref="W11132:Y11132"/>
    <mergeCell ref="AA11132:AC11132"/>
    <mergeCell ref="AE11132:AG11132"/>
    <mergeCell ref="K11131:M11131"/>
    <mergeCell ref="O11131:Q11131"/>
    <mergeCell ref="S11131:U11131"/>
    <mergeCell ref="W11131:Y11131"/>
    <mergeCell ref="AA11131:AC11131"/>
    <mergeCell ref="AF11129:AG11129"/>
    <mergeCell ref="L11130:M11130"/>
    <mergeCell ref="P11130:Q11130"/>
    <mergeCell ref="T11130:U11130"/>
    <mergeCell ref="X11130:Y11130"/>
    <mergeCell ref="AB11130:AC11130"/>
    <mergeCell ref="AF11130:AG11130"/>
    <mergeCell ref="L11129:M11129"/>
    <mergeCell ref="P11129:Q11129"/>
    <mergeCell ref="T11129:U11129"/>
    <mergeCell ref="X11129:Y11129"/>
    <mergeCell ref="AB11129:AC11129"/>
    <mergeCell ref="AF11127:AG11127"/>
    <mergeCell ref="L11128:M11128"/>
    <mergeCell ref="P11128:Q11128"/>
    <mergeCell ref="T11128:U11128"/>
    <mergeCell ref="X11128:Y11128"/>
    <mergeCell ref="AB11128:AC11128"/>
    <mergeCell ref="AF11128:AG11128"/>
    <mergeCell ref="L11127:M11127"/>
    <mergeCell ref="P11127:Q11127"/>
    <mergeCell ref="T11127:U11127"/>
    <mergeCell ref="X11127:Y11127"/>
    <mergeCell ref="AB11127:AC11127"/>
    <mergeCell ref="AF11125:AG11125"/>
    <mergeCell ref="L11126:M11126"/>
    <mergeCell ref="P11126:Q11126"/>
    <mergeCell ref="T11126:U11126"/>
    <mergeCell ref="X11126:Y11126"/>
    <mergeCell ref="AB11126:AC11126"/>
    <mergeCell ref="AF11126:AG11126"/>
    <mergeCell ref="L11125:M11125"/>
    <mergeCell ref="P11125:Q11125"/>
    <mergeCell ref="T11125:U11125"/>
    <mergeCell ref="X11125:Y11125"/>
    <mergeCell ref="AB11125:AC11125"/>
    <mergeCell ref="AF11123:AG11123"/>
    <mergeCell ref="L11124:M11124"/>
    <mergeCell ref="P11124:Q11124"/>
    <mergeCell ref="T11124:U11124"/>
    <mergeCell ref="X11124:Y11124"/>
    <mergeCell ref="AB11124:AC11124"/>
    <mergeCell ref="AF11124:AG11124"/>
    <mergeCell ref="L11123:M11123"/>
    <mergeCell ref="P11123:Q11123"/>
    <mergeCell ref="T11123:U11123"/>
    <mergeCell ref="X11123:Y11123"/>
    <mergeCell ref="AB11123:AC11123"/>
    <mergeCell ref="AE11121:AG11121"/>
    <mergeCell ref="L11122:M11122"/>
    <mergeCell ref="P11122:Q11122"/>
    <mergeCell ref="T11122:U11122"/>
    <mergeCell ref="X11122:Y11122"/>
    <mergeCell ref="AB11122:AC11122"/>
    <mergeCell ref="AF11122:AG11122"/>
    <mergeCell ref="K11121:M11121"/>
    <mergeCell ref="O11121:Q11121"/>
    <mergeCell ref="S11121:U11121"/>
    <mergeCell ref="W11121:Y11121"/>
    <mergeCell ref="AA11121:AC11121"/>
    <mergeCell ref="AF11119:AG11119"/>
    <mergeCell ref="K11120:M11120"/>
    <mergeCell ref="O11120:Q11120"/>
    <mergeCell ref="S11120:U11120"/>
    <mergeCell ref="W11120:Y11120"/>
    <mergeCell ref="AA11120:AC11120"/>
    <mergeCell ref="AE11120:AG11120"/>
    <mergeCell ref="L11119:M11119"/>
    <mergeCell ref="P11119:Q11119"/>
    <mergeCell ref="T11119:U11119"/>
    <mergeCell ref="X11119:Y11119"/>
    <mergeCell ref="AB11119:AC11119"/>
    <mergeCell ref="AE11117:AG11117"/>
    <mergeCell ref="L11118:M11118"/>
    <mergeCell ref="P11118:Q11118"/>
    <mergeCell ref="T11118:U11118"/>
    <mergeCell ref="X11118:Y11118"/>
    <mergeCell ref="AB11118:AC11118"/>
    <mergeCell ref="AF11118:AG11118"/>
    <mergeCell ref="K11117:M11117"/>
    <mergeCell ref="O11117:Q11117"/>
    <mergeCell ref="S11117:U11117"/>
    <mergeCell ref="W11117:Y11117"/>
    <mergeCell ref="AA11117:AC11117"/>
    <mergeCell ref="AE11115:AG11115"/>
    <mergeCell ref="K11116:M11116"/>
    <mergeCell ref="O11116:Q11116"/>
    <mergeCell ref="S11116:U11116"/>
    <mergeCell ref="W11116:Y11116"/>
    <mergeCell ref="AA11116:AC11116"/>
    <mergeCell ref="AE11116:AG11116"/>
    <mergeCell ref="K11115:M11115"/>
    <mergeCell ref="O11115:Q11115"/>
    <mergeCell ref="S11115:U11115"/>
    <mergeCell ref="W11115:Y11115"/>
    <mergeCell ref="AA11115:AC11115"/>
    <mergeCell ref="AE11113:AG11113"/>
    <mergeCell ref="A11114:F11114"/>
    <mergeCell ref="L11114:M11114"/>
    <mergeCell ref="P11114:Q11114"/>
    <mergeCell ref="T11114:U11114"/>
    <mergeCell ref="X11114:Y11114"/>
    <mergeCell ref="AB11114:AC11114"/>
    <mergeCell ref="AF11114:AG11114"/>
    <mergeCell ref="K11113:M11113"/>
    <mergeCell ref="O11113:Q11113"/>
    <mergeCell ref="S11113:U11113"/>
    <mergeCell ref="W11113:Y11113"/>
    <mergeCell ref="AA11113:AC11113"/>
    <mergeCell ref="AF11111:AG11111"/>
    <mergeCell ref="K11112:M11112"/>
    <mergeCell ref="O11112:Q11112"/>
    <mergeCell ref="S11112:U11112"/>
    <mergeCell ref="W11112:Y11112"/>
    <mergeCell ref="AA11112:AC11112"/>
    <mergeCell ref="AE11112:AG11112"/>
    <mergeCell ref="L11111:M11111"/>
    <mergeCell ref="P11111:Q11111"/>
    <mergeCell ref="T11111:U11111"/>
    <mergeCell ref="X11111:Y11111"/>
    <mergeCell ref="AB11111:AC11111"/>
    <mergeCell ref="AE11109:AG11109"/>
    <mergeCell ref="L11110:M11110"/>
    <mergeCell ref="P11110:Q11110"/>
    <mergeCell ref="T11110:U11110"/>
    <mergeCell ref="X11110:Y11110"/>
    <mergeCell ref="AB11110:AC11110"/>
    <mergeCell ref="AF11110:AG11110"/>
    <mergeCell ref="K11109:M11109"/>
    <mergeCell ref="O11109:Q11109"/>
    <mergeCell ref="S11109:U11109"/>
    <mergeCell ref="W11109:Y11109"/>
    <mergeCell ref="AA11109:AC11109"/>
    <mergeCell ref="AF11107:AG11107"/>
    <mergeCell ref="K11108:M11108"/>
    <mergeCell ref="O11108:Q11108"/>
    <mergeCell ref="S11108:U11108"/>
    <mergeCell ref="W11108:Y11108"/>
    <mergeCell ref="AA11108:AC11108"/>
    <mergeCell ref="AE11108:AG11108"/>
    <mergeCell ref="L11107:M11107"/>
    <mergeCell ref="P11107:Q11107"/>
    <mergeCell ref="T11107:U11107"/>
    <mergeCell ref="X11107:Y11107"/>
    <mergeCell ref="AB11107:AC11107"/>
    <mergeCell ref="AF11105:AG11105"/>
    <mergeCell ref="L11106:M11106"/>
    <mergeCell ref="P11106:Q11106"/>
    <mergeCell ref="T11106:U11106"/>
    <mergeCell ref="X11106:Y11106"/>
    <mergeCell ref="AB11106:AC11106"/>
    <mergeCell ref="AF11106:AG11106"/>
    <mergeCell ref="L11105:M11105"/>
    <mergeCell ref="P11105:Q11105"/>
    <mergeCell ref="T11105:U11105"/>
    <mergeCell ref="X11105:Y11105"/>
    <mergeCell ref="AB11105:AC11105"/>
    <mergeCell ref="AF11103:AG11103"/>
    <mergeCell ref="L11104:M11104"/>
    <mergeCell ref="P11104:Q11104"/>
    <mergeCell ref="T11104:U11104"/>
    <mergeCell ref="X11104:Y11104"/>
    <mergeCell ref="AB11104:AC11104"/>
    <mergeCell ref="AF11104:AG11104"/>
    <mergeCell ref="L11103:M11103"/>
    <mergeCell ref="P11103:Q11103"/>
    <mergeCell ref="T11103:U11103"/>
    <mergeCell ref="X11103:Y11103"/>
    <mergeCell ref="AB11103:AC11103"/>
    <mergeCell ref="AF11101:AG11101"/>
    <mergeCell ref="L11102:M11102"/>
    <mergeCell ref="P11102:Q11102"/>
    <mergeCell ref="T11102:U11102"/>
    <mergeCell ref="X11102:Y11102"/>
    <mergeCell ref="AB11102:AC11102"/>
    <mergeCell ref="AF11102:AG11102"/>
    <mergeCell ref="L11101:M11101"/>
    <mergeCell ref="P11101:Q11101"/>
    <mergeCell ref="T11101:U11101"/>
    <mergeCell ref="X11101:Y11101"/>
    <mergeCell ref="AB11101:AC11101"/>
    <mergeCell ref="AF11099:AG11099"/>
    <mergeCell ref="L11100:M11100"/>
    <mergeCell ref="P11100:Q11100"/>
    <mergeCell ref="T11100:U11100"/>
    <mergeCell ref="X11100:Y11100"/>
    <mergeCell ref="AB11100:AC11100"/>
    <mergeCell ref="AF11100:AG11100"/>
    <mergeCell ref="L11099:M11099"/>
    <mergeCell ref="P11099:Q11099"/>
    <mergeCell ref="T11099:U11099"/>
    <mergeCell ref="X11099:Y11099"/>
    <mergeCell ref="AB11099:AC11099"/>
    <mergeCell ref="AF11097:AG11097"/>
    <mergeCell ref="L11098:M11098"/>
    <mergeCell ref="P11098:Q11098"/>
    <mergeCell ref="T11098:U11098"/>
    <mergeCell ref="X11098:Y11098"/>
    <mergeCell ref="AB11098:AC11098"/>
    <mergeCell ref="AF11098:AG11098"/>
    <mergeCell ref="L11097:M11097"/>
    <mergeCell ref="P11097:Q11097"/>
    <mergeCell ref="T11097:U11097"/>
    <mergeCell ref="X11097:Y11097"/>
    <mergeCell ref="AB11097:AC11097"/>
    <mergeCell ref="AF11095:AG11095"/>
    <mergeCell ref="L11096:M11096"/>
    <mergeCell ref="P11096:Q11096"/>
    <mergeCell ref="T11096:U11096"/>
    <mergeCell ref="X11096:Y11096"/>
    <mergeCell ref="AB11096:AC11096"/>
    <mergeCell ref="AF11096:AG11096"/>
    <mergeCell ref="L11095:M11095"/>
    <mergeCell ref="P11095:Q11095"/>
    <mergeCell ref="T11095:U11095"/>
    <mergeCell ref="X11095:Y11095"/>
    <mergeCell ref="AB11095:AC11095"/>
    <mergeCell ref="AF11093:AG11093"/>
    <mergeCell ref="L11094:M11094"/>
    <mergeCell ref="P11094:Q11094"/>
    <mergeCell ref="T11094:U11094"/>
    <mergeCell ref="X11094:Y11094"/>
    <mergeCell ref="AB11094:AC11094"/>
    <mergeCell ref="AF11094:AG11094"/>
    <mergeCell ref="L11093:M11093"/>
    <mergeCell ref="P11093:Q11093"/>
    <mergeCell ref="T11093:U11093"/>
    <mergeCell ref="X11093:Y11093"/>
    <mergeCell ref="AB11093:AC11093"/>
    <mergeCell ref="AF11091:AG11091"/>
    <mergeCell ref="L11092:M11092"/>
    <mergeCell ref="P11092:Q11092"/>
    <mergeCell ref="T11092:U11092"/>
    <mergeCell ref="X11092:Y11092"/>
    <mergeCell ref="AB11092:AC11092"/>
    <mergeCell ref="AF11092:AG11092"/>
    <mergeCell ref="L11091:M11091"/>
    <mergeCell ref="P11091:Q11091"/>
    <mergeCell ref="T11091:U11091"/>
    <mergeCell ref="X11091:Y11091"/>
    <mergeCell ref="AB11091:AC11091"/>
    <mergeCell ref="AF11089:AG11089"/>
    <mergeCell ref="L11090:M11090"/>
    <mergeCell ref="P11090:Q11090"/>
    <mergeCell ref="T11090:U11090"/>
    <mergeCell ref="X11090:Y11090"/>
    <mergeCell ref="AB11090:AC11090"/>
    <mergeCell ref="AF11090:AG11090"/>
    <mergeCell ref="L11089:M11089"/>
    <mergeCell ref="P11089:Q11089"/>
    <mergeCell ref="T11089:U11089"/>
    <mergeCell ref="X11089:Y11089"/>
    <mergeCell ref="AB11089:AC11089"/>
    <mergeCell ref="AF11087:AG11087"/>
    <mergeCell ref="L11088:M11088"/>
    <mergeCell ref="P11088:Q11088"/>
    <mergeCell ref="T11088:U11088"/>
    <mergeCell ref="X11088:Y11088"/>
    <mergeCell ref="AB11088:AC11088"/>
    <mergeCell ref="AF11088:AG11088"/>
    <mergeCell ref="L11087:M11087"/>
    <mergeCell ref="P11087:Q11087"/>
    <mergeCell ref="T11087:U11087"/>
    <mergeCell ref="X11087:Y11087"/>
    <mergeCell ref="AB11087:AC11087"/>
    <mergeCell ref="AF11085:AG11085"/>
    <mergeCell ref="L11086:M11086"/>
    <mergeCell ref="P11086:Q11086"/>
    <mergeCell ref="T11086:U11086"/>
    <mergeCell ref="X11086:Y11086"/>
    <mergeCell ref="AB11086:AC11086"/>
    <mergeCell ref="AF11086:AG11086"/>
    <mergeCell ref="L11085:M11085"/>
    <mergeCell ref="P11085:Q11085"/>
    <mergeCell ref="T11085:U11085"/>
    <mergeCell ref="X11085:Y11085"/>
    <mergeCell ref="AB11085:AC11085"/>
    <mergeCell ref="AF11083:AG11083"/>
    <mergeCell ref="L11084:M11084"/>
    <mergeCell ref="P11084:Q11084"/>
    <mergeCell ref="T11084:U11084"/>
    <mergeCell ref="X11084:Y11084"/>
    <mergeCell ref="AB11084:AC11084"/>
    <mergeCell ref="AF11084:AG11084"/>
    <mergeCell ref="L11083:M11083"/>
    <mergeCell ref="P11083:Q11083"/>
    <mergeCell ref="T11083:U11083"/>
    <mergeCell ref="X11083:Y11083"/>
    <mergeCell ref="AB11083:AC11083"/>
    <mergeCell ref="AF11081:AG11081"/>
    <mergeCell ref="L11082:M11082"/>
    <mergeCell ref="P11082:Q11082"/>
    <mergeCell ref="T11082:U11082"/>
    <mergeCell ref="X11082:Y11082"/>
    <mergeCell ref="AB11082:AC11082"/>
    <mergeCell ref="AF11082:AG11082"/>
    <mergeCell ref="L11081:M11081"/>
    <mergeCell ref="P11081:Q11081"/>
    <mergeCell ref="T11081:U11081"/>
    <mergeCell ref="X11081:Y11081"/>
    <mergeCell ref="AB11081:AC11081"/>
    <mergeCell ref="AF11079:AG11079"/>
    <mergeCell ref="L11080:M11080"/>
    <mergeCell ref="P11080:Q11080"/>
    <mergeCell ref="T11080:U11080"/>
    <mergeCell ref="X11080:Y11080"/>
    <mergeCell ref="AB11080:AC11080"/>
    <mergeCell ref="AF11080:AG11080"/>
    <mergeCell ref="L11079:M11079"/>
    <mergeCell ref="P11079:Q11079"/>
    <mergeCell ref="T11079:U11079"/>
    <mergeCell ref="X11079:Y11079"/>
    <mergeCell ref="AB11079:AC11079"/>
    <mergeCell ref="AF11077:AG11077"/>
    <mergeCell ref="L11078:M11078"/>
    <mergeCell ref="P11078:Q11078"/>
    <mergeCell ref="T11078:U11078"/>
    <mergeCell ref="X11078:Y11078"/>
    <mergeCell ref="AB11078:AC11078"/>
    <mergeCell ref="AF11078:AG11078"/>
    <mergeCell ref="L11077:M11077"/>
    <mergeCell ref="P11077:Q11077"/>
    <mergeCell ref="T11077:U11077"/>
    <mergeCell ref="X11077:Y11077"/>
    <mergeCell ref="AB11077:AC11077"/>
    <mergeCell ref="AF11075:AG11075"/>
    <mergeCell ref="L11076:M11076"/>
    <mergeCell ref="P11076:Q11076"/>
    <mergeCell ref="T11076:U11076"/>
    <mergeCell ref="X11076:Y11076"/>
    <mergeCell ref="AB11076:AC11076"/>
    <mergeCell ref="AF11076:AG11076"/>
    <mergeCell ref="L11075:M11075"/>
    <mergeCell ref="P11075:Q11075"/>
    <mergeCell ref="T11075:U11075"/>
    <mergeCell ref="X11075:Y11075"/>
    <mergeCell ref="AB11075:AC11075"/>
    <mergeCell ref="AF11073:AG11073"/>
    <mergeCell ref="L11074:M11074"/>
    <mergeCell ref="P11074:Q11074"/>
    <mergeCell ref="T11074:U11074"/>
    <mergeCell ref="X11074:Y11074"/>
    <mergeCell ref="AB11074:AC11074"/>
    <mergeCell ref="AF11074:AG11074"/>
    <mergeCell ref="L11073:M11073"/>
    <mergeCell ref="P11073:Q11073"/>
    <mergeCell ref="T11073:U11073"/>
    <mergeCell ref="X11073:Y11073"/>
    <mergeCell ref="AB11073:AC11073"/>
    <mergeCell ref="AF11071:AG11071"/>
    <mergeCell ref="L11072:M11072"/>
    <mergeCell ref="P11072:Q11072"/>
    <mergeCell ref="T11072:U11072"/>
    <mergeCell ref="X11072:Y11072"/>
    <mergeCell ref="AB11072:AC11072"/>
    <mergeCell ref="AF11072:AG11072"/>
    <mergeCell ref="L11071:M11071"/>
    <mergeCell ref="P11071:Q11071"/>
    <mergeCell ref="T11071:U11071"/>
    <mergeCell ref="X11071:Y11071"/>
    <mergeCell ref="AB11071:AC11071"/>
    <mergeCell ref="AF11069:AG11069"/>
    <mergeCell ref="L11070:M11070"/>
    <mergeCell ref="P11070:Q11070"/>
    <mergeCell ref="T11070:U11070"/>
    <mergeCell ref="X11070:Y11070"/>
    <mergeCell ref="AB11070:AC11070"/>
    <mergeCell ref="AF11070:AG11070"/>
    <mergeCell ref="L11069:M11069"/>
    <mergeCell ref="P11069:Q11069"/>
    <mergeCell ref="T11069:U11069"/>
    <mergeCell ref="X11069:Y11069"/>
    <mergeCell ref="AB11069:AC11069"/>
    <mergeCell ref="AF11067:AG11067"/>
    <mergeCell ref="L11068:M11068"/>
    <mergeCell ref="P11068:Q11068"/>
    <mergeCell ref="T11068:U11068"/>
    <mergeCell ref="X11068:Y11068"/>
    <mergeCell ref="AB11068:AC11068"/>
    <mergeCell ref="AF11068:AG11068"/>
    <mergeCell ref="L11067:M11067"/>
    <mergeCell ref="P11067:Q11067"/>
    <mergeCell ref="T11067:U11067"/>
    <mergeCell ref="X11067:Y11067"/>
    <mergeCell ref="AB11067:AC11067"/>
    <mergeCell ref="AF11065:AG11065"/>
    <mergeCell ref="L11066:M11066"/>
    <mergeCell ref="P11066:Q11066"/>
    <mergeCell ref="T11066:U11066"/>
    <mergeCell ref="X11066:Y11066"/>
    <mergeCell ref="AB11066:AC11066"/>
    <mergeCell ref="AF11066:AG11066"/>
    <mergeCell ref="L11065:M11065"/>
    <mergeCell ref="P11065:Q11065"/>
    <mergeCell ref="T11065:U11065"/>
    <mergeCell ref="X11065:Y11065"/>
    <mergeCell ref="AB11065:AC11065"/>
    <mergeCell ref="AF11063:AG11063"/>
    <mergeCell ref="L11064:M11064"/>
    <mergeCell ref="P11064:Q11064"/>
    <mergeCell ref="T11064:U11064"/>
    <mergeCell ref="X11064:Y11064"/>
    <mergeCell ref="AB11064:AC11064"/>
    <mergeCell ref="AF11064:AG11064"/>
    <mergeCell ref="L11063:M11063"/>
    <mergeCell ref="P11063:Q11063"/>
    <mergeCell ref="T11063:U11063"/>
    <mergeCell ref="X11063:Y11063"/>
    <mergeCell ref="AB11063:AC11063"/>
    <mergeCell ref="AF11061:AG11061"/>
    <mergeCell ref="L11062:M11062"/>
    <mergeCell ref="P11062:Q11062"/>
    <mergeCell ref="T11062:U11062"/>
    <mergeCell ref="X11062:Y11062"/>
    <mergeCell ref="AB11062:AC11062"/>
    <mergeCell ref="AF11062:AG11062"/>
    <mergeCell ref="L11061:M11061"/>
    <mergeCell ref="P11061:Q11061"/>
    <mergeCell ref="T11061:U11061"/>
    <mergeCell ref="X11061:Y11061"/>
    <mergeCell ref="AB11061:AC11061"/>
    <mergeCell ref="AF11059:AG11059"/>
    <mergeCell ref="L11060:M11060"/>
    <mergeCell ref="P11060:Q11060"/>
    <mergeCell ref="T11060:U11060"/>
    <mergeCell ref="X11060:Y11060"/>
    <mergeCell ref="AB11060:AC11060"/>
    <mergeCell ref="AF11060:AG11060"/>
    <mergeCell ref="L11059:M11059"/>
    <mergeCell ref="P11059:Q11059"/>
    <mergeCell ref="T11059:U11059"/>
    <mergeCell ref="X11059:Y11059"/>
    <mergeCell ref="AB11059:AC11059"/>
    <mergeCell ref="AF11057:AG11057"/>
    <mergeCell ref="L11058:M11058"/>
    <mergeCell ref="P11058:Q11058"/>
    <mergeCell ref="T11058:U11058"/>
    <mergeCell ref="X11058:Y11058"/>
    <mergeCell ref="AB11058:AC11058"/>
    <mergeCell ref="AF11058:AG11058"/>
    <mergeCell ref="L11057:M11057"/>
    <mergeCell ref="P11057:Q11057"/>
    <mergeCell ref="T11057:U11057"/>
    <mergeCell ref="X11057:Y11057"/>
    <mergeCell ref="AB11057:AC11057"/>
    <mergeCell ref="AF11055:AG11055"/>
    <mergeCell ref="L11056:M11056"/>
    <mergeCell ref="P11056:Q11056"/>
    <mergeCell ref="T11056:U11056"/>
    <mergeCell ref="X11056:Y11056"/>
    <mergeCell ref="AB11056:AC11056"/>
    <mergeCell ref="AF11056:AG11056"/>
    <mergeCell ref="L11055:M11055"/>
    <mergeCell ref="P11055:Q11055"/>
    <mergeCell ref="T11055:U11055"/>
    <mergeCell ref="X11055:Y11055"/>
    <mergeCell ref="AB11055:AC11055"/>
    <mergeCell ref="AF11053:AG11053"/>
    <mergeCell ref="L11054:M11054"/>
    <mergeCell ref="P11054:Q11054"/>
    <mergeCell ref="T11054:U11054"/>
    <mergeCell ref="X11054:Y11054"/>
    <mergeCell ref="AB11054:AC11054"/>
    <mergeCell ref="AF11054:AG11054"/>
    <mergeCell ref="L11053:M11053"/>
    <mergeCell ref="P11053:Q11053"/>
    <mergeCell ref="T11053:U11053"/>
    <mergeCell ref="X11053:Y11053"/>
    <mergeCell ref="AB11053:AC11053"/>
    <mergeCell ref="AF11051:AG11051"/>
    <mergeCell ref="L11052:M11052"/>
    <mergeCell ref="P11052:Q11052"/>
    <mergeCell ref="T11052:U11052"/>
    <mergeCell ref="X11052:Y11052"/>
    <mergeCell ref="AB11052:AC11052"/>
    <mergeCell ref="AF11052:AG11052"/>
    <mergeCell ref="L11051:M11051"/>
    <mergeCell ref="P11051:Q11051"/>
    <mergeCell ref="T11051:U11051"/>
    <mergeCell ref="X11051:Y11051"/>
    <mergeCell ref="AB11051:AC11051"/>
    <mergeCell ref="AE11049:AG11049"/>
    <mergeCell ref="K11050:M11050"/>
    <mergeCell ref="O11050:Q11050"/>
    <mergeCell ref="S11050:U11050"/>
    <mergeCell ref="W11050:Y11050"/>
    <mergeCell ref="AA11050:AC11050"/>
    <mergeCell ref="AE11050:AG11050"/>
    <mergeCell ref="K11049:M11049"/>
    <mergeCell ref="O11049:Q11049"/>
    <mergeCell ref="S11049:U11049"/>
    <mergeCell ref="W11049:Y11049"/>
    <mergeCell ref="AA11049:AC11049"/>
    <mergeCell ref="AF11047:AG11047"/>
    <mergeCell ref="K11048:M11048"/>
    <mergeCell ref="O11048:Q11048"/>
    <mergeCell ref="S11048:U11048"/>
    <mergeCell ref="W11048:Y11048"/>
    <mergeCell ref="AA11048:AC11048"/>
    <mergeCell ref="AE11048:AG11048"/>
    <mergeCell ref="L11047:M11047"/>
    <mergeCell ref="P11047:Q11047"/>
    <mergeCell ref="T11047:U11047"/>
    <mergeCell ref="X11047:Y11047"/>
    <mergeCell ref="AB11047:AC11047"/>
    <mergeCell ref="AE11045:AG11045"/>
    <mergeCell ref="L11046:M11046"/>
    <mergeCell ref="P11046:Q11046"/>
    <mergeCell ref="T11046:U11046"/>
    <mergeCell ref="X11046:Y11046"/>
    <mergeCell ref="AB11046:AC11046"/>
    <mergeCell ref="AF11046:AG11046"/>
    <mergeCell ref="K11045:M11045"/>
    <mergeCell ref="O11045:Q11045"/>
    <mergeCell ref="S11045:U11045"/>
    <mergeCell ref="W11045:Y11045"/>
    <mergeCell ref="AA11045:AC11045"/>
    <mergeCell ref="AF11043:AG11043"/>
    <mergeCell ref="K11044:M11044"/>
    <mergeCell ref="O11044:Q11044"/>
    <mergeCell ref="S11044:U11044"/>
    <mergeCell ref="W11044:Y11044"/>
    <mergeCell ref="AA11044:AC11044"/>
    <mergeCell ref="AE11044:AG11044"/>
    <mergeCell ref="L11043:M11043"/>
    <mergeCell ref="P11043:Q11043"/>
    <mergeCell ref="T11043:U11043"/>
    <mergeCell ref="X11043:Y11043"/>
    <mergeCell ref="AB11043:AC11043"/>
    <mergeCell ref="AE11041:AG11041"/>
    <mergeCell ref="L11042:M11042"/>
    <mergeCell ref="P11042:Q11042"/>
    <mergeCell ref="T11042:U11042"/>
    <mergeCell ref="X11042:Y11042"/>
    <mergeCell ref="AB11042:AC11042"/>
    <mergeCell ref="AF11042:AG11042"/>
    <mergeCell ref="K11041:M11041"/>
    <mergeCell ref="O11041:Q11041"/>
    <mergeCell ref="S11041:U11041"/>
    <mergeCell ref="W11041:Y11041"/>
    <mergeCell ref="AA11041:AC11041"/>
    <mergeCell ref="AF11039:AG11039"/>
    <mergeCell ref="K11040:M11040"/>
    <mergeCell ref="O11040:Q11040"/>
    <mergeCell ref="S11040:U11040"/>
    <mergeCell ref="W11040:Y11040"/>
    <mergeCell ref="AA11040:AC11040"/>
    <mergeCell ref="AE11040:AG11040"/>
    <mergeCell ref="L11039:M11039"/>
    <mergeCell ref="P11039:Q11039"/>
    <mergeCell ref="T11039:U11039"/>
    <mergeCell ref="X11039:Y11039"/>
    <mergeCell ref="AB11039:AC11039"/>
    <mergeCell ref="AF11037:AG11037"/>
    <mergeCell ref="L11038:M11038"/>
    <mergeCell ref="P11038:Q11038"/>
    <mergeCell ref="T11038:U11038"/>
    <mergeCell ref="X11038:Y11038"/>
    <mergeCell ref="AB11038:AC11038"/>
    <mergeCell ref="AF11038:AG11038"/>
    <mergeCell ref="L11037:M11037"/>
    <mergeCell ref="P11037:Q11037"/>
    <mergeCell ref="T11037:U11037"/>
    <mergeCell ref="X11037:Y11037"/>
    <mergeCell ref="AB11037:AC11037"/>
    <mergeCell ref="AE11035:AG11035"/>
    <mergeCell ref="L11036:M11036"/>
    <mergeCell ref="P11036:Q11036"/>
    <mergeCell ref="T11036:U11036"/>
    <mergeCell ref="X11036:Y11036"/>
    <mergeCell ref="AB11036:AC11036"/>
    <mergeCell ref="AF11036:AG11036"/>
    <mergeCell ref="K11035:M11035"/>
    <mergeCell ref="O11035:Q11035"/>
    <mergeCell ref="S11035:U11035"/>
    <mergeCell ref="W11035:Y11035"/>
    <mergeCell ref="AA11035:AC11035"/>
    <mergeCell ref="AE11033:AG11033"/>
    <mergeCell ref="K11034:M11034"/>
    <mergeCell ref="O11034:Q11034"/>
    <mergeCell ref="S11034:U11034"/>
    <mergeCell ref="W11034:Y11034"/>
    <mergeCell ref="AA11034:AC11034"/>
    <mergeCell ref="AE11034:AG11034"/>
    <mergeCell ref="K11033:M11033"/>
    <mergeCell ref="O11033:Q11033"/>
    <mergeCell ref="S11033:U11033"/>
    <mergeCell ref="W11033:Y11033"/>
    <mergeCell ref="AA11033:AC11033"/>
    <mergeCell ref="AE11031:AG11031"/>
    <mergeCell ref="A11032:F11032"/>
    <mergeCell ref="L11032:M11032"/>
    <mergeCell ref="P11032:Q11032"/>
    <mergeCell ref="T11032:U11032"/>
    <mergeCell ref="X11032:Y11032"/>
    <mergeCell ref="AB11032:AC11032"/>
    <mergeCell ref="AF11032:AG11032"/>
    <mergeCell ref="K11031:M11031"/>
    <mergeCell ref="O11031:Q11031"/>
    <mergeCell ref="S11031:U11031"/>
    <mergeCell ref="W11031:Y11031"/>
    <mergeCell ref="AA11031:AC11031"/>
    <mergeCell ref="AF11029:AG11029"/>
    <mergeCell ref="K11030:M11030"/>
    <mergeCell ref="O11030:Q11030"/>
    <mergeCell ref="S11030:U11030"/>
    <mergeCell ref="W11030:Y11030"/>
    <mergeCell ref="AA11030:AC11030"/>
    <mergeCell ref="AE11030:AG11030"/>
    <mergeCell ref="L11029:M11029"/>
    <mergeCell ref="P11029:Q11029"/>
    <mergeCell ref="T11029:U11029"/>
    <mergeCell ref="X11029:Y11029"/>
    <mergeCell ref="AB11029:AC11029"/>
    <mergeCell ref="AE11027:AG11027"/>
    <mergeCell ref="L11028:M11028"/>
    <mergeCell ref="P11028:Q11028"/>
    <mergeCell ref="T11028:U11028"/>
    <mergeCell ref="X11028:Y11028"/>
    <mergeCell ref="AB11028:AC11028"/>
    <mergeCell ref="AF11028:AG11028"/>
    <mergeCell ref="K11027:M11027"/>
    <mergeCell ref="O11027:Q11027"/>
    <mergeCell ref="S11027:U11027"/>
    <mergeCell ref="W11027:Y11027"/>
    <mergeCell ref="AA11027:AC11027"/>
    <mergeCell ref="AF11025:AG11025"/>
    <mergeCell ref="K11026:M11026"/>
    <mergeCell ref="O11026:Q11026"/>
    <mergeCell ref="S11026:U11026"/>
    <mergeCell ref="W11026:Y11026"/>
    <mergeCell ref="AA11026:AC11026"/>
    <mergeCell ref="AE11026:AG11026"/>
    <mergeCell ref="L11025:M11025"/>
    <mergeCell ref="P11025:Q11025"/>
    <mergeCell ref="T11025:U11025"/>
    <mergeCell ref="X11025:Y11025"/>
    <mergeCell ref="AB11025:AC11025"/>
    <mergeCell ref="AE11023:AG11023"/>
    <mergeCell ref="L11024:M11024"/>
    <mergeCell ref="P11024:Q11024"/>
    <mergeCell ref="T11024:U11024"/>
    <mergeCell ref="X11024:Y11024"/>
    <mergeCell ref="AB11024:AC11024"/>
    <mergeCell ref="AF11024:AG11024"/>
    <mergeCell ref="K11023:M11023"/>
    <mergeCell ref="O11023:Q11023"/>
    <mergeCell ref="S11023:U11023"/>
    <mergeCell ref="W11023:Y11023"/>
    <mergeCell ref="AA11023:AC11023"/>
    <mergeCell ref="AF11021:AG11021"/>
    <mergeCell ref="K11022:M11022"/>
    <mergeCell ref="O11022:Q11022"/>
    <mergeCell ref="S11022:U11022"/>
    <mergeCell ref="W11022:Y11022"/>
    <mergeCell ref="AA11022:AC11022"/>
    <mergeCell ref="AE11022:AG11022"/>
    <mergeCell ref="L11021:M11021"/>
    <mergeCell ref="P11021:Q11021"/>
    <mergeCell ref="T11021:U11021"/>
    <mergeCell ref="X11021:Y11021"/>
    <mergeCell ref="AB11021:AC11021"/>
    <mergeCell ref="AE11019:AG11019"/>
    <mergeCell ref="L11020:M11020"/>
    <mergeCell ref="P11020:Q11020"/>
    <mergeCell ref="T11020:U11020"/>
    <mergeCell ref="X11020:Y11020"/>
    <mergeCell ref="AB11020:AC11020"/>
    <mergeCell ref="AF11020:AG11020"/>
    <mergeCell ref="K11019:M11019"/>
    <mergeCell ref="O11019:Q11019"/>
    <mergeCell ref="S11019:U11019"/>
    <mergeCell ref="W11019:Y11019"/>
    <mergeCell ref="AA11019:AC11019"/>
    <mergeCell ref="AF11017:AG11017"/>
    <mergeCell ref="K11018:M11018"/>
    <mergeCell ref="O11018:Q11018"/>
    <mergeCell ref="S11018:U11018"/>
    <mergeCell ref="W11018:Y11018"/>
    <mergeCell ref="AA11018:AC11018"/>
    <mergeCell ref="AE11018:AG11018"/>
    <mergeCell ref="L11017:M11017"/>
    <mergeCell ref="P11017:Q11017"/>
    <mergeCell ref="T11017:U11017"/>
    <mergeCell ref="X11017:Y11017"/>
    <mergeCell ref="AB11017:AC11017"/>
    <mergeCell ref="AE11015:AG11015"/>
    <mergeCell ref="L11016:M11016"/>
    <mergeCell ref="P11016:Q11016"/>
    <mergeCell ref="T11016:U11016"/>
    <mergeCell ref="X11016:Y11016"/>
    <mergeCell ref="AB11016:AC11016"/>
    <mergeCell ref="AF11016:AG11016"/>
    <mergeCell ref="K11015:M11015"/>
    <mergeCell ref="O11015:Q11015"/>
    <mergeCell ref="S11015:U11015"/>
    <mergeCell ref="W11015:Y11015"/>
    <mergeCell ref="AA11015:AC11015"/>
    <mergeCell ref="AE11013:AG11013"/>
    <mergeCell ref="K11014:M11014"/>
    <mergeCell ref="O11014:Q11014"/>
    <mergeCell ref="S11014:U11014"/>
    <mergeCell ref="W11014:Y11014"/>
    <mergeCell ref="AA11014:AC11014"/>
    <mergeCell ref="AE11014:AG11014"/>
    <mergeCell ref="K11013:M11013"/>
    <mergeCell ref="O11013:Q11013"/>
    <mergeCell ref="S11013:U11013"/>
    <mergeCell ref="W11013:Y11013"/>
    <mergeCell ref="AA11013:AC11013"/>
    <mergeCell ref="AF11011:AG11011"/>
    <mergeCell ref="L11012:M11012"/>
    <mergeCell ref="P11012:Q11012"/>
    <mergeCell ref="T11012:U11012"/>
    <mergeCell ref="X11012:Y11012"/>
    <mergeCell ref="AB11012:AC11012"/>
    <mergeCell ref="AF11012:AG11012"/>
    <mergeCell ref="L11011:M11011"/>
    <mergeCell ref="P11011:Q11011"/>
    <mergeCell ref="T11011:U11011"/>
    <mergeCell ref="X11011:Y11011"/>
    <mergeCell ref="AB11011:AC11011"/>
    <mergeCell ref="AE11009:AG11009"/>
    <mergeCell ref="K11010:M11010"/>
    <mergeCell ref="O11010:Q11010"/>
    <mergeCell ref="S11010:U11010"/>
    <mergeCell ref="W11010:Y11010"/>
    <mergeCell ref="AA11010:AC11010"/>
    <mergeCell ref="AE11010:AG11010"/>
    <mergeCell ref="K11009:M11009"/>
    <mergeCell ref="O11009:Q11009"/>
    <mergeCell ref="S11009:U11009"/>
    <mergeCell ref="W11009:Y11009"/>
    <mergeCell ref="AA11009:AC11009"/>
    <mergeCell ref="AF11007:AG11007"/>
    <mergeCell ref="L11008:M11008"/>
    <mergeCell ref="P11008:Q11008"/>
    <mergeCell ref="T11008:U11008"/>
    <mergeCell ref="X11008:Y11008"/>
    <mergeCell ref="AB11008:AC11008"/>
    <mergeCell ref="AF11008:AG11008"/>
    <mergeCell ref="L11007:M11007"/>
    <mergeCell ref="P11007:Q11007"/>
    <mergeCell ref="T11007:U11007"/>
    <mergeCell ref="X11007:Y11007"/>
    <mergeCell ref="AB11007:AC11007"/>
    <mergeCell ref="AE11005:AG11005"/>
    <mergeCell ref="K11006:M11006"/>
    <mergeCell ref="O11006:Q11006"/>
    <mergeCell ref="S11006:U11006"/>
    <mergeCell ref="W11006:Y11006"/>
    <mergeCell ref="AA11006:AC11006"/>
    <mergeCell ref="AE11006:AG11006"/>
    <mergeCell ref="K11005:M11005"/>
    <mergeCell ref="O11005:Q11005"/>
    <mergeCell ref="S11005:U11005"/>
    <mergeCell ref="W11005:Y11005"/>
    <mergeCell ref="AA11005:AC11005"/>
    <mergeCell ref="AF11003:AG11003"/>
    <mergeCell ref="L11004:M11004"/>
    <mergeCell ref="P11004:Q11004"/>
    <mergeCell ref="T11004:U11004"/>
    <mergeCell ref="X11004:Y11004"/>
    <mergeCell ref="AB11004:AC11004"/>
    <mergeCell ref="AF11004:AG11004"/>
    <mergeCell ref="L11003:M11003"/>
    <mergeCell ref="P11003:Q11003"/>
    <mergeCell ref="T11003:U11003"/>
    <mergeCell ref="X11003:Y11003"/>
    <mergeCell ref="AB11003:AC11003"/>
    <mergeCell ref="AE11001:AG11001"/>
    <mergeCell ref="L11002:M11002"/>
    <mergeCell ref="P11002:Q11002"/>
    <mergeCell ref="T11002:U11002"/>
    <mergeCell ref="X11002:Y11002"/>
    <mergeCell ref="AB11002:AC11002"/>
    <mergeCell ref="AF11002:AG11002"/>
    <mergeCell ref="K11001:M11001"/>
    <mergeCell ref="O11001:Q11001"/>
    <mergeCell ref="S11001:U11001"/>
    <mergeCell ref="W11001:Y11001"/>
    <mergeCell ref="AA11001:AC11001"/>
    <mergeCell ref="AF10999:AG10999"/>
    <mergeCell ref="K11000:M11000"/>
    <mergeCell ref="O11000:Q11000"/>
    <mergeCell ref="S11000:U11000"/>
    <mergeCell ref="W11000:Y11000"/>
    <mergeCell ref="AA11000:AC11000"/>
    <mergeCell ref="AE11000:AG11000"/>
    <mergeCell ref="L10999:M10999"/>
    <mergeCell ref="P10999:Q10999"/>
    <mergeCell ref="T10999:U10999"/>
    <mergeCell ref="X10999:Y10999"/>
    <mergeCell ref="AB10999:AC10999"/>
    <mergeCell ref="AE10997:AG10997"/>
    <mergeCell ref="L10998:M10998"/>
    <mergeCell ref="P10998:Q10998"/>
    <mergeCell ref="T10998:U10998"/>
    <mergeCell ref="X10998:Y10998"/>
    <mergeCell ref="AB10998:AC10998"/>
    <mergeCell ref="AF10998:AG10998"/>
    <mergeCell ref="K10997:M10997"/>
    <mergeCell ref="O10997:Q10997"/>
    <mergeCell ref="S10997:U10997"/>
    <mergeCell ref="W10997:Y10997"/>
    <mergeCell ref="AA10997:AC10997"/>
    <mergeCell ref="AE10995:AG10995"/>
    <mergeCell ref="K10996:M10996"/>
    <mergeCell ref="O10996:Q10996"/>
    <mergeCell ref="S10996:U10996"/>
    <mergeCell ref="W10996:Y10996"/>
    <mergeCell ref="AA10996:AC10996"/>
    <mergeCell ref="AE10996:AG10996"/>
    <mergeCell ref="K10995:M10995"/>
    <mergeCell ref="O10995:Q10995"/>
    <mergeCell ref="S10995:U10995"/>
    <mergeCell ref="W10995:Y10995"/>
    <mergeCell ref="AA10995:AC10995"/>
    <mergeCell ref="AF10993:AG10993"/>
    <mergeCell ref="L10994:M10994"/>
    <mergeCell ref="P10994:Q10994"/>
    <mergeCell ref="T10994:U10994"/>
    <mergeCell ref="X10994:Y10994"/>
    <mergeCell ref="AB10994:AC10994"/>
    <mergeCell ref="AF10994:AG10994"/>
    <mergeCell ref="L10993:M10993"/>
    <mergeCell ref="P10993:Q10993"/>
    <mergeCell ref="T10993:U10993"/>
    <mergeCell ref="X10993:Y10993"/>
    <mergeCell ref="AB10993:AC10993"/>
    <mergeCell ref="AE10991:AG10991"/>
    <mergeCell ref="K10992:M10992"/>
    <mergeCell ref="O10992:Q10992"/>
    <mergeCell ref="S10992:U10992"/>
    <mergeCell ref="W10992:Y10992"/>
    <mergeCell ref="AA10992:AC10992"/>
    <mergeCell ref="AE10992:AG10992"/>
    <mergeCell ref="K10991:M10991"/>
    <mergeCell ref="O10991:Q10991"/>
    <mergeCell ref="S10991:U10991"/>
    <mergeCell ref="W10991:Y10991"/>
    <mergeCell ref="AA10991:AC10991"/>
    <mergeCell ref="AF10989:AG10989"/>
    <mergeCell ref="L10990:M10990"/>
    <mergeCell ref="P10990:Q10990"/>
    <mergeCell ref="T10990:U10990"/>
    <mergeCell ref="X10990:Y10990"/>
    <mergeCell ref="AB10990:AC10990"/>
    <mergeCell ref="AF10990:AG10990"/>
    <mergeCell ref="L10989:M10989"/>
    <mergeCell ref="P10989:Q10989"/>
    <mergeCell ref="T10989:U10989"/>
    <mergeCell ref="X10989:Y10989"/>
    <mergeCell ref="AB10989:AC10989"/>
    <mergeCell ref="AE10987:AG10987"/>
    <mergeCell ref="K10988:M10988"/>
    <mergeCell ref="O10988:Q10988"/>
    <mergeCell ref="S10988:U10988"/>
    <mergeCell ref="W10988:Y10988"/>
    <mergeCell ref="AA10988:AC10988"/>
    <mergeCell ref="AE10988:AG10988"/>
    <mergeCell ref="K10987:M10987"/>
    <mergeCell ref="O10987:Q10987"/>
    <mergeCell ref="S10987:U10987"/>
    <mergeCell ref="W10987:Y10987"/>
    <mergeCell ref="AA10987:AC10987"/>
    <mergeCell ref="AF10985:AG10985"/>
    <mergeCell ref="K10986:M10986"/>
    <mergeCell ref="O10986:Q10986"/>
    <mergeCell ref="S10986:U10986"/>
    <mergeCell ref="W10986:Y10986"/>
    <mergeCell ref="AA10986:AC10986"/>
    <mergeCell ref="AE10986:AG10986"/>
    <mergeCell ref="L10985:M10985"/>
    <mergeCell ref="P10985:Q10985"/>
    <mergeCell ref="T10985:U10985"/>
    <mergeCell ref="X10985:Y10985"/>
    <mergeCell ref="AB10985:AC10985"/>
    <mergeCell ref="AF10983:AG10983"/>
    <mergeCell ref="L10984:M10984"/>
    <mergeCell ref="P10984:Q10984"/>
    <mergeCell ref="T10984:U10984"/>
    <mergeCell ref="X10984:Y10984"/>
    <mergeCell ref="AB10984:AC10984"/>
    <mergeCell ref="AF10984:AG10984"/>
    <mergeCell ref="L10983:M10983"/>
    <mergeCell ref="P10983:Q10983"/>
    <mergeCell ref="T10983:U10983"/>
    <mergeCell ref="X10983:Y10983"/>
    <mergeCell ref="AB10983:AC10983"/>
    <mergeCell ref="AE10981:AG10981"/>
    <mergeCell ref="K10982:M10982"/>
    <mergeCell ref="O10982:Q10982"/>
    <mergeCell ref="S10982:U10982"/>
    <mergeCell ref="W10982:Y10982"/>
    <mergeCell ref="AA10982:AC10982"/>
    <mergeCell ref="AE10982:AG10982"/>
    <mergeCell ref="K10981:M10981"/>
    <mergeCell ref="O10981:Q10981"/>
    <mergeCell ref="S10981:U10981"/>
    <mergeCell ref="W10981:Y10981"/>
    <mergeCell ref="AA10981:AC10981"/>
    <mergeCell ref="AF10979:AG10979"/>
    <mergeCell ref="L10980:M10980"/>
    <mergeCell ref="P10980:Q10980"/>
    <mergeCell ref="T10980:U10980"/>
    <mergeCell ref="X10980:Y10980"/>
    <mergeCell ref="AB10980:AC10980"/>
    <mergeCell ref="AF10980:AG10980"/>
    <mergeCell ref="L10979:M10979"/>
    <mergeCell ref="P10979:Q10979"/>
    <mergeCell ref="T10979:U10979"/>
    <mergeCell ref="X10979:Y10979"/>
    <mergeCell ref="AB10979:AC10979"/>
    <mergeCell ref="AF10977:AG10977"/>
    <mergeCell ref="L10978:M10978"/>
    <mergeCell ref="P10978:Q10978"/>
    <mergeCell ref="T10978:U10978"/>
    <mergeCell ref="X10978:Y10978"/>
    <mergeCell ref="AB10978:AC10978"/>
    <mergeCell ref="AF10978:AG10978"/>
    <mergeCell ref="L10977:M10977"/>
    <mergeCell ref="P10977:Q10977"/>
    <mergeCell ref="T10977:U10977"/>
    <mergeCell ref="X10977:Y10977"/>
    <mergeCell ref="AB10977:AC10977"/>
    <mergeCell ref="AE10975:AG10975"/>
    <mergeCell ref="K10976:M10976"/>
    <mergeCell ref="O10976:Q10976"/>
    <mergeCell ref="S10976:U10976"/>
    <mergeCell ref="W10976:Y10976"/>
    <mergeCell ref="AA10976:AC10976"/>
    <mergeCell ref="AE10976:AG10976"/>
    <mergeCell ref="K10975:M10975"/>
    <mergeCell ref="O10975:Q10975"/>
    <mergeCell ref="S10975:U10975"/>
    <mergeCell ref="W10975:Y10975"/>
    <mergeCell ref="AA10975:AC10975"/>
    <mergeCell ref="AF10973:AG10973"/>
    <mergeCell ref="L10974:M10974"/>
    <mergeCell ref="P10974:Q10974"/>
    <mergeCell ref="T10974:U10974"/>
    <mergeCell ref="X10974:Y10974"/>
    <mergeCell ref="AB10974:AC10974"/>
    <mergeCell ref="AF10974:AG10974"/>
    <mergeCell ref="L10973:M10973"/>
    <mergeCell ref="P10973:Q10973"/>
    <mergeCell ref="T10973:U10973"/>
    <mergeCell ref="X10973:Y10973"/>
    <mergeCell ref="AB10973:AC10973"/>
    <mergeCell ref="AE10971:AG10971"/>
    <mergeCell ref="K10972:M10972"/>
    <mergeCell ref="O10972:Q10972"/>
    <mergeCell ref="S10972:U10972"/>
    <mergeCell ref="W10972:Y10972"/>
    <mergeCell ref="AA10972:AC10972"/>
    <mergeCell ref="AE10972:AG10972"/>
    <mergeCell ref="K10971:M10971"/>
    <mergeCell ref="O10971:Q10971"/>
    <mergeCell ref="S10971:U10971"/>
    <mergeCell ref="W10971:Y10971"/>
    <mergeCell ref="AA10971:AC10971"/>
    <mergeCell ref="AF10969:AG10969"/>
    <mergeCell ref="L10970:M10970"/>
    <mergeCell ref="P10970:Q10970"/>
    <mergeCell ref="T10970:U10970"/>
    <mergeCell ref="X10970:Y10970"/>
    <mergeCell ref="AB10970:AC10970"/>
    <mergeCell ref="AF10970:AG10970"/>
    <mergeCell ref="L10969:M10969"/>
    <mergeCell ref="P10969:Q10969"/>
    <mergeCell ref="T10969:U10969"/>
    <mergeCell ref="X10969:Y10969"/>
    <mergeCell ref="AB10969:AC10969"/>
    <mergeCell ref="AE10967:AG10967"/>
    <mergeCell ref="K10968:M10968"/>
    <mergeCell ref="O10968:Q10968"/>
    <mergeCell ref="S10968:U10968"/>
    <mergeCell ref="W10968:Y10968"/>
    <mergeCell ref="AA10968:AC10968"/>
    <mergeCell ref="AE10968:AG10968"/>
    <mergeCell ref="K10967:M10967"/>
    <mergeCell ref="O10967:Q10967"/>
    <mergeCell ref="S10967:U10967"/>
    <mergeCell ref="W10967:Y10967"/>
    <mergeCell ref="AA10967:AC10967"/>
    <mergeCell ref="AF10965:AG10965"/>
    <mergeCell ref="K10966:M10966"/>
    <mergeCell ref="O10966:Q10966"/>
    <mergeCell ref="S10966:U10966"/>
    <mergeCell ref="W10966:Y10966"/>
    <mergeCell ref="AA10966:AC10966"/>
    <mergeCell ref="AE10966:AG10966"/>
    <mergeCell ref="L10965:M10965"/>
    <mergeCell ref="P10965:Q10965"/>
    <mergeCell ref="T10965:U10965"/>
    <mergeCell ref="X10965:Y10965"/>
    <mergeCell ref="AB10965:AC10965"/>
    <mergeCell ref="AF10963:AG10963"/>
    <mergeCell ref="L10964:M10964"/>
    <mergeCell ref="P10964:Q10964"/>
    <mergeCell ref="T10964:U10964"/>
    <mergeCell ref="X10964:Y10964"/>
    <mergeCell ref="AB10964:AC10964"/>
    <mergeCell ref="AF10964:AG10964"/>
    <mergeCell ref="L10963:M10963"/>
    <mergeCell ref="P10963:Q10963"/>
    <mergeCell ref="T10963:U10963"/>
    <mergeCell ref="X10963:Y10963"/>
    <mergeCell ref="AB10963:AC10963"/>
    <mergeCell ref="AE10961:AG10961"/>
    <mergeCell ref="K10962:M10962"/>
    <mergeCell ref="O10962:Q10962"/>
    <mergeCell ref="S10962:U10962"/>
    <mergeCell ref="W10962:Y10962"/>
    <mergeCell ref="AA10962:AC10962"/>
    <mergeCell ref="AE10962:AG10962"/>
    <mergeCell ref="K10961:M10961"/>
    <mergeCell ref="O10961:Q10961"/>
    <mergeCell ref="S10961:U10961"/>
    <mergeCell ref="W10961:Y10961"/>
    <mergeCell ref="AA10961:AC10961"/>
    <mergeCell ref="AF10959:AG10959"/>
    <mergeCell ref="K10960:M10960"/>
    <mergeCell ref="O10960:Q10960"/>
    <mergeCell ref="S10960:U10960"/>
    <mergeCell ref="W10960:Y10960"/>
    <mergeCell ref="AA10960:AC10960"/>
    <mergeCell ref="AE10960:AG10960"/>
    <mergeCell ref="L10959:M10959"/>
    <mergeCell ref="P10959:Q10959"/>
    <mergeCell ref="T10959:U10959"/>
    <mergeCell ref="X10959:Y10959"/>
    <mergeCell ref="AB10959:AC10959"/>
    <mergeCell ref="AE10957:AG10957"/>
    <mergeCell ref="L10958:M10958"/>
    <mergeCell ref="P10958:Q10958"/>
    <mergeCell ref="T10958:U10958"/>
    <mergeCell ref="X10958:Y10958"/>
    <mergeCell ref="AB10958:AC10958"/>
    <mergeCell ref="AF10958:AG10958"/>
    <mergeCell ref="K10957:M10957"/>
    <mergeCell ref="O10957:Q10957"/>
    <mergeCell ref="S10957:U10957"/>
    <mergeCell ref="W10957:Y10957"/>
    <mergeCell ref="AA10957:AC10957"/>
    <mergeCell ref="AE10955:AG10955"/>
    <mergeCell ref="K10956:M10956"/>
    <mergeCell ref="O10956:Q10956"/>
    <mergeCell ref="S10956:U10956"/>
    <mergeCell ref="W10956:Y10956"/>
    <mergeCell ref="AA10956:AC10956"/>
    <mergeCell ref="AE10956:AG10956"/>
    <mergeCell ref="K10955:M10955"/>
    <mergeCell ref="O10955:Q10955"/>
    <mergeCell ref="S10955:U10955"/>
    <mergeCell ref="W10955:Y10955"/>
    <mergeCell ref="AA10955:AC10955"/>
    <mergeCell ref="AF10953:AG10953"/>
    <mergeCell ref="K10954:M10954"/>
    <mergeCell ref="O10954:Q10954"/>
    <mergeCell ref="S10954:U10954"/>
    <mergeCell ref="W10954:Y10954"/>
    <mergeCell ref="AA10954:AC10954"/>
    <mergeCell ref="AE10954:AG10954"/>
    <mergeCell ref="L10953:M10953"/>
    <mergeCell ref="P10953:Q10953"/>
    <mergeCell ref="T10953:U10953"/>
    <mergeCell ref="X10953:Y10953"/>
    <mergeCell ref="AB10953:AC10953"/>
    <mergeCell ref="AE10951:AG10951"/>
    <mergeCell ref="L10952:M10952"/>
    <mergeCell ref="P10952:Q10952"/>
    <mergeCell ref="T10952:U10952"/>
    <mergeCell ref="X10952:Y10952"/>
    <mergeCell ref="AB10952:AC10952"/>
    <mergeCell ref="AF10952:AG10952"/>
    <mergeCell ref="K10951:M10951"/>
    <mergeCell ref="O10951:Q10951"/>
    <mergeCell ref="S10951:U10951"/>
    <mergeCell ref="W10951:Y10951"/>
    <mergeCell ref="AA10951:AC10951"/>
    <mergeCell ref="AE10949:AG10949"/>
    <mergeCell ref="K10950:M10950"/>
    <mergeCell ref="O10950:Q10950"/>
    <mergeCell ref="S10950:U10950"/>
    <mergeCell ref="W10950:Y10950"/>
    <mergeCell ref="AA10950:AC10950"/>
    <mergeCell ref="AE10950:AG10950"/>
    <mergeCell ref="K10949:M10949"/>
    <mergeCell ref="O10949:Q10949"/>
    <mergeCell ref="S10949:U10949"/>
    <mergeCell ref="W10949:Y10949"/>
    <mergeCell ref="AA10949:AC10949"/>
    <mergeCell ref="AF10947:AG10947"/>
    <mergeCell ref="L10948:M10948"/>
    <mergeCell ref="P10948:Q10948"/>
    <mergeCell ref="T10948:U10948"/>
    <mergeCell ref="X10948:Y10948"/>
    <mergeCell ref="AB10948:AC10948"/>
    <mergeCell ref="AF10948:AG10948"/>
    <mergeCell ref="L10947:M10947"/>
    <mergeCell ref="P10947:Q10947"/>
    <mergeCell ref="T10947:U10947"/>
    <mergeCell ref="X10947:Y10947"/>
    <mergeCell ref="AB10947:AC10947"/>
    <mergeCell ref="AE10945:AG10945"/>
    <mergeCell ref="K10946:M10946"/>
    <mergeCell ref="O10946:Q10946"/>
    <mergeCell ref="S10946:U10946"/>
    <mergeCell ref="W10946:Y10946"/>
    <mergeCell ref="AA10946:AC10946"/>
    <mergeCell ref="AE10946:AG10946"/>
    <mergeCell ref="K10945:M10945"/>
    <mergeCell ref="O10945:Q10945"/>
    <mergeCell ref="S10945:U10945"/>
    <mergeCell ref="W10945:Y10945"/>
    <mergeCell ref="AA10945:AC10945"/>
    <mergeCell ref="AF10943:AG10943"/>
    <mergeCell ref="L10944:M10944"/>
    <mergeCell ref="P10944:Q10944"/>
    <mergeCell ref="T10944:U10944"/>
    <mergeCell ref="X10944:Y10944"/>
    <mergeCell ref="AB10944:AC10944"/>
    <mergeCell ref="AF10944:AG10944"/>
    <mergeCell ref="L10943:M10943"/>
    <mergeCell ref="P10943:Q10943"/>
    <mergeCell ref="T10943:U10943"/>
    <mergeCell ref="X10943:Y10943"/>
    <mergeCell ref="AB10943:AC10943"/>
    <mergeCell ref="AF10941:AG10941"/>
    <mergeCell ref="L10942:M10942"/>
    <mergeCell ref="P10942:Q10942"/>
    <mergeCell ref="T10942:U10942"/>
    <mergeCell ref="X10942:Y10942"/>
    <mergeCell ref="AB10942:AC10942"/>
    <mergeCell ref="AF10942:AG10942"/>
    <mergeCell ref="L10941:M10941"/>
    <mergeCell ref="P10941:Q10941"/>
    <mergeCell ref="T10941:U10941"/>
    <mergeCell ref="X10941:Y10941"/>
    <mergeCell ref="AB10941:AC10941"/>
    <mergeCell ref="AE10939:AG10939"/>
    <mergeCell ref="K10940:M10940"/>
    <mergeCell ref="O10940:Q10940"/>
    <mergeCell ref="S10940:U10940"/>
    <mergeCell ref="W10940:Y10940"/>
    <mergeCell ref="AA10940:AC10940"/>
    <mergeCell ref="AE10940:AG10940"/>
    <mergeCell ref="K10939:M10939"/>
    <mergeCell ref="O10939:Q10939"/>
    <mergeCell ref="S10939:U10939"/>
    <mergeCell ref="W10939:Y10939"/>
    <mergeCell ref="AA10939:AC10939"/>
    <mergeCell ref="AF10937:AG10937"/>
    <mergeCell ref="L10938:M10938"/>
    <mergeCell ref="P10938:Q10938"/>
    <mergeCell ref="T10938:U10938"/>
    <mergeCell ref="X10938:Y10938"/>
    <mergeCell ref="AB10938:AC10938"/>
    <mergeCell ref="AF10938:AG10938"/>
    <mergeCell ref="L10937:M10937"/>
    <mergeCell ref="P10937:Q10937"/>
    <mergeCell ref="T10937:U10937"/>
    <mergeCell ref="X10937:Y10937"/>
    <mergeCell ref="AB10937:AC10937"/>
    <mergeCell ref="AF10935:AG10935"/>
    <mergeCell ref="L10936:M10936"/>
    <mergeCell ref="P10936:Q10936"/>
    <mergeCell ref="T10936:U10936"/>
    <mergeCell ref="X10936:Y10936"/>
    <mergeCell ref="AB10936:AC10936"/>
    <mergeCell ref="AF10936:AG10936"/>
    <mergeCell ref="L10935:M10935"/>
    <mergeCell ref="P10935:Q10935"/>
    <mergeCell ref="T10935:U10935"/>
    <mergeCell ref="X10935:Y10935"/>
    <mergeCell ref="AB10935:AC10935"/>
    <mergeCell ref="AE10933:AG10933"/>
    <mergeCell ref="K10934:M10934"/>
    <mergeCell ref="O10934:Q10934"/>
    <mergeCell ref="S10934:U10934"/>
    <mergeCell ref="W10934:Y10934"/>
    <mergeCell ref="AA10934:AC10934"/>
    <mergeCell ref="AE10934:AG10934"/>
    <mergeCell ref="K10933:M10933"/>
    <mergeCell ref="O10933:Q10933"/>
    <mergeCell ref="S10933:U10933"/>
    <mergeCell ref="W10933:Y10933"/>
    <mergeCell ref="AA10933:AC10933"/>
    <mergeCell ref="AF10931:AG10931"/>
    <mergeCell ref="K10932:M10932"/>
    <mergeCell ref="O10932:Q10932"/>
    <mergeCell ref="S10932:U10932"/>
    <mergeCell ref="W10932:Y10932"/>
    <mergeCell ref="AA10932:AC10932"/>
    <mergeCell ref="AE10932:AG10932"/>
    <mergeCell ref="L10931:M10931"/>
    <mergeCell ref="P10931:Q10931"/>
    <mergeCell ref="T10931:U10931"/>
    <mergeCell ref="X10931:Y10931"/>
    <mergeCell ref="AB10931:AC10931"/>
    <mergeCell ref="AE10929:AG10929"/>
    <mergeCell ref="L10930:M10930"/>
    <mergeCell ref="P10930:Q10930"/>
    <mergeCell ref="T10930:U10930"/>
    <mergeCell ref="X10930:Y10930"/>
    <mergeCell ref="AB10930:AC10930"/>
    <mergeCell ref="AF10930:AG10930"/>
    <mergeCell ref="K10929:M10929"/>
    <mergeCell ref="O10929:Q10929"/>
    <mergeCell ref="S10929:U10929"/>
    <mergeCell ref="W10929:Y10929"/>
    <mergeCell ref="AA10929:AC10929"/>
    <mergeCell ref="AE10927:AG10927"/>
    <mergeCell ref="K10928:M10928"/>
    <mergeCell ref="O10928:Q10928"/>
    <mergeCell ref="S10928:U10928"/>
    <mergeCell ref="W10928:Y10928"/>
    <mergeCell ref="AA10928:AC10928"/>
    <mergeCell ref="AE10928:AG10928"/>
    <mergeCell ref="K10927:M10927"/>
    <mergeCell ref="O10927:Q10927"/>
    <mergeCell ref="S10927:U10927"/>
    <mergeCell ref="W10927:Y10927"/>
    <mergeCell ref="AA10927:AC10927"/>
    <mergeCell ref="AE10925:AG10925"/>
    <mergeCell ref="A10926:F10926"/>
    <mergeCell ref="L10926:M10926"/>
    <mergeCell ref="P10926:Q10926"/>
    <mergeCell ref="T10926:U10926"/>
    <mergeCell ref="X10926:Y10926"/>
    <mergeCell ref="AB10926:AC10926"/>
    <mergeCell ref="AF10926:AG10926"/>
    <mergeCell ref="K10925:M10925"/>
    <mergeCell ref="O10925:Q10925"/>
    <mergeCell ref="S10925:U10925"/>
    <mergeCell ref="W10925:Y10925"/>
    <mergeCell ref="AA10925:AC10925"/>
    <mergeCell ref="AF10923:AG10923"/>
    <mergeCell ref="K10924:M10924"/>
    <mergeCell ref="O10924:Q10924"/>
    <mergeCell ref="S10924:U10924"/>
    <mergeCell ref="W10924:Y10924"/>
    <mergeCell ref="AA10924:AC10924"/>
    <mergeCell ref="AE10924:AG10924"/>
    <mergeCell ref="L10923:M10923"/>
    <mergeCell ref="P10923:Q10923"/>
    <mergeCell ref="T10923:U10923"/>
    <mergeCell ref="X10923:Y10923"/>
    <mergeCell ref="AB10923:AC10923"/>
    <mergeCell ref="AE10921:AG10921"/>
    <mergeCell ref="L10922:M10922"/>
    <mergeCell ref="P10922:Q10922"/>
    <mergeCell ref="T10922:U10922"/>
    <mergeCell ref="X10922:Y10922"/>
    <mergeCell ref="AB10922:AC10922"/>
    <mergeCell ref="AF10922:AG10922"/>
    <mergeCell ref="K10921:M10921"/>
    <mergeCell ref="O10921:Q10921"/>
    <mergeCell ref="S10921:U10921"/>
    <mergeCell ref="W10921:Y10921"/>
    <mergeCell ref="AA10921:AC10921"/>
    <mergeCell ref="AF10919:AG10919"/>
    <mergeCell ref="K10920:M10920"/>
    <mergeCell ref="O10920:Q10920"/>
    <mergeCell ref="S10920:U10920"/>
    <mergeCell ref="W10920:Y10920"/>
    <mergeCell ref="AA10920:AC10920"/>
    <mergeCell ref="AE10920:AG10920"/>
    <mergeCell ref="L10919:M10919"/>
    <mergeCell ref="P10919:Q10919"/>
    <mergeCell ref="T10919:U10919"/>
    <mergeCell ref="X10919:Y10919"/>
    <mergeCell ref="AB10919:AC10919"/>
    <mergeCell ref="AF10917:AG10917"/>
    <mergeCell ref="L10918:M10918"/>
    <mergeCell ref="P10918:Q10918"/>
    <mergeCell ref="T10918:U10918"/>
    <mergeCell ref="X10918:Y10918"/>
    <mergeCell ref="AB10918:AC10918"/>
    <mergeCell ref="AF10918:AG10918"/>
    <mergeCell ref="L10917:M10917"/>
    <mergeCell ref="P10917:Q10917"/>
    <mergeCell ref="T10917:U10917"/>
    <mergeCell ref="X10917:Y10917"/>
    <mergeCell ref="AB10917:AC10917"/>
    <mergeCell ref="AF10915:AG10915"/>
    <mergeCell ref="L10916:M10916"/>
    <mergeCell ref="P10916:Q10916"/>
    <mergeCell ref="T10916:U10916"/>
    <mergeCell ref="X10916:Y10916"/>
    <mergeCell ref="AB10916:AC10916"/>
    <mergeCell ref="AF10916:AG10916"/>
    <mergeCell ref="L10915:M10915"/>
    <mergeCell ref="P10915:Q10915"/>
    <mergeCell ref="T10915:U10915"/>
    <mergeCell ref="X10915:Y10915"/>
    <mergeCell ref="AB10915:AC10915"/>
    <mergeCell ref="AE10913:AG10913"/>
    <mergeCell ref="K10914:M10914"/>
    <mergeCell ref="O10914:Q10914"/>
    <mergeCell ref="S10914:U10914"/>
    <mergeCell ref="W10914:Y10914"/>
    <mergeCell ref="AA10914:AC10914"/>
    <mergeCell ref="AE10914:AG10914"/>
    <mergeCell ref="K10913:M10913"/>
    <mergeCell ref="O10913:Q10913"/>
    <mergeCell ref="S10913:U10913"/>
    <mergeCell ref="W10913:Y10913"/>
    <mergeCell ref="AA10913:AC10913"/>
    <mergeCell ref="AF10911:AG10911"/>
    <mergeCell ref="L10912:M10912"/>
    <mergeCell ref="P10912:Q10912"/>
    <mergeCell ref="T10912:U10912"/>
    <mergeCell ref="X10912:Y10912"/>
    <mergeCell ref="AB10912:AC10912"/>
    <mergeCell ref="AF10912:AG10912"/>
    <mergeCell ref="L10911:M10911"/>
    <mergeCell ref="P10911:Q10911"/>
    <mergeCell ref="T10911:U10911"/>
    <mergeCell ref="X10911:Y10911"/>
    <mergeCell ref="AB10911:AC10911"/>
    <mergeCell ref="AE10909:AG10909"/>
    <mergeCell ref="K10910:M10910"/>
    <mergeCell ref="O10910:Q10910"/>
    <mergeCell ref="S10910:U10910"/>
    <mergeCell ref="W10910:Y10910"/>
    <mergeCell ref="AA10910:AC10910"/>
    <mergeCell ref="AE10910:AG10910"/>
    <mergeCell ref="K10909:M10909"/>
    <mergeCell ref="O10909:Q10909"/>
    <mergeCell ref="S10909:U10909"/>
    <mergeCell ref="W10909:Y10909"/>
    <mergeCell ref="AA10909:AC10909"/>
    <mergeCell ref="AF10907:AG10907"/>
    <mergeCell ref="L10908:M10908"/>
    <mergeCell ref="P10908:Q10908"/>
    <mergeCell ref="T10908:U10908"/>
    <mergeCell ref="X10908:Y10908"/>
    <mergeCell ref="AB10908:AC10908"/>
    <mergeCell ref="AF10908:AG10908"/>
    <mergeCell ref="L10907:M10907"/>
    <mergeCell ref="P10907:Q10907"/>
    <mergeCell ref="T10907:U10907"/>
    <mergeCell ref="X10907:Y10907"/>
    <mergeCell ref="AB10907:AC10907"/>
    <mergeCell ref="AE10905:AG10905"/>
    <mergeCell ref="L10906:M10906"/>
    <mergeCell ref="P10906:Q10906"/>
    <mergeCell ref="T10906:U10906"/>
    <mergeCell ref="X10906:Y10906"/>
    <mergeCell ref="AB10906:AC10906"/>
    <mergeCell ref="AF10906:AG10906"/>
    <mergeCell ref="K10905:M10905"/>
    <mergeCell ref="O10905:Q10905"/>
    <mergeCell ref="S10905:U10905"/>
    <mergeCell ref="W10905:Y10905"/>
    <mergeCell ref="AA10905:AC10905"/>
    <mergeCell ref="AF10903:AG10903"/>
    <mergeCell ref="K10904:M10904"/>
    <mergeCell ref="O10904:Q10904"/>
    <mergeCell ref="S10904:U10904"/>
    <mergeCell ref="W10904:Y10904"/>
    <mergeCell ref="AA10904:AC10904"/>
    <mergeCell ref="AE10904:AG10904"/>
    <mergeCell ref="L10903:M10903"/>
    <mergeCell ref="P10903:Q10903"/>
    <mergeCell ref="T10903:U10903"/>
    <mergeCell ref="X10903:Y10903"/>
    <mergeCell ref="AB10903:AC10903"/>
    <mergeCell ref="AF10901:AG10901"/>
    <mergeCell ref="L10902:M10902"/>
    <mergeCell ref="P10902:Q10902"/>
    <mergeCell ref="T10902:U10902"/>
    <mergeCell ref="X10902:Y10902"/>
    <mergeCell ref="AB10902:AC10902"/>
    <mergeCell ref="AF10902:AG10902"/>
    <mergeCell ref="L10901:M10901"/>
    <mergeCell ref="P10901:Q10901"/>
    <mergeCell ref="T10901:U10901"/>
    <mergeCell ref="X10901:Y10901"/>
    <mergeCell ref="AB10901:AC10901"/>
    <mergeCell ref="AE10899:AG10899"/>
    <mergeCell ref="K10900:M10900"/>
    <mergeCell ref="O10900:Q10900"/>
    <mergeCell ref="S10900:U10900"/>
    <mergeCell ref="W10900:Y10900"/>
    <mergeCell ref="AA10900:AC10900"/>
    <mergeCell ref="AE10900:AG10900"/>
    <mergeCell ref="K10899:M10899"/>
    <mergeCell ref="O10899:Q10899"/>
    <mergeCell ref="S10899:U10899"/>
    <mergeCell ref="W10899:Y10899"/>
    <mergeCell ref="AA10899:AC10899"/>
    <mergeCell ref="AF10897:AG10897"/>
    <mergeCell ref="K10898:M10898"/>
    <mergeCell ref="O10898:Q10898"/>
    <mergeCell ref="S10898:U10898"/>
    <mergeCell ref="W10898:Y10898"/>
    <mergeCell ref="AA10898:AC10898"/>
    <mergeCell ref="AE10898:AG10898"/>
    <mergeCell ref="L10897:M10897"/>
    <mergeCell ref="P10897:Q10897"/>
    <mergeCell ref="T10897:U10897"/>
    <mergeCell ref="X10897:Y10897"/>
    <mergeCell ref="AB10897:AC10897"/>
    <mergeCell ref="AE10895:AG10895"/>
    <mergeCell ref="L10896:M10896"/>
    <mergeCell ref="P10896:Q10896"/>
    <mergeCell ref="T10896:U10896"/>
    <mergeCell ref="X10896:Y10896"/>
    <mergeCell ref="AB10896:AC10896"/>
    <mergeCell ref="AF10896:AG10896"/>
    <mergeCell ref="K10895:M10895"/>
    <mergeCell ref="O10895:Q10895"/>
    <mergeCell ref="S10895:U10895"/>
    <mergeCell ref="W10895:Y10895"/>
    <mergeCell ref="AA10895:AC10895"/>
    <mergeCell ref="AE10893:AG10893"/>
    <mergeCell ref="K10894:M10894"/>
    <mergeCell ref="O10894:Q10894"/>
    <mergeCell ref="S10894:U10894"/>
    <mergeCell ref="W10894:Y10894"/>
    <mergeCell ref="AA10894:AC10894"/>
    <mergeCell ref="AE10894:AG10894"/>
    <mergeCell ref="K10893:M10893"/>
    <mergeCell ref="O10893:Q10893"/>
    <mergeCell ref="S10893:U10893"/>
    <mergeCell ref="W10893:Y10893"/>
    <mergeCell ref="AA10893:AC10893"/>
    <mergeCell ref="AF10891:AG10891"/>
    <mergeCell ref="L10892:M10892"/>
    <mergeCell ref="P10892:Q10892"/>
    <mergeCell ref="T10892:U10892"/>
    <mergeCell ref="X10892:Y10892"/>
    <mergeCell ref="AB10892:AC10892"/>
    <mergeCell ref="AF10892:AG10892"/>
    <mergeCell ref="L10891:M10891"/>
    <mergeCell ref="P10891:Q10891"/>
    <mergeCell ref="T10891:U10891"/>
    <mergeCell ref="X10891:Y10891"/>
    <mergeCell ref="AB10891:AC10891"/>
    <mergeCell ref="AF10889:AG10889"/>
    <mergeCell ref="L10890:M10890"/>
    <mergeCell ref="P10890:Q10890"/>
    <mergeCell ref="T10890:U10890"/>
    <mergeCell ref="X10890:Y10890"/>
    <mergeCell ref="AB10890:AC10890"/>
    <mergeCell ref="AF10890:AG10890"/>
    <mergeCell ref="L10889:M10889"/>
    <mergeCell ref="P10889:Q10889"/>
    <mergeCell ref="T10889:U10889"/>
    <mergeCell ref="X10889:Y10889"/>
    <mergeCell ref="AB10889:AC10889"/>
    <mergeCell ref="AE10887:AG10887"/>
    <mergeCell ref="L10888:M10888"/>
    <mergeCell ref="P10888:Q10888"/>
    <mergeCell ref="T10888:U10888"/>
    <mergeCell ref="X10888:Y10888"/>
    <mergeCell ref="AB10888:AC10888"/>
    <mergeCell ref="AF10888:AG10888"/>
    <mergeCell ref="K10887:M10887"/>
    <mergeCell ref="O10887:Q10887"/>
    <mergeCell ref="S10887:U10887"/>
    <mergeCell ref="W10887:Y10887"/>
    <mergeCell ref="AA10887:AC10887"/>
    <mergeCell ref="AF10885:AG10885"/>
    <mergeCell ref="K10886:M10886"/>
    <mergeCell ref="O10886:Q10886"/>
    <mergeCell ref="S10886:U10886"/>
    <mergeCell ref="W10886:Y10886"/>
    <mergeCell ref="AA10886:AC10886"/>
    <mergeCell ref="AE10886:AG10886"/>
    <mergeCell ref="L10885:M10885"/>
    <mergeCell ref="P10885:Q10885"/>
    <mergeCell ref="T10885:U10885"/>
    <mergeCell ref="X10885:Y10885"/>
    <mergeCell ref="AB10885:AC10885"/>
    <mergeCell ref="AF10883:AG10883"/>
    <mergeCell ref="L10884:M10884"/>
    <mergeCell ref="P10884:Q10884"/>
    <mergeCell ref="T10884:U10884"/>
    <mergeCell ref="X10884:Y10884"/>
    <mergeCell ref="AB10884:AC10884"/>
    <mergeCell ref="AF10884:AG10884"/>
    <mergeCell ref="L10883:M10883"/>
    <mergeCell ref="P10883:Q10883"/>
    <mergeCell ref="T10883:U10883"/>
    <mergeCell ref="X10883:Y10883"/>
    <mergeCell ref="AB10883:AC10883"/>
    <mergeCell ref="AE10881:AG10881"/>
    <mergeCell ref="L10882:M10882"/>
    <mergeCell ref="P10882:Q10882"/>
    <mergeCell ref="T10882:U10882"/>
    <mergeCell ref="X10882:Y10882"/>
    <mergeCell ref="AB10882:AC10882"/>
    <mergeCell ref="AF10882:AG10882"/>
    <mergeCell ref="K10881:M10881"/>
    <mergeCell ref="O10881:Q10881"/>
    <mergeCell ref="S10881:U10881"/>
    <mergeCell ref="W10881:Y10881"/>
    <mergeCell ref="AA10881:AC10881"/>
    <mergeCell ref="AE10879:AG10879"/>
    <mergeCell ref="K10880:M10880"/>
    <mergeCell ref="O10880:Q10880"/>
    <mergeCell ref="S10880:U10880"/>
    <mergeCell ref="W10880:Y10880"/>
    <mergeCell ref="AA10880:AC10880"/>
    <mergeCell ref="AE10880:AG10880"/>
    <mergeCell ref="K10879:M10879"/>
    <mergeCell ref="O10879:Q10879"/>
    <mergeCell ref="S10879:U10879"/>
    <mergeCell ref="W10879:Y10879"/>
    <mergeCell ref="AA10879:AC10879"/>
    <mergeCell ref="AF10877:AG10877"/>
    <mergeCell ref="L10878:M10878"/>
    <mergeCell ref="P10878:Q10878"/>
    <mergeCell ref="T10878:U10878"/>
    <mergeCell ref="X10878:Y10878"/>
    <mergeCell ref="AB10878:AC10878"/>
    <mergeCell ref="AF10878:AG10878"/>
    <mergeCell ref="L10877:M10877"/>
    <mergeCell ref="P10877:Q10877"/>
    <mergeCell ref="T10877:U10877"/>
    <mergeCell ref="X10877:Y10877"/>
    <mergeCell ref="AB10877:AC10877"/>
    <mergeCell ref="AF10875:AG10875"/>
    <mergeCell ref="L10876:M10876"/>
    <mergeCell ref="P10876:Q10876"/>
    <mergeCell ref="T10876:U10876"/>
    <mergeCell ref="X10876:Y10876"/>
    <mergeCell ref="AB10876:AC10876"/>
    <mergeCell ref="AF10876:AG10876"/>
    <mergeCell ref="L10875:M10875"/>
    <mergeCell ref="P10875:Q10875"/>
    <mergeCell ref="T10875:U10875"/>
    <mergeCell ref="X10875:Y10875"/>
    <mergeCell ref="AB10875:AC10875"/>
    <mergeCell ref="AF10873:AG10873"/>
    <mergeCell ref="L10874:M10874"/>
    <mergeCell ref="P10874:Q10874"/>
    <mergeCell ref="T10874:U10874"/>
    <mergeCell ref="X10874:Y10874"/>
    <mergeCell ref="AB10874:AC10874"/>
    <mergeCell ref="AF10874:AG10874"/>
    <mergeCell ref="L10873:M10873"/>
    <mergeCell ref="P10873:Q10873"/>
    <mergeCell ref="T10873:U10873"/>
    <mergeCell ref="X10873:Y10873"/>
    <mergeCell ref="AB10873:AC10873"/>
    <mergeCell ref="AF10871:AG10871"/>
    <mergeCell ref="L10872:M10872"/>
    <mergeCell ref="P10872:Q10872"/>
    <mergeCell ref="T10872:U10872"/>
    <mergeCell ref="X10872:Y10872"/>
    <mergeCell ref="AB10872:AC10872"/>
    <mergeCell ref="AF10872:AG10872"/>
    <mergeCell ref="L10871:M10871"/>
    <mergeCell ref="P10871:Q10871"/>
    <mergeCell ref="T10871:U10871"/>
    <mergeCell ref="X10871:Y10871"/>
    <mergeCell ref="AB10871:AC10871"/>
    <mergeCell ref="AF10869:AG10869"/>
    <mergeCell ref="L10870:M10870"/>
    <mergeCell ref="P10870:Q10870"/>
    <mergeCell ref="T10870:U10870"/>
    <mergeCell ref="X10870:Y10870"/>
    <mergeCell ref="AB10870:AC10870"/>
    <mergeCell ref="AF10870:AG10870"/>
    <mergeCell ref="L10869:M10869"/>
    <mergeCell ref="P10869:Q10869"/>
    <mergeCell ref="T10869:U10869"/>
    <mergeCell ref="X10869:Y10869"/>
    <mergeCell ref="AB10869:AC10869"/>
    <mergeCell ref="AE10867:AG10867"/>
    <mergeCell ref="L10868:M10868"/>
    <mergeCell ref="P10868:Q10868"/>
    <mergeCell ref="T10868:U10868"/>
    <mergeCell ref="X10868:Y10868"/>
    <mergeCell ref="AB10868:AC10868"/>
    <mergeCell ref="AF10868:AG10868"/>
    <mergeCell ref="K10867:M10867"/>
    <mergeCell ref="O10867:Q10867"/>
    <mergeCell ref="S10867:U10867"/>
    <mergeCell ref="W10867:Y10867"/>
    <mergeCell ref="AA10867:AC10867"/>
    <mergeCell ref="AE10865:AG10865"/>
    <mergeCell ref="K10866:M10866"/>
    <mergeCell ref="O10866:Q10866"/>
    <mergeCell ref="S10866:U10866"/>
    <mergeCell ref="W10866:Y10866"/>
    <mergeCell ref="AA10866:AC10866"/>
    <mergeCell ref="AE10866:AG10866"/>
    <mergeCell ref="K10865:M10865"/>
    <mergeCell ref="O10865:Q10865"/>
    <mergeCell ref="S10865:U10865"/>
    <mergeCell ref="W10865:Y10865"/>
    <mergeCell ref="AA10865:AC10865"/>
    <mergeCell ref="AE10863:AG10863"/>
    <mergeCell ref="A10864:F10864"/>
    <mergeCell ref="L10864:M10864"/>
    <mergeCell ref="P10864:Q10864"/>
    <mergeCell ref="T10864:U10864"/>
    <mergeCell ref="X10864:Y10864"/>
    <mergeCell ref="AB10864:AC10864"/>
    <mergeCell ref="AF10864:AG10864"/>
    <mergeCell ref="K10863:M10863"/>
    <mergeCell ref="O10863:Q10863"/>
    <mergeCell ref="S10863:U10863"/>
    <mergeCell ref="W10863:Y10863"/>
    <mergeCell ref="AA10863:AC10863"/>
    <mergeCell ref="AF10861:AG10861"/>
    <mergeCell ref="K10862:M10862"/>
    <mergeCell ref="O10862:Q10862"/>
    <mergeCell ref="S10862:U10862"/>
    <mergeCell ref="W10862:Y10862"/>
    <mergeCell ref="AA10862:AC10862"/>
    <mergeCell ref="AE10862:AG10862"/>
    <mergeCell ref="L10861:M10861"/>
    <mergeCell ref="P10861:Q10861"/>
    <mergeCell ref="T10861:U10861"/>
    <mergeCell ref="X10861:Y10861"/>
    <mergeCell ref="AB10861:AC10861"/>
    <mergeCell ref="AE10859:AG10859"/>
    <mergeCell ref="L10860:M10860"/>
    <mergeCell ref="P10860:Q10860"/>
    <mergeCell ref="T10860:U10860"/>
    <mergeCell ref="X10860:Y10860"/>
    <mergeCell ref="AB10860:AC10860"/>
    <mergeCell ref="AF10860:AG10860"/>
    <mergeCell ref="K10859:M10859"/>
    <mergeCell ref="O10859:Q10859"/>
    <mergeCell ref="S10859:U10859"/>
    <mergeCell ref="W10859:Y10859"/>
    <mergeCell ref="AA10859:AC10859"/>
    <mergeCell ref="AF10857:AG10857"/>
    <mergeCell ref="K10858:M10858"/>
    <mergeCell ref="O10858:Q10858"/>
    <mergeCell ref="S10858:U10858"/>
    <mergeCell ref="W10858:Y10858"/>
    <mergeCell ref="AA10858:AC10858"/>
    <mergeCell ref="AE10858:AG10858"/>
    <mergeCell ref="L10857:M10857"/>
    <mergeCell ref="P10857:Q10857"/>
    <mergeCell ref="T10857:U10857"/>
    <mergeCell ref="X10857:Y10857"/>
    <mergeCell ref="AB10857:AC10857"/>
    <mergeCell ref="AF10855:AG10855"/>
    <mergeCell ref="L10856:M10856"/>
    <mergeCell ref="P10856:Q10856"/>
    <mergeCell ref="T10856:U10856"/>
    <mergeCell ref="X10856:Y10856"/>
    <mergeCell ref="AB10856:AC10856"/>
    <mergeCell ref="AF10856:AG10856"/>
    <mergeCell ref="L10855:M10855"/>
    <mergeCell ref="P10855:Q10855"/>
    <mergeCell ref="T10855:U10855"/>
    <mergeCell ref="X10855:Y10855"/>
    <mergeCell ref="AB10855:AC10855"/>
    <mergeCell ref="AF10853:AG10853"/>
    <mergeCell ref="L10854:M10854"/>
    <mergeCell ref="P10854:Q10854"/>
    <mergeCell ref="T10854:U10854"/>
    <mergeCell ref="X10854:Y10854"/>
    <mergeCell ref="AB10854:AC10854"/>
    <mergeCell ref="AF10854:AG10854"/>
    <mergeCell ref="L10853:M10853"/>
    <mergeCell ref="P10853:Q10853"/>
    <mergeCell ref="T10853:U10853"/>
    <mergeCell ref="X10853:Y10853"/>
    <mergeCell ref="AB10853:AC10853"/>
    <mergeCell ref="AF10851:AG10851"/>
    <mergeCell ref="L10852:M10852"/>
    <mergeCell ref="P10852:Q10852"/>
    <mergeCell ref="T10852:U10852"/>
    <mergeCell ref="X10852:Y10852"/>
    <mergeCell ref="AB10852:AC10852"/>
    <mergeCell ref="AF10852:AG10852"/>
    <mergeCell ref="L10851:M10851"/>
    <mergeCell ref="P10851:Q10851"/>
    <mergeCell ref="T10851:U10851"/>
    <mergeCell ref="X10851:Y10851"/>
    <mergeCell ref="AB10851:AC10851"/>
    <mergeCell ref="AF10849:AG10849"/>
    <mergeCell ref="L10850:M10850"/>
    <mergeCell ref="P10850:Q10850"/>
    <mergeCell ref="T10850:U10850"/>
    <mergeCell ref="X10850:Y10850"/>
    <mergeCell ref="AB10850:AC10850"/>
    <mergeCell ref="AF10850:AG10850"/>
    <mergeCell ref="L10849:M10849"/>
    <mergeCell ref="P10849:Q10849"/>
    <mergeCell ref="T10849:U10849"/>
    <mergeCell ref="X10849:Y10849"/>
    <mergeCell ref="AB10849:AC10849"/>
    <mergeCell ref="AF10847:AG10847"/>
    <mergeCell ref="L10848:M10848"/>
    <mergeCell ref="P10848:Q10848"/>
    <mergeCell ref="T10848:U10848"/>
    <mergeCell ref="X10848:Y10848"/>
    <mergeCell ref="AB10848:AC10848"/>
    <mergeCell ref="AF10848:AG10848"/>
    <mergeCell ref="L10847:M10847"/>
    <mergeCell ref="P10847:Q10847"/>
    <mergeCell ref="T10847:U10847"/>
    <mergeCell ref="X10847:Y10847"/>
    <mergeCell ref="AB10847:AC10847"/>
    <mergeCell ref="AE10845:AG10845"/>
    <mergeCell ref="K10846:M10846"/>
    <mergeCell ref="O10846:Q10846"/>
    <mergeCell ref="S10846:U10846"/>
    <mergeCell ref="W10846:Y10846"/>
    <mergeCell ref="AA10846:AC10846"/>
    <mergeCell ref="AE10846:AG10846"/>
    <mergeCell ref="K10845:M10845"/>
    <mergeCell ref="O10845:Q10845"/>
    <mergeCell ref="S10845:U10845"/>
    <mergeCell ref="W10845:Y10845"/>
    <mergeCell ref="AA10845:AC10845"/>
    <mergeCell ref="AF10843:AG10843"/>
    <mergeCell ref="K10844:M10844"/>
    <mergeCell ref="O10844:Q10844"/>
    <mergeCell ref="S10844:U10844"/>
    <mergeCell ref="W10844:Y10844"/>
    <mergeCell ref="AA10844:AC10844"/>
    <mergeCell ref="AE10844:AG10844"/>
    <mergeCell ref="L10843:M10843"/>
    <mergeCell ref="P10843:Q10843"/>
    <mergeCell ref="T10843:U10843"/>
    <mergeCell ref="X10843:Y10843"/>
    <mergeCell ref="AB10843:AC10843"/>
    <mergeCell ref="AE10841:AG10841"/>
    <mergeCell ref="L10842:M10842"/>
    <mergeCell ref="P10842:Q10842"/>
    <mergeCell ref="T10842:U10842"/>
    <mergeCell ref="X10842:Y10842"/>
    <mergeCell ref="AB10842:AC10842"/>
    <mergeCell ref="AF10842:AG10842"/>
    <mergeCell ref="K10841:M10841"/>
    <mergeCell ref="O10841:Q10841"/>
    <mergeCell ref="S10841:U10841"/>
    <mergeCell ref="W10841:Y10841"/>
    <mergeCell ref="AA10841:AC10841"/>
    <mergeCell ref="AE10839:AG10839"/>
    <mergeCell ref="K10840:M10840"/>
    <mergeCell ref="O10840:Q10840"/>
    <mergeCell ref="S10840:U10840"/>
    <mergeCell ref="W10840:Y10840"/>
    <mergeCell ref="AA10840:AC10840"/>
    <mergeCell ref="AE10840:AG10840"/>
    <mergeCell ref="K10839:M10839"/>
    <mergeCell ref="O10839:Q10839"/>
    <mergeCell ref="S10839:U10839"/>
    <mergeCell ref="W10839:Y10839"/>
    <mergeCell ref="AA10839:AC10839"/>
    <mergeCell ref="AF10837:AG10837"/>
    <mergeCell ref="L10838:M10838"/>
    <mergeCell ref="P10838:Q10838"/>
    <mergeCell ref="T10838:U10838"/>
    <mergeCell ref="X10838:Y10838"/>
    <mergeCell ref="AB10838:AC10838"/>
    <mergeCell ref="AF10838:AG10838"/>
    <mergeCell ref="L10837:M10837"/>
    <mergeCell ref="P10837:Q10837"/>
    <mergeCell ref="T10837:U10837"/>
    <mergeCell ref="X10837:Y10837"/>
    <mergeCell ref="AB10837:AC10837"/>
    <mergeCell ref="AF10835:AG10835"/>
    <mergeCell ref="L10836:M10836"/>
    <mergeCell ref="P10836:Q10836"/>
    <mergeCell ref="T10836:U10836"/>
    <mergeCell ref="X10836:Y10836"/>
    <mergeCell ref="AB10836:AC10836"/>
    <mergeCell ref="AF10836:AG10836"/>
    <mergeCell ref="L10835:M10835"/>
    <mergeCell ref="P10835:Q10835"/>
    <mergeCell ref="T10835:U10835"/>
    <mergeCell ref="X10835:Y10835"/>
    <mergeCell ref="AB10835:AC10835"/>
    <mergeCell ref="AF10833:AG10833"/>
    <mergeCell ref="L10834:M10834"/>
    <mergeCell ref="P10834:Q10834"/>
    <mergeCell ref="T10834:U10834"/>
    <mergeCell ref="X10834:Y10834"/>
    <mergeCell ref="AB10834:AC10834"/>
    <mergeCell ref="AF10834:AG10834"/>
    <mergeCell ref="L10833:M10833"/>
    <mergeCell ref="P10833:Q10833"/>
    <mergeCell ref="T10833:U10833"/>
    <mergeCell ref="X10833:Y10833"/>
    <mergeCell ref="AB10833:AC10833"/>
    <mergeCell ref="AE10831:AG10831"/>
    <mergeCell ref="K10832:M10832"/>
    <mergeCell ref="O10832:Q10832"/>
    <mergeCell ref="S10832:U10832"/>
    <mergeCell ref="W10832:Y10832"/>
    <mergeCell ref="AA10832:AC10832"/>
    <mergeCell ref="AE10832:AG10832"/>
    <mergeCell ref="K10831:M10831"/>
    <mergeCell ref="O10831:Q10831"/>
    <mergeCell ref="S10831:U10831"/>
    <mergeCell ref="W10831:Y10831"/>
    <mergeCell ref="AA10831:AC10831"/>
    <mergeCell ref="AB10829:AC10829"/>
    <mergeCell ref="AF10829:AG10829"/>
    <mergeCell ref="K10830:M10830"/>
    <mergeCell ref="O10830:Q10830"/>
    <mergeCell ref="S10830:U10830"/>
    <mergeCell ref="W10830:Y10830"/>
    <mergeCell ref="AA10830:AC10830"/>
    <mergeCell ref="AE10830:AG10830"/>
    <mergeCell ref="A10829:F10829"/>
    <mergeCell ref="L10829:M10829"/>
    <mergeCell ref="P10829:Q10829"/>
    <mergeCell ref="T10829:U10829"/>
    <mergeCell ref="X10829:Y10829"/>
    <mergeCell ref="AE10827:AG10827"/>
    <mergeCell ref="K10828:M10828"/>
    <mergeCell ref="O10828:Q10828"/>
    <mergeCell ref="S10828:U10828"/>
    <mergeCell ref="W10828:Y10828"/>
    <mergeCell ref="AA10828:AC10828"/>
    <mergeCell ref="AE10828:AG10828"/>
    <mergeCell ref="K10827:M10827"/>
    <mergeCell ref="O10827:Q10827"/>
    <mergeCell ref="S10827:U10827"/>
    <mergeCell ref="W10827:Y10827"/>
    <mergeCell ref="AA10827:AC10827"/>
    <mergeCell ref="AF10825:AG10825"/>
    <mergeCell ref="L10826:M10826"/>
    <mergeCell ref="P10826:Q10826"/>
    <mergeCell ref="T10826:U10826"/>
    <mergeCell ref="X10826:Y10826"/>
    <mergeCell ref="AB10826:AC10826"/>
    <mergeCell ref="AF10826:AG10826"/>
    <mergeCell ref="L10825:M10825"/>
    <mergeCell ref="P10825:Q10825"/>
    <mergeCell ref="T10825:U10825"/>
    <mergeCell ref="X10825:Y10825"/>
    <mergeCell ref="AB10825:AC10825"/>
    <mergeCell ref="AE10823:AG10823"/>
    <mergeCell ref="K10824:M10824"/>
    <mergeCell ref="O10824:Q10824"/>
    <mergeCell ref="S10824:U10824"/>
    <mergeCell ref="W10824:Y10824"/>
    <mergeCell ref="AA10824:AC10824"/>
    <mergeCell ref="AE10824:AG10824"/>
    <mergeCell ref="K10823:M10823"/>
    <mergeCell ref="O10823:Q10823"/>
    <mergeCell ref="S10823:U10823"/>
    <mergeCell ref="W10823:Y10823"/>
    <mergeCell ref="AA10823:AC10823"/>
    <mergeCell ref="AF10821:AG10821"/>
    <mergeCell ref="L10822:M10822"/>
    <mergeCell ref="P10822:Q10822"/>
    <mergeCell ref="T10822:U10822"/>
    <mergeCell ref="X10822:Y10822"/>
    <mergeCell ref="AB10822:AC10822"/>
    <mergeCell ref="AF10822:AG10822"/>
    <mergeCell ref="L10821:M10821"/>
    <mergeCell ref="P10821:Q10821"/>
    <mergeCell ref="T10821:U10821"/>
    <mergeCell ref="X10821:Y10821"/>
    <mergeCell ref="AB10821:AC10821"/>
    <mergeCell ref="AE10819:AG10819"/>
    <mergeCell ref="K10820:M10820"/>
    <mergeCell ref="O10820:Q10820"/>
    <mergeCell ref="S10820:U10820"/>
    <mergeCell ref="W10820:Y10820"/>
    <mergeCell ref="AA10820:AC10820"/>
    <mergeCell ref="AE10820:AG10820"/>
    <mergeCell ref="K10819:M10819"/>
    <mergeCell ref="O10819:Q10819"/>
    <mergeCell ref="S10819:U10819"/>
    <mergeCell ref="W10819:Y10819"/>
    <mergeCell ref="AA10819:AC10819"/>
    <mergeCell ref="AF10817:AG10817"/>
    <mergeCell ref="L10818:M10818"/>
    <mergeCell ref="P10818:Q10818"/>
    <mergeCell ref="T10818:U10818"/>
    <mergeCell ref="X10818:Y10818"/>
    <mergeCell ref="AB10818:AC10818"/>
    <mergeCell ref="AF10818:AG10818"/>
    <mergeCell ref="L10817:M10817"/>
    <mergeCell ref="P10817:Q10817"/>
    <mergeCell ref="T10817:U10817"/>
    <mergeCell ref="X10817:Y10817"/>
    <mergeCell ref="AB10817:AC10817"/>
    <mergeCell ref="AE10815:AG10815"/>
    <mergeCell ref="L10816:M10816"/>
    <mergeCell ref="P10816:Q10816"/>
    <mergeCell ref="T10816:U10816"/>
    <mergeCell ref="X10816:Y10816"/>
    <mergeCell ref="AB10816:AC10816"/>
    <mergeCell ref="AF10816:AG10816"/>
    <mergeCell ref="K10815:M10815"/>
    <mergeCell ref="O10815:Q10815"/>
    <mergeCell ref="S10815:U10815"/>
    <mergeCell ref="W10815:Y10815"/>
    <mergeCell ref="AA10815:AC10815"/>
    <mergeCell ref="AB10813:AC10813"/>
    <mergeCell ref="AF10813:AG10813"/>
    <mergeCell ref="K10814:M10814"/>
    <mergeCell ref="O10814:Q10814"/>
    <mergeCell ref="S10814:U10814"/>
    <mergeCell ref="W10814:Y10814"/>
    <mergeCell ref="AA10814:AC10814"/>
    <mergeCell ref="AE10814:AG10814"/>
    <mergeCell ref="A10813:F10813"/>
    <mergeCell ref="L10813:M10813"/>
    <mergeCell ref="P10813:Q10813"/>
    <mergeCell ref="T10813:U10813"/>
    <mergeCell ref="X10813:Y10813"/>
    <mergeCell ref="AE10811:AG10811"/>
    <mergeCell ref="K10812:M10812"/>
    <mergeCell ref="O10812:Q10812"/>
    <mergeCell ref="S10812:U10812"/>
    <mergeCell ref="W10812:Y10812"/>
    <mergeCell ref="AA10812:AC10812"/>
    <mergeCell ref="AE10812:AG10812"/>
    <mergeCell ref="K10811:M10811"/>
    <mergeCell ref="O10811:Q10811"/>
    <mergeCell ref="S10811:U10811"/>
    <mergeCell ref="W10811:Y10811"/>
    <mergeCell ref="AA10811:AC10811"/>
    <mergeCell ref="AF10809:AG10809"/>
    <mergeCell ref="L10810:M10810"/>
    <mergeCell ref="P10810:Q10810"/>
    <mergeCell ref="T10810:U10810"/>
    <mergeCell ref="X10810:Y10810"/>
    <mergeCell ref="AB10810:AC10810"/>
    <mergeCell ref="AF10810:AG10810"/>
    <mergeCell ref="L10809:M10809"/>
    <mergeCell ref="P10809:Q10809"/>
    <mergeCell ref="T10809:U10809"/>
    <mergeCell ref="X10809:Y10809"/>
    <mergeCell ref="AB10809:AC10809"/>
    <mergeCell ref="AE10807:AG10807"/>
    <mergeCell ref="K10808:M10808"/>
    <mergeCell ref="O10808:Q10808"/>
    <mergeCell ref="S10808:U10808"/>
    <mergeCell ref="W10808:Y10808"/>
    <mergeCell ref="AA10808:AC10808"/>
    <mergeCell ref="AE10808:AG10808"/>
    <mergeCell ref="K10807:M10807"/>
    <mergeCell ref="O10807:Q10807"/>
    <mergeCell ref="S10807:U10807"/>
    <mergeCell ref="W10807:Y10807"/>
    <mergeCell ref="AA10807:AC10807"/>
    <mergeCell ref="AF10805:AG10805"/>
    <mergeCell ref="L10806:M10806"/>
    <mergeCell ref="P10806:Q10806"/>
    <mergeCell ref="T10806:U10806"/>
    <mergeCell ref="X10806:Y10806"/>
    <mergeCell ref="AB10806:AC10806"/>
    <mergeCell ref="AF10806:AG10806"/>
    <mergeCell ref="L10805:M10805"/>
    <mergeCell ref="P10805:Q10805"/>
    <mergeCell ref="T10805:U10805"/>
    <mergeCell ref="X10805:Y10805"/>
    <mergeCell ref="AB10805:AC10805"/>
    <mergeCell ref="AE10803:AG10803"/>
    <mergeCell ref="K10804:M10804"/>
    <mergeCell ref="O10804:Q10804"/>
    <mergeCell ref="S10804:U10804"/>
    <mergeCell ref="W10804:Y10804"/>
    <mergeCell ref="AA10804:AC10804"/>
    <mergeCell ref="AE10804:AG10804"/>
    <mergeCell ref="K10803:M10803"/>
    <mergeCell ref="O10803:Q10803"/>
    <mergeCell ref="S10803:U10803"/>
    <mergeCell ref="W10803:Y10803"/>
    <mergeCell ref="AA10803:AC10803"/>
    <mergeCell ref="AF10801:AG10801"/>
    <mergeCell ref="K10802:M10802"/>
    <mergeCell ref="O10802:Q10802"/>
    <mergeCell ref="S10802:U10802"/>
    <mergeCell ref="W10802:Y10802"/>
    <mergeCell ref="AA10802:AC10802"/>
    <mergeCell ref="AE10802:AG10802"/>
    <mergeCell ref="L10801:M10801"/>
    <mergeCell ref="P10801:Q10801"/>
    <mergeCell ref="T10801:U10801"/>
    <mergeCell ref="X10801:Y10801"/>
    <mergeCell ref="AB10801:AC10801"/>
    <mergeCell ref="AF10799:AG10799"/>
    <mergeCell ref="L10800:M10800"/>
    <mergeCell ref="P10800:Q10800"/>
    <mergeCell ref="T10800:U10800"/>
    <mergeCell ref="X10800:Y10800"/>
    <mergeCell ref="AB10800:AC10800"/>
    <mergeCell ref="AF10800:AG10800"/>
    <mergeCell ref="L10799:M10799"/>
    <mergeCell ref="P10799:Q10799"/>
    <mergeCell ref="T10799:U10799"/>
    <mergeCell ref="X10799:Y10799"/>
    <mergeCell ref="AB10799:AC10799"/>
    <mergeCell ref="AE10797:AG10797"/>
    <mergeCell ref="K10798:M10798"/>
    <mergeCell ref="O10798:Q10798"/>
    <mergeCell ref="S10798:U10798"/>
    <mergeCell ref="W10798:Y10798"/>
    <mergeCell ref="AA10798:AC10798"/>
    <mergeCell ref="AE10798:AG10798"/>
    <mergeCell ref="K10797:M10797"/>
    <mergeCell ref="O10797:Q10797"/>
    <mergeCell ref="S10797:U10797"/>
    <mergeCell ref="W10797:Y10797"/>
    <mergeCell ref="AA10797:AC10797"/>
    <mergeCell ref="AB10795:AC10795"/>
    <mergeCell ref="AF10795:AG10795"/>
    <mergeCell ref="K10796:M10796"/>
    <mergeCell ref="O10796:Q10796"/>
    <mergeCell ref="S10796:U10796"/>
    <mergeCell ref="W10796:Y10796"/>
    <mergeCell ref="AA10796:AC10796"/>
    <mergeCell ref="AE10796:AG10796"/>
    <mergeCell ref="A10795:F10795"/>
    <mergeCell ref="L10795:M10795"/>
    <mergeCell ref="P10795:Q10795"/>
    <mergeCell ref="T10795:U10795"/>
    <mergeCell ref="X10795:Y10795"/>
    <mergeCell ref="AE10793:AG10793"/>
    <mergeCell ref="K10794:M10794"/>
    <mergeCell ref="O10794:Q10794"/>
    <mergeCell ref="S10794:U10794"/>
    <mergeCell ref="W10794:Y10794"/>
    <mergeCell ref="AA10794:AC10794"/>
    <mergeCell ref="AE10794:AG10794"/>
    <mergeCell ref="K10793:M10793"/>
    <mergeCell ref="O10793:Q10793"/>
    <mergeCell ref="S10793:U10793"/>
    <mergeCell ref="W10793:Y10793"/>
    <mergeCell ref="AA10793:AC10793"/>
    <mergeCell ref="AF10791:AG10791"/>
    <mergeCell ref="L10792:M10792"/>
    <mergeCell ref="P10792:Q10792"/>
    <mergeCell ref="T10792:U10792"/>
    <mergeCell ref="X10792:Y10792"/>
    <mergeCell ref="AB10792:AC10792"/>
    <mergeCell ref="AF10792:AG10792"/>
    <mergeCell ref="L10791:M10791"/>
    <mergeCell ref="P10791:Q10791"/>
    <mergeCell ref="T10791:U10791"/>
    <mergeCell ref="X10791:Y10791"/>
    <mergeCell ref="AB10791:AC10791"/>
    <mergeCell ref="AE10789:AG10789"/>
    <mergeCell ref="K10790:M10790"/>
    <mergeCell ref="O10790:Q10790"/>
    <mergeCell ref="S10790:U10790"/>
    <mergeCell ref="W10790:Y10790"/>
    <mergeCell ref="AA10790:AC10790"/>
    <mergeCell ref="AE10790:AG10790"/>
    <mergeCell ref="K10789:M10789"/>
    <mergeCell ref="O10789:Q10789"/>
    <mergeCell ref="S10789:U10789"/>
    <mergeCell ref="W10789:Y10789"/>
    <mergeCell ref="AA10789:AC10789"/>
    <mergeCell ref="AF10787:AG10787"/>
    <mergeCell ref="L10788:M10788"/>
    <mergeCell ref="P10788:Q10788"/>
    <mergeCell ref="T10788:U10788"/>
    <mergeCell ref="X10788:Y10788"/>
    <mergeCell ref="AB10788:AC10788"/>
    <mergeCell ref="AF10788:AG10788"/>
    <mergeCell ref="L10787:M10787"/>
    <mergeCell ref="P10787:Q10787"/>
    <mergeCell ref="T10787:U10787"/>
    <mergeCell ref="X10787:Y10787"/>
    <mergeCell ref="AB10787:AC10787"/>
    <mergeCell ref="AF10785:AG10785"/>
    <mergeCell ref="L10786:M10786"/>
    <mergeCell ref="P10786:Q10786"/>
    <mergeCell ref="T10786:U10786"/>
    <mergeCell ref="X10786:Y10786"/>
    <mergeCell ref="AB10786:AC10786"/>
    <mergeCell ref="AF10786:AG10786"/>
    <mergeCell ref="L10785:M10785"/>
    <mergeCell ref="P10785:Q10785"/>
    <mergeCell ref="T10785:U10785"/>
    <mergeCell ref="X10785:Y10785"/>
    <mergeCell ref="AB10785:AC10785"/>
    <mergeCell ref="AF10783:AG10783"/>
    <mergeCell ref="L10784:M10784"/>
    <mergeCell ref="P10784:Q10784"/>
    <mergeCell ref="T10784:U10784"/>
    <mergeCell ref="X10784:Y10784"/>
    <mergeCell ref="AB10784:AC10784"/>
    <mergeCell ref="AF10784:AG10784"/>
    <mergeCell ref="L10783:M10783"/>
    <mergeCell ref="P10783:Q10783"/>
    <mergeCell ref="T10783:U10783"/>
    <mergeCell ref="X10783:Y10783"/>
    <mergeCell ref="AB10783:AC10783"/>
    <mergeCell ref="AE10781:AG10781"/>
    <mergeCell ref="L10782:M10782"/>
    <mergeCell ref="P10782:Q10782"/>
    <mergeCell ref="T10782:U10782"/>
    <mergeCell ref="X10782:Y10782"/>
    <mergeCell ref="AB10782:AC10782"/>
    <mergeCell ref="AF10782:AG10782"/>
    <mergeCell ref="K10781:M10781"/>
    <mergeCell ref="O10781:Q10781"/>
    <mergeCell ref="S10781:U10781"/>
    <mergeCell ref="W10781:Y10781"/>
    <mergeCell ref="AA10781:AC10781"/>
    <mergeCell ref="AF10779:AG10779"/>
    <mergeCell ref="K10780:M10780"/>
    <mergeCell ref="O10780:Q10780"/>
    <mergeCell ref="S10780:U10780"/>
    <mergeCell ref="W10780:Y10780"/>
    <mergeCell ref="AA10780:AC10780"/>
    <mergeCell ref="AE10780:AG10780"/>
    <mergeCell ref="L10779:M10779"/>
    <mergeCell ref="P10779:Q10779"/>
    <mergeCell ref="T10779:U10779"/>
    <mergeCell ref="X10779:Y10779"/>
    <mergeCell ref="AB10779:AC10779"/>
    <mergeCell ref="AF10777:AG10777"/>
    <mergeCell ref="L10778:M10778"/>
    <mergeCell ref="P10778:Q10778"/>
    <mergeCell ref="T10778:U10778"/>
    <mergeCell ref="X10778:Y10778"/>
    <mergeCell ref="AB10778:AC10778"/>
    <mergeCell ref="AF10778:AG10778"/>
    <mergeCell ref="L10777:M10777"/>
    <mergeCell ref="P10777:Q10777"/>
    <mergeCell ref="T10777:U10777"/>
    <mergeCell ref="X10777:Y10777"/>
    <mergeCell ref="AB10777:AC10777"/>
    <mergeCell ref="AF10775:AG10775"/>
    <mergeCell ref="L10776:M10776"/>
    <mergeCell ref="P10776:Q10776"/>
    <mergeCell ref="T10776:U10776"/>
    <mergeCell ref="X10776:Y10776"/>
    <mergeCell ref="AB10776:AC10776"/>
    <mergeCell ref="AF10776:AG10776"/>
    <mergeCell ref="L10775:M10775"/>
    <mergeCell ref="P10775:Q10775"/>
    <mergeCell ref="T10775:U10775"/>
    <mergeCell ref="X10775:Y10775"/>
    <mergeCell ref="AB10775:AC10775"/>
    <mergeCell ref="AF10773:AG10773"/>
    <mergeCell ref="L10774:M10774"/>
    <mergeCell ref="P10774:Q10774"/>
    <mergeCell ref="T10774:U10774"/>
    <mergeCell ref="X10774:Y10774"/>
    <mergeCell ref="AB10774:AC10774"/>
    <mergeCell ref="AF10774:AG10774"/>
    <mergeCell ref="L10773:M10773"/>
    <mergeCell ref="P10773:Q10773"/>
    <mergeCell ref="T10773:U10773"/>
    <mergeCell ref="X10773:Y10773"/>
    <mergeCell ref="AB10773:AC10773"/>
    <mergeCell ref="AE10771:AG10771"/>
    <mergeCell ref="L10772:M10772"/>
    <mergeCell ref="P10772:Q10772"/>
    <mergeCell ref="T10772:U10772"/>
    <mergeCell ref="X10772:Y10772"/>
    <mergeCell ref="AB10772:AC10772"/>
    <mergeCell ref="AF10772:AG10772"/>
    <mergeCell ref="K10771:M10771"/>
    <mergeCell ref="O10771:Q10771"/>
    <mergeCell ref="S10771:U10771"/>
    <mergeCell ref="W10771:Y10771"/>
    <mergeCell ref="AA10771:AC10771"/>
    <mergeCell ref="AF10769:AG10769"/>
    <mergeCell ref="K10770:M10770"/>
    <mergeCell ref="O10770:Q10770"/>
    <mergeCell ref="S10770:U10770"/>
    <mergeCell ref="W10770:Y10770"/>
    <mergeCell ref="AA10770:AC10770"/>
    <mergeCell ref="AE10770:AG10770"/>
    <mergeCell ref="L10769:M10769"/>
    <mergeCell ref="P10769:Q10769"/>
    <mergeCell ref="T10769:U10769"/>
    <mergeCell ref="X10769:Y10769"/>
    <mergeCell ref="AB10769:AC10769"/>
    <mergeCell ref="AF10767:AG10767"/>
    <mergeCell ref="L10768:M10768"/>
    <mergeCell ref="P10768:Q10768"/>
    <mergeCell ref="T10768:U10768"/>
    <mergeCell ref="X10768:Y10768"/>
    <mergeCell ref="AB10768:AC10768"/>
    <mergeCell ref="AF10768:AG10768"/>
    <mergeCell ref="L10767:M10767"/>
    <mergeCell ref="P10767:Q10767"/>
    <mergeCell ref="T10767:U10767"/>
    <mergeCell ref="X10767:Y10767"/>
    <mergeCell ref="AB10767:AC10767"/>
    <mergeCell ref="AE10765:AG10765"/>
    <mergeCell ref="L10766:M10766"/>
    <mergeCell ref="P10766:Q10766"/>
    <mergeCell ref="T10766:U10766"/>
    <mergeCell ref="X10766:Y10766"/>
    <mergeCell ref="AB10766:AC10766"/>
    <mergeCell ref="AF10766:AG10766"/>
    <mergeCell ref="K10765:M10765"/>
    <mergeCell ref="O10765:Q10765"/>
    <mergeCell ref="S10765:U10765"/>
    <mergeCell ref="W10765:Y10765"/>
    <mergeCell ref="AA10765:AC10765"/>
    <mergeCell ref="AF10763:AG10763"/>
    <mergeCell ref="K10764:M10764"/>
    <mergeCell ref="O10764:Q10764"/>
    <mergeCell ref="S10764:U10764"/>
    <mergeCell ref="W10764:Y10764"/>
    <mergeCell ref="AA10764:AC10764"/>
    <mergeCell ref="AE10764:AG10764"/>
    <mergeCell ref="L10763:M10763"/>
    <mergeCell ref="P10763:Q10763"/>
    <mergeCell ref="T10763:U10763"/>
    <mergeCell ref="X10763:Y10763"/>
    <mergeCell ref="AB10763:AC10763"/>
    <mergeCell ref="AF10761:AG10761"/>
    <mergeCell ref="L10762:M10762"/>
    <mergeCell ref="P10762:Q10762"/>
    <mergeCell ref="T10762:U10762"/>
    <mergeCell ref="X10762:Y10762"/>
    <mergeCell ref="AB10762:AC10762"/>
    <mergeCell ref="AF10762:AG10762"/>
    <mergeCell ref="L10761:M10761"/>
    <mergeCell ref="P10761:Q10761"/>
    <mergeCell ref="T10761:U10761"/>
    <mergeCell ref="X10761:Y10761"/>
    <mergeCell ref="AB10761:AC10761"/>
    <mergeCell ref="AE10759:AG10759"/>
    <mergeCell ref="K10760:M10760"/>
    <mergeCell ref="O10760:Q10760"/>
    <mergeCell ref="S10760:U10760"/>
    <mergeCell ref="W10760:Y10760"/>
    <mergeCell ref="AA10760:AC10760"/>
    <mergeCell ref="AE10760:AG10760"/>
    <mergeCell ref="K10759:M10759"/>
    <mergeCell ref="O10759:Q10759"/>
    <mergeCell ref="S10759:U10759"/>
    <mergeCell ref="W10759:Y10759"/>
    <mergeCell ref="AA10759:AC10759"/>
    <mergeCell ref="AF10757:AG10757"/>
    <mergeCell ref="L10758:M10758"/>
    <mergeCell ref="P10758:Q10758"/>
    <mergeCell ref="T10758:U10758"/>
    <mergeCell ref="X10758:Y10758"/>
    <mergeCell ref="AB10758:AC10758"/>
    <mergeCell ref="AF10758:AG10758"/>
    <mergeCell ref="L10757:M10757"/>
    <mergeCell ref="P10757:Q10757"/>
    <mergeCell ref="T10757:U10757"/>
    <mergeCell ref="X10757:Y10757"/>
    <mergeCell ref="AB10757:AC10757"/>
    <mergeCell ref="AF10755:AG10755"/>
    <mergeCell ref="L10756:M10756"/>
    <mergeCell ref="P10756:Q10756"/>
    <mergeCell ref="T10756:U10756"/>
    <mergeCell ref="X10756:Y10756"/>
    <mergeCell ref="AB10756:AC10756"/>
    <mergeCell ref="AF10756:AG10756"/>
    <mergeCell ref="L10755:M10755"/>
    <mergeCell ref="P10755:Q10755"/>
    <mergeCell ref="T10755:U10755"/>
    <mergeCell ref="X10755:Y10755"/>
    <mergeCell ref="AB10755:AC10755"/>
    <mergeCell ref="AE10753:AG10753"/>
    <mergeCell ref="K10754:M10754"/>
    <mergeCell ref="O10754:Q10754"/>
    <mergeCell ref="S10754:U10754"/>
    <mergeCell ref="W10754:Y10754"/>
    <mergeCell ref="AA10754:AC10754"/>
    <mergeCell ref="AE10754:AG10754"/>
    <mergeCell ref="K10753:M10753"/>
    <mergeCell ref="O10753:Q10753"/>
    <mergeCell ref="S10753:U10753"/>
    <mergeCell ref="W10753:Y10753"/>
    <mergeCell ref="AA10753:AC10753"/>
    <mergeCell ref="AF10751:AG10751"/>
    <mergeCell ref="K10752:M10752"/>
    <mergeCell ref="O10752:Q10752"/>
    <mergeCell ref="S10752:U10752"/>
    <mergeCell ref="W10752:Y10752"/>
    <mergeCell ref="AA10752:AC10752"/>
    <mergeCell ref="AE10752:AG10752"/>
    <mergeCell ref="L10751:M10751"/>
    <mergeCell ref="P10751:Q10751"/>
    <mergeCell ref="T10751:U10751"/>
    <mergeCell ref="X10751:Y10751"/>
    <mergeCell ref="AB10751:AC10751"/>
    <mergeCell ref="AF10749:AG10749"/>
    <mergeCell ref="L10750:M10750"/>
    <mergeCell ref="P10750:Q10750"/>
    <mergeCell ref="T10750:U10750"/>
    <mergeCell ref="X10750:Y10750"/>
    <mergeCell ref="AB10750:AC10750"/>
    <mergeCell ref="AF10750:AG10750"/>
    <mergeCell ref="L10749:M10749"/>
    <mergeCell ref="P10749:Q10749"/>
    <mergeCell ref="T10749:U10749"/>
    <mergeCell ref="X10749:Y10749"/>
    <mergeCell ref="AB10749:AC10749"/>
    <mergeCell ref="AE10747:AG10747"/>
    <mergeCell ref="K10748:M10748"/>
    <mergeCell ref="O10748:Q10748"/>
    <mergeCell ref="S10748:U10748"/>
    <mergeCell ref="W10748:Y10748"/>
    <mergeCell ref="AA10748:AC10748"/>
    <mergeCell ref="AE10748:AG10748"/>
    <mergeCell ref="K10747:M10747"/>
    <mergeCell ref="O10747:Q10747"/>
    <mergeCell ref="S10747:U10747"/>
    <mergeCell ref="W10747:Y10747"/>
    <mergeCell ref="AA10747:AC10747"/>
    <mergeCell ref="AF10745:AG10745"/>
    <mergeCell ref="L10746:M10746"/>
    <mergeCell ref="P10746:Q10746"/>
    <mergeCell ref="T10746:U10746"/>
    <mergeCell ref="X10746:Y10746"/>
    <mergeCell ref="AB10746:AC10746"/>
    <mergeCell ref="AF10746:AG10746"/>
    <mergeCell ref="L10745:M10745"/>
    <mergeCell ref="P10745:Q10745"/>
    <mergeCell ref="T10745:U10745"/>
    <mergeCell ref="X10745:Y10745"/>
    <mergeCell ref="AB10745:AC10745"/>
    <mergeCell ref="AF10743:AG10743"/>
    <mergeCell ref="L10744:M10744"/>
    <mergeCell ref="P10744:Q10744"/>
    <mergeCell ref="T10744:U10744"/>
    <mergeCell ref="X10744:Y10744"/>
    <mergeCell ref="AB10744:AC10744"/>
    <mergeCell ref="AF10744:AG10744"/>
    <mergeCell ref="L10743:M10743"/>
    <mergeCell ref="P10743:Q10743"/>
    <mergeCell ref="T10743:U10743"/>
    <mergeCell ref="X10743:Y10743"/>
    <mergeCell ref="AB10743:AC10743"/>
    <mergeCell ref="AE10741:AG10741"/>
    <mergeCell ref="L10742:M10742"/>
    <mergeCell ref="P10742:Q10742"/>
    <mergeCell ref="T10742:U10742"/>
    <mergeCell ref="X10742:Y10742"/>
    <mergeCell ref="AB10742:AC10742"/>
    <mergeCell ref="AF10742:AG10742"/>
    <mergeCell ref="K10741:M10741"/>
    <mergeCell ref="O10741:Q10741"/>
    <mergeCell ref="S10741:U10741"/>
    <mergeCell ref="W10741:Y10741"/>
    <mergeCell ref="AA10741:AC10741"/>
    <mergeCell ref="AF10739:AG10739"/>
    <mergeCell ref="K10740:M10740"/>
    <mergeCell ref="O10740:Q10740"/>
    <mergeCell ref="S10740:U10740"/>
    <mergeCell ref="W10740:Y10740"/>
    <mergeCell ref="AA10740:AC10740"/>
    <mergeCell ref="AE10740:AG10740"/>
    <mergeCell ref="L10739:M10739"/>
    <mergeCell ref="P10739:Q10739"/>
    <mergeCell ref="T10739:U10739"/>
    <mergeCell ref="X10739:Y10739"/>
    <mergeCell ref="AB10739:AC10739"/>
    <mergeCell ref="AF10737:AG10737"/>
    <mergeCell ref="L10738:M10738"/>
    <mergeCell ref="P10738:Q10738"/>
    <mergeCell ref="T10738:U10738"/>
    <mergeCell ref="X10738:Y10738"/>
    <mergeCell ref="AB10738:AC10738"/>
    <mergeCell ref="AF10738:AG10738"/>
    <mergeCell ref="L10737:M10737"/>
    <mergeCell ref="P10737:Q10737"/>
    <mergeCell ref="T10737:U10737"/>
    <mergeCell ref="X10737:Y10737"/>
    <mergeCell ref="AB10737:AC10737"/>
    <mergeCell ref="AE10735:AG10735"/>
    <mergeCell ref="L10736:M10736"/>
    <mergeCell ref="P10736:Q10736"/>
    <mergeCell ref="T10736:U10736"/>
    <mergeCell ref="X10736:Y10736"/>
    <mergeCell ref="AB10736:AC10736"/>
    <mergeCell ref="AF10736:AG10736"/>
    <mergeCell ref="K10735:M10735"/>
    <mergeCell ref="O10735:Q10735"/>
    <mergeCell ref="S10735:U10735"/>
    <mergeCell ref="W10735:Y10735"/>
    <mergeCell ref="AA10735:AC10735"/>
    <mergeCell ref="AF10733:AG10733"/>
    <mergeCell ref="K10734:M10734"/>
    <mergeCell ref="O10734:Q10734"/>
    <mergeCell ref="S10734:U10734"/>
    <mergeCell ref="W10734:Y10734"/>
    <mergeCell ref="AA10734:AC10734"/>
    <mergeCell ref="AE10734:AG10734"/>
    <mergeCell ref="L10733:M10733"/>
    <mergeCell ref="P10733:Q10733"/>
    <mergeCell ref="T10733:U10733"/>
    <mergeCell ref="X10733:Y10733"/>
    <mergeCell ref="AB10733:AC10733"/>
    <mergeCell ref="AE10731:AG10731"/>
    <mergeCell ref="L10732:M10732"/>
    <mergeCell ref="P10732:Q10732"/>
    <mergeCell ref="T10732:U10732"/>
    <mergeCell ref="X10732:Y10732"/>
    <mergeCell ref="AB10732:AC10732"/>
    <mergeCell ref="AF10732:AG10732"/>
    <mergeCell ref="K10731:M10731"/>
    <mergeCell ref="O10731:Q10731"/>
    <mergeCell ref="S10731:U10731"/>
    <mergeCell ref="W10731:Y10731"/>
    <mergeCell ref="AA10731:AC10731"/>
    <mergeCell ref="AF10729:AG10729"/>
    <mergeCell ref="K10730:M10730"/>
    <mergeCell ref="O10730:Q10730"/>
    <mergeCell ref="S10730:U10730"/>
    <mergeCell ref="W10730:Y10730"/>
    <mergeCell ref="AA10730:AC10730"/>
    <mergeCell ref="AE10730:AG10730"/>
    <mergeCell ref="L10729:M10729"/>
    <mergeCell ref="P10729:Q10729"/>
    <mergeCell ref="T10729:U10729"/>
    <mergeCell ref="X10729:Y10729"/>
    <mergeCell ref="AB10729:AC10729"/>
    <mergeCell ref="AE10727:AG10727"/>
    <mergeCell ref="L10728:M10728"/>
    <mergeCell ref="P10728:Q10728"/>
    <mergeCell ref="T10728:U10728"/>
    <mergeCell ref="X10728:Y10728"/>
    <mergeCell ref="AB10728:AC10728"/>
    <mergeCell ref="AF10728:AG10728"/>
    <mergeCell ref="K10727:M10727"/>
    <mergeCell ref="O10727:Q10727"/>
    <mergeCell ref="S10727:U10727"/>
    <mergeCell ref="W10727:Y10727"/>
    <mergeCell ref="AA10727:AC10727"/>
    <mergeCell ref="AE10725:AG10725"/>
    <mergeCell ref="K10726:M10726"/>
    <mergeCell ref="O10726:Q10726"/>
    <mergeCell ref="S10726:U10726"/>
    <mergeCell ref="W10726:Y10726"/>
    <mergeCell ref="AA10726:AC10726"/>
    <mergeCell ref="AE10726:AG10726"/>
    <mergeCell ref="K10725:M10725"/>
    <mergeCell ref="O10725:Q10725"/>
    <mergeCell ref="S10725:U10725"/>
    <mergeCell ref="W10725:Y10725"/>
    <mergeCell ref="AA10725:AC10725"/>
    <mergeCell ref="AE10723:AG10723"/>
    <mergeCell ref="A10724:F10724"/>
    <mergeCell ref="L10724:M10724"/>
    <mergeCell ref="P10724:Q10724"/>
    <mergeCell ref="T10724:U10724"/>
    <mergeCell ref="X10724:Y10724"/>
    <mergeCell ref="AB10724:AC10724"/>
    <mergeCell ref="AF10724:AG10724"/>
    <mergeCell ref="K10723:M10723"/>
    <mergeCell ref="O10723:Q10723"/>
    <mergeCell ref="S10723:U10723"/>
    <mergeCell ref="W10723:Y10723"/>
    <mergeCell ref="AA10723:AC10723"/>
    <mergeCell ref="AF10721:AG10721"/>
    <mergeCell ref="K10722:M10722"/>
    <mergeCell ref="O10722:Q10722"/>
    <mergeCell ref="S10722:U10722"/>
    <mergeCell ref="W10722:Y10722"/>
    <mergeCell ref="AA10722:AC10722"/>
    <mergeCell ref="AE10722:AG10722"/>
    <mergeCell ref="L10721:M10721"/>
    <mergeCell ref="P10721:Q10721"/>
    <mergeCell ref="T10721:U10721"/>
    <mergeCell ref="X10721:Y10721"/>
    <mergeCell ref="AB10721:AC10721"/>
    <mergeCell ref="AE10719:AG10719"/>
    <mergeCell ref="L10720:M10720"/>
    <mergeCell ref="P10720:Q10720"/>
    <mergeCell ref="T10720:U10720"/>
    <mergeCell ref="X10720:Y10720"/>
    <mergeCell ref="AB10720:AC10720"/>
    <mergeCell ref="AF10720:AG10720"/>
    <mergeCell ref="K10719:M10719"/>
    <mergeCell ref="O10719:Q10719"/>
    <mergeCell ref="S10719:U10719"/>
    <mergeCell ref="W10719:Y10719"/>
    <mergeCell ref="AA10719:AC10719"/>
    <mergeCell ref="AF10717:AG10717"/>
    <mergeCell ref="K10718:M10718"/>
    <mergeCell ref="O10718:Q10718"/>
    <mergeCell ref="S10718:U10718"/>
    <mergeCell ref="W10718:Y10718"/>
    <mergeCell ref="AA10718:AC10718"/>
    <mergeCell ref="AE10718:AG10718"/>
    <mergeCell ref="L10717:M10717"/>
    <mergeCell ref="P10717:Q10717"/>
    <mergeCell ref="T10717:U10717"/>
    <mergeCell ref="X10717:Y10717"/>
    <mergeCell ref="AB10717:AC10717"/>
    <mergeCell ref="AE10715:AG10715"/>
    <mergeCell ref="L10716:M10716"/>
    <mergeCell ref="P10716:Q10716"/>
    <mergeCell ref="T10716:U10716"/>
    <mergeCell ref="X10716:Y10716"/>
    <mergeCell ref="AB10716:AC10716"/>
    <mergeCell ref="AF10716:AG10716"/>
    <mergeCell ref="K10715:M10715"/>
    <mergeCell ref="O10715:Q10715"/>
    <mergeCell ref="S10715:U10715"/>
    <mergeCell ref="W10715:Y10715"/>
    <mergeCell ref="AA10715:AC10715"/>
    <mergeCell ref="AF10713:AG10713"/>
    <mergeCell ref="K10714:M10714"/>
    <mergeCell ref="O10714:Q10714"/>
    <mergeCell ref="S10714:U10714"/>
    <mergeCell ref="W10714:Y10714"/>
    <mergeCell ref="AA10714:AC10714"/>
    <mergeCell ref="AE10714:AG10714"/>
    <mergeCell ref="L10713:M10713"/>
    <mergeCell ref="P10713:Q10713"/>
    <mergeCell ref="T10713:U10713"/>
    <mergeCell ref="X10713:Y10713"/>
    <mergeCell ref="AB10713:AC10713"/>
    <mergeCell ref="AF10711:AG10711"/>
    <mergeCell ref="L10712:M10712"/>
    <mergeCell ref="P10712:Q10712"/>
    <mergeCell ref="T10712:U10712"/>
    <mergeCell ref="X10712:Y10712"/>
    <mergeCell ref="AB10712:AC10712"/>
    <mergeCell ref="AF10712:AG10712"/>
    <mergeCell ref="L10711:M10711"/>
    <mergeCell ref="P10711:Q10711"/>
    <mergeCell ref="T10711:U10711"/>
    <mergeCell ref="X10711:Y10711"/>
    <mergeCell ref="AB10711:AC10711"/>
    <mergeCell ref="AE10709:AG10709"/>
    <mergeCell ref="K10710:M10710"/>
    <mergeCell ref="O10710:Q10710"/>
    <mergeCell ref="S10710:U10710"/>
    <mergeCell ref="W10710:Y10710"/>
    <mergeCell ref="AA10710:AC10710"/>
    <mergeCell ref="AE10710:AG10710"/>
    <mergeCell ref="K10709:M10709"/>
    <mergeCell ref="O10709:Q10709"/>
    <mergeCell ref="S10709:U10709"/>
    <mergeCell ref="W10709:Y10709"/>
    <mergeCell ref="AA10709:AC10709"/>
    <mergeCell ref="AF10707:AG10707"/>
    <mergeCell ref="L10708:M10708"/>
    <mergeCell ref="P10708:Q10708"/>
    <mergeCell ref="T10708:U10708"/>
    <mergeCell ref="X10708:Y10708"/>
    <mergeCell ref="AB10708:AC10708"/>
    <mergeCell ref="AF10708:AG10708"/>
    <mergeCell ref="L10707:M10707"/>
    <mergeCell ref="P10707:Q10707"/>
    <mergeCell ref="T10707:U10707"/>
    <mergeCell ref="X10707:Y10707"/>
    <mergeCell ref="AB10707:AC10707"/>
    <mergeCell ref="AE10705:AG10705"/>
    <mergeCell ref="K10706:M10706"/>
    <mergeCell ref="O10706:Q10706"/>
    <mergeCell ref="S10706:U10706"/>
    <mergeCell ref="W10706:Y10706"/>
    <mergeCell ref="AA10706:AC10706"/>
    <mergeCell ref="AE10706:AG10706"/>
    <mergeCell ref="K10705:M10705"/>
    <mergeCell ref="O10705:Q10705"/>
    <mergeCell ref="S10705:U10705"/>
    <mergeCell ref="W10705:Y10705"/>
    <mergeCell ref="AA10705:AC10705"/>
    <mergeCell ref="AB10703:AC10703"/>
    <mergeCell ref="AF10703:AG10703"/>
    <mergeCell ref="K10704:M10704"/>
    <mergeCell ref="O10704:Q10704"/>
    <mergeCell ref="S10704:U10704"/>
    <mergeCell ref="W10704:Y10704"/>
    <mergeCell ref="AA10704:AC10704"/>
    <mergeCell ref="AE10704:AG10704"/>
    <mergeCell ref="A10703:F10703"/>
    <mergeCell ref="L10703:M10703"/>
    <mergeCell ref="P10703:Q10703"/>
    <mergeCell ref="T10703:U10703"/>
    <mergeCell ref="X10703:Y10703"/>
    <mergeCell ref="AE10701:AG10701"/>
    <mergeCell ref="K10702:M10702"/>
    <mergeCell ref="O10702:Q10702"/>
    <mergeCell ref="S10702:U10702"/>
    <mergeCell ref="W10702:Y10702"/>
    <mergeCell ref="AA10702:AC10702"/>
    <mergeCell ref="AE10702:AG10702"/>
    <mergeCell ref="K10701:M10701"/>
    <mergeCell ref="O10701:Q10701"/>
    <mergeCell ref="S10701:U10701"/>
    <mergeCell ref="W10701:Y10701"/>
    <mergeCell ref="AA10701:AC10701"/>
    <mergeCell ref="AF10699:AG10699"/>
    <mergeCell ref="L10700:M10700"/>
    <mergeCell ref="P10700:Q10700"/>
    <mergeCell ref="T10700:U10700"/>
    <mergeCell ref="X10700:Y10700"/>
    <mergeCell ref="AB10700:AC10700"/>
    <mergeCell ref="AF10700:AG10700"/>
    <mergeCell ref="L10699:M10699"/>
    <mergeCell ref="P10699:Q10699"/>
    <mergeCell ref="T10699:U10699"/>
    <mergeCell ref="X10699:Y10699"/>
    <mergeCell ref="AB10699:AC10699"/>
    <mergeCell ref="AE10697:AG10697"/>
    <mergeCell ref="K10698:M10698"/>
    <mergeCell ref="O10698:Q10698"/>
    <mergeCell ref="S10698:U10698"/>
    <mergeCell ref="W10698:Y10698"/>
    <mergeCell ref="AA10698:AC10698"/>
    <mergeCell ref="AE10698:AG10698"/>
    <mergeCell ref="K10697:M10697"/>
    <mergeCell ref="O10697:Q10697"/>
    <mergeCell ref="S10697:U10697"/>
    <mergeCell ref="W10697:Y10697"/>
    <mergeCell ref="AA10697:AC10697"/>
    <mergeCell ref="AF10695:AG10695"/>
    <mergeCell ref="L10696:M10696"/>
    <mergeCell ref="P10696:Q10696"/>
    <mergeCell ref="T10696:U10696"/>
    <mergeCell ref="X10696:Y10696"/>
    <mergeCell ref="AB10696:AC10696"/>
    <mergeCell ref="AF10696:AG10696"/>
    <mergeCell ref="L10695:M10695"/>
    <mergeCell ref="P10695:Q10695"/>
    <mergeCell ref="T10695:U10695"/>
    <mergeCell ref="X10695:Y10695"/>
    <mergeCell ref="AB10695:AC10695"/>
    <mergeCell ref="AE10693:AG10693"/>
    <mergeCell ref="K10694:M10694"/>
    <mergeCell ref="O10694:Q10694"/>
    <mergeCell ref="S10694:U10694"/>
    <mergeCell ref="W10694:Y10694"/>
    <mergeCell ref="AA10694:AC10694"/>
    <mergeCell ref="AE10694:AG10694"/>
    <mergeCell ref="K10693:M10693"/>
    <mergeCell ref="O10693:Q10693"/>
    <mergeCell ref="S10693:U10693"/>
    <mergeCell ref="W10693:Y10693"/>
    <mergeCell ref="AA10693:AC10693"/>
    <mergeCell ref="AF10691:AG10691"/>
    <mergeCell ref="L10692:M10692"/>
    <mergeCell ref="P10692:Q10692"/>
    <mergeCell ref="T10692:U10692"/>
    <mergeCell ref="X10692:Y10692"/>
    <mergeCell ref="AB10692:AC10692"/>
    <mergeCell ref="AF10692:AG10692"/>
    <mergeCell ref="L10691:M10691"/>
    <mergeCell ref="P10691:Q10691"/>
    <mergeCell ref="T10691:U10691"/>
    <mergeCell ref="X10691:Y10691"/>
    <mergeCell ref="AB10691:AC10691"/>
    <mergeCell ref="AE10689:AG10689"/>
    <mergeCell ref="K10690:M10690"/>
    <mergeCell ref="O10690:Q10690"/>
    <mergeCell ref="S10690:U10690"/>
    <mergeCell ref="W10690:Y10690"/>
    <mergeCell ref="AA10690:AC10690"/>
    <mergeCell ref="AE10690:AG10690"/>
    <mergeCell ref="K10689:M10689"/>
    <mergeCell ref="O10689:Q10689"/>
    <mergeCell ref="S10689:U10689"/>
    <mergeCell ref="W10689:Y10689"/>
    <mergeCell ref="AA10689:AC10689"/>
    <mergeCell ref="AF10687:AG10687"/>
    <mergeCell ref="L10688:M10688"/>
    <mergeCell ref="P10688:Q10688"/>
    <mergeCell ref="T10688:U10688"/>
    <mergeCell ref="X10688:Y10688"/>
    <mergeCell ref="AB10688:AC10688"/>
    <mergeCell ref="AF10688:AG10688"/>
    <mergeCell ref="L10687:M10687"/>
    <mergeCell ref="P10687:Q10687"/>
    <mergeCell ref="T10687:U10687"/>
    <mergeCell ref="X10687:Y10687"/>
    <mergeCell ref="AB10687:AC10687"/>
    <mergeCell ref="AE10685:AG10685"/>
    <mergeCell ref="K10686:M10686"/>
    <mergeCell ref="O10686:Q10686"/>
    <mergeCell ref="S10686:U10686"/>
    <mergeCell ref="W10686:Y10686"/>
    <mergeCell ref="AA10686:AC10686"/>
    <mergeCell ref="AE10686:AG10686"/>
    <mergeCell ref="K10685:M10685"/>
    <mergeCell ref="O10685:Q10685"/>
    <mergeCell ref="S10685:U10685"/>
    <mergeCell ref="W10685:Y10685"/>
    <mergeCell ref="AA10685:AC10685"/>
    <mergeCell ref="AF10683:AG10683"/>
    <mergeCell ref="L10684:M10684"/>
    <mergeCell ref="P10684:Q10684"/>
    <mergeCell ref="T10684:U10684"/>
    <mergeCell ref="X10684:Y10684"/>
    <mergeCell ref="AB10684:AC10684"/>
    <mergeCell ref="AF10684:AG10684"/>
    <mergeCell ref="L10683:M10683"/>
    <mergeCell ref="P10683:Q10683"/>
    <mergeCell ref="T10683:U10683"/>
    <mergeCell ref="X10683:Y10683"/>
    <mergeCell ref="AB10683:AC10683"/>
    <mergeCell ref="AE10681:AG10681"/>
    <mergeCell ref="K10682:M10682"/>
    <mergeCell ref="O10682:Q10682"/>
    <mergeCell ref="S10682:U10682"/>
    <mergeCell ref="W10682:Y10682"/>
    <mergeCell ref="AA10682:AC10682"/>
    <mergeCell ref="AE10682:AG10682"/>
    <mergeCell ref="K10681:M10681"/>
    <mergeCell ref="O10681:Q10681"/>
    <mergeCell ref="S10681:U10681"/>
    <mergeCell ref="W10681:Y10681"/>
    <mergeCell ref="AA10681:AC10681"/>
    <mergeCell ref="AF10679:AG10679"/>
    <mergeCell ref="L10680:M10680"/>
    <mergeCell ref="P10680:Q10680"/>
    <mergeCell ref="T10680:U10680"/>
    <mergeCell ref="X10680:Y10680"/>
    <mergeCell ref="AB10680:AC10680"/>
    <mergeCell ref="AF10680:AG10680"/>
    <mergeCell ref="L10679:M10679"/>
    <mergeCell ref="P10679:Q10679"/>
    <mergeCell ref="T10679:U10679"/>
    <mergeCell ref="X10679:Y10679"/>
    <mergeCell ref="AB10679:AC10679"/>
    <mergeCell ref="AE10677:AG10677"/>
    <mergeCell ref="K10678:M10678"/>
    <mergeCell ref="O10678:Q10678"/>
    <mergeCell ref="S10678:U10678"/>
    <mergeCell ref="W10678:Y10678"/>
    <mergeCell ref="AA10678:AC10678"/>
    <mergeCell ref="AE10678:AG10678"/>
    <mergeCell ref="K10677:M10677"/>
    <mergeCell ref="O10677:Q10677"/>
    <mergeCell ref="S10677:U10677"/>
    <mergeCell ref="W10677:Y10677"/>
    <mergeCell ref="AA10677:AC10677"/>
    <mergeCell ref="AF10675:AG10675"/>
    <mergeCell ref="L10676:M10676"/>
    <mergeCell ref="P10676:Q10676"/>
    <mergeCell ref="T10676:U10676"/>
    <mergeCell ref="X10676:Y10676"/>
    <mergeCell ref="AB10676:AC10676"/>
    <mergeCell ref="AF10676:AG10676"/>
    <mergeCell ref="L10675:M10675"/>
    <mergeCell ref="P10675:Q10675"/>
    <mergeCell ref="T10675:U10675"/>
    <mergeCell ref="X10675:Y10675"/>
    <mergeCell ref="AB10675:AC10675"/>
    <mergeCell ref="AE10673:AG10673"/>
    <mergeCell ref="K10674:M10674"/>
    <mergeCell ref="O10674:Q10674"/>
    <mergeCell ref="S10674:U10674"/>
    <mergeCell ref="W10674:Y10674"/>
    <mergeCell ref="AA10674:AC10674"/>
    <mergeCell ref="AE10674:AG10674"/>
    <mergeCell ref="K10673:M10673"/>
    <mergeCell ref="O10673:Q10673"/>
    <mergeCell ref="S10673:U10673"/>
    <mergeCell ref="W10673:Y10673"/>
    <mergeCell ref="AA10673:AC10673"/>
    <mergeCell ref="AF10671:AG10671"/>
    <mergeCell ref="L10672:M10672"/>
    <mergeCell ref="P10672:Q10672"/>
    <mergeCell ref="T10672:U10672"/>
    <mergeCell ref="X10672:Y10672"/>
    <mergeCell ref="AB10672:AC10672"/>
    <mergeCell ref="AF10672:AG10672"/>
    <mergeCell ref="L10671:M10671"/>
    <mergeCell ref="P10671:Q10671"/>
    <mergeCell ref="T10671:U10671"/>
    <mergeCell ref="X10671:Y10671"/>
    <mergeCell ref="AB10671:AC10671"/>
    <mergeCell ref="AE10669:AG10669"/>
    <mergeCell ref="K10670:M10670"/>
    <mergeCell ref="O10670:Q10670"/>
    <mergeCell ref="S10670:U10670"/>
    <mergeCell ref="W10670:Y10670"/>
    <mergeCell ref="AA10670:AC10670"/>
    <mergeCell ref="AE10670:AG10670"/>
    <mergeCell ref="K10669:M10669"/>
    <mergeCell ref="O10669:Q10669"/>
    <mergeCell ref="S10669:U10669"/>
    <mergeCell ref="W10669:Y10669"/>
    <mergeCell ref="AA10669:AC10669"/>
    <mergeCell ref="AF10667:AG10667"/>
    <mergeCell ref="L10668:M10668"/>
    <mergeCell ref="P10668:Q10668"/>
    <mergeCell ref="T10668:U10668"/>
    <mergeCell ref="X10668:Y10668"/>
    <mergeCell ref="AB10668:AC10668"/>
    <mergeCell ref="AF10668:AG10668"/>
    <mergeCell ref="L10667:M10667"/>
    <mergeCell ref="P10667:Q10667"/>
    <mergeCell ref="T10667:U10667"/>
    <mergeCell ref="X10667:Y10667"/>
    <mergeCell ref="AB10667:AC10667"/>
    <mergeCell ref="AE10665:AG10665"/>
    <mergeCell ref="K10666:M10666"/>
    <mergeCell ref="O10666:Q10666"/>
    <mergeCell ref="S10666:U10666"/>
    <mergeCell ref="W10666:Y10666"/>
    <mergeCell ref="AA10666:AC10666"/>
    <mergeCell ref="AE10666:AG10666"/>
    <mergeCell ref="K10665:M10665"/>
    <mergeCell ref="O10665:Q10665"/>
    <mergeCell ref="S10665:U10665"/>
    <mergeCell ref="W10665:Y10665"/>
    <mergeCell ref="AA10665:AC10665"/>
    <mergeCell ref="AF10663:AG10663"/>
    <mergeCell ref="L10664:M10664"/>
    <mergeCell ref="P10664:Q10664"/>
    <mergeCell ref="T10664:U10664"/>
    <mergeCell ref="X10664:Y10664"/>
    <mergeCell ref="AB10664:AC10664"/>
    <mergeCell ref="AF10664:AG10664"/>
    <mergeCell ref="L10663:M10663"/>
    <mergeCell ref="P10663:Q10663"/>
    <mergeCell ref="T10663:U10663"/>
    <mergeCell ref="X10663:Y10663"/>
    <mergeCell ref="AB10663:AC10663"/>
    <mergeCell ref="AE10661:AG10661"/>
    <mergeCell ref="K10662:M10662"/>
    <mergeCell ref="O10662:Q10662"/>
    <mergeCell ref="S10662:U10662"/>
    <mergeCell ref="W10662:Y10662"/>
    <mergeCell ref="AA10662:AC10662"/>
    <mergeCell ref="AE10662:AG10662"/>
    <mergeCell ref="K10661:M10661"/>
    <mergeCell ref="O10661:Q10661"/>
    <mergeCell ref="S10661:U10661"/>
    <mergeCell ref="W10661:Y10661"/>
    <mergeCell ref="AA10661:AC10661"/>
    <mergeCell ref="AF10659:AG10659"/>
    <mergeCell ref="L10660:M10660"/>
    <mergeCell ref="P10660:Q10660"/>
    <mergeCell ref="T10660:U10660"/>
    <mergeCell ref="X10660:Y10660"/>
    <mergeCell ref="AB10660:AC10660"/>
    <mergeCell ref="AF10660:AG10660"/>
    <mergeCell ref="L10659:M10659"/>
    <mergeCell ref="P10659:Q10659"/>
    <mergeCell ref="T10659:U10659"/>
    <mergeCell ref="X10659:Y10659"/>
    <mergeCell ref="AB10659:AC10659"/>
    <mergeCell ref="AE10657:AG10657"/>
    <mergeCell ref="K10658:M10658"/>
    <mergeCell ref="O10658:Q10658"/>
    <mergeCell ref="S10658:U10658"/>
    <mergeCell ref="W10658:Y10658"/>
    <mergeCell ref="AA10658:AC10658"/>
    <mergeCell ref="AE10658:AG10658"/>
    <mergeCell ref="K10657:M10657"/>
    <mergeCell ref="O10657:Q10657"/>
    <mergeCell ref="S10657:U10657"/>
    <mergeCell ref="W10657:Y10657"/>
    <mergeCell ref="AA10657:AC10657"/>
    <mergeCell ref="AF10655:AG10655"/>
    <mergeCell ref="L10656:M10656"/>
    <mergeCell ref="P10656:Q10656"/>
    <mergeCell ref="T10656:U10656"/>
    <mergeCell ref="X10656:Y10656"/>
    <mergeCell ref="AB10656:AC10656"/>
    <mergeCell ref="AF10656:AG10656"/>
    <mergeCell ref="L10655:M10655"/>
    <mergeCell ref="P10655:Q10655"/>
    <mergeCell ref="T10655:U10655"/>
    <mergeCell ref="X10655:Y10655"/>
    <mergeCell ref="AB10655:AC10655"/>
    <mergeCell ref="AE10653:AG10653"/>
    <mergeCell ref="K10654:M10654"/>
    <mergeCell ref="O10654:Q10654"/>
    <mergeCell ref="S10654:U10654"/>
    <mergeCell ref="W10654:Y10654"/>
    <mergeCell ref="AA10654:AC10654"/>
    <mergeCell ref="AE10654:AG10654"/>
    <mergeCell ref="K10653:M10653"/>
    <mergeCell ref="O10653:Q10653"/>
    <mergeCell ref="S10653:U10653"/>
    <mergeCell ref="W10653:Y10653"/>
    <mergeCell ref="AA10653:AC10653"/>
    <mergeCell ref="AF10651:AG10651"/>
    <mergeCell ref="L10652:M10652"/>
    <mergeCell ref="P10652:Q10652"/>
    <mergeCell ref="T10652:U10652"/>
    <mergeCell ref="X10652:Y10652"/>
    <mergeCell ref="AB10652:AC10652"/>
    <mergeCell ref="AF10652:AG10652"/>
    <mergeCell ref="L10651:M10651"/>
    <mergeCell ref="P10651:Q10651"/>
    <mergeCell ref="T10651:U10651"/>
    <mergeCell ref="X10651:Y10651"/>
    <mergeCell ref="AB10651:AC10651"/>
    <mergeCell ref="AE10649:AG10649"/>
    <mergeCell ref="K10650:M10650"/>
    <mergeCell ref="O10650:Q10650"/>
    <mergeCell ref="S10650:U10650"/>
    <mergeCell ref="W10650:Y10650"/>
    <mergeCell ref="AA10650:AC10650"/>
    <mergeCell ref="AE10650:AG10650"/>
    <mergeCell ref="K10649:M10649"/>
    <mergeCell ref="O10649:Q10649"/>
    <mergeCell ref="S10649:U10649"/>
    <mergeCell ref="W10649:Y10649"/>
    <mergeCell ref="AA10649:AC10649"/>
    <mergeCell ref="AF10647:AG10647"/>
    <mergeCell ref="L10648:M10648"/>
    <mergeCell ref="P10648:Q10648"/>
    <mergeCell ref="T10648:U10648"/>
    <mergeCell ref="X10648:Y10648"/>
    <mergeCell ref="AB10648:AC10648"/>
    <mergeCell ref="AF10648:AG10648"/>
    <mergeCell ref="L10647:M10647"/>
    <mergeCell ref="P10647:Q10647"/>
    <mergeCell ref="T10647:U10647"/>
    <mergeCell ref="X10647:Y10647"/>
    <mergeCell ref="AB10647:AC10647"/>
    <mergeCell ref="AE10645:AG10645"/>
    <mergeCell ref="K10646:M10646"/>
    <mergeCell ref="O10646:Q10646"/>
    <mergeCell ref="S10646:U10646"/>
    <mergeCell ref="W10646:Y10646"/>
    <mergeCell ref="AA10646:AC10646"/>
    <mergeCell ref="AE10646:AG10646"/>
    <mergeCell ref="K10645:M10645"/>
    <mergeCell ref="O10645:Q10645"/>
    <mergeCell ref="S10645:U10645"/>
    <mergeCell ref="W10645:Y10645"/>
    <mergeCell ref="AA10645:AC10645"/>
    <mergeCell ref="AF10643:AG10643"/>
    <mergeCell ref="L10644:M10644"/>
    <mergeCell ref="P10644:Q10644"/>
    <mergeCell ref="T10644:U10644"/>
    <mergeCell ref="X10644:Y10644"/>
    <mergeCell ref="AB10644:AC10644"/>
    <mergeCell ref="AF10644:AG10644"/>
    <mergeCell ref="L10643:M10643"/>
    <mergeCell ref="P10643:Q10643"/>
    <mergeCell ref="T10643:U10643"/>
    <mergeCell ref="X10643:Y10643"/>
    <mergeCell ref="AB10643:AC10643"/>
    <mergeCell ref="AF10641:AG10641"/>
    <mergeCell ref="L10642:M10642"/>
    <mergeCell ref="P10642:Q10642"/>
    <mergeCell ref="T10642:U10642"/>
    <mergeCell ref="X10642:Y10642"/>
    <mergeCell ref="AB10642:AC10642"/>
    <mergeCell ref="AF10642:AG10642"/>
    <mergeCell ref="L10641:M10641"/>
    <mergeCell ref="P10641:Q10641"/>
    <mergeCell ref="T10641:U10641"/>
    <mergeCell ref="X10641:Y10641"/>
    <mergeCell ref="AB10641:AC10641"/>
    <mergeCell ref="AE10639:AG10639"/>
    <mergeCell ref="K10640:M10640"/>
    <mergeCell ref="O10640:Q10640"/>
    <mergeCell ref="S10640:U10640"/>
    <mergeCell ref="W10640:Y10640"/>
    <mergeCell ref="AA10640:AC10640"/>
    <mergeCell ref="AE10640:AG10640"/>
    <mergeCell ref="K10639:M10639"/>
    <mergeCell ref="O10639:Q10639"/>
    <mergeCell ref="S10639:U10639"/>
    <mergeCell ref="W10639:Y10639"/>
    <mergeCell ref="AA10639:AC10639"/>
    <mergeCell ref="AE10637:AG10637"/>
    <mergeCell ref="K10638:M10638"/>
    <mergeCell ref="O10638:Q10638"/>
    <mergeCell ref="S10638:U10638"/>
    <mergeCell ref="W10638:Y10638"/>
    <mergeCell ref="AA10638:AC10638"/>
    <mergeCell ref="AE10638:AG10638"/>
    <mergeCell ref="K10637:M10637"/>
    <mergeCell ref="O10637:Q10637"/>
    <mergeCell ref="S10637:U10637"/>
    <mergeCell ref="W10637:Y10637"/>
    <mergeCell ref="AA10637:AC10637"/>
    <mergeCell ref="AF10635:AG10635"/>
    <mergeCell ref="L10636:M10636"/>
    <mergeCell ref="P10636:Q10636"/>
    <mergeCell ref="T10636:U10636"/>
    <mergeCell ref="X10636:Y10636"/>
    <mergeCell ref="AB10636:AC10636"/>
    <mergeCell ref="AF10636:AG10636"/>
    <mergeCell ref="L10635:M10635"/>
    <mergeCell ref="P10635:Q10635"/>
    <mergeCell ref="T10635:U10635"/>
    <mergeCell ref="X10635:Y10635"/>
    <mergeCell ref="AB10635:AC10635"/>
    <mergeCell ref="AE10633:AG10633"/>
    <mergeCell ref="K10634:M10634"/>
    <mergeCell ref="O10634:Q10634"/>
    <mergeCell ref="S10634:U10634"/>
    <mergeCell ref="W10634:Y10634"/>
    <mergeCell ref="AA10634:AC10634"/>
    <mergeCell ref="AE10634:AG10634"/>
    <mergeCell ref="K10633:M10633"/>
    <mergeCell ref="O10633:Q10633"/>
    <mergeCell ref="S10633:U10633"/>
    <mergeCell ref="W10633:Y10633"/>
    <mergeCell ref="AA10633:AC10633"/>
    <mergeCell ref="AF10631:AG10631"/>
    <mergeCell ref="L10632:M10632"/>
    <mergeCell ref="P10632:Q10632"/>
    <mergeCell ref="T10632:U10632"/>
    <mergeCell ref="X10632:Y10632"/>
    <mergeCell ref="AB10632:AC10632"/>
    <mergeCell ref="AF10632:AG10632"/>
    <mergeCell ref="L10631:M10631"/>
    <mergeCell ref="P10631:Q10631"/>
    <mergeCell ref="T10631:U10631"/>
    <mergeCell ref="X10631:Y10631"/>
    <mergeCell ref="AB10631:AC10631"/>
    <mergeCell ref="AE10629:AG10629"/>
    <mergeCell ref="K10630:M10630"/>
    <mergeCell ref="O10630:Q10630"/>
    <mergeCell ref="S10630:U10630"/>
    <mergeCell ref="W10630:Y10630"/>
    <mergeCell ref="AA10630:AC10630"/>
    <mergeCell ref="AE10630:AG10630"/>
    <mergeCell ref="K10629:M10629"/>
    <mergeCell ref="O10629:Q10629"/>
    <mergeCell ref="S10629:U10629"/>
    <mergeCell ref="W10629:Y10629"/>
    <mergeCell ref="AA10629:AC10629"/>
    <mergeCell ref="AF10627:AG10627"/>
    <mergeCell ref="L10628:M10628"/>
    <mergeCell ref="P10628:Q10628"/>
    <mergeCell ref="T10628:U10628"/>
    <mergeCell ref="X10628:Y10628"/>
    <mergeCell ref="AB10628:AC10628"/>
    <mergeCell ref="AF10628:AG10628"/>
    <mergeCell ref="L10627:M10627"/>
    <mergeCell ref="P10627:Q10627"/>
    <mergeCell ref="T10627:U10627"/>
    <mergeCell ref="X10627:Y10627"/>
    <mergeCell ref="AB10627:AC10627"/>
    <mergeCell ref="AE10625:AG10625"/>
    <mergeCell ref="K10626:M10626"/>
    <mergeCell ref="O10626:Q10626"/>
    <mergeCell ref="S10626:U10626"/>
    <mergeCell ref="W10626:Y10626"/>
    <mergeCell ref="AA10626:AC10626"/>
    <mergeCell ref="AE10626:AG10626"/>
    <mergeCell ref="K10625:M10625"/>
    <mergeCell ref="O10625:Q10625"/>
    <mergeCell ref="S10625:U10625"/>
    <mergeCell ref="W10625:Y10625"/>
    <mergeCell ref="AA10625:AC10625"/>
    <mergeCell ref="AF10623:AG10623"/>
    <mergeCell ref="L10624:M10624"/>
    <mergeCell ref="P10624:Q10624"/>
    <mergeCell ref="T10624:U10624"/>
    <mergeCell ref="X10624:Y10624"/>
    <mergeCell ref="AB10624:AC10624"/>
    <mergeCell ref="AF10624:AG10624"/>
    <mergeCell ref="L10623:M10623"/>
    <mergeCell ref="P10623:Q10623"/>
    <mergeCell ref="T10623:U10623"/>
    <mergeCell ref="X10623:Y10623"/>
    <mergeCell ref="AB10623:AC10623"/>
    <mergeCell ref="AE10621:AG10621"/>
    <mergeCell ref="K10622:M10622"/>
    <mergeCell ref="O10622:Q10622"/>
    <mergeCell ref="S10622:U10622"/>
    <mergeCell ref="W10622:Y10622"/>
    <mergeCell ref="AA10622:AC10622"/>
    <mergeCell ref="AE10622:AG10622"/>
    <mergeCell ref="K10621:M10621"/>
    <mergeCell ref="O10621:Q10621"/>
    <mergeCell ref="S10621:U10621"/>
    <mergeCell ref="W10621:Y10621"/>
    <mergeCell ref="AA10621:AC10621"/>
    <mergeCell ref="AF10619:AG10619"/>
    <mergeCell ref="L10620:M10620"/>
    <mergeCell ref="P10620:Q10620"/>
    <mergeCell ref="T10620:U10620"/>
    <mergeCell ref="X10620:Y10620"/>
    <mergeCell ref="AB10620:AC10620"/>
    <mergeCell ref="AF10620:AG10620"/>
    <mergeCell ref="L10619:M10619"/>
    <mergeCell ref="P10619:Q10619"/>
    <mergeCell ref="T10619:U10619"/>
    <mergeCell ref="X10619:Y10619"/>
    <mergeCell ref="AB10619:AC10619"/>
    <mergeCell ref="AE10617:AG10617"/>
    <mergeCell ref="K10618:M10618"/>
    <mergeCell ref="O10618:Q10618"/>
    <mergeCell ref="S10618:U10618"/>
    <mergeCell ref="W10618:Y10618"/>
    <mergeCell ref="AA10618:AC10618"/>
    <mergeCell ref="AE10618:AG10618"/>
    <mergeCell ref="K10617:M10617"/>
    <mergeCell ref="O10617:Q10617"/>
    <mergeCell ref="S10617:U10617"/>
    <mergeCell ref="W10617:Y10617"/>
    <mergeCell ref="AA10617:AC10617"/>
    <mergeCell ref="AF10615:AG10615"/>
    <mergeCell ref="L10616:M10616"/>
    <mergeCell ref="P10616:Q10616"/>
    <mergeCell ref="T10616:U10616"/>
    <mergeCell ref="X10616:Y10616"/>
    <mergeCell ref="AB10616:AC10616"/>
    <mergeCell ref="AF10616:AG10616"/>
    <mergeCell ref="L10615:M10615"/>
    <mergeCell ref="P10615:Q10615"/>
    <mergeCell ref="T10615:U10615"/>
    <mergeCell ref="X10615:Y10615"/>
    <mergeCell ref="AB10615:AC10615"/>
    <mergeCell ref="AF10613:AG10613"/>
    <mergeCell ref="L10614:M10614"/>
    <mergeCell ref="P10614:Q10614"/>
    <mergeCell ref="T10614:U10614"/>
    <mergeCell ref="X10614:Y10614"/>
    <mergeCell ref="AB10614:AC10614"/>
    <mergeCell ref="AF10614:AG10614"/>
    <mergeCell ref="L10613:M10613"/>
    <mergeCell ref="P10613:Q10613"/>
    <mergeCell ref="T10613:U10613"/>
    <mergeCell ref="X10613:Y10613"/>
    <mergeCell ref="AB10613:AC10613"/>
    <mergeCell ref="AE10611:AG10611"/>
    <mergeCell ref="K10612:M10612"/>
    <mergeCell ref="O10612:Q10612"/>
    <mergeCell ref="S10612:U10612"/>
    <mergeCell ref="W10612:Y10612"/>
    <mergeCell ref="AA10612:AC10612"/>
    <mergeCell ref="AE10612:AG10612"/>
    <mergeCell ref="K10611:M10611"/>
    <mergeCell ref="O10611:Q10611"/>
    <mergeCell ref="S10611:U10611"/>
    <mergeCell ref="W10611:Y10611"/>
    <mergeCell ref="AA10611:AC10611"/>
    <mergeCell ref="AF10609:AG10609"/>
    <mergeCell ref="K10610:M10610"/>
    <mergeCell ref="O10610:Q10610"/>
    <mergeCell ref="S10610:U10610"/>
    <mergeCell ref="W10610:Y10610"/>
    <mergeCell ref="AA10610:AC10610"/>
    <mergeCell ref="AE10610:AG10610"/>
    <mergeCell ref="L10609:M10609"/>
    <mergeCell ref="P10609:Q10609"/>
    <mergeCell ref="T10609:U10609"/>
    <mergeCell ref="X10609:Y10609"/>
    <mergeCell ref="AB10609:AC10609"/>
    <mergeCell ref="AF10607:AG10607"/>
    <mergeCell ref="L10608:M10608"/>
    <mergeCell ref="P10608:Q10608"/>
    <mergeCell ref="T10608:U10608"/>
    <mergeCell ref="X10608:Y10608"/>
    <mergeCell ref="AB10608:AC10608"/>
    <mergeCell ref="AF10608:AG10608"/>
    <mergeCell ref="L10607:M10607"/>
    <mergeCell ref="P10607:Q10607"/>
    <mergeCell ref="T10607:U10607"/>
    <mergeCell ref="X10607:Y10607"/>
    <mergeCell ref="AB10607:AC10607"/>
    <mergeCell ref="AE10605:AG10605"/>
    <mergeCell ref="L10606:M10606"/>
    <mergeCell ref="P10606:Q10606"/>
    <mergeCell ref="T10606:U10606"/>
    <mergeCell ref="X10606:Y10606"/>
    <mergeCell ref="AB10606:AC10606"/>
    <mergeCell ref="AF10606:AG10606"/>
    <mergeCell ref="K10605:M10605"/>
    <mergeCell ref="O10605:Q10605"/>
    <mergeCell ref="S10605:U10605"/>
    <mergeCell ref="W10605:Y10605"/>
    <mergeCell ref="AA10605:AC10605"/>
    <mergeCell ref="AE10603:AG10603"/>
    <mergeCell ref="K10604:M10604"/>
    <mergeCell ref="O10604:Q10604"/>
    <mergeCell ref="S10604:U10604"/>
    <mergeCell ref="W10604:Y10604"/>
    <mergeCell ref="AA10604:AC10604"/>
    <mergeCell ref="AE10604:AG10604"/>
    <mergeCell ref="K10603:M10603"/>
    <mergeCell ref="O10603:Q10603"/>
    <mergeCell ref="S10603:U10603"/>
    <mergeCell ref="W10603:Y10603"/>
    <mergeCell ref="AA10603:AC10603"/>
    <mergeCell ref="AF10601:AG10601"/>
    <mergeCell ref="K10602:M10602"/>
    <mergeCell ref="O10602:Q10602"/>
    <mergeCell ref="S10602:U10602"/>
    <mergeCell ref="W10602:Y10602"/>
    <mergeCell ref="AA10602:AC10602"/>
    <mergeCell ref="AE10602:AG10602"/>
    <mergeCell ref="L10601:M10601"/>
    <mergeCell ref="P10601:Q10601"/>
    <mergeCell ref="T10601:U10601"/>
    <mergeCell ref="X10601:Y10601"/>
    <mergeCell ref="AB10601:AC10601"/>
    <mergeCell ref="AF10599:AG10599"/>
    <mergeCell ref="L10600:M10600"/>
    <mergeCell ref="P10600:Q10600"/>
    <mergeCell ref="T10600:U10600"/>
    <mergeCell ref="X10600:Y10600"/>
    <mergeCell ref="AB10600:AC10600"/>
    <mergeCell ref="AF10600:AG10600"/>
    <mergeCell ref="L10599:M10599"/>
    <mergeCell ref="P10599:Q10599"/>
    <mergeCell ref="T10599:U10599"/>
    <mergeCell ref="X10599:Y10599"/>
    <mergeCell ref="AB10599:AC10599"/>
    <mergeCell ref="AE10597:AG10597"/>
    <mergeCell ref="K10598:M10598"/>
    <mergeCell ref="O10598:Q10598"/>
    <mergeCell ref="S10598:U10598"/>
    <mergeCell ref="W10598:Y10598"/>
    <mergeCell ref="AA10598:AC10598"/>
    <mergeCell ref="AE10598:AG10598"/>
    <mergeCell ref="K10597:M10597"/>
    <mergeCell ref="O10597:Q10597"/>
    <mergeCell ref="S10597:U10597"/>
    <mergeCell ref="W10597:Y10597"/>
    <mergeCell ref="AA10597:AC10597"/>
    <mergeCell ref="AF10595:AG10595"/>
    <mergeCell ref="L10596:M10596"/>
    <mergeCell ref="P10596:Q10596"/>
    <mergeCell ref="T10596:U10596"/>
    <mergeCell ref="X10596:Y10596"/>
    <mergeCell ref="AB10596:AC10596"/>
    <mergeCell ref="AF10596:AG10596"/>
    <mergeCell ref="L10595:M10595"/>
    <mergeCell ref="P10595:Q10595"/>
    <mergeCell ref="T10595:U10595"/>
    <mergeCell ref="X10595:Y10595"/>
    <mergeCell ref="AB10595:AC10595"/>
    <mergeCell ref="AF10593:AG10593"/>
    <mergeCell ref="L10594:M10594"/>
    <mergeCell ref="P10594:Q10594"/>
    <mergeCell ref="T10594:U10594"/>
    <mergeCell ref="X10594:Y10594"/>
    <mergeCell ref="AB10594:AC10594"/>
    <mergeCell ref="AF10594:AG10594"/>
    <mergeCell ref="L10593:M10593"/>
    <mergeCell ref="P10593:Q10593"/>
    <mergeCell ref="T10593:U10593"/>
    <mergeCell ref="X10593:Y10593"/>
    <mergeCell ref="AB10593:AC10593"/>
    <mergeCell ref="AE10591:AG10591"/>
    <mergeCell ref="K10592:M10592"/>
    <mergeCell ref="O10592:Q10592"/>
    <mergeCell ref="S10592:U10592"/>
    <mergeCell ref="W10592:Y10592"/>
    <mergeCell ref="AA10592:AC10592"/>
    <mergeCell ref="AE10592:AG10592"/>
    <mergeCell ref="K10591:M10591"/>
    <mergeCell ref="O10591:Q10591"/>
    <mergeCell ref="S10591:U10591"/>
    <mergeCell ref="W10591:Y10591"/>
    <mergeCell ref="AA10591:AC10591"/>
    <mergeCell ref="AF10589:AG10589"/>
    <mergeCell ref="K10590:M10590"/>
    <mergeCell ref="O10590:Q10590"/>
    <mergeCell ref="S10590:U10590"/>
    <mergeCell ref="W10590:Y10590"/>
    <mergeCell ref="AA10590:AC10590"/>
    <mergeCell ref="AE10590:AG10590"/>
    <mergeCell ref="L10589:M10589"/>
    <mergeCell ref="P10589:Q10589"/>
    <mergeCell ref="T10589:U10589"/>
    <mergeCell ref="X10589:Y10589"/>
    <mergeCell ref="AB10589:AC10589"/>
    <mergeCell ref="AE10587:AG10587"/>
    <mergeCell ref="L10588:M10588"/>
    <mergeCell ref="P10588:Q10588"/>
    <mergeCell ref="T10588:U10588"/>
    <mergeCell ref="X10588:Y10588"/>
    <mergeCell ref="AB10588:AC10588"/>
    <mergeCell ref="AF10588:AG10588"/>
    <mergeCell ref="K10587:M10587"/>
    <mergeCell ref="O10587:Q10587"/>
    <mergeCell ref="S10587:U10587"/>
    <mergeCell ref="W10587:Y10587"/>
    <mergeCell ref="AA10587:AC10587"/>
    <mergeCell ref="AF10585:AG10585"/>
    <mergeCell ref="K10586:M10586"/>
    <mergeCell ref="O10586:Q10586"/>
    <mergeCell ref="S10586:U10586"/>
    <mergeCell ref="W10586:Y10586"/>
    <mergeCell ref="AA10586:AC10586"/>
    <mergeCell ref="AE10586:AG10586"/>
    <mergeCell ref="L10585:M10585"/>
    <mergeCell ref="P10585:Q10585"/>
    <mergeCell ref="T10585:U10585"/>
    <mergeCell ref="X10585:Y10585"/>
    <mergeCell ref="AB10585:AC10585"/>
    <mergeCell ref="AE10583:AG10583"/>
    <mergeCell ref="L10584:M10584"/>
    <mergeCell ref="P10584:Q10584"/>
    <mergeCell ref="T10584:U10584"/>
    <mergeCell ref="X10584:Y10584"/>
    <mergeCell ref="AB10584:AC10584"/>
    <mergeCell ref="AF10584:AG10584"/>
    <mergeCell ref="K10583:M10583"/>
    <mergeCell ref="O10583:Q10583"/>
    <mergeCell ref="S10583:U10583"/>
    <mergeCell ref="W10583:Y10583"/>
    <mergeCell ref="AA10583:AC10583"/>
    <mergeCell ref="AF10581:AG10581"/>
    <mergeCell ref="K10582:M10582"/>
    <mergeCell ref="O10582:Q10582"/>
    <mergeCell ref="S10582:U10582"/>
    <mergeCell ref="W10582:Y10582"/>
    <mergeCell ref="AA10582:AC10582"/>
    <mergeCell ref="AE10582:AG10582"/>
    <mergeCell ref="L10581:M10581"/>
    <mergeCell ref="P10581:Q10581"/>
    <mergeCell ref="T10581:U10581"/>
    <mergeCell ref="X10581:Y10581"/>
    <mergeCell ref="AB10581:AC10581"/>
    <mergeCell ref="AF10579:AG10579"/>
    <mergeCell ref="L10580:M10580"/>
    <mergeCell ref="P10580:Q10580"/>
    <mergeCell ref="T10580:U10580"/>
    <mergeCell ref="X10580:Y10580"/>
    <mergeCell ref="AB10580:AC10580"/>
    <mergeCell ref="AF10580:AG10580"/>
    <mergeCell ref="L10579:M10579"/>
    <mergeCell ref="P10579:Q10579"/>
    <mergeCell ref="T10579:U10579"/>
    <mergeCell ref="X10579:Y10579"/>
    <mergeCell ref="AB10579:AC10579"/>
    <mergeCell ref="AE10577:AG10577"/>
    <mergeCell ref="L10578:M10578"/>
    <mergeCell ref="P10578:Q10578"/>
    <mergeCell ref="T10578:U10578"/>
    <mergeCell ref="X10578:Y10578"/>
    <mergeCell ref="AB10578:AC10578"/>
    <mergeCell ref="AF10578:AG10578"/>
    <mergeCell ref="K10577:M10577"/>
    <mergeCell ref="O10577:Q10577"/>
    <mergeCell ref="S10577:U10577"/>
    <mergeCell ref="W10577:Y10577"/>
    <mergeCell ref="AA10577:AC10577"/>
    <mergeCell ref="AE10575:AG10575"/>
    <mergeCell ref="K10576:M10576"/>
    <mergeCell ref="O10576:Q10576"/>
    <mergeCell ref="S10576:U10576"/>
    <mergeCell ref="W10576:Y10576"/>
    <mergeCell ref="AA10576:AC10576"/>
    <mergeCell ref="AE10576:AG10576"/>
    <mergeCell ref="K10575:M10575"/>
    <mergeCell ref="O10575:Q10575"/>
    <mergeCell ref="S10575:U10575"/>
    <mergeCell ref="W10575:Y10575"/>
    <mergeCell ref="AA10575:AC10575"/>
    <mergeCell ref="AF10573:AG10573"/>
    <mergeCell ref="L10574:M10574"/>
    <mergeCell ref="P10574:Q10574"/>
    <mergeCell ref="T10574:U10574"/>
    <mergeCell ref="X10574:Y10574"/>
    <mergeCell ref="AB10574:AC10574"/>
    <mergeCell ref="AF10574:AG10574"/>
    <mergeCell ref="L10573:M10573"/>
    <mergeCell ref="P10573:Q10573"/>
    <mergeCell ref="T10573:U10573"/>
    <mergeCell ref="X10573:Y10573"/>
    <mergeCell ref="AB10573:AC10573"/>
    <mergeCell ref="AF10571:AG10571"/>
    <mergeCell ref="L10572:M10572"/>
    <mergeCell ref="P10572:Q10572"/>
    <mergeCell ref="T10572:U10572"/>
    <mergeCell ref="X10572:Y10572"/>
    <mergeCell ref="AB10572:AC10572"/>
    <mergeCell ref="AF10572:AG10572"/>
    <mergeCell ref="L10571:M10571"/>
    <mergeCell ref="P10571:Q10571"/>
    <mergeCell ref="T10571:U10571"/>
    <mergeCell ref="X10571:Y10571"/>
    <mergeCell ref="AB10571:AC10571"/>
    <mergeCell ref="AE10569:AG10569"/>
    <mergeCell ref="K10570:M10570"/>
    <mergeCell ref="O10570:Q10570"/>
    <mergeCell ref="S10570:U10570"/>
    <mergeCell ref="W10570:Y10570"/>
    <mergeCell ref="AA10570:AC10570"/>
    <mergeCell ref="AE10570:AG10570"/>
    <mergeCell ref="K10569:M10569"/>
    <mergeCell ref="O10569:Q10569"/>
    <mergeCell ref="S10569:U10569"/>
    <mergeCell ref="W10569:Y10569"/>
    <mergeCell ref="AA10569:AC10569"/>
    <mergeCell ref="AF10567:AG10567"/>
    <mergeCell ref="K10568:M10568"/>
    <mergeCell ref="O10568:Q10568"/>
    <mergeCell ref="S10568:U10568"/>
    <mergeCell ref="W10568:Y10568"/>
    <mergeCell ref="AA10568:AC10568"/>
    <mergeCell ref="AE10568:AG10568"/>
    <mergeCell ref="L10567:M10567"/>
    <mergeCell ref="P10567:Q10567"/>
    <mergeCell ref="T10567:U10567"/>
    <mergeCell ref="X10567:Y10567"/>
    <mergeCell ref="AB10567:AC10567"/>
    <mergeCell ref="AF10565:AG10565"/>
    <mergeCell ref="L10566:M10566"/>
    <mergeCell ref="P10566:Q10566"/>
    <mergeCell ref="T10566:U10566"/>
    <mergeCell ref="X10566:Y10566"/>
    <mergeCell ref="AB10566:AC10566"/>
    <mergeCell ref="AF10566:AG10566"/>
    <mergeCell ref="L10565:M10565"/>
    <mergeCell ref="P10565:Q10565"/>
    <mergeCell ref="T10565:U10565"/>
    <mergeCell ref="X10565:Y10565"/>
    <mergeCell ref="AB10565:AC10565"/>
    <mergeCell ref="AF10563:AG10563"/>
    <mergeCell ref="L10564:M10564"/>
    <mergeCell ref="P10564:Q10564"/>
    <mergeCell ref="T10564:U10564"/>
    <mergeCell ref="X10564:Y10564"/>
    <mergeCell ref="AB10564:AC10564"/>
    <mergeCell ref="AF10564:AG10564"/>
    <mergeCell ref="L10563:M10563"/>
    <mergeCell ref="P10563:Q10563"/>
    <mergeCell ref="T10563:U10563"/>
    <mergeCell ref="X10563:Y10563"/>
    <mergeCell ref="AB10563:AC10563"/>
    <mergeCell ref="AE10561:AG10561"/>
    <mergeCell ref="K10562:M10562"/>
    <mergeCell ref="O10562:Q10562"/>
    <mergeCell ref="S10562:U10562"/>
    <mergeCell ref="W10562:Y10562"/>
    <mergeCell ref="AA10562:AC10562"/>
    <mergeCell ref="AE10562:AG10562"/>
    <mergeCell ref="K10561:M10561"/>
    <mergeCell ref="O10561:Q10561"/>
    <mergeCell ref="S10561:U10561"/>
    <mergeCell ref="W10561:Y10561"/>
    <mergeCell ref="AA10561:AC10561"/>
    <mergeCell ref="AF10559:AG10559"/>
    <mergeCell ref="K10560:M10560"/>
    <mergeCell ref="O10560:Q10560"/>
    <mergeCell ref="S10560:U10560"/>
    <mergeCell ref="W10560:Y10560"/>
    <mergeCell ref="AA10560:AC10560"/>
    <mergeCell ref="AE10560:AG10560"/>
    <mergeCell ref="L10559:M10559"/>
    <mergeCell ref="P10559:Q10559"/>
    <mergeCell ref="T10559:U10559"/>
    <mergeCell ref="X10559:Y10559"/>
    <mergeCell ref="AB10559:AC10559"/>
    <mergeCell ref="AF10557:AG10557"/>
    <mergeCell ref="L10558:M10558"/>
    <mergeCell ref="P10558:Q10558"/>
    <mergeCell ref="T10558:U10558"/>
    <mergeCell ref="X10558:Y10558"/>
    <mergeCell ref="AB10558:AC10558"/>
    <mergeCell ref="AF10558:AG10558"/>
    <mergeCell ref="L10557:M10557"/>
    <mergeCell ref="P10557:Q10557"/>
    <mergeCell ref="T10557:U10557"/>
    <mergeCell ref="X10557:Y10557"/>
    <mergeCell ref="AB10557:AC10557"/>
    <mergeCell ref="AF10555:AG10555"/>
    <mergeCell ref="L10556:M10556"/>
    <mergeCell ref="P10556:Q10556"/>
    <mergeCell ref="T10556:U10556"/>
    <mergeCell ref="X10556:Y10556"/>
    <mergeCell ref="AB10556:AC10556"/>
    <mergeCell ref="AF10556:AG10556"/>
    <mergeCell ref="L10555:M10555"/>
    <mergeCell ref="P10555:Q10555"/>
    <mergeCell ref="T10555:U10555"/>
    <mergeCell ref="X10555:Y10555"/>
    <mergeCell ref="AB10555:AC10555"/>
    <mergeCell ref="AE10553:AG10553"/>
    <mergeCell ref="K10554:M10554"/>
    <mergeCell ref="O10554:Q10554"/>
    <mergeCell ref="S10554:U10554"/>
    <mergeCell ref="W10554:Y10554"/>
    <mergeCell ref="AA10554:AC10554"/>
    <mergeCell ref="AE10554:AG10554"/>
    <mergeCell ref="K10553:M10553"/>
    <mergeCell ref="O10553:Q10553"/>
    <mergeCell ref="S10553:U10553"/>
    <mergeCell ref="W10553:Y10553"/>
    <mergeCell ref="AA10553:AC10553"/>
    <mergeCell ref="AE10551:AG10551"/>
    <mergeCell ref="K10552:M10552"/>
    <mergeCell ref="O10552:Q10552"/>
    <mergeCell ref="S10552:U10552"/>
    <mergeCell ref="W10552:Y10552"/>
    <mergeCell ref="AA10552:AC10552"/>
    <mergeCell ref="AE10552:AG10552"/>
    <mergeCell ref="K10551:M10551"/>
    <mergeCell ref="O10551:Q10551"/>
    <mergeCell ref="S10551:U10551"/>
    <mergeCell ref="W10551:Y10551"/>
    <mergeCell ref="AA10551:AC10551"/>
    <mergeCell ref="AF10549:AG10549"/>
    <mergeCell ref="L10550:M10550"/>
    <mergeCell ref="P10550:Q10550"/>
    <mergeCell ref="T10550:U10550"/>
    <mergeCell ref="X10550:Y10550"/>
    <mergeCell ref="AB10550:AC10550"/>
    <mergeCell ref="AF10550:AG10550"/>
    <mergeCell ref="L10549:M10549"/>
    <mergeCell ref="P10549:Q10549"/>
    <mergeCell ref="T10549:U10549"/>
    <mergeCell ref="X10549:Y10549"/>
    <mergeCell ref="AB10549:AC10549"/>
    <mergeCell ref="AE10547:AG10547"/>
    <mergeCell ref="K10548:M10548"/>
    <mergeCell ref="O10548:Q10548"/>
    <mergeCell ref="S10548:U10548"/>
    <mergeCell ref="W10548:Y10548"/>
    <mergeCell ref="AA10548:AC10548"/>
    <mergeCell ref="AE10548:AG10548"/>
    <mergeCell ref="K10547:M10547"/>
    <mergeCell ref="O10547:Q10547"/>
    <mergeCell ref="S10547:U10547"/>
    <mergeCell ref="W10547:Y10547"/>
    <mergeCell ref="AA10547:AC10547"/>
    <mergeCell ref="AF10545:AG10545"/>
    <mergeCell ref="L10546:M10546"/>
    <mergeCell ref="P10546:Q10546"/>
    <mergeCell ref="T10546:U10546"/>
    <mergeCell ref="X10546:Y10546"/>
    <mergeCell ref="AB10546:AC10546"/>
    <mergeCell ref="AF10546:AG10546"/>
    <mergeCell ref="L10545:M10545"/>
    <mergeCell ref="P10545:Q10545"/>
    <mergeCell ref="T10545:U10545"/>
    <mergeCell ref="X10545:Y10545"/>
    <mergeCell ref="AB10545:AC10545"/>
    <mergeCell ref="AE10543:AG10543"/>
    <mergeCell ref="K10544:M10544"/>
    <mergeCell ref="O10544:Q10544"/>
    <mergeCell ref="S10544:U10544"/>
    <mergeCell ref="W10544:Y10544"/>
    <mergeCell ref="AA10544:AC10544"/>
    <mergeCell ref="AE10544:AG10544"/>
    <mergeCell ref="K10543:M10543"/>
    <mergeCell ref="O10543:Q10543"/>
    <mergeCell ref="S10543:U10543"/>
    <mergeCell ref="W10543:Y10543"/>
    <mergeCell ref="AA10543:AC10543"/>
    <mergeCell ref="AF10541:AG10541"/>
    <mergeCell ref="L10542:M10542"/>
    <mergeCell ref="P10542:Q10542"/>
    <mergeCell ref="T10542:U10542"/>
    <mergeCell ref="X10542:Y10542"/>
    <mergeCell ref="AB10542:AC10542"/>
    <mergeCell ref="AF10542:AG10542"/>
    <mergeCell ref="L10541:M10541"/>
    <mergeCell ref="P10541:Q10541"/>
    <mergeCell ref="T10541:U10541"/>
    <mergeCell ref="X10541:Y10541"/>
    <mergeCell ref="AB10541:AC10541"/>
    <mergeCell ref="AE10539:AG10539"/>
    <mergeCell ref="K10540:M10540"/>
    <mergeCell ref="O10540:Q10540"/>
    <mergeCell ref="S10540:U10540"/>
    <mergeCell ref="W10540:Y10540"/>
    <mergeCell ref="AA10540:AC10540"/>
    <mergeCell ref="AE10540:AG10540"/>
    <mergeCell ref="K10539:M10539"/>
    <mergeCell ref="O10539:Q10539"/>
    <mergeCell ref="S10539:U10539"/>
    <mergeCell ref="W10539:Y10539"/>
    <mergeCell ref="AA10539:AC10539"/>
    <mergeCell ref="AF10537:AG10537"/>
    <mergeCell ref="L10538:M10538"/>
    <mergeCell ref="P10538:Q10538"/>
    <mergeCell ref="T10538:U10538"/>
    <mergeCell ref="X10538:Y10538"/>
    <mergeCell ref="AB10538:AC10538"/>
    <mergeCell ref="AF10538:AG10538"/>
    <mergeCell ref="L10537:M10537"/>
    <mergeCell ref="P10537:Q10537"/>
    <mergeCell ref="T10537:U10537"/>
    <mergeCell ref="X10537:Y10537"/>
    <mergeCell ref="AB10537:AC10537"/>
    <mergeCell ref="AE10535:AG10535"/>
    <mergeCell ref="K10536:M10536"/>
    <mergeCell ref="O10536:Q10536"/>
    <mergeCell ref="S10536:U10536"/>
    <mergeCell ref="W10536:Y10536"/>
    <mergeCell ref="AA10536:AC10536"/>
    <mergeCell ref="AE10536:AG10536"/>
    <mergeCell ref="K10535:M10535"/>
    <mergeCell ref="O10535:Q10535"/>
    <mergeCell ref="S10535:U10535"/>
    <mergeCell ref="W10535:Y10535"/>
    <mergeCell ref="AA10535:AC10535"/>
    <mergeCell ref="AE10533:AG10533"/>
    <mergeCell ref="K10534:M10534"/>
    <mergeCell ref="O10534:Q10534"/>
    <mergeCell ref="S10534:U10534"/>
    <mergeCell ref="W10534:Y10534"/>
    <mergeCell ref="AA10534:AC10534"/>
    <mergeCell ref="AE10534:AG10534"/>
    <mergeCell ref="K10533:M10533"/>
    <mergeCell ref="O10533:Q10533"/>
    <mergeCell ref="S10533:U10533"/>
    <mergeCell ref="W10533:Y10533"/>
    <mergeCell ref="AA10533:AC10533"/>
    <mergeCell ref="AE10531:AG10531"/>
    <mergeCell ref="K10532:M10532"/>
    <mergeCell ref="O10532:Q10532"/>
    <mergeCell ref="S10532:U10532"/>
    <mergeCell ref="W10532:Y10532"/>
    <mergeCell ref="AA10532:AC10532"/>
    <mergeCell ref="AE10532:AG10532"/>
    <mergeCell ref="K10531:M10531"/>
    <mergeCell ref="O10531:Q10531"/>
    <mergeCell ref="S10531:U10531"/>
    <mergeCell ref="W10531:Y10531"/>
    <mergeCell ref="AA10531:AC10531"/>
    <mergeCell ref="AE10529:AG10529"/>
    <mergeCell ref="K10530:M10530"/>
    <mergeCell ref="O10530:Q10530"/>
    <mergeCell ref="S10530:U10530"/>
    <mergeCell ref="W10530:Y10530"/>
    <mergeCell ref="AA10530:AC10530"/>
    <mergeCell ref="AE10530:AG10530"/>
    <mergeCell ref="K10529:M10529"/>
    <mergeCell ref="O10529:Q10529"/>
    <mergeCell ref="S10529:U10529"/>
    <mergeCell ref="W10529:Y10529"/>
    <mergeCell ref="AA10529:AC10529"/>
    <mergeCell ref="AE10527:AG10527"/>
    <mergeCell ref="K10528:M10528"/>
    <mergeCell ref="O10528:Q10528"/>
    <mergeCell ref="S10528:U10528"/>
    <mergeCell ref="W10528:Y10528"/>
    <mergeCell ref="AA10528:AC10528"/>
    <mergeCell ref="AE10528:AG10528"/>
    <mergeCell ref="K10527:M10527"/>
    <mergeCell ref="O10527:Q10527"/>
    <mergeCell ref="S10527:U10527"/>
    <mergeCell ref="W10527:Y10527"/>
    <mergeCell ref="AA10527:AC10527"/>
    <mergeCell ref="AE10525:AG10525"/>
    <mergeCell ref="K10526:M10526"/>
    <mergeCell ref="O10526:Q10526"/>
    <mergeCell ref="S10526:U10526"/>
    <mergeCell ref="W10526:Y10526"/>
    <mergeCell ref="AA10526:AC10526"/>
    <mergeCell ref="AE10526:AG10526"/>
    <mergeCell ref="K10525:M10525"/>
    <mergeCell ref="O10525:Q10525"/>
    <mergeCell ref="S10525:U10525"/>
    <mergeCell ref="W10525:Y10525"/>
    <mergeCell ref="AA10525:AC10525"/>
    <mergeCell ref="AB10523:AC10523"/>
    <mergeCell ref="AF10523:AG10523"/>
    <mergeCell ref="K10524:M10524"/>
    <mergeCell ref="O10524:Q10524"/>
    <mergeCell ref="S10524:U10524"/>
    <mergeCell ref="W10524:Y10524"/>
    <mergeCell ref="AA10524:AC10524"/>
    <mergeCell ref="AE10524:AG10524"/>
    <mergeCell ref="A10523:F10523"/>
    <mergeCell ref="L10523:M10523"/>
    <mergeCell ref="P10523:Q10523"/>
    <mergeCell ref="T10523:U10523"/>
    <mergeCell ref="X10523:Y10523"/>
    <mergeCell ref="AE10521:AG10521"/>
    <mergeCell ref="A10522:F10522"/>
    <mergeCell ref="L10522:M10522"/>
    <mergeCell ref="P10522:Q10522"/>
    <mergeCell ref="T10522:U10522"/>
    <mergeCell ref="X10522:Y10522"/>
    <mergeCell ref="AB10522:AC10522"/>
    <mergeCell ref="AF10522:AG10522"/>
    <mergeCell ref="K10521:M10521"/>
    <mergeCell ref="O10521:Q10521"/>
    <mergeCell ref="S10521:U10521"/>
    <mergeCell ref="W10521:Y10521"/>
    <mergeCell ref="AA10521:AC10521"/>
    <mergeCell ref="AF10519:AG10519"/>
    <mergeCell ref="K10520:M10520"/>
    <mergeCell ref="O10520:Q10520"/>
    <mergeCell ref="S10520:U10520"/>
    <mergeCell ref="W10520:Y10520"/>
    <mergeCell ref="AA10520:AC10520"/>
    <mergeCell ref="AE10520:AG10520"/>
    <mergeCell ref="L10519:M10519"/>
    <mergeCell ref="P10519:Q10519"/>
    <mergeCell ref="T10519:U10519"/>
    <mergeCell ref="X10519:Y10519"/>
    <mergeCell ref="AB10519:AC10519"/>
    <mergeCell ref="AE10517:AG10517"/>
    <mergeCell ref="L10518:M10518"/>
    <mergeCell ref="P10518:Q10518"/>
    <mergeCell ref="T10518:U10518"/>
    <mergeCell ref="X10518:Y10518"/>
    <mergeCell ref="AB10518:AC10518"/>
    <mergeCell ref="AF10518:AG10518"/>
    <mergeCell ref="K10517:M10517"/>
    <mergeCell ref="O10517:Q10517"/>
    <mergeCell ref="S10517:U10517"/>
    <mergeCell ref="W10517:Y10517"/>
    <mergeCell ref="AA10517:AC10517"/>
    <mergeCell ref="AF10515:AG10515"/>
    <mergeCell ref="K10516:M10516"/>
    <mergeCell ref="O10516:Q10516"/>
    <mergeCell ref="S10516:U10516"/>
    <mergeCell ref="W10516:Y10516"/>
    <mergeCell ref="AA10516:AC10516"/>
    <mergeCell ref="AE10516:AG10516"/>
    <mergeCell ref="L10515:M10515"/>
    <mergeCell ref="P10515:Q10515"/>
    <mergeCell ref="T10515:U10515"/>
    <mergeCell ref="X10515:Y10515"/>
    <mergeCell ref="AB10515:AC10515"/>
    <mergeCell ref="AF10513:AG10513"/>
    <mergeCell ref="L10514:M10514"/>
    <mergeCell ref="P10514:Q10514"/>
    <mergeCell ref="T10514:U10514"/>
    <mergeCell ref="X10514:Y10514"/>
    <mergeCell ref="AB10514:AC10514"/>
    <mergeCell ref="AF10514:AG10514"/>
    <mergeCell ref="L10513:M10513"/>
    <mergeCell ref="P10513:Q10513"/>
    <mergeCell ref="T10513:U10513"/>
    <mergeCell ref="X10513:Y10513"/>
    <mergeCell ref="AB10513:AC10513"/>
    <mergeCell ref="AF10511:AG10511"/>
    <mergeCell ref="L10512:M10512"/>
    <mergeCell ref="P10512:Q10512"/>
    <mergeCell ref="T10512:U10512"/>
    <mergeCell ref="X10512:Y10512"/>
    <mergeCell ref="AB10512:AC10512"/>
    <mergeCell ref="AF10512:AG10512"/>
    <mergeCell ref="L10511:M10511"/>
    <mergeCell ref="P10511:Q10511"/>
    <mergeCell ref="T10511:U10511"/>
    <mergeCell ref="X10511:Y10511"/>
    <mergeCell ref="AB10511:AC10511"/>
    <mergeCell ref="AF10509:AG10509"/>
    <mergeCell ref="L10510:M10510"/>
    <mergeCell ref="P10510:Q10510"/>
    <mergeCell ref="T10510:U10510"/>
    <mergeCell ref="X10510:Y10510"/>
    <mergeCell ref="AB10510:AC10510"/>
    <mergeCell ref="AF10510:AG10510"/>
    <mergeCell ref="L10509:M10509"/>
    <mergeCell ref="P10509:Q10509"/>
    <mergeCell ref="T10509:U10509"/>
    <mergeCell ref="X10509:Y10509"/>
    <mergeCell ref="AB10509:AC10509"/>
    <mergeCell ref="AF10507:AG10507"/>
    <mergeCell ref="L10508:M10508"/>
    <mergeCell ref="P10508:Q10508"/>
    <mergeCell ref="T10508:U10508"/>
    <mergeCell ref="X10508:Y10508"/>
    <mergeCell ref="AB10508:AC10508"/>
    <mergeCell ref="AF10508:AG10508"/>
    <mergeCell ref="L10507:M10507"/>
    <mergeCell ref="P10507:Q10507"/>
    <mergeCell ref="T10507:U10507"/>
    <mergeCell ref="X10507:Y10507"/>
    <mergeCell ref="AB10507:AC10507"/>
    <mergeCell ref="AF10505:AG10505"/>
    <mergeCell ref="L10506:M10506"/>
    <mergeCell ref="P10506:Q10506"/>
    <mergeCell ref="T10506:U10506"/>
    <mergeCell ref="X10506:Y10506"/>
    <mergeCell ref="AB10506:AC10506"/>
    <mergeCell ref="AF10506:AG10506"/>
    <mergeCell ref="L10505:M10505"/>
    <mergeCell ref="P10505:Q10505"/>
    <mergeCell ref="T10505:U10505"/>
    <mergeCell ref="X10505:Y10505"/>
    <mergeCell ref="AB10505:AC10505"/>
    <mergeCell ref="AE10503:AG10503"/>
    <mergeCell ref="L10504:M10504"/>
    <mergeCell ref="P10504:Q10504"/>
    <mergeCell ref="T10504:U10504"/>
    <mergeCell ref="X10504:Y10504"/>
    <mergeCell ref="AB10504:AC10504"/>
    <mergeCell ref="AF10504:AG10504"/>
    <mergeCell ref="K10503:M10503"/>
    <mergeCell ref="O10503:Q10503"/>
    <mergeCell ref="S10503:U10503"/>
    <mergeCell ref="W10503:Y10503"/>
    <mergeCell ref="AA10503:AC10503"/>
    <mergeCell ref="AF10501:AG10501"/>
    <mergeCell ref="K10502:M10502"/>
    <mergeCell ref="O10502:Q10502"/>
    <mergeCell ref="S10502:U10502"/>
    <mergeCell ref="W10502:Y10502"/>
    <mergeCell ref="AA10502:AC10502"/>
    <mergeCell ref="AE10502:AG10502"/>
    <mergeCell ref="L10501:M10501"/>
    <mergeCell ref="P10501:Q10501"/>
    <mergeCell ref="T10501:U10501"/>
    <mergeCell ref="X10501:Y10501"/>
    <mergeCell ref="AB10501:AC10501"/>
    <mergeCell ref="AE10499:AG10499"/>
    <mergeCell ref="L10500:M10500"/>
    <mergeCell ref="P10500:Q10500"/>
    <mergeCell ref="T10500:U10500"/>
    <mergeCell ref="X10500:Y10500"/>
    <mergeCell ref="AB10500:AC10500"/>
    <mergeCell ref="AF10500:AG10500"/>
    <mergeCell ref="K10499:M10499"/>
    <mergeCell ref="O10499:Q10499"/>
    <mergeCell ref="S10499:U10499"/>
    <mergeCell ref="W10499:Y10499"/>
    <mergeCell ref="AA10499:AC10499"/>
    <mergeCell ref="AE10497:AG10497"/>
    <mergeCell ref="K10498:M10498"/>
    <mergeCell ref="O10498:Q10498"/>
    <mergeCell ref="S10498:U10498"/>
    <mergeCell ref="W10498:Y10498"/>
    <mergeCell ref="AA10498:AC10498"/>
    <mergeCell ref="AE10498:AG10498"/>
    <mergeCell ref="K10497:M10497"/>
    <mergeCell ref="O10497:Q10497"/>
    <mergeCell ref="S10497:U10497"/>
    <mergeCell ref="W10497:Y10497"/>
    <mergeCell ref="AA10497:AC10497"/>
    <mergeCell ref="AF10495:AG10495"/>
    <mergeCell ref="L10496:M10496"/>
    <mergeCell ref="P10496:Q10496"/>
    <mergeCell ref="T10496:U10496"/>
    <mergeCell ref="X10496:Y10496"/>
    <mergeCell ref="AB10496:AC10496"/>
    <mergeCell ref="AF10496:AG10496"/>
    <mergeCell ref="L10495:M10495"/>
    <mergeCell ref="P10495:Q10495"/>
    <mergeCell ref="T10495:U10495"/>
    <mergeCell ref="X10495:Y10495"/>
    <mergeCell ref="AB10495:AC10495"/>
    <mergeCell ref="AE10493:AG10493"/>
    <mergeCell ref="K10494:M10494"/>
    <mergeCell ref="O10494:Q10494"/>
    <mergeCell ref="S10494:U10494"/>
    <mergeCell ref="W10494:Y10494"/>
    <mergeCell ref="AA10494:AC10494"/>
    <mergeCell ref="AE10494:AG10494"/>
    <mergeCell ref="K10493:M10493"/>
    <mergeCell ref="O10493:Q10493"/>
    <mergeCell ref="S10493:U10493"/>
    <mergeCell ref="W10493:Y10493"/>
    <mergeCell ref="AA10493:AC10493"/>
    <mergeCell ref="AF10491:AG10491"/>
    <mergeCell ref="L10492:M10492"/>
    <mergeCell ref="P10492:Q10492"/>
    <mergeCell ref="T10492:U10492"/>
    <mergeCell ref="X10492:Y10492"/>
    <mergeCell ref="AB10492:AC10492"/>
    <mergeCell ref="AF10492:AG10492"/>
    <mergeCell ref="L10491:M10491"/>
    <mergeCell ref="P10491:Q10491"/>
    <mergeCell ref="T10491:U10491"/>
    <mergeCell ref="X10491:Y10491"/>
    <mergeCell ref="AB10491:AC10491"/>
    <mergeCell ref="AE10489:AG10489"/>
    <mergeCell ref="L10490:M10490"/>
    <mergeCell ref="P10490:Q10490"/>
    <mergeCell ref="T10490:U10490"/>
    <mergeCell ref="X10490:Y10490"/>
    <mergeCell ref="AB10490:AC10490"/>
    <mergeCell ref="AF10490:AG10490"/>
    <mergeCell ref="K10489:M10489"/>
    <mergeCell ref="O10489:Q10489"/>
    <mergeCell ref="S10489:U10489"/>
    <mergeCell ref="W10489:Y10489"/>
    <mergeCell ref="AA10489:AC10489"/>
    <mergeCell ref="AE10487:AG10487"/>
    <mergeCell ref="K10488:M10488"/>
    <mergeCell ref="O10488:Q10488"/>
    <mergeCell ref="S10488:U10488"/>
    <mergeCell ref="W10488:Y10488"/>
    <mergeCell ref="AA10488:AC10488"/>
    <mergeCell ref="AE10488:AG10488"/>
    <mergeCell ref="K10487:M10487"/>
    <mergeCell ref="O10487:Q10487"/>
    <mergeCell ref="S10487:U10487"/>
    <mergeCell ref="W10487:Y10487"/>
    <mergeCell ref="AA10487:AC10487"/>
    <mergeCell ref="AF10485:AG10485"/>
    <mergeCell ref="L10486:M10486"/>
    <mergeCell ref="P10486:Q10486"/>
    <mergeCell ref="T10486:U10486"/>
    <mergeCell ref="X10486:Y10486"/>
    <mergeCell ref="AB10486:AC10486"/>
    <mergeCell ref="AF10486:AG10486"/>
    <mergeCell ref="L10485:M10485"/>
    <mergeCell ref="P10485:Q10485"/>
    <mergeCell ref="T10485:U10485"/>
    <mergeCell ref="X10485:Y10485"/>
    <mergeCell ref="AB10485:AC10485"/>
    <mergeCell ref="AE10483:AG10483"/>
    <mergeCell ref="L10484:M10484"/>
    <mergeCell ref="P10484:Q10484"/>
    <mergeCell ref="T10484:U10484"/>
    <mergeCell ref="X10484:Y10484"/>
    <mergeCell ref="AB10484:AC10484"/>
    <mergeCell ref="AF10484:AG10484"/>
    <mergeCell ref="K10483:M10483"/>
    <mergeCell ref="O10483:Q10483"/>
    <mergeCell ref="S10483:U10483"/>
    <mergeCell ref="W10483:Y10483"/>
    <mergeCell ref="AA10483:AC10483"/>
    <mergeCell ref="AE10481:AG10481"/>
    <mergeCell ref="K10482:M10482"/>
    <mergeCell ref="O10482:Q10482"/>
    <mergeCell ref="S10482:U10482"/>
    <mergeCell ref="W10482:Y10482"/>
    <mergeCell ref="AA10482:AC10482"/>
    <mergeCell ref="AE10482:AG10482"/>
    <mergeCell ref="K10481:M10481"/>
    <mergeCell ref="O10481:Q10481"/>
    <mergeCell ref="S10481:U10481"/>
    <mergeCell ref="W10481:Y10481"/>
    <mergeCell ref="AA10481:AC10481"/>
    <mergeCell ref="AF10479:AG10479"/>
    <mergeCell ref="L10480:M10480"/>
    <mergeCell ref="P10480:Q10480"/>
    <mergeCell ref="T10480:U10480"/>
    <mergeCell ref="X10480:Y10480"/>
    <mergeCell ref="AB10480:AC10480"/>
    <mergeCell ref="AF10480:AG10480"/>
    <mergeCell ref="L10479:M10479"/>
    <mergeCell ref="P10479:Q10479"/>
    <mergeCell ref="T10479:U10479"/>
    <mergeCell ref="X10479:Y10479"/>
    <mergeCell ref="AB10479:AC10479"/>
    <mergeCell ref="AE10477:AG10477"/>
    <mergeCell ref="K10478:M10478"/>
    <mergeCell ref="O10478:Q10478"/>
    <mergeCell ref="S10478:U10478"/>
    <mergeCell ref="W10478:Y10478"/>
    <mergeCell ref="AA10478:AC10478"/>
    <mergeCell ref="AE10478:AG10478"/>
    <mergeCell ref="K10477:M10477"/>
    <mergeCell ref="O10477:Q10477"/>
    <mergeCell ref="S10477:U10477"/>
    <mergeCell ref="W10477:Y10477"/>
    <mergeCell ref="AA10477:AC10477"/>
    <mergeCell ref="AF10475:AG10475"/>
    <mergeCell ref="L10476:M10476"/>
    <mergeCell ref="P10476:Q10476"/>
    <mergeCell ref="T10476:U10476"/>
    <mergeCell ref="X10476:Y10476"/>
    <mergeCell ref="AB10476:AC10476"/>
    <mergeCell ref="AF10476:AG10476"/>
    <mergeCell ref="L10475:M10475"/>
    <mergeCell ref="P10475:Q10475"/>
    <mergeCell ref="T10475:U10475"/>
    <mergeCell ref="X10475:Y10475"/>
    <mergeCell ref="AB10475:AC10475"/>
    <mergeCell ref="AE10473:AG10473"/>
    <mergeCell ref="L10474:M10474"/>
    <mergeCell ref="P10474:Q10474"/>
    <mergeCell ref="T10474:U10474"/>
    <mergeCell ref="X10474:Y10474"/>
    <mergeCell ref="AB10474:AC10474"/>
    <mergeCell ref="AF10474:AG10474"/>
    <mergeCell ref="K10473:M10473"/>
    <mergeCell ref="O10473:Q10473"/>
    <mergeCell ref="S10473:U10473"/>
    <mergeCell ref="W10473:Y10473"/>
    <mergeCell ref="AA10473:AC10473"/>
    <mergeCell ref="AE10471:AG10471"/>
    <mergeCell ref="K10472:M10472"/>
    <mergeCell ref="O10472:Q10472"/>
    <mergeCell ref="S10472:U10472"/>
    <mergeCell ref="W10472:Y10472"/>
    <mergeCell ref="AA10472:AC10472"/>
    <mergeCell ref="AE10472:AG10472"/>
    <mergeCell ref="K10471:M10471"/>
    <mergeCell ref="O10471:Q10471"/>
    <mergeCell ref="S10471:U10471"/>
    <mergeCell ref="W10471:Y10471"/>
    <mergeCell ref="AA10471:AC10471"/>
    <mergeCell ref="AE10469:AG10469"/>
    <mergeCell ref="A10470:F10470"/>
    <mergeCell ref="L10470:M10470"/>
    <mergeCell ref="P10470:Q10470"/>
    <mergeCell ref="T10470:U10470"/>
    <mergeCell ref="X10470:Y10470"/>
    <mergeCell ref="AB10470:AC10470"/>
    <mergeCell ref="AF10470:AG10470"/>
    <mergeCell ref="K10469:M10469"/>
    <mergeCell ref="O10469:Q10469"/>
    <mergeCell ref="S10469:U10469"/>
    <mergeCell ref="W10469:Y10469"/>
    <mergeCell ref="AA10469:AC10469"/>
    <mergeCell ref="AF10467:AG10467"/>
    <mergeCell ref="K10468:M10468"/>
    <mergeCell ref="O10468:Q10468"/>
    <mergeCell ref="S10468:U10468"/>
    <mergeCell ref="W10468:Y10468"/>
    <mergeCell ref="AA10468:AC10468"/>
    <mergeCell ref="AE10468:AG10468"/>
    <mergeCell ref="L10467:M10467"/>
    <mergeCell ref="P10467:Q10467"/>
    <mergeCell ref="T10467:U10467"/>
    <mergeCell ref="X10467:Y10467"/>
    <mergeCell ref="AB10467:AC10467"/>
    <mergeCell ref="AE10465:AG10465"/>
    <mergeCell ref="L10466:M10466"/>
    <mergeCell ref="P10466:Q10466"/>
    <mergeCell ref="T10466:U10466"/>
    <mergeCell ref="X10466:Y10466"/>
    <mergeCell ref="AB10466:AC10466"/>
    <mergeCell ref="AF10466:AG10466"/>
    <mergeCell ref="K10465:M10465"/>
    <mergeCell ref="O10465:Q10465"/>
    <mergeCell ref="S10465:U10465"/>
    <mergeCell ref="W10465:Y10465"/>
    <mergeCell ref="AA10465:AC10465"/>
    <mergeCell ref="AF10463:AG10463"/>
    <mergeCell ref="K10464:M10464"/>
    <mergeCell ref="O10464:Q10464"/>
    <mergeCell ref="S10464:U10464"/>
    <mergeCell ref="W10464:Y10464"/>
    <mergeCell ref="AA10464:AC10464"/>
    <mergeCell ref="AE10464:AG10464"/>
    <mergeCell ref="L10463:M10463"/>
    <mergeCell ref="P10463:Q10463"/>
    <mergeCell ref="T10463:U10463"/>
    <mergeCell ref="X10463:Y10463"/>
    <mergeCell ref="AB10463:AC10463"/>
    <mergeCell ref="AE10461:AG10461"/>
    <mergeCell ref="L10462:M10462"/>
    <mergeCell ref="P10462:Q10462"/>
    <mergeCell ref="T10462:U10462"/>
    <mergeCell ref="X10462:Y10462"/>
    <mergeCell ref="AB10462:AC10462"/>
    <mergeCell ref="AF10462:AG10462"/>
    <mergeCell ref="K10461:M10461"/>
    <mergeCell ref="O10461:Q10461"/>
    <mergeCell ref="S10461:U10461"/>
    <mergeCell ref="W10461:Y10461"/>
    <mergeCell ref="AA10461:AC10461"/>
    <mergeCell ref="AF10459:AG10459"/>
    <mergeCell ref="K10460:M10460"/>
    <mergeCell ref="O10460:Q10460"/>
    <mergeCell ref="S10460:U10460"/>
    <mergeCell ref="W10460:Y10460"/>
    <mergeCell ref="AA10460:AC10460"/>
    <mergeCell ref="AE10460:AG10460"/>
    <mergeCell ref="L10459:M10459"/>
    <mergeCell ref="P10459:Q10459"/>
    <mergeCell ref="T10459:U10459"/>
    <mergeCell ref="X10459:Y10459"/>
    <mergeCell ref="AB10459:AC10459"/>
    <mergeCell ref="AF10457:AG10457"/>
    <mergeCell ref="L10458:M10458"/>
    <mergeCell ref="P10458:Q10458"/>
    <mergeCell ref="T10458:U10458"/>
    <mergeCell ref="X10458:Y10458"/>
    <mergeCell ref="AB10458:AC10458"/>
    <mergeCell ref="AF10458:AG10458"/>
    <mergeCell ref="L10457:M10457"/>
    <mergeCell ref="P10457:Q10457"/>
    <mergeCell ref="T10457:U10457"/>
    <mergeCell ref="X10457:Y10457"/>
    <mergeCell ref="AB10457:AC10457"/>
    <mergeCell ref="AF10455:AG10455"/>
    <mergeCell ref="L10456:M10456"/>
    <mergeCell ref="P10456:Q10456"/>
    <mergeCell ref="T10456:U10456"/>
    <mergeCell ref="X10456:Y10456"/>
    <mergeCell ref="AB10456:AC10456"/>
    <mergeCell ref="AF10456:AG10456"/>
    <mergeCell ref="L10455:M10455"/>
    <mergeCell ref="P10455:Q10455"/>
    <mergeCell ref="T10455:U10455"/>
    <mergeCell ref="X10455:Y10455"/>
    <mergeCell ref="AB10455:AC10455"/>
    <mergeCell ref="AF10453:AG10453"/>
    <mergeCell ref="L10454:M10454"/>
    <mergeCell ref="P10454:Q10454"/>
    <mergeCell ref="T10454:U10454"/>
    <mergeCell ref="X10454:Y10454"/>
    <mergeCell ref="AB10454:AC10454"/>
    <mergeCell ref="AF10454:AG10454"/>
    <mergeCell ref="L10453:M10453"/>
    <mergeCell ref="P10453:Q10453"/>
    <mergeCell ref="T10453:U10453"/>
    <mergeCell ref="X10453:Y10453"/>
    <mergeCell ref="AB10453:AC10453"/>
    <mergeCell ref="AE10451:AG10451"/>
    <mergeCell ref="L10452:M10452"/>
    <mergeCell ref="P10452:Q10452"/>
    <mergeCell ref="T10452:U10452"/>
    <mergeCell ref="X10452:Y10452"/>
    <mergeCell ref="AB10452:AC10452"/>
    <mergeCell ref="AF10452:AG10452"/>
    <mergeCell ref="K10451:M10451"/>
    <mergeCell ref="O10451:Q10451"/>
    <mergeCell ref="S10451:U10451"/>
    <mergeCell ref="W10451:Y10451"/>
    <mergeCell ref="AA10451:AC10451"/>
    <mergeCell ref="AF10449:AG10449"/>
    <mergeCell ref="K10450:M10450"/>
    <mergeCell ref="O10450:Q10450"/>
    <mergeCell ref="S10450:U10450"/>
    <mergeCell ref="W10450:Y10450"/>
    <mergeCell ref="AA10450:AC10450"/>
    <mergeCell ref="AE10450:AG10450"/>
    <mergeCell ref="L10449:M10449"/>
    <mergeCell ref="P10449:Q10449"/>
    <mergeCell ref="T10449:U10449"/>
    <mergeCell ref="X10449:Y10449"/>
    <mergeCell ref="AB10449:AC10449"/>
    <mergeCell ref="AF10447:AG10447"/>
    <mergeCell ref="L10448:M10448"/>
    <mergeCell ref="P10448:Q10448"/>
    <mergeCell ref="T10448:U10448"/>
    <mergeCell ref="X10448:Y10448"/>
    <mergeCell ref="AB10448:AC10448"/>
    <mergeCell ref="AF10448:AG10448"/>
    <mergeCell ref="L10447:M10447"/>
    <mergeCell ref="P10447:Q10447"/>
    <mergeCell ref="T10447:U10447"/>
    <mergeCell ref="X10447:Y10447"/>
    <mergeCell ref="AB10447:AC10447"/>
    <mergeCell ref="AF10445:AG10445"/>
    <mergeCell ref="L10446:M10446"/>
    <mergeCell ref="P10446:Q10446"/>
    <mergeCell ref="T10446:U10446"/>
    <mergeCell ref="X10446:Y10446"/>
    <mergeCell ref="AB10446:AC10446"/>
    <mergeCell ref="AF10446:AG10446"/>
    <mergeCell ref="L10445:M10445"/>
    <mergeCell ref="P10445:Q10445"/>
    <mergeCell ref="T10445:U10445"/>
    <mergeCell ref="X10445:Y10445"/>
    <mergeCell ref="AB10445:AC10445"/>
    <mergeCell ref="AF10443:AG10443"/>
    <mergeCell ref="L10444:M10444"/>
    <mergeCell ref="P10444:Q10444"/>
    <mergeCell ref="T10444:U10444"/>
    <mergeCell ref="X10444:Y10444"/>
    <mergeCell ref="AB10444:AC10444"/>
    <mergeCell ref="AF10444:AG10444"/>
    <mergeCell ref="L10443:M10443"/>
    <mergeCell ref="P10443:Q10443"/>
    <mergeCell ref="T10443:U10443"/>
    <mergeCell ref="X10443:Y10443"/>
    <mergeCell ref="AB10443:AC10443"/>
    <mergeCell ref="AE10441:AG10441"/>
    <mergeCell ref="L10442:M10442"/>
    <mergeCell ref="P10442:Q10442"/>
    <mergeCell ref="T10442:U10442"/>
    <mergeCell ref="X10442:Y10442"/>
    <mergeCell ref="AB10442:AC10442"/>
    <mergeCell ref="AF10442:AG10442"/>
    <mergeCell ref="K10441:M10441"/>
    <mergeCell ref="O10441:Q10441"/>
    <mergeCell ref="S10441:U10441"/>
    <mergeCell ref="W10441:Y10441"/>
    <mergeCell ref="AA10441:AC10441"/>
    <mergeCell ref="AF10439:AG10439"/>
    <mergeCell ref="K10440:M10440"/>
    <mergeCell ref="O10440:Q10440"/>
    <mergeCell ref="S10440:U10440"/>
    <mergeCell ref="W10440:Y10440"/>
    <mergeCell ref="AA10440:AC10440"/>
    <mergeCell ref="AE10440:AG10440"/>
    <mergeCell ref="L10439:M10439"/>
    <mergeCell ref="P10439:Q10439"/>
    <mergeCell ref="T10439:U10439"/>
    <mergeCell ref="X10439:Y10439"/>
    <mergeCell ref="AB10439:AC10439"/>
    <mergeCell ref="AF10437:AG10437"/>
    <mergeCell ref="L10438:M10438"/>
    <mergeCell ref="P10438:Q10438"/>
    <mergeCell ref="T10438:U10438"/>
    <mergeCell ref="X10438:Y10438"/>
    <mergeCell ref="AB10438:AC10438"/>
    <mergeCell ref="AF10438:AG10438"/>
    <mergeCell ref="L10437:M10437"/>
    <mergeCell ref="P10437:Q10437"/>
    <mergeCell ref="T10437:U10437"/>
    <mergeCell ref="X10437:Y10437"/>
    <mergeCell ref="AB10437:AC10437"/>
    <mergeCell ref="AE10435:AG10435"/>
    <mergeCell ref="K10436:M10436"/>
    <mergeCell ref="O10436:Q10436"/>
    <mergeCell ref="S10436:U10436"/>
    <mergeCell ref="W10436:Y10436"/>
    <mergeCell ref="AA10436:AC10436"/>
    <mergeCell ref="AE10436:AG10436"/>
    <mergeCell ref="K10435:M10435"/>
    <mergeCell ref="O10435:Q10435"/>
    <mergeCell ref="S10435:U10435"/>
    <mergeCell ref="W10435:Y10435"/>
    <mergeCell ref="AA10435:AC10435"/>
    <mergeCell ref="AF10433:AG10433"/>
    <mergeCell ref="L10434:M10434"/>
    <mergeCell ref="P10434:Q10434"/>
    <mergeCell ref="T10434:U10434"/>
    <mergeCell ref="X10434:Y10434"/>
    <mergeCell ref="AB10434:AC10434"/>
    <mergeCell ref="AF10434:AG10434"/>
    <mergeCell ref="L10433:M10433"/>
    <mergeCell ref="P10433:Q10433"/>
    <mergeCell ref="T10433:U10433"/>
    <mergeCell ref="X10433:Y10433"/>
    <mergeCell ref="AB10433:AC10433"/>
    <mergeCell ref="AE10431:AG10431"/>
    <mergeCell ref="L10432:M10432"/>
    <mergeCell ref="P10432:Q10432"/>
    <mergeCell ref="T10432:U10432"/>
    <mergeCell ref="X10432:Y10432"/>
    <mergeCell ref="AB10432:AC10432"/>
    <mergeCell ref="AF10432:AG10432"/>
    <mergeCell ref="K10431:M10431"/>
    <mergeCell ref="O10431:Q10431"/>
    <mergeCell ref="S10431:U10431"/>
    <mergeCell ref="W10431:Y10431"/>
    <mergeCell ref="AA10431:AC10431"/>
    <mergeCell ref="AF10429:AG10429"/>
    <mergeCell ref="K10430:M10430"/>
    <mergeCell ref="O10430:Q10430"/>
    <mergeCell ref="S10430:U10430"/>
    <mergeCell ref="W10430:Y10430"/>
    <mergeCell ref="AA10430:AC10430"/>
    <mergeCell ref="AE10430:AG10430"/>
    <mergeCell ref="L10429:M10429"/>
    <mergeCell ref="P10429:Q10429"/>
    <mergeCell ref="T10429:U10429"/>
    <mergeCell ref="X10429:Y10429"/>
    <mergeCell ref="AB10429:AC10429"/>
    <mergeCell ref="AF10427:AG10427"/>
    <mergeCell ref="L10428:M10428"/>
    <mergeCell ref="P10428:Q10428"/>
    <mergeCell ref="T10428:U10428"/>
    <mergeCell ref="X10428:Y10428"/>
    <mergeCell ref="AB10428:AC10428"/>
    <mergeCell ref="AF10428:AG10428"/>
    <mergeCell ref="L10427:M10427"/>
    <mergeCell ref="P10427:Q10427"/>
    <mergeCell ref="T10427:U10427"/>
    <mergeCell ref="X10427:Y10427"/>
    <mergeCell ref="AB10427:AC10427"/>
    <mergeCell ref="AE10425:AG10425"/>
    <mergeCell ref="L10426:M10426"/>
    <mergeCell ref="P10426:Q10426"/>
    <mergeCell ref="T10426:U10426"/>
    <mergeCell ref="X10426:Y10426"/>
    <mergeCell ref="AB10426:AC10426"/>
    <mergeCell ref="AF10426:AG10426"/>
    <mergeCell ref="K10425:M10425"/>
    <mergeCell ref="O10425:Q10425"/>
    <mergeCell ref="S10425:U10425"/>
    <mergeCell ref="W10425:Y10425"/>
    <mergeCell ref="AA10425:AC10425"/>
    <mergeCell ref="AE10423:AG10423"/>
    <mergeCell ref="K10424:M10424"/>
    <mergeCell ref="O10424:Q10424"/>
    <mergeCell ref="S10424:U10424"/>
    <mergeCell ref="W10424:Y10424"/>
    <mergeCell ref="AA10424:AC10424"/>
    <mergeCell ref="AE10424:AG10424"/>
    <mergeCell ref="K10423:M10423"/>
    <mergeCell ref="O10423:Q10423"/>
    <mergeCell ref="S10423:U10423"/>
    <mergeCell ref="W10423:Y10423"/>
    <mergeCell ref="AA10423:AC10423"/>
    <mergeCell ref="AF10421:AG10421"/>
    <mergeCell ref="L10422:M10422"/>
    <mergeCell ref="P10422:Q10422"/>
    <mergeCell ref="T10422:U10422"/>
    <mergeCell ref="X10422:Y10422"/>
    <mergeCell ref="AB10422:AC10422"/>
    <mergeCell ref="AF10422:AG10422"/>
    <mergeCell ref="L10421:M10421"/>
    <mergeCell ref="P10421:Q10421"/>
    <mergeCell ref="T10421:U10421"/>
    <mergeCell ref="X10421:Y10421"/>
    <mergeCell ref="AB10421:AC10421"/>
    <mergeCell ref="AE10419:AG10419"/>
    <mergeCell ref="L10420:M10420"/>
    <mergeCell ref="P10420:Q10420"/>
    <mergeCell ref="T10420:U10420"/>
    <mergeCell ref="X10420:Y10420"/>
    <mergeCell ref="AB10420:AC10420"/>
    <mergeCell ref="AF10420:AG10420"/>
    <mergeCell ref="K10419:M10419"/>
    <mergeCell ref="O10419:Q10419"/>
    <mergeCell ref="S10419:U10419"/>
    <mergeCell ref="W10419:Y10419"/>
    <mergeCell ref="AA10419:AC10419"/>
    <mergeCell ref="AE10417:AG10417"/>
    <mergeCell ref="K10418:M10418"/>
    <mergeCell ref="O10418:Q10418"/>
    <mergeCell ref="S10418:U10418"/>
    <mergeCell ref="W10418:Y10418"/>
    <mergeCell ref="AA10418:AC10418"/>
    <mergeCell ref="AE10418:AG10418"/>
    <mergeCell ref="K10417:M10417"/>
    <mergeCell ref="O10417:Q10417"/>
    <mergeCell ref="S10417:U10417"/>
    <mergeCell ref="W10417:Y10417"/>
    <mergeCell ref="AA10417:AC10417"/>
    <mergeCell ref="AF10415:AG10415"/>
    <mergeCell ref="L10416:M10416"/>
    <mergeCell ref="P10416:Q10416"/>
    <mergeCell ref="T10416:U10416"/>
    <mergeCell ref="X10416:Y10416"/>
    <mergeCell ref="AB10416:AC10416"/>
    <mergeCell ref="AF10416:AG10416"/>
    <mergeCell ref="L10415:M10415"/>
    <mergeCell ref="P10415:Q10415"/>
    <mergeCell ref="T10415:U10415"/>
    <mergeCell ref="X10415:Y10415"/>
    <mergeCell ref="AB10415:AC10415"/>
    <mergeCell ref="AF10413:AG10413"/>
    <mergeCell ref="L10414:M10414"/>
    <mergeCell ref="P10414:Q10414"/>
    <mergeCell ref="T10414:U10414"/>
    <mergeCell ref="X10414:Y10414"/>
    <mergeCell ref="AB10414:AC10414"/>
    <mergeCell ref="AF10414:AG10414"/>
    <mergeCell ref="L10413:M10413"/>
    <mergeCell ref="P10413:Q10413"/>
    <mergeCell ref="T10413:U10413"/>
    <mergeCell ref="X10413:Y10413"/>
    <mergeCell ref="AB10413:AC10413"/>
    <mergeCell ref="AF10411:AG10411"/>
    <mergeCell ref="L10412:M10412"/>
    <mergeCell ref="P10412:Q10412"/>
    <mergeCell ref="T10412:U10412"/>
    <mergeCell ref="X10412:Y10412"/>
    <mergeCell ref="AB10412:AC10412"/>
    <mergeCell ref="AF10412:AG10412"/>
    <mergeCell ref="L10411:M10411"/>
    <mergeCell ref="P10411:Q10411"/>
    <mergeCell ref="T10411:U10411"/>
    <mergeCell ref="X10411:Y10411"/>
    <mergeCell ref="AB10411:AC10411"/>
    <mergeCell ref="AF10409:AG10409"/>
    <mergeCell ref="L10410:M10410"/>
    <mergeCell ref="P10410:Q10410"/>
    <mergeCell ref="T10410:U10410"/>
    <mergeCell ref="X10410:Y10410"/>
    <mergeCell ref="AB10410:AC10410"/>
    <mergeCell ref="AF10410:AG10410"/>
    <mergeCell ref="L10409:M10409"/>
    <mergeCell ref="P10409:Q10409"/>
    <mergeCell ref="T10409:U10409"/>
    <mergeCell ref="X10409:Y10409"/>
    <mergeCell ref="AB10409:AC10409"/>
    <mergeCell ref="AF10407:AG10407"/>
    <mergeCell ref="L10408:M10408"/>
    <mergeCell ref="P10408:Q10408"/>
    <mergeCell ref="T10408:U10408"/>
    <mergeCell ref="X10408:Y10408"/>
    <mergeCell ref="AB10408:AC10408"/>
    <mergeCell ref="AF10408:AG10408"/>
    <mergeCell ref="L10407:M10407"/>
    <mergeCell ref="P10407:Q10407"/>
    <mergeCell ref="T10407:U10407"/>
    <mergeCell ref="X10407:Y10407"/>
    <mergeCell ref="AB10407:AC10407"/>
    <mergeCell ref="AE10405:AG10405"/>
    <mergeCell ref="L10406:M10406"/>
    <mergeCell ref="P10406:Q10406"/>
    <mergeCell ref="T10406:U10406"/>
    <mergeCell ref="X10406:Y10406"/>
    <mergeCell ref="AB10406:AC10406"/>
    <mergeCell ref="AF10406:AG10406"/>
    <mergeCell ref="K10405:M10405"/>
    <mergeCell ref="O10405:Q10405"/>
    <mergeCell ref="S10405:U10405"/>
    <mergeCell ref="W10405:Y10405"/>
    <mergeCell ref="AA10405:AC10405"/>
    <mergeCell ref="AF10403:AG10403"/>
    <mergeCell ref="K10404:M10404"/>
    <mergeCell ref="O10404:Q10404"/>
    <mergeCell ref="S10404:U10404"/>
    <mergeCell ref="W10404:Y10404"/>
    <mergeCell ref="AA10404:AC10404"/>
    <mergeCell ref="AE10404:AG10404"/>
    <mergeCell ref="L10403:M10403"/>
    <mergeCell ref="P10403:Q10403"/>
    <mergeCell ref="T10403:U10403"/>
    <mergeCell ref="X10403:Y10403"/>
    <mergeCell ref="AB10403:AC10403"/>
    <mergeCell ref="AF10401:AG10401"/>
    <mergeCell ref="L10402:M10402"/>
    <mergeCell ref="P10402:Q10402"/>
    <mergeCell ref="T10402:U10402"/>
    <mergeCell ref="X10402:Y10402"/>
    <mergeCell ref="AB10402:AC10402"/>
    <mergeCell ref="AF10402:AG10402"/>
    <mergeCell ref="L10401:M10401"/>
    <mergeCell ref="P10401:Q10401"/>
    <mergeCell ref="T10401:U10401"/>
    <mergeCell ref="X10401:Y10401"/>
    <mergeCell ref="AB10401:AC10401"/>
    <mergeCell ref="AF10399:AG10399"/>
    <mergeCell ref="L10400:M10400"/>
    <mergeCell ref="P10400:Q10400"/>
    <mergeCell ref="T10400:U10400"/>
    <mergeCell ref="X10400:Y10400"/>
    <mergeCell ref="AB10400:AC10400"/>
    <mergeCell ref="AF10400:AG10400"/>
    <mergeCell ref="L10399:M10399"/>
    <mergeCell ref="P10399:Q10399"/>
    <mergeCell ref="T10399:U10399"/>
    <mergeCell ref="X10399:Y10399"/>
    <mergeCell ref="AB10399:AC10399"/>
    <mergeCell ref="AF10397:AG10397"/>
    <mergeCell ref="L10398:M10398"/>
    <mergeCell ref="P10398:Q10398"/>
    <mergeCell ref="T10398:U10398"/>
    <mergeCell ref="X10398:Y10398"/>
    <mergeCell ref="AB10398:AC10398"/>
    <mergeCell ref="AF10398:AG10398"/>
    <mergeCell ref="L10397:M10397"/>
    <mergeCell ref="P10397:Q10397"/>
    <mergeCell ref="T10397:U10397"/>
    <mergeCell ref="X10397:Y10397"/>
    <mergeCell ref="AB10397:AC10397"/>
    <mergeCell ref="AF10395:AG10395"/>
    <mergeCell ref="L10396:M10396"/>
    <mergeCell ref="P10396:Q10396"/>
    <mergeCell ref="T10396:U10396"/>
    <mergeCell ref="X10396:Y10396"/>
    <mergeCell ref="AB10396:AC10396"/>
    <mergeCell ref="AF10396:AG10396"/>
    <mergeCell ref="L10395:M10395"/>
    <mergeCell ref="P10395:Q10395"/>
    <mergeCell ref="T10395:U10395"/>
    <mergeCell ref="X10395:Y10395"/>
    <mergeCell ref="AB10395:AC10395"/>
    <mergeCell ref="AF10393:AG10393"/>
    <mergeCell ref="L10394:M10394"/>
    <mergeCell ref="P10394:Q10394"/>
    <mergeCell ref="T10394:U10394"/>
    <mergeCell ref="X10394:Y10394"/>
    <mergeCell ref="AB10394:AC10394"/>
    <mergeCell ref="AF10394:AG10394"/>
    <mergeCell ref="L10393:M10393"/>
    <mergeCell ref="P10393:Q10393"/>
    <mergeCell ref="T10393:U10393"/>
    <mergeCell ref="X10393:Y10393"/>
    <mergeCell ref="AB10393:AC10393"/>
    <mergeCell ref="AF10391:AG10391"/>
    <mergeCell ref="L10392:M10392"/>
    <mergeCell ref="P10392:Q10392"/>
    <mergeCell ref="T10392:U10392"/>
    <mergeCell ref="X10392:Y10392"/>
    <mergeCell ref="AB10392:AC10392"/>
    <mergeCell ref="AF10392:AG10392"/>
    <mergeCell ref="L10391:M10391"/>
    <mergeCell ref="P10391:Q10391"/>
    <mergeCell ref="T10391:U10391"/>
    <mergeCell ref="X10391:Y10391"/>
    <mergeCell ref="AB10391:AC10391"/>
    <mergeCell ref="AE10389:AG10389"/>
    <mergeCell ref="L10390:M10390"/>
    <mergeCell ref="P10390:Q10390"/>
    <mergeCell ref="T10390:U10390"/>
    <mergeCell ref="X10390:Y10390"/>
    <mergeCell ref="AB10390:AC10390"/>
    <mergeCell ref="AF10390:AG10390"/>
    <mergeCell ref="K10389:M10389"/>
    <mergeCell ref="O10389:Q10389"/>
    <mergeCell ref="S10389:U10389"/>
    <mergeCell ref="W10389:Y10389"/>
    <mergeCell ref="AA10389:AC10389"/>
    <mergeCell ref="AF10387:AG10387"/>
    <mergeCell ref="K10388:M10388"/>
    <mergeCell ref="O10388:Q10388"/>
    <mergeCell ref="S10388:U10388"/>
    <mergeCell ref="W10388:Y10388"/>
    <mergeCell ref="AA10388:AC10388"/>
    <mergeCell ref="AE10388:AG10388"/>
    <mergeCell ref="L10387:M10387"/>
    <mergeCell ref="P10387:Q10387"/>
    <mergeCell ref="T10387:U10387"/>
    <mergeCell ref="X10387:Y10387"/>
    <mergeCell ref="AB10387:AC10387"/>
    <mergeCell ref="AF10385:AG10385"/>
    <mergeCell ref="L10386:M10386"/>
    <mergeCell ref="P10386:Q10386"/>
    <mergeCell ref="T10386:U10386"/>
    <mergeCell ref="X10386:Y10386"/>
    <mergeCell ref="AB10386:AC10386"/>
    <mergeCell ref="AF10386:AG10386"/>
    <mergeCell ref="L10385:M10385"/>
    <mergeCell ref="P10385:Q10385"/>
    <mergeCell ref="T10385:U10385"/>
    <mergeCell ref="X10385:Y10385"/>
    <mergeCell ref="AB10385:AC10385"/>
    <mergeCell ref="AF10383:AG10383"/>
    <mergeCell ref="L10384:M10384"/>
    <mergeCell ref="P10384:Q10384"/>
    <mergeCell ref="T10384:U10384"/>
    <mergeCell ref="X10384:Y10384"/>
    <mergeCell ref="AB10384:AC10384"/>
    <mergeCell ref="AF10384:AG10384"/>
    <mergeCell ref="L10383:M10383"/>
    <mergeCell ref="P10383:Q10383"/>
    <mergeCell ref="T10383:U10383"/>
    <mergeCell ref="X10383:Y10383"/>
    <mergeCell ref="AB10383:AC10383"/>
    <mergeCell ref="AF10381:AG10381"/>
    <mergeCell ref="L10382:M10382"/>
    <mergeCell ref="P10382:Q10382"/>
    <mergeCell ref="T10382:U10382"/>
    <mergeCell ref="X10382:Y10382"/>
    <mergeCell ref="AB10382:AC10382"/>
    <mergeCell ref="AF10382:AG10382"/>
    <mergeCell ref="L10381:M10381"/>
    <mergeCell ref="P10381:Q10381"/>
    <mergeCell ref="T10381:U10381"/>
    <mergeCell ref="X10381:Y10381"/>
    <mergeCell ref="AB10381:AC10381"/>
    <mergeCell ref="AF10379:AG10379"/>
    <mergeCell ref="L10380:M10380"/>
    <mergeCell ref="P10380:Q10380"/>
    <mergeCell ref="T10380:U10380"/>
    <mergeCell ref="X10380:Y10380"/>
    <mergeCell ref="AB10380:AC10380"/>
    <mergeCell ref="AF10380:AG10380"/>
    <mergeCell ref="L10379:M10379"/>
    <mergeCell ref="P10379:Q10379"/>
    <mergeCell ref="T10379:U10379"/>
    <mergeCell ref="X10379:Y10379"/>
    <mergeCell ref="AB10379:AC10379"/>
    <mergeCell ref="AF10377:AG10377"/>
    <mergeCell ref="L10378:M10378"/>
    <mergeCell ref="P10378:Q10378"/>
    <mergeCell ref="T10378:U10378"/>
    <mergeCell ref="X10378:Y10378"/>
    <mergeCell ref="AB10378:AC10378"/>
    <mergeCell ref="AF10378:AG10378"/>
    <mergeCell ref="L10377:M10377"/>
    <mergeCell ref="P10377:Q10377"/>
    <mergeCell ref="T10377:U10377"/>
    <mergeCell ref="X10377:Y10377"/>
    <mergeCell ref="AB10377:AC10377"/>
    <mergeCell ref="AF10375:AG10375"/>
    <mergeCell ref="L10376:M10376"/>
    <mergeCell ref="P10376:Q10376"/>
    <mergeCell ref="T10376:U10376"/>
    <mergeCell ref="X10376:Y10376"/>
    <mergeCell ref="AB10376:AC10376"/>
    <mergeCell ref="AF10376:AG10376"/>
    <mergeCell ref="L10375:M10375"/>
    <mergeCell ref="P10375:Q10375"/>
    <mergeCell ref="T10375:U10375"/>
    <mergeCell ref="X10375:Y10375"/>
    <mergeCell ref="AB10375:AC10375"/>
    <mergeCell ref="AE10373:AG10373"/>
    <mergeCell ref="K10374:M10374"/>
    <mergeCell ref="O10374:Q10374"/>
    <mergeCell ref="S10374:U10374"/>
    <mergeCell ref="W10374:Y10374"/>
    <mergeCell ref="AA10374:AC10374"/>
    <mergeCell ref="AE10374:AG10374"/>
    <mergeCell ref="K10373:M10373"/>
    <mergeCell ref="O10373:Q10373"/>
    <mergeCell ref="S10373:U10373"/>
    <mergeCell ref="W10373:Y10373"/>
    <mergeCell ref="AA10373:AC10373"/>
    <mergeCell ref="AE10371:AG10371"/>
    <mergeCell ref="K10372:M10372"/>
    <mergeCell ref="O10372:Q10372"/>
    <mergeCell ref="S10372:U10372"/>
    <mergeCell ref="W10372:Y10372"/>
    <mergeCell ref="AA10372:AC10372"/>
    <mergeCell ref="AE10372:AG10372"/>
    <mergeCell ref="K10371:M10371"/>
    <mergeCell ref="O10371:Q10371"/>
    <mergeCell ref="S10371:U10371"/>
    <mergeCell ref="W10371:Y10371"/>
    <mergeCell ref="AA10371:AC10371"/>
    <mergeCell ref="AE10369:AG10369"/>
    <mergeCell ref="A10370:F10370"/>
    <mergeCell ref="L10370:M10370"/>
    <mergeCell ref="P10370:Q10370"/>
    <mergeCell ref="T10370:U10370"/>
    <mergeCell ref="X10370:Y10370"/>
    <mergeCell ref="AB10370:AC10370"/>
    <mergeCell ref="AF10370:AG10370"/>
    <mergeCell ref="K10369:M10369"/>
    <mergeCell ref="O10369:Q10369"/>
    <mergeCell ref="S10369:U10369"/>
    <mergeCell ref="W10369:Y10369"/>
    <mergeCell ref="AA10369:AC10369"/>
    <mergeCell ref="AF10367:AG10367"/>
    <mergeCell ref="K10368:M10368"/>
    <mergeCell ref="O10368:Q10368"/>
    <mergeCell ref="S10368:U10368"/>
    <mergeCell ref="W10368:Y10368"/>
    <mergeCell ref="AA10368:AC10368"/>
    <mergeCell ref="AE10368:AG10368"/>
    <mergeCell ref="L10367:M10367"/>
    <mergeCell ref="P10367:Q10367"/>
    <mergeCell ref="T10367:U10367"/>
    <mergeCell ref="X10367:Y10367"/>
    <mergeCell ref="AB10367:AC10367"/>
    <mergeCell ref="AE10365:AG10365"/>
    <mergeCell ref="L10366:M10366"/>
    <mergeCell ref="P10366:Q10366"/>
    <mergeCell ref="T10366:U10366"/>
    <mergeCell ref="X10366:Y10366"/>
    <mergeCell ref="AB10366:AC10366"/>
    <mergeCell ref="AF10366:AG10366"/>
    <mergeCell ref="K10365:M10365"/>
    <mergeCell ref="O10365:Q10365"/>
    <mergeCell ref="S10365:U10365"/>
    <mergeCell ref="W10365:Y10365"/>
    <mergeCell ref="AA10365:AC10365"/>
    <mergeCell ref="AF10363:AG10363"/>
    <mergeCell ref="K10364:M10364"/>
    <mergeCell ref="O10364:Q10364"/>
    <mergeCell ref="S10364:U10364"/>
    <mergeCell ref="W10364:Y10364"/>
    <mergeCell ref="AA10364:AC10364"/>
    <mergeCell ref="AE10364:AG10364"/>
    <mergeCell ref="L10363:M10363"/>
    <mergeCell ref="P10363:Q10363"/>
    <mergeCell ref="T10363:U10363"/>
    <mergeCell ref="X10363:Y10363"/>
    <mergeCell ref="AB10363:AC10363"/>
    <mergeCell ref="AF10361:AG10361"/>
    <mergeCell ref="L10362:M10362"/>
    <mergeCell ref="P10362:Q10362"/>
    <mergeCell ref="T10362:U10362"/>
    <mergeCell ref="X10362:Y10362"/>
    <mergeCell ref="AB10362:AC10362"/>
    <mergeCell ref="AF10362:AG10362"/>
    <mergeCell ref="L10361:M10361"/>
    <mergeCell ref="P10361:Q10361"/>
    <mergeCell ref="T10361:U10361"/>
    <mergeCell ref="X10361:Y10361"/>
    <mergeCell ref="AB10361:AC10361"/>
    <mergeCell ref="AF10359:AG10359"/>
    <mergeCell ref="L10360:M10360"/>
    <mergeCell ref="P10360:Q10360"/>
    <mergeCell ref="T10360:U10360"/>
    <mergeCell ref="X10360:Y10360"/>
    <mergeCell ref="AB10360:AC10360"/>
    <mergeCell ref="AF10360:AG10360"/>
    <mergeCell ref="L10359:M10359"/>
    <mergeCell ref="P10359:Q10359"/>
    <mergeCell ref="T10359:U10359"/>
    <mergeCell ref="X10359:Y10359"/>
    <mergeCell ref="AB10359:AC10359"/>
    <mergeCell ref="AF10357:AG10357"/>
    <mergeCell ref="L10358:M10358"/>
    <mergeCell ref="P10358:Q10358"/>
    <mergeCell ref="T10358:U10358"/>
    <mergeCell ref="X10358:Y10358"/>
    <mergeCell ref="AB10358:AC10358"/>
    <mergeCell ref="AF10358:AG10358"/>
    <mergeCell ref="L10357:M10357"/>
    <mergeCell ref="P10357:Q10357"/>
    <mergeCell ref="T10357:U10357"/>
    <mergeCell ref="X10357:Y10357"/>
    <mergeCell ref="AB10357:AC10357"/>
    <mergeCell ref="AF10355:AG10355"/>
    <mergeCell ref="L10356:M10356"/>
    <mergeCell ref="P10356:Q10356"/>
    <mergeCell ref="T10356:U10356"/>
    <mergeCell ref="X10356:Y10356"/>
    <mergeCell ref="AB10356:AC10356"/>
    <mergeCell ref="AF10356:AG10356"/>
    <mergeCell ref="L10355:M10355"/>
    <mergeCell ref="P10355:Q10355"/>
    <mergeCell ref="T10355:U10355"/>
    <mergeCell ref="X10355:Y10355"/>
    <mergeCell ref="AB10355:AC10355"/>
    <mergeCell ref="AF10353:AG10353"/>
    <mergeCell ref="L10354:M10354"/>
    <mergeCell ref="P10354:Q10354"/>
    <mergeCell ref="T10354:U10354"/>
    <mergeCell ref="X10354:Y10354"/>
    <mergeCell ref="AB10354:AC10354"/>
    <mergeCell ref="AF10354:AG10354"/>
    <mergeCell ref="L10353:M10353"/>
    <mergeCell ref="P10353:Q10353"/>
    <mergeCell ref="T10353:U10353"/>
    <mergeCell ref="X10353:Y10353"/>
    <mergeCell ref="AB10353:AC10353"/>
    <mergeCell ref="AE10351:AG10351"/>
    <mergeCell ref="K10352:M10352"/>
    <mergeCell ref="O10352:Q10352"/>
    <mergeCell ref="S10352:U10352"/>
    <mergeCell ref="W10352:Y10352"/>
    <mergeCell ref="AA10352:AC10352"/>
    <mergeCell ref="AE10352:AG10352"/>
    <mergeCell ref="K10351:M10351"/>
    <mergeCell ref="O10351:Q10351"/>
    <mergeCell ref="S10351:U10351"/>
    <mergeCell ref="W10351:Y10351"/>
    <mergeCell ref="AA10351:AC10351"/>
    <mergeCell ref="AF10349:AG10349"/>
    <mergeCell ref="L10350:M10350"/>
    <mergeCell ref="P10350:Q10350"/>
    <mergeCell ref="T10350:U10350"/>
    <mergeCell ref="X10350:Y10350"/>
    <mergeCell ref="AB10350:AC10350"/>
    <mergeCell ref="AF10350:AG10350"/>
    <mergeCell ref="L10349:M10349"/>
    <mergeCell ref="P10349:Q10349"/>
    <mergeCell ref="T10349:U10349"/>
    <mergeCell ref="X10349:Y10349"/>
    <mergeCell ref="AB10349:AC10349"/>
    <mergeCell ref="AF10347:AG10347"/>
    <mergeCell ref="L10348:M10348"/>
    <mergeCell ref="P10348:Q10348"/>
    <mergeCell ref="T10348:U10348"/>
    <mergeCell ref="X10348:Y10348"/>
    <mergeCell ref="AB10348:AC10348"/>
    <mergeCell ref="AF10348:AG10348"/>
    <mergeCell ref="L10347:M10347"/>
    <mergeCell ref="P10347:Q10347"/>
    <mergeCell ref="T10347:U10347"/>
    <mergeCell ref="X10347:Y10347"/>
    <mergeCell ref="AB10347:AC10347"/>
    <mergeCell ref="AF10345:AG10345"/>
    <mergeCell ref="L10346:M10346"/>
    <mergeCell ref="P10346:Q10346"/>
    <mergeCell ref="T10346:U10346"/>
    <mergeCell ref="X10346:Y10346"/>
    <mergeCell ref="AB10346:AC10346"/>
    <mergeCell ref="AF10346:AG10346"/>
    <mergeCell ref="L10345:M10345"/>
    <mergeCell ref="P10345:Q10345"/>
    <mergeCell ref="T10345:U10345"/>
    <mergeCell ref="X10345:Y10345"/>
    <mergeCell ref="AB10345:AC10345"/>
    <mergeCell ref="AF10343:AG10343"/>
    <mergeCell ref="L10344:M10344"/>
    <mergeCell ref="P10344:Q10344"/>
    <mergeCell ref="T10344:U10344"/>
    <mergeCell ref="X10344:Y10344"/>
    <mergeCell ref="AB10344:AC10344"/>
    <mergeCell ref="AF10344:AG10344"/>
    <mergeCell ref="L10343:M10343"/>
    <mergeCell ref="P10343:Q10343"/>
    <mergeCell ref="T10343:U10343"/>
    <mergeCell ref="X10343:Y10343"/>
    <mergeCell ref="AB10343:AC10343"/>
    <mergeCell ref="AF10341:AG10341"/>
    <mergeCell ref="L10342:M10342"/>
    <mergeCell ref="P10342:Q10342"/>
    <mergeCell ref="T10342:U10342"/>
    <mergeCell ref="X10342:Y10342"/>
    <mergeCell ref="AB10342:AC10342"/>
    <mergeCell ref="AF10342:AG10342"/>
    <mergeCell ref="L10341:M10341"/>
    <mergeCell ref="P10341:Q10341"/>
    <mergeCell ref="T10341:U10341"/>
    <mergeCell ref="X10341:Y10341"/>
    <mergeCell ref="AB10341:AC10341"/>
    <mergeCell ref="AF10339:AG10339"/>
    <mergeCell ref="L10340:M10340"/>
    <mergeCell ref="P10340:Q10340"/>
    <mergeCell ref="T10340:U10340"/>
    <mergeCell ref="X10340:Y10340"/>
    <mergeCell ref="AB10340:AC10340"/>
    <mergeCell ref="AF10340:AG10340"/>
    <mergeCell ref="L10339:M10339"/>
    <mergeCell ref="P10339:Q10339"/>
    <mergeCell ref="T10339:U10339"/>
    <mergeCell ref="X10339:Y10339"/>
    <mergeCell ref="AB10339:AC10339"/>
    <mergeCell ref="AF10337:AG10337"/>
    <mergeCell ref="L10338:M10338"/>
    <mergeCell ref="P10338:Q10338"/>
    <mergeCell ref="T10338:U10338"/>
    <mergeCell ref="X10338:Y10338"/>
    <mergeCell ref="AB10338:AC10338"/>
    <mergeCell ref="AF10338:AG10338"/>
    <mergeCell ref="L10337:M10337"/>
    <mergeCell ref="P10337:Q10337"/>
    <mergeCell ref="T10337:U10337"/>
    <mergeCell ref="X10337:Y10337"/>
    <mergeCell ref="AB10337:AC10337"/>
    <mergeCell ref="AE10335:AG10335"/>
    <mergeCell ref="K10336:M10336"/>
    <mergeCell ref="O10336:Q10336"/>
    <mergeCell ref="S10336:U10336"/>
    <mergeCell ref="W10336:Y10336"/>
    <mergeCell ref="AA10336:AC10336"/>
    <mergeCell ref="AE10336:AG10336"/>
    <mergeCell ref="K10335:M10335"/>
    <mergeCell ref="O10335:Q10335"/>
    <mergeCell ref="S10335:U10335"/>
    <mergeCell ref="W10335:Y10335"/>
    <mergeCell ref="AA10335:AC10335"/>
    <mergeCell ref="AE10333:AG10333"/>
    <mergeCell ref="A10334:F10334"/>
    <mergeCell ref="L10334:M10334"/>
    <mergeCell ref="P10334:Q10334"/>
    <mergeCell ref="T10334:U10334"/>
    <mergeCell ref="X10334:Y10334"/>
    <mergeCell ref="AB10334:AC10334"/>
    <mergeCell ref="AF10334:AG10334"/>
    <mergeCell ref="K10333:M10333"/>
    <mergeCell ref="O10333:Q10333"/>
    <mergeCell ref="S10333:U10333"/>
    <mergeCell ref="W10333:Y10333"/>
    <mergeCell ref="AA10333:AC10333"/>
    <mergeCell ref="AF10331:AG10331"/>
    <mergeCell ref="K10332:M10332"/>
    <mergeCell ref="O10332:Q10332"/>
    <mergeCell ref="S10332:U10332"/>
    <mergeCell ref="W10332:Y10332"/>
    <mergeCell ref="AA10332:AC10332"/>
    <mergeCell ref="AE10332:AG10332"/>
    <mergeCell ref="L10331:M10331"/>
    <mergeCell ref="P10331:Q10331"/>
    <mergeCell ref="T10331:U10331"/>
    <mergeCell ref="X10331:Y10331"/>
    <mergeCell ref="AB10331:AC10331"/>
    <mergeCell ref="AE10329:AG10329"/>
    <mergeCell ref="L10330:M10330"/>
    <mergeCell ref="P10330:Q10330"/>
    <mergeCell ref="T10330:U10330"/>
    <mergeCell ref="X10330:Y10330"/>
    <mergeCell ref="AB10330:AC10330"/>
    <mergeCell ref="AF10330:AG10330"/>
    <mergeCell ref="K10329:M10329"/>
    <mergeCell ref="O10329:Q10329"/>
    <mergeCell ref="S10329:U10329"/>
    <mergeCell ref="W10329:Y10329"/>
    <mergeCell ref="AA10329:AC10329"/>
    <mergeCell ref="AF10327:AG10327"/>
    <mergeCell ref="K10328:M10328"/>
    <mergeCell ref="O10328:Q10328"/>
    <mergeCell ref="S10328:U10328"/>
    <mergeCell ref="W10328:Y10328"/>
    <mergeCell ref="AA10328:AC10328"/>
    <mergeCell ref="AE10328:AG10328"/>
    <mergeCell ref="L10327:M10327"/>
    <mergeCell ref="P10327:Q10327"/>
    <mergeCell ref="T10327:U10327"/>
    <mergeCell ref="X10327:Y10327"/>
    <mergeCell ref="AB10327:AC10327"/>
    <mergeCell ref="AF10325:AG10325"/>
    <mergeCell ref="L10326:M10326"/>
    <mergeCell ref="P10326:Q10326"/>
    <mergeCell ref="T10326:U10326"/>
    <mergeCell ref="X10326:Y10326"/>
    <mergeCell ref="AB10326:AC10326"/>
    <mergeCell ref="AF10326:AG10326"/>
    <mergeCell ref="L10325:M10325"/>
    <mergeCell ref="P10325:Q10325"/>
    <mergeCell ref="T10325:U10325"/>
    <mergeCell ref="X10325:Y10325"/>
    <mergeCell ref="AB10325:AC10325"/>
    <mergeCell ref="AF10323:AG10323"/>
    <mergeCell ref="L10324:M10324"/>
    <mergeCell ref="P10324:Q10324"/>
    <mergeCell ref="T10324:U10324"/>
    <mergeCell ref="X10324:Y10324"/>
    <mergeCell ref="AB10324:AC10324"/>
    <mergeCell ref="AF10324:AG10324"/>
    <mergeCell ref="L10323:M10323"/>
    <mergeCell ref="P10323:Q10323"/>
    <mergeCell ref="T10323:U10323"/>
    <mergeCell ref="X10323:Y10323"/>
    <mergeCell ref="AB10323:AC10323"/>
    <mergeCell ref="AE10321:AG10321"/>
    <mergeCell ref="L10322:M10322"/>
    <mergeCell ref="P10322:Q10322"/>
    <mergeCell ref="T10322:U10322"/>
    <mergeCell ref="X10322:Y10322"/>
    <mergeCell ref="AB10322:AC10322"/>
    <mergeCell ref="AF10322:AG10322"/>
    <mergeCell ref="K10321:M10321"/>
    <mergeCell ref="O10321:Q10321"/>
    <mergeCell ref="S10321:U10321"/>
    <mergeCell ref="W10321:Y10321"/>
    <mergeCell ref="AA10321:AC10321"/>
    <mergeCell ref="AE10319:AG10319"/>
    <mergeCell ref="K10320:M10320"/>
    <mergeCell ref="O10320:Q10320"/>
    <mergeCell ref="S10320:U10320"/>
    <mergeCell ref="W10320:Y10320"/>
    <mergeCell ref="AA10320:AC10320"/>
    <mergeCell ref="AE10320:AG10320"/>
    <mergeCell ref="K10319:M10319"/>
    <mergeCell ref="O10319:Q10319"/>
    <mergeCell ref="S10319:U10319"/>
    <mergeCell ref="W10319:Y10319"/>
    <mergeCell ref="AA10319:AC10319"/>
    <mergeCell ref="AE10317:AG10317"/>
    <mergeCell ref="A10318:F10318"/>
    <mergeCell ref="L10318:M10318"/>
    <mergeCell ref="P10318:Q10318"/>
    <mergeCell ref="T10318:U10318"/>
    <mergeCell ref="X10318:Y10318"/>
    <mergeCell ref="AB10318:AC10318"/>
    <mergeCell ref="AF10318:AG10318"/>
    <mergeCell ref="K10317:M10317"/>
    <mergeCell ref="O10317:Q10317"/>
    <mergeCell ref="S10317:U10317"/>
    <mergeCell ref="W10317:Y10317"/>
    <mergeCell ref="AA10317:AC10317"/>
    <mergeCell ref="AF10315:AG10315"/>
    <mergeCell ref="K10316:M10316"/>
    <mergeCell ref="O10316:Q10316"/>
    <mergeCell ref="S10316:U10316"/>
    <mergeCell ref="W10316:Y10316"/>
    <mergeCell ref="AA10316:AC10316"/>
    <mergeCell ref="AE10316:AG10316"/>
    <mergeCell ref="L10315:M10315"/>
    <mergeCell ref="P10315:Q10315"/>
    <mergeCell ref="T10315:U10315"/>
    <mergeCell ref="X10315:Y10315"/>
    <mergeCell ref="AB10315:AC10315"/>
    <mergeCell ref="AE10313:AG10313"/>
    <mergeCell ref="L10314:M10314"/>
    <mergeCell ref="P10314:Q10314"/>
    <mergeCell ref="T10314:U10314"/>
    <mergeCell ref="X10314:Y10314"/>
    <mergeCell ref="AB10314:AC10314"/>
    <mergeCell ref="AF10314:AG10314"/>
    <mergeCell ref="K10313:M10313"/>
    <mergeCell ref="O10313:Q10313"/>
    <mergeCell ref="S10313:U10313"/>
    <mergeCell ref="W10313:Y10313"/>
    <mergeCell ref="AA10313:AC10313"/>
    <mergeCell ref="AF10311:AG10311"/>
    <mergeCell ref="K10312:M10312"/>
    <mergeCell ref="O10312:Q10312"/>
    <mergeCell ref="S10312:U10312"/>
    <mergeCell ref="W10312:Y10312"/>
    <mergeCell ref="AA10312:AC10312"/>
    <mergeCell ref="AE10312:AG10312"/>
    <mergeCell ref="L10311:M10311"/>
    <mergeCell ref="P10311:Q10311"/>
    <mergeCell ref="T10311:U10311"/>
    <mergeCell ref="X10311:Y10311"/>
    <mergeCell ref="AB10311:AC10311"/>
    <mergeCell ref="AF10309:AG10309"/>
    <mergeCell ref="L10310:M10310"/>
    <mergeCell ref="P10310:Q10310"/>
    <mergeCell ref="T10310:U10310"/>
    <mergeCell ref="X10310:Y10310"/>
    <mergeCell ref="AB10310:AC10310"/>
    <mergeCell ref="AF10310:AG10310"/>
    <mergeCell ref="L10309:M10309"/>
    <mergeCell ref="P10309:Q10309"/>
    <mergeCell ref="T10309:U10309"/>
    <mergeCell ref="X10309:Y10309"/>
    <mergeCell ref="AB10309:AC10309"/>
    <mergeCell ref="AF10307:AG10307"/>
    <mergeCell ref="L10308:M10308"/>
    <mergeCell ref="P10308:Q10308"/>
    <mergeCell ref="T10308:U10308"/>
    <mergeCell ref="X10308:Y10308"/>
    <mergeCell ref="AB10308:AC10308"/>
    <mergeCell ref="AF10308:AG10308"/>
    <mergeCell ref="L10307:M10307"/>
    <mergeCell ref="P10307:Q10307"/>
    <mergeCell ref="T10307:U10307"/>
    <mergeCell ref="X10307:Y10307"/>
    <mergeCell ref="AB10307:AC10307"/>
    <mergeCell ref="AF10305:AG10305"/>
    <mergeCell ref="L10306:M10306"/>
    <mergeCell ref="P10306:Q10306"/>
    <mergeCell ref="T10306:U10306"/>
    <mergeCell ref="X10306:Y10306"/>
    <mergeCell ref="AB10306:AC10306"/>
    <mergeCell ref="AF10306:AG10306"/>
    <mergeCell ref="L10305:M10305"/>
    <mergeCell ref="P10305:Q10305"/>
    <mergeCell ref="T10305:U10305"/>
    <mergeCell ref="X10305:Y10305"/>
    <mergeCell ref="AB10305:AC10305"/>
    <mergeCell ref="AF10303:AG10303"/>
    <mergeCell ref="L10304:M10304"/>
    <mergeCell ref="P10304:Q10304"/>
    <mergeCell ref="T10304:U10304"/>
    <mergeCell ref="X10304:Y10304"/>
    <mergeCell ref="AB10304:AC10304"/>
    <mergeCell ref="AF10304:AG10304"/>
    <mergeCell ref="L10303:M10303"/>
    <mergeCell ref="P10303:Q10303"/>
    <mergeCell ref="T10303:U10303"/>
    <mergeCell ref="X10303:Y10303"/>
    <mergeCell ref="AB10303:AC10303"/>
    <mergeCell ref="AE10301:AG10301"/>
    <mergeCell ref="L10302:M10302"/>
    <mergeCell ref="P10302:Q10302"/>
    <mergeCell ref="T10302:U10302"/>
    <mergeCell ref="X10302:Y10302"/>
    <mergeCell ref="AB10302:AC10302"/>
    <mergeCell ref="AF10302:AG10302"/>
    <mergeCell ref="K10301:M10301"/>
    <mergeCell ref="O10301:Q10301"/>
    <mergeCell ref="S10301:U10301"/>
    <mergeCell ref="W10301:Y10301"/>
    <mergeCell ref="AA10301:AC10301"/>
    <mergeCell ref="AF10299:AG10299"/>
    <mergeCell ref="K10300:M10300"/>
    <mergeCell ref="O10300:Q10300"/>
    <mergeCell ref="S10300:U10300"/>
    <mergeCell ref="W10300:Y10300"/>
    <mergeCell ref="AA10300:AC10300"/>
    <mergeCell ref="AE10300:AG10300"/>
    <mergeCell ref="L10299:M10299"/>
    <mergeCell ref="P10299:Q10299"/>
    <mergeCell ref="T10299:U10299"/>
    <mergeCell ref="X10299:Y10299"/>
    <mergeCell ref="AB10299:AC10299"/>
    <mergeCell ref="AF10297:AG10297"/>
    <mergeCell ref="L10298:M10298"/>
    <mergeCell ref="P10298:Q10298"/>
    <mergeCell ref="T10298:U10298"/>
    <mergeCell ref="X10298:Y10298"/>
    <mergeCell ref="AB10298:AC10298"/>
    <mergeCell ref="AF10298:AG10298"/>
    <mergeCell ref="L10297:M10297"/>
    <mergeCell ref="P10297:Q10297"/>
    <mergeCell ref="T10297:U10297"/>
    <mergeCell ref="X10297:Y10297"/>
    <mergeCell ref="AB10297:AC10297"/>
    <mergeCell ref="AF10295:AG10295"/>
    <mergeCell ref="L10296:M10296"/>
    <mergeCell ref="P10296:Q10296"/>
    <mergeCell ref="T10296:U10296"/>
    <mergeCell ref="X10296:Y10296"/>
    <mergeCell ref="AB10296:AC10296"/>
    <mergeCell ref="AF10296:AG10296"/>
    <mergeCell ref="L10295:M10295"/>
    <mergeCell ref="P10295:Q10295"/>
    <mergeCell ref="T10295:U10295"/>
    <mergeCell ref="X10295:Y10295"/>
    <mergeCell ref="AB10295:AC10295"/>
    <mergeCell ref="AE10293:AG10293"/>
    <mergeCell ref="L10294:M10294"/>
    <mergeCell ref="P10294:Q10294"/>
    <mergeCell ref="T10294:U10294"/>
    <mergeCell ref="X10294:Y10294"/>
    <mergeCell ref="AB10294:AC10294"/>
    <mergeCell ref="AF10294:AG10294"/>
    <mergeCell ref="K10293:M10293"/>
    <mergeCell ref="O10293:Q10293"/>
    <mergeCell ref="S10293:U10293"/>
    <mergeCell ref="W10293:Y10293"/>
    <mergeCell ref="AA10293:AC10293"/>
    <mergeCell ref="AE10291:AG10291"/>
    <mergeCell ref="K10292:M10292"/>
    <mergeCell ref="O10292:Q10292"/>
    <mergeCell ref="S10292:U10292"/>
    <mergeCell ref="W10292:Y10292"/>
    <mergeCell ref="AA10292:AC10292"/>
    <mergeCell ref="AE10292:AG10292"/>
    <mergeCell ref="K10291:M10291"/>
    <mergeCell ref="O10291:Q10291"/>
    <mergeCell ref="S10291:U10291"/>
    <mergeCell ref="W10291:Y10291"/>
    <mergeCell ref="AA10291:AC10291"/>
    <mergeCell ref="AB10289:AC10289"/>
    <mergeCell ref="AF10289:AG10289"/>
    <mergeCell ref="K10290:M10290"/>
    <mergeCell ref="O10290:Q10290"/>
    <mergeCell ref="S10290:U10290"/>
    <mergeCell ref="W10290:Y10290"/>
    <mergeCell ref="AA10290:AC10290"/>
    <mergeCell ref="AE10290:AG10290"/>
    <mergeCell ref="A10289:F10289"/>
    <mergeCell ref="L10289:M10289"/>
    <mergeCell ref="P10289:Q10289"/>
    <mergeCell ref="T10289:U10289"/>
    <mergeCell ref="X10289:Y10289"/>
    <mergeCell ref="AE10287:AG10287"/>
    <mergeCell ref="K10288:M10288"/>
    <mergeCell ref="O10288:Q10288"/>
    <mergeCell ref="S10288:U10288"/>
    <mergeCell ref="W10288:Y10288"/>
    <mergeCell ref="AA10288:AC10288"/>
    <mergeCell ref="AE10288:AG10288"/>
    <mergeCell ref="K10287:M10287"/>
    <mergeCell ref="O10287:Q10287"/>
    <mergeCell ref="S10287:U10287"/>
    <mergeCell ref="W10287:Y10287"/>
    <mergeCell ref="AA10287:AC10287"/>
    <mergeCell ref="AF10285:AG10285"/>
    <mergeCell ref="L10286:M10286"/>
    <mergeCell ref="P10286:Q10286"/>
    <mergeCell ref="T10286:U10286"/>
    <mergeCell ref="X10286:Y10286"/>
    <mergeCell ref="AB10286:AC10286"/>
    <mergeCell ref="AF10286:AG10286"/>
    <mergeCell ref="L10285:M10285"/>
    <mergeCell ref="P10285:Q10285"/>
    <mergeCell ref="T10285:U10285"/>
    <mergeCell ref="X10285:Y10285"/>
    <mergeCell ref="AB10285:AC10285"/>
    <mergeCell ref="AE10283:AG10283"/>
    <mergeCell ref="K10284:M10284"/>
    <mergeCell ref="O10284:Q10284"/>
    <mergeCell ref="S10284:U10284"/>
    <mergeCell ref="W10284:Y10284"/>
    <mergeCell ref="AA10284:AC10284"/>
    <mergeCell ref="AE10284:AG10284"/>
    <mergeCell ref="K10283:M10283"/>
    <mergeCell ref="O10283:Q10283"/>
    <mergeCell ref="S10283:U10283"/>
    <mergeCell ref="W10283:Y10283"/>
    <mergeCell ref="AA10283:AC10283"/>
    <mergeCell ref="AF10281:AG10281"/>
    <mergeCell ref="L10282:M10282"/>
    <mergeCell ref="P10282:Q10282"/>
    <mergeCell ref="T10282:U10282"/>
    <mergeCell ref="X10282:Y10282"/>
    <mergeCell ref="AB10282:AC10282"/>
    <mergeCell ref="AF10282:AG10282"/>
    <mergeCell ref="L10281:M10281"/>
    <mergeCell ref="P10281:Q10281"/>
    <mergeCell ref="T10281:U10281"/>
    <mergeCell ref="X10281:Y10281"/>
    <mergeCell ref="AB10281:AC10281"/>
    <mergeCell ref="AF10279:AG10279"/>
    <mergeCell ref="L10280:M10280"/>
    <mergeCell ref="P10280:Q10280"/>
    <mergeCell ref="T10280:U10280"/>
    <mergeCell ref="X10280:Y10280"/>
    <mergeCell ref="AB10280:AC10280"/>
    <mergeCell ref="AF10280:AG10280"/>
    <mergeCell ref="L10279:M10279"/>
    <mergeCell ref="P10279:Q10279"/>
    <mergeCell ref="T10279:U10279"/>
    <mergeCell ref="X10279:Y10279"/>
    <mergeCell ref="AB10279:AC10279"/>
    <mergeCell ref="AF10277:AG10277"/>
    <mergeCell ref="L10278:M10278"/>
    <mergeCell ref="P10278:Q10278"/>
    <mergeCell ref="T10278:U10278"/>
    <mergeCell ref="X10278:Y10278"/>
    <mergeCell ref="AB10278:AC10278"/>
    <mergeCell ref="AF10278:AG10278"/>
    <mergeCell ref="L10277:M10277"/>
    <mergeCell ref="P10277:Q10277"/>
    <mergeCell ref="T10277:U10277"/>
    <mergeCell ref="X10277:Y10277"/>
    <mergeCell ref="AB10277:AC10277"/>
    <mergeCell ref="AF10275:AG10275"/>
    <mergeCell ref="L10276:M10276"/>
    <mergeCell ref="P10276:Q10276"/>
    <mergeCell ref="T10276:U10276"/>
    <mergeCell ref="X10276:Y10276"/>
    <mergeCell ref="AB10276:AC10276"/>
    <mergeCell ref="AF10276:AG10276"/>
    <mergeCell ref="L10275:M10275"/>
    <mergeCell ref="P10275:Q10275"/>
    <mergeCell ref="T10275:U10275"/>
    <mergeCell ref="X10275:Y10275"/>
    <mergeCell ref="AB10275:AC10275"/>
    <mergeCell ref="AF10273:AG10273"/>
    <mergeCell ref="L10274:M10274"/>
    <mergeCell ref="P10274:Q10274"/>
    <mergeCell ref="T10274:U10274"/>
    <mergeCell ref="X10274:Y10274"/>
    <mergeCell ref="AB10274:AC10274"/>
    <mergeCell ref="AF10274:AG10274"/>
    <mergeCell ref="L10273:M10273"/>
    <mergeCell ref="P10273:Q10273"/>
    <mergeCell ref="T10273:U10273"/>
    <mergeCell ref="X10273:Y10273"/>
    <mergeCell ref="AB10273:AC10273"/>
    <mergeCell ref="AE10271:AG10271"/>
    <mergeCell ref="L10272:M10272"/>
    <mergeCell ref="P10272:Q10272"/>
    <mergeCell ref="T10272:U10272"/>
    <mergeCell ref="X10272:Y10272"/>
    <mergeCell ref="AB10272:AC10272"/>
    <mergeCell ref="AF10272:AG10272"/>
    <mergeCell ref="K10271:M10271"/>
    <mergeCell ref="O10271:Q10271"/>
    <mergeCell ref="S10271:U10271"/>
    <mergeCell ref="W10271:Y10271"/>
    <mergeCell ref="AA10271:AC10271"/>
    <mergeCell ref="AF10269:AG10269"/>
    <mergeCell ref="K10270:M10270"/>
    <mergeCell ref="O10270:Q10270"/>
    <mergeCell ref="S10270:U10270"/>
    <mergeCell ref="W10270:Y10270"/>
    <mergeCell ref="AA10270:AC10270"/>
    <mergeCell ref="AE10270:AG10270"/>
    <mergeCell ref="L10269:M10269"/>
    <mergeCell ref="P10269:Q10269"/>
    <mergeCell ref="T10269:U10269"/>
    <mergeCell ref="X10269:Y10269"/>
    <mergeCell ref="AB10269:AC10269"/>
    <mergeCell ref="AF10267:AG10267"/>
    <mergeCell ref="L10268:M10268"/>
    <mergeCell ref="P10268:Q10268"/>
    <mergeCell ref="T10268:U10268"/>
    <mergeCell ref="X10268:Y10268"/>
    <mergeCell ref="AB10268:AC10268"/>
    <mergeCell ref="AF10268:AG10268"/>
    <mergeCell ref="L10267:M10267"/>
    <mergeCell ref="P10267:Q10267"/>
    <mergeCell ref="T10267:U10267"/>
    <mergeCell ref="X10267:Y10267"/>
    <mergeCell ref="AB10267:AC10267"/>
    <mergeCell ref="AE10265:AG10265"/>
    <mergeCell ref="L10266:M10266"/>
    <mergeCell ref="P10266:Q10266"/>
    <mergeCell ref="T10266:U10266"/>
    <mergeCell ref="X10266:Y10266"/>
    <mergeCell ref="AB10266:AC10266"/>
    <mergeCell ref="AF10266:AG10266"/>
    <mergeCell ref="K10265:M10265"/>
    <mergeCell ref="O10265:Q10265"/>
    <mergeCell ref="S10265:U10265"/>
    <mergeCell ref="W10265:Y10265"/>
    <mergeCell ref="AA10265:AC10265"/>
    <mergeCell ref="AE10263:AG10263"/>
    <mergeCell ref="K10264:M10264"/>
    <mergeCell ref="O10264:Q10264"/>
    <mergeCell ref="S10264:U10264"/>
    <mergeCell ref="W10264:Y10264"/>
    <mergeCell ref="AA10264:AC10264"/>
    <mergeCell ref="AE10264:AG10264"/>
    <mergeCell ref="K10263:M10263"/>
    <mergeCell ref="O10263:Q10263"/>
    <mergeCell ref="S10263:U10263"/>
    <mergeCell ref="W10263:Y10263"/>
    <mergeCell ref="AA10263:AC10263"/>
    <mergeCell ref="AE10261:AG10261"/>
    <mergeCell ref="A10262:F10262"/>
    <mergeCell ref="L10262:M10262"/>
    <mergeCell ref="P10262:Q10262"/>
    <mergeCell ref="T10262:U10262"/>
    <mergeCell ref="X10262:Y10262"/>
    <mergeCell ref="AB10262:AC10262"/>
    <mergeCell ref="AF10262:AG10262"/>
    <mergeCell ref="K10261:M10261"/>
    <mergeCell ref="O10261:Q10261"/>
    <mergeCell ref="S10261:U10261"/>
    <mergeCell ref="W10261:Y10261"/>
    <mergeCell ref="AA10261:AC10261"/>
    <mergeCell ref="AF10259:AG10259"/>
    <mergeCell ref="K10260:M10260"/>
    <mergeCell ref="O10260:Q10260"/>
    <mergeCell ref="S10260:U10260"/>
    <mergeCell ref="W10260:Y10260"/>
    <mergeCell ref="AA10260:AC10260"/>
    <mergeCell ref="AE10260:AG10260"/>
    <mergeCell ref="L10259:M10259"/>
    <mergeCell ref="P10259:Q10259"/>
    <mergeCell ref="T10259:U10259"/>
    <mergeCell ref="X10259:Y10259"/>
    <mergeCell ref="AB10259:AC10259"/>
    <mergeCell ref="AE10257:AG10257"/>
    <mergeCell ref="L10258:M10258"/>
    <mergeCell ref="P10258:Q10258"/>
    <mergeCell ref="T10258:U10258"/>
    <mergeCell ref="X10258:Y10258"/>
    <mergeCell ref="AB10258:AC10258"/>
    <mergeCell ref="AF10258:AG10258"/>
    <mergeCell ref="K10257:M10257"/>
    <mergeCell ref="O10257:Q10257"/>
    <mergeCell ref="S10257:U10257"/>
    <mergeCell ref="W10257:Y10257"/>
    <mergeCell ref="AA10257:AC10257"/>
    <mergeCell ref="AF10255:AG10255"/>
    <mergeCell ref="K10256:M10256"/>
    <mergeCell ref="O10256:Q10256"/>
    <mergeCell ref="S10256:U10256"/>
    <mergeCell ref="W10256:Y10256"/>
    <mergeCell ref="AA10256:AC10256"/>
    <mergeCell ref="AE10256:AG10256"/>
    <mergeCell ref="L10255:M10255"/>
    <mergeCell ref="P10255:Q10255"/>
    <mergeCell ref="T10255:U10255"/>
    <mergeCell ref="X10255:Y10255"/>
    <mergeCell ref="AB10255:AC10255"/>
    <mergeCell ref="AF10253:AG10253"/>
    <mergeCell ref="L10254:M10254"/>
    <mergeCell ref="P10254:Q10254"/>
    <mergeCell ref="T10254:U10254"/>
    <mergeCell ref="X10254:Y10254"/>
    <mergeCell ref="AB10254:AC10254"/>
    <mergeCell ref="AF10254:AG10254"/>
    <mergeCell ref="L10253:M10253"/>
    <mergeCell ref="P10253:Q10253"/>
    <mergeCell ref="T10253:U10253"/>
    <mergeCell ref="X10253:Y10253"/>
    <mergeCell ref="AB10253:AC10253"/>
    <mergeCell ref="AF10251:AG10251"/>
    <mergeCell ref="L10252:M10252"/>
    <mergeCell ref="P10252:Q10252"/>
    <mergeCell ref="T10252:U10252"/>
    <mergeCell ref="X10252:Y10252"/>
    <mergeCell ref="AB10252:AC10252"/>
    <mergeCell ref="AF10252:AG10252"/>
    <mergeCell ref="L10251:M10251"/>
    <mergeCell ref="P10251:Q10251"/>
    <mergeCell ref="T10251:U10251"/>
    <mergeCell ref="X10251:Y10251"/>
    <mergeCell ref="AB10251:AC10251"/>
    <mergeCell ref="AF10249:AG10249"/>
    <mergeCell ref="L10250:M10250"/>
    <mergeCell ref="P10250:Q10250"/>
    <mergeCell ref="T10250:U10250"/>
    <mergeCell ref="X10250:Y10250"/>
    <mergeCell ref="AB10250:AC10250"/>
    <mergeCell ref="AF10250:AG10250"/>
    <mergeCell ref="L10249:M10249"/>
    <mergeCell ref="P10249:Q10249"/>
    <mergeCell ref="T10249:U10249"/>
    <mergeCell ref="X10249:Y10249"/>
    <mergeCell ref="AB10249:AC10249"/>
    <mergeCell ref="AF10247:AG10247"/>
    <mergeCell ref="L10248:M10248"/>
    <mergeCell ref="P10248:Q10248"/>
    <mergeCell ref="T10248:U10248"/>
    <mergeCell ref="X10248:Y10248"/>
    <mergeCell ref="AB10248:AC10248"/>
    <mergeCell ref="AF10248:AG10248"/>
    <mergeCell ref="L10247:M10247"/>
    <mergeCell ref="P10247:Q10247"/>
    <mergeCell ref="T10247:U10247"/>
    <mergeCell ref="X10247:Y10247"/>
    <mergeCell ref="AB10247:AC10247"/>
    <mergeCell ref="AF10245:AG10245"/>
    <mergeCell ref="L10246:M10246"/>
    <mergeCell ref="P10246:Q10246"/>
    <mergeCell ref="T10246:U10246"/>
    <mergeCell ref="X10246:Y10246"/>
    <mergeCell ref="AB10246:AC10246"/>
    <mergeCell ref="AF10246:AG10246"/>
    <mergeCell ref="L10245:M10245"/>
    <mergeCell ref="P10245:Q10245"/>
    <mergeCell ref="T10245:U10245"/>
    <mergeCell ref="X10245:Y10245"/>
    <mergeCell ref="AB10245:AC10245"/>
    <mergeCell ref="AE10243:AG10243"/>
    <mergeCell ref="K10244:M10244"/>
    <mergeCell ref="O10244:Q10244"/>
    <mergeCell ref="S10244:U10244"/>
    <mergeCell ref="W10244:Y10244"/>
    <mergeCell ref="AA10244:AC10244"/>
    <mergeCell ref="AE10244:AG10244"/>
    <mergeCell ref="K10243:M10243"/>
    <mergeCell ref="O10243:Q10243"/>
    <mergeCell ref="S10243:U10243"/>
    <mergeCell ref="W10243:Y10243"/>
    <mergeCell ref="AA10243:AC10243"/>
    <mergeCell ref="AF10241:AG10241"/>
    <mergeCell ref="L10242:M10242"/>
    <mergeCell ref="P10242:Q10242"/>
    <mergeCell ref="T10242:U10242"/>
    <mergeCell ref="X10242:Y10242"/>
    <mergeCell ref="AB10242:AC10242"/>
    <mergeCell ref="AF10242:AG10242"/>
    <mergeCell ref="L10241:M10241"/>
    <mergeCell ref="P10241:Q10241"/>
    <mergeCell ref="T10241:U10241"/>
    <mergeCell ref="X10241:Y10241"/>
    <mergeCell ref="AB10241:AC10241"/>
    <mergeCell ref="AE10239:AG10239"/>
    <mergeCell ref="L10240:M10240"/>
    <mergeCell ref="P10240:Q10240"/>
    <mergeCell ref="T10240:U10240"/>
    <mergeCell ref="X10240:Y10240"/>
    <mergeCell ref="AB10240:AC10240"/>
    <mergeCell ref="AF10240:AG10240"/>
    <mergeCell ref="K10239:M10239"/>
    <mergeCell ref="O10239:Q10239"/>
    <mergeCell ref="S10239:U10239"/>
    <mergeCell ref="W10239:Y10239"/>
    <mergeCell ref="AA10239:AC10239"/>
    <mergeCell ref="AE10237:AG10237"/>
    <mergeCell ref="K10238:M10238"/>
    <mergeCell ref="O10238:Q10238"/>
    <mergeCell ref="S10238:U10238"/>
    <mergeCell ref="W10238:Y10238"/>
    <mergeCell ref="AA10238:AC10238"/>
    <mergeCell ref="AE10238:AG10238"/>
    <mergeCell ref="K10237:M10237"/>
    <mergeCell ref="O10237:Q10237"/>
    <mergeCell ref="S10237:U10237"/>
    <mergeCell ref="W10237:Y10237"/>
    <mergeCell ref="AA10237:AC10237"/>
    <mergeCell ref="AE10235:AG10235"/>
    <mergeCell ref="A10236:F10236"/>
    <mergeCell ref="L10236:M10236"/>
    <mergeCell ref="P10236:Q10236"/>
    <mergeCell ref="T10236:U10236"/>
    <mergeCell ref="X10236:Y10236"/>
    <mergeCell ref="AB10236:AC10236"/>
    <mergeCell ref="AF10236:AG10236"/>
    <mergeCell ref="K10235:M10235"/>
    <mergeCell ref="O10235:Q10235"/>
    <mergeCell ref="S10235:U10235"/>
    <mergeCell ref="W10235:Y10235"/>
    <mergeCell ref="AA10235:AC10235"/>
    <mergeCell ref="AF10233:AG10233"/>
    <mergeCell ref="K10234:M10234"/>
    <mergeCell ref="O10234:Q10234"/>
    <mergeCell ref="S10234:U10234"/>
    <mergeCell ref="W10234:Y10234"/>
    <mergeCell ref="AA10234:AC10234"/>
    <mergeCell ref="AE10234:AG10234"/>
    <mergeCell ref="L10233:M10233"/>
    <mergeCell ref="P10233:Q10233"/>
    <mergeCell ref="T10233:U10233"/>
    <mergeCell ref="X10233:Y10233"/>
    <mergeCell ref="AB10233:AC10233"/>
    <mergeCell ref="AE10231:AG10231"/>
    <mergeCell ref="L10232:M10232"/>
    <mergeCell ref="P10232:Q10232"/>
    <mergeCell ref="T10232:U10232"/>
    <mergeCell ref="X10232:Y10232"/>
    <mergeCell ref="AB10232:AC10232"/>
    <mergeCell ref="AF10232:AG10232"/>
    <mergeCell ref="K10231:M10231"/>
    <mergeCell ref="O10231:Q10231"/>
    <mergeCell ref="S10231:U10231"/>
    <mergeCell ref="W10231:Y10231"/>
    <mergeCell ref="AA10231:AC10231"/>
    <mergeCell ref="AF10229:AG10229"/>
    <mergeCell ref="K10230:M10230"/>
    <mergeCell ref="O10230:Q10230"/>
    <mergeCell ref="S10230:U10230"/>
    <mergeCell ref="W10230:Y10230"/>
    <mergeCell ref="AA10230:AC10230"/>
    <mergeCell ref="AE10230:AG10230"/>
    <mergeCell ref="L10229:M10229"/>
    <mergeCell ref="P10229:Q10229"/>
    <mergeCell ref="T10229:U10229"/>
    <mergeCell ref="X10229:Y10229"/>
    <mergeCell ref="AB10229:AC10229"/>
    <mergeCell ref="AF10227:AG10227"/>
    <mergeCell ref="L10228:M10228"/>
    <mergeCell ref="P10228:Q10228"/>
    <mergeCell ref="T10228:U10228"/>
    <mergeCell ref="X10228:Y10228"/>
    <mergeCell ref="AB10228:AC10228"/>
    <mergeCell ref="AF10228:AG10228"/>
    <mergeCell ref="L10227:M10227"/>
    <mergeCell ref="P10227:Q10227"/>
    <mergeCell ref="T10227:U10227"/>
    <mergeCell ref="X10227:Y10227"/>
    <mergeCell ref="AB10227:AC10227"/>
    <mergeCell ref="AF10225:AG10225"/>
    <mergeCell ref="L10226:M10226"/>
    <mergeCell ref="P10226:Q10226"/>
    <mergeCell ref="T10226:U10226"/>
    <mergeCell ref="X10226:Y10226"/>
    <mergeCell ref="AB10226:AC10226"/>
    <mergeCell ref="AF10226:AG10226"/>
    <mergeCell ref="L10225:M10225"/>
    <mergeCell ref="P10225:Q10225"/>
    <mergeCell ref="T10225:U10225"/>
    <mergeCell ref="X10225:Y10225"/>
    <mergeCell ref="AB10225:AC10225"/>
    <mergeCell ref="AF10223:AG10223"/>
    <mergeCell ref="L10224:M10224"/>
    <mergeCell ref="P10224:Q10224"/>
    <mergeCell ref="T10224:U10224"/>
    <mergeCell ref="X10224:Y10224"/>
    <mergeCell ref="AB10224:AC10224"/>
    <mergeCell ref="AF10224:AG10224"/>
    <mergeCell ref="L10223:M10223"/>
    <mergeCell ref="P10223:Q10223"/>
    <mergeCell ref="T10223:U10223"/>
    <mergeCell ref="X10223:Y10223"/>
    <mergeCell ref="AB10223:AC10223"/>
    <mergeCell ref="AF10221:AG10221"/>
    <mergeCell ref="L10222:M10222"/>
    <mergeCell ref="P10222:Q10222"/>
    <mergeCell ref="T10222:U10222"/>
    <mergeCell ref="X10222:Y10222"/>
    <mergeCell ref="AB10222:AC10222"/>
    <mergeCell ref="AF10222:AG10222"/>
    <mergeCell ref="L10221:M10221"/>
    <mergeCell ref="P10221:Q10221"/>
    <mergeCell ref="T10221:U10221"/>
    <mergeCell ref="X10221:Y10221"/>
    <mergeCell ref="AB10221:AC10221"/>
    <mergeCell ref="AF10219:AG10219"/>
    <mergeCell ref="L10220:M10220"/>
    <mergeCell ref="P10220:Q10220"/>
    <mergeCell ref="T10220:U10220"/>
    <mergeCell ref="X10220:Y10220"/>
    <mergeCell ref="AB10220:AC10220"/>
    <mergeCell ref="AF10220:AG10220"/>
    <mergeCell ref="L10219:M10219"/>
    <mergeCell ref="P10219:Q10219"/>
    <mergeCell ref="T10219:U10219"/>
    <mergeCell ref="X10219:Y10219"/>
    <mergeCell ref="AB10219:AC10219"/>
    <mergeCell ref="AE10217:AG10217"/>
    <mergeCell ref="K10218:M10218"/>
    <mergeCell ref="O10218:Q10218"/>
    <mergeCell ref="S10218:U10218"/>
    <mergeCell ref="W10218:Y10218"/>
    <mergeCell ref="AA10218:AC10218"/>
    <mergeCell ref="AE10218:AG10218"/>
    <mergeCell ref="K10217:M10217"/>
    <mergeCell ref="O10217:Q10217"/>
    <mergeCell ref="S10217:U10217"/>
    <mergeCell ref="W10217:Y10217"/>
    <mergeCell ref="AA10217:AC10217"/>
    <mergeCell ref="AF10215:AG10215"/>
    <mergeCell ref="L10216:M10216"/>
    <mergeCell ref="P10216:Q10216"/>
    <mergeCell ref="T10216:U10216"/>
    <mergeCell ref="X10216:Y10216"/>
    <mergeCell ref="AB10216:AC10216"/>
    <mergeCell ref="AF10216:AG10216"/>
    <mergeCell ref="L10215:M10215"/>
    <mergeCell ref="P10215:Q10215"/>
    <mergeCell ref="T10215:U10215"/>
    <mergeCell ref="X10215:Y10215"/>
    <mergeCell ref="AB10215:AC10215"/>
    <mergeCell ref="AF10213:AG10213"/>
    <mergeCell ref="L10214:M10214"/>
    <mergeCell ref="P10214:Q10214"/>
    <mergeCell ref="T10214:U10214"/>
    <mergeCell ref="X10214:Y10214"/>
    <mergeCell ref="AB10214:AC10214"/>
    <mergeCell ref="AF10214:AG10214"/>
    <mergeCell ref="L10213:M10213"/>
    <mergeCell ref="P10213:Q10213"/>
    <mergeCell ref="T10213:U10213"/>
    <mergeCell ref="X10213:Y10213"/>
    <mergeCell ref="AB10213:AC10213"/>
    <mergeCell ref="AE10211:AG10211"/>
    <mergeCell ref="K10212:M10212"/>
    <mergeCell ref="O10212:Q10212"/>
    <mergeCell ref="S10212:U10212"/>
    <mergeCell ref="W10212:Y10212"/>
    <mergeCell ref="AA10212:AC10212"/>
    <mergeCell ref="AE10212:AG10212"/>
    <mergeCell ref="K10211:M10211"/>
    <mergeCell ref="O10211:Q10211"/>
    <mergeCell ref="S10211:U10211"/>
    <mergeCell ref="W10211:Y10211"/>
    <mergeCell ref="AA10211:AC10211"/>
    <mergeCell ref="AF10209:AG10209"/>
    <mergeCell ref="K10210:M10210"/>
    <mergeCell ref="O10210:Q10210"/>
    <mergeCell ref="S10210:U10210"/>
    <mergeCell ref="W10210:Y10210"/>
    <mergeCell ref="AA10210:AC10210"/>
    <mergeCell ref="AE10210:AG10210"/>
    <mergeCell ref="L10209:M10209"/>
    <mergeCell ref="P10209:Q10209"/>
    <mergeCell ref="T10209:U10209"/>
    <mergeCell ref="X10209:Y10209"/>
    <mergeCell ref="AB10209:AC10209"/>
    <mergeCell ref="AF10207:AG10207"/>
    <mergeCell ref="L10208:M10208"/>
    <mergeCell ref="P10208:Q10208"/>
    <mergeCell ref="T10208:U10208"/>
    <mergeCell ref="X10208:Y10208"/>
    <mergeCell ref="AB10208:AC10208"/>
    <mergeCell ref="AF10208:AG10208"/>
    <mergeCell ref="L10207:M10207"/>
    <mergeCell ref="P10207:Q10207"/>
    <mergeCell ref="T10207:U10207"/>
    <mergeCell ref="X10207:Y10207"/>
    <mergeCell ref="AB10207:AC10207"/>
    <mergeCell ref="AF10205:AG10205"/>
    <mergeCell ref="L10206:M10206"/>
    <mergeCell ref="P10206:Q10206"/>
    <mergeCell ref="T10206:U10206"/>
    <mergeCell ref="X10206:Y10206"/>
    <mergeCell ref="AB10206:AC10206"/>
    <mergeCell ref="AF10206:AG10206"/>
    <mergeCell ref="L10205:M10205"/>
    <mergeCell ref="P10205:Q10205"/>
    <mergeCell ref="T10205:U10205"/>
    <mergeCell ref="X10205:Y10205"/>
    <mergeCell ref="AB10205:AC10205"/>
    <mergeCell ref="AF10203:AG10203"/>
    <mergeCell ref="L10204:M10204"/>
    <mergeCell ref="P10204:Q10204"/>
    <mergeCell ref="T10204:U10204"/>
    <mergeCell ref="X10204:Y10204"/>
    <mergeCell ref="AB10204:AC10204"/>
    <mergeCell ref="AF10204:AG10204"/>
    <mergeCell ref="L10203:M10203"/>
    <mergeCell ref="P10203:Q10203"/>
    <mergeCell ref="T10203:U10203"/>
    <mergeCell ref="X10203:Y10203"/>
    <mergeCell ref="AB10203:AC10203"/>
    <mergeCell ref="AE10201:AG10201"/>
    <mergeCell ref="K10202:M10202"/>
    <mergeCell ref="O10202:Q10202"/>
    <mergeCell ref="S10202:U10202"/>
    <mergeCell ref="W10202:Y10202"/>
    <mergeCell ref="AA10202:AC10202"/>
    <mergeCell ref="AE10202:AG10202"/>
    <mergeCell ref="K10201:M10201"/>
    <mergeCell ref="O10201:Q10201"/>
    <mergeCell ref="S10201:U10201"/>
    <mergeCell ref="W10201:Y10201"/>
    <mergeCell ref="AA10201:AC10201"/>
    <mergeCell ref="AB10199:AC10199"/>
    <mergeCell ref="AF10199:AG10199"/>
    <mergeCell ref="K10200:M10200"/>
    <mergeCell ref="O10200:Q10200"/>
    <mergeCell ref="S10200:U10200"/>
    <mergeCell ref="W10200:Y10200"/>
    <mergeCell ref="AA10200:AC10200"/>
    <mergeCell ref="AE10200:AG10200"/>
    <mergeCell ref="A10199:F10199"/>
    <mergeCell ref="L10199:M10199"/>
    <mergeCell ref="P10199:Q10199"/>
    <mergeCell ref="T10199:U10199"/>
    <mergeCell ref="X10199:Y10199"/>
    <mergeCell ref="AE10197:AG10197"/>
    <mergeCell ref="K10198:M10198"/>
    <mergeCell ref="O10198:Q10198"/>
    <mergeCell ref="S10198:U10198"/>
    <mergeCell ref="W10198:Y10198"/>
    <mergeCell ref="AA10198:AC10198"/>
    <mergeCell ref="AE10198:AG10198"/>
    <mergeCell ref="K10197:M10197"/>
    <mergeCell ref="O10197:Q10197"/>
    <mergeCell ref="S10197:U10197"/>
    <mergeCell ref="W10197:Y10197"/>
    <mergeCell ref="AA10197:AC10197"/>
    <mergeCell ref="AF10195:AG10195"/>
    <mergeCell ref="L10196:M10196"/>
    <mergeCell ref="P10196:Q10196"/>
    <mergeCell ref="T10196:U10196"/>
    <mergeCell ref="X10196:Y10196"/>
    <mergeCell ref="AB10196:AC10196"/>
    <mergeCell ref="AF10196:AG10196"/>
    <mergeCell ref="L10195:M10195"/>
    <mergeCell ref="P10195:Q10195"/>
    <mergeCell ref="T10195:U10195"/>
    <mergeCell ref="X10195:Y10195"/>
    <mergeCell ref="AB10195:AC10195"/>
    <mergeCell ref="AE10193:AG10193"/>
    <mergeCell ref="K10194:M10194"/>
    <mergeCell ref="O10194:Q10194"/>
    <mergeCell ref="S10194:U10194"/>
    <mergeCell ref="W10194:Y10194"/>
    <mergeCell ref="AA10194:AC10194"/>
    <mergeCell ref="AE10194:AG10194"/>
    <mergeCell ref="K10193:M10193"/>
    <mergeCell ref="O10193:Q10193"/>
    <mergeCell ref="S10193:U10193"/>
    <mergeCell ref="W10193:Y10193"/>
    <mergeCell ref="AA10193:AC10193"/>
    <mergeCell ref="AF10191:AG10191"/>
    <mergeCell ref="L10192:M10192"/>
    <mergeCell ref="P10192:Q10192"/>
    <mergeCell ref="T10192:U10192"/>
    <mergeCell ref="X10192:Y10192"/>
    <mergeCell ref="AB10192:AC10192"/>
    <mergeCell ref="AF10192:AG10192"/>
    <mergeCell ref="L10191:M10191"/>
    <mergeCell ref="P10191:Q10191"/>
    <mergeCell ref="T10191:U10191"/>
    <mergeCell ref="X10191:Y10191"/>
    <mergeCell ref="AB10191:AC10191"/>
    <mergeCell ref="AF10189:AG10189"/>
    <mergeCell ref="L10190:M10190"/>
    <mergeCell ref="P10190:Q10190"/>
    <mergeCell ref="T10190:U10190"/>
    <mergeCell ref="X10190:Y10190"/>
    <mergeCell ref="AB10190:AC10190"/>
    <mergeCell ref="AF10190:AG10190"/>
    <mergeCell ref="L10189:M10189"/>
    <mergeCell ref="P10189:Q10189"/>
    <mergeCell ref="T10189:U10189"/>
    <mergeCell ref="X10189:Y10189"/>
    <mergeCell ref="AB10189:AC10189"/>
    <mergeCell ref="AF10187:AG10187"/>
    <mergeCell ref="L10188:M10188"/>
    <mergeCell ref="P10188:Q10188"/>
    <mergeCell ref="T10188:U10188"/>
    <mergeCell ref="X10188:Y10188"/>
    <mergeCell ref="AB10188:AC10188"/>
    <mergeCell ref="AF10188:AG10188"/>
    <mergeCell ref="L10187:M10187"/>
    <mergeCell ref="P10187:Q10187"/>
    <mergeCell ref="T10187:U10187"/>
    <mergeCell ref="X10187:Y10187"/>
    <mergeCell ref="AB10187:AC10187"/>
    <mergeCell ref="AF10185:AG10185"/>
    <mergeCell ref="L10186:M10186"/>
    <mergeCell ref="P10186:Q10186"/>
    <mergeCell ref="T10186:U10186"/>
    <mergeCell ref="X10186:Y10186"/>
    <mergeCell ref="AB10186:AC10186"/>
    <mergeCell ref="AF10186:AG10186"/>
    <mergeCell ref="L10185:M10185"/>
    <mergeCell ref="P10185:Q10185"/>
    <mergeCell ref="T10185:U10185"/>
    <mergeCell ref="X10185:Y10185"/>
    <mergeCell ref="AB10185:AC10185"/>
    <mergeCell ref="AF10183:AG10183"/>
    <mergeCell ref="L10184:M10184"/>
    <mergeCell ref="P10184:Q10184"/>
    <mergeCell ref="T10184:U10184"/>
    <mergeCell ref="X10184:Y10184"/>
    <mergeCell ref="AB10184:AC10184"/>
    <mergeCell ref="AF10184:AG10184"/>
    <mergeCell ref="L10183:M10183"/>
    <mergeCell ref="P10183:Q10183"/>
    <mergeCell ref="T10183:U10183"/>
    <mergeCell ref="X10183:Y10183"/>
    <mergeCell ref="AB10183:AC10183"/>
    <mergeCell ref="AE10181:AG10181"/>
    <mergeCell ref="L10182:M10182"/>
    <mergeCell ref="P10182:Q10182"/>
    <mergeCell ref="T10182:U10182"/>
    <mergeCell ref="X10182:Y10182"/>
    <mergeCell ref="AB10182:AC10182"/>
    <mergeCell ref="AF10182:AG10182"/>
    <mergeCell ref="K10181:M10181"/>
    <mergeCell ref="O10181:Q10181"/>
    <mergeCell ref="S10181:U10181"/>
    <mergeCell ref="W10181:Y10181"/>
    <mergeCell ref="AA10181:AC10181"/>
    <mergeCell ref="AF10179:AG10179"/>
    <mergeCell ref="K10180:M10180"/>
    <mergeCell ref="O10180:Q10180"/>
    <mergeCell ref="S10180:U10180"/>
    <mergeCell ref="W10180:Y10180"/>
    <mergeCell ref="AA10180:AC10180"/>
    <mergeCell ref="AE10180:AG10180"/>
    <mergeCell ref="L10179:M10179"/>
    <mergeCell ref="P10179:Q10179"/>
    <mergeCell ref="T10179:U10179"/>
    <mergeCell ref="X10179:Y10179"/>
    <mergeCell ref="AB10179:AC10179"/>
    <mergeCell ref="AE10177:AG10177"/>
    <mergeCell ref="L10178:M10178"/>
    <mergeCell ref="P10178:Q10178"/>
    <mergeCell ref="T10178:U10178"/>
    <mergeCell ref="X10178:Y10178"/>
    <mergeCell ref="AB10178:AC10178"/>
    <mergeCell ref="AF10178:AG10178"/>
    <mergeCell ref="K10177:M10177"/>
    <mergeCell ref="O10177:Q10177"/>
    <mergeCell ref="S10177:U10177"/>
    <mergeCell ref="W10177:Y10177"/>
    <mergeCell ref="AA10177:AC10177"/>
    <mergeCell ref="AE10175:AG10175"/>
    <mergeCell ref="K10176:M10176"/>
    <mergeCell ref="O10176:Q10176"/>
    <mergeCell ref="S10176:U10176"/>
    <mergeCell ref="W10176:Y10176"/>
    <mergeCell ref="AA10176:AC10176"/>
    <mergeCell ref="AE10176:AG10176"/>
    <mergeCell ref="K10175:M10175"/>
    <mergeCell ref="O10175:Q10175"/>
    <mergeCell ref="S10175:U10175"/>
    <mergeCell ref="W10175:Y10175"/>
    <mergeCell ref="AA10175:AC10175"/>
    <mergeCell ref="AF10173:AG10173"/>
    <mergeCell ref="L10174:M10174"/>
    <mergeCell ref="P10174:Q10174"/>
    <mergeCell ref="T10174:U10174"/>
    <mergeCell ref="X10174:Y10174"/>
    <mergeCell ref="AB10174:AC10174"/>
    <mergeCell ref="AF10174:AG10174"/>
    <mergeCell ref="L10173:M10173"/>
    <mergeCell ref="P10173:Q10173"/>
    <mergeCell ref="T10173:U10173"/>
    <mergeCell ref="X10173:Y10173"/>
    <mergeCell ref="AB10173:AC10173"/>
    <mergeCell ref="AF10171:AG10171"/>
    <mergeCell ref="L10172:M10172"/>
    <mergeCell ref="P10172:Q10172"/>
    <mergeCell ref="T10172:U10172"/>
    <mergeCell ref="X10172:Y10172"/>
    <mergeCell ref="AB10172:AC10172"/>
    <mergeCell ref="AF10172:AG10172"/>
    <mergeCell ref="L10171:M10171"/>
    <mergeCell ref="P10171:Q10171"/>
    <mergeCell ref="T10171:U10171"/>
    <mergeCell ref="X10171:Y10171"/>
    <mergeCell ref="AB10171:AC10171"/>
    <mergeCell ref="AF10169:AG10169"/>
    <mergeCell ref="L10170:M10170"/>
    <mergeCell ref="P10170:Q10170"/>
    <mergeCell ref="T10170:U10170"/>
    <mergeCell ref="X10170:Y10170"/>
    <mergeCell ref="AB10170:AC10170"/>
    <mergeCell ref="AF10170:AG10170"/>
    <mergeCell ref="L10169:M10169"/>
    <mergeCell ref="P10169:Q10169"/>
    <mergeCell ref="T10169:U10169"/>
    <mergeCell ref="X10169:Y10169"/>
    <mergeCell ref="AB10169:AC10169"/>
    <mergeCell ref="AF10167:AG10167"/>
    <mergeCell ref="L10168:M10168"/>
    <mergeCell ref="P10168:Q10168"/>
    <mergeCell ref="T10168:U10168"/>
    <mergeCell ref="X10168:Y10168"/>
    <mergeCell ref="AB10168:AC10168"/>
    <mergeCell ref="AF10168:AG10168"/>
    <mergeCell ref="L10167:M10167"/>
    <mergeCell ref="P10167:Q10167"/>
    <mergeCell ref="T10167:U10167"/>
    <mergeCell ref="X10167:Y10167"/>
    <mergeCell ref="AB10167:AC10167"/>
    <mergeCell ref="AE10165:AG10165"/>
    <mergeCell ref="K10166:M10166"/>
    <mergeCell ref="O10166:Q10166"/>
    <mergeCell ref="S10166:U10166"/>
    <mergeCell ref="W10166:Y10166"/>
    <mergeCell ref="AA10166:AC10166"/>
    <mergeCell ref="AE10166:AG10166"/>
    <mergeCell ref="K10165:M10165"/>
    <mergeCell ref="O10165:Q10165"/>
    <mergeCell ref="S10165:U10165"/>
    <mergeCell ref="W10165:Y10165"/>
    <mergeCell ref="AA10165:AC10165"/>
    <mergeCell ref="AF10163:AG10163"/>
    <mergeCell ref="K10164:M10164"/>
    <mergeCell ref="O10164:Q10164"/>
    <mergeCell ref="S10164:U10164"/>
    <mergeCell ref="W10164:Y10164"/>
    <mergeCell ref="AA10164:AC10164"/>
    <mergeCell ref="AE10164:AG10164"/>
    <mergeCell ref="L10163:M10163"/>
    <mergeCell ref="P10163:Q10163"/>
    <mergeCell ref="T10163:U10163"/>
    <mergeCell ref="X10163:Y10163"/>
    <mergeCell ref="AB10163:AC10163"/>
    <mergeCell ref="AF10161:AG10161"/>
    <mergeCell ref="L10162:M10162"/>
    <mergeCell ref="P10162:Q10162"/>
    <mergeCell ref="T10162:U10162"/>
    <mergeCell ref="X10162:Y10162"/>
    <mergeCell ref="AB10162:AC10162"/>
    <mergeCell ref="AF10162:AG10162"/>
    <mergeCell ref="L10161:M10161"/>
    <mergeCell ref="P10161:Q10161"/>
    <mergeCell ref="T10161:U10161"/>
    <mergeCell ref="X10161:Y10161"/>
    <mergeCell ref="AB10161:AC10161"/>
    <mergeCell ref="AE10159:AG10159"/>
    <mergeCell ref="K10160:M10160"/>
    <mergeCell ref="O10160:Q10160"/>
    <mergeCell ref="S10160:U10160"/>
    <mergeCell ref="W10160:Y10160"/>
    <mergeCell ref="AA10160:AC10160"/>
    <mergeCell ref="AE10160:AG10160"/>
    <mergeCell ref="K10159:M10159"/>
    <mergeCell ref="O10159:Q10159"/>
    <mergeCell ref="S10159:U10159"/>
    <mergeCell ref="W10159:Y10159"/>
    <mergeCell ref="AA10159:AC10159"/>
    <mergeCell ref="AF10157:AG10157"/>
    <mergeCell ref="K10158:M10158"/>
    <mergeCell ref="O10158:Q10158"/>
    <mergeCell ref="S10158:U10158"/>
    <mergeCell ref="W10158:Y10158"/>
    <mergeCell ref="AA10158:AC10158"/>
    <mergeCell ref="AE10158:AG10158"/>
    <mergeCell ref="L10157:M10157"/>
    <mergeCell ref="P10157:Q10157"/>
    <mergeCell ref="T10157:U10157"/>
    <mergeCell ref="X10157:Y10157"/>
    <mergeCell ref="AB10157:AC10157"/>
    <mergeCell ref="AF10155:AG10155"/>
    <mergeCell ref="L10156:M10156"/>
    <mergeCell ref="P10156:Q10156"/>
    <mergeCell ref="T10156:U10156"/>
    <mergeCell ref="X10156:Y10156"/>
    <mergeCell ref="AB10156:AC10156"/>
    <mergeCell ref="AF10156:AG10156"/>
    <mergeCell ref="L10155:M10155"/>
    <mergeCell ref="P10155:Q10155"/>
    <mergeCell ref="T10155:U10155"/>
    <mergeCell ref="X10155:Y10155"/>
    <mergeCell ref="AB10155:AC10155"/>
    <mergeCell ref="AF10153:AG10153"/>
    <mergeCell ref="L10154:M10154"/>
    <mergeCell ref="P10154:Q10154"/>
    <mergeCell ref="T10154:U10154"/>
    <mergeCell ref="X10154:Y10154"/>
    <mergeCell ref="AB10154:AC10154"/>
    <mergeCell ref="AF10154:AG10154"/>
    <mergeCell ref="L10153:M10153"/>
    <mergeCell ref="P10153:Q10153"/>
    <mergeCell ref="T10153:U10153"/>
    <mergeCell ref="X10153:Y10153"/>
    <mergeCell ref="AB10153:AC10153"/>
    <mergeCell ref="AE10151:AG10151"/>
    <mergeCell ref="K10152:M10152"/>
    <mergeCell ref="O10152:Q10152"/>
    <mergeCell ref="S10152:U10152"/>
    <mergeCell ref="W10152:Y10152"/>
    <mergeCell ref="AA10152:AC10152"/>
    <mergeCell ref="AE10152:AG10152"/>
    <mergeCell ref="K10151:M10151"/>
    <mergeCell ref="O10151:Q10151"/>
    <mergeCell ref="S10151:U10151"/>
    <mergeCell ref="W10151:Y10151"/>
    <mergeCell ref="AA10151:AC10151"/>
    <mergeCell ref="AF10149:AG10149"/>
    <mergeCell ref="K10150:M10150"/>
    <mergeCell ref="O10150:Q10150"/>
    <mergeCell ref="S10150:U10150"/>
    <mergeCell ref="W10150:Y10150"/>
    <mergeCell ref="AA10150:AC10150"/>
    <mergeCell ref="AE10150:AG10150"/>
    <mergeCell ref="L10149:M10149"/>
    <mergeCell ref="P10149:Q10149"/>
    <mergeCell ref="T10149:U10149"/>
    <mergeCell ref="X10149:Y10149"/>
    <mergeCell ref="AB10149:AC10149"/>
    <mergeCell ref="AF10147:AG10147"/>
    <mergeCell ref="L10148:M10148"/>
    <mergeCell ref="P10148:Q10148"/>
    <mergeCell ref="T10148:U10148"/>
    <mergeCell ref="X10148:Y10148"/>
    <mergeCell ref="AB10148:AC10148"/>
    <mergeCell ref="AF10148:AG10148"/>
    <mergeCell ref="L10147:M10147"/>
    <mergeCell ref="P10147:Q10147"/>
    <mergeCell ref="T10147:U10147"/>
    <mergeCell ref="X10147:Y10147"/>
    <mergeCell ref="AB10147:AC10147"/>
    <mergeCell ref="AE10145:AG10145"/>
    <mergeCell ref="L10146:M10146"/>
    <mergeCell ref="P10146:Q10146"/>
    <mergeCell ref="T10146:U10146"/>
    <mergeCell ref="X10146:Y10146"/>
    <mergeCell ref="AB10146:AC10146"/>
    <mergeCell ref="AF10146:AG10146"/>
    <mergeCell ref="K10145:M10145"/>
    <mergeCell ref="O10145:Q10145"/>
    <mergeCell ref="S10145:U10145"/>
    <mergeCell ref="W10145:Y10145"/>
    <mergeCell ref="AA10145:AC10145"/>
    <mergeCell ref="AE10143:AG10143"/>
    <mergeCell ref="K10144:M10144"/>
    <mergeCell ref="O10144:Q10144"/>
    <mergeCell ref="S10144:U10144"/>
    <mergeCell ref="W10144:Y10144"/>
    <mergeCell ref="AA10144:AC10144"/>
    <mergeCell ref="AE10144:AG10144"/>
    <mergeCell ref="K10143:M10143"/>
    <mergeCell ref="O10143:Q10143"/>
    <mergeCell ref="S10143:U10143"/>
    <mergeCell ref="W10143:Y10143"/>
    <mergeCell ref="AA10143:AC10143"/>
    <mergeCell ref="AF10141:AG10141"/>
    <mergeCell ref="L10142:M10142"/>
    <mergeCell ref="P10142:Q10142"/>
    <mergeCell ref="T10142:U10142"/>
    <mergeCell ref="X10142:Y10142"/>
    <mergeCell ref="AB10142:AC10142"/>
    <mergeCell ref="AF10142:AG10142"/>
    <mergeCell ref="L10141:M10141"/>
    <mergeCell ref="P10141:Q10141"/>
    <mergeCell ref="T10141:U10141"/>
    <mergeCell ref="X10141:Y10141"/>
    <mergeCell ref="AB10141:AC10141"/>
    <mergeCell ref="AE10139:AG10139"/>
    <mergeCell ref="K10140:M10140"/>
    <mergeCell ref="O10140:Q10140"/>
    <mergeCell ref="S10140:U10140"/>
    <mergeCell ref="W10140:Y10140"/>
    <mergeCell ref="AA10140:AC10140"/>
    <mergeCell ref="AE10140:AG10140"/>
    <mergeCell ref="K10139:M10139"/>
    <mergeCell ref="O10139:Q10139"/>
    <mergeCell ref="S10139:U10139"/>
    <mergeCell ref="W10139:Y10139"/>
    <mergeCell ref="AA10139:AC10139"/>
    <mergeCell ref="AB10137:AC10137"/>
    <mergeCell ref="AF10137:AG10137"/>
    <mergeCell ref="K10138:M10138"/>
    <mergeCell ref="O10138:Q10138"/>
    <mergeCell ref="S10138:U10138"/>
    <mergeCell ref="W10138:Y10138"/>
    <mergeCell ref="AA10138:AC10138"/>
    <mergeCell ref="AE10138:AG10138"/>
    <mergeCell ref="A10137:F10137"/>
    <mergeCell ref="L10137:M10137"/>
    <mergeCell ref="P10137:Q10137"/>
    <mergeCell ref="T10137:U10137"/>
    <mergeCell ref="X10137:Y10137"/>
    <mergeCell ref="AE10135:AG10135"/>
    <mergeCell ref="K10136:M10136"/>
    <mergeCell ref="O10136:Q10136"/>
    <mergeCell ref="S10136:U10136"/>
    <mergeCell ref="W10136:Y10136"/>
    <mergeCell ref="AA10136:AC10136"/>
    <mergeCell ref="AE10136:AG10136"/>
    <mergeCell ref="K10135:M10135"/>
    <mergeCell ref="O10135:Q10135"/>
    <mergeCell ref="S10135:U10135"/>
    <mergeCell ref="W10135:Y10135"/>
    <mergeCell ref="AA10135:AC10135"/>
    <mergeCell ref="AF10133:AG10133"/>
    <mergeCell ref="L10134:M10134"/>
    <mergeCell ref="P10134:Q10134"/>
    <mergeCell ref="T10134:U10134"/>
    <mergeCell ref="X10134:Y10134"/>
    <mergeCell ref="AB10134:AC10134"/>
    <mergeCell ref="AF10134:AG10134"/>
    <mergeCell ref="L10133:M10133"/>
    <mergeCell ref="P10133:Q10133"/>
    <mergeCell ref="T10133:U10133"/>
    <mergeCell ref="X10133:Y10133"/>
    <mergeCell ref="AB10133:AC10133"/>
    <mergeCell ref="AE10131:AG10131"/>
    <mergeCell ref="K10132:M10132"/>
    <mergeCell ref="O10132:Q10132"/>
    <mergeCell ref="S10132:U10132"/>
    <mergeCell ref="W10132:Y10132"/>
    <mergeCell ref="AA10132:AC10132"/>
    <mergeCell ref="AE10132:AG10132"/>
    <mergeCell ref="K10131:M10131"/>
    <mergeCell ref="O10131:Q10131"/>
    <mergeCell ref="S10131:U10131"/>
    <mergeCell ref="W10131:Y10131"/>
    <mergeCell ref="AA10131:AC10131"/>
    <mergeCell ref="AF10129:AG10129"/>
    <mergeCell ref="L10130:M10130"/>
    <mergeCell ref="P10130:Q10130"/>
    <mergeCell ref="T10130:U10130"/>
    <mergeCell ref="X10130:Y10130"/>
    <mergeCell ref="AB10130:AC10130"/>
    <mergeCell ref="AF10130:AG10130"/>
    <mergeCell ref="L10129:M10129"/>
    <mergeCell ref="P10129:Q10129"/>
    <mergeCell ref="T10129:U10129"/>
    <mergeCell ref="X10129:Y10129"/>
    <mergeCell ref="AB10129:AC10129"/>
    <mergeCell ref="AF10127:AG10127"/>
    <mergeCell ref="L10128:M10128"/>
    <mergeCell ref="P10128:Q10128"/>
    <mergeCell ref="T10128:U10128"/>
    <mergeCell ref="X10128:Y10128"/>
    <mergeCell ref="AB10128:AC10128"/>
    <mergeCell ref="AF10128:AG10128"/>
    <mergeCell ref="L10127:M10127"/>
    <mergeCell ref="P10127:Q10127"/>
    <mergeCell ref="T10127:U10127"/>
    <mergeCell ref="X10127:Y10127"/>
    <mergeCell ref="AB10127:AC10127"/>
    <mergeCell ref="AF10125:AG10125"/>
    <mergeCell ref="L10126:M10126"/>
    <mergeCell ref="P10126:Q10126"/>
    <mergeCell ref="T10126:U10126"/>
    <mergeCell ref="X10126:Y10126"/>
    <mergeCell ref="AB10126:AC10126"/>
    <mergeCell ref="AF10126:AG10126"/>
    <mergeCell ref="L10125:M10125"/>
    <mergeCell ref="P10125:Q10125"/>
    <mergeCell ref="T10125:U10125"/>
    <mergeCell ref="X10125:Y10125"/>
    <mergeCell ref="AB10125:AC10125"/>
    <mergeCell ref="AF10123:AG10123"/>
    <mergeCell ref="L10124:M10124"/>
    <mergeCell ref="P10124:Q10124"/>
    <mergeCell ref="T10124:U10124"/>
    <mergeCell ref="X10124:Y10124"/>
    <mergeCell ref="AB10124:AC10124"/>
    <mergeCell ref="AF10124:AG10124"/>
    <mergeCell ref="L10123:M10123"/>
    <mergeCell ref="P10123:Q10123"/>
    <mergeCell ref="T10123:U10123"/>
    <mergeCell ref="X10123:Y10123"/>
    <mergeCell ref="AB10123:AC10123"/>
    <mergeCell ref="AF10121:AG10121"/>
    <mergeCell ref="L10122:M10122"/>
    <mergeCell ref="P10122:Q10122"/>
    <mergeCell ref="T10122:U10122"/>
    <mergeCell ref="X10122:Y10122"/>
    <mergeCell ref="AB10122:AC10122"/>
    <mergeCell ref="AF10122:AG10122"/>
    <mergeCell ref="L10121:M10121"/>
    <mergeCell ref="P10121:Q10121"/>
    <mergeCell ref="T10121:U10121"/>
    <mergeCell ref="X10121:Y10121"/>
    <mergeCell ref="AB10121:AC10121"/>
    <mergeCell ref="AE10119:AG10119"/>
    <mergeCell ref="K10120:M10120"/>
    <mergeCell ref="O10120:Q10120"/>
    <mergeCell ref="S10120:U10120"/>
    <mergeCell ref="W10120:Y10120"/>
    <mergeCell ref="AA10120:AC10120"/>
    <mergeCell ref="AE10120:AG10120"/>
    <mergeCell ref="K10119:M10119"/>
    <mergeCell ref="O10119:Q10119"/>
    <mergeCell ref="S10119:U10119"/>
    <mergeCell ref="W10119:Y10119"/>
    <mergeCell ref="AA10119:AC10119"/>
    <mergeCell ref="AF10117:AG10117"/>
    <mergeCell ref="L10118:M10118"/>
    <mergeCell ref="P10118:Q10118"/>
    <mergeCell ref="T10118:U10118"/>
    <mergeCell ref="X10118:Y10118"/>
    <mergeCell ref="AB10118:AC10118"/>
    <mergeCell ref="AF10118:AG10118"/>
    <mergeCell ref="L10117:M10117"/>
    <mergeCell ref="P10117:Q10117"/>
    <mergeCell ref="T10117:U10117"/>
    <mergeCell ref="X10117:Y10117"/>
    <mergeCell ref="AB10117:AC10117"/>
    <mergeCell ref="AE10115:AG10115"/>
    <mergeCell ref="L10116:M10116"/>
    <mergeCell ref="P10116:Q10116"/>
    <mergeCell ref="T10116:U10116"/>
    <mergeCell ref="X10116:Y10116"/>
    <mergeCell ref="AB10116:AC10116"/>
    <mergeCell ref="AF10116:AG10116"/>
    <mergeCell ref="K10115:M10115"/>
    <mergeCell ref="O10115:Q10115"/>
    <mergeCell ref="S10115:U10115"/>
    <mergeCell ref="W10115:Y10115"/>
    <mergeCell ref="AA10115:AC10115"/>
    <mergeCell ref="AE10113:AG10113"/>
    <mergeCell ref="K10114:M10114"/>
    <mergeCell ref="O10114:Q10114"/>
    <mergeCell ref="S10114:U10114"/>
    <mergeCell ref="W10114:Y10114"/>
    <mergeCell ref="AA10114:AC10114"/>
    <mergeCell ref="AE10114:AG10114"/>
    <mergeCell ref="K10113:M10113"/>
    <mergeCell ref="O10113:Q10113"/>
    <mergeCell ref="S10113:U10113"/>
    <mergeCell ref="W10113:Y10113"/>
    <mergeCell ref="AA10113:AC10113"/>
    <mergeCell ref="AF10111:AG10111"/>
    <mergeCell ref="L10112:M10112"/>
    <mergeCell ref="P10112:Q10112"/>
    <mergeCell ref="T10112:U10112"/>
    <mergeCell ref="X10112:Y10112"/>
    <mergeCell ref="AB10112:AC10112"/>
    <mergeCell ref="AF10112:AG10112"/>
    <mergeCell ref="L10111:M10111"/>
    <mergeCell ref="P10111:Q10111"/>
    <mergeCell ref="T10111:U10111"/>
    <mergeCell ref="X10111:Y10111"/>
    <mergeCell ref="AB10111:AC10111"/>
    <mergeCell ref="AF10109:AG10109"/>
    <mergeCell ref="L10110:M10110"/>
    <mergeCell ref="P10110:Q10110"/>
    <mergeCell ref="T10110:U10110"/>
    <mergeCell ref="X10110:Y10110"/>
    <mergeCell ref="AB10110:AC10110"/>
    <mergeCell ref="AF10110:AG10110"/>
    <mergeCell ref="L10109:M10109"/>
    <mergeCell ref="P10109:Q10109"/>
    <mergeCell ref="T10109:U10109"/>
    <mergeCell ref="X10109:Y10109"/>
    <mergeCell ref="AB10109:AC10109"/>
    <mergeCell ref="AF10107:AG10107"/>
    <mergeCell ref="L10108:M10108"/>
    <mergeCell ref="P10108:Q10108"/>
    <mergeCell ref="T10108:U10108"/>
    <mergeCell ref="X10108:Y10108"/>
    <mergeCell ref="AB10108:AC10108"/>
    <mergeCell ref="AF10108:AG10108"/>
    <mergeCell ref="L10107:M10107"/>
    <mergeCell ref="P10107:Q10107"/>
    <mergeCell ref="T10107:U10107"/>
    <mergeCell ref="X10107:Y10107"/>
    <mergeCell ref="AB10107:AC10107"/>
    <mergeCell ref="AE10105:AG10105"/>
    <mergeCell ref="K10106:M10106"/>
    <mergeCell ref="O10106:Q10106"/>
    <mergeCell ref="S10106:U10106"/>
    <mergeCell ref="W10106:Y10106"/>
    <mergeCell ref="AA10106:AC10106"/>
    <mergeCell ref="AE10106:AG10106"/>
    <mergeCell ref="K10105:M10105"/>
    <mergeCell ref="O10105:Q10105"/>
    <mergeCell ref="S10105:U10105"/>
    <mergeCell ref="W10105:Y10105"/>
    <mergeCell ref="AA10105:AC10105"/>
    <mergeCell ref="AF10103:AG10103"/>
    <mergeCell ref="K10104:M10104"/>
    <mergeCell ref="O10104:Q10104"/>
    <mergeCell ref="S10104:U10104"/>
    <mergeCell ref="W10104:Y10104"/>
    <mergeCell ref="AA10104:AC10104"/>
    <mergeCell ref="AE10104:AG10104"/>
    <mergeCell ref="L10103:M10103"/>
    <mergeCell ref="P10103:Q10103"/>
    <mergeCell ref="T10103:U10103"/>
    <mergeCell ref="X10103:Y10103"/>
    <mergeCell ref="AB10103:AC10103"/>
    <mergeCell ref="AE10101:AG10101"/>
    <mergeCell ref="L10102:M10102"/>
    <mergeCell ref="P10102:Q10102"/>
    <mergeCell ref="T10102:U10102"/>
    <mergeCell ref="X10102:Y10102"/>
    <mergeCell ref="AB10102:AC10102"/>
    <mergeCell ref="AF10102:AG10102"/>
    <mergeCell ref="K10101:M10101"/>
    <mergeCell ref="O10101:Q10101"/>
    <mergeCell ref="S10101:U10101"/>
    <mergeCell ref="W10101:Y10101"/>
    <mergeCell ref="AA10101:AC10101"/>
    <mergeCell ref="AB10099:AC10099"/>
    <mergeCell ref="AF10099:AG10099"/>
    <mergeCell ref="K10100:M10100"/>
    <mergeCell ref="O10100:Q10100"/>
    <mergeCell ref="S10100:U10100"/>
    <mergeCell ref="W10100:Y10100"/>
    <mergeCell ref="AA10100:AC10100"/>
    <mergeCell ref="AE10100:AG10100"/>
    <mergeCell ref="A10099:F10099"/>
    <mergeCell ref="L10099:M10099"/>
    <mergeCell ref="P10099:Q10099"/>
    <mergeCell ref="T10099:U10099"/>
    <mergeCell ref="X10099:Y10099"/>
    <mergeCell ref="AE10097:AG10097"/>
    <mergeCell ref="K10098:M10098"/>
    <mergeCell ref="O10098:Q10098"/>
    <mergeCell ref="S10098:U10098"/>
    <mergeCell ref="W10098:Y10098"/>
    <mergeCell ref="AA10098:AC10098"/>
    <mergeCell ref="AE10098:AG10098"/>
    <mergeCell ref="K10097:M10097"/>
    <mergeCell ref="O10097:Q10097"/>
    <mergeCell ref="S10097:U10097"/>
    <mergeCell ref="W10097:Y10097"/>
    <mergeCell ref="AA10097:AC10097"/>
    <mergeCell ref="AF10095:AG10095"/>
    <mergeCell ref="L10096:M10096"/>
    <mergeCell ref="P10096:Q10096"/>
    <mergeCell ref="T10096:U10096"/>
    <mergeCell ref="X10096:Y10096"/>
    <mergeCell ref="AB10096:AC10096"/>
    <mergeCell ref="AF10096:AG10096"/>
    <mergeCell ref="L10095:M10095"/>
    <mergeCell ref="P10095:Q10095"/>
    <mergeCell ref="T10095:U10095"/>
    <mergeCell ref="X10095:Y10095"/>
    <mergeCell ref="AB10095:AC10095"/>
    <mergeCell ref="AE10093:AG10093"/>
    <mergeCell ref="K10094:M10094"/>
    <mergeCell ref="O10094:Q10094"/>
    <mergeCell ref="S10094:U10094"/>
    <mergeCell ref="W10094:Y10094"/>
    <mergeCell ref="AA10094:AC10094"/>
    <mergeCell ref="AE10094:AG10094"/>
    <mergeCell ref="K10093:M10093"/>
    <mergeCell ref="O10093:Q10093"/>
    <mergeCell ref="S10093:U10093"/>
    <mergeCell ref="W10093:Y10093"/>
    <mergeCell ref="AA10093:AC10093"/>
    <mergeCell ref="AF10091:AG10091"/>
    <mergeCell ref="L10092:M10092"/>
    <mergeCell ref="P10092:Q10092"/>
    <mergeCell ref="T10092:U10092"/>
    <mergeCell ref="X10092:Y10092"/>
    <mergeCell ref="AB10092:AC10092"/>
    <mergeCell ref="AF10092:AG10092"/>
    <mergeCell ref="L10091:M10091"/>
    <mergeCell ref="P10091:Q10091"/>
    <mergeCell ref="T10091:U10091"/>
    <mergeCell ref="X10091:Y10091"/>
    <mergeCell ref="AB10091:AC10091"/>
    <mergeCell ref="AF10089:AG10089"/>
    <mergeCell ref="L10090:M10090"/>
    <mergeCell ref="P10090:Q10090"/>
    <mergeCell ref="T10090:U10090"/>
    <mergeCell ref="X10090:Y10090"/>
    <mergeCell ref="AB10090:AC10090"/>
    <mergeCell ref="AF10090:AG10090"/>
    <mergeCell ref="L10089:M10089"/>
    <mergeCell ref="P10089:Q10089"/>
    <mergeCell ref="T10089:U10089"/>
    <mergeCell ref="X10089:Y10089"/>
    <mergeCell ref="AB10089:AC10089"/>
    <mergeCell ref="AF10087:AG10087"/>
    <mergeCell ref="L10088:M10088"/>
    <mergeCell ref="P10088:Q10088"/>
    <mergeCell ref="T10088:U10088"/>
    <mergeCell ref="X10088:Y10088"/>
    <mergeCell ref="AB10088:AC10088"/>
    <mergeCell ref="AF10088:AG10088"/>
    <mergeCell ref="L10087:M10087"/>
    <mergeCell ref="P10087:Q10087"/>
    <mergeCell ref="T10087:U10087"/>
    <mergeCell ref="X10087:Y10087"/>
    <mergeCell ref="AB10087:AC10087"/>
    <mergeCell ref="AF10085:AG10085"/>
    <mergeCell ref="L10086:M10086"/>
    <mergeCell ref="P10086:Q10086"/>
    <mergeCell ref="T10086:U10086"/>
    <mergeCell ref="X10086:Y10086"/>
    <mergeCell ref="AB10086:AC10086"/>
    <mergeCell ref="AF10086:AG10086"/>
    <mergeCell ref="L10085:M10085"/>
    <mergeCell ref="P10085:Q10085"/>
    <mergeCell ref="T10085:U10085"/>
    <mergeCell ref="X10085:Y10085"/>
    <mergeCell ref="AB10085:AC10085"/>
    <mergeCell ref="AF10083:AG10083"/>
    <mergeCell ref="L10084:M10084"/>
    <mergeCell ref="P10084:Q10084"/>
    <mergeCell ref="T10084:U10084"/>
    <mergeCell ref="X10084:Y10084"/>
    <mergeCell ref="AB10084:AC10084"/>
    <mergeCell ref="AF10084:AG10084"/>
    <mergeCell ref="L10083:M10083"/>
    <mergeCell ref="P10083:Q10083"/>
    <mergeCell ref="T10083:U10083"/>
    <mergeCell ref="X10083:Y10083"/>
    <mergeCell ref="AB10083:AC10083"/>
    <mergeCell ref="AE10081:AG10081"/>
    <mergeCell ref="L10082:M10082"/>
    <mergeCell ref="P10082:Q10082"/>
    <mergeCell ref="T10082:U10082"/>
    <mergeCell ref="X10082:Y10082"/>
    <mergeCell ref="AB10082:AC10082"/>
    <mergeCell ref="AF10082:AG10082"/>
    <mergeCell ref="K10081:M10081"/>
    <mergeCell ref="O10081:Q10081"/>
    <mergeCell ref="S10081:U10081"/>
    <mergeCell ref="W10081:Y10081"/>
    <mergeCell ref="AA10081:AC10081"/>
    <mergeCell ref="AF10079:AG10079"/>
    <mergeCell ref="K10080:M10080"/>
    <mergeCell ref="O10080:Q10080"/>
    <mergeCell ref="S10080:U10080"/>
    <mergeCell ref="W10080:Y10080"/>
    <mergeCell ref="AA10080:AC10080"/>
    <mergeCell ref="AE10080:AG10080"/>
    <mergeCell ref="L10079:M10079"/>
    <mergeCell ref="P10079:Q10079"/>
    <mergeCell ref="T10079:U10079"/>
    <mergeCell ref="X10079:Y10079"/>
    <mergeCell ref="AB10079:AC10079"/>
    <mergeCell ref="AF10077:AG10077"/>
    <mergeCell ref="L10078:M10078"/>
    <mergeCell ref="P10078:Q10078"/>
    <mergeCell ref="T10078:U10078"/>
    <mergeCell ref="X10078:Y10078"/>
    <mergeCell ref="AB10078:AC10078"/>
    <mergeCell ref="AF10078:AG10078"/>
    <mergeCell ref="L10077:M10077"/>
    <mergeCell ref="P10077:Q10077"/>
    <mergeCell ref="T10077:U10077"/>
    <mergeCell ref="X10077:Y10077"/>
    <mergeCell ref="AB10077:AC10077"/>
    <mergeCell ref="AE10075:AG10075"/>
    <mergeCell ref="L10076:M10076"/>
    <mergeCell ref="P10076:Q10076"/>
    <mergeCell ref="T10076:U10076"/>
    <mergeCell ref="X10076:Y10076"/>
    <mergeCell ref="AB10076:AC10076"/>
    <mergeCell ref="AF10076:AG10076"/>
    <mergeCell ref="K10075:M10075"/>
    <mergeCell ref="O10075:Q10075"/>
    <mergeCell ref="S10075:U10075"/>
    <mergeCell ref="W10075:Y10075"/>
    <mergeCell ref="AA10075:AC10075"/>
    <mergeCell ref="AF10073:AG10073"/>
    <mergeCell ref="K10074:M10074"/>
    <mergeCell ref="O10074:Q10074"/>
    <mergeCell ref="S10074:U10074"/>
    <mergeCell ref="W10074:Y10074"/>
    <mergeCell ref="AA10074:AC10074"/>
    <mergeCell ref="AE10074:AG10074"/>
    <mergeCell ref="L10073:M10073"/>
    <mergeCell ref="P10073:Q10073"/>
    <mergeCell ref="T10073:U10073"/>
    <mergeCell ref="X10073:Y10073"/>
    <mergeCell ref="AB10073:AC10073"/>
    <mergeCell ref="AF10071:AG10071"/>
    <mergeCell ref="L10072:M10072"/>
    <mergeCell ref="P10072:Q10072"/>
    <mergeCell ref="T10072:U10072"/>
    <mergeCell ref="X10072:Y10072"/>
    <mergeCell ref="AB10072:AC10072"/>
    <mergeCell ref="AF10072:AG10072"/>
    <mergeCell ref="L10071:M10071"/>
    <mergeCell ref="P10071:Q10071"/>
    <mergeCell ref="T10071:U10071"/>
    <mergeCell ref="X10071:Y10071"/>
    <mergeCell ref="AB10071:AC10071"/>
    <mergeCell ref="AE10069:AG10069"/>
    <mergeCell ref="K10070:M10070"/>
    <mergeCell ref="O10070:Q10070"/>
    <mergeCell ref="S10070:U10070"/>
    <mergeCell ref="W10070:Y10070"/>
    <mergeCell ref="AA10070:AC10070"/>
    <mergeCell ref="AE10070:AG10070"/>
    <mergeCell ref="K10069:M10069"/>
    <mergeCell ref="O10069:Q10069"/>
    <mergeCell ref="S10069:U10069"/>
    <mergeCell ref="W10069:Y10069"/>
    <mergeCell ref="AA10069:AC10069"/>
    <mergeCell ref="AF10067:AG10067"/>
    <mergeCell ref="K10068:M10068"/>
    <mergeCell ref="O10068:Q10068"/>
    <mergeCell ref="S10068:U10068"/>
    <mergeCell ref="W10068:Y10068"/>
    <mergeCell ref="AA10068:AC10068"/>
    <mergeCell ref="AE10068:AG10068"/>
    <mergeCell ref="L10067:M10067"/>
    <mergeCell ref="P10067:Q10067"/>
    <mergeCell ref="T10067:U10067"/>
    <mergeCell ref="X10067:Y10067"/>
    <mergeCell ref="AB10067:AC10067"/>
    <mergeCell ref="AF10065:AG10065"/>
    <mergeCell ref="L10066:M10066"/>
    <mergeCell ref="P10066:Q10066"/>
    <mergeCell ref="T10066:U10066"/>
    <mergeCell ref="X10066:Y10066"/>
    <mergeCell ref="AB10066:AC10066"/>
    <mergeCell ref="AF10066:AG10066"/>
    <mergeCell ref="L10065:M10065"/>
    <mergeCell ref="P10065:Q10065"/>
    <mergeCell ref="T10065:U10065"/>
    <mergeCell ref="X10065:Y10065"/>
    <mergeCell ref="AB10065:AC10065"/>
    <mergeCell ref="AE10063:AG10063"/>
    <mergeCell ref="K10064:M10064"/>
    <mergeCell ref="O10064:Q10064"/>
    <mergeCell ref="S10064:U10064"/>
    <mergeCell ref="W10064:Y10064"/>
    <mergeCell ref="AA10064:AC10064"/>
    <mergeCell ref="AE10064:AG10064"/>
    <mergeCell ref="K10063:M10063"/>
    <mergeCell ref="O10063:Q10063"/>
    <mergeCell ref="S10063:U10063"/>
    <mergeCell ref="W10063:Y10063"/>
    <mergeCell ref="AA10063:AC10063"/>
    <mergeCell ref="AB10061:AC10061"/>
    <mergeCell ref="AF10061:AG10061"/>
    <mergeCell ref="K10062:M10062"/>
    <mergeCell ref="O10062:Q10062"/>
    <mergeCell ref="S10062:U10062"/>
    <mergeCell ref="W10062:Y10062"/>
    <mergeCell ref="AA10062:AC10062"/>
    <mergeCell ref="AE10062:AG10062"/>
    <mergeCell ref="A10061:F10061"/>
    <mergeCell ref="L10061:M10061"/>
    <mergeCell ref="P10061:Q10061"/>
    <mergeCell ref="T10061:U10061"/>
    <mergeCell ref="X10061:Y10061"/>
    <mergeCell ref="AE10059:AG10059"/>
    <mergeCell ref="K10060:M10060"/>
    <mergeCell ref="O10060:Q10060"/>
    <mergeCell ref="S10060:U10060"/>
    <mergeCell ref="W10060:Y10060"/>
    <mergeCell ref="AA10060:AC10060"/>
    <mergeCell ref="AE10060:AG10060"/>
    <mergeCell ref="K10059:M10059"/>
    <mergeCell ref="O10059:Q10059"/>
    <mergeCell ref="S10059:U10059"/>
    <mergeCell ref="W10059:Y10059"/>
    <mergeCell ref="AA10059:AC10059"/>
    <mergeCell ref="AF10057:AG10057"/>
    <mergeCell ref="L10058:M10058"/>
    <mergeCell ref="P10058:Q10058"/>
    <mergeCell ref="T10058:U10058"/>
    <mergeCell ref="X10058:Y10058"/>
    <mergeCell ref="AB10058:AC10058"/>
    <mergeCell ref="AF10058:AG10058"/>
    <mergeCell ref="L10057:M10057"/>
    <mergeCell ref="P10057:Q10057"/>
    <mergeCell ref="T10057:U10057"/>
    <mergeCell ref="X10057:Y10057"/>
    <mergeCell ref="AB10057:AC10057"/>
    <mergeCell ref="AE10055:AG10055"/>
    <mergeCell ref="K10056:M10056"/>
    <mergeCell ref="O10056:Q10056"/>
    <mergeCell ref="S10056:U10056"/>
    <mergeCell ref="W10056:Y10056"/>
    <mergeCell ref="AA10056:AC10056"/>
    <mergeCell ref="AE10056:AG10056"/>
    <mergeCell ref="K10055:M10055"/>
    <mergeCell ref="O10055:Q10055"/>
    <mergeCell ref="S10055:U10055"/>
    <mergeCell ref="W10055:Y10055"/>
    <mergeCell ref="AA10055:AC10055"/>
    <mergeCell ref="AF10053:AG10053"/>
    <mergeCell ref="L10054:M10054"/>
    <mergeCell ref="P10054:Q10054"/>
    <mergeCell ref="T10054:U10054"/>
    <mergeCell ref="X10054:Y10054"/>
    <mergeCell ref="AB10054:AC10054"/>
    <mergeCell ref="AF10054:AG10054"/>
    <mergeCell ref="L10053:M10053"/>
    <mergeCell ref="P10053:Q10053"/>
    <mergeCell ref="T10053:U10053"/>
    <mergeCell ref="X10053:Y10053"/>
    <mergeCell ref="AB10053:AC10053"/>
    <mergeCell ref="AF10051:AG10051"/>
    <mergeCell ref="L10052:M10052"/>
    <mergeCell ref="P10052:Q10052"/>
    <mergeCell ref="T10052:U10052"/>
    <mergeCell ref="X10052:Y10052"/>
    <mergeCell ref="AB10052:AC10052"/>
    <mergeCell ref="AF10052:AG10052"/>
    <mergeCell ref="L10051:M10051"/>
    <mergeCell ref="P10051:Q10051"/>
    <mergeCell ref="T10051:U10051"/>
    <mergeCell ref="X10051:Y10051"/>
    <mergeCell ref="AB10051:AC10051"/>
    <mergeCell ref="AF10049:AG10049"/>
    <mergeCell ref="L10050:M10050"/>
    <mergeCell ref="P10050:Q10050"/>
    <mergeCell ref="T10050:U10050"/>
    <mergeCell ref="X10050:Y10050"/>
    <mergeCell ref="AB10050:AC10050"/>
    <mergeCell ref="AF10050:AG10050"/>
    <mergeCell ref="L10049:M10049"/>
    <mergeCell ref="P10049:Q10049"/>
    <mergeCell ref="T10049:U10049"/>
    <mergeCell ref="X10049:Y10049"/>
    <mergeCell ref="AB10049:AC10049"/>
    <mergeCell ref="AF10047:AG10047"/>
    <mergeCell ref="L10048:M10048"/>
    <mergeCell ref="P10048:Q10048"/>
    <mergeCell ref="T10048:U10048"/>
    <mergeCell ref="X10048:Y10048"/>
    <mergeCell ref="AB10048:AC10048"/>
    <mergeCell ref="AF10048:AG10048"/>
    <mergeCell ref="L10047:M10047"/>
    <mergeCell ref="P10047:Q10047"/>
    <mergeCell ref="T10047:U10047"/>
    <mergeCell ref="X10047:Y10047"/>
    <mergeCell ref="AB10047:AC10047"/>
    <mergeCell ref="AF10045:AG10045"/>
    <mergeCell ref="L10046:M10046"/>
    <mergeCell ref="P10046:Q10046"/>
    <mergeCell ref="T10046:U10046"/>
    <mergeCell ref="X10046:Y10046"/>
    <mergeCell ref="AB10046:AC10046"/>
    <mergeCell ref="AF10046:AG10046"/>
    <mergeCell ref="L10045:M10045"/>
    <mergeCell ref="P10045:Q10045"/>
    <mergeCell ref="T10045:U10045"/>
    <mergeCell ref="X10045:Y10045"/>
    <mergeCell ref="AB10045:AC10045"/>
    <mergeCell ref="AE10043:AG10043"/>
    <mergeCell ref="L10044:M10044"/>
    <mergeCell ref="P10044:Q10044"/>
    <mergeCell ref="T10044:U10044"/>
    <mergeCell ref="X10044:Y10044"/>
    <mergeCell ref="AB10044:AC10044"/>
    <mergeCell ref="AF10044:AG10044"/>
    <mergeCell ref="K10043:M10043"/>
    <mergeCell ref="O10043:Q10043"/>
    <mergeCell ref="S10043:U10043"/>
    <mergeCell ref="W10043:Y10043"/>
    <mergeCell ref="AA10043:AC10043"/>
    <mergeCell ref="AF10041:AG10041"/>
    <mergeCell ref="K10042:M10042"/>
    <mergeCell ref="O10042:Q10042"/>
    <mergeCell ref="S10042:U10042"/>
    <mergeCell ref="W10042:Y10042"/>
    <mergeCell ref="AA10042:AC10042"/>
    <mergeCell ref="AE10042:AG10042"/>
    <mergeCell ref="L10041:M10041"/>
    <mergeCell ref="P10041:Q10041"/>
    <mergeCell ref="T10041:U10041"/>
    <mergeCell ref="X10041:Y10041"/>
    <mergeCell ref="AB10041:AC10041"/>
    <mergeCell ref="AE10039:AG10039"/>
    <mergeCell ref="L10040:M10040"/>
    <mergeCell ref="P10040:Q10040"/>
    <mergeCell ref="T10040:U10040"/>
    <mergeCell ref="X10040:Y10040"/>
    <mergeCell ref="AB10040:AC10040"/>
    <mergeCell ref="AF10040:AG10040"/>
    <mergeCell ref="K10039:M10039"/>
    <mergeCell ref="O10039:Q10039"/>
    <mergeCell ref="S10039:U10039"/>
    <mergeCell ref="W10039:Y10039"/>
    <mergeCell ref="AA10039:AC10039"/>
    <mergeCell ref="AE10037:AG10037"/>
    <mergeCell ref="K10038:M10038"/>
    <mergeCell ref="O10038:Q10038"/>
    <mergeCell ref="S10038:U10038"/>
    <mergeCell ref="W10038:Y10038"/>
    <mergeCell ref="AA10038:AC10038"/>
    <mergeCell ref="AE10038:AG10038"/>
    <mergeCell ref="K10037:M10037"/>
    <mergeCell ref="O10037:Q10037"/>
    <mergeCell ref="S10037:U10037"/>
    <mergeCell ref="W10037:Y10037"/>
    <mergeCell ref="AA10037:AC10037"/>
    <mergeCell ref="AF10035:AG10035"/>
    <mergeCell ref="L10036:M10036"/>
    <mergeCell ref="P10036:Q10036"/>
    <mergeCell ref="T10036:U10036"/>
    <mergeCell ref="X10036:Y10036"/>
    <mergeCell ref="AB10036:AC10036"/>
    <mergeCell ref="AF10036:AG10036"/>
    <mergeCell ref="L10035:M10035"/>
    <mergeCell ref="P10035:Q10035"/>
    <mergeCell ref="T10035:U10035"/>
    <mergeCell ref="X10035:Y10035"/>
    <mergeCell ref="AB10035:AC10035"/>
    <mergeCell ref="AE10033:AG10033"/>
    <mergeCell ref="K10034:M10034"/>
    <mergeCell ref="O10034:Q10034"/>
    <mergeCell ref="S10034:U10034"/>
    <mergeCell ref="W10034:Y10034"/>
    <mergeCell ref="AA10034:AC10034"/>
    <mergeCell ref="AE10034:AG10034"/>
    <mergeCell ref="K10033:M10033"/>
    <mergeCell ref="O10033:Q10033"/>
    <mergeCell ref="S10033:U10033"/>
    <mergeCell ref="W10033:Y10033"/>
    <mergeCell ref="AA10033:AC10033"/>
    <mergeCell ref="AF10031:AG10031"/>
    <mergeCell ref="L10032:M10032"/>
    <mergeCell ref="P10032:Q10032"/>
    <mergeCell ref="T10032:U10032"/>
    <mergeCell ref="X10032:Y10032"/>
    <mergeCell ref="AB10032:AC10032"/>
    <mergeCell ref="AF10032:AG10032"/>
    <mergeCell ref="L10031:M10031"/>
    <mergeCell ref="P10031:Q10031"/>
    <mergeCell ref="T10031:U10031"/>
    <mergeCell ref="X10031:Y10031"/>
    <mergeCell ref="AB10031:AC10031"/>
    <mergeCell ref="AE10029:AG10029"/>
    <mergeCell ref="K10030:M10030"/>
    <mergeCell ref="O10030:Q10030"/>
    <mergeCell ref="S10030:U10030"/>
    <mergeCell ref="W10030:Y10030"/>
    <mergeCell ref="AA10030:AC10030"/>
    <mergeCell ref="AE10030:AG10030"/>
    <mergeCell ref="K10029:M10029"/>
    <mergeCell ref="O10029:Q10029"/>
    <mergeCell ref="S10029:U10029"/>
    <mergeCell ref="W10029:Y10029"/>
    <mergeCell ref="AA10029:AC10029"/>
    <mergeCell ref="AF10027:AG10027"/>
    <mergeCell ref="L10028:M10028"/>
    <mergeCell ref="P10028:Q10028"/>
    <mergeCell ref="T10028:U10028"/>
    <mergeCell ref="X10028:Y10028"/>
    <mergeCell ref="AB10028:AC10028"/>
    <mergeCell ref="AF10028:AG10028"/>
    <mergeCell ref="L10027:M10027"/>
    <mergeCell ref="P10027:Q10027"/>
    <mergeCell ref="T10027:U10027"/>
    <mergeCell ref="X10027:Y10027"/>
    <mergeCell ref="AB10027:AC10027"/>
    <mergeCell ref="AE10025:AG10025"/>
    <mergeCell ref="K10026:M10026"/>
    <mergeCell ref="O10026:Q10026"/>
    <mergeCell ref="S10026:U10026"/>
    <mergeCell ref="W10026:Y10026"/>
    <mergeCell ref="AA10026:AC10026"/>
    <mergeCell ref="AE10026:AG10026"/>
    <mergeCell ref="K10025:M10025"/>
    <mergeCell ref="O10025:Q10025"/>
    <mergeCell ref="S10025:U10025"/>
    <mergeCell ref="W10025:Y10025"/>
    <mergeCell ref="AA10025:AC10025"/>
    <mergeCell ref="AF10023:AG10023"/>
    <mergeCell ref="L10024:M10024"/>
    <mergeCell ref="P10024:Q10024"/>
    <mergeCell ref="T10024:U10024"/>
    <mergeCell ref="X10024:Y10024"/>
    <mergeCell ref="AB10024:AC10024"/>
    <mergeCell ref="AF10024:AG10024"/>
    <mergeCell ref="L10023:M10023"/>
    <mergeCell ref="P10023:Q10023"/>
    <mergeCell ref="T10023:U10023"/>
    <mergeCell ref="X10023:Y10023"/>
    <mergeCell ref="AB10023:AC10023"/>
    <mergeCell ref="AF10021:AG10021"/>
    <mergeCell ref="L10022:M10022"/>
    <mergeCell ref="P10022:Q10022"/>
    <mergeCell ref="T10022:U10022"/>
    <mergeCell ref="X10022:Y10022"/>
    <mergeCell ref="AB10022:AC10022"/>
    <mergeCell ref="AF10022:AG10022"/>
    <mergeCell ref="L10021:M10021"/>
    <mergeCell ref="P10021:Q10021"/>
    <mergeCell ref="T10021:U10021"/>
    <mergeCell ref="X10021:Y10021"/>
    <mergeCell ref="AB10021:AC10021"/>
    <mergeCell ref="AE10019:AG10019"/>
    <mergeCell ref="K10020:M10020"/>
    <mergeCell ref="O10020:Q10020"/>
    <mergeCell ref="S10020:U10020"/>
    <mergeCell ref="W10020:Y10020"/>
    <mergeCell ref="AA10020:AC10020"/>
    <mergeCell ref="AE10020:AG10020"/>
    <mergeCell ref="K10019:M10019"/>
    <mergeCell ref="O10019:Q10019"/>
    <mergeCell ref="S10019:U10019"/>
    <mergeCell ref="W10019:Y10019"/>
    <mergeCell ref="AA10019:AC10019"/>
    <mergeCell ref="AF10017:AG10017"/>
    <mergeCell ref="K10018:M10018"/>
    <mergeCell ref="O10018:Q10018"/>
    <mergeCell ref="S10018:U10018"/>
    <mergeCell ref="W10018:Y10018"/>
    <mergeCell ref="AA10018:AC10018"/>
    <mergeCell ref="AE10018:AG10018"/>
    <mergeCell ref="L10017:M10017"/>
    <mergeCell ref="P10017:Q10017"/>
    <mergeCell ref="T10017:U10017"/>
    <mergeCell ref="X10017:Y10017"/>
    <mergeCell ref="AB10017:AC10017"/>
    <mergeCell ref="AF10015:AG10015"/>
    <mergeCell ref="L10016:M10016"/>
    <mergeCell ref="P10016:Q10016"/>
    <mergeCell ref="T10016:U10016"/>
    <mergeCell ref="X10016:Y10016"/>
    <mergeCell ref="AB10016:AC10016"/>
    <mergeCell ref="AF10016:AG10016"/>
    <mergeCell ref="L10015:M10015"/>
    <mergeCell ref="P10015:Q10015"/>
    <mergeCell ref="T10015:U10015"/>
    <mergeCell ref="X10015:Y10015"/>
    <mergeCell ref="AB10015:AC10015"/>
    <mergeCell ref="AE10013:AG10013"/>
    <mergeCell ref="K10014:M10014"/>
    <mergeCell ref="O10014:Q10014"/>
    <mergeCell ref="S10014:U10014"/>
    <mergeCell ref="W10014:Y10014"/>
    <mergeCell ref="AA10014:AC10014"/>
    <mergeCell ref="AE10014:AG10014"/>
    <mergeCell ref="K10013:M10013"/>
    <mergeCell ref="O10013:Q10013"/>
    <mergeCell ref="S10013:U10013"/>
    <mergeCell ref="W10013:Y10013"/>
    <mergeCell ref="AA10013:AC10013"/>
    <mergeCell ref="AF10011:AG10011"/>
    <mergeCell ref="L10012:M10012"/>
    <mergeCell ref="P10012:Q10012"/>
    <mergeCell ref="T10012:U10012"/>
    <mergeCell ref="X10012:Y10012"/>
    <mergeCell ref="AB10012:AC10012"/>
    <mergeCell ref="AF10012:AG10012"/>
    <mergeCell ref="L10011:M10011"/>
    <mergeCell ref="P10011:Q10011"/>
    <mergeCell ref="T10011:U10011"/>
    <mergeCell ref="X10011:Y10011"/>
    <mergeCell ref="AB10011:AC10011"/>
    <mergeCell ref="AE10009:AG10009"/>
    <mergeCell ref="K10010:M10010"/>
    <mergeCell ref="O10010:Q10010"/>
    <mergeCell ref="S10010:U10010"/>
    <mergeCell ref="W10010:Y10010"/>
    <mergeCell ref="AA10010:AC10010"/>
    <mergeCell ref="AE10010:AG10010"/>
    <mergeCell ref="K10009:M10009"/>
    <mergeCell ref="O10009:Q10009"/>
    <mergeCell ref="S10009:U10009"/>
    <mergeCell ref="W10009:Y10009"/>
    <mergeCell ref="AA10009:AC10009"/>
    <mergeCell ref="AB10007:AC10007"/>
    <mergeCell ref="AF10007:AG10007"/>
    <mergeCell ref="K10008:M10008"/>
    <mergeCell ref="O10008:Q10008"/>
    <mergeCell ref="S10008:U10008"/>
    <mergeCell ref="W10008:Y10008"/>
    <mergeCell ref="AA10008:AC10008"/>
    <mergeCell ref="AE10008:AG10008"/>
    <mergeCell ref="A10007:F10007"/>
    <mergeCell ref="L10007:M10007"/>
    <mergeCell ref="P10007:Q10007"/>
    <mergeCell ref="T10007:U10007"/>
    <mergeCell ref="X10007:Y10007"/>
    <mergeCell ref="AE10005:AG10005"/>
    <mergeCell ref="K10006:M10006"/>
    <mergeCell ref="O10006:Q10006"/>
    <mergeCell ref="S10006:U10006"/>
    <mergeCell ref="W10006:Y10006"/>
    <mergeCell ref="AA10006:AC10006"/>
    <mergeCell ref="AE10006:AG10006"/>
    <mergeCell ref="K10005:M10005"/>
    <mergeCell ref="O10005:Q10005"/>
    <mergeCell ref="S10005:U10005"/>
    <mergeCell ref="W10005:Y10005"/>
    <mergeCell ref="AA10005:AC10005"/>
    <mergeCell ref="AF10003:AG10003"/>
    <mergeCell ref="L10004:M10004"/>
    <mergeCell ref="P10004:Q10004"/>
    <mergeCell ref="T10004:U10004"/>
    <mergeCell ref="X10004:Y10004"/>
    <mergeCell ref="AB10004:AC10004"/>
    <mergeCell ref="AF10004:AG10004"/>
    <mergeCell ref="L10003:M10003"/>
    <mergeCell ref="P10003:Q10003"/>
    <mergeCell ref="T10003:U10003"/>
    <mergeCell ref="X10003:Y10003"/>
    <mergeCell ref="AB10003:AC10003"/>
    <mergeCell ref="AE10001:AG10001"/>
    <mergeCell ref="K10002:M10002"/>
    <mergeCell ref="O10002:Q10002"/>
    <mergeCell ref="S10002:U10002"/>
    <mergeCell ref="W10002:Y10002"/>
    <mergeCell ref="AA10002:AC10002"/>
    <mergeCell ref="AE10002:AG10002"/>
    <mergeCell ref="K10001:M10001"/>
    <mergeCell ref="O10001:Q10001"/>
    <mergeCell ref="S10001:U10001"/>
    <mergeCell ref="W10001:Y10001"/>
    <mergeCell ref="AA10001:AC10001"/>
    <mergeCell ref="AF9999:AG9999"/>
    <mergeCell ref="L10000:M10000"/>
    <mergeCell ref="P10000:Q10000"/>
    <mergeCell ref="T10000:U10000"/>
    <mergeCell ref="X10000:Y10000"/>
    <mergeCell ref="AB10000:AC10000"/>
    <mergeCell ref="AF10000:AG10000"/>
    <mergeCell ref="L9999:M9999"/>
    <mergeCell ref="P9999:Q9999"/>
    <mergeCell ref="T9999:U9999"/>
    <mergeCell ref="X9999:Y9999"/>
    <mergeCell ref="AB9999:AC9999"/>
    <mergeCell ref="AF9997:AG9997"/>
    <mergeCell ref="L9998:M9998"/>
    <mergeCell ref="P9998:Q9998"/>
    <mergeCell ref="T9998:U9998"/>
    <mergeCell ref="X9998:Y9998"/>
    <mergeCell ref="AB9998:AC9998"/>
    <mergeCell ref="AF9998:AG9998"/>
    <mergeCell ref="L9997:M9997"/>
    <mergeCell ref="P9997:Q9997"/>
    <mergeCell ref="T9997:U9997"/>
    <mergeCell ref="X9997:Y9997"/>
    <mergeCell ref="AB9997:AC9997"/>
    <mergeCell ref="AF9995:AG9995"/>
    <mergeCell ref="L9996:M9996"/>
    <mergeCell ref="P9996:Q9996"/>
    <mergeCell ref="T9996:U9996"/>
    <mergeCell ref="X9996:Y9996"/>
    <mergeCell ref="AB9996:AC9996"/>
    <mergeCell ref="AF9996:AG9996"/>
    <mergeCell ref="L9995:M9995"/>
    <mergeCell ref="P9995:Q9995"/>
    <mergeCell ref="T9995:U9995"/>
    <mergeCell ref="X9995:Y9995"/>
    <mergeCell ref="AB9995:AC9995"/>
    <mergeCell ref="AF9993:AG9993"/>
    <mergeCell ref="L9994:M9994"/>
    <mergeCell ref="P9994:Q9994"/>
    <mergeCell ref="T9994:U9994"/>
    <mergeCell ref="X9994:Y9994"/>
    <mergeCell ref="AB9994:AC9994"/>
    <mergeCell ref="AF9994:AG9994"/>
    <mergeCell ref="L9993:M9993"/>
    <mergeCell ref="P9993:Q9993"/>
    <mergeCell ref="T9993:U9993"/>
    <mergeCell ref="X9993:Y9993"/>
    <mergeCell ref="AB9993:AC9993"/>
    <mergeCell ref="AF9991:AG9991"/>
    <mergeCell ref="L9992:M9992"/>
    <mergeCell ref="P9992:Q9992"/>
    <mergeCell ref="T9992:U9992"/>
    <mergeCell ref="X9992:Y9992"/>
    <mergeCell ref="AB9992:AC9992"/>
    <mergeCell ref="AF9992:AG9992"/>
    <mergeCell ref="L9991:M9991"/>
    <mergeCell ref="P9991:Q9991"/>
    <mergeCell ref="T9991:U9991"/>
    <mergeCell ref="X9991:Y9991"/>
    <mergeCell ref="AB9991:AC9991"/>
    <mergeCell ref="AF9989:AG9989"/>
    <mergeCell ref="L9990:M9990"/>
    <mergeCell ref="P9990:Q9990"/>
    <mergeCell ref="T9990:U9990"/>
    <mergeCell ref="X9990:Y9990"/>
    <mergeCell ref="AB9990:AC9990"/>
    <mergeCell ref="AF9990:AG9990"/>
    <mergeCell ref="L9989:M9989"/>
    <mergeCell ref="P9989:Q9989"/>
    <mergeCell ref="T9989:U9989"/>
    <mergeCell ref="X9989:Y9989"/>
    <mergeCell ref="AB9989:AC9989"/>
    <mergeCell ref="AE9987:AG9987"/>
    <mergeCell ref="K9988:M9988"/>
    <mergeCell ref="O9988:Q9988"/>
    <mergeCell ref="S9988:U9988"/>
    <mergeCell ref="W9988:Y9988"/>
    <mergeCell ref="AA9988:AC9988"/>
    <mergeCell ref="AE9988:AG9988"/>
    <mergeCell ref="K9987:M9987"/>
    <mergeCell ref="O9987:Q9987"/>
    <mergeCell ref="S9987:U9987"/>
    <mergeCell ref="W9987:Y9987"/>
    <mergeCell ref="AA9987:AC9987"/>
    <mergeCell ref="AF9985:AG9985"/>
    <mergeCell ref="L9986:M9986"/>
    <mergeCell ref="P9986:Q9986"/>
    <mergeCell ref="T9986:U9986"/>
    <mergeCell ref="X9986:Y9986"/>
    <mergeCell ref="AB9986:AC9986"/>
    <mergeCell ref="AF9986:AG9986"/>
    <mergeCell ref="L9985:M9985"/>
    <mergeCell ref="P9985:Q9985"/>
    <mergeCell ref="T9985:U9985"/>
    <mergeCell ref="X9985:Y9985"/>
    <mergeCell ref="AB9985:AC9985"/>
    <mergeCell ref="AE9983:AG9983"/>
    <mergeCell ref="L9984:M9984"/>
    <mergeCell ref="P9984:Q9984"/>
    <mergeCell ref="T9984:U9984"/>
    <mergeCell ref="X9984:Y9984"/>
    <mergeCell ref="AB9984:AC9984"/>
    <mergeCell ref="AF9984:AG9984"/>
    <mergeCell ref="K9983:M9983"/>
    <mergeCell ref="O9983:Q9983"/>
    <mergeCell ref="S9983:U9983"/>
    <mergeCell ref="W9983:Y9983"/>
    <mergeCell ref="AA9983:AC9983"/>
    <mergeCell ref="AE9981:AG9981"/>
    <mergeCell ref="K9982:M9982"/>
    <mergeCell ref="O9982:Q9982"/>
    <mergeCell ref="S9982:U9982"/>
    <mergeCell ref="W9982:Y9982"/>
    <mergeCell ref="AA9982:AC9982"/>
    <mergeCell ref="AE9982:AG9982"/>
    <mergeCell ref="K9981:M9981"/>
    <mergeCell ref="O9981:Q9981"/>
    <mergeCell ref="S9981:U9981"/>
    <mergeCell ref="W9981:Y9981"/>
    <mergeCell ref="AA9981:AC9981"/>
    <mergeCell ref="AF9979:AG9979"/>
    <mergeCell ref="L9980:M9980"/>
    <mergeCell ref="P9980:Q9980"/>
    <mergeCell ref="T9980:U9980"/>
    <mergeCell ref="X9980:Y9980"/>
    <mergeCell ref="AB9980:AC9980"/>
    <mergeCell ref="AF9980:AG9980"/>
    <mergeCell ref="L9979:M9979"/>
    <mergeCell ref="P9979:Q9979"/>
    <mergeCell ref="T9979:U9979"/>
    <mergeCell ref="X9979:Y9979"/>
    <mergeCell ref="AB9979:AC9979"/>
    <mergeCell ref="AE9977:AG9977"/>
    <mergeCell ref="K9978:M9978"/>
    <mergeCell ref="O9978:Q9978"/>
    <mergeCell ref="S9978:U9978"/>
    <mergeCell ref="W9978:Y9978"/>
    <mergeCell ref="AA9978:AC9978"/>
    <mergeCell ref="AE9978:AG9978"/>
    <mergeCell ref="K9977:M9977"/>
    <mergeCell ref="O9977:Q9977"/>
    <mergeCell ref="S9977:U9977"/>
    <mergeCell ref="W9977:Y9977"/>
    <mergeCell ref="AA9977:AC9977"/>
    <mergeCell ref="AF9975:AG9975"/>
    <mergeCell ref="L9976:M9976"/>
    <mergeCell ref="P9976:Q9976"/>
    <mergeCell ref="T9976:U9976"/>
    <mergeCell ref="X9976:Y9976"/>
    <mergeCell ref="AB9976:AC9976"/>
    <mergeCell ref="AF9976:AG9976"/>
    <mergeCell ref="L9975:M9975"/>
    <mergeCell ref="P9975:Q9975"/>
    <mergeCell ref="T9975:U9975"/>
    <mergeCell ref="X9975:Y9975"/>
    <mergeCell ref="AB9975:AC9975"/>
    <mergeCell ref="AF9973:AG9973"/>
    <mergeCell ref="L9974:M9974"/>
    <mergeCell ref="P9974:Q9974"/>
    <mergeCell ref="T9974:U9974"/>
    <mergeCell ref="X9974:Y9974"/>
    <mergeCell ref="AB9974:AC9974"/>
    <mergeCell ref="AF9974:AG9974"/>
    <mergeCell ref="L9973:M9973"/>
    <mergeCell ref="P9973:Q9973"/>
    <mergeCell ref="T9973:U9973"/>
    <mergeCell ref="X9973:Y9973"/>
    <mergeCell ref="AB9973:AC9973"/>
    <mergeCell ref="AE9971:AG9971"/>
    <mergeCell ref="K9972:M9972"/>
    <mergeCell ref="O9972:Q9972"/>
    <mergeCell ref="S9972:U9972"/>
    <mergeCell ref="W9972:Y9972"/>
    <mergeCell ref="AA9972:AC9972"/>
    <mergeCell ref="AE9972:AG9972"/>
    <mergeCell ref="K9971:M9971"/>
    <mergeCell ref="O9971:Q9971"/>
    <mergeCell ref="S9971:U9971"/>
    <mergeCell ref="W9971:Y9971"/>
    <mergeCell ref="AA9971:AC9971"/>
    <mergeCell ref="AE9969:AG9969"/>
    <mergeCell ref="K9970:M9970"/>
    <mergeCell ref="O9970:Q9970"/>
    <mergeCell ref="S9970:U9970"/>
    <mergeCell ref="W9970:Y9970"/>
    <mergeCell ref="AA9970:AC9970"/>
    <mergeCell ref="AE9970:AG9970"/>
    <mergeCell ref="K9969:M9969"/>
    <mergeCell ref="O9969:Q9969"/>
    <mergeCell ref="S9969:U9969"/>
    <mergeCell ref="W9969:Y9969"/>
    <mergeCell ref="AA9969:AC9969"/>
    <mergeCell ref="AF9967:AG9967"/>
    <mergeCell ref="L9968:M9968"/>
    <mergeCell ref="P9968:Q9968"/>
    <mergeCell ref="T9968:U9968"/>
    <mergeCell ref="X9968:Y9968"/>
    <mergeCell ref="AB9968:AC9968"/>
    <mergeCell ref="AF9968:AG9968"/>
    <mergeCell ref="L9967:M9967"/>
    <mergeCell ref="P9967:Q9967"/>
    <mergeCell ref="T9967:U9967"/>
    <mergeCell ref="X9967:Y9967"/>
    <mergeCell ref="AB9967:AC9967"/>
    <mergeCell ref="AE9965:AG9965"/>
    <mergeCell ref="K9966:M9966"/>
    <mergeCell ref="O9966:Q9966"/>
    <mergeCell ref="S9966:U9966"/>
    <mergeCell ref="W9966:Y9966"/>
    <mergeCell ref="AA9966:AC9966"/>
    <mergeCell ref="AE9966:AG9966"/>
    <mergeCell ref="K9965:M9965"/>
    <mergeCell ref="O9965:Q9965"/>
    <mergeCell ref="S9965:U9965"/>
    <mergeCell ref="W9965:Y9965"/>
    <mergeCell ref="AA9965:AC9965"/>
    <mergeCell ref="AF9963:AG9963"/>
    <mergeCell ref="K9964:M9964"/>
    <mergeCell ref="O9964:Q9964"/>
    <mergeCell ref="S9964:U9964"/>
    <mergeCell ref="W9964:Y9964"/>
    <mergeCell ref="AA9964:AC9964"/>
    <mergeCell ref="AE9964:AG9964"/>
    <mergeCell ref="L9963:M9963"/>
    <mergeCell ref="P9963:Q9963"/>
    <mergeCell ref="T9963:U9963"/>
    <mergeCell ref="X9963:Y9963"/>
    <mergeCell ref="AB9963:AC9963"/>
    <mergeCell ref="AE9961:AG9961"/>
    <mergeCell ref="L9962:M9962"/>
    <mergeCell ref="P9962:Q9962"/>
    <mergeCell ref="T9962:U9962"/>
    <mergeCell ref="X9962:Y9962"/>
    <mergeCell ref="AB9962:AC9962"/>
    <mergeCell ref="AF9962:AG9962"/>
    <mergeCell ref="K9961:M9961"/>
    <mergeCell ref="O9961:Q9961"/>
    <mergeCell ref="S9961:U9961"/>
    <mergeCell ref="W9961:Y9961"/>
    <mergeCell ref="AA9961:AC9961"/>
    <mergeCell ref="AF9959:AG9959"/>
    <mergeCell ref="K9960:M9960"/>
    <mergeCell ref="O9960:Q9960"/>
    <mergeCell ref="S9960:U9960"/>
    <mergeCell ref="W9960:Y9960"/>
    <mergeCell ref="AA9960:AC9960"/>
    <mergeCell ref="AE9960:AG9960"/>
    <mergeCell ref="L9959:M9959"/>
    <mergeCell ref="P9959:Q9959"/>
    <mergeCell ref="T9959:U9959"/>
    <mergeCell ref="X9959:Y9959"/>
    <mergeCell ref="AB9959:AC9959"/>
    <mergeCell ref="AF9957:AG9957"/>
    <mergeCell ref="L9958:M9958"/>
    <mergeCell ref="P9958:Q9958"/>
    <mergeCell ref="T9958:U9958"/>
    <mergeCell ref="X9958:Y9958"/>
    <mergeCell ref="AB9958:AC9958"/>
    <mergeCell ref="AF9958:AG9958"/>
    <mergeCell ref="L9957:M9957"/>
    <mergeCell ref="P9957:Q9957"/>
    <mergeCell ref="T9957:U9957"/>
    <mergeCell ref="X9957:Y9957"/>
    <mergeCell ref="AB9957:AC9957"/>
    <mergeCell ref="AE9955:AG9955"/>
    <mergeCell ref="K9956:M9956"/>
    <mergeCell ref="O9956:Q9956"/>
    <mergeCell ref="S9956:U9956"/>
    <mergeCell ref="W9956:Y9956"/>
    <mergeCell ref="AA9956:AC9956"/>
    <mergeCell ref="AE9956:AG9956"/>
    <mergeCell ref="K9955:M9955"/>
    <mergeCell ref="O9955:Q9955"/>
    <mergeCell ref="S9955:U9955"/>
    <mergeCell ref="W9955:Y9955"/>
    <mergeCell ref="AA9955:AC9955"/>
    <mergeCell ref="AF9953:AG9953"/>
    <mergeCell ref="L9954:M9954"/>
    <mergeCell ref="P9954:Q9954"/>
    <mergeCell ref="T9954:U9954"/>
    <mergeCell ref="X9954:Y9954"/>
    <mergeCell ref="AB9954:AC9954"/>
    <mergeCell ref="AF9954:AG9954"/>
    <mergeCell ref="L9953:M9953"/>
    <mergeCell ref="P9953:Q9953"/>
    <mergeCell ref="T9953:U9953"/>
    <mergeCell ref="X9953:Y9953"/>
    <mergeCell ref="AB9953:AC9953"/>
    <mergeCell ref="AE9951:AG9951"/>
    <mergeCell ref="K9952:M9952"/>
    <mergeCell ref="O9952:Q9952"/>
    <mergeCell ref="S9952:U9952"/>
    <mergeCell ref="W9952:Y9952"/>
    <mergeCell ref="AA9952:AC9952"/>
    <mergeCell ref="AE9952:AG9952"/>
    <mergeCell ref="K9951:M9951"/>
    <mergeCell ref="O9951:Q9951"/>
    <mergeCell ref="S9951:U9951"/>
    <mergeCell ref="W9951:Y9951"/>
    <mergeCell ref="AA9951:AC9951"/>
    <mergeCell ref="AF9949:AG9949"/>
    <mergeCell ref="L9950:M9950"/>
    <mergeCell ref="P9950:Q9950"/>
    <mergeCell ref="T9950:U9950"/>
    <mergeCell ref="X9950:Y9950"/>
    <mergeCell ref="AB9950:AC9950"/>
    <mergeCell ref="AF9950:AG9950"/>
    <mergeCell ref="L9949:M9949"/>
    <mergeCell ref="P9949:Q9949"/>
    <mergeCell ref="T9949:U9949"/>
    <mergeCell ref="X9949:Y9949"/>
    <mergeCell ref="AB9949:AC9949"/>
    <mergeCell ref="AF9947:AG9947"/>
    <mergeCell ref="L9948:M9948"/>
    <mergeCell ref="P9948:Q9948"/>
    <mergeCell ref="T9948:U9948"/>
    <mergeCell ref="X9948:Y9948"/>
    <mergeCell ref="AB9948:AC9948"/>
    <mergeCell ref="AF9948:AG9948"/>
    <mergeCell ref="L9947:M9947"/>
    <mergeCell ref="P9947:Q9947"/>
    <mergeCell ref="T9947:U9947"/>
    <mergeCell ref="X9947:Y9947"/>
    <mergeCell ref="AB9947:AC9947"/>
    <mergeCell ref="AF9945:AG9945"/>
    <mergeCell ref="L9946:M9946"/>
    <mergeCell ref="P9946:Q9946"/>
    <mergeCell ref="T9946:U9946"/>
    <mergeCell ref="X9946:Y9946"/>
    <mergeCell ref="AB9946:AC9946"/>
    <mergeCell ref="AF9946:AG9946"/>
    <mergeCell ref="L9945:M9945"/>
    <mergeCell ref="P9945:Q9945"/>
    <mergeCell ref="T9945:U9945"/>
    <mergeCell ref="X9945:Y9945"/>
    <mergeCell ref="AB9945:AC9945"/>
    <mergeCell ref="AE9943:AG9943"/>
    <mergeCell ref="L9944:M9944"/>
    <mergeCell ref="P9944:Q9944"/>
    <mergeCell ref="T9944:U9944"/>
    <mergeCell ref="X9944:Y9944"/>
    <mergeCell ref="AB9944:AC9944"/>
    <mergeCell ref="AF9944:AG9944"/>
    <mergeCell ref="K9943:M9943"/>
    <mergeCell ref="O9943:Q9943"/>
    <mergeCell ref="S9943:U9943"/>
    <mergeCell ref="W9943:Y9943"/>
    <mergeCell ref="AA9943:AC9943"/>
    <mergeCell ref="AE9941:AG9941"/>
    <mergeCell ref="K9942:M9942"/>
    <mergeCell ref="O9942:Q9942"/>
    <mergeCell ref="S9942:U9942"/>
    <mergeCell ref="W9942:Y9942"/>
    <mergeCell ref="AA9942:AC9942"/>
    <mergeCell ref="AE9942:AG9942"/>
    <mergeCell ref="K9941:M9941"/>
    <mergeCell ref="O9941:Q9941"/>
    <mergeCell ref="S9941:U9941"/>
    <mergeCell ref="W9941:Y9941"/>
    <mergeCell ref="AA9941:AC9941"/>
    <mergeCell ref="AB9939:AC9939"/>
    <mergeCell ref="AF9939:AG9939"/>
    <mergeCell ref="K9940:M9940"/>
    <mergeCell ref="O9940:Q9940"/>
    <mergeCell ref="S9940:U9940"/>
    <mergeCell ref="W9940:Y9940"/>
    <mergeCell ref="AA9940:AC9940"/>
    <mergeCell ref="AE9940:AG9940"/>
    <mergeCell ref="A9939:F9939"/>
    <mergeCell ref="L9939:M9939"/>
    <mergeCell ref="P9939:Q9939"/>
    <mergeCell ref="T9939:U9939"/>
    <mergeCell ref="X9939:Y9939"/>
    <mergeCell ref="AE9937:AG9937"/>
    <mergeCell ref="K9938:M9938"/>
    <mergeCell ref="O9938:Q9938"/>
    <mergeCell ref="S9938:U9938"/>
    <mergeCell ref="W9938:Y9938"/>
    <mergeCell ref="AA9938:AC9938"/>
    <mergeCell ref="AE9938:AG9938"/>
    <mergeCell ref="K9937:M9937"/>
    <mergeCell ref="O9937:Q9937"/>
    <mergeCell ref="S9937:U9937"/>
    <mergeCell ref="W9937:Y9937"/>
    <mergeCell ref="AA9937:AC9937"/>
    <mergeCell ref="AF9935:AG9935"/>
    <mergeCell ref="L9936:M9936"/>
    <mergeCell ref="P9936:Q9936"/>
    <mergeCell ref="T9936:U9936"/>
    <mergeCell ref="X9936:Y9936"/>
    <mergeCell ref="AB9936:AC9936"/>
    <mergeCell ref="AF9936:AG9936"/>
    <mergeCell ref="L9935:M9935"/>
    <mergeCell ref="P9935:Q9935"/>
    <mergeCell ref="T9935:U9935"/>
    <mergeCell ref="X9935:Y9935"/>
    <mergeCell ref="AB9935:AC9935"/>
    <mergeCell ref="AE9933:AG9933"/>
    <mergeCell ref="K9934:M9934"/>
    <mergeCell ref="O9934:Q9934"/>
    <mergeCell ref="S9934:U9934"/>
    <mergeCell ref="W9934:Y9934"/>
    <mergeCell ref="AA9934:AC9934"/>
    <mergeCell ref="AE9934:AG9934"/>
    <mergeCell ref="K9933:M9933"/>
    <mergeCell ref="O9933:Q9933"/>
    <mergeCell ref="S9933:U9933"/>
    <mergeCell ref="W9933:Y9933"/>
    <mergeCell ref="AA9933:AC9933"/>
    <mergeCell ref="AF9931:AG9931"/>
    <mergeCell ref="L9932:M9932"/>
    <mergeCell ref="P9932:Q9932"/>
    <mergeCell ref="T9932:U9932"/>
    <mergeCell ref="X9932:Y9932"/>
    <mergeCell ref="AB9932:AC9932"/>
    <mergeCell ref="AF9932:AG9932"/>
    <mergeCell ref="L9931:M9931"/>
    <mergeCell ref="P9931:Q9931"/>
    <mergeCell ref="T9931:U9931"/>
    <mergeCell ref="X9931:Y9931"/>
    <mergeCell ref="AB9931:AC9931"/>
    <mergeCell ref="AF9929:AG9929"/>
    <mergeCell ref="L9930:M9930"/>
    <mergeCell ref="P9930:Q9930"/>
    <mergeCell ref="T9930:U9930"/>
    <mergeCell ref="X9930:Y9930"/>
    <mergeCell ref="AB9930:AC9930"/>
    <mergeCell ref="AF9930:AG9930"/>
    <mergeCell ref="L9929:M9929"/>
    <mergeCell ref="P9929:Q9929"/>
    <mergeCell ref="T9929:U9929"/>
    <mergeCell ref="X9929:Y9929"/>
    <mergeCell ref="AB9929:AC9929"/>
    <mergeCell ref="AF9927:AG9927"/>
    <mergeCell ref="L9928:M9928"/>
    <mergeCell ref="P9928:Q9928"/>
    <mergeCell ref="T9928:U9928"/>
    <mergeCell ref="X9928:Y9928"/>
    <mergeCell ref="AB9928:AC9928"/>
    <mergeCell ref="AF9928:AG9928"/>
    <mergeCell ref="L9927:M9927"/>
    <mergeCell ref="P9927:Q9927"/>
    <mergeCell ref="T9927:U9927"/>
    <mergeCell ref="X9927:Y9927"/>
    <mergeCell ref="AB9927:AC9927"/>
    <mergeCell ref="AF9925:AG9925"/>
    <mergeCell ref="L9926:M9926"/>
    <mergeCell ref="P9926:Q9926"/>
    <mergeCell ref="T9926:U9926"/>
    <mergeCell ref="X9926:Y9926"/>
    <mergeCell ref="AB9926:AC9926"/>
    <mergeCell ref="AF9926:AG9926"/>
    <mergeCell ref="L9925:M9925"/>
    <mergeCell ref="P9925:Q9925"/>
    <mergeCell ref="T9925:U9925"/>
    <mergeCell ref="X9925:Y9925"/>
    <mergeCell ref="AB9925:AC9925"/>
    <mergeCell ref="AF9923:AG9923"/>
    <mergeCell ref="L9924:M9924"/>
    <mergeCell ref="P9924:Q9924"/>
    <mergeCell ref="T9924:U9924"/>
    <mergeCell ref="X9924:Y9924"/>
    <mergeCell ref="AB9924:AC9924"/>
    <mergeCell ref="AF9924:AG9924"/>
    <mergeCell ref="L9923:M9923"/>
    <mergeCell ref="P9923:Q9923"/>
    <mergeCell ref="T9923:U9923"/>
    <mergeCell ref="X9923:Y9923"/>
    <mergeCell ref="AB9923:AC9923"/>
    <mergeCell ref="AE9921:AG9921"/>
    <mergeCell ref="L9922:M9922"/>
    <mergeCell ref="P9922:Q9922"/>
    <mergeCell ref="T9922:U9922"/>
    <mergeCell ref="X9922:Y9922"/>
    <mergeCell ref="AB9922:AC9922"/>
    <mergeCell ref="AF9922:AG9922"/>
    <mergeCell ref="K9921:M9921"/>
    <mergeCell ref="O9921:Q9921"/>
    <mergeCell ref="S9921:U9921"/>
    <mergeCell ref="W9921:Y9921"/>
    <mergeCell ref="AA9921:AC9921"/>
    <mergeCell ref="AF9919:AG9919"/>
    <mergeCell ref="K9920:M9920"/>
    <mergeCell ref="O9920:Q9920"/>
    <mergeCell ref="S9920:U9920"/>
    <mergeCell ref="W9920:Y9920"/>
    <mergeCell ref="AA9920:AC9920"/>
    <mergeCell ref="AE9920:AG9920"/>
    <mergeCell ref="L9919:M9919"/>
    <mergeCell ref="P9919:Q9919"/>
    <mergeCell ref="T9919:U9919"/>
    <mergeCell ref="X9919:Y9919"/>
    <mergeCell ref="AB9919:AC9919"/>
    <mergeCell ref="AE9917:AG9917"/>
    <mergeCell ref="L9918:M9918"/>
    <mergeCell ref="P9918:Q9918"/>
    <mergeCell ref="T9918:U9918"/>
    <mergeCell ref="X9918:Y9918"/>
    <mergeCell ref="AB9918:AC9918"/>
    <mergeCell ref="AF9918:AG9918"/>
    <mergeCell ref="K9917:M9917"/>
    <mergeCell ref="O9917:Q9917"/>
    <mergeCell ref="S9917:U9917"/>
    <mergeCell ref="W9917:Y9917"/>
    <mergeCell ref="AA9917:AC9917"/>
    <mergeCell ref="AF9915:AG9915"/>
    <mergeCell ref="K9916:M9916"/>
    <mergeCell ref="O9916:Q9916"/>
    <mergeCell ref="S9916:U9916"/>
    <mergeCell ref="W9916:Y9916"/>
    <mergeCell ref="AA9916:AC9916"/>
    <mergeCell ref="AE9916:AG9916"/>
    <mergeCell ref="L9915:M9915"/>
    <mergeCell ref="P9915:Q9915"/>
    <mergeCell ref="T9915:U9915"/>
    <mergeCell ref="X9915:Y9915"/>
    <mergeCell ref="AB9915:AC9915"/>
    <mergeCell ref="AE9913:AG9913"/>
    <mergeCell ref="L9914:M9914"/>
    <mergeCell ref="P9914:Q9914"/>
    <mergeCell ref="T9914:U9914"/>
    <mergeCell ref="X9914:Y9914"/>
    <mergeCell ref="AB9914:AC9914"/>
    <mergeCell ref="AF9914:AG9914"/>
    <mergeCell ref="K9913:M9913"/>
    <mergeCell ref="O9913:Q9913"/>
    <mergeCell ref="S9913:U9913"/>
    <mergeCell ref="W9913:Y9913"/>
    <mergeCell ref="AA9913:AC9913"/>
    <mergeCell ref="AF9911:AG9911"/>
    <mergeCell ref="K9912:M9912"/>
    <mergeCell ref="O9912:Q9912"/>
    <mergeCell ref="S9912:U9912"/>
    <mergeCell ref="W9912:Y9912"/>
    <mergeCell ref="AA9912:AC9912"/>
    <mergeCell ref="AE9912:AG9912"/>
    <mergeCell ref="L9911:M9911"/>
    <mergeCell ref="P9911:Q9911"/>
    <mergeCell ref="T9911:U9911"/>
    <mergeCell ref="X9911:Y9911"/>
    <mergeCell ref="AB9911:AC9911"/>
    <mergeCell ref="AF9909:AG9909"/>
    <mergeCell ref="L9910:M9910"/>
    <mergeCell ref="P9910:Q9910"/>
    <mergeCell ref="T9910:U9910"/>
    <mergeCell ref="X9910:Y9910"/>
    <mergeCell ref="AB9910:AC9910"/>
    <mergeCell ref="AF9910:AG9910"/>
    <mergeCell ref="L9909:M9909"/>
    <mergeCell ref="P9909:Q9909"/>
    <mergeCell ref="T9909:U9909"/>
    <mergeCell ref="X9909:Y9909"/>
    <mergeCell ref="AB9909:AC9909"/>
    <mergeCell ref="AE9907:AG9907"/>
    <mergeCell ref="K9908:M9908"/>
    <mergeCell ref="O9908:Q9908"/>
    <mergeCell ref="S9908:U9908"/>
    <mergeCell ref="W9908:Y9908"/>
    <mergeCell ref="AA9908:AC9908"/>
    <mergeCell ref="AE9908:AG9908"/>
    <mergeCell ref="K9907:M9907"/>
    <mergeCell ref="O9907:Q9907"/>
    <mergeCell ref="S9907:U9907"/>
    <mergeCell ref="W9907:Y9907"/>
    <mergeCell ref="AA9907:AC9907"/>
    <mergeCell ref="AF9905:AG9905"/>
    <mergeCell ref="L9906:M9906"/>
    <mergeCell ref="P9906:Q9906"/>
    <mergeCell ref="T9906:U9906"/>
    <mergeCell ref="X9906:Y9906"/>
    <mergeCell ref="AB9906:AC9906"/>
    <mergeCell ref="AF9906:AG9906"/>
    <mergeCell ref="L9905:M9905"/>
    <mergeCell ref="P9905:Q9905"/>
    <mergeCell ref="T9905:U9905"/>
    <mergeCell ref="X9905:Y9905"/>
    <mergeCell ref="AB9905:AC9905"/>
    <mergeCell ref="AE9903:AG9903"/>
    <mergeCell ref="K9904:M9904"/>
    <mergeCell ref="O9904:Q9904"/>
    <mergeCell ref="S9904:U9904"/>
    <mergeCell ref="W9904:Y9904"/>
    <mergeCell ref="AA9904:AC9904"/>
    <mergeCell ref="AE9904:AG9904"/>
    <mergeCell ref="K9903:M9903"/>
    <mergeCell ref="O9903:Q9903"/>
    <mergeCell ref="S9903:U9903"/>
    <mergeCell ref="W9903:Y9903"/>
    <mergeCell ref="AA9903:AC9903"/>
    <mergeCell ref="AF9901:AG9901"/>
    <mergeCell ref="L9902:M9902"/>
    <mergeCell ref="P9902:Q9902"/>
    <mergeCell ref="T9902:U9902"/>
    <mergeCell ref="X9902:Y9902"/>
    <mergeCell ref="AB9902:AC9902"/>
    <mergeCell ref="AF9902:AG9902"/>
    <mergeCell ref="L9901:M9901"/>
    <mergeCell ref="P9901:Q9901"/>
    <mergeCell ref="T9901:U9901"/>
    <mergeCell ref="X9901:Y9901"/>
    <mergeCell ref="AB9901:AC9901"/>
    <mergeCell ref="AE9899:AG9899"/>
    <mergeCell ref="K9900:M9900"/>
    <mergeCell ref="O9900:Q9900"/>
    <mergeCell ref="S9900:U9900"/>
    <mergeCell ref="W9900:Y9900"/>
    <mergeCell ref="AA9900:AC9900"/>
    <mergeCell ref="AE9900:AG9900"/>
    <mergeCell ref="K9899:M9899"/>
    <mergeCell ref="O9899:Q9899"/>
    <mergeCell ref="S9899:U9899"/>
    <mergeCell ref="W9899:Y9899"/>
    <mergeCell ref="AA9899:AC9899"/>
    <mergeCell ref="AF9897:AG9897"/>
    <mergeCell ref="L9898:M9898"/>
    <mergeCell ref="P9898:Q9898"/>
    <mergeCell ref="T9898:U9898"/>
    <mergeCell ref="X9898:Y9898"/>
    <mergeCell ref="AB9898:AC9898"/>
    <mergeCell ref="AF9898:AG9898"/>
    <mergeCell ref="L9897:M9897"/>
    <mergeCell ref="P9897:Q9897"/>
    <mergeCell ref="T9897:U9897"/>
    <mergeCell ref="X9897:Y9897"/>
    <mergeCell ref="AB9897:AC9897"/>
    <mergeCell ref="AE9895:AG9895"/>
    <mergeCell ref="K9896:M9896"/>
    <mergeCell ref="O9896:Q9896"/>
    <mergeCell ref="S9896:U9896"/>
    <mergeCell ref="W9896:Y9896"/>
    <mergeCell ref="AA9896:AC9896"/>
    <mergeCell ref="AE9896:AG9896"/>
    <mergeCell ref="K9895:M9895"/>
    <mergeCell ref="O9895:Q9895"/>
    <mergeCell ref="S9895:U9895"/>
    <mergeCell ref="W9895:Y9895"/>
    <mergeCell ref="AA9895:AC9895"/>
    <mergeCell ref="AF9893:AG9893"/>
    <mergeCell ref="L9894:M9894"/>
    <mergeCell ref="P9894:Q9894"/>
    <mergeCell ref="T9894:U9894"/>
    <mergeCell ref="X9894:Y9894"/>
    <mergeCell ref="AB9894:AC9894"/>
    <mergeCell ref="AF9894:AG9894"/>
    <mergeCell ref="L9893:M9893"/>
    <mergeCell ref="P9893:Q9893"/>
    <mergeCell ref="T9893:U9893"/>
    <mergeCell ref="X9893:Y9893"/>
    <mergeCell ref="AB9893:AC9893"/>
    <mergeCell ref="AE9891:AG9891"/>
    <mergeCell ref="K9892:M9892"/>
    <mergeCell ref="O9892:Q9892"/>
    <mergeCell ref="S9892:U9892"/>
    <mergeCell ref="W9892:Y9892"/>
    <mergeCell ref="AA9892:AC9892"/>
    <mergeCell ref="AE9892:AG9892"/>
    <mergeCell ref="K9891:M9891"/>
    <mergeCell ref="O9891:Q9891"/>
    <mergeCell ref="S9891:U9891"/>
    <mergeCell ref="W9891:Y9891"/>
    <mergeCell ref="AA9891:AC9891"/>
    <mergeCell ref="AF9889:AG9889"/>
    <mergeCell ref="L9890:M9890"/>
    <mergeCell ref="P9890:Q9890"/>
    <mergeCell ref="T9890:U9890"/>
    <mergeCell ref="X9890:Y9890"/>
    <mergeCell ref="AB9890:AC9890"/>
    <mergeCell ref="AF9890:AG9890"/>
    <mergeCell ref="L9889:M9889"/>
    <mergeCell ref="P9889:Q9889"/>
    <mergeCell ref="T9889:U9889"/>
    <mergeCell ref="X9889:Y9889"/>
    <mergeCell ref="AB9889:AC9889"/>
    <mergeCell ref="AE9887:AG9887"/>
    <mergeCell ref="L9888:M9888"/>
    <mergeCell ref="P9888:Q9888"/>
    <mergeCell ref="T9888:U9888"/>
    <mergeCell ref="X9888:Y9888"/>
    <mergeCell ref="AB9888:AC9888"/>
    <mergeCell ref="AF9888:AG9888"/>
    <mergeCell ref="K9887:M9887"/>
    <mergeCell ref="O9887:Q9887"/>
    <mergeCell ref="S9887:U9887"/>
    <mergeCell ref="W9887:Y9887"/>
    <mergeCell ref="AA9887:AC9887"/>
    <mergeCell ref="AF9885:AG9885"/>
    <mergeCell ref="K9886:M9886"/>
    <mergeCell ref="O9886:Q9886"/>
    <mergeCell ref="S9886:U9886"/>
    <mergeCell ref="W9886:Y9886"/>
    <mergeCell ref="AA9886:AC9886"/>
    <mergeCell ref="AE9886:AG9886"/>
    <mergeCell ref="L9885:M9885"/>
    <mergeCell ref="P9885:Q9885"/>
    <mergeCell ref="T9885:U9885"/>
    <mergeCell ref="X9885:Y9885"/>
    <mergeCell ref="AB9885:AC9885"/>
    <mergeCell ref="AE9883:AG9883"/>
    <mergeCell ref="L9884:M9884"/>
    <mergeCell ref="P9884:Q9884"/>
    <mergeCell ref="T9884:U9884"/>
    <mergeCell ref="X9884:Y9884"/>
    <mergeCell ref="AB9884:AC9884"/>
    <mergeCell ref="AF9884:AG9884"/>
    <mergeCell ref="K9883:M9883"/>
    <mergeCell ref="O9883:Q9883"/>
    <mergeCell ref="S9883:U9883"/>
    <mergeCell ref="W9883:Y9883"/>
    <mergeCell ref="AA9883:AC9883"/>
    <mergeCell ref="AF9881:AG9881"/>
    <mergeCell ref="K9882:M9882"/>
    <mergeCell ref="O9882:Q9882"/>
    <mergeCell ref="S9882:U9882"/>
    <mergeCell ref="W9882:Y9882"/>
    <mergeCell ref="AA9882:AC9882"/>
    <mergeCell ref="AE9882:AG9882"/>
    <mergeCell ref="L9881:M9881"/>
    <mergeCell ref="P9881:Q9881"/>
    <mergeCell ref="T9881:U9881"/>
    <mergeCell ref="X9881:Y9881"/>
    <mergeCell ref="AB9881:AC9881"/>
    <mergeCell ref="AF9879:AG9879"/>
    <mergeCell ref="L9880:M9880"/>
    <mergeCell ref="P9880:Q9880"/>
    <mergeCell ref="T9880:U9880"/>
    <mergeCell ref="X9880:Y9880"/>
    <mergeCell ref="AB9880:AC9880"/>
    <mergeCell ref="AF9880:AG9880"/>
    <mergeCell ref="L9879:M9879"/>
    <mergeCell ref="P9879:Q9879"/>
    <mergeCell ref="T9879:U9879"/>
    <mergeCell ref="X9879:Y9879"/>
    <mergeCell ref="AB9879:AC9879"/>
    <mergeCell ref="AE9877:AG9877"/>
    <mergeCell ref="K9878:M9878"/>
    <mergeCell ref="O9878:Q9878"/>
    <mergeCell ref="S9878:U9878"/>
    <mergeCell ref="W9878:Y9878"/>
    <mergeCell ref="AA9878:AC9878"/>
    <mergeCell ref="AE9878:AG9878"/>
    <mergeCell ref="K9877:M9877"/>
    <mergeCell ref="O9877:Q9877"/>
    <mergeCell ref="S9877:U9877"/>
    <mergeCell ref="W9877:Y9877"/>
    <mergeCell ref="AA9877:AC9877"/>
    <mergeCell ref="AF9875:AG9875"/>
    <mergeCell ref="L9876:M9876"/>
    <mergeCell ref="P9876:Q9876"/>
    <mergeCell ref="T9876:U9876"/>
    <mergeCell ref="X9876:Y9876"/>
    <mergeCell ref="AB9876:AC9876"/>
    <mergeCell ref="AF9876:AG9876"/>
    <mergeCell ref="L9875:M9875"/>
    <mergeCell ref="P9875:Q9875"/>
    <mergeCell ref="T9875:U9875"/>
    <mergeCell ref="X9875:Y9875"/>
    <mergeCell ref="AB9875:AC9875"/>
    <mergeCell ref="AF9873:AG9873"/>
    <mergeCell ref="L9874:M9874"/>
    <mergeCell ref="P9874:Q9874"/>
    <mergeCell ref="T9874:U9874"/>
    <mergeCell ref="X9874:Y9874"/>
    <mergeCell ref="AB9874:AC9874"/>
    <mergeCell ref="AF9874:AG9874"/>
    <mergeCell ref="L9873:M9873"/>
    <mergeCell ref="P9873:Q9873"/>
    <mergeCell ref="T9873:U9873"/>
    <mergeCell ref="X9873:Y9873"/>
    <mergeCell ref="AB9873:AC9873"/>
    <mergeCell ref="AE9871:AG9871"/>
    <mergeCell ref="K9872:M9872"/>
    <mergeCell ref="O9872:Q9872"/>
    <mergeCell ref="S9872:U9872"/>
    <mergeCell ref="W9872:Y9872"/>
    <mergeCell ref="AA9872:AC9872"/>
    <mergeCell ref="AE9872:AG9872"/>
    <mergeCell ref="K9871:M9871"/>
    <mergeCell ref="O9871:Q9871"/>
    <mergeCell ref="S9871:U9871"/>
    <mergeCell ref="W9871:Y9871"/>
    <mergeCell ref="AA9871:AC9871"/>
    <mergeCell ref="AF9869:AG9869"/>
    <mergeCell ref="K9870:M9870"/>
    <mergeCell ref="O9870:Q9870"/>
    <mergeCell ref="S9870:U9870"/>
    <mergeCell ref="W9870:Y9870"/>
    <mergeCell ref="AA9870:AC9870"/>
    <mergeCell ref="AE9870:AG9870"/>
    <mergeCell ref="L9869:M9869"/>
    <mergeCell ref="P9869:Q9869"/>
    <mergeCell ref="T9869:U9869"/>
    <mergeCell ref="X9869:Y9869"/>
    <mergeCell ref="AB9869:AC9869"/>
    <mergeCell ref="AF9867:AG9867"/>
    <mergeCell ref="L9868:M9868"/>
    <mergeCell ref="P9868:Q9868"/>
    <mergeCell ref="T9868:U9868"/>
    <mergeCell ref="X9868:Y9868"/>
    <mergeCell ref="AB9868:AC9868"/>
    <mergeCell ref="AF9868:AG9868"/>
    <mergeCell ref="L9867:M9867"/>
    <mergeCell ref="P9867:Q9867"/>
    <mergeCell ref="T9867:U9867"/>
    <mergeCell ref="X9867:Y9867"/>
    <mergeCell ref="AB9867:AC9867"/>
    <mergeCell ref="AF9865:AG9865"/>
    <mergeCell ref="L9866:M9866"/>
    <mergeCell ref="P9866:Q9866"/>
    <mergeCell ref="T9866:U9866"/>
    <mergeCell ref="X9866:Y9866"/>
    <mergeCell ref="AB9866:AC9866"/>
    <mergeCell ref="AF9866:AG9866"/>
    <mergeCell ref="L9865:M9865"/>
    <mergeCell ref="P9865:Q9865"/>
    <mergeCell ref="T9865:U9865"/>
    <mergeCell ref="X9865:Y9865"/>
    <mergeCell ref="AB9865:AC9865"/>
    <mergeCell ref="AE9863:AG9863"/>
    <mergeCell ref="K9864:M9864"/>
    <mergeCell ref="O9864:Q9864"/>
    <mergeCell ref="S9864:U9864"/>
    <mergeCell ref="W9864:Y9864"/>
    <mergeCell ref="AA9864:AC9864"/>
    <mergeCell ref="AE9864:AG9864"/>
    <mergeCell ref="K9863:M9863"/>
    <mergeCell ref="O9863:Q9863"/>
    <mergeCell ref="S9863:U9863"/>
    <mergeCell ref="W9863:Y9863"/>
    <mergeCell ref="AA9863:AC9863"/>
    <mergeCell ref="AF9861:AG9861"/>
    <mergeCell ref="L9862:M9862"/>
    <mergeCell ref="P9862:Q9862"/>
    <mergeCell ref="T9862:U9862"/>
    <mergeCell ref="X9862:Y9862"/>
    <mergeCell ref="AB9862:AC9862"/>
    <mergeCell ref="AF9862:AG9862"/>
    <mergeCell ref="L9861:M9861"/>
    <mergeCell ref="P9861:Q9861"/>
    <mergeCell ref="T9861:U9861"/>
    <mergeCell ref="X9861:Y9861"/>
    <mergeCell ref="AB9861:AC9861"/>
    <mergeCell ref="AE9859:AG9859"/>
    <mergeCell ref="K9860:M9860"/>
    <mergeCell ref="O9860:Q9860"/>
    <mergeCell ref="S9860:U9860"/>
    <mergeCell ref="W9860:Y9860"/>
    <mergeCell ref="AA9860:AC9860"/>
    <mergeCell ref="AE9860:AG9860"/>
    <mergeCell ref="K9859:M9859"/>
    <mergeCell ref="O9859:Q9859"/>
    <mergeCell ref="S9859:U9859"/>
    <mergeCell ref="W9859:Y9859"/>
    <mergeCell ref="AA9859:AC9859"/>
    <mergeCell ref="AF9857:AG9857"/>
    <mergeCell ref="L9858:M9858"/>
    <mergeCell ref="P9858:Q9858"/>
    <mergeCell ref="T9858:U9858"/>
    <mergeCell ref="X9858:Y9858"/>
    <mergeCell ref="AB9858:AC9858"/>
    <mergeCell ref="AF9858:AG9858"/>
    <mergeCell ref="L9857:M9857"/>
    <mergeCell ref="P9857:Q9857"/>
    <mergeCell ref="T9857:U9857"/>
    <mergeCell ref="X9857:Y9857"/>
    <mergeCell ref="AB9857:AC9857"/>
    <mergeCell ref="AE9855:AG9855"/>
    <mergeCell ref="K9856:M9856"/>
    <mergeCell ref="O9856:Q9856"/>
    <mergeCell ref="S9856:U9856"/>
    <mergeCell ref="W9856:Y9856"/>
    <mergeCell ref="AA9856:AC9856"/>
    <mergeCell ref="AE9856:AG9856"/>
    <mergeCell ref="K9855:M9855"/>
    <mergeCell ref="O9855:Q9855"/>
    <mergeCell ref="S9855:U9855"/>
    <mergeCell ref="W9855:Y9855"/>
    <mergeCell ref="AA9855:AC9855"/>
    <mergeCell ref="AB9853:AC9853"/>
    <mergeCell ref="AF9853:AG9853"/>
    <mergeCell ref="K9854:M9854"/>
    <mergeCell ref="O9854:Q9854"/>
    <mergeCell ref="S9854:U9854"/>
    <mergeCell ref="W9854:Y9854"/>
    <mergeCell ref="AA9854:AC9854"/>
    <mergeCell ref="AE9854:AG9854"/>
    <mergeCell ref="A9853:F9853"/>
    <mergeCell ref="L9853:M9853"/>
    <mergeCell ref="P9853:Q9853"/>
    <mergeCell ref="T9853:U9853"/>
    <mergeCell ref="X9853:Y9853"/>
    <mergeCell ref="AE9851:AG9851"/>
    <mergeCell ref="K9852:M9852"/>
    <mergeCell ref="O9852:Q9852"/>
    <mergeCell ref="S9852:U9852"/>
    <mergeCell ref="W9852:Y9852"/>
    <mergeCell ref="AA9852:AC9852"/>
    <mergeCell ref="AE9852:AG9852"/>
    <mergeCell ref="K9851:M9851"/>
    <mergeCell ref="O9851:Q9851"/>
    <mergeCell ref="S9851:U9851"/>
    <mergeCell ref="W9851:Y9851"/>
    <mergeCell ref="AA9851:AC9851"/>
    <mergeCell ref="AF9849:AG9849"/>
    <mergeCell ref="L9850:M9850"/>
    <mergeCell ref="P9850:Q9850"/>
    <mergeCell ref="T9850:U9850"/>
    <mergeCell ref="X9850:Y9850"/>
    <mergeCell ref="AB9850:AC9850"/>
    <mergeCell ref="AF9850:AG9850"/>
    <mergeCell ref="L9849:M9849"/>
    <mergeCell ref="P9849:Q9849"/>
    <mergeCell ref="T9849:U9849"/>
    <mergeCell ref="X9849:Y9849"/>
    <mergeCell ref="AB9849:AC9849"/>
    <mergeCell ref="AE9847:AG9847"/>
    <mergeCell ref="K9848:M9848"/>
    <mergeCell ref="O9848:Q9848"/>
    <mergeCell ref="S9848:U9848"/>
    <mergeCell ref="W9848:Y9848"/>
    <mergeCell ref="AA9848:AC9848"/>
    <mergeCell ref="AE9848:AG9848"/>
    <mergeCell ref="K9847:M9847"/>
    <mergeCell ref="O9847:Q9847"/>
    <mergeCell ref="S9847:U9847"/>
    <mergeCell ref="W9847:Y9847"/>
    <mergeCell ref="AA9847:AC9847"/>
    <mergeCell ref="AF9845:AG9845"/>
    <mergeCell ref="L9846:M9846"/>
    <mergeCell ref="P9846:Q9846"/>
    <mergeCell ref="T9846:U9846"/>
    <mergeCell ref="X9846:Y9846"/>
    <mergeCell ref="AB9846:AC9846"/>
    <mergeCell ref="AF9846:AG9846"/>
    <mergeCell ref="L9845:M9845"/>
    <mergeCell ref="P9845:Q9845"/>
    <mergeCell ref="T9845:U9845"/>
    <mergeCell ref="X9845:Y9845"/>
    <mergeCell ref="AB9845:AC9845"/>
    <mergeCell ref="AF9843:AG9843"/>
    <mergeCell ref="L9844:M9844"/>
    <mergeCell ref="P9844:Q9844"/>
    <mergeCell ref="T9844:U9844"/>
    <mergeCell ref="X9844:Y9844"/>
    <mergeCell ref="AB9844:AC9844"/>
    <mergeCell ref="AF9844:AG9844"/>
    <mergeCell ref="L9843:M9843"/>
    <mergeCell ref="P9843:Q9843"/>
    <mergeCell ref="T9843:U9843"/>
    <mergeCell ref="X9843:Y9843"/>
    <mergeCell ref="AB9843:AC9843"/>
    <mergeCell ref="AF9841:AG9841"/>
    <mergeCell ref="L9842:M9842"/>
    <mergeCell ref="P9842:Q9842"/>
    <mergeCell ref="T9842:U9842"/>
    <mergeCell ref="X9842:Y9842"/>
    <mergeCell ref="AB9842:AC9842"/>
    <mergeCell ref="AF9842:AG9842"/>
    <mergeCell ref="L9841:M9841"/>
    <mergeCell ref="P9841:Q9841"/>
    <mergeCell ref="T9841:U9841"/>
    <mergeCell ref="X9841:Y9841"/>
    <mergeCell ref="AB9841:AC9841"/>
    <mergeCell ref="AF9839:AG9839"/>
    <mergeCell ref="L9840:M9840"/>
    <mergeCell ref="P9840:Q9840"/>
    <mergeCell ref="T9840:U9840"/>
    <mergeCell ref="X9840:Y9840"/>
    <mergeCell ref="AB9840:AC9840"/>
    <mergeCell ref="AF9840:AG9840"/>
    <mergeCell ref="L9839:M9839"/>
    <mergeCell ref="P9839:Q9839"/>
    <mergeCell ref="T9839:U9839"/>
    <mergeCell ref="X9839:Y9839"/>
    <mergeCell ref="AB9839:AC9839"/>
    <mergeCell ref="AF9837:AG9837"/>
    <mergeCell ref="L9838:M9838"/>
    <mergeCell ref="P9838:Q9838"/>
    <mergeCell ref="T9838:U9838"/>
    <mergeCell ref="X9838:Y9838"/>
    <mergeCell ref="AB9838:AC9838"/>
    <mergeCell ref="AF9838:AG9838"/>
    <mergeCell ref="L9837:M9837"/>
    <mergeCell ref="P9837:Q9837"/>
    <mergeCell ref="T9837:U9837"/>
    <mergeCell ref="X9837:Y9837"/>
    <mergeCell ref="AB9837:AC9837"/>
    <mergeCell ref="AF9835:AG9835"/>
    <mergeCell ref="L9836:M9836"/>
    <mergeCell ref="P9836:Q9836"/>
    <mergeCell ref="T9836:U9836"/>
    <mergeCell ref="X9836:Y9836"/>
    <mergeCell ref="AB9836:AC9836"/>
    <mergeCell ref="AF9836:AG9836"/>
    <mergeCell ref="L9835:M9835"/>
    <mergeCell ref="P9835:Q9835"/>
    <mergeCell ref="T9835:U9835"/>
    <mergeCell ref="X9835:Y9835"/>
    <mergeCell ref="AB9835:AC9835"/>
    <mergeCell ref="AE9833:AG9833"/>
    <mergeCell ref="K9834:M9834"/>
    <mergeCell ref="O9834:Q9834"/>
    <mergeCell ref="S9834:U9834"/>
    <mergeCell ref="W9834:Y9834"/>
    <mergeCell ref="AA9834:AC9834"/>
    <mergeCell ref="AE9834:AG9834"/>
    <mergeCell ref="K9833:M9833"/>
    <mergeCell ref="O9833:Q9833"/>
    <mergeCell ref="S9833:U9833"/>
    <mergeCell ref="W9833:Y9833"/>
    <mergeCell ref="AA9833:AC9833"/>
    <mergeCell ref="AE9831:AG9831"/>
    <mergeCell ref="A9832:F9832"/>
    <mergeCell ref="L9832:M9832"/>
    <mergeCell ref="P9832:Q9832"/>
    <mergeCell ref="T9832:U9832"/>
    <mergeCell ref="X9832:Y9832"/>
    <mergeCell ref="AB9832:AC9832"/>
    <mergeCell ref="AF9832:AG9832"/>
    <mergeCell ref="K9831:M9831"/>
    <mergeCell ref="O9831:Q9831"/>
    <mergeCell ref="S9831:U9831"/>
    <mergeCell ref="W9831:Y9831"/>
    <mergeCell ref="AA9831:AC9831"/>
    <mergeCell ref="AF9829:AG9829"/>
    <mergeCell ref="K9830:M9830"/>
    <mergeCell ref="O9830:Q9830"/>
    <mergeCell ref="S9830:U9830"/>
    <mergeCell ref="W9830:Y9830"/>
    <mergeCell ref="AA9830:AC9830"/>
    <mergeCell ref="AE9830:AG9830"/>
    <mergeCell ref="L9829:M9829"/>
    <mergeCell ref="P9829:Q9829"/>
    <mergeCell ref="T9829:U9829"/>
    <mergeCell ref="X9829:Y9829"/>
    <mergeCell ref="AB9829:AC9829"/>
    <mergeCell ref="AE9827:AG9827"/>
    <mergeCell ref="L9828:M9828"/>
    <mergeCell ref="P9828:Q9828"/>
    <mergeCell ref="T9828:U9828"/>
    <mergeCell ref="X9828:Y9828"/>
    <mergeCell ref="AB9828:AC9828"/>
    <mergeCell ref="AF9828:AG9828"/>
    <mergeCell ref="K9827:M9827"/>
    <mergeCell ref="O9827:Q9827"/>
    <mergeCell ref="S9827:U9827"/>
    <mergeCell ref="W9827:Y9827"/>
    <mergeCell ref="AA9827:AC9827"/>
    <mergeCell ref="AF9825:AG9825"/>
    <mergeCell ref="K9826:M9826"/>
    <mergeCell ref="O9826:Q9826"/>
    <mergeCell ref="S9826:U9826"/>
    <mergeCell ref="W9826:Y9826"/>
    <mergeCell ref="AA9826:AC9826"/>
    <mergeCell ref="AE9826:AG9826"/>
    <mergeCell ref="L9825:M9825"/>
    <mergeCell ref="P9825:Q9825"/>
    <mergeCell ref="T9825:U9825"/>
    <mergeCell ref="X9825:Y9825"/>
    <mergeCell ref="AB9825:AC9825"/>
    <mergeCell ref="AE9823:AG9823"/>
    <mergeCell ref="L9824:M9824"/>
    <mergeCell ref="P9824:Q9824"/>
    <mergeCell ref="T9824:U9824"/>
    <mergeCell ref="X9824:Y9824"/>
    <mergeCell ref="AB9824:AC9824"/>
    <mergeCell ref="AF9824:AG9824"/>
    <mergeCell ref="K9823:M9823"/>
    <mergeCell ref="O9823:Q9823"/>
    <mergeCell ref="S9823:U9823"/>
    <mergeCell ref="W9823:Y9823"/>
    <mergeCell ref="AA9823:AC9823"/>
    <mergeCell ref="AF9821:AG9821"/>
    <mergeCell ref="K9822:M9822"/>
    <mergeCell ref="O9822:Q9822"/>
    <mergeCell ref="S9822:U9822"/>
    <mergeCell ref="W9822:Y9822"/>
    <mergeCell ref="AA9822:AC9822"/>
    <mergeCell ref="AE9822:AG9822"/>
    <mergeCell ref="L9821:M9821"/>
    <mergeCell ref="P9821:Q9821"/>
    <mergeCell ref="T9821:U9821"/>
    <mergeCell ref="X9821:Y9821"/>
    <mergeCell ref="AB9821:AC9821"/>
    <mergeCell ref="AE9819:AG9819"/>
    <mergeCell ref="L9820:M9820"/>
    <mergeCell ref="P9820:Q9820"/>
    <mergeCell ref="T9820:U9820"/>
    <mergeCell ref="X9820:Y9820"/>
    <mergeCell ref="AB9820:AC9820"/>
    <mergeCell ref="AF9820:AG9820"/>
    <mergeCell ref="K9819:M9819"/>
    <mergeCell ref="O9819:Q9819"/>
    <mergeCell ref="S9819:U9819"/>
    <mergeCell ref="W9819:Y9819"/>
    <mergeCell ref="AA9819:AC9819"/>
    <mergeCell ref="AF9817:AG9817"/>
    <mergeCell ref="K9818:M9818"/>
    <mergeCell ref="O9818:Q9818"/>
    <mergeCell ref="S9818:U9818"/>
    <mergeCell ref="W9818:Y9818"/>
    <mergeCell ref="AA9818:AC9818"/>
    <mergeCell ref="AE9818:AG9818"/>
    <mergeCell ref="L9817:M9817"/>
    <mergeCell ref="P9817:Q9817"/>
    <mergeCell ref="T9817:U9817"/>
    <mergeCell ref="X9817:Y9817"/>
    <mergeCell ref="AB9817:AC9817"/>
    <mergeCell ref="AF9815:AG9815"/>
    <mergeCell ref="L9816:M9816"/>
    <mergeCell ref="P9816:Q9816"/>
    <mergeCell ref="T9816:U9816"/>
    <mergeCell ref="X9816:Y9816"/>
    <mergeCell ref="AB9816:AC9816"/>
    <mergeCell ref="AF9816:AG9816"/>
    <mergeCell ref="L9815:M9815"/>
    <mergeCell ref="P9815:Q9815"/>
    <mergeCell ref="T9815:U9815"/>
    <mergeCell ref="X9815:Y9815"/>
    <mergeCell ref="AB9815:AC9815"/>
    <mergeCell ref="AF9813:AG9813"/>
    <mergeCell ref="L9814:M9814"/>
    <mergeCell ref="P9814:Q9814"/>
    <mergeCell ref="T9814:U9814"/>
    <mergeCell ref="X9814:Y9814"/>
    <mergeCell ref="AB9814:AC9814"/>
    <mergeCell ref="AF9814:AG9814"/>
    <mergeCell ref="L9813:M9813"/>
    <mergeCell ref="P9813:Q9813"/>
    <mergeCell ref="T9813:U9813"/>
    <mergeCell ref="X9813:Y9813"/>
    <mergeCell ref="AB9813:AC9813"/>
    <mergeCell ref="AF9811:AG9811"/>
    <mergeCell ref="L9812:M9812"/>
    <mergeCell ref="P9812:Q9812"/>
    <mergeCell ref="T9812:U9812"/>
    <mergeCell ref="X9812:Y9812"/>
    <mergeCell ref="AB9812:AC9812"/>
    <mergeCell ref="AF9812:AG9812"/>
    <mergeCell ref="L9811:M9811"/>
    <mergeCell ref="P9811:Q9811"/>
    <mergeCell ref="T9811:U9811"/>
    <mergeCell ref="X9811:Y9811"/>
    <mergeCell ref="AB9811:AC9811"/>
    <mergeCell ref="AF9809:AG9809"/>
    <mergeCell ref="L9810:M9810"/>
    <mergeCell ref="P9810:Q9810"/>
    <mergeCell ref="T9810:U9810"/>
    <mergeCell ref="X9810:Y9810"/>
    <mergeCell ref="AB9810:AC9810"/>
    <mergeCell ref="AF9810:AG9810"/>
    <mergeCell ref="L9809:M9809"/>
    <mergeCell ref="P9809:Q9809"/>
    <mergeCell ref="T9809:U9809"/>
    <mergeCell ref="X9809:Y9809"/>
    <mergeCell ref="AB9809:AC9809"/>
    <mergeCell ref="AE9807:AG9807"/>
    <mergeCell ref="L9808:M9808"/>
    <mergeCell ref="P9808:Q9808"/>
    <mergeCell ref="T9808:U9808"/>
    <mergeCell ref="X9808:Y9808"/>
    <mergeCell ref="AB9808:AC9808"/>
    <mergeCell ref="AF9808:AG9808"/>
    <mergeCell ref="K9807:M9807"/>
    <mergeCell ref="O9807:Q9807"/>
    <mergeCell ref="S9807:U9807"/>
    <mergeCell ref="W9807:Y9807"/>
    <mergeCell ref="AA9807:AC9807"/>
    <mergeCell ref="AF9805:AG9805"/>
    <mergeCell ref="K9806:M9806"/>
    <mergeCell ref="O9806:Q9806"/>
    <mergeCell ref="S9806:U9806"/>
    <mergeCell ref="W9806:Y9806"/>
    <mergeCell ref="AA9806:AC9806"/>
    <mergeCell ref="AE9806:AG9806"/>
    <mergeCell ref="L9805:M9805"/>
    <mergeCell ref="P9805:Q9805"/>
    <mergeCell ref="T9805:U9805"/>
    <mergeCell ref="X9805:Y9805"/>
    <mergeCell ref="AB9805:AC9805"/>
    <mergeCell ref="AF9803:AG9803"/>
    <mergeCell ref="L9804:M9804"/>
    <mergeCell ref="P9804:Q9804"/>
    <mergeCell ref="T9804:U9804"/>
    <mergeCell ref="X9804:Y9804"/>
    <mergeCell ref="AB9804:AC9804"/>
    <mergeCell ref="AF9804:AG9804"/>
    <mergeCell ref="L9803:M9803"/>
    <mergeCell ref="P9803:Q9803"/>
    <mergeCell ref="T9803:U9803"/>
    <mergeCell ref="X9803:Y9803"/>
    <mergeCell ref="AB9803:AC9803"/>
    <mergeCell ref="AF9801:AG9801"/>
    <mergeCell ref="L9802:M9802"/>
    <mergeCell ref="P9802:Q9802"/>
    <mergeCell ref="T9802:U9802"/>
    <mergeCell ref="X9802:Y9802"/>
    <mergeCell ref="AB9802:AC9802"/>
    <mergeCell ref="AF9802:AG9802"/>
    <mergeCell ref="L9801:M9801"/>
    <mergeCell ref="P9801:Q9801"/>
    <mergeCell ref="T9801:U9801"/>
    <mergeCell ref="X9801:Y9801"/>
    <mergeCell ref="AB9801:AC9801"/>
    <mergeCell ref="AF9799:AG9799"/>
    <mergeCell ref="L9800:M9800"/>
    <mergeCell ref="P9800:Q9800"/>
    <mergeCell ref="T9800:U9800"/>
    <mergeCell ref="X9800:Y9800"/>
    <mergeCell ref="AB9800:AC9800"/>
    <mergeCell ref="AF9800:AG9800"/>
    <mergeCell ref="L9799:M9799"/>
    <mergeCell ref="P9799:Q9799"/>
    <mergeCell ref="T9799:U9799"/>
    <mergeCell ref="X9799:Y9799"/>
    <mergeCell ref="AB9799:AC9799"/>
    <mergeCell ref="AE9797:AG9797"/>
    <mergeCell ref="K9798:M9798"/>
    <mergeCell ref="O9798:Q9798"/>
    <mergeCell ref="S9798:U9798"/>
    <mergeCell ref="W9798:Y9798"/>
    <mergeCell ref="AA9798:AC9798"/>
    <mergeCell ref="AE9798:AG9798"/>
    <mergeCell ref="K9797:M9797"/>
    <mergeCell ref="O9797:Q9797"/>
    <mergeCell ref="S9797:U9797"/>
    <mergeCell ref="W9797:Y9797"/>
    <mergeCell ref="AA9797:AC9797"/>
    <mergeCell ref="AF9795:AG9795"/>
    <mergeCell ref="K9796:M9796"/>
    <mergeCell ref="O9796:Q9796"/>
    <mergeCell ref="S9796:U9796"/>
    <mergeCell ref="W9796:Y9796"/>
    <mergeCell ref="AA9796:AC9796"/>
    <mergeCell ref="AE9796:AG9796"/>
    <mergeCell ref="L9795:M9795"/>
    <mergeCell ref="P9795:Q9795"/>
    <mergeCell ref="T9795:U9795"/>
    <mergeCell ref="X9795:Y9795"/>
    <mergeCell ref="AB9795:AC9795"/>
    <mergeCell ref="AF9793:AG9793"/>
    <mergeCell ref="L9794:M9794"/>
    <mergeCell ref="P9794:Q9794"/>
    <mergeCell ref="T9794:U9794"/>
    <mergeCell ref="X9794:Y9794"/>
    <mergeCell ref="AB9794:AC9794"/>
    <mergeCell ref="AF9794:AG9794"/>
    <mergeCell ref="L9793:M9793"/>
    <mergeCell ref="P9793:Q9793"/>
    <mergeCell ref="T9793:U9793"/>
    <mergeCell ref="X9793:Y9793"/>
    <mergeCell ref="AB9793:AC9793"/>
    <mergeCell ref="AE9791:AG9791"/>
    <mergeCell ref="L9792:M9792"/>
    <mergeCell ref="P9792:Q9792"/>
    <mergeCell ref="T9792:U9792"/>
    <mergeCell ref="X9792:Y9792"/>
    <mergeCell ref="AB9792:AC9792"/>
    <mergeCell ref="AF9792:AG9792"/>
    <mergeCell ref="K9791:M9791"/>
    <mergeCell ref="O9791:Q9791"/>
    <mergeCell ref="S9791:U9791"/>
    <mergeCell ref="W9791:Y9791"/>
    <mergeCell ref="AA9791:AC9791"/>
    <mergeCell ref="AF9789:AG9789"/>
    <mergeCell ref="K9790:M9790"/>
    <mergeCell ref="O9790:Q9790"/>
    <mergeCell ref="S9790:U9790"/>
    <mergeCell ref="W9790:Y9790"/>
    <mergeCell ref="AA9790:AC9790"/>
    <mergeCell ref="AE9790:AG9790"/>
    <mergeCell ref="L9789:M9789"/>
    <mergeCell ref="P9789:Q9789"/>
    <mergeCell ref="T9789:U9789"/>
    <mergeCell ref="X9789:Y9789"/>
    <mergeCell ref="AB9789:AC9789"/>
    <mergeCell ref="AF9787:AG9787"/>
    <mergeCell ref="L9788:M9788"/>
    <mergeCell ref="P9788:Q9788"/>
    <mergeCell ref="T9788:U9788"/>
    <mergeCell ref="X9788:Y9788"/>
    <mergeCell ref="AB9788:AC9788"/>
    <mergeCell ref="AF9788:AG9788"/>
    <mergeCell ref="L9787:M9787"/>
    <mergeCell ref="P9787:Q9787"/>
    <mergeCell ref="T9787:U9787"/>
    <mergeCell ref="X9787:Y9787"/>
    <mergeCell ref="AB9787:AC9787"/>
    <mergeCell ref="AF9785:AG9785"/>
    <mergeCell ref="L9786:M9786"/>
    <mergeCell ref="P9786:Q9786"/>
    <mergeCell ref="T9786:U9786"/>
    <mergeCell ref="X9786:Y9786"/>
    <mergeCell ref="AB9786:AC9786"/>
    <mergeCell ref="AF9786:AG9786"/>
    <mergeCell ref="L9785:M9785"/>
    <mergeCell ref="P9785:Q9785"/>
    <mergeCell ref="T9785:U9785"/>
    <mergeCell ref="X9785:Y9785"/>
    <mergeCell ref="AB9785:AC9785"/>
    <mergeCell ref="AF9783:AG9783"/>
    <mergeCell ref="L9784:M9784"/>
    <mergeCell ref="P9784:Q9784"/>
    <mergeCell ref="T9784:U9784"/>
    <mergeCell ref="X9784:Y9784"/>
    <mergeCell ref="AB9784:AC9784"/>
    <mergeCell ref="AF9784:AG9784"/>
    <mergeCell ref="L9783:M9783"/>
    <mergeCell ref="P9783:Q9783"/>
    <mergeCell ref="T9783:U9783"/>
    <mergeCell ref="X9783:Y9783"/>
    <mergeCell ref="AB9783:AC9783"/>
    <mergeCell ref="AE9781:AG9781"/>
    <mergeCell ref="K9782:M9782"/>
    <mergeCell ref="O9782:Q9782"/>
    <mergeCell ref="S9782:U9782"/>
    <mergeCell ref="W9782:Y9782"/>
    <mergeCell ref="AA9782:AC9782"/>
    <mergeCell ref="AE9782:AG9782"/>
    <mergeCell ref="K9781:M9781"/>
    <mergeCell ref="O9781:Q9781"/>
    <mergeCell ref="S9781:U9781"/>
    <mergeCell ref="W9781:Y9781"/>
    <mergeCell ref="AA9781:AC9781"/>
    <mergeCell ref="AF9779:AG9779"/>
    <mergeCell ref="L9780:M9780"/>
    <mergeCell ref="P9780:Q9780"/>
    <mergeCell ref="T9780:U9780"/>
    <mergeCell ref="X9780:Y9780"/>
    <mergeCell ref="AB9780:AC9780"/>
    <mergeCell ref="AF9780:AG9780"/>
    <mergeCell ref="L9779:M9779"/>
    <mergeCell ref="P9779:Q9779"/>
    <mergeCell ref="T9779:U9779"/>
    <mergeCell ref="X9779:Y9779"/>
    <mergeCell ref="AB9779:AC9779"/>
    <mergeCell ref="AF9777:AG9777"/>
    <mergeCell ref="L9778:M9778"/>
    <mergeCell ref="P9778:Q9778"/>
    <mergeCell ref="T9778:U9778"/>
    <mergeCell ref="X9778:Y9778"/>
    <mergeCell ref="AB9778:AC9778"/>
    <mergeCell ref="AF9778:AG9778"/>
    <mergeCell ref="L9777:M9777"/>
    <mergeCell ref="P9777:Q9777"/>
    <mergeCell ref="T9777:U9777"/>
    <mergeCell ref="X9777:Y9777"/>
    <mergeCell ref="AB9777:AC9777"/>
    <mergeCell ref="AF9775:AG9775"/>
    <mergeCell ref="L9776:M9776"/>
    <mergeCell ref="P9776:Q9776"/>
    <mergeCell ref="T9776:U9776"/>
    <mergeCell ref="X9776:Y9776"/>
    <mergeCell ref="AB9776:AC9776"/>
    <mergeCell ref="AF9776:AG9776"/>
    <mergeCell ref="L9775:M9775"/>
    <mergeCell ref="P9775:Q9775"/>
    <mergeCell ref="T9775:U9775"/>
    <mergeCell ref="X9775:Y9775"/>
    <mergeCell ref="AB9775:AC9775"/>
    <mergeCell ref="AF9773:AG9773"/>
    <mergeCell ref="L9774:M9774"/>
    <mergeCell ref="P9774:Q9774"/>
    <mergeCell ref="T9774:U9774"/>
    <mergeCell ref="X9774:Y9774"/>
    <mergeCell ref="AB9774:AC9774"/>
    <mergeCell ref="AF9774:AG9774"/>
    <mergeCell ref="L9773:M9773"/>
    <mergeCell ref="P9773:Q9773"/>
    <mergeCell ref="T9773:U9773"/>
    <mergeCell ref="X9773:Y9773"/>
    <mergeCell ref="AB9773:AC9773"/>
    <mergeCell ref="AE9771:AG9771"/>
    <mergeCell ref="K9772:M9772"/>
    <mergeCell ref="O9772:Q9772"/>
    <mergeCell ref="S9772:U9772"/>
    <mergeCell ref="W9772:Y9772"/>
    <mergeCell ref="AA9772:AC9772"/>
    <mergeCell ref="AE9772:AG9772"/>
    <mergeCell ref="K9771:M9771"/>
    <mergeCell ref="O9771:Q9771"/>
    <mergeCell ref="S9771:U9771"/>
    <mergeCell ref="W9771:Y9771"/>
    <mergeCell ref="AA9771:AC9771"/>
    <mergeCell ref="AE9769:AG9769"/>
    <mergeCell ref="K9770:M9770"/>
    <mergeCell ref="O9770:Q9770"/>
    <mergeCell ref="S9770:U9770"/>
    <mergeCell ref="W9770:Y9770"/>
    <mergeCell ref="AA9770:AC9770"/>
    <mergeCell ref="AE9770:AG9770"/>
    <mergeCell ref="K9769:M9769"/>
    <mergeCell ref="O9769:Q9769"/>
    <mergeCell ref="S9769:U9769"/>
    <mergeCell ref="W9769:Y9769"/>
    <mergeCell ref="AA9769:AC9769"/>
    <mergeCell ref="AE9767:AG9767"/>
    <mergeCell ref="A9768:F9768"/>
    <mergeCell ref="L9768:M9768"/>
    <mergeCell ref="P9768:Q9768"/>
    <mergeCell ref="T9768:U9768"/>
    <mergeCell ref="X9768:Y9768"/>
    <mergeCell ref="AB9768:AC9768"/>
    <mergeCell ref="AF9768:AG9768"/>
    <mergeCell ref="K9767:M9767"/>
    <mergeCell ref="O9767:Q9767"/>
    <mergeCell ref="S9767:U9767"/>
    <mergeCell ref="W9767:Y9767"/>
    <mergeCell ref="AA9767:AC9767"/>
    <mergeCell ref="AF9765:AG9765"/>
    <mergeCell ref="K9766:M9766"/>
    <mergeCell ref="O9766:Q9766"/>
    <mergeCell ref="S9766:U9766"/>
    <mergeCell ref="W9766:Y9766"/>
    <mergeCell ref="AA9766:AC9766"/>
    <mergeCell ref="AE9766:AG9766"/>
    <mergeCell ref="L9765:M9765"/>
    <mergeCell ref="P9765:Q9765"/>
    <mergeCell ref="T9765:U9765"/>
    <mergeCell ref="X9765:Y9765"/>
    <mergeCell ref="AB9765:AC9765"/>
    <mergeCell ref="AE9763:AG9763"/>
    <mergeCell ref="L9764:M9764"/>
    <mergeCell ref="P9764:Q9764"/>
    <mergeCell ref="T9764:U9764"/>
    <mergeCell ref="X9764:Y9764"/>
    <mergeCell ref="AB9764:AC9764"/>
    <mergeCell ref="AF9764:AG9764"/>
    <mergeCell ref="K9763:M9763"/>
    <mergeCell ref="O9763:Q9763"/>
    <mergeCell ref="S9763:U9763"/>
    <mergeCell ref="W9763:Y9763"/>
    <mergeCell ref="AA9763:AC9763"/>
    <mergeCell ref="AF9761:AG9761"/>
    <mergeCell ref="K9762:M9762"/>
    <mergeCell ref="O9762:Q9762"/>
    <mergeCell ref="S9762:U9762"/>
    <mergeCell ref="W9762:Y9762"/>
    <mergeCell ref="AA9762:AC9762"/>
    <mergeCell ref="AE9762:AG9762"/>
    <mergeCell ref="L9761:M9761"/>
    <mergeCell ref="P9761:Q9761"/>
    <mergeCell ref="T9761:U9761"/>
    <mergeCell ref="X9761:Y9761"/>
    <mergeCell ref="AB9761:AC9761"/>
    <mergeCell ref="AE9759:AG9759"/>
    <mergeCell ref="L9760:M9760"/>
    <mergeCell ref="P9760:Q9760"/>
    <mergeCell ref="T9760:U9760"/>
    <mergeCell ref="X9760:Y9760"/>
    <mergeCell ref="AB9760:AC9760"/>
    <mergeCell ref="AF9760:AG9760"/>
    <mergeCell ref="K9759:M9759"/>
    <mergeCell ref="O9759:Q9759"/>
    <mergeCell ref="S9759:U9759"/>
    <mergeCell ref="W9759:Y9759"/>
    <mergeCell ref="AA9759:AC9759"/>
    <mergeCell ref="AE9757:AG9757"/>
    <mergeCell ref="K9758:M9758"/>
    <mergeCell ref="O9758:Q9758"/>
    <mergeCell ref="S9758:U9758"/>
    <mergeCell ref="W9758:Y9758"/>
    <mergeCell ref="AA9758:AC9758"/>
    <mergeCell ref="AE9758:AG9758"/>
    <mergeCell ref="K9757:M9757"/>
    <mergeCell ref="O9757:Q9757"/>
    <mergeCell ref="S9757:U9757"/>
    <mergeCell ref="W9757:Y9757"/>
    <mergeCell ref="AA9757:AC9757"/>
    <mergeCell ref="AF9755:AG9755"/>
    <mergeCell ref="L9756:M9756"/>
    <mergeCell ref="P9756:Q9756"/>
    <mergeCell ref="T9756:U9756"/>
    <mergeCell ref="X9756:Y9756"/>
    <mergeCell ref="AB9756:AC9756"/>
    <mergeCell ref="AF9756:AG9756"/>
    <mergeCell ref="L9755:M9755"/>
    <mergeCell ref="P9755:Q9755"/>
    <mergeCell ref="T9755:U9755"/>
    <mergeCell ref="X9755:Y9755"/>
    <mergeCell ref="AB9755:AC9755"/>
    <mergeCell ref="AE9753:AG9753"/>
    <mergeCell ref="K9754:M9754"/>
    <mergeCell ref="O9754:Q9754"/>
    <mergeCell ref="S9754:U9754"/>
    <mergeCell ref="W9754:Y9754"/>
    <mergeCell ref="AA9754:AC9754"/>
    <mergeCell ref="AE9754:AG9754"/>
    <mergeCell ref="K9753:M9753"/>
    <mergeCell ref="O9753:Q9753"/>
    <mergeCell ref="S9753:U9753"/>
    <mergeCell ref="W9753:Y9753"/>
    <mergeCell ref="AA9753:AC9753"/>
    <mergeCell ref="AF9751:AG9751"/>
    <mergeCell ref="K9752:M9752"/>
    <mergeCell ref="O9752:Q9752"/>
    <mergeCell ref="S9752:U9752"/>
    <mergeCell ref="W9752:Y9752"/>
    <mergeCell ref="AA9752:AC9752"/>
    <mergeCell ref="AE9752:AG9752"/>
    <mergeCell ref="L9751:M9751"/>
    <mergeCell ref="P9751:Q9751"/>
    <mergeCell ref="T9751:U9751"/>
    <mergeCell ref="X9751:Y9751"/>
    <mergeCell ref="AB9751:AC9751"/>
    <mergeCell ref="AE9749:AG9749"/>
    <mergeCell ref="L9750:M9750"/>
    <mergeCell ref="P9750:Q9750"/>
    <mergeCell ref="T9750:U9750"/>
    <mergeCell ref="X9750:Y9750"/>
    <mergeCell ref="AB9750:AC9750"/>
    <mergeCell ref="AF9750:AG9750"/>
    <mergeCell ref="K9749:M9749"/>
    <mergeCell ref="O9749:Q9749"/>
    <mergeCell ref="S9749:U9749"/>
    <mergeCell ref="W9749:Y9749"/>
    <mergeCell ref="AA9749:AC9749"/>
    <mergeCell ref="AE9747:AG9747"/>
    <mergeCell ref="K9748:M9748"/>
    <mergeCell ref="O9748:Q9748"/>
    <mergeCell ref="S9748:U9748"/>
    <mergeCell ref="W9748:Y9748"/>
    <mergeCell ref="AA9748:AC9748"/>
    <mergeCell ref="AE9748:AG9748"/>
    <mergeCell ref="K9747:M9747"/>
    <mergeCell ref="O9747:Q9747"/>
    <mergeCell ref="S9747:U9747"/>
    <mergeCell ref="W9747:Y9747"/>
    <mergeCell ref="AA9747:AC9747"/>
    <mergeCell ref="AF9745:AG9745"/>
    <mergeCell ref="K9746:M9746"/>
    <mergeCell ref="O9746:Q9746"/>
    <mergeCell ref="S9746:U9746"/>
    <mergeCell ref="W9746:Y9746"/>
    <mergeCell ref="AA9746:AC9746"/>
    <mergeCell ref="AE9746:AG9746"/>
    <mergeCell ref="L9745:M9745"/>
    <mergeCell ref="P9745:Q9745"/>
    <mergeCell ref="T9745:U9745"/>
    <mergeCell ref="X9745:Y9745"/>
    <mergeCell ref="AB9745:AC9745"/>
    <mergeCell ref="AF9743:AG9743"/>
    <mergeCell ref="L9744:M9744"/>
    <mergeCell ref="P9744:Q9744"/>
    <mergeCell ref="T9744:U9744"/>
    <mergeCell ref="X9744:Y9744"/>
    <mergeCell ref="AB9744:AC9744"/>
    <mergeCell ref="AF9744:AG9744"/>
    <mergeCell ref="L9743:M9743"/>
    <mergeCell ref="P9743:Q9743"/>
    <mergeCell ref="T9743:U9743"/>
    <mergeCell ref="X9743:Y9743"/>
    <mergeCell ref="AB9743:AC9743"/>
    <mergeCell ref="AE9741:AG9741"/>
    <mergeCell ref="K9742:M9742"/>
    <mergeCell ref="O9742:Q9742"/>
    <mergeCell ref="S9742:U9742"/>
    <mergeCell ref="W9742:Y9742"/>
    <mergeCell ref="AA9742:AC9742"/>
    <mergeCell ref="AE9742:AG9742"/>
    <mergeCell ref="K9741:M9741"/>
    <mergeCell ref="O9741:Q9741"/>
    <mergeCell ref="S9741:U9741"/>
    <mergeCell ref="W9741:Y9741"/>
    <mergeCell ref="AA9741:AC9741"/>
    <mergeCell ref="AF9739:AG9739"/>
    <mergeCell ref="L9740:M9740"/>
    <mergeCell ref="P9740:Q9740"/>
    <mergeCell ref="T9740:U9740"/>
    <mergeCell ref="X9740:Y9740"/>
    <mergeCell ref="AB9740:AC9740"/>
    <mergeCell ref="AF9740:AG9740"/>
    <mergeCell ref="L9739:M9739"/>
    <mergeCell ref="P9739:Q9739"/>
    <mergeCell ref="T9739:U9739"/>
    <mergeCell ref="X9739:Y9739"/>
    <mergeCell ref="AB9739:AC9739"/>
    <mergeCell ref="AE9737:AG9737"/>
    <mergeCell ref="K9738:M9738"/>
    <mergeCell ref="O9738:Q9738"/>
    <mergeCell ref="S9738:U9738"/>
    <mergeCell ref="W9738:Y9738"/>
    <mergeCell ref="AA9738:AC9738"/>
    <mergeCell ref="AE9738:AG9738"/>
    <mergeCell ref="K9737:M9737"/>
    <mergeCell ref="O9737:Q9737"/>
    <mergeCell ref="S9737:U9737"/>
    <mergeCell ref="W9737:Y9737"/>
    <mergeCell ref="AA9737:AC9737"/>
    <mergeCell ref="AF9735:AG9735"/>
    <mergeCell ref="L9736:M9736"/>
    <mergeCell ref="P9736:Q9736"/>
    <mergeCell ref="T9736:U9736"/>
    <mergeCell ref="X9736:Y9736"/>
    <mergeCell ref="AB9736:AC9736"/>
    <mergeCell ref="AF9736:AG9736"/>
    <mergeCell ref="L9735:M9735"/>
    <mergeCell ref="P9735:Q9735"/>
    <mergeCell ref="T9735:U9735"/>
    <mergeCell ref="X9735:Y9735"/>
    <mergeCell ref="AB9735:AC9735"/>
    <mergeCell ref="AE9733:AG9733"/>
    <mergeCell ref="K9734:M9734"/>
    <mergeCell ref="O9734:Q9734"/>
    <mergeCell ref="S9734:U9734"/>
    <mergeCell ref="W9734:Y9734"/>
    <mergeCell ref="AA9734:AC9734"/>
    <mergeCell ref="AE9734:AG9734"/>
    <mergeCell ref="K9733:M9733"/>
    <mergeCell ref="O9733:Q9733"/>
    <mergeCell ref="S9733:U9733"/>
    <mergeCell ref="W9733:Y9733"/>
    <mergeCell ref="AA9733:AC9733"/>
    <mergeCell ref="AF9731:AG9731"/>
    <mergeCell ref="K9732:M9732"/>
    <mergeCell ref="O9732:Q9732"/>
    <mergeCell ref="S9732:U9732"/>
    <mergeCell ref="W9732:Y9732"/>
    <mergeCell ref="AA9732:AC9732"/>
    <mergeCell ref="AE9732:AG9732"/>
    <mergeCell ref="L9731:M9731"/>
    <mergeCell ref="P9731:Q9731"/>
    <mergeCell ref="T9731:U9731"/>
    <mergeCell ref="X9731:Y9731"/>
    <mergeCell ref="AB9731:AC9731"/>
    <mergeCell ref="AE9729:AG9729"/>
    <mergeCell ref="L9730:M9730"/>
    <mergeCell ref="P9730:Q9730"/>
    <mergeCell ref="T9730:U9730"/>
    <mergeCell ref="X9730:Y9730"/>
    <mergeCell ref="AB9730:AC9730"/>
    <mergeCell ref="AF9730:AG9730"/>
    <mergeCell ref="K9729:M9729"/>
    <mergeCell ref="O9729:Q9729"/>
    <mergeCell ref="S9729:U9729"/>
    <mergeCell ref="W9729:Y9729"/>
    <mergeCell ref="AA9729:AC9729"/>
    <mergeCell ref="AF9727:AG9727"/>
    <mergeCell ref="K9728:M9728"/>
    <mergeCell ref="O9728:Q9728"/>
    <mergeCell ref="S9728:U9728"/>
    <mergeCell ref="W9728:Y9728"/>
    <mergeCell ref="AA9728:AC9728"/>
    <mergeCell ref="AE9728:AG9728"/>
    <mergeCell ref="L9727:M9727"/>
    <mergeCell ref="P9727:Q9727"/>
    <mergeCell ref="T9727:U9727"/>
    <mergeCell ref="X9727:Y9727"/>
    <mergeCell ref="AB9727:AC9727"/>
    <mergeCell ref="AE9725:AG9725"/>
    <mergeCell ref="L9726:M9726"/>
    <mergeCell ref="P9726:Q9726"/>
    <mergeCell ref="T9726:U9726"/>
    <mergeCell ref="X9726:Y9726"/>
    <mergeCell ref="AB9726:AC9726"/>
    <mergeCell ref="AF9726:AG9726"/>
    <mergeCell ref="K9725:M9725"/>
    <mergeCell ref="O9725:Q9725"/>
    <mergeCell ref="S9725:U9725"/>
    <mergeCell ref="W9725:Y9725"/>
    <mergeCell ref="AA9725:AC9725"/>
    <mergeCell ref="AE9723:AG9723"/>
    <mergeCell ref="K9724:M9724"/>
    <mergeCell ref="O9724:Q9724"/>
    <mergeCell ref="S9724:U9724"/>
    <mergeCell ref="W9724:Y9724"/>
    <mergeCell ref="AA9724:AC9724"/>
    <mergeCell ref="AE9724:AG9724"/>
    <mergeCell ref="K9723:M9723"/>
    <mergeCell ref="O9723:Q9723"/>
    <mergeCell ref="S9723:U9723"/>
    <mergeCell ref="W9723:Y9723"/>
    <mergeCell ref="AA9723:AC9723"/>
    <mergeCell ref="AF9721:AG9721"/>
    <mergeCell ref="L9722:M9722"/>
    <mergeCell ref="P9722:Q9722"/>
    <mergeCell ref="T9722:U9722"/>
    <mergeCell ref="X9722:Y9722"/>
    <mergeCell ref="AB9722:AC9722"/>
    <mergeCell ref="AF9722:AG9722"/>
    <mergeCell ref="L9721:M9721"/>
    <mergeCell ref="P9721:Q9721"/>
    <mergeCell ref="T9721:U9721"/>
    <mergeCell ref="X9721:Y9721"/>
    <mergeCell ref="AB9721:AC9721"/>
    <mergeCell ref="AE9719:AG9719"/>
    <mergeCell ref="K9720:M9720"/>
    <mergeCell ref="O9720:Q9720"/>
    <mergeCell ref="S9720:U9720"/>
    <mergeCell ref="W9720:Y9720"/>
    <mergeCell ref="AA9720:AC9720"/>
    <mergeCell ref="AE9720:AG9720"/>
    <mergeCell ref="K9719:M9719"/>
    <mergeCell ref="O9719:Q9719"/>
    <mergeCell ref="S9719:U9719"/>
    <mergeCell ref="W9719:Y9719"/>
    <mergeCell ref="AA9719:AC9719"/>
    <mergeCell ref="AF9717:AG9717"/>
    <mergeCell ref="K9718:M9718"/>
    <mergeCell ref="O9718:Q9718"/>
    <mergeCell ref="S9718:U9718"/>
    <mergeCell ref="W9718:Y9718"/>
    <mergeCell ref="AA9718:AC9718"/>
    <mergeCell ref="AE9718:AG9718"/>
    <mergeCell ref="L9717:M9717"/>
    <mergeCell ref="P9717:Q9717"/>
    <mergeCell ref="T9717:U9717"/>
    <mergeCell ref="X9717:Y9717"/>
    <mergeCell ref="AB9717:AC9717"/>
    <mergeCell ref="AE9715:AG9715"/>
    <mergeCell ref="L9716:M9716"/>
    <mergeCell ref="P9716:Q9716"/>
    <mergeCell ref="T9716:U9716"/>
    <mergeCell ref="X9716:Y9716"/>
    <mergeCell ref="AB9716:AC9716"/>
    <mergeCell ref="AF9716:AG9716"/>
    <mergeCell ref="K9715:M9715"/>
    <mergeCell ref="O9715:Q9715"/>
    <mergeCell ref="S9715:U9715"/>
    <mergeCell ref="W9715:Y9715"/>
    <mergeCell ref="AA9715:AC9715"/>
    <mergeCell ref="AE9713:AG9713"/>
    <mergeCell ref="K9714:M9714"/>
    <mergeCell ref="O9714:Q9714"/>
    <mergeCell ref="S9714:U9714"/>
    <mergeCell ref="W9714:Y9714"/>
    <mergeCell ref="AA9714:AC9714"/>
    <mergeCell ref="AE9714:AG9714"/>
    <mergeCell ref="K9713:M9713"/>
    <mergeCell ref="O9713:Q9713"/>
    <mergeCell ref="S9713:U9713"/>
    <mergeCell ref="W9713:Y9713"/>
    <mergeCell ref="AA9713:AC9713"/>
    <mergeCell ref="AF9711:AG9711"/>
    <mergeCell ref="L9712:M9712"/>
    <mergeCell ref="P9712:Q9712"/>
    <mergeCell ref="T9712:U9712"/>
    <mergeCell ref="X9712:Y9712"/>
    <mergeCell ref="AB9712:AC9712"/>
    <mergeCell ref="AF9712:AG9712"/>
    <mergeCell ref="L9711:M9711"/>
    <mergeCell ref="P9711:Q9711"/>
    <mergeCell ref="T9711:U9711"/>
    <mergeCell ref="X9711:Y9711"/>
    <mergeCell ref="AB9711:AC9711"/>
    <mergeCell ref="AE9709:AG9709"/>
    <mergeCell ref="K9710:M9710"/>
    <mergeCell ref="O9710:Q9710"/>
    <mergeCell ref="S9710:U9710"/>
    <mergeCell ref="W9710:Y9710"/>
    <mergeCell ref="AA9710:AC9710"/>
    <mergeCell ref="AE9710:AG9710"/>
    <mergeCell ref="K9709:M9709"/>
    <mergeCell ref="O9709:Q9709"/>
    <mergeCell ref="S9709:U9709"/>
    <mergeCell ref="W9709:Y9709"/>
    <mergeCell ref="AA9709:AC9709"/>
    <mergeCell ref="AF9707:AG9707"/>
    <mergeCell ref="L9708:M9708"/>
    <mergeCell ref="P9708:Q9708"/>
    <mergeCell ref="T9708:U9708"/>
    <mergeCell ref="X9708:Y9708"/>
    <mergeCell ref="AB9708:AC9708"/>
    <mergeCell ref="AF9708:AG9708"/>
    <mergeCell ref="L9707:M9707"/>
    <mergeCell ref="P9707:Q9707"/>
    <mergeCell ref="T9707:U9707"/>
    <mergeCell ref="X9707:Y9707"/>
    <mergeCell ref="AB9707:AC9707"/>
    <mergeCell ref="AE9705:AG9705"/>
    <mergeCell ref="K9706:M9706"/>
    <mergeCell ref="O9706:Q9706"/>
    <mergeCell ref="S9706:U9706"/>
    <mergeCell ref="W9706:Y9706"/>
    <mergeCell ref="AA9706:AC9706"/>
    <mergeCell ref="AE9706:AG9706"/>
    <mergeCell ref="K9705:M9705"/>
    <mergeCell ref="O9705:Q9705"/>
    <mergeCell ref="S9705:U9705"/>
    <mergeCell ref="W9705:Y9705"/>
    <mergeCell ref="AA9705:AC9705"/>
    <mergeCell ref="AE9703:AG9703"/>
    <mergeCell ref="K9704:M9704"/>
    <mergeCell ref="O9704:Q9704"/>
    <mergeCell ref="S9704:U9704"/>
    <mergeCell ref="W9704:Y9704"/>
    <mergeCell ref="AA9704:AC9704"/>
    <mergeCell ref="AE9704:AG9704"/>
    <mergeCell ref="K9703:M9703"/>
    <mergeCell ref="O9703:Q9703"/>
    <mergeCell ref="S9703:U9703"/>
    <mergeCell ref="W9703:Y9703"/>
    <mergeCell ref="AA9703:AC9703"/>
    <mergeCell ref="AF9701:AG9701"/>
    <mergeCell ref="L9702:M9702"/>
    <mergeCell ref="P9702:Q9702"/>
    <mergeCell ref="T9702:U9702"/>
    <mergeCell ref="X9702:Y9702"/>
    <mergeCell ref="AB9702:AC9702"/>
    <mergeCell ref="AF9702:AG9702"/>
    <mergeCell ref="L9701:M9701"/>
    <mergeCell ref="P9701:Q9701"/>
    <mergeCell ref="T9701:U9701"/>
    <mergeCell ref="X9701:Y9701"/>
    <mergeCell ref="AB9701:AC9701"/>
    <mergeCell ref="AE9699:AG9699"/>
    <mergeCell ref="L9700:M9700"/>
    <mergeCell ref="P9700:Q9700"/>
    <mergeCell ref="T9700:U9700"/>
    <mergeCell ref="X9700:Y9700"/>
    <mergeCell ref="AB9700:AC9700"/>
    <mergeCell ref="AF9700:AG9700"/>
    <mergeCell ref="K9699:M9699"/>
    <mergeCell ref="O9699:Q9699"/>
    <mergeCell ref="S9699:U9699"/>
    <mergeCell ref="W9699:Y9699"/>
    <mergeCell ref="AA9699:AC9699"/>
    <mergeCell ref="AE9697:AG9697"/>
    <mergeCell ref="K9698:M9698"/>
    <mergeCell ref="O9698:Q9698"/>
    <mergeCell ref="S9698:U9698"/>
    <mergeCell ref="W9698:Y9698"/>
    <mergeCell ref="AA9698:AC9698"/>
    <mergeCell ref="AE9698:AG9698"/>
    <mergeCell ref="K9697:M9697"/>
    <mergeCell ref="O9697:Q9697"/>
    <mergeCell ref="S9697:U9697"/>
    <mergeCell ref="W9697:Y9697"/>
    <mergeCell ref="AA9697:AC9697"/>
    <mergeCell ref="AF9695:AG9695"/>
    <mergeCell ref="L9696:M9696"/>
    <mergeCell ref="P9696:Q9696"/>
    <mergeCell ref="T9696:U9696"/>
    <mergeCell ref="X9696:Y9696"/>
    <mergeCell ref="AB9696:AC9696"/>
    <mergeCell ref="AF9696:AG9696"/>
    <mergeCell ref="L9695:M9695"/>
    <mergeCell ref="P9695:Q9695"/>
    <mergeCell ref="T9695:U9695"/>
    <mergeCell ref="X9695:Y9695"/>
    <mergeCell ref="AB9695:AC9695"/>
    <mergeCell ref="AE9693:AG9693"/>
    <mergeCell ref="K9694:M9694"/>
    <mergeCell ref="O9694:Q9694"/>
    <mergeCell ref="S9694:U9694"/>
    <mergeCell ref="W9694:Y9694"/>
    <mergeCell ref="AA9694:AC9694"/>
    <mergeCell ref="AE9694:AG9694"/>
    <mergeCell ref="K9693:M9693"/>
    <mergeCell ref="O9693:Q9693"/>
    <mergeCell ref="S9693:U9693"/>
    <mergeCell ref="W9693:Y9693"/>
    <mergeCell ref="AA9693:AC9693"/>
    <mergeCell ref="AF9691:AG9691"/>
    <mergeCell ref="K9692:M9692"/>
    <mergeCell ref="O9692:Q9692"/>
    <mergeCell ref="S9692:U9692"/>
    <mergeCell ref="W9692:Y9692"/>
    <mergeCell ref="AA9692:AC9692"/>
    <mergeCell ref="AE9692:AG9692"/>
    <mergeCell ref="L9691:M9691"/>
    <mergeCell ref="P9691:Q9691"/>
    <mergeCell ref="T9691:U9691"/>
    <mergeCell ref="X9691:Y9691"/>
    <mergeCell ref="AB9691:AC9691"/>
    <mergeCell ref="AF9689:AG9689"/>
    <mergeCell ref="L9690:M9690"/>
    <mergeCell ref="P9690:Q9690"/>
    <mergeCell ref="T9690:U9690"/>
    <mergeCell ref="X9690:Y9690"/>
    <mergeCell ref="AB9690:AC9690"/>
    <mergeCell ref="AF9690:AG9690"/>
    <mergeCell ref="L9689:M9689"/>
    <mergeCell ref="P9689:Q9689"/>
    <mergeCell ref="T9689:U9689"/>
    <mergeCell ref="X9689:Y9689"/>
    <mergeCell ref="AB9689:AC9689"/>
    <mergeCell ref="AE9687:AG9687"/>
    <mergeCell ref="L9688:M9688"/>
    <mergeCell ref="P9688:Q9688"/>
    <mergeCell ref="T9688:U9688"/>
    <mergeCell ref="X9688:Y9688"/>
    <mergeCell ref="AB9688:AC9688"/>
    <mergeCell ref="AF9688:AG9688"/>
    <mergeCell ref="K9687:M9687"/>
    <mergeCell ref="O9687:Q9687"/>
    <mergeCell ref="S9687:U9687"/>
    <mergeCell ref="W9687:Y9687"/>
    <mergeCell ref="AA9687:AC9687"/>
    <mergeCell ref="AE9685:AG9685"/>
    <mergeCell ref="K9686:M9686"/>
    <mergeCell ref="O9686:Q9686"/>
    <mergeCell ref="S9686:U9686"/>
    <mergeCell ref="W9686:Y9686"/>
    <mergeCell ref="AA9686:AC9686"/>
    <mergeCell ref="AE9686:AG9686"/>
    <mergeCell ref="K9685:M9685"/>
    <mergeCell ref="O9685:Q9685"/>
    <mergeCell ref="S9685:U9685"/>
    <mergeCell ref="W9685:Y9685"/>
    <mergeCell ref="AA9685:AC9685"/>
    <mergeCell ref="AF9683:AG9683"/>
    <mergeCell ref="L9684:M9684"/>
    <mergeCell ref="P9684:Q9684"/>
    <mergeCell ref="T9684:U9684"/>
    <mergeCell ref="X9684:Y9684"/>
    <mergeCell ref="AB9684:AC9684"/>
    <mergeCell ref="AF9684:AG9684"/>
    <mergeCell ref="L9683:M9683"/>
    <mergeCell ref="P9683:Q9683"/>
    <mergeCell ref="T9683:U9683"/>
    <mergeCell ref="X9683:Y9683"/>
    <mergeCell ref="AB9683:AC9683"/>
    <mergeCell ref="AE9681:AG9681"/>
    <mergeCell ref="K9682:M9682"/>
    <mergeCell ref="O9682:Q9682"/>
    <mergeCell ref="S9682:U9682"/>
    <mergeCell ref="W9682:Y9682"/>
    <mergeCell ref="AA9682:AC9682"/>
    <mergeCell ref="AE9682:AG9682"/>
    <mergeCell ref="K9681:M9681"/>
    <mergeCell ref="O9681:Q9681"/>
    <mergeCell ref="S9681:U9681"/>
    <mergeCell ref="W9681:Y9681"/>
    <mergeCell ref="AA9681:AC9681"/>
    <mergeCell ref="AB9679:AC9679"/>
    <mergeCell ref="AF9679:AG9679"/>
    <mergeCell ref="K9680:M9680"/>
    <mergeCell ref="O9680:Q9680"/>
    <mergeCell ref="S9680:U9680"/>
    <mergeCell ref="W9680:Y9680"/>
    <mergeCell ref="AA9680:AC9680"/>
    <mergeCell ref="AE9680:AG9680"/>
    <mergeCell ref="A9679:F9679"/>
    <mergeCell ref="L9679:M9679"/>
    <mergeCell ref="P9679:Q9679"/>
    <mergeCell ref="T9679:U9679"/>
    <mergeCell ref="X9679:Y9679"/>
    <mergeCell ref="AE9677:AG9677"/>
    <mergeCell ref="K9678:M9678"/>
    <mergeCell ref="O9678:Q9678"/>
    <mergeCell ref="S9678:U9678"/>
    <mergeCell ref="W9678:Y9678"/>
    <mergeCell ref="AA9678:AC9678"/>
    <mergeCell ref="AE9678:AG9678"/>
    <mergeCell ref="K9677:M9677"/>
    <mergeCell ref="O9677:Q9677"/>
    <mergeCell ref="S9677:U9677"/>
    <mergeCell ref="W9677:Y9677"/>
    <mergeCell ref="AA9677:AC9677"/>
    <mergeCell ref="AF9675:AG9675"/>
    <mergeCell ref="L9676:M9676"/>
    <mergeCell ref="P9676:Q9676"/>
    <mergeCell ref="T9676:U9676"/>
    <mergeCell ref="X9676:Y9676"/>
    <mergeCell ref="AB9676:AC9676"/>
    <mergeCell ref="AF9676:AG9676"/>
    <mergeCell ref="L9675:M9675"/>
    <mergeCell ref="P9675:Q9675"/>
    <mergeCell ref="T9675:U9675"/>
    <mergeCell ref="X9675:Y9675"/>
    <mergeCell ref="AB9675:AC9675"/>
    <mergeCell ref="AE9673:AG9673"/>
    <mergeCell ref="K9674:M9674"/>
    <mergeCell ref="O9674:Q9674"/>
    <mergeCell ref="S9674:U9674"/>
    <mergeCell ref="W9674:Y9674"/>
    <mergeCell ref="AA9674:AC9674"/>
    <mergeCell ref="AE9674:AG9674"/>
    <mergeCell ref="K9673:M9673"/>
    <mergeCell ref="O9673:Q9673"/>
    <mergeCell ref="S9673:U9673"/>
    <mergeCell ref="W9673:Y9673"/>
    <mergeCell ref="AA9673:AC9673"/>
    <mergeCell ref="AF9671:AG9671"/>
    <mergeCell ref="L9672:M9672"/>
    <mergeCell ref="P9672:Q9672"/>
    <mergeCell ref="T9672:U9672"/>
    <mergeCell ref="X9672:Y9672"/>
    <mergeCell ref="AB9672:AC9672"/>
    <mergeCell ref="AF9672:AG9672"/>
    <mergeCell ref="L9671:M9671"/>
    <mergeCell ref="P9671:Q9671"/>
    <mergeCell ref="T9671:U9671"/>
    <mergeCell ref="X9671:Y9671"/>
    <mergeCell ref="AB9671:AC9671"/>
    <mergeCell ref="AE9669:AG9669"/>
    <mergeCell ref="L9670:M9670"/>
    <mergeCell ref="P9670:Q9670"/>
    <mergeCell ref="T9670:U9670"/>
    <mergeCell ref="X9670:Y9670"/>
    <mergeCell ref="AB9670:AC9670"/>
    <mergeCell ref="AF9670:AG9670"/>
    <mergeCell ref="K9669:M9669"/>
    <mergeCell ref="O9669:Q9669"/>
    <mergeCell ref="S9669:U9669"/>
    <mergeCell ref="W9669:Y9669"/>
    <mergeCell ref="AA9669:AC9669"/>
    <mergeCell ref="AF9667:AG9667"/>
    <mergeCell ref="K9668:M9668"/>
    <mergeCell ref="O9668:Q9668"/>
    <mergeCell ref="S9668:U9668"/>
    <mergeCell ref="W9668:Y9668"/>
    <mergeCell ref="AA9668:AC9668"/>
    <mergeCell ref="AE9668:AG9668"/>
    <mergeCell ref="L9667:M9667"/>
    <mergeCell ref="P9667:Q9667"/>
    <mergeCell ref="T9667:U9667"/>
    <mergeCell ref="X9667:Y9667"/>
    <mergeCell ref="AB9667:AC9667"/>
    <mergeCell ref="AF9665:AG9665"/>
    <mergeCell ref="L9666:M9666"/>
    <mergeCell ref="P9666:Q9666"/>
    <mergeCell ref="T9666:U9666"/>
    <mergeCell ref="X9666:Y9666"/>
    <mergeCell ref="AB9666:AC9666"/>
    <mergeCell ref="AF9666:AG9666"/>
    <mergeCell ref="L9665:M9665"/>
    <mergeCell ref="P9665:Q9665"/>
    <mergeCell ref="T9665:U9665"/>
    <mergeCell ref="X9665:Y9665"/>
    <mergeCell ref="AB9665:AC9665"/>
    <mergeCell ref="AF9663:AG9663"/>
    <mergeCell ref="L9664:M9664"/>
    <mergeCell ref="P9664:Q9664"/>
    <mergeCell ref="T9664:U9664"/>
    <mergeCell ref="X9664:Y9664"/>
    <mergeCell ref="AB9664:AC9664"/>
    <mergeCell ref="AF9664:AG9664"/>
    <mergeCell ref="L9663:M9663"/>
    <mergeCell ref="P9663:Q9663"/>
    <mergeCell ref="T9663:U9663"/>
    <mergeCell ref="X9663:Y9663"/>
    <mergeCell ref="AB9663:AC9663"/>
    <mergeCell ref="AE9661:AG9661"/>
    <mergeCell ref="K9662:M9662"/>
    <mergeCell ref="O9662:Q9662"/>
    <mergeCell ref="S9662:U9662"/>
    <mergeCell ref="W9662:Y9662"/>
    <mergeCell ref="AA9662:AC9662"/>
    <mergeCell ref="AE9662:AG9662"/>
    <mergeCell ref="K9661:M9661"/>
    <mergeCell ref="O9661:Q9661"/>
    <mergeCell ref="S9661:U9661"/>
    <mergeCell ref="W9661:Y9661"/>
    <mergeCell ref="AA9661:AC9661"/>
    <mergeCell ref="AF9659:AG9659"/>
    <mergeCell ref="K9660:M9660"/>
    <mergeCell ref="O9660:Q9660"/>
    <mergeCell ref="S9660:U9660"/>
    <mergeCell ref="W9660:Y9660"/>
    <mergeCell ref="AA9660:AC9660"/>
    <mergeCell ref="AE9660:AG9660"/>
    <mergeCell ref="L9659:M9659"/>
    <mergeCell ref="P9659:Q9659"/>
    <mergeCell ref="T9659:U9659"/>
    <mergeCell ref="X9659:Y9659"/>
    <mergeCell ref="AB9659:AC9659"/>
    <mergeCell ref="AF9657:AG9657"/>
    <mergeCell ref="L9658:M9658"/>
    <mergeCell ref="P9658:Q9658"/>
    <mergeCell ref="T9658:U9658"/>
    <mergeCell ref="X9658:Y9658"/>
    <mergeCell ref="AB9658:AC9658"/>
    <mergeCell ref="AF9658:AG9658"/>
    <mergeCell ref="L9657:M9657"/>
    <mergeCell ref="P9657:Q9657"/>
    <mergeCell ref="T9657:U9657"/>
    <mergeCell ref="X9657:Y9657"/>
    <mergeCell ref="AB9657:AC9657"/>
    <mergeCell ref="AE9655:AG9655"/>
    <mergeCell ref="K9656:M9656"/>
    <mergeCell ref="O9656:Q9656"/>
    <mergeCell ref="S9656:U9656"/>
    <mergeCell ref="W9656:Y9656"/>
    <mergeCell ref="AA9656:AC9656"/>
    <mergeCell ref="AE9656:AG9656"/>
    <mergeCell ref="K9655:M9655"/>
    <mergeCell ref="O9655:Q9655"/>
    <mergeCell ref="S9655:U9655"/>
    <mergeCell ref="W9655:Y9655"/>
    <mergeCell ref="AA9655:AC9655"/>
    <mergeCell ref="AF9653:AG9653"/>
    <mergeCell ref="L9654:M9654"/>
    <mergeCell ref="P9654:Q9654"/>
    <mergeCell ref="T9654:U9654"/>
    <mergeCell ref="X9654:Y9654"/>
    <mergeCell ref="AB9654:AC9654"/>
    <mergeCell ref="AF9654:AG9654"/>
    <mergeCell ref="L9653:M9653"/>
    <mergeCell ref="P9653:Q9653"/>
    <mergeCell ref="T9653:U9653"/>
    <mergeCell ref="X9653:Y9653"/>
    <mergeCell ref="AB9653:AC9653"/>
    <mergeCell ref="AF9651:AG9651"/>
    <mergeCell ref="L9652:M9652"/>
    <mergeCell ref="P9652:Q9652"/>
    <mergeCell ref="T9652:U9652"/>
    <mergeCell ref="X9652:Y9652"/>
    <mergeCell ref="AB9652:AC9652"/>
    <mergeCell ref="AF9652:AG9652"/>
    <mergeCell ref="L9651:M9651"/>
    <mergeCell ref="P9651:Q9651"/>
    <mergeCell ref="T9651:U9651"/>
    <mergeCell ref="X9651:Y9651"/>
    <mergeCell ref="AB9651:AC9651"/>
    <mergeCell ref="AE9649:AG9649"/>
    <mergeCell ref="K9650:M9650"/>
    <mergeCell ref="O9650:Q9650"/>
    <mergeCell ref="S9650:U9650"/>
    <mergeCell ref="W9650:Y9650"/>
    <mergeCell ref="AA9650:AC9650"/>
    <mergeCell ref="AE9650:AG9650"/>
    <mergeCell ref="K9649:M9649"/>
    <mergeCell ref="O9649:Q9649"/>
    <mergeCell ref="S9649:U9649"/>
    <mergeCell ref="W9649:Y9649"/>
    <mergeCell ref="AA9649:AC9649"/>
    <mergeCell ref="AF9647:AG9647"/>
    <mergeCell ref="K9648:M9648"/>
    <mergeCell ref="O9648:Q9648"/>
    <mergeCell ref="S9648:U9648"/>
    <mergeCell ref="W9648:Y9648"/>
    <mergeCell ref="AA9648:AC9648"/>
    <mergeCell ref="AE9648:AG9648"/>
    <mergeCell ref="L9647:M9647"/>
    <mergeCell ref="P9647:Q9647"/>
    <mergeCell ref="T9647:U9647"/>
    <mergeCell ref="X9647:Y9647"/>
    <mergeCell ref="AB9647:AC9647"/>
    <mergeCell ref="AF9645:AG9645"/>
    <mergeCell ref="L9646:M9646"/>
    <mergeCell ref="P9646:Q9646"/>
    <mergeCell ref="T9646:U9646"/>
    <mergeCell ref="X9646:Y9646"/>
    <mergeCell ref="AB9646:AC9646"/>
    <mergeCell ref="AF9646:AG9646"/>
    <mergeCell ref="L9645:M9645"/>
    <mergeCell ref="P9645:Q9645"/>
    <mergeCell ref="T9645:U9645"/>
    <mergeCell ref="X9645:Y9645"/>
    <mergeCell ref="AB9645:AC9645"/>
    <mergeCell ref="AE9643:AG9643"/>
    <mergeCell ref="K9644:M9644"/>
    <mergeCell ref="O9644:Q9644"/>
    <mergeCell ref="S9644:U9644"/>
    <mergeCell ref="W9644:Y9644"/>
    <mergeCell ref="AA9644:AC9644"/>
    <mergeCell ref="AE9644:AG9644"/>
    <mergeCell ref="K9643:M9643"/>
    <mergeCell ref="O9643:Q9643"/>
    <mergeCell ref="S9643:U9643"/>
    <mergeCell ref="W9643:Y9643"/>
    <mergeCell ref="AA9643:AC9643"/>
    <mergeCell ref="AF9641:AG9641"/>
    <mergeCell ref="L9642:M9642"/>
    <mergeCell ref="P9642:Q9642"/>
    <mergeCell ref="T9642:U9642"/>
    <mergeCell ref="X9642:Y9642"/>
    <mergeCell ref="AB9642:AC9642"/>
    <mergeCell ref="AF9642:AG9642"/>
    <mergeCell ref="L9641:M9641"/>
    <mergeCell ref="P9641:Q9641"/>
    <mergeCell ref="T9641:U9641"/>
    <mergeCell ref="X9641:Y9641"/>
    <mergeCell ref="AB9641:AC9641"/>
    <mergeCell ref="AF9639:AG9639"/>
    <mergeCell ref="L9640:M9640"/>
    <mergeCell ref="P9640:Q9640"/>
    <mergeCell ref="T9640:U9640"/>
    <mergeCell ref="X9640:Y9640"/>
    <mergeCell ref="AB9640:AC9640"/>
    <mergeCell ref="AF9640:AG9640"/>
    <mergeCell ref="L9639:M9639"/>
    <mergeCell ref="P9639:Q9639"/>
    <mergeCell ref="T9639:U9639"/>
    <mergeCell ref="X9639:Y9639"/>
    <mergeCell ref="AB9639:AC9639"/>
    <mergeCell ref="AF9637:AG9637"/>
    <mergeCell ref="L9638:M9638"/>
    <mergeCell ref="P9638:Q9638"/>
    <mergeCell ref="T9638:U9638"/>
    <mergeCell ref="X9638:Y9638"/>
    <mergeCell ref="AB9638:AC9638"/>
    <mergeCell ref="AF9638:AG9638"/>
    <mergeCell ref="L9637:M9637"/>
    <mergeCell ref="P9637:Q9637"/>
    <mergeCell ref="T9637:U9637"/>
    <mergeCell ref="X9637:Y9637"/>
    <mergeCell ref="AB9637:AC9637"/>
    <mergeCell ref="AE9635:AG9635"/>
    <mergeCell ref="K9636:M9636"/>
    <mergeCell ref="O9636:Q9636"/>
    <mergeCell ref="S9636:U9636"/>
    <mergeCell ref="W9636:Y9636"/>
    <mergeCell ref="AA9636:AC9636"/>
    <mergeCell ref="AE9636:AG9636"/>
    <mergeCell ref="K9635:M9635"/>
    <mergeCell ref="O9635:Q9635"/>
    <mergeCell ref="S9635:U9635"/>
    <mergeCell ref="W9635:Y9635"/>
    <mergeCell ref="AA9635:AC9635"/>
    <mergeCell ref="AF9633:AG9633"/>
    <mergeCell ref="K9634:M9634"/>
    <mergeCell ref="O9634:Q9634"/>
    <mergeCell ref="S9634:U9634"/>
    <mergeCell ref="W9634:Y9634"/>
    <mergeCell ref="AA9634:AC9634"/>
    <mergeCell ref="AE9634:AG9634"/>
    <mergeCell ref="L9633:M9633"/>
    <mergeCell ref="P9633:Q9633"/>
    <mergeCell ref="T9633:U9633"/>
    <mergeCell ref="X9633:Y9633"/>
    <mergeCell ref="AB9633:AC9633"/>
    <mergeCell ref="AF9631:AG9631"/>
    <mergeCell ref="L9632:M9632"/>
    <mergeCell ref="P9632:Q9632"/>
    <mergeCell ref="T9632:U9632"/>
    <mergeCell ref="X9632:Y9632"/>
    <mergeCell ref="AB9632:AC9632"/>
    <mergeCell ref="AF9632:AG9632"/>
    <mergeCell ref="L9631:M9631"/>
    <mergeCell ref="P9631:Q9631"/>
    <mergeCell ref="T9631:U9631"/>
    <mergeCell ref="X9631:Y9631"/>
    <mergeCell ref="AB9631:AC9631"/>
    <mergeCell ref="AE9629:AG9629"/>
    <mergeCell ref="L9630:M9630"/>
    <mergeCell ref="P9630:Q9630"/>
    <mergeCell ref="T9630:U9630"/>
    <mergeCell ref="X9630:Y9630"/>
    <mergeCell ref="AB9630:AC9630"/>
    <mergeCell ref="AF9630:AG9630"/>
    <mergeCell ref="K9629:M9629"/>
    <mergeCell ref="O9629:Q9629"/>
    <mergeCell ref="S9629:U9629"/>
    <mergeCell ref="W9629:Y9629"/>
    <mergeCell ref="AA9629:AC9629"/>
    <mergeCell ref="AE9627:AG9627"/>
    <mergeCell ref="K9628:M9628"/>
    <mergeCell ref="O9628:Q9628"/>
    <mergeCell ref="S9628:U9628"/>
    <mergeCell ref="W9628:Y9628"/>
    <mergeCell ref="AA9628:AC9628"/>
    <mergeCell ref="AE9628:AG9628"/>
    <mergeCell ref="K9627:M9627"/>
    <mergeCell ref="O9627:Q9627"/>
    <mergeCell ref="S9627:U9627"/>
    <mergeCell ref="W9627:Y9627"/>
    <mergeCell ref="AA9627:AC9627"/>
    <mergeCell ref="AE9625:AG9625"/>
    <mergeCell ref="A9626:F9626"/>
    <mergeCell ref="L9626:M9626"/>
    <mergeCell ref="P9626:Q9626"/>
    <mergeCell ref="T9626:U9626"/>
    <mergeCell ref="X9626:Y9626"/>
    <mergeCell ref="AB9626:AC9626"/>
    <mergeCell ref="AF9626:AG9626"/>
    <mergeCell ref="K9625:M9625"/>
    <mergeCell ref="O9625:Q9625"/>
    <mergeCell ref="S9625:U9625"/>
    <mergeCell ref="W9625:Y9625"/>
    <mergeCell ref="AA9625:AC9625"/>
    <mergeCell ref="AF9623:AG9623"/>
    <mergeCell ref="K9624:M9624"/>
    <mergeCell ref="O9624:Q9624"/>
    <mergeCell ref="S9624:U9624"/>
    <mergeCell ref="W9624:Y9624"/>
    <mergeCell ref="AA9624:AC9624"/>
    <mergeCell ref="AE9624:AG9624"/>
    <mergeCell ref="L9623:M9623"/>
    <mergeCell ref="P9623:Q9623"/>
    <mergeCell ref="T9623:U9623"/>
    <mergeCell ref="X9623:Y9623"/>
    <mergeCell ref="AB9623:AC9623"/>
    <mergeCell ref="AE9621:AG9621"/>
    <mergeCell ref="L9622:M9622"/>
    <mergeCell ref="P9622:Q9622"/>
    <mergeCell ref="T9622:U9622"/>
    <mergeCell ref="X9622:Y9622"/>
    <mergeCell ref="AB9622:AC9622"/>
    <mergeCell ref="AF9622:AG9622"/>
    <mergeCell ref="K9621:M9621"/>
    <mergeCell ref="O9621:Q9621"/>
    <mergeCell ref="S9621:U9621"/>
    <mergeCell ref="W9621:Y9621"/>
    <mergeCell ref="AA9621:AC9621"/>
    <mergeCell ref="AF9619:AG9619"/>
    <mergeCell ref="K9620:M9620"/>
    <mergeCell ref="O9620:Q9620"/>
    <mergeCell ref="S9620:U9620"/>
    <mergeCell ref="W9620:Y9620"/>
    <mergeCell ref="AA9620:AC9620"/>
    <mergeCell ref="AE9620:AG9620"/>
    <mergeCell ref="L9619:M9619"/>
    <mergeCell ref="P9619:Q9619"/>
    <mergeCell ref="T9619:U9619"/>
    <mergeCell ref="X9619:Y9619"/>
    <mergeCell ref="AB9619:AC9619"/>
    <mergeCell ref="AF9617:AG9617"/>
    <mergeCell ref="L9618:M9618"/>
    <mergeCell ref="P9618:Q9618"/>
    <mergeCell ref="T9618:U9618"/>
    <mergeCell ref="X9618:Y9618"/>
    <mergeCell ref="AB9618:AC9618"/>
    <mergeCell ref="AF9618:AG9618"/>
    <mergeCell ref="L9617:M9617"/>
    <mergeCell ref="P9617:Q9617"/>
    <mergeCell ref="T9617:U9617"/>
    <mergeCell ref="X9617:Y9617"/>
    <mergeCell ref="AB9617:AC9617"/>
    <mergeCell ref="AF9615:AG9615"/>
    <mergeCell ref="L9616:M9616"/>
    <mergeCell ref="P9616:Q9616"/>
    <mergeCell ref="T9616:U9616"/>
    <mergeCell ref="X9616:Y9616"/>
    <mergeCell ref="AB9616:AC9616"/>
    <mergeCell ref="AF9616:AG9616"/>
    <mergeCell ref="L9615:M9615"/>
    <mergeCell ref="P9615:Q9615"/>
    <mergeCell ref="T9615:U9615"/>
    <mergeCell ref="X9615:Y9615"/>
    <mergeCell ref="AB9615:AC9615"/>
    <mergeCell ref="AF9613:AG9613"/>
    <mergeCell ref="L9614:M9614"/>
    <mergeCell ref="P9614:Q9614"/>
    <mergeCell ref="T9614:U9614"/>
    <mergeCell ref="X9614:Y9614"/>
    <mergeCell ref="AB9614:AC9614"/>
    <mergeCell ref="AF9614:AG9614"/>
    <mergeCell ref="L9613:M9613"/>
    <mergeCell ref="P9613:Q9613"/>
    <mergeCell ref="T9613:U9613"/>
    <mergeCell ref="X9613:Y9613"/>
    <mergeCell ref="AB9613:AC9613"/>
    <mergeCell ref="AF9611:AG9611"/>
    <mergeCell ref="L9612:M9612"/>
    <mergeCell ref="P9612:Q9612"/>
    <mergeCell ref="T9612:U9612"/>
    <mergeCell ref="X9612:Y9612"/>
    <mergeCell ref="AB9612:AC9612"/>
    <mergeCell ref="AF9612:AG9612"/>
    <mergeCell ref="L9611:M9611"/>
    <mergeCell ref="P9611:Q9611"/>
    <mergeCell ref="T9611:U9611"/>
    <mergeCell ref="X9611:Y9611"/>
    <mergeCell ref="AB9611:AC9611"/>
    <mergeCell ref="AE9609:AG9609"/>
    <mergeCell ref="K9610:M9610"/>
    <mergeCell ref="O9610:Q9610"/>
    <mergeCell ref="S9610:U9610"/>
    <mergeCell ref="W9610:Y9610"/>
    <mergeCell ref="AA9610:AC9610"/>
    <mergeCell ref="AE9610:AG9610"/>
    <mergeCell ref="K9609:M9609"/>
    <mergeCell ref="O9609:Q9609"/>
    <mergeCell ref="S9609:U9609"/>
    <mergeCell ref="W9609:Y9609"/>
    <mergeCell ref="AA9609:AC9609"/>
    <mergeCell ref="AF9607:AG9607"/>
    <mergeCell ref="K9608:M9608"/>
    <mergeCell ref="O9608:Q9608"/>
    <mergeCell ref="S9608:U9608"/>
    <mergeCell ref="W9608:Y9608"/>
    <mergeCell ref="AA9608:AC9608"/>
    <mergeCell ref="AE9608:AG9608"/>
    <mergeCell ref="L9607:M9607"/>
    <mergeCell ref="P9607:Q9607"/>
    <mergeCell ref="T9607:U9607"/>
    <mergeCell ref="X9607:Y9607"/>
    <mergeCell ref="AB9607:AC9607"/>
    <mergeCell ref="AE9605:AG9605"/>
    <mergeCell ref="L9606:M9606"/>
    <mergeCell ref="P9606:Q9606"/>
    <mergeCell ref="T9606:U9606"/>
    <mergeCell ref="X9606:Y9606"/>
    <mergeCell ref="AB9606:AC9606"/>
    <mergeCell ref="AF9606:AG9606"/>
    <mergeCell ref="K9605:M9605"/>
    <mergeCell ref="O9605:Q9605"/>
    <mergeCell ref="S9605:U9605"/>
    <mergeCell ref="W9605:Y9605"/>
    <mergeCell ref="AA9605:AC9605"/>
    <mergeCell ref="AE9603:AG9603"/>
    <mergeCell ref="K9604:M9604"/>
    <mergeCell ref="O9604:Q9604"/>
    <mergeCell ref="S9604:U9604"/>
    <mergeCell ref="W9604:Y9604"/>
    <mergeCell ref="AA9604:AC9604"/>
    <mergeCell ref="AE9604:AG9604"/>
    <mergeCell ref="K9603:M9603"/>
    <mergeCell ref="O9603:Q9603"/>
    <mergeCell ref="S9603:U9603"/>
    <mergeCell ref="W9603:Y9603"/>
    <mergeCell ref="AA9603:AC9603"/>
    <mergeCell ref="AF9601:AG9601"/>
    <mergeCell ref="L9602:M9602"/>
    <mergeCell ref="P9602:Q9602"/>
    <mergeCell ref="T9602:U9602"/>
    <mergeCell ref="X9602:Y9602"/>
    <mergeCell ref="AB9602:AC9602"/>
    <mergeCell ref="AF9602:AG9602"/>
    <mergeCell ref="L9601:M9601"/>
    <mergeCell ref="P9601:Q9601"/>
    <mergeCell ref="T9601:U9601"/>
    <mergeCell ref="X9601:Y9601"/>
    <mergeCell ref="AB9601:AC9601"/>
    <mergeCell ref="AF9599:AG9599"/>
    <mergeCell ref="L9600:M9600"/>
    <mergeCell ref="P9600:Q9600"/>
    <mergeCell ref="T9600:U9600"/>
    <mergeCell ref="X9600:Y9600"/>
    <mergeCell ref="AB9600:AC9600"/>
    <mergeCell ref="AF9600:AG9600"/>
    <mergeCell ref="L9599:M9599"/>
    <mergeCell ref="P9599:Q9599"/>
    <mergeCell ref="T9599:U9599"/>
    <mergeCell ref="X9599:Y9599"/>
    <mergeCell ref="AB9599:AC9599"/>
    <mergeCell ref="AE9597:AG9597"/>
    <mergeCell ref="K9598:M9598"/>
    <mergeCell ref="O9598:Q9598"/>
    <mergeCell ref="S9598:U9598"/>
    <mergeCell ref="W9598:Y9598"/>
    <mergeCell ref="AA9598:AC9598"/>
    <mergeCell ref="AE9598:AG9598"/>
    <mergeCell ref="K9597:M9597"/>
    <mergeCell ref="O9597:Q9597"/>
    <mergeCell ref="S9597:U9597"/>
    <mergeCell ref="W9597:Y9597"/>
    <mergeCell ref="AA9597:AC9597"/>
    <mergeCell ref="AB9595:AC9595"/>
    <mergeCell ref="AF9595:AG9595"/>
    <mergeCell ref="K9596:M9596"/>
    <mergeCell ref="O9596:Q9596"/>
    <mergeCell ref="S9596:U9596"/>
    <mergeCell ref="W9596:Y9596"/>
    <mergeCell ref="AA9596:AC9596"/>
    <mergeCell ref="AE9596:AG9596"/>
    <mergeCell ref="A9595:F9595"/>
    <mergeCell ref="L9595:M9595"/>
    <mergeCell ref="P9595:Q9595"/>
    <mergeCell ref="T9595:U9595"/>
    <mergeCell ref="X9595:Y9595"/>
    <mergeCell ref="AE9593:AG9593"/>
    <mergeCell ref="K9594:M9594"/>
    <mergeCell ref="O9594:Q9594"/>
    <mergeCell ref="S9594:U9594"/>
    <mergeCell ref="W9594:Y9594"/>
    <mergeCell ref="AA9594:AC9594"/>
    <mergeCell ref="AE9594:AG9594"/>
    <mergeCell ref="K9593:M9593"/>
    <mergeCell ref="O9593:Q9593"/>
    <mergeCell ref="S9593:U9593"/>
    <mergeCell ref="W9593:Y9593"/>
    <mergeCell ref="AA9593:AC9593"/>
    <mergeCell ref="AF9591:AG9591"/>
    <mergeCell ref="L9592:M9592"/>
    <mergeCell ref="P9592:Q9592"/>
    <mergeCell ref="T9592:U9592"/>
    <mergeCell ref="X9592:Y9592"/>
    <mergeCell ref="AB9592:AC9592"/>
    <mergeCell ref="AF9592:AG9592"/>
    <mergeCell ref="L9591:M9591"/>
    <mergeCell ref="P9591:Q9591"/>
    <mergeCell ref="T9591:U9591"/>
    <mergeCell ref="X9591:Y9591"/>
    <mergeCell ref="AB9591:AC9591"/>
    <mergeCell ref="AE9589:AG9589"/>
    <mergeCell ref="K9590:M9590"/>
    <mergeCell ref="O9590:Q9590"/>
    <mergeCell ref="S9590:U9590"/>
    <mergeCell ref="W9590:Y9590"/>
    <mergeCell ref="AA9590:AC9590"/>
    <mergeCell ref="AE9590:AG9590"/>
    <mergeCell ref="K9589:M9589"/>
    <mergeCell ref="O9589:Q9589"/>
    <mergeCell ref="S9589:U9589"/>
    <mergeCell ref="W9589:Y9589"/>
    <mergeCell ref="AA9589:AC9589"/>
    <mergeCell ref="AF9587:AG9587"/>
    <mergeCell ref="L9588:M9588"/>
    <mergeCell ref="P9588:Q9588"/>
    <mergeCell ref="T9588:U9588"/>
    <mergeCell ref="X9588:Y9588"/>
    <mergeCell ref="AB9588:AC9588"/>
    <mergeCell ref="AF9588:AG9588"/>
    <mergeCell ref="L9587:M9587"/>
    <mergeCell ref="P9587:Q9587"/>
    <mergeCell ref="T9587:U9587"/>
    <mergeCell ref="X9587:Y9587"/>
    <mergeCell ref="AB9587:AC9587"/>
    <mergeCell ref="AF9585:AG9585"/>
    <mergeCell ref="L9586:M9586"/>
    <mergeCell ref="P9586:Q9586"/>
    <mergeCell ref="T9586:U9586"/>
    <mergeCell ref="X9586:Y9586"/>
    <mergeCell ref="AB9586:AC9586"/>
    <mergeCell ref="AF9586:AG9586"/>
    <mergeCell ref="L9585:M9585"/>
    <mergeCell ref="P9585:Q9585"/>
    <mergeCell ref="T9585:U9585"/>
    <mergeCell ref="X9585:Y9585"/>
    <mergeCell ref="AB9585:AC9585"/>
    <mergeCell ref="AF9583:AG9583"/>
    <mergeCell ref="L9584:M9584"/>
    <mergeCell ref="P9584:Q9584"/>
    <mergeCell ref="T9584:U9584"/>
    <mergeCell ref="X9584:Y9584"/>
    <mergeCell ref="AB9584:AC9584"/>
    <mergeCell ref="AF9584:AG9584"/>
    <mergeCell ref="L9583:M9583"/>
    <mergeCell ref="P9583:Q9583"/>
    <mergeCell ref="T9583:U9583"/>
    <mergeCell ref="X9583:Y9583"/>
    <mergeCell ref="AB9583:AC9583"/>
    <mergeCell ref="AE9581:AG9581"/>
    <mergeCell ref="L9582:M9582"/>
    <mergeCell ref="P9582:Q9582"/>
    <mergeCell ref="T9582:U9582"/>
    <mergeCell ref="X9582:Y9582"/>
    <mergeCell ref="AB9582:AC9582"/>
    <mergeCell ref="AF9582:AG9582"/>
    <mergeCell ref="K9581:M9581"/>
    <mergeCell ref="O9581:Q9581"/>
    <mergeCell ref="S9581:U9581"/>
    <mergeCell ref="W9581:Y9581"/>
    <mergeCell ref="AA9581:AC9581"/>
    <mergeCell ref="AE9579:AG9579"/>
    <mergeCell ref="K9580:M9580"/>
    <mergeCell ref="O9580:Q9580"/>
    <mergeCell ref="S9580:U9580"/>
    <mergeCell ref="W9580:Y9580"/>
    <mergeCell ref="AA9580:AC9580"/>
    <mergeCell ref="AE9580:AG9580"/>
    <mergeCell ref="K9579:M9579"/>
    <mergeCell ref="O9579:Q9579"/>
    <mergeCell ref="S9579:U9579"/>
    <mergeCell ref="W9579:Y9579"/>
    <mergeCell ref="AA9579:AC9579"/>
    <mergeCell ref="AE9577:AG9577"/>
    <mergeCell ref="A9578:F9578"/>
    <mergeCell ref="L9578:M9578"/>
    <mergeCell ref="P9578:Q9578"/>
    <mergeCell ref="T9578:U9578"/>
    <mergeCell ref="X9578:Y9578"/>
    <mergeCell ref="AB9578:AC9578"/>
    <mergeCell ref="AF9578:AG9578"/>
    <mergeCell ref="K9577:M9577"/>
    <mergeCell ref="O9577:Q9577"/>
    <mergeCell ref="S9577:U9577"/>
    <mergeCell ref="W9577:Y9577"/>
    <mergeCell ref="AA9577:AC9577"/>
    <mergeCell ref="AF9575:AG9575"/>
    <mergeCell ref="K9576:M9576"/>
    <mergeCell ref="O9576:Q9576"/>
    <mergeCell ref="S9576:U9576"/>
    <mergeCell ref="W9576:Y9576"/>
    <mergeCell ref="AA9576:AC9576"/>
    <mergeCell ref="AE9576:AG9576"/>
    <mergeCell ref="L9575:M9575"/>
    <mergeCell ref="P9575:Q9575"/>
    <mergeCell ref="T9575:U9575"/>
    <mergeCell ref="X9575:Y9575"/>
    <mergeCell ref="AB9575:AC9575"/>
    <mergeCell ref="AE9573:AG9573"/>
    <mergeCell ref="L9574:M9574"/>
    <mergeCell ref="P9574:Q9574"/>
    <mergeCell ref="T9574:U9574"/>
    <mergeCell ref="X9574:Y9574"/>
    <mergeCell ref="AB9574:AC9574"/>
    <mergeCell ref="AF9574:AG9574"/>
    <mergeCell ref="K9573:M9573"/>
    <mergeCell ref="O9573:Q9573"/>
    <mergeCell ref="S9573:U9573"/>
    <mergeCell ref="W9573:Y9573"/>
    <mergeCell ref="AA9573:AC9573"/>
    <mergeCell ref="AF9571:AG9571"/>
    <mergeCell ref="K9572:M9572"/>
    <mergeCell ref="O9572:Q9572"/>
    <mergeCell ref="S9572:U9572"/>
    <mergeCell ref="W9572:Y9572"/>
    <mergeCell ref="AA9572:AC9572"/>
    <mergeCell ref="AE9572:AG9572"/>
    <mergeCell ref="L9571:M9571"/>
    <mergeCell ref="P9571:Q9571"/>
    <mergeCell ref="T9571:U9571"/>
    <mergeCell ref="X9571:Y9571"/>
    <mergeCell ref="AB9571:AC9571"/>
    <mergeCell ref="AF9569:AG9569"/>
    <mergeCell ref="L9570:M9570"/>
    <mergeCell ref="P9570:Q9570"/>
    <mergeCell ref="T9570:U9570"/>
    <mergeCell ref="X9570:Y9570"/>
    <mergeCell ref="AB9570:AC9570"/>
    <mergeCell ref="AF9570:AG9570"/>
    <mergeCell ref="L9569:M9569"/>
    <mergeCell ref="P9569:Q9569"/>
    <mergeCell ref="T9569:U9569"/>
    <mergeCell ref="X9569:Y9569"/>
    <mergeCell ref="AB9569:AC9569"/>
    <mergeCell ref="AE9567:AG9567"/>
    <mergeCell ref="K9568:M9568"/>
    <mergeCell ref="O9568:Q9568"/>
    <mergeCell ref="S9568:U9568"/>
    <mergeCell ref="W9568:Y9568"/>
    <mergeCell ref="AA9568:AC9568"/>
    <mergeCell ref="AE9568:AG9568"/>
    <mergeCell ref="K9567:M9567"/>
    <mergeCell ref="O9567:Q9567"/>
    <mergeCell ref="S9567:U9567"/>
    <mergeCell ref="W9567:Y9567"/>
    <mergeCell ref="AA9567:AC9567"/>
    <mergeCell ref="AF9565:AG9565"/>
    <mergeCell ref="K9566:M9566"/>
    <mergeCell ref="O9566:Q9566"/>
    <mergeCell ref="S9566:U9566"/>
    <mergeCell ref="W9566:Y9566"/>
    <mergeCell ref="AA9566:AC9566"/>
    <mergeCell ref="AE9566:AG9566"/>
    <mergeCell ref="L9565:M9565"/>
    <mergeCell ref="P9565:Q9565"/>
    <mergeCell ref="T9565:U9565"/>
    <mergeCell ref="X9565:Y9565"/>
    <mergeCell ref="AB9565:AC9565"/>
    <mergeCell ref="AF9563:AG9563"/>
    <mergeCell ref="L9564:M9564"/>
    <mergeCell ref="P9564:Q9564"/>
    <mergeCell ref="T9564:U9564"/>
    <mergeCell ref="X9564:Y9564"/>
    <mergeCell ref="AB9564:AC9564"/>
    <mergeCell ref="AF9564:AG9564"/>
    <mergeCell ref="L9563:M9563"/>
    <mergeCell ref="P9563:Q9563"/>
    <mergeCell ref="T9563:U9563"/>
    <mergeCell ref="X9563:Y9563"/>
    <mergeCell ref="AB9563:AC9563"/>
    <mergeCell ref="AE9561:AG9561"/>
    <mergeCell ref="K9562:M9562"/>
    <mergeCell ref="O9562:Q9562"/>
    <mergeCell ref="S9562:U9562"/>
    <mergeCell ref="W9562:Y9562"/>
    <mergeCell ref="AA9562:AC9562"/>
    <mergeCell ref="AE9562:AG9562"/>
    <mergeCell ref="K9561:M9561"/>
    <mergeCell ref="O9561:Q9561"/>
    <mergeCell ref="S9561:U9561"/>
    <mergeCell ref="W9561:Y9561"/>
    <mergeCell ref="AA9561:AC9561"/>
    <mergeCell ref="AB9559:AC9559"/>
    <mergeCell ref="AF9559:AG9559"/>
    <mergeCell ref="K9560:M9560"/>
    <mergeCell ref="O9560:Q9560"/>
    <mergeCell ref="S9560:U9560"/>
    <mergeCell ref="W9560:Y9560"/>
    <mergeCell ref="AA9560:AC9560"/>
    <mergeCell ref="AE9560:AG9560"/>
    <mergeCell ref="A9559:F9559"/>
    <mergeCell ref="L9559:M9559"/>
    <mergeCell ref="P9559:Q9559"/>
    <mergeCell ref="T9559:U9559"/>
    <mergeCell ref="X9559:Y9559"/>
    <mergeCell ref="AE9557:AG9557"/>
    <mergeCell ref="K9558:M9558"/>
    <mergeCell ref="O9558:Q9558"/>
    <mergeCell ref="S9558:U9558"/>
    <mergeCell ref="W9558:Y9558"/>
    <mergeCell ref="AA9558:AC9558"/>
    <mergeCell ref="AE9558:AG9558"/>
    <mergeCell ref="K9557:M9557"/>
    <mergeCell ref="O9557:Q9557"/>
    <mergeCell ref="S9557:U9557"/>
    <mergeCell ref="W9557:Y9557"/>
    <mergeCell ref="AA9557:AC9557"/>
    <mergeCell ref="AF9555:AG9555"/>
    <mergeCell ref="L9556:M9556"/>
    <mergeCell ref="P9556:Q9556"/>
    <mergeCell ref="T9556:U9556"/>
    <mergeCell ref="X9556:Y9556"/>
    <mergeCell ref="AB9556:AC9556"/>
    <mergeCell ref="AF9556:AG9556"/>
    <mergeCell ref="L9555:M9555"/>
    <mergeCell ref="P9555:Q9555"/>
    <mergeCell ref="T9555:U9555"/>
    <mergeCell ref="X9555:Y9555"/>
    <mergeCell ref="AB9555:AC9555"/>
    <mergeCell ref="AE9553:AG9553"/>
    <mergeCell ref="K9554:M9554"/>
    <mergeCell ref="O9554:Q9554"/>
    <mergeCell ref="S9554:U9554"/>
    <mergeCell ref="W9554:Y9554"/>
    <mergeCell ref="AA9554:AC9554"/>
    <mergeCell ref="AE9554:AG9554"/>
    <mergeCell ref="K9553:M9553"/>
    <mergeCell ref="O9553:Q9553"/>
    <mergeCell ref="S9553:U9553"/>
    <mergeCell ref="W9553:Y9553"/>
    <mergeCell ref="AA9553:AC9553"/>
    <mergeCell ref="AF9551:AG9551"/>
    <mergeCell ref="L9552:M9552"/>
    <mergeCell ref="P9552:Q9552"/>
    <mergeCell ref="T9552:U9552"/>
    <mergeCell ref="X9552:Y9552"/>
    <mergeCell ref="AB9552:AC9552"/>
    <mergeCell ref="AF9552:AG9552"/>
    <mergeCell ref="L9551:M9551"/>
    <mergeCell ref="P9551:Q9551"/>
    <mergeCell ref="T9551:U9551"/>
    <mergeCell ref="X9551:Y9551"/>
    <mergeCell ref="AB9551:AC9551"/>
    <mergeCell ref="AF9549:AG9549"/>
    <mergeCell ref="L9550:M9550"/>
    <mergeCell ref="P9550:Q9550"/>
    <mergeCell ref="T9550:U9550"/>
    <mergeCell ref="X9550:Y9550"/>
    <mergeCell ref="AB9550:AC9550"/>
    <mergeCell ref="AF9550:AG9550"/>
    <mergeCell ref="L9549:M9549"/>
    <mergeCell ref="P9549:Q9549"/>
    <mergeCell ref="T9549:U9549"/>
    <mergeCell ref="X9549:Y9549"/>
    <mergeCell ref="AB9549:AC9549"/>
    <mergeCell ref="AF9547:AG9547"/>
    <mergeCell ref="L9548:M9548"/>
    <mergeCell ref="P9548:Q9548"/>
    <mergeCell ref="T9548:U9548"/>
    <mergeCell ref="X9548:Y9548"/>
    <mergeCell ref="AB9548:AC9548"/>
    <mergeCell ref="AF9548:AG9548"/>
    <mergeCell ref="L9547:M9547"/>
    <mergeCell ref="P9547:Q9547"/>
    <mergeCell ref="T9547:U9547"/>
    <mergeCell ref="X9547:Y9547"/>
    <mergeCell ref="AB9547:AC9547"/>
    <mergeCell ref="AE9545:AG9545"/>
    <mergeCell ref="K9546:M9546"/>
    <mergeCell ref="O9546:Q9546"/>
    <mergeCell ref="S9546:U9546"/>
    <mergeCell ref="W9546:Y9546"/>
    <mergeCell ref="AA9546:AC9546"/>
    <mergeCell ref="AE9546:AG9546"/>
    <mergeCell ref="K9545:M9545"/>
    <mergeCell ref="O9545:Q9545"/>
    <mergeCell ref="S9545:U9545"/>
    <mergeCell ref="W9545:Y9545"/>
    <mergeCell ref="AA9545:AC9545"/>
    <mergeCell ref="AF9543:AG9543"/>
    <mergeCell ref="L9544:M9544"/>
    <mergeCell ref="P9544:Q9544"/>
    <mergeCell ref="T9544:U9544"/>
    <mergeCell ref="X9544:Y9544"/>
    <mergeCell ref="AB9544:AC9544"/>
    <mergeCell ref="AF9544:AG9544"/>
    <mergeCell ref="L9543:M9543"/>
    <mergeCell ref="P9543:Q9543"/>
    <mergeCell ref="T9543:U9543"/>
    <mergeCell ref="X9543:Y9543"/>
    <mergeCell ref="AB9543:AC9543"/>
    <mergeCell ref="AF9541:AG9541"/>
    <mergeCell ref="L9542:M9542"/>
    <mergeCell ref="P9542:Q9542"/>
    <mergeCell ref="T9542:U9542"/>
    <mergeCell ref="X9542:Y9542"/>
    <mergeCell ref="AB9542:AC9542"/>
    <mergeCell ref="AF9542:AG9542"/>
    <mergeCell ref="L9541:M9541"/>
    <mergeCell ref="P9541:Q9541"/>
    <mergeCell ref="T9541:U9541"/>
    <mergeCell ref="X9541:Y9541"/>
    <mergeCell ref="AB9541:AC9541"/>
    <mergeCell ref="AF9539:AG9539"/>
    <mergeCell ref="L9540:M9540"/>
    <mergeCell ref="P9540:Q9540"/>
    <mergeCell ref="T9540:U9540"/>
    <mergeCell ref="X9540:Y9540"/>
    <mergeCell ref="AB9540:AC9540"/>
    <mergeCell ref="AF9540:AG9540"/>
    <mergeCell ref="L9539:M9539"/>
    <mergeCell ref="P9539:Q9539"/>
    <mergeCell ref="T9539:U9539"/>
    <mergeCell ref="X9539:Y9539"/>
    <mergeCell ref="AB9539:AC9539"/>
    <mergeCell ref="AE9537:AG9537"/>
    <mergeCell ref="L9538:M9538"/>
    <mergeCell ref="P9538:Q9538"/>
    <mergeCell ref="T9538:U9538"/>
    <mergeCell ref="X9538:Y9538"/>
    <mergeCell ref="AB9538:AC9538"/>
    <mergeCell ref="AF9538:AG9538"/>
    <mergeCell ref="K9537:M9537"/>
    <mergeCell ref="O9537:Q9537"/>
    <mergeCell ref="S9537:U9537"/>
    <mergeCell ref="W9537:Y9537"/>
    <mergeCell ref="AA9537:AC9537"/>
    <mergeCell ref="AF9535:AG9535"/>
    <mergeCell ref="K9536:M9536"/>
    <mergeCell ref="O9536:Q9536"/>
    <mergeCell ref="S9536:U9536"/>
    <mergeCell ref="W9536:Y9536"/>
    <mergeCell ref="AA9536:AC9536"/>
    <mergeCell ref="AE9536:AG9536"/>
    <mergeCell ref="L9535:M9535"/>
    <mergeCell ref="P9535:Q9535"/>
    <mergeCell ref="T9535:U9535"/>
    <mergeCell ref="X9535:Y9535"/>
    <mergeCell ref="AB9535:AC9535"/>
    <mergeCell ref="AF9533:AG9533"/>
    <mergeCell ref="L9534:M9534"/>
    <mergeCell ref="P9534:Q9534"/>
    <mergeCell ref="T9534:U9534"/>
    <mergeCell ref="X9534:Y9534"/>
    <mergeCell ref="AB9534:AC9534"/>
    <mergeCell ref="AF9534:AG9534"/>
    <mergeCell ref="L9533:M9533"/>
    <mergeCell ref="P9533:Q9533"/>
    <mergeCell ref="T9533:U9533"/>
    <mergeCell ref="X9533:Y9533"/>
    <mergeCell ref="AB9533:AC9533"/>
    <mergeCell ref="AF9531:AG9531"/>
    <mergeCell ref="L9532:M9532"/>
    <mergeCell ref="P9532:Q9532"/>
    <mergeCell ref="T9532:U9532"/>
    <mergeCell ref="X9532:Y9532"/>
    <mergeCell ref="AB9532:AC9532"/>
    <mergeCell ref="AF9532:AG9532"/>
    <mergeCell ref="L9531:M9531"/>
    <mergeCell ref="P9531:Q9531"/>
    <mergeCell ref="T9531:U9531"/>
    <mergeCell ref="X9531:Y9531"/>
    <mergeCell ref="AB9531:AC9531"/>
    <mergeCell ref="AE9529:AG9529"/>
    <mergeCell ref="L9530:M9530"/>
    <mergeCell ref="P9530:Q9530"/>
    <mergeCell ref="T9530:U9530"/>
    <mergeCell ref="X9530:Y9530"/>
    <mergeCell ref="AB9530:AC9530"/>
    <mergeCell ref="AF9530:AG9530"/>
    <mergeCell ref="K9529:M9529"/>
    <mergeCell ref="O9529:Q9529"/>
    <mergeCell ref="S9529:U9529"/>
    <mergeCell ref="W9529:Y9529"/>
    <mergeCell ref="AA9529:AC9529"/>
    <mergeCell ref="AE9527:AG9527"/>
    <mergeCell ref="K9528:M9528"/>
    <mergeCell ref="O9528:Q9528"/>
    <mergeCell ref="S9528:U9528"/>
    <mergeCell ref="W9528:Y9528"/>
    <mergeCell ref="AA9528:AC9528"/>
    <mergeCell ref="AE9528:AG9528"/>
    <mergeCell ref="K9527:M9527"/>
    <mergeCell ref="O9527:Q9527"/>
    <mergeCell ref="S9527:U9527"/>
    <mergeCell ref="W9527:Y9527"/>
    <mergeCell ref="AA9527:AC9527"/>
    <mergeCell ref="AF9525:AG9525"/>
    <mergeCell ref="L9526:M9526"/>
    <mergeCell ref="P9526:Q9526"/>
    <mergeCell ref="T9526:U9526"/>
    <mergeCell ref="X9526:Y9526"/>
    <mergeCell ref="AB9526:AC9526"/>
    <mergeCell ref="AF9526:AG9526"/>
    <mergeCell ref="L9525:M9525"/>
    <mergeCell ref="P9525:Q9525"/>
    <mergeCell ref="T9525:U9525"/>
    <mergeCell ref="X9525:Y9525"/>
    <mergeCell ref="AB9525:AC9525"/>
    <mergeCell ref="AE9523:AG9523"/>
    <mergeCell ref="K9524:M9524"/>
    <mergeCell ref="O9524:Q9524"/>
    <mergeCell ref="S9524:U9524"/>
    <mergeCell ref="W9524:Y9524"/>
    <mergeCell ref="AA9524:AC9524"/>
    <mergeCell ref="AE9524:AG9524"/>
    <mergeCell ref="K9523:M9523"/>
    <mergeCell ref="O9523:Q9523"/>
    <mergeCell ref="S9523:U9523"/>
    <mergeCell ref="W9523:Y9523"/>
    <mergeCell ref="AA9523:AC9523"/>
    <mergeCell ref="AF9521:AG9521"/>
    <mergeCell ref="L9522:M9522"/>
    <mergeCell ref="P9522:Q9522"/>
    <mergeCell ref="T9522:U9522"/>
    <mergeCell ref="X9522:Y9522"/>
    <mergeCell ref="AB9522:AC9522"/>
    <mergeCell ref="AF9522:AG9522"/>
    <mergeCell ref="L9521:M9521"/>
    <mergeCell ref="P9521:Q9521"/>
    <mergeCell ref="T9521:U9521"/>
    <mergeCell ref="X9521:Y9521"/>
    <mergeCell ref="AB9521:AC9521"/>
    <mergeCell ref="AE9519:AG9519"/>
    <mergeCell ref="L9520:M9520"/>
    <mergeCell ref="P9520:Q9520"/>
    <mergeCell ref="T9520:U9520"/>
    <mergeCell ref="X9520:Y9520"/>
    <mergeCell ref="AB9520:AC9520"/>
    <mergeCell ref="AF9520:AG9520"/>
    <mergeCell ref="K9519:M9519"/>
    <mergeCell ref="O9519:Q9519"/>
    <mergeCell ref="S9519:U9519"/>
    <mergeCell ref="W9519:Y9519"/>
    <mergeCell ref="AA9519:AC9519"/>
    <mergeCell ref="AF9517:AG9517"/>
    <mergeCell ref="K9518:M9518"/>
    <mergeCell ref="O9518:Q9518"/>
    <mergeCell ref="S9518:U9518"/>
    <mergeCell ref="W9518:Y9518"/>
    <mergeCell ref="AA9518:AC9518"/>
    <mergeCell ref="AE9518:AG9518"/>
    <mergeCell ref="L9517:M9517"/>
    <mergeCell ref="P9517:Q9517"/>
    <mergeCell ref="T9517:U9517"/>
    <mergeCell ref="X9517:Y9517"/>
    <mergeCell ref="AB9517:AC9517"/>
    <mergeCell ref="AE9515:AG9515"/>
    <mergeCell ref="L9516:M9516"/>
    <mergeCell ref="P9516:Q9516"/>
    <mergeCell ref="T9516:U9516"/>
    <mergeCell ref="X9516:Y9516"/>
    <mergeCell ref="AB9516:AC9516"/>
    <mergeCell ref="AF9516:AG9516"/>
    <mergeCell ref="K9515:M9515"/>
    <mergeCell ref="O9515:Q9515"/>
    <mergeCell ref="S9515:U9515"/>
    <mergeCell ref="W9515:Y9515"/>
    <mergeCell ref="AA9515:AC9515"/>
    <mergeCell ref="AF9513:AG9513"/>
    <mergeCell ref="K9514:M9514"/>
    <mergeCell ref="O9514:Q9514"/>
    <mergeCell ref="S9514:U9514"/>
    <mergeCell ref="W9514:Y9514"/>
    <mergeCell ref="AA9514:AC9514"/>
    <mergeCell ref="AE9514:AG9514"/>
    <mergeCell ref="L9513:M9513"/>
    <mergeCell ref="P9513:Q9513"/>
    <mergeCell ref="T9513:U9513"/>
    <mergeCell ref="X9513:Y9513"/>
    <mergeCell ref="AB9513:AC9513"/>
    <mergeCell ref="AE9511:AG9511"/>
    <mergeCell ref="L9512:M9512"/>
    <mergeCell ref="P9512:Q9512"/>
    <mergeCell ref="T9512:U9512"/>
    <mergeCell ref="X9512:Y9512"/>
    <mergeCell ref="AB9512:AC9512"/>
    <mergeCell ref="AF9512:AG9512"/>
    <mergeCell ref="K9511:M9511"/>
    <mergeCell ref="O9511:Q9511"/>
    <mergeCell ref="S9511:U9511"/>
    <mergeCell ref="W9511:Y9511"/>
    <mergeCell ref="AA9511:AC9511"/>
    <mergeCell ref="AF9509:AG9509"/>
    <mergeCell ref="K9510:M9510"/>
    <mergeCell ref="O9510:Q9510"/>
    <mergeCell ref="S9510:U9510"/>
    <mergeCell ref="W9510:Y9510"/>
    <mergeCell ref="AA9510:AC9510"/>
    <mergeCell ref="AE9510:AG9510"/>
    <mergeCell ref="L9509:M9509"/>
    <mergeCell ref="P9509:Q9509"/>
    <mergeCell ref="T9509:U9509"/>
    <mergeCell ref="X9509:Y9509"/>
    <mergeCell ref="AB9509:AC9509"/>
    <mergeCell ref="AE9507:AG9507"/>
    <mergeCell ref="L9508:M9508"/>
    <mergeCell ref="P9508:Q9508"/>
    <mergeCell ref="T9508:U9508"/>
    <mergeCell ref="X9508:Y9508"/>
    <mergeCell ref="AB9508:AC9508"/>
    <mergeCell ref="AF9508:AG9508"/>
    <mergeCell ref="K9507:M9507"/>
    <mergeCell ref="O9507:Q9507"/>
    <mergeCell ref="S9507:U9507"/>
    <mergeCell ref="W9507:Y9507"/>
    <mergeCell ref="AA9507:AC9507"/>
    <mergeCell ref="AE9505:AG9505"/>
    <mergeCell ref="K9506:M9506"/>
    <mergeCell ref="O9506:Q9506"/>
    <mergeCell ref="S9506:U9506"/>
    <mergeCell ref="W9506:Y9506"/>
    <mergeCell ref="AA9506:AC9506"/>
    <mergeCell ref="AE9506:AG9506"/>
    <mergeCell ref="K9505:M9505"/>
    <mergeCell ref="O9505:Q9505"/>
    <mergeCell ref="S9505:U9505"/>
    <mergeCell ref="W9505:Y9505"/>
    <mergeCell ref="AA9505:AC9505"/>
    <mergeCell ref="AE9503:AG9503"/>
    <mergeCell ref="A9504:F9504"/>
    <mergeCell ref="L9504:M9504"/>
    <mergeCell ref="P9504:Q9504"/>
    <mergeCell ref="T9504:U9504"/>
    <mergeCell ref="X9504:Y9504"/>
    <mergeCell ref="AB9504:AC9504"/>
    <mergeCell ref="AF9504:AG9504"/>
    <mergeCell ref="K9503:M9503"/>
    <mergeCell ref="O9503:Q9503"/>
    <mergeCell ref="S9503:U9503"/>
    <mergeCell ref="W9503:Y9503"/>
    <mergeCell ref="AA9503:AC9503"/>
    <mergeCell ref="AF9501:AG9501"/>
    <mergeCell ref="K9502:M9502"/>
    <mergeCell ref="O9502:Q9502"/>
    <mergeCell ref="S9502:U9502"/>
    <mergeCell ref="W9502:Y9502"/>
    <mergeCell ref="AA9502:AC9502"/>
    <mergeCell ref="AE9502:AG9502"/>
    <mergeCell ref="L9501:M9501"/>
    <mergeCell ref="P9501:Q9501"/>
    <mergeCell ref="T9501:U9501"/>
    <mergeCell ref="X9501:Y9501"/>
    <mergeCell ref="AB9501:AC9501"/>
    <mergeCell ref="AE9499:AG9499"/>
    <mergeCell ref="L9500:M9500"/>
    <mergeCell ref="P9500:Q9500"/>
    <mergeCell ref="T9500:U9500"/>
    <mergeCell ref="X9500:Y9500"/>
    <mergeCell ref="AB9500:AC9500"/>
    <mergeCell ref="AF9500:AG9500"/>
    <mergeCell ref="K9499:M9499"/>
    <mergeCell ref="O9499:Q9499"/>
    <mergeCell ref="S9499:U9499"/>
    <mergeCell ref="W9499:Y9499"/>
    <mergeCell ref="AA9499:AC9499"/>
    <mergeCell ref="AF9497:AG9497"/>
    <mergeCell ref="K9498:M9498"/>
    <mergeCell ref="O9498:Q9498"/>
    <mergeCell ref="S9498:U9498"/>
    <mergeCell ref="W9498:Y9498"/>
    <mergeCell ref="AA9498:AC9498"/>
    <mergeCell ref="AE9498:AG9498"/>
    <mergeCell ref="L9497:M9497"/>
    <mergeCell ref="P9497:Q9497"/>
    <mergeCell ref="T9497:U9497"/>
    <mergeCell ref="X9497:Y9497"/>
    <mergeCell ref="AB9497:AC9497"/>
    <mergeCell ref="AE9495:AG9495"/>
    <mergeCell ref="L9496:M9496"/>
    <mergeCell ref="P9496:Q9496"/>
    <mergeCell ref="T9496:U9496"/>
    <mergeCell ref="X9496:Y9496"/>
    <mergeCell ref="AB9496:AC9496"/>
    <mergeCell ref="AF9496:AG9496"/>
    <mergeCell ref="K9495:M9495"/>
    <mergeCell ref="O9495:Q9495"/>
    <mergeCell ref="S9495:U9495"/>
    <mergeCell ref="W9495:Y9495"/>
    <mergeCell ref="AA9495:AC9495"/>
    <mergeCell ref="AF9493:AG9493"/>
    <mergeCell ref="K9494:M9494"/>
    <mergeCell ref="O9494:Q9494"/>
    <mergeCell ref="S9494:U9494"/>
    <mergeCell ref="W9494:Y9494"/>
    <mergeCell ref="AA9494:AC9494"/>
    <mergeCell ref="AE9494:AG9494"/>
    <mergeCell ref="L9493:M9493"/>
    <mergeCell ref="P9493:Q9493"/>
    <mergeCell ref="T9493:U9493"/>
    <mergeCell ref="X9493:Y9493"/>
    <mergeCell ref="AB9493:AC9493"/>
    <mergeCell ref="AF9491:AG9491"/>
    <mergeCell ref="L9492:M9492"/>
    <mergeCell ref="P9492:Q9492"/>
    <mergeCell ref="T9492:U9492"/>
    <mergeCell ref="X9492:Y9492"/>
    <mergeCell ref="AB9492:AC9492"/>
    <mergeCell ref="AF9492:AG9492"/>
    <mergeCell ref="L9491:M9491"/>
    <mergeCell ref="P9491:Q9491"/>
    <mergeCell ref="T9491:U9491"/>
    <mergeCell ref="X9491:Y9491"/>
    <mergeCell ref="AB9491:AC9491"/>
    <mergeCell ref="AE9489:AG9489"/>
    <mergeCell ref="K9490:M9490"/>
    <mergeCell ref="O9490:Q9490"/>
    <mergeCell ref="S9490:U9490"/>
    <mergeCell ref="W9490:Y9490"/>
    <mergeCell ref="AA9490:AC9490"/>
    <mergeCell ref="AE9490:AG9490"/>
    <mergeCell ref="K9489:M9489"/>
    <mergeCell ref="O9489:Q9489"/>
    <mergeCell ref="S9489:U9489"/>
    <mergeCell ref="W9489:Y9489"/>
    <mergeCell ref="AA9489:AC9489"/>
    <mergeCell ref="AF9487:AG9487"/>
    <mergeCell ref="L9488:M9488"/>
    <mergeCell ref="P9488:Q9488"/>
    <mergeCell ref="T9488:U9488"/>
    <mergeCell ref="X9488:Y9488"/>
    <mergeCell ref="AB9488:AC9488"/>
    <mergeCell ref="AF9488:AG9488"/>
    <mergeCell ref="L9487:M9487"/>
    <mergeCell ref="P9487:Q9487"/>
    <mergeCell ref="T9487:U9487"/>
    <mergeCell ref="X9487:Y9487"/>
    <mergeCell ref="AB9487:AC9487"/>
    <mergeCell ref="AE9485:AG9485"/>
    <mergeCell ref="K9486:M9486"/>
    <mergeCell ref="O9486:Q9486"/>
    <mergeCell ref="S9486:U9486"/>
    <mergeCell ref="W9486:Y9486"/>
    <mergeCell ref="AA9486:AC9486"/>
    <mergeCell ref="AE9486:AG9486"/>
    <mergeCell ref="K9485:M9485"/>
    <mergeCell ref="O9485:Q9485"/>
    <mergeCell ref="S9485:U9485"/>
    <mergeCell ref="W9485:Y9485"/>
    <mergeCell ref="AA9485:AC9485"/>
    <mergeCell ref="AF9483:AG9483"/>
    <mergeCell ref="L9484:M9484"/>
    <mergeCell ref="P9484:Q9484"/>
    <mergeCell ref="T9484:U9484"/>
    <mergeCell ref="X9484:Y9484"/>
    <mergeCell ref="AB9484:AC9484"/>
    <mergeCell ref="AF9484:AG9484"/>
    <mergeCell ref="L9483:M9483"/>
    <mergeCell ref="P9483:Q9483"/>
    <mergeCell ref="T9483:U9483"/>
    <mergeCell ref="X9483:Y9483"/>
    <mergeCell ref="AB9483:AC9483"/>
    <mergeCell ref="AE9481:AG9481"/>
    <mergeCell ref="K9482:M9482"/>
    <mergeCell ref="O9482:Q9482"/>
    <mergeCell ref="S9482:U9482"/>
    <mergeCell ref="W9482:Y9482"/>
    <mergeCell ref="AA9482:AC9482"/>
    <mergeCell ref="AE9482:AG9482"/>
    <mergeCell ref="K9481:M9481"/>
    <mergeCell ref="O9481:Q9481"/>
    <mergeCell ref="S9481:U9481"/>
    <mergeCell ref="W9481:Y9481"/>
    <mergeCell ref="AA9481:AC9481"/>
    <mergeCell ref="AF9479:AG9479"/>
    <mergeCell ref="L9480:M9480"/>
    <mergeCell ref="P9480:Q9480"/>
    <mergeCell ref="T9480:U9480"/>
    <mergeCell ref="X9480:Y9480"/>
    <mergeCell ref="AB9480:AC9480"/>
    <mergeCell ref="AF9480:AG9480"/>
    <mergeCell ref="L9479:M9479"/>
    <mergeCell ref="P9479:Q9479"/>
    <mergeCell ref="T9479:U9479"/>
    <mergeCell ref="X9479:Y9479"/>
    <mergeCell ref="AB9479:AC9479"/>
    <mergeCell ref="AE9477:AG9477"/>
    <mergeCell ref="L9478:M9478"/>
    <mergeCell ref="P9478:Q9478"/>
    <mergeCell ref="T9478:U9478"/>
    <mergeCell ref="X9478:Y9478"/>
    <mergeCell ref="AB9478:AC9478"/>
    <mergeCell ref="AF9478:AG9478"/>
    <mergeCell ref="K9477:M9477"/>
    <mergeCell ref="O9477:Q9477"/>
    <mergeCell ref="S9477:U9477"/>
    <mergeCell ref="W9477:Y9477"/>
    <mergeCell ref="AA9477:AC9477"/>
    <mergeCell ref="AE9475:AG9475"/>
    <mergeCell ref="K9476:M9476"/>
    <mergeCell ref="O9476:Q9476"/>
    <mergeCell ref="S9476:U9476"/>
    <mergeCell ref="W9476:Y9476"/>
    <mergeCell ref="AA9476:AC9476"/>
    <mergeCell ref="AE9476:AG9476"/>
    <mergeCell ref="K9475:M9475"/>
    <mergeCell ref="O9475:Q9475"/>
    <mergeCell ref="S9475:U9475"/>
    <mergeCell ref="W9475:Y9475"/>
    <mergeCell ref="AA9475:AC9475"/>
    <mergeCell ref="AE9473:AG9473"/>
    <mergeCell ref="A9474:F9474"/>
    <mergeCell ref="L9474:M9474"/>
    <mergeCell ref="P9474:Q9474"/>
    <mergeCell ref="T9474:U9474"/>
    <mergeCell ref="X9474:Y9474"/>
    <mergeCell ref="AB9474:AC9474"/>
    <mergeCell ref="AF9474:AG9474"/>
    <mergeCell ref="K9473:M9473"/>
    <mergeCell ref="O9473:Q9473"/>
    <mergeCell ref="S9473:U9473"/>
    <mergeCell ref="W9473:Y9473"/>
    <mergeCell ref="AA9473:AC9473"/>
    <mergeCell ref="AF9471:AG9471"/>
    <mergeCell ref="K9472:M9472"/>
    <mergeCell ref="O9472:Q9472"/>
    <mergeCell ref="S9472:U9472"/>
    <mergeCell ref="W9472:Y9472"/>
    <mergeCell ref="AA9472:AC9472"/>
    <mergeCell ref="AE9472:AG9472"/>
    <mergeCell ref="L9471:M9471"/>
    <mergeCell ref="P9471:Q9471"/>
    <mergeCell ref="T9471:U9471"/>
    <mergeCell ref="X9471:Y9471"/>
    <mergeCell ref="AB9471:AC9471"/>
    <mergeCell ref="AE9469:AG9469"/>
    <mergeCell ref="L9470:M9470"/>
    <mergeCell ref="P9470:Q9470"/>
    <mergeCell ref="T9470:U9470"/>
    <mergeCell ref="X9470:Y9470"/>
    <mergeCell ref="AB9470:AC9470"/>
    <mergeCell ref="AF9470:AG9470"/>
    <mergeCell ref="K9469:M9469"/>
    <mergeCell ref="O9469:Q9469"/>
    <mergeCell ref="S9469:U9469"/>
    <mergeCell ref="W9469:Y9469"/>
    <mergeCell ref="AA9469:AC9469"/>
    <mergeCell ref="AF9467:AG9467"/>
    <mergeCell ref="K9468:M9468"/>
    <mergeCell ref="O9468:Q9468"/>
    <mergeCell ref="S9468:U9468"/>
    <mergeCell ref="W9468:Y9468"/>
    <mergeCell ref="AA9468:AC9468"/>
    <mergeCell ref="AE9468:AG9468"/>
    <mergeCell ref="L9467:M9467"/>
    <mergeCell ref="P9467:Q9467"/>
    <mergeCell ref="T9467:U9467"/>
    <mergeCell ref="X9467:Y9467"/>
    <mergeCell ref="AB9467:AC9467"/>
    <mergeCell ref="AE9465:AG9465"/>
    <mergeCell ref="L9466:M9466"/>
    <mergeCell ref="P9466:Q9466"/>
    <mergeCell ref="T9466:U9466"/>
    <mergeCell ref="X9466:Y9466"/>
    <mergeCell ref="AB9466:AC9466"/>
    <mergeCell ref="AF9466:AG9466"/>
    <mergeCell ref="K9465:M9465"/>
    <mergeCell ref="O9465:Q9465"/>
    <mergeCell ref="S9465:U9465"/>
    <mergeCell ref="W9465:Y9465"/>
    <mergeCell ref="AA9465:AC9465"/>
    <mergeCell ref="AF9463:AG9463"/>
    <mergeCell ref="K9464:M9464"/>
    <mergeCell ref="O9464:Q9464"/>
    <mergeCell ref="S9464:U9464"/>
    <mergeCell ref="W9464:Y9464"/>
    <mergeCell ref="AA9464:AC9464"/>
    <mergeCell ref="AE9464:AG9464"/>
    <mergeCell ref="L9463:M9463"/>
    <mergeCell ref="P9463:Q9463"/>
    <mergeCell ref="T9463:U9463"/>
    <mergeCell ref="X9463:Y9463"/>
    <mergeCell ref="AB9463:AC9463"/>
    <mergeCell ref="AE9461:AG9461"/>
    <mergeCell ref="L9462:M9462"/>
    <mergeCell ref="P9462:Q9462"/>
    <mergeCell ref="T9462:U9462"/>
    <mergeCell ref="X9462:Y9462"/>
    <mergeCell ref="AB9462:AC9462"/>
    <mergeCell ref="AF9462:AG9462"/>
    <mergeCell ref="K9461:M9461"/>
    <mergeCell ref="O9461:Q9461"/>
    <mergeCell ref="S9461:U9461"/>
    <mergeCell ref="W9461:Y9461"/>
    <mergeCell ref="AA9461:AC9461"/>
    <mergeCell ref="AF9459:AG9459"/>
    <mergeCell ref="K9460:M9460"/>
    <mergeCell ref="O9460:Q9460"/>
    <mergeCell ref="S9460:U9460"/>
    <mergeCell ref="W9460:Y9460"/>
    <mergeCell ref="AA9460:AC9460"/>
    <mergeCell ref="AE9460:AG9460"/>
    <mergeCell ref="L9459:M9459"/>
    <mergeCell ref="P9459:Q9459"/>
    <mergeCell ref="T9459:U9459"/>
    <mergeCell ref="X9459:Y9459"/>
    <mergeCell ref="AB9459:AC9459"/>
    <mergeCell ref="AE9457:AG9457"/>
    <mergeCell ref="L9458:M9458"/>
    <mergeCell ref="P9458:Q9458"/>
    <mergeCell ref="T9458:U9458"/>
    <mergeCell ref="X9458:Y9458"/>
    <mergeCell ref="AB9458:AC9458"/>
    <mergeCell ref="AF9458:AG9458"/>
    <mergeCell ref="K9457:M9457"/>
    <mergeCell ref="O9457:Q9457"/>
    <mergeCell ref="S9457:U9457"/>
    <mergeCell ref="W9457:Y9457"/>
    <mergeCell ref="AA9457:AC9457"/>
    <mergeCell ref="AF9455:AG9455"/>
    <mergeCell ref="K9456:M9456"/>
    <mergeCell ref="O9456:Q9456"/>
    <mergeCell ref="S9456:U9456"/>
    <mergeCell ref="W9456:Y9456"/>
    <mergeCell ref="AA9456:AC9456"/>
    <mergeCell ref="AE9456:AG9456"/>
    <mergeCell ref="L9455:M9455"/>
    <mergeCell ref="P9455:Q9455"/>
    <mergeCell ref="T9455:U9455"/>
    <mergeCell ref="X9455:Y9455"/>
    <mergeCell ref="AB9455:AC9455"/>
    <mergeCell ref="AE9453:AG9453"/>
    <mergeCell ref="L9454:M9454"/>
    <mergeCell ref="P9454:Q9454"/>
    <mergeCell ref="T9454:U9454"/>
    <mergeCell ref="X9454:Y9454"/>
    <mergeCell ref="AB9454:AC9454"/>
    <mergeCell ref="AF9454:AG9454"/>
    <mergeCell ref="K9453:M9453"/>
    <mergeCell ref="O9453:Q9453"/>
    <mergeCell ref="S9453:U9453"/>
    <mergeCell ref="W9453:Y9453"/>
    <mergeCell ref="AA9453:AC9453"/>
    <mergeCell ref="AF9451:AG9451"/>
    <mergeCell ref="K9452:M9452"/>
    <mergeCell ref="O9452:Q9452"/>
    <mergeCell ref="S9452:U9452"/>
    <mergeCell ref="W9452:Y9452"/>
    <mergeCell ref="AA9452:AC9452"/>
    <mergeCell ref="AE9452:AG9452"/>
    <mergeCell ref="L9451:M9451"/>
    <mergeCell ref="P9451:Q9451"/>
    <mergeCell ref="T9451:U9451"/>
    <mergeCell ref="X9451:Y9451"/>
    <mergeCell ref="AB9451:AC9451"/>
    <mergeCell ref="AE9449:AG9449"/>
    <mergeCell ref="L9450:M9450"/>
    <mergeCell ref="P9450:Q9450"/>
    <mergeCell ref="T9450:U9450"/>
    <mergeCell ref="X9450:Y9450"/>
    <mergeCell ref="AB9450:AC9450"/>
    <mergeCell ref="AF9450:AG9450"/>
    <mergeCell ref="K9449:M9449"/>
    <mergeCell ref="O9449:Q9449"/>
    <mergeCell ref="S9449:U9449"/>
    <mergeCell ref="W9449:Y9449"/>
    <mergeCell ref="AA9449:AC9449"/>
    <mergeCell ref="AF9447:AG9447"/>
    <mergeCell ref="K9448:M9448"/>
    <mergeCell ref="O9448:Q9448"/>
    <mergeCell ref="S9448:U9448"/>
    <mergeCell ref="W9448:Y9448"/>
    <mergeCell ref="AA9448:AC9448"/>
    <mergeCell ref="AE9448:AG9448"/>
    <mergeCell ref="L9447:M9447"/>
    <mergeCell ref="P9447:Q9447"/>
    <mergeCell ref="T9447:U9447"/>
    <mergeCell ref="X9447:Y9447"/>
    <mergeCell ref="AB9447:AC9447"/>
    <mergeCell ref="AE9445:AG9445"/>
    <mergeCell ref="L9446:M9446"/>
    <mergeCell ref="P9446:Q9446"/>
    <mergeCell ref="T9446:U9446"/>
    <mergeCell ref="X9446:Y9446"/>
    <mergeCell ref="AB9446:AC9446"/>
    <mergeCell ref="AF9446:AG9446"/>
    <mergeCell ref="K9445:M9445"/>
    <mergeCell ref="O9445:Q9445"/>
    <mergeCell ref="S9445:U9445"/>
    <mergeCell ref="W9445:Y9445"/>
    <mergeCell ref="AA9445:AC9445"/>
    <mergeCell ref="AF9443:AG9443"/>
    <mergeCell ref="K9444:M9444"/>
    <mergeCell ref="O9444:Q9444"/>
    <mergeCell ref="S9444:U9444"/>
    <mergeCell ref="W9444:Y9444"/>
    <mergeCell ref="AA9444:AC9444"/>
    <mergeCell ref="AE9444:AG9444"/>
    <mergeCell ref="L9443:M9443"/>
    <mergeCell ref="P9443:Q9443"/>
    <mergeCell ref="T9443:U9443"/>
    <mergeCell ref="X9443:Y9443"/>
    <mergeCell ref="AB9443:AC9443"/>
    <mergeCell ref="AE9441:AG9441"/>
    <mergeCell ref="L9442:M9442"/>
    <mergeCell ref="P9442:Q9442"/>
    <mergeCell ref="T9442:U9442"/>
    <mergeCell ref="X9442:Y9442"/>
    <mergeCell ref="AB9442:AC9442"/>
    <mergeCell ref="AF9442:AG9442"/>
    <mergeCell ref="K9441:M9441"/>
    <mergeCell ref="O9441:Q9441"/>
    <mergeCell ref="S9441:U9441"/>
    <mergeCell ref="W9441:Y9441"/>
    <mergeCell ref="AA9441:AC9441"/>
    <mergeCell ref="AF9439:AG9439"/>
    <mergeCell ref="K9440:M9440"/>
    <mergeCell ref="O9440:Q9440"/>
    <mergeCell ref="S9440:U9440"/>
    <mergeCell ref="W9440:Y9440"/>
    <mergeCell ref="AA9440:AC9440"/>
    <mergeCell ref="AE9440:AG9440"/>
    <mergeCell ref="L9439:M9439"/>
    <mergeCell ref="P9439:Q9439"/>
    <mergeCell ref="T9439:U9439"/>
    <mergeCell ref="X9439:Y9439"/>
    <mergeCell ref="AB9439:AC9439"/>
    <mergeCell ref="AE9437:AG9437"/>
    <mergeCell ref="L9438:M9438"/>
    <mergeCell ref="P9438:Q9438"/>
    <mergeCell ref="T9438:U9438"/>
    <mergeCell ref="X9438:Y9438"/>
    <mergeCell ref="AB9438:AC9438"/>
    <mergeCell ref="AF9438:AG9438"/>
    <mergeCell ref="K9437:M9437"/>
    <mergeCell ref="O9437:Q9437"/>
    <mergeCell ref="S9437:U9437"/>
    <mergeCell ref="W9437:Y9437"/>
    <mergeCell ref="AA9437:AC9437"/>
    <mergeCell ref="AF9435:AG9435"/>
    <mergeCell ref="K9436:M9436"/>
    <mergeCell ref="O9436:Q9436"/>
    <mergeCell ref="S9436:U9436"/>
    <mergeCell ref="W9436:Y9436"/>
    <mergeCell ref="AA9436:AC9436"/>
    <mergeCell ref="AE9436:AG9436"/>
    <mergeCell ref="L9435:M9435"/>
    <mergeCell ref="P9435:Q9435"/>
    <mergeCell ref="T9435:U9435"/>
    <mergeCell ref="X9435:Y9435"/>
    <mergeCell ref="AB9435:AC9435"/>
    <mergeCell ref="AE9433:AG9433"/>
    <mergeCell ref="L9434:M9434"/>
    <mergeCell ref="P9434:Q9434"/>
    <mergeCell ref="T9434:U9434"/>
    <mergeCell ref="X9434:Y9434"/>
    <mergeCell ref="AB9434:AC9434"/>
    <mergeCell ref="AF9434:AG9434"/>
    <mergeCell ref="K9433:M9433"/>
    <mergeCell ref="O9433:Q9433"/>
    <mergeCell ref="S9433:U9433"/>
    <mergeCell ref="W9433:Y9433"/>
    <mergeCell ref="AA9433:AC9433"/>
    <mergeCell ref="AF9431:AG9431"/>
    <mergeCell ref="K9432:M9432"/>
    <mergeCell ref="O9432:Q9432"/>
    <mergeCell ref="S9432:U9432"/>
    <mergeCell ref="W9432:Y9432"/>
    <mergeCell ref="AA9432:AC9432"/>
    <mergeCell ref="AE9432:AG9432"/>
    <mergeCell ref="L9431:M9431"/>
    <mergeCell ref="P9431:Q9431"/>
    <mergeCell ref="T9431:U9431"/>
    <mergeCell ref="X9431:Y9431"/>
    <mergeCell ref="AB9431:AC9431"/>
    <mergeCell ref="AE9429:AG9429"/>
    <mergeCell ref="L9430:M9430"/>
    <mergeCell ref="P9430:Q9430"/>
    <mergeCell ref="T9430:U9430"/>
    <mergeCell ref="X9430:Y9430"/>
    <mergeCell ref="AB9430:AC9430"/>
    <mergeCell ref="AF9430:AG9430"/>
    <mergeCell ref="K9429:M9429"/>
    <mergeCell ref="O9429:Q9429"/>
    <mergeCell ref="S9429:U9429"/>
    <mergeCell ref="W9429:Y9429"/>
    <mergeCell ref="AA9429:AC9429"/>
    <mergeCell ref="AF9427:AG9427"/>
    <mergeCell ref="K9428:M9428"/>
    <mergeCell ref="O9428:Q9428"/>
    <mergeCell ref="S9428:U9428"/>
    <mergeCell ref="W9428:Y9428"/>
    <mergeCell ref="AA9428:AC9428"/>
    <mergeCell ref="AE9428:AG9428"/>
    <mergeCell ref="L9427:M9427"/>
    <mergeCell ref="P9427:Q9427"/>
    <mergeCell ref="T9427:U9427"/>
    <mergeCell ref="X9427:Y9427"/>
    <mergeCell ref="AB9427:AC9427"/>
    <mergeCell ref="AE9425:AG9425"/>
    <mergeCell ref="L9426:M9426"/>
    <mergeCell ref="P9426:Q9426"/>
    <mergeCell ref="T9426:U9426"/>
    <mergeCell ref="X9426:Y9426"/>
    <mergeCell ref="AB9426:AC9426"/>
    <mergeCell ref="AF9426:AG9426"/>
    <mergeCell ref="K9425:M9425"/>
    <mergeCell ref="O9425:Q9425"/>
    <mergeCell ref="S9425:U9425"/>
    <mergeCell ref="W9425:Y9425"/>
    <mergeCell ref="AA9425:AC9425"/>
    <mergeCell ref="AF9423:AG9423"/>
    <mergeCell ref="K9424:M9424"/>
    <mergeCell ref="O9424:Q9424"/>
    <mergeCell ref="S9424:U9424"/>
    <mergeCell ref="W9424:Y9424"/>
    <mergeCell ref="AA9424:AC9424"/>
    <mergeCell ref="AE9424:AG9424"/>
    <mergeCell ref="L9423:M9423"/>
    <mergeCell ref="P9423:Q9423"/>
    <mergeCell ref="T9423:U9423"/>
    <mergeCell ref="X9423:Y9423"/>
    <mergeCell ref="AB9423:AC9423"/>
    <mergeCell ref="AE9421:AG9421"/>
    <mergeCell ref="L9422:M9422"/>
    <mergeCell ref="P9422:Q9422"/>
    <mergeCell ref="T9422:U9422"/>
    <mergeCell ref="X9422:Y9422"/>
    <mergeCell ref="AB9422:AC9422"/>
    <mergeCell ref="AF9422:AG9422"/>
    <mergeCell ref="K9421:M9421"/>
    <mergeCell ref="O9421:Q9421"/>
    <mergeCell ref="S9421:U9421"/>
    <mergeCell ref="W9421:Y9421"/>
    <mergeCell ref="AA9421:AC9421"/>
    <mergeCell ref="AF9419:AG9419"/>
    <mergeCell ref="K9420:M9420"/>
    <mergeCell ref="O9420:Q9420"/>
    <mergeCell ref="S9420:U9420"/>
    <mergeCell ref="W9420:Y9420"/>
    <mergeCell ref="AA9420:AC9420"/>
    <mergeCell ref="AE9420:AG9420"/>
    <mergeCell ref="L9419:M9419"/>
    <mergeCell ref="P9419:Q9419"/>
    <mergeCell ref="T9419:U9419"/>
    <mergeCell ref="X9419:Y9419"/>
    <mergeCell ref="AB9419:AC9419"/>
    <mergeCell ref="AE9417:AG9417"/>
    <mergeCell ref="L9418:M9418"/>
    <mergeCell ref="P9418:Q9418"/>
    <mergeCell ref="T9418:U9418"/>
    <mergeCell ref="X9418:Y9418"/>
    <mergeCell ref="AB9418:AC9418"/>
    <mergeCell ref="AF9418:AG9418"/>
    <mergeCell ref="K9417:M9417"/>
    <mergeCell ref="O9417:Q9417"/>
    <mergeCell ref="S9417:U9417"/>
    <mergeCell ref="W9417:Y9417"/>
    <mergeCell ref="AA9417:AC9417"/>
    <mergeCell ref="AF9415:AG9415"/>
    <mergeCell ref="K9416:M9416"/>
    <mergeCell ref="O9416:Q9416"/>
    <mergeCell ref="S9416:U9416"/>
    <mergeCell ref="W9416:Y9416"/>
    <mergeCell ref="AA9416:AC9416"/>
    <mergeCell ref="AE9416:AG9416"/>
    <mergeCell ref="L9415:M9415"/>
    <mergeCell ref="P9415:Q9415"/>
    <mergeCell ref="T9415:U9415"/>
    <mergeCell ref="X9415:Y9415"/>
    <mergeCell ref="AB9415:AC9415"/>
    <mergeCell ref="AF9413:AG9413"/>
    <mergeCell ref="L9414:M9414"/>
    <mergeCell ref="P9414:Q9414"/>
    <mergeCell ref="T9414:U9414"/>
    <mergeCell ref="X9414:Y9414"/>
    <mergeCell ref="AB9414:AC9414"/>
    <mergeCell ref="AF9414:AG9414"/>
    <mergeCell ref="L9413:M9413"/>
    <mergeCell ref="P9413:Q9413"/>
    <mergeCell ref="T9413:U9413"/>
    <mergeCell ref="X9413:Y9413"/>
    <mergeCell ref="AB9413:AC9413"/>
    <mergeCell ref="AE9411:AG9411"/>
    <mergeCell ref="L9412:M9412"/>
    <mergeCell ref="P9412:Q9412"/>
    <mergeCell ref="T9412:U9412"/>
    <mergeCell ref="X9412:Y9412"/>
    <mergeCell ref="AB9412:AC9412"/>
    <mergeCell ref="AF9412:AG9412"/>
    <mergeCell ref="K9411:M9411"/>
    <mergeCell ref="O9411:Q9411"/>
    <mergeCell ref="S9411:U9411"/>
    <mergeCell ref="W9411:Y9411"/>
    <mergeCell ref="AA9411:AC9411"/>
    <mergeCell ref="AE9409:AG9409"/>
    <mergeCell ref="K9410:M9410"/>
    <mergeCell ref="O9410:Q9410"/>
    <mergeCell ref="S9410:U9410"/>
    <mergeCell ref="W9410:Y9410"/>
    <mergeCell ref="AA9410:AC9410"/>
    <mergeCell ref="AE9410:AG9410"/>
    <mergeCell ref="K9409:M9409"/>
    <mergeCell ref="O9409:Q9409"/>
    <mergeCell ref="S9409:U9409"/>
    <mergeCell ref="W9409:Y9409"/>
    <mergeCell ref="AA9409:AC9409"/>
    <mergeCell ref="AF9407:AG9407"/>
    <mergeCell ref="K9408:M9408"/>
    <mergeCell ref="O9408:Q9408"/>
    <mergeCell ref="S9408:U9408"/>
    <mergeCell ref="W9408:Y9408"/>
    <mergeCell ref="AA9408:AC9408"/>
    <mergeCell ref="AE9408:AG9408"/>
    <mergeCell ref="L9407:M9407"/>
    <mergeCell ref="P9407:Q9407"/>
    <mergeCell ref="T9407:U9407"/>
    <mergeCell ref="X9407:Y9407"/>
    <mergeCell ref="AB9407:AC9407"/>
    <mergeCell ref="AE9405:AG9405"/>
    <mergeCell ref="L9406:M9406"/>
    <mergeCell ref="P9406:Q9406"/>
    <mergeCell ref="T9406:U9406"/>
    <mergeCell ref="X9406:Y9406"/>
    <mergeCell ref="AB9406:AC9406"/>
    <mergeCell ref="AF9406:AG9406"/>
    <mergeCell ref="K9405:M9405"/>
    <mergeCell ref="O9405:Q9405"/>
    <mergeCell ref="S9405:U9405"/>
    <mergeCell ref="W9405:Y9405"/>
    <mergeCell ref="AA9405:AC9405"/>
    <mergeCell ref="AF9403:AG9403"/>
    <mergeCell ref="K9404:M9404"/>
    <mergeCell ref="O9404:Q9404"/>
    <mergeCell ref="S9404:U9404"/>
    <mergeCell ref="W9404:Y9404"/>
    <mergeCell ref="AA9404:AC9404"/>
    <mergeCell ref="AE9404:AG9404"/>
    <mergeCell ref="L9403:M9403"/>
    <mergeCell ref="P9403:Q9403"/>
    <mergeCell ref="T9403:U9403"/>
    <mergeCell ref="X9403:Y9403"/>
    <mergeCell ref="AB9403:AC9403"/>
    <mergeCell ref="AE9401:AG9401"/>
    <mergeCell ref="L9402:M9402"/>
    <mergeCell ref="P9402:Q9402"/>
    <mergeCell ref="T9402:U9402"/>
    <mergeCell ref="X9402:Y9402"/>
    <mergeCell ref="AB9402:AC9402"/>
    <mergeCell ref="AF9402:AG9402"/>
    <mergeCell ref="K9401:M9401"/>
    <mergeCell ref="O9401:Q9401"/>
    <mergeCell ref="S9401:U9401"/>
    <mergeCell ref="W9401:Y9401"/>
    <mergeCell ref="AA9401:AC9401"/>
    <mergeCell ref="AF9399:AG9399"/>
    <mergeCell ref="K9400:M9400"/>
    <mergeCell ref="O9400:Q9400"/>
    <mergeCell ref="S9400:U9400"/>
    <mergeCell ref="W9400:Y9400"/>
    <mergeCell ref="AA9400:AC9400"/>
    <mergeCell ref="AE9400:AG9400"/>
    <mergeCell ref="L9399:M9399"/>
    <mergeCell ref="P9399:Q9399"/>
    <mergeCell ref="T9399:U9399"/>
    <mergeCell ref="X9399:Y9399"/>
    <mergeCell ref="AB9399:AC9399"/>
    <mergeCell ref="AE9397:AG9397"/>
    <mergeCell ref="L9398:M9398"/>
    <mergeCell ref="P9398:Q9398"/>
    <mergeCell ref="T9398:U9398"/>
    <mergeCell ref="X9398:Y9398"/>
    <mergeCell ref="AB9398:AC9398"/>
    <mergeCell ref="AF9398:AG9398"/>
    <mergeCell ref="K9397:M9397"/>
    <mergeCell ref="O9397:Q9397"/>
    <mergeCell ref="S9397:U9397"/>
    <mergeCell ref="W9397:Y9397"/>
    <mergeCell ref="AA9397:AC9397"/>
    <mergeCell ref="AF9395:AG9395"/>
    <mergeCell ref="K9396:M9396"/>
    <mergeCell ref="O9396:Q9396"/>
    <mergeCell ref="S9396:U9396"/>
    <mergeCell ref="W9396:Y9396"/>
    <mergeCell ref="AA9396:AC9396"/>
    <mergeCell ref="AE9396:AG9396"/>
    <mergeCell ref="L9395:M9395"/>
    <mergeCell ref="P9395:Q9395"/>
    <mergeCell ref="T9395:U9395"/>
    <mergeCell ref="X9395:Y9395"/>
    <mergeCell ref="AB9395:AC9395"/>
    <mergeCell ref="AE9393:AG9393"/>
    <mergeCell ref="L9394:M9394"/>
    <mergeCell ref="P9394:Q9394"/>
    <mergeCell ref="T9394:U9394"/>
    <mergeCell ref="X9394:Y9394"/>
    <mergeCell ref="AB9394:AC9394"/>
    <mergeCell ref="AF9394:AG9394"/>
    <mergeCell ref="K9393:M9393"/>
    <mergeCell ref="O9393:Q9393"/>
    <mergeCell ref="S9393:U9393"/>
    <mergeCell ref="W9393:Y9393"/>
    <mergeCell ref="AA9393:AC9393"/>
    <mergeCell ref="AF9391:AG9391"/>
    <mergeCell ref="K9392:M9392"/>
    <mergeCell ref="O9392:Q9392"/>
    <mergeCell ref="S9392:U9392"/>
    <mergeCell ref="W9392:Y9392"/>
    <mergeCell ref="AA9392:AC9392"/>
    <mergeCell ref="AE9392:AG9392"/>
    <mergeCell ref="L9391:M9391"/>
    <mergeCell ref="P9391:Q9391"/>
    <mergeCell ref="T9391:U9391"/>
    <mergeCell ref="X9391:Y9391"/>
    <mergeCell ref="AB9391:AC9391"/>
    <mergeCell ref="AE9389:AG9389"/>
    <mergeCell ref="L9390:M9390"/>
    <mergeCell ref="P9390:Q9390"/>
    <mergeCell ref="T9390:U9390"/>
    <mergeCell ref="X9390:Y9390"/>
    <mergeCell ref="AB9390:AC9390"/>
    <mergeCell ref="AF9390:AG9390"/>
    <mergeCell ref="K9389:M9389"/>
    <mergeCell ref="O9389:Q9389"/>
    <mergeCell ref="S9389:U9389"/>
    <mergeCell ref="W9389:Y9389"/>
    <mergeCell ref="AA9389:AC9389"/>
    <mergeCell ref="AF9387:AG9387"/>
    <mergeCell ref="K9388:M9388"/>
    <mergeCell ref="O9388:Q9388"/>
    <mergeCell ref="S9388:U9388"/>
    <mergeCell ref="W9388:Y9388"/>
    <mergeCell ref="AA9388:AC9388"/>
    <mergeCell ref="AE9388:AG9388"/>
    <mergeCell ref="L9387:M9387"/>
    <mergeCell ref="P9387:Q9387"/>
    <mergeCell ref="T9387:U9387"/>
    <mergeCell ref="X9387:Y9387"/>
    <mergeCell ref="AB9387:AC9387"/>
    <mergeCell ref="AF9385:AG9385"/>
    <mergeCell ref="L9386:M9386"/>
    <mergeCell ref="P9386:Q9386"/>
    <mergeCell ref="T9386:U9386"/>
    <mergeCell ref="X9386:Y9386"/>
    <mergeCell ref="AB9386:AC9386"/>
    <mergeCell ref="AF9386:AG9386"/>
    <mergeCell ref="L9385:M9385"/>
    <mergeCell ref="P9385:Q9385"/>
    <mergeCell ref="T9385:U9385"/>
    <mergeCell ref="X9385:Y9385"/>
    <mergeCell ref="AB9385:AC9385"/>
    <mergeCell ref="AE9383:AG9383"/>
    <mergeCell ref="L9384:M9384"/>
    <mergeCell ref="P9384:Q9384"/>
    <mergeCell ref="T9384:U9384"/>
    <mergeCell ref="X9384:Y9384"/>
    <mergeCell ref="AB9384:AC9384"/>
    <mergeCell ref="AF9384:AG9384"/>
    <mergeCell ref="K9383:M9383"/>
    <mergeCell ref="O9383:Q9383"/>
    <mergeCell ref="S9383:U9383"/>
    <mergeCell ref="W9383:Y9383"/>
    <mergeCell ref="AA9383:AC9383"/>
    <mergeCell ref="AE9381:AG9381"/>
    <mergeCell ref="K9382:M9382"/>
    <mergeCell ref="O9382:Q9382"/>
    <mergeCell ref="S9382:U9382"/>
    <mergeCell ref="W9382:Y9382"/>
    <mergeCell ref="AA9382:AC9382"/>
    <mergeCell ref="AE9382:AG9382"/>
    <mergeCell ref="K9381:M9381"/>
    <mergeCell ref="O9381:Q9381"/>
    <mergeCell ref="S9381:U9381"/>
    <mergeCell ref="W9381:Y9381"/>
    <mergeCell ref="AA9381:AC9381"/>
    <mergeCell ref="AF9379:AG9379"/>
    <mergeCell ref="L9380:M9380"/>
    <mergeCell ref="P9380:Q9380"/>
    <mergeCell ref="T9380:U9380"/>
    <mergeCell ref="X9380:Y9380"/>
    <mergeCell ref="AB9380:AC9380"/>
    <mergeCell ref="AF9380:AG9380"/>
    <mergeCell ref="L9379:M9379"/>
    <mergeCell ref="P9379:Q9379"/>
    <mergeCell ref="T9379:U9379"/>
    <mergeCell ref="X9379:Y9379"/>
    <mergeCell ref="AB9379:AC9379"/>
    <mergeCell ref="AF9377:AG9377"/>
    <mergeCell ref="L9378:M9378"/>
    <mergeCell ref="P9378:Q9378"/>
    <mergeCell ref="T9378:U9378"/>
    <mergeCell ref="X9378:Y9378"/>
    <mergeCell ref="AB9378:AC9378"/>
    <mergeCell ref="AF9378:AG9378"/>
    <mergeCell ref="L9377:M9377"/>
    <mergeCell ref="P9377:Q9377"/>
    <mergeCell ref="T9377:U9377"/>
    <mergeCell ref="X9377:Y9377"/>
    <mergeCell ref="AB9377:AC9377"/>
    <mergeCell ref="AE9375:AG9375"/>
    <mergeCell ref="K9376:M9376"/>
    <mergeCell ref="O9376:Q9376"/>
    <mergeCell ref="S9376:U9376"/>
    <mergeCell ref="W9376:Y9376"/>
    <mergeCell ref="AA9376:AC9376"/>
    <mergeCell ref="AE9376:AG9376"/>
    <mergeCell ref="K9375:M9375"/>
    <mergeCell ref="O9375:Q9375"/>
    <mergeCell ref="S9375:U9375"/>
    <mergeCell ref="W9375:Y9375"/>
    <mergeCell ref="AA9375:AC9375"/>
    <mergeCell ref="AE9373:AG9373"/>
    <mergeCell ref="K9374:M9374"/>
    <mergeCell ref="O9374:Q9374"/>
    <mergeCell ref="S9374:U9374"/>
    <mergeCell ref="W9374:Y9374"/>
    <mergeCell ref="AA9374:AC9374"/>
    <mergeCell ref="AE9374:AG9374"/>
    <mergeCell ref="K9373:M9373"/>
    <mergeCell ref="O9373:Q9373"/>
    <mergeCell ref="S9373:U9373"/>
    <mergeCell ref="W9373:Y9373"/>
    <mergeCell ref="AA9373:AC9373"/>
    <mergeCell ref="AF9371:AG9371"/>
    <mergeCell ref="L9372:M9372"/>
    <mergeCell ref="P9372:Q9372"/>
    <mergeCell ref="T9372:U9372"/>
    <mergeCell ref="X9372:Y9372"/>
    <mergeCell ref="AB9372:AC9372"/>
    <mergeCell ref="AF9372:AG9372"/>
    <mergeCell ref="L9371:M9371"/>
    <mergeCell ref="P9371:Q9371"/>
    <mergeCell ref="T9371:U9371"/>
    <mergeCell ref="X9371:Y9371"/>
    <mergeCell ref="AB9371:AC9371"/>
    <mergeCell ref="AE9369:AG9369"/>
    <mergeCell ref="L9370:M9370"/>
    <mergeCell ref="P9370:Q9370"/>
    <mergeCell ref="T9370:U9370"/>
    <mergeCell ref="X9370:Y9370"/>
    <mergeCell ref="AB9370:AC9370"/>
    <mergeCell ref="AF9370:AG9370"/>
    <mergeCell ref="K9369:M9369"/>
    <mergeCell ref="O9369:Q9369"/>
    <mergeCell ref="S9369:U9369"/>
    <mergeCell ref="W9369:Y9369"/>
    <mergeCell ref="AA9369:AC9369"/>
    <mergeCell ref="AF9367:AG9367"/>
    <mergeCell ref="K9368:M9368"/>
    <mergeCell ref="O9368:Q9368"/>
    <mergeCell ref="S9368:U9368"/>
    <mergeCell ref="W9368:Y9368"/>
    <mergeCell ref="AA9368:AC9368"/>
    <mergeCell ref="AE9368:AG9368"/>
    <mergeCell ref="L9367:M9367"/>
    <mergeCell ref="P9367:Q9367"/>
    <mergeCell ref="T9367:U9367"/>
    <mergeCell ref="X9367:Y9367"/>
    <mergeCell ref="AB9367:AC9367"/>
    <mergeCell ref="AF9365:AG9365"/>
    <mergeCell ref="L9366:M9366"/>
    <mergeCell ref="P9366:Q9366"/>
    <mergeCell ref="T9366:U9366"/>
    <mergeCell ref="X9366:Y9366"/>
    <mergeCell ref="AB9366:AC9366"/>
    <mergeCell ref="AF9366:AG9366"/>
    <mergeCell ref="L9365:M9365"/>
    <mergeCell ref="P9365:Q9365"/>
    <mergeCell ref="T9365:U9365"/>
    <mergeCell ref="X9365:Y9365"/>
    <mergeCell ref="AB9365:AC9365"/>
    <mergeCell ref="AE9363:AG9363"/>
    <mergeCell ref="L9364:M9364"/>
    <mergeCell ref="P9364:Q9364"/>
    <mergeCell ref="T9364:U9364"/>
    <mergeCell ref="X9364:Y9364"/>
    <mergeCell ref="AB9364:AC9364"/>
    <mergeCell ref="AF9364:AG9364"/>
    <mergeCell ref="K9363:M9363"/>
    <mergeCell ref="O9363:Q9363"/>
    <mergeCell ref="S9363:U9363"/>
    <mergeCell ref="W9363:Y9363"/>
    <mergeCell ref="AA9363:AC9363"/>
    <mergeCell ref="AE9361:AG9361"/>
    <mergeCell ref="K9362:M9362"/>
    <mergeCell ref="O9362:Q9362"/>
    <mergeCell ref="S9362:U9362"/>
    <mergeCell ref="W9362:Y9362"/>
    <mergeCell ref="AA9362:AC9362"/>
    <mergeCell ref="AE9362:AG9362"/>
    <mergeCell ref="K9361:M9361"/>
    <mergeCell ref="O9361:Q9361"/>
    <mergeCell ref="S9361:U9361"/>
    <mergeCell ref="W9361:Y9361"/>
    <mergeCell ref="AA9361:AC9361"/>
    <mergeCell ref="AF9359:AG9359"/>
    <mergeCell ref="L9360:M9360"/>
    <mergeCell ref="P9360:Q9360"/>
    <mergeCell ref="T9360:U9360"/>
    <mergeCell ref="X9360:Y9360"/>
    <mergeCell ref="AB9360:AC9360"/>
    <mergeCell ref="AF9360:AG9360"/>
    <mergeCell ref="L9359:M9359"/>
    <mergeCell ref="P9359:Q9359"/>
    <mergeCell ref="T9359:U9359"/>
    <mergeCell ref="X9359:Y9359"/>
    <mergeCell ref="AB9359:AC9359"/>
    <mergeCell ref="AE9357:AG9357"/>
    <mergeCell ref="K9358:M9358"/>
    <mergeCell ref="O9358:Q9358"/>
    <mergeCell ref="S9358:U9358"/>
    <mergeCell ref="W9358:Y9358"/>
    <mergeCell ref="AA9358:AC9358"/>
    <mergeCell ref="AE9358:AG9358"/>
    <mergeCell ref="K9357:M9357"/>
    <mergeCell ref="O9357:Q9357"/>
    <mergeCell ref="S9357:U9357"/>
    <mergeCell ref="W9357:Y9357"/>
    <mergeCell ref="AA9357:AC9357"/>
    <mergeCell ref="AF9355:AG9355"/>
    <mergeCell ref="L9356:M9356"/>
    <mergeCell ref="P9356:Q9356"/>
    <mergeCell ref="T9356:U9356"/>
    <mergeCell ref="X9356:Y9356"/>
    <mergeCell ref="AB9356:AC9356"/>
    <mergeCell ref="AF9356:AG9356"/>
    <mergeCell ref="L9355:M9355"/>
    <mergeCell ref="P9355:Q9355"/>
    <mergeCell ref="T9355:U9355"/>
    <mergeCell ref="X9355:Y9355"/>
    <mergeCell ref="AB9355:AC9355"/>
    <mergeCell ref="AE9353:AG9353"/>
    <mergeCell ref="K9354:M9354"/>
    <mergeCell ref="O9354:Q9354"/>
    <mergeCell ref="S9354:U9354"/>
    <mergeCell ref="W9354:Y9354"/>
    <mergeCell ref="AA9354:AC9354"/>
    <mergeCell ref="AE9354:AG9354"/>
    <mergeCell ref="K9353:M9353"/>
    <mergeCell ref="O9353:Q9353"/>
    <mergeCell ref="S9353:U9353"/>
    <mergeCell ref="W9353:Y9353"/>
    <mergeCell ref="AA9353:AC9353"/>
    <mergeCell ref="AF9351:AG9351"/>
    <mergeCell ref="L9352:M9352"/>
    <mergeCell ref="P9352:Q9352"/>
    <mergeCell ref="T9352:U9352"/>
    <mergeCell ref="X9352:Y9352"/>
    <mergeCell ref="AB9352:AC9352"/>
    <mergeCell ref="AF9352:AG9352"/>
    <mergeCell ref="L9351:M9351"/>
    <mergeCell ref="P9351:Q9351"/>
    <mergeCell ref="T9351:U9351"/>
    <mergeCell ref="X9351:Y9351"/>
    <mergeCell ref="AB9351:AC9351"/>
    <mergeCell ref="AF9349:AG9349"/>
    <mergeCell ref="L9350:M9350"/>
    <mergeCell ref="P9350:Q9350"/>
    <mergeCell ref="T9350:U9350"/>
    <mergeCell ref="X9350:Y9350"/>
    <mergeCell ref="AB9350:AC9350"/>
    <mergeCell ref="AF9350:AG9350"/>
    <mergeCell ref="L9349:M9349"/>
    <mergeCell ref="P9349:Q9349"/>
    <mergeCell ref="T9349:U9349"/>
    <mergeCell ref="X9349:Y9349"/>
    <mergeCell ref="AB9349:AC9349"/>
    <mergeCell ref="AE9347:AG9347"/>
    <mergeCell ref="K9348:M9348"/>
    <mergeCell ref="O9348:Q9348"/>
    <mergeCell ref="S9348:U9348"/>
    <mergeCell ref="W9348:Y9348"/>
    <mergeCell ref="AA9348:AC9348"/>
    <mergeCell ref="AE9348:AG9348"/>
    <mergeCell ref="K9347:M9347"/>
    <mergeCell ref="O9347:Q9347"/>
    <mergeCell ref="S9347:U9347"/>
    <mergeCell ref="W9347:Y9347"/>
    <mergeCell ref="AA9347:AC9347"/>
    <mergeCell ref="AE9345:AG9345"/>
    <mergeCell ref="K9346:M9346"/>
    <mergeCell ref="O9346:Q9346"/>
    <mergeCell ref="S9346:U9346"/>
    <mergeCell ref="W9346:Y9346"/>
    <mergeCell ref="AA9346:AC9346"/>
    <mergeCell ref="AE9346:AG9346"/>
    <mergeCell ref="K9345:M9345"/>
    <mergeCell ref="O9345:Q9345"/>
    <mergeCell ref="S9345:U9345"/>
    <mergeCell ref="W9345:Y9345"/>
    <mergeCell ref="AA9345:AC9345"/>
    <mergeCell ref="AE9343:AG9343"/>
    <mergeCell ref="K9344:M9344"/>
    <mergeCell ref="O9344:Q9344"/>
    <mergeCell ref="S9344:U9344"/>
    <mergeCell ref="W9344:Y9344"/>
    <mergeCell ref="AA9344:AC9344"/>
    <mergeCell ref="AE9344:AG9344"/>
    <mergeCell ref="K9343:M9343"/>
    <mergeCell ref="O9343:Q9343"/>
    <mergeCell ref="S9343:U9343"/>
    <mergeCell ref="W9343:Y9343"/>
    <mergeCell ref="AA9343:AC9343"/>
    <mergeCell ref="AE9341:AG9341"/>
    <mergeCell ref="K9342:M9342"/>
    <mergeCell ref="O9342:Q9342"/>
    <mergeCell ref="S9342:U9342"/>
    <mergeCell ref="W9342:Y9342"/>
    <mergeCell ref="AA9342:AC9342"/>
    <mergeCell ref="AE9342:AG9342"/>
    <mergeCell ref="K9341:M9341"/>
    <mergeCell ref="O9341:Q9341"/>
    <mergeCell ref="S9341:U9341"/>
    <mergeCell ref="W9341:Y9341"/>
    <mergeCell ref="AA9341:AC9341"/>
    <mergeCell ref="AE9339:AG9339"/>
    <mergeCell ref="K9340:M9340"/>
    <mergeCell ref="O9340:Q9340"/>
    <mergeCell ref="S9340:U9340"/>
    <mergeCell ref="W9340:Y9340"/>
    <mergeCell ref="AA9340:AC9340"/>
    <mergeCell ref="AE9340:AG9340"/>
    <mergeCell ref="K9339:M9339"/>
    <mergeCell ref="O9339:Q9339"/>
    <mergeCell ref="S9339:U9339"/>
    <mergeCell ref="W9339:Y9339"/>
    <mergeCell ref="AA9339:AC9339"/>
    <mergeCell ref="AE9337:AG9337"/>
    <mergeCell ref="K9338:M9338"/>
    <mergeCell ref="O9338:Q9338"/>
    <mergeCell ref="S9338:U9338"/>
    <mergeCell ref="W9338:Y9338"/>
    <mergeCell ref="AA9338:AC9338"/>
    <mergeCell ref="AE9338:AG9338"/>
    <mergeCell ref="K9337:M9337"/>
    <mergeCell ref="O9337:Q9337"/>
    <mergeCell ref="S9337:U9337"/>
    <mergeCell ref="W9337:Y9337"/>
    <mergeCell ref="AA9337:AC9337"/>
    <mergeCell ref="AE9335:AG9335"/>
    <mergeCell ref="K9336:M9336"/>
    <mergeCell ref="O9336:Q9336"/>
    <mergeCell ref="S9336:U9336"/>
    <mergeCell ref="W9336:Y9336"/>
    <mergeCell ref="AA9336:AC9336"/>
    <mergeCell ref="AE9336:AG9336"/>
    <mergeCell ref="K9335:M9335"/>
    <mergeCell ref="O9335:Q9335"/>
    <mergeCell ref="S9335:U9335"/>
    <mergeCell ref="W9335:Y9335"/>
    <mergeCell ref="AA9335:AC9335"/>
    <mergeCell ref="AE9333:AG9333"/>
    <mergeCell ref="K9334:M9334"/>
    <mergeCell ref="O9334:Q9334"/>
    <mergeCell ref="S9334:U9334"/>
    <mergeCell ref="W9334:Y9334"/>
    <mergeCell ref="AA9334:AC9334"/>
    <mergeCell ref="AE9334:AG9334"/>
    <mergeCell ref="K9333:M9333"/>
    <mergeCell ref="O9333:Q9333"/>
    <mergeCell ref="S9333:U9333"/>
    <mergeCell ref="W9333:Y9333"/>
    <mergeCell ref="AA9333:AC9333"/>
    <mergeCell ref="AE9331:AG9331"/>
    <mergeCell ref="K9332:M9332"/>
    <mergeCell ref="O9332:Q9332"/>
    <mergeCell ref="S9332:U9332"/>
    <mergeCell ref="W9332:Y9332"/>
    <mergeCell ref="AA9332:AC9332"/>
    <mergeCell ref="AE9332:AG9332"/>
    <mergeCell ref="K9331:M9331"/>
    <mergeCell ref="O9331:Q9331"/>
    <mergeCell ref="S9331:U9331"/>
    <mergeCell ref="W9331:Y9331"/>
    <mergeCell ref="AA9331:AC9331"/>
    <mergeCell ref="AE9329:AG9329"/>
    <mergeCell ref="K9330:M9330"/>
    <mergeCell ref="O9330:Q9330"/>
    <mergeCell ref="S9330:U9330"/>
    <mergeCell ref="W9330:Y9330"/>
    <mergeCell ref="AA9330:AC9330"/>
    <mergeCell ref="AE9330:AG9330"/>
    <mergeCell ref="K9329:M9329"/>
    <mergeCell ref="O9329:Q9329"/>
    <mergeCell ref="S9329:U9329"/>
    <mergeCell ref="W9329:Y9329"/>
    <mergeCell ref="AA9329:AC9329"/>
    <mergeCell ref="AF9327:AG9327"/>
    <mergeCell ref="K9328:M9328"/>
    <mergeCell ref="O9328:Q9328"/>
    <mergeCell ref="S9328:U9328"/>
    <mergeCell ref="W9328:Y9328"/>
    <mergeCell ref="AA9328:AC9328"/>
    <mergeCell ref="AE9328:AG9328"/>
    <mergeCell ref="L9327:M9327"/>
    <mergeCell ref="P9327:Q9327"/>
    <mergeCell ref="T9327:U9327"/>
    <mergeCell ref="X9327:Y9327"/>
    <mergeCell ref="AB9327:AC9327"/>
    <mergeCell ref="AE9325:AG9325"/>
    <mergeCell ref="L9326:M9326"/>
    <mergeCell ref="P9326:Q9326"/>
    <mergeCell ref="T9326:U9326"/>
    <mergeCell ref="X9326:Y9326"/>
    <mergeCell ref="AB9326:AC9326"/>
    <mergeCell ref="AF9326:AG9326"/>
    <mergeCell ref="K9325:M9325"/>
    <mergeCell ref="O9325:Q9325"/>
    <mergeCell ref="S9325:U9325"/>
    <mergeCell ref="W9325:Y9325"/>
    <mergeCell ref="AA9325:AC9325"/>
    <mergeCell ref="AF9323:AG9323"/>
    <mergeCell ref="K9324:M9324"/>
    <mergeCell ref="O9324:Q9324"/>
    <mergeCell ref="S9324:U9324"/>
    <mergeCell ref="W9324:Y9324"/>
    <mergeCell ref="AA9324:AC9324"/>
    <mergeCell ref="AE9324:AG9324"/>
    <mergeCell ref="L9323:M9323"/>
    <mergeCell ref="P9323:Q9323"/>
    <mergeCell ref="T9323:U9323"/>
    <mergeCell ref="X9323:Y9323"/>
    <mergeCell ref="AB9323:AC9323"/>
    <mergeCell ref="AE9321:AG9321"/>
    <mergeCell ref="L9322:M9322"/>
    <mergeCell ref="P9322:Q9322"/>
    <mergeCell ref="T9322:U9322"/>
    <mergeCell ref="X9322:Y9322"/>
    <mergeCell ref="AB9322:AC9322"/>
    <mergeCell ref="AF9322:AG9322"/>
    <mergeCell ref="K9321:M9321"/>
    <mergeCell ref="O9321:Q9321"/>
    <mergeCell ref="S9321:U9321"/>
    <mergeCell ref="W9321:Y9321"/>
    <mergeCell ref="AA9321:AC9321"/>
    <mergeCell ref="AF9319:AG9319"/>
    <mergeCell ref="K9320:M9320"/>
    <mergeCell ref="O9320:Q9320"/>
    <mergeCell ref="S9320:U9320"/>
    <mergeCell ref="W9320:Y9320"/>
    <mergeCell ref="AA9320:AC9320"/>
    <mergeCell ref="AE9320:AG9320"/>
    <mergeCell ref="L9319:M9319"/>
    <mergeCell ref="P9319:Q9319"/>
    <mergeCell ref="T9319:U9319"/>
    <mergeCell ref="X9319:Y9319"/>
    <mergeCell ref="AB9319:AC9319"/>
    <mergeCell ref="AE9317:AG9317"/>
    <mergeCell ref="L9318:M9318"/>
    <mergeCell ref="P9318:Q9318"/>
    <mergeCell ref="T9318:U9318"/>
    <mergeCell ref="X9318:Y9318"/>
    <mergeCell ref="AB9318:AC9318"/>
    <mergeCell ref="AF9318:AG9318"/>
    <mergeCell ref="K9317:M9317"/>
    <mergeCell ref="O9317:Q9317"/>
    <mergeCell ref="S9317:U9317"/>
    <mergeCell ref="W9317:Y9317"/>
    <mergeCell ref="AA9317:AC9317"/>
    <mergeCell ref="AF9315:AG9315"/>
    <mergeCell ref="K9316:M9316"/>
    <mergeCell ref="O9316:Q9316"/>
    <mergeCell ref="S9316:U9316"/>
    <mergeCell ref="W9316:Y9316"/>
    <mergeCell ref="AA9316:AC9316"/>
    <mergeCell ref="AE9316:AG9316"/>
    <mergeCell ref="L9315:M9315"/>
    <mergeCell ref="P9315:Q9315"/>
    <mergeCell ref="T9315:U9315"/>
    <mergeCell ref="X9315:Y9315"/>
    <mergeCell ref="AB9315:AC9315"/>
    <mergeCell ref="AE9313:AG9313"/>
    <mergeCell ref="L9314:M9314"/>
    <mergeCell ref="P9314:Q9314"/>
    <mergeCell ref="T9314:U9314"/>
    <mergeCell ref="X9314:Y9314"/>
    <mergeCell ref="AB9314:AC9314"/>
    <mergeCell ref="AF9314:AG9314"/>
    <mergeCell ref="K9313:M9313"/>
    <mergeCell ref="O9313:Q9313"/>
    <mergeCell ref="S9313:U9313"/>
    <mergeCell ref="W9313:Y9313"/>
    <mergeCell ref="AA9313:AC9313"/>
    <mergeCell ref="AE9311:AG9311"/>
    <mergeCell ref="K9312:M9312"/>
    <mergeCell ref="O9312:Q9312"/>
    <mergeCell ref="S9312:U9312"/>
    <mergeCell ref="W9312:Y9312"/>
    <mergeCell ref="AA9312:AC9312"/>
    <mergeCell ref="AE9312:AG9312"/>
    <mergeCell ref="K9311:M9311"/>
    <mergeCell ref="O9311:Q9311"/>
    <mergeCell ref="S9311:U9311"/>
    <mergeCell ref="W9311:Y9311"/>
    <mergeCell ref="AA9311:AC9311"/>
    <mergeCell ref="AE9309:AG9309"/>
    <mergeCell ref="K9310:M9310"/>
    <mergeCell ref="O9310:Q9310"/>
    <mergeCell ref="S9310:U9310"/>
    <mergeCell ref="W9310:Y9310"/>
    <mergeCell ref="AA9310:AC9310"/>
    <mergeCell ref="AE9310:AG9310"/>
    <mergeCell ref="K9309:M9309"/>
    <mergeCell ref="O9309:Q9309"/>
    <mergeCell ref="S9309:U9309"/>
    <mergeCell ref="W9309:Y9309"/>
    <mergeCell ref="AA9309:AC9309"/>
    <mergeCell ref="AE9307:AG9307"/>
    <mergeCell ref="K9308:M9308"/>
    <mergeCell ref="O9308:Q9308"/>
    <mergeCell ref="S9308:U9308"/>
    <mergeCell ref="W9308:Y9308"/>
    <mergeCell ref="AA9308:AC9308"/>
    <mergeCell ref="AE9308:AG9308"/>
    <mergeCell ref="K9307:M9307"/>
    <mergeCell ref="O9307:Q9307"/>
    <mergeCell ref="S9307:U9307"/>
    <mergeCell ref="W9307:Y9307"/>
    <mergeCell ref="AA9307:AC9307"/>
    <mergeCell ref="AE9305:AG9305"/>
    <mergeCell ref="K9306:M9306"/>
    <mergeCell ref="O9306:Q9306"/>
    <mergeCell ref="S9306:U9306"/>
    <mergeCell ref="W9306:Y9306"/>
    <mergeCell ref="AA9306:AC9306"/>
    <mergeCell ref="AE9306:AG9306"/>
    <mergeCell ref="K9305:M9305"/>
    <mergeCell ref="O9305:Q9305"/>
    <mergeCell ref="S9305:U9305"/>
    <mergeCell ref="W9305:Y9305"/>
    <mergeCell ref="AA9305:AC9305"/>
    <mergeCell ref="AE9303:AG9303"/>
    <mergeCell ref="K9304:M9304"/>
    <mergeCell ref="O9304:Q9304"/>
    <mergeCell ref="S9304:U9304"/>
    <mergeCell ref="W9304:Y9304"/>
    <mergeCell ref="AA9304:AC9304"/>
    <mergeCell ref="AE9304:AG9304"/>
    <mergeCell ref="K9303:M9303"/>
    <mergeCell ref="O9303:Q9303"/>
    <mergeCell ref="S9303:U9303"/>
    <mergeCell ref="W9303:Y9303"/>
    <mergeCell ref="AA9303:AC9303"/>
    <mergeCell ref="AE9301:AG9301"/>
    <mergeCell ref="K9302:M9302"/>
    <mergeCell ref="O9302:Q9302"/>
    <mergeCell ref="S9302:U9302"/>
    <mergeCell ref="W9302:Y9302"/>
    <mergeCell ref="AA9302:AC9302"/>
    <mergeCell ref="AE9302:AG9302"/>
    <mergeCell ref="K9301:M9301"/>
    <mergeCell ref="O9301:Q9301"/>
    <mergeCell ref="S9301:U9301"/>
    <mergeCell ref="W9301:Y9301"/>
    <mergeCell ref="AA9301:AC9301"/>
    <mergeCell ref="AB9299:AC9299"/>
    <mergeCell ref="AF9299:AG9299"/>
    <mergeCell ref="A9300:F9300"/>
    <mergeCell ref="L9300:M9300"/>
    <mergeCell ref="P9300:Q9300"/>
    <mergeCell ref="T9300:U9300"/>
    <mergeCell ref="X9300:Y9300"/>
    <mergeCell ref="AB9300:AC9300"/>
    <mergeCell ref="AF9300:AG9300"/>
    <mergeCell ref="A9299:F9299"/>
    <mergeCell ref="L9299:M9299"/>
    <mergeCell ref="P9299:Q9299"/>
    <mergeCell ref="T9299:U9299"/>
    <mergeCell ref="X9299:Y9299"/>
    <mergeCell ref="AF9297:AG9297"/>
    <mergeCell ref="L9298:M9298"/>
    <mergeCell ref="P9298:Q9298"/>
    <mergeCell ref="T9298:U9298"/>
    <mergeCell ref="X9298:Y9298"/>
    <mergeCell ref="AB9298:AC9298"/>
    <mergeCell ref="AF9298:AG9298"/>
    <mergeCell ref="L9297:M9297"/>
    <mergeCell ref="P9297:Q9297"/>
    <mergeCell ref="T9297:U9297"/>
    <mergeCell ref="X9297:Y9297"/>
    <mergeCell ref="AB9297:AC9297"/>
    <mergeCell ref="AE9295:AG9295"/>
    <mergeCell ref="L9296:M9296"/>
    <mergeCell ref="P9296:Q9296"/>
    <mergeCell ref="T9296:U9296"/>
    <mergeCell ref="X9296:Y9296"/>
    <mergeCell ref="AB9296:AC9296"/>
    <mergeCell ref="AF9296:AG9296"/>
    <mergeCell ref="K9295:M9295"/>
    <mergeCell ref="O9295:Q9295"/>
    <mergeCell ref="S9295:U9295"/>
    <mergeCell ref="W9295:Y9295"/>
    <mergeCell ref="AA9295:AC9295"/>
    <mergeCell ref="AF9293:AG9293"/>
    <mergeCell ref="K9294:M9294"/>
    <mergeCell ref="O9294:Q9294"/>
    <mergeCell ref="S9294:U9294"/>
    <mergeCell ref="W9294:Y9294"/>
    <mergeCell ref="AA9294:AC9294"/>
    <mergeCell ref="AE9294:AG9294"/>
    <mergeCell ref="L9293:M9293"/>
    <mergeCell ref="P9293:Q9293"/>
    <mergeCell ref="T9293:U9293"/>
    <mergeCell ref="X9293:Y9293"/>
    <mergeCell ref="AB9293:AC9293"/>
    <mergeCell ref="AE9291:AG9291"/>
    <mergeCell ref="L9292:M9292"/>
    <mergeCell ref="P9292:Q9292"/>
    <mergeCell ref="T9292:U9292"/>
    <mergeCell ref="X9292:Y9292"/>
    <mergeCell ref="AB9292:AC9292"/>
    <mergeCell ref="AF9292:AG9292"/>
    <mergeCell ref="K9291:M9291"/>
    <mergeCell ref="O9291:Q9291"/>
    <mergeCell ref="S9291:U9291"/>
    <mergeCell ref="W9291:Y9291"/>
    <mergeCell ref="AA9291:AC9291"/>
    <mergeCell ref="AE9289:AG9289"/>
    <mergeCell ref="K9290:M9290"/>
    <mergeCell ref="O9290:Q9290"/>
    <mergeCell ref="S9290:U9290"/>
    <mergeCell ref="W9290:Y9290"/>
    <mergeCell ref="AA9290:AC9290"/>
    <mergeCell ref="AE9290:AG9290"/>
    <mergeCell ref="K9289:M9289"/>
    <mergeCell ref="O9289:Q9289"/>
    <mergeCell ref="S9289:U9289"/>
    <mergeCell ref="W9289:Y9289"/>
    <mergeCell ref="AA9289:AC9289"/>
    <mergeCell ref="AB9287:AC9287"/>
    <mergeCell ref="AF9287:AG9287"/>
    <mergeCell ref="K9288:M9288"/>
    <mergeCell ref="O9288:Q9288"/>
    <mergeCell ref="S9288:U9288"/>
    <mergeCell ref="W9288:Y9288"/>
    <mergeCell ref="AA9288:AC9288"/>
    <mergeCell ref="AE9288:AG9288"/>
    <mergeCell ref="A9287:F9287"/>
    <mergeCell ref="L9287:M9287"/>
    <mergeCell ref="P9287:Q9287"/>
    <mergeCell ref="T9287:U9287"/>
    <mergeCell ref="X9287:Y9287"/>
    <mergeCell ref="AE9285:AG9285"/>
    <mergeCell ref="K9286:M9286"/>
    <mergeCell ref="O9286:Q9286"/>
    <mergeCell ref="S9286:U9286"/>
    <mergeCell ref="W9286:Y9286"/>
    <mergeCell ref="AA9286:AC9286"/>
    <mergeCell ref="AE9286:AG9286"/>
    <mergeCell ref="K9285:M9285"/>
    <mergeCell ref="O9285:Q9285"/>
    <mergeCell ref="S9285:U9285"/>
    <mergeCell ref="W9285:Y9285"/>
    <mergeCell ref="AA9285:AC9285"/>
    <mergeCell ref="AF9283:AG9283"/>
    <mergeCell ref="L9284:M9284"/>
    <mergeCell ref="P9284:Q9284"/>
    <mergeCell ref="T9284:U9284"/>
    <mergeCell ref="X9284:Y9284"/>
    <mergeCell ref="AB9284:AC9284"/>
    <mergeCell ref="AF9284:AG9284"/>
    <mergeCell ref="L9283:M9283"/>
    <mergeCell ref="P9283:Q9283"/>
    <mergeCell ref="T9283:U9283"/>
    <mergeCell ref="X9283:Y9283"/>
    <mergeCell ref="AB9283:AC9283"/>
    <mergeCell ref="AE9281:AG9281"/>
    <mergeCell ref="K9282:M9282"/>
    <mergeCell ref="O9282:Q9282"/>
    <mergeCell ref="S9282:U9282"/>
    <mergeCell ref="W9282:Y9282"/>
    <mergeCell ref="AA9282:AC9282"/>
    <mergeCell ref="AE9282:AG9282"/>
    <mergeCell ref="K9281:M9281"/>
    <mergeCell ref="O9281:Q9281"/>
    <mergeCell ref="S9281:U9281"/>
    <mergeCell ref="W9281:Y9281"/>
    <mergeCell ref="AA9281:AC9281"/>
    <mergeCell ref="AF9279:AG9279"/>
    <mergeCell ref="L9280:M9280"/>
    <mergeCell ref="P9280:Q9280"/>
    <mergeCell ref="T9280:U9280"/>
    <mergeCell ref="X9280:Y9280"/>
    <mergeCell ref="AB9280:AC9280"/>
    <mergeCell ref="AF9280:AG9280"/>
    <mergeCell ref="L9279:M9279"/>
    <mergeCell ref="P9279:Q9279"/>
    <mergeCell ref="T9279:U9279"/>
    <mergeCell ref="X9279:Y9279"/>
    <mergeCell ref="AB9279:AC9279"/>
    <mergeCell ref="AF9277:AG9277"/>
    <mergeCell ref="L9278:M9278"/>
    <mergeCell ref="P9278:Q9278"/>
    <mergeCell ref="T9278:U9278"/>
    <mergeCell ref="X9278:Y9278"/>
    <mergeCell ref="AB9278:AC9278"/>
    <mergeCell ref="AF9278:AG9278"/>
    <mergeCell ref="L9277:M9277"/>
    <mergeCell ref="P9277:Q9277"/>
    <mergeCell ref="T9277:U9277"/>
    <mergeCell ref="X9277:Y9277"/>
    <mergeCell ref="AB9277:AC9277"/>
    <mergeCell ref="AF9275:AG9275"/>
    <mergeCell ref="L9276:M9276"/>
    <mergeCell ref="P9276:Q9276"/>
    <mergeCell ref="T9276:U9276"/>
    <mergeCell ref="X9276:Y9276"/>
    <mergeCell ref="AB9276:AC9276"/>
    <mergeCell ref="AF9276:AG9276"/>
    <mergeCell ref="L9275:M9275"/>
    <mergeCell ref="P9275:Q9275"/>
    <mergeCell ref="T9275:U9275"/>
    <mergeCell ref="X9275:Y9275"/>
    <mergeCell ref="AB9275:AC9275"/>
    <mergeCell ref="AF9273:AG9273"/>
    <mergeCell ref="L9274:M9274"/>
    <mergeCell ref="P9274:Q9274"/>
    <mergeCell ref="T9274:U9274"/>
    <mergeCell ref="X9274:Y9274"/>
    <mergeCell ref="AB9274:AC9274"/>
    <mergeCell ref="AF9274:AG9274"/>
    <mergeCell ref="L9273:M9273"/>
    <mergeCell ref="P9273:Q9273"/>
    <mergeCell ref="T9273:U9273"/>
    <mergeCell ref="X9273:Y9273"/>
    <mergeCell ref="AB9273:AC9273"/>
    <mergeCell ref="AF9271:AG9271"/>
    <mergeCell ref="L9272:M9272"/>
    <mergeCell ref="P9272:Q9272"/>
    <mergeCell ref="T9272:U9272"/>
    <mergeCell ref="X9272:Y9272"/>
    <mergeCell ref="AB9272:AC9272"/>
    <mergeCell ref="AF9272:AG9272"/>
    <mergeCell ref="L9271:M9271"/>
    <mergeCell ref="P9271:Q9271"/>
    <mergeCell ref="T9271:U9271"/>
    <mergeCell ref="X9271:Y9271"/>
    <mergeCell ref="AB9271:AC9271"/>
    <mergeCell ref="AF9269:AG9269"/>
    <mergeCell ref="L9270:M9270"/>
    <mergeCell ref="P9270:Q9270"/>
    <mergeCell ref="T9270:U9270"/>
    <mergeCell ref="X9270:Y9270"/>
    <mergeCell ref="AB9270:AC9270"/>
    <mergeCell ref="AF9270:AG9270"/>
    <mergeCell ref="L9269:M9269"/>
    <mergeCell ref="P9269:Q9269"/>
    <mergeCell ref="T9269:U9269"/>
    <mergeCell ref="X9269:Y9269"/>
    <mergeCell ref="AB9269:AC9269"/>
    <mergeCell ref="AF9267:AG9267"/>
    <mergeCell ref="L9268:M9268"/>
    <mergeCell ref="P9268:Q9268"/>
    <mergeCell ref="T9268:U9268"/>
    <mergeCell ref="X9268:Y9268"/>
    <mergeCell ref="AB9268:AC9268"/>
    <mergeCell ref="AF9268:AG9268"/>
    <mergeCell ref="L9267:M9267"/>
    <mergeCell ref="P9267:Q9267"/>
    <mergeCell ref="T9267:U9267"/>
    <mergeCell ref="X9267:Y9267"/>
    <mergeCell ref="AB9267:AC9267"/>
    <mergeCell ref="AE9265:AG9265"/>
    <mergeCell ref="K9266:M9266"/>
    <mergeCell ref="O9266:Q9266"/>
    <mergeCell ref="S9266:U9266"/>
    <mergeCell ref="W9266:Y9266"/>
    <mergeCell ref="AA9266:AC9266"/>
    <mergeCell ref="AE9266:AG9266"/>
    <mergeCell ref="K9265:M9265"/>
    <mergeCell ref="O9265:Q9265"/>
    <mergeCell ref="S9265:U9265"/>
    <mergeCell ref="W9265:Y9265"/>
    <mergeCell ref="AA9265:AC9265"/>
    <mergeCell ref="AF9263:AG9263"/>
    <mergeCell ref="L9264:M9264"/>
    <mergeCell ref="P9264:Q9264"/>
    <mergeCell ref="T9264:U9264"/>
    <mergeCell ref="X9264:Y9264"/>
    <mergeCell ref="AB9264:AC9264"/>
    <mergeCell ref="AF9264:AG9264"/>
    <mergeCell ref="L9263:M9263"/>
    <mergeCell ref="P9263:Q9263"/>
    <mergeCell ref="T9263:U9263"/>
    <mergeCell ref="X9263:Y9263"/>
    <mergeCell ref="AB9263:AC9263"/>
    <mergeCell ref="AF9261:AG9261"/>
    <mergeCell ref="L9262:M9262"/>
    <mergeCell ref="P9262:Q9262"/>
    <mergeCell ref="T9262:U9262"/>
    <mergeCell ref="X9262:Y9262"/>
    <mergeCell ref="AB9262:AC9262"/>
    <mergeCell ref="AF9262:AG9262"/>
    <mergeCell ref="L9261:M9261"/>
    <mergeCell ref="P9261:Q9261"/>
    <mergeCell ref="T9261:U9261"/>
    <mergeCell ref="X9261:Y9261"/>
    <mergeCell ref="AB9261:AC9261"/>
    <mergeCell ref="AE9259:AG9259"/>
    <mergeCell ref="K9260:M9260"/>
    <mergeCell ref="O9260:Q9260"/>
    <mergeCell ref="S9260:U9260"/>
    <mergeCell ref="W9260:Y9260"/>
    <mergeCell ref="AA9260:AC9260"/>
    <mergeCell ref="AE9260:AG9260"/>
    <mergeCell ref="K9259:M9259"/>
    <mergeCell ref="O9259:Q9259"/>
    <mergeCell ref="S9259:U9259"/>
    <mergeCell ref="W9259:Y9259"/>
    <mergeCell ref="AA9259:AC9259"/>
    <mergeCell ref="AE9257:AG9257"/>
    <mergeCell ref="K9258:M9258"/>
    <mergeCell ref="O9258:Q9258"/>
    <mergeCell ref="S9258:U9258"/>
    <mergeCell ref="W9258:Y9258"/>
    <mergeCell ref="AA9258:AC9258"/>
    <mergeCell ref="AE9258:AG9258"/>
    <mergeCell ref="K9257:M9257"/>
    <mergeCell ref="O9257:Q9257"/>
    <mergeCell ref="S9257:U9257"/>
    <mergeCell ref="W9257:Y9257"/>
    <mergeCell ref="AA9257:AC9257"/>
    <mergeCell ref="AF9255:AG9255"/>
    <mergeCell ref="L9256:M9256"/>
    <mergeCell ref="P9256:Q9256"/>
    <mergeCell ref="T9256:U9256"/>
    <mergeCell ref="X9256:Y9256"/>
    <mergeCell ref="AB9256:AC9256"/>
    <mergeCell ref="AF9256:AG9256"/>
    <mergeCell ref="L9255:M9255"/>
    <mergeCell ref="P9255:Q9255"/>
    <mergeCell ref="T9255:U9255"/>
    <mergeCell ref="X9255:Y9255"/>
    <mergeCell ref="AB9255:AC9255"/>
    <mergeCell ref="AF9253:AG9253"/>
    <mergeCell ref="L9254:M9254"/>
    <mergeCell ref="P9254:Q9254"/>
    <mergeCell ref="T9254:U9254"/>
    <mergeCell ref="X9254:Y9254"/>
    <mergeCell ref="AB9254:AC9254"/>
    <mergeCell ref="AF9254:AG9254"/>
    <mergeCell ref="L9253:M9253"/>
    <mergeCell ref="P9253:Q9253"/>
    <mergeCell ref="T9253:U9253"/>
    <mergeCell ref="X9253:Y9253"/>
    <mergeCell ref="AB9253:AC9253"/>
    <mergeCell ref="AE9251:AG9251"/>
    <mergeCell ref="L9252:M9252"/>
    <mergeCell ref="P9252:Q9252"/>
    <mergeCell ref="T9252:U9252"/>
    <mergeCell ref="X9252:Y9252"/>
    <mergeCell ref="AB9252:AC9252"/>
    <mergeCell ref="AF9252:AG9252"/>
    <mergeCell ref="K9251:M9251"/>
    <mergeCell ref="O9251:Q9251"/>
    <mergeCell ref="S9251:U9251"/>
    <mergeCell ref="W9251:Y9251"/>
    <mergeCell ref="AA9251:AC9251"/>
    <mergeCell ref="AE9249:AG9249"/>
    <mergeCell ref="K9250:M9250"/>
    <mergeCell ref="O9250:Q9250"/>
    <mergeCell ref="S9250:U9250"/>
    <mergeCell ref="W9250:Y9250"/>
    <mergeCell ref="AA9250:AC9250"/>
    <mergeCell ref="AE9250:AG9250"/>
    <mergeCell ref="K9249:M9249"/>
    <mergeCell ref="O9249:Q9249"/>
    <mergeCell ref="S9249:U9249"/>
    <mergeCell ref="W9249:Y9249"/>
    <mergeCell ref="AA9249:AC9249"/>
    <mergeCell ref="AF9247:AG9247"/>
    <mergeCell ref="L9248:M9248"/>
    <mergeCell ref="P9248:Q9248"/>
    <mergeCell ref="T9248:U9248"/>
    <mergeCell ref="X9248:Y9248"/>
    <mergeCell ref="AB9248:AC9248"/>
    <mergeCell ref="AF9248:AG9248"/>
    <mergeCell ref="L9247:M9247"/>
    <mergeCell ref="P9247:Q9247"/>
    <mergeCell ref="T9247:U9247"/>
    <mergeCell ref="X9247:Y9247"/>
    <mergeCell ref="AB9247:AC9247"/>
    <mergeCell ref="AE9245:AG9245"/>
    <mergeCell ref="K9246:M9246"/>
    <mergeCell ref="O9246:Q9246"/>
    <mergeCell ref="S9246:U9246"/>
    <mergeCell ref="W9246:Y9246"/>
    <mergeCell ref="AA9246:AC9246"/>
    <mergeCell ref="AE9246:AG9246"/>
    <mergeCell ref="K9245:M9245"/>
    <mergeCell ref="O9245:Q9245"/>
    <mergeCell ref="S9245:U9245"/>
    <mergeCell ref="W9245:Y9245"/>
    <mergeCell ref="AA9245:AC9245"/>
    <mergeCell ref="AF9243:AG9243"/>
    <mergeCell ref="K9244:M9244"/>
    <mergeCell ref="O9244:Q9244"/>
    <mergeCell ref="S9244:U9244"/>
    <mergeCell ref="W9244:Y9244"/>
    <mergeCell ref="AA9244:AC9244"/>
    <mergeCell ref="AE9244:AG9244"/>
    <mergeCell ref="L9243:M9243"/>
    <mergeCell ref="P9243:Q9243"/>
    <mergeCell ref="T9243:U9243"/>
    <mergeCell ref="X9243:Y9243"/>
    <mergeCell ref="AB9243:AC9243"/>
    <mergeCell ref="AE9241:AG9241"/>
    <mergeCell ref="L9242:M9242"/>
    <mergeCell ref="P9242:Q9242"/>
    <mergeCell ref="T9242:U9242"/>
    <mergeCell ref="X9242:Y9242"/>
    <mergeCell ref="AB9242:AC9242"/>
    <mergeCell ref="AF9242:AG9242"/>
    <mergeCell ref="K9241:M9241"/>
    <mergeCell ref="O9241:Q9241"/>
    <mergeCell ref="S9241:U9241"/>
    <mergeCell ref="W9241:Y9241"/>
    <mergeCell ref="AA9241:AC9241"/>
    <mergeCell ref="AE9239:AG9239"/>
    <mergeCell ref="K9240:M9240"/>
    <mergeCell ref="O9240:Q9240"/>
    <mergeCell ref="S9240:U9240"/>
    <mergeCell ref="W9240:Y9240"/>
    <mergeCell ref="AA9240:AC9240"/>
    <mergeCell ref="AE9240:AG9240"/>
    <mergeCell ref="K9239:M9239"/>
    <mergeCell ref="O9239:Q9239"/>
    <mergeCell ref="S9239:U9239"/>
    <mergeCell ref="W9239:Y9239"/>
    <mergeCell ref="AA9239:AC9239"/>
    <mergeCell ref="AE9237:AG9237"/>
    <mergeCell ref="A9238:F9238"/>
    <mergeCell ref="L9238:M9238"/>
    <mergeCell ref="P9238:Q9238"/>
    <mergeCell ref="T9238:U9238"/>
    <mergeCell ref="X9238:Y9238"/>
    <mergeCell ref="AB9238:AC9238"/>
    <mergeCell ref="AF9238:AG9238"/>
    <mergeCell ref="K9237:M9237"/>
    <mergeCell ref="O9237:Q9237"/>
    <mergeCell ref="S9237:U9237"/>
    <mergeCell ref="W9237:Y9237"/>
    <mergeCell ref="AA9237:AC9237"/>
    <mergeCell ref="AF9235:AG9235"/>
    <mergeCell ref="K9236:M9236"/>
    <mergeCell ref="O9236:Q9236"/>
    <mergeCell ref="S9236:U9236"/>
    <mergeCell ref="W9236:Y9236"/>
    <mergeCell ref="AA9236:AC9236"/>
    <mergeCell ref="AE9236:AG9236"/>
    <mergeCell ref="L9235:M9235"/>
    <mergeCell ref="P9235:Q9235"/>
    <mergeCell ref="T9235:U9235"/>
    <mergeCell ref="X9235:Y9235"/>
    <mergeCell ref="AB9235:AC9235"/>
    <mergeCell ref="AE9233:AG9233"/>
    <mergeCell ref="L9234:M9234"/>
    <mergeCell ref="P9234:Q9234"/>
    <mergeCell ref="T9234:U9234"/>
    <mergeCell ref="X9234:Y9234"/>
    <mergeCell ref="AB9234:AC9234"/>
    <mergeCell ref="AF9234:AG9234"/>
    <mergeCell ref="K9233:M9233"/>
    <mergeCell ref="O9233:Q9233"/>
    <mergeCell ref="S9233:U9233"/>
    <mergeCell ref="W9233:Y9233"/>
    <mergeCell ref="AA9233:AC9233"/>
    <mergeCell ref="AF9231:AG9231"/>
    <mergeCell ref="K9232:M9232"/>
    <mergeCell ref="O9232:Q9232"/>
    <mergeCell ref="S9232:U9232"/>
    <mergeCell ref="W9232:Y9232"/>
    <mergeCell ref="AA9232:AC9232"/>
    <mergeCell ref="AE9232:AG9232"/>
    <mergeCell ref="L9231:M9231"/>
    <mergeCell ref="P9231:Q9231"/>
    <mergeCell ref="T9231:U9231"/>
    <mergeCell ref="X9231:Y9231"/>
    <mergeCell ref="AB9231:AC9231"/>
    <mergeCell ref="AF9229:AG9229"/>
    <mergeCell ref="L9230:M9230"/>
    <mergeCell ref="P9230:Q9230"/>
    <mergeCell ref="T9230:U9230"/>
    <mergeCell ref="X9230:Y9230"/>
    <mergeCell ref="AB9230:AC9230"/>
    <mergeCell ref="AF9230:AG9230"/>
    <mergeCell ref="L9229:M9229"/>
    <mergeCell ref="P9229:Q9229"/>
    <mergeCell ref="T9229:U9229"/>
    <mergeCell ref="X9229:Y9229"/>
    <mergeCell ref="AB9229:AC9229"/>
    <mergeCell ref="AF9227:AG9227"/>
    <mergeCell ref="L9228:M9228"/>
    <mergeCell ref="P9228:Q9228"/>
    <mergeCell ref="T9228:U9228"/>
    <mergeCell ref="X9228:Y9228"/>
    <mergeCell ref="AB9228:AC9228"/>
    <mergeCell ref="AF9228:AG9228"/>
    <mergeCell ref="L9227:M9227"/>
    <mergeCell ref="P9227:Q9227"/>
    <mergeCell ref="T9227:U9227"/>
    <mergeCell ref="X9227:Y9227"/>
    <mergeCell ref="AB9227:AC9227"/>
    <mergeCell ref="AF9225:AG9225"/>
    <mergeCell ref="L9226:M9226"/>
    <mergeCell ref="P9226:Q9226"/>
    <mergeCell ref="T9226:U9226"/>
    <mergeCell ref="X9226:Y9226"/>
    <mergeCell ref="AB9226:AC9226"/>
    <mergeCell ref="AF9226:AG9226"/>
    <mergeCell ref="L9225:M9225"/>
    <mergeCell ref="P9225:Q9225"/>
    <mergeCell ref="T9225:U9225"/>
    <mergeCell ref="X9225:Y9225"/>
    <mergeCell ref="AB9225:AC9225"/>
    <mergeCell ref="AF9223:AG9223"/>
    <mergeCell ref="L9224:M9224"/>
    <mergeCell ref="P9224:Q9224"/>
    <mergeCell ref="T9224:U9224"/>
    <mergeCell ref="X9224:Y9224"/>
    <mergeCell ref="AB9224:AC9224"/>
    <mergeCell ref="AF9224:AG9224"/>
    <mergeCell ref="L9223:M9223"/>
    <mergeCell ref="P9223:Q9223"/>
    <mergeCell ref="T9223:U9223"/>
    <mergeCell ref="X9223:Y9223"/>
    <mergeCell ref="AB9223:AC9223"/>
    <mergeCell ref="AF9221:AG9221"/>
    <mergeCell ref="L9222:M9222"/>
    <mergeCell ref="P9222:Q9222"/>
    <mergeCell ref="T9222:U9222"/>
    <mergeCell ref="X9222:Y9222"/>
    <mergeCell ref="AB9222:AC9222"/>
    <mergeCell ref="AF9222:AG9222"/>
    <mergeCell ref="L9221:M9221"/>
    <mergeCell ref="P9221:Q9221"/>
    <mergeCell ref="T9221:U9221"/>
    <mergeCell ref="X9221:Y9221"/>
    <mergeCell ref="AB9221:AC9221"/>
    <mergeCell ref="AF9219:AG9219"/>
    <mergeCell ref="L9220:M9220"/>
    <mergeCell ref="P9220:Q9220"/>
    <mergeCell ref="T9220:U9220"/>
    <mergeCell ref="X9220:Y9220"/>
    <mergeCell ref="AB9220:AC9220"/>
    <mergeCell ref="AF9220:AG9220"/>
    <mergeCell ref="L9219:M9219"/>
    <mergeCell ref="P9219:Q9219"/>
    <mergeCell ref="T9219:U9219"/>
    <mergeCell ref="X9219:Y9219"/>
    <mergeCell ref="AB9219:AC9219"/>
    <mergeCell ref="AE9217:AG9217"/>
    <mergeCell ref="L9218:M9218"/>
    <mergeCell ref="P9218:Q9218"/>
    <mergeCell ref="T9218:U9218"/>
    <mergeCell ref="X9218:Y9218"/>
    <mergeCell ref="AB9218:AC9218"/>
    <mergeCell ref="AF9218:AG9218"/>
    <mergeCell ref="K9217:M9217"/>
    <mergeCell ref="O9217:Q9217"/>
    <mergeCell ref="S9217:U9217"/>
    <mergeCell ref="W9217:Y9217"/>
    <mergeCell ref="AA9217:AC9217"/>
    <mergeCell ref="AF9215:AG9215"/>
    <mergeCell ref="K9216:M9216"/>
    <mergeCell ref="O9216:Q9216"/>
    <mergeCell ref="S9216:U9216"/>
    <mergeCell ref="W9216:Y9216"/>
    <mergeCell ref="AA9216:AC9216"/>
    <mergeCell ref="AE9216:AG9216"/>
    <mergeCell ref="L9215:M9215"/>
    <mergeCell ref="P9215:Q9215"/>
    <mergeCell ref="T9215:U9215"/>
    <mergeCell ref="X9215:Y9215"/>
    <mergeCell ref="AB9215:AC9215"/>
    <mergeCell ref="AF9213:AG9213"/>
    <mergeCell ref="L9214:M9214"/>
    <mergeCell ref="P9214:Q9214"/>
    <mergeCell ref="T9214:U9214"/>
    <mergeCell ref="X9214:Y9214"/>
    <mergeCell ref="AB9214:AC9214"/>
    <mergeCell ref="AF9214:AG9214"/>
    <mergeCell ref="L9213:M9213"/>
    <mergeCell ref="P9213:Q9213"/>
    <mergeCell ref="T9213:U9213"/>
    <mergeCell ref="X9213:Y9213"/>
    <mergeCell ref="AB9213:AC9213"/>
    <mergeCell ref="AE9211:AG9211"/>
    <mergeCell ref="K9212:M9212"/>
    <mergeCell ref="O9212:Q9212"/>
    <mergeCell ref="S9212:U9212"/>
    <mergeCell ref="W9212:Y9212"/>
    <mergeCell ref="AA9212:AC9212"/>
    <mergeCell ref="AE9212:AG9212"/>
    <mergeCell ref="K9211:M9211"/>
    <mergeCell ref="O9211:Q9211"/>
    <mergeCell ref="S9211:U9211"/>
    <mergeCell ref="W9211:Y9211"/>
    <mergeCell ref="AA9211:AC9211"/>
    <mergeCell ref="AF9209:AG9209"/>
    <mergeCell ref="L9210:M9210"/>
    <mergeCell ref="P9210:Q9210"/>
    <mergeCell ref="T9210:U9210"/>
    <mergeCell ref="X9210:Y9210"/>
    <mergeCell ref="AB9210:AC9210"/>
    <mergeCell ref="AF9210:AG9210"/>
    <mergeCell ref="L9209:M9209"/>
    <mergeCell ref="P9209:Q9209"/>
    <mergeCell ref="T9209:U9209"/>
    <mergeCell ref="X9209:Y9209"/>
    <mergeCell ref="AB9209:AC9209"/>
    <mergeCell ref="AF9207:AG9207"/>
    <mergeCell ref="L9208:M9208"/>
    <mergeCell ref="P9208:Q9208"/>
    <mergeCell ref="T9208:U9208"/>
    <mergeCell ref="X9208:Y9208"/>
    <mergeCell ref="AB9208:AC9208"/>
    <mergeCell ref="AF9208:AG9208"/>
    <mergeCell ref="L9207:M9207"/>
    <mergeCell ref="P9207:Q9207"/>
    <mergeCell ref="T9207:U9207"/>
    <mergeCell ref="X9207:Y9207"/>
    <mergeCell ref="AB9207:AC9207"/>
    <mergeCell ref="AE9205:AG9205"/>
    <mergeCell ref="L9206:M9206"/>
    <mergeCell ref="P9206:Q9206"/>
    <mergeCell ref="T9206:U9206"/>
    <mergeCell ref="X9206:Y9206"/>
    <mergeCell ref="AB9206:AC9206"/>
    <mergeCell ref="AF9206:AG9206"/>
    <mergeCell ref="K9205:M9205"/>
    <mergeCell ref="O9205:Q9205"/>
    <mergeCell ref="S9205:U9205"/>
    <mergeCell ref="W9205:Y9205"/>
    <mergeCell ref="AA9205:AC9205"/>
    <mergeCell ref="AF9203:AG9203"/>
    <mergeCell ref="K9204:M9204"/>
    <mergeCell ref="O9204:Q9204"/>
    <mergeCell ref="S9204:U9204"/>
    <mergeCell ref="W9204:Y9204"/>
    <mergeCell ref="AA9204:AC9204"/>
    <mergeCell ref="AE9204:AG9204"/>
    <mergeCell ref="L9203:M9203"/>
    <mergeCell ref="P9203:Q9203"/>
    <mergeCell ref="T9203:U9203"/>
    <mergeCell ref="X9203:Y9203"/>
    <mergeCell ref="AB9203:AC9203"/>
    <mergeCell ref="AF9201:AG9201"/>
    <mergeCell ref="L9202:M9202"/>
    <mergeCell ref="P9202:Q9202"/>
    <mergeCell ref="T9202:U9202"/>
    <mergeCell ref="X9202:Y9202"/>
    <mergeCell ref="AB9202:AC9202"/>
    <mergeCell ref="AF9202:AG9202"/>
    <mergeCell ref="L9201:M9201"/>
    <mergeCell ref="P9201:Q9201"/>
    <mergeCell ref="T9201:U9201"/>
    <mergeCell ref="X9201:Y9201"/>
    <mergeCell ref="AB9201:AC9201"/>
    <mergeCell ref="AF9199:AG9199"/>
    <mergeCell ref="L9200:M9200"/>
    <mergeCell ref="P9200:Q9200"/>
    <mergeCell ref="T9200:U9200"/>
    <mergeCell ref="X9200:Y9200"/>
    <mergeCell ref="AB9200:AC9200"/>
    <mergeCell ref="AF9200:AG9200"/>
    <mergeCell ref="L9199:M9199"/>
    <mergeCell ref="P9199:Q9199"/>
    <mergeCell ref="T9199:U9199"/>
    <mergeCell ref="X9199:Y9199"/>
    <mergeCell ref="AB9199:AC9199"/>
    <mergeCell ref="AE9197:AG9197"/>
    <mergeCell ref="L9198:M9198"/>
    <mergeCell ref="P9198:Q9198"/>
    <mergeCell ref="T9198:U9198"/>
    <mergeCell ref="X9198:Y9198"/>
    <mergeCell ref="AB9198:AC9198"/>
    <mergeCell ref="AF9198:AG9198"/>
    <mergeCell ref="K9197:M9197"/>
    <mergeCell ref="O9197:Q9197"/>
    <mergeCell ref="S9197:U9197"/>
    <mergeCell ref="W9197:Y9197"/>
    <mergeCell ref="AA9197:AC9197"/>
    <mergeCell ref="AE9195:AG9195"/>
    <mergeCell ref="K9196:M9196"/>
    <mergeCell ref="O9196:Q9196"/>
    <mergeCell ref="S9196:U9196"/>
    <mergeCell ref="W9196:Y9196"/>
    <mergeCell ref="AA9196:AC9196"/>
    <mergeCell ref="AE9196:AG9196"/>
    <mergeCell ref="K9195:M9195"/>
    <mergeCell ref="O9195:Q9195"/>
    <mergeCell ref="S9195:U9195"/>
    <mergeCell ref="W9195:Y9195"/>
    <mergeCell ref="AA9195:AC9195"/>
    <mergeCell ref="AF9193:AG9193"/>
    <mergeCell ref="L9194:M9194"/>
    <mergeCell ref="P9194:Q9194"/>
    <mergeCell ref="T9194:U9194"/>
    <mergeCell ref="X9194:Y9194"/>
    <mergeCell ref="AB9194:AC9194"/>
    <mergeCell ref="AF9194:AG9194"/>
    <mergeCell ref="L9193:M9193"/>
    <mergeCell ref="P9193:Q9193"/>
    <mergeCell ref="T9193:U9193"/>
    <mergeCell ref="X9193:Y9193"/>
    <mergeCell ref="AB9193:AC9193"/>
    <mergeCell ref="AF9191:AG9191"/>
    <mergeCell ref="L9192:M9192"/>
    <mergeCell ref="P9192:Q9192"/>
    <mergeCell ref="T9192:U9192"/>
    <mergeCell ref="X9192:Y9192"/>
    <mergeCell ref="AB9192:AC9192"/>
    <mergeCell ref="AF9192:AG9192"/>
    <mergeCell ref="L9191:M9191"/>
    <mergeCell ref="P9191:Q9191"/>
    <mergeCell ref="T9191:U9191"/>
    <mergeCell ref="X9191:Y9191"/>
    <mergeCell ref="AB9191:AC9191"/>
    <mergeCell ref="AF9189:AG9189"/>
    <mergeCell ref="L9190:M9190"/>
    <mergeCell ref="P9190:Q9190"/>
    <mergeCell ref="T9190:U9190"/>
    <mergeCell ref="X9190:Y9190"/>
    <mergeCell ref="AB9190:AC9190"/>
    <mergeCell ref="AF9190:AG9190"/>
    <mergeCell ref="L9189:M9189"/>
    <mergeCell ref="P9189:Q9189"/>
    <mergeCell ref="T9189:U9189"/>
    <mergeCell ref="X9189:Y9189"/>
    <mergeCell ref="AB9189:AC9189"/>
    <mergeCell ref="AE9187:AG9187"/>
    <mergeCell ref="L9188:M9188"/>
    <mergeCell ref="P9188:Q9188"/>
    <mergeCell ref="T9188:U9188"/>
    <mergeCell ref="X9188:Y9188"/>
    <mergeCell ref="AB9188:AC9188"/>
    <mergeCell ref="AF9188:AG9188"/>
    <mergeCell ref="K9187:M9187"/>
    <mergeCell ref="O9187:Q9187"/>
    <mergeCell ref="S9187:U9187"/>
    <mergeCell ref="W9187:Y9187"/>
    <mergeCell ref="AA9187:AC9187"/>
    <mergeCell ref="AE9185:AG9185"/>
    <mergeCell ref="K9186:M9186"/>
    <mergeCell ref="O9186:Q9186"/>
    <mergeCell ref="S9186:U9186"/>
    <mergeCell ref="W9186:Y9186"/>
    <mergeCell ref="AA9186:AC9186"/>
    <mergeCell ref="AE9186:AG9186"/>
    <mergeCell ref="K9185:M9185"/>
    <mergeCell ref="O9185:Q9185"/>
    <mergeCell ref="S9185:U9185"/>
    <mergeCell ref="W9185:Y9185"/>
    <mergeCell ref="AA9185:AC9185"/>
    <mergeCell ref="AE9183:AG9183"/>
    <mergeCell ref="K9184:M9184"/>
    <mergeCell ref="O9184:Q9184"/>
    <mergeCell ref="S9184:U9184"/>
    <mergeCell ref="W9184:Y9184"/>
    <mergeCell ref="AA9184:AC9184"/>
    <mergeCell ref="AE9184:AG9184"/>
    <mergeCell ref="K9183:M9183"/>
    <mergeCell ref="O9183:Q9183"/>
    <mergeCell ref="S9183:U9183"/>
    <mergeCell ref="W9183:Y9183"/>
    <mergeCell ref="AA9183:AC9183"/>
    <mergeCell ref="AE9181:AG9181"/>
    <mergeCell ref="K9182:M9182"/>
    <mergeCell ref="O9182:Q9182"/>
    <mergeCell ref="S9182:U9182"/>
    <mergeCell ref="W9182:Y9182"/>
    <mergeCell ref="AA9182:AC9182"/>
    <mergeCell ref="AE9182:AG9182"/>
    <mergeCell ref="K9181:M9181"/>
    <mergeCell ref="O9181:Q9181"/>
    <mergeCell ref="S9181:U9181"/>
    <mergeCell ref="W9181:Y9181"/>
    <mergeCell ref="AA9181:AC9181"/>
    <mergeCell ref="AE9179:AG9179"/>
    <mergeCell ref="K9180:M9180"/>
    <mergeCell ref="O9180:Q9180"/>
    <mergeCell ref="S9180:U9180"/>
    <mergeCell ref="W9180:Y9180"/>
    <mergeCell ref="AA9180:AC9180"/>
    <mergeCell ref="AE9180:AG9180"/>
    <mergeCell ref="K9179:M9179"/>
    <mergeCell ref="O9179:Q9179"/>
    <mergeCell ref="S9179:U9179"/>
    <mergeCell ref="W9179:Y9179"/>
    <mergeCell ref="AA9179:AC9179"/>
    <mergeCell ref="AB9177:AC9177"/>
    <mergeCell ref="AF9177:AG9177"/>
    <mergeCell ref="K9178:M9178"/>
    <mergeCell ref="O9178:Q9178"/>
    <mergeCell ref="S9178:U9178"/>
    <mergeCell ref="W9178:Y9178"/>
    <mergeCell ref="AA9178:AC9178"/>
    <mergeCell ref="AE9178:AG9178"/>
    <mergeCell ref="A9177:F9177"/>
    <mergeCell ref="L9177:M9177"/>
    <mergeCell ref="P9177:Q9177"/>
    <mergeCell ref="T9177:U9177"/>
    <mergeCell ref="X9177:Y9177"/>
    <mergeCell ref="AE9175:AG9175"/>
    <mergeCell ref="K9176:M9176"/>
    <mergeCell ref="O9176:Q9176"/>
    <mergeCell ref="S9176:U9176"/>
    <mergeCell ref="W9176:Y9176"/>
    <mergeCell ref="AA9176:AC9176"/>
    <mergeCell ref="AE9176:AG9176"/>
    <mergeCell ref="K9175:M9175"/>
    <mergeCell ref="O9175:Q9175"/>
    <mergeCell ref="S9175:U9175"/>
    <mergeCell ref="W9175:Y9175"/>
    <mergeCell ref="AA9175:AC9175"/>
    <mergeCell ref="AF9173:AG9173"/>
    <mergeCell ref="L9174:M9174"/>
    <mergeCell ref="P9174:Q9174"/>
    <mergeCell ref="T9174:U9174"/>
    <mergeCell ref="X9174:Y9174"/>
    <mergeCell ref="AB9174:AC9174"/>
    <mergeCell ref="AF9174:AG9174"/>
    <mergeCell ref="L9173:M9173"/>
    <mergeCell ref="P9173:Q9173"/>
    <mergeCell ref="T9173:U9173"/>
    <mergeCell ref="X9173:Y9173"/>
    <mergeCell ref="AB9173:AC9173"/>
    <mergeCell ref="AE9171:AG9171"/>
    <mergeCell ref="K9172:M9172"/>
    <mergeCell ref="O9172:Q9172"/>
    <mergeCell ref="S9172:U9172"/>
    <mergeCell ref="W9172:Y9172"/>
    <mergeCell ref="AA9172:AC9172"/>
    <mergeCell ref="AE9172:AG9172"/>
    <mergeCell ref="K9171:M9171"/>
    <mergeCell ref="O9171:Q9171"/>
    <mergeCell ref="S9171:U9171"/>
    <mergeCell ref="W9171:Y9171"/>
    <mergeCell ref="AA9171:AC9171"/>
    <mergeCell ref="AF9169:AG9169"/>
    <mergeCell ref="L9170:M9170"/>
    <mergeCell ref="P9170:Q9170"/>
    <mergeCell ref="T9170:U9170"/>
    <mergeCell ref="X9170:Y9170"/>
    <mergeCell ref="AB9170:AC9170"/>
    <mergeCell ref="AF9170:AG9170"/>
    <mergeCell ref="L9169:M9169"/>
    <mergeCell ref="P9169:Q9169"/>
    <mergeCell ref="T9169:U9169"/>
    <mergeCell ref="X9169:Y9169"/>
    <mergeCell ref="AB9169:AC9169"/>
    <mergeCell ref="AE9167:AG9167"/>
    <mergeCell ref="L9168:M9168"/>
    <mergeCell ref="P9168:Q9168"/>
    <mergeCell ref="T9168:U9168"/>
    <mergeCell ref="X9168:Y9168"/>
    <mergeCell ref="AB9168:AC9168"/>
    <mergeCell ref="AF9168:AG9168"/>
    <mergeCell ref="K9167:M9167"/>
    <mergeCell ref="O9167:Q9167"/>
    <mergeCell ref="S9167:U9167"/>
    <mergeCell ref="W9167:Y9167"/>
    <mergeCell ref="AA9167:AC9167"/>
    <mergeCell ref="AF9165:AG9165"/>
    <mergeCell ref="K9166:M9166"/>
    <mergeCell ref="O9166:Q9166"/>
    <mergeCell ref="S9166:U9166"/>
    <mergeCell ref="W9166:Y9166"/>
    <mergeCell ref="AA9166:AC9166"/>
    <mergeCell ref="AE9166:AG9166"/>
    <mergeCell ref="L9165:M9165"/>
    <mergeCell ref="P9165:Q9165"/>
    <mergeCell ref="T9165:U9165"/>
    <mergeCell ref="X9165:Y9165"/>
    <mergeCell ref="AB9165:AC9165"/>
    <mergeCell ref="AE9163:AG9163"/>
    <mergeCell ref="L9164:M9164"/>
    <mergeCell ref="P9164:Q9164"/>
    <mergeCell ref="T9164:U9164"/>
    <mergeCell ref="X9164:Y9164"/>
    <mergeCell ref="AB9164:AC9164"/>
    <mergeCell ref="AF9164:AG9164"/>
    <mergeCell ref="K9163:M9163"/>
    <mergeCell ref="O9163:Q9163"/>
    <mergeCell ref="S9163:U9163"/>
    <mergeCell ref="W9163:Y9163"/>
    <mergeCell ref="AA9163:AC9163"/>
    <mergeCell ref="AF9161:AG9161"/>
    <mergeCell ref="K9162:M9162"/>
    <mergeCell ref="O9162:Q9162"/>
    <mergeCell ref="S9162:U9162"/>
    <mergeCell ref="W9162:Y9162"/>
    <mergeCell ref="AA9162:AC9162"/>
    <mergeCell ref="AE9162:AG9162"/>
    <mergeCell ref="L9161:M9161"/>
    <mergeCell ref="P9161:Q9161"/>
    <mergeCell ref="T9161:U9161"/>
    <mergeCell ref="X9161:Y9161"/>
    <mergeCell ref="AB9161:AC9161"/>
    <mergeCell ref="AE9159:AG9159"/>
    <mergeCell ref="L9160:M9160"/>
    <mergeCell ref="P9160:Q9160"/>
    <mergeCell ref="T9160:U9160"/>
    <mergeCell ref="X9160:Y9160"/>
    <mergeCell ref="AB9160:AC9160"/>
    <mergeCell ref="AF9160:AG9160"/>
    <mergeCell ref="K9159:M9159"/>
    <mergeCell ref="O9159:Q9159"/>
    <mergeCell ref="S9159:U9159"/>
    <mergeCell ref="W9159:Y9159"/>
    <mergeCell ref="AA9159:AC9159"/>
    <mergeCell ref="AF9157:AG9157"/>
    <mergeCell ref="K9158:M9158"/>
    <mergeCell ref="O9158:Q9158"/>
    <mergeCell ref="S9158:U9158"/>
    <mergeCell ref="W9158:Y9158"/>
    <mergeCell ref="AA9158:AC9158"/>
    <mergeCell ref="AE9158:AG9158"/>
    <mergeCell ref="L9157:M9157"/>
    <mergeCell ref="P9157:Q9157"/>
    <mergeCell ref="T9157:U9157"/>
    <mergeCell ref="X9157:Y9157"/>
    <mergeCell ref="AB9157:AC9157"/>
    <mergeCell ref="AE9155:AG9155"/>
    <mergeCell ref="L9156:M9156"/>
    <mergeCell ref="P9156:Q9156"/>
    <mergeCell ref="T9156:U9156"/>
    <mergeCell ref="X9156:Y9156"/>
    <mergeCell ref="AB9156:AC9156"/>
    <mergeCell ref="AF9156:AG9156"/>
    <mergeCell ref="K9155:M9155"/>
    <mergeCell ref="O9155:Q9155"/>
    <mergeCell ref="S9155:U9155"/>
    <mergeCell ref="W9155:Y9155"/>
    <mergeCell ref="AA9155:AC9155"/>
    <mergeCell ref="AF9153:AG9153"/>
    <mergeCell ref="K9154:M9154"/>
    <mergeCell ref="O9154:Q9154"/>
    <mergeCell ref="S9154:U9154"/>
    <mergeCell ref="W9154:Y9154"/>
    <mergeCell ref="AA9154:AC9154"/>
    <mergeCell ref="AE9154:AG9154"/>
    <mergeCell ref="L9153:M9153"/>
    <mergeCell ref="P9153:Q9153"/>
    <mergeCell ref="T9153:U9153"/>
    <mergeCell ref="X9153:Y9153"/>
    <mergeCell ref="AB9153:AC9153"/>
    <mergeCell ref="AE9151:AG9151"/>
    <mergeCell ref="L9152:M9152"/>
    <mergeCell ref="P9152:Q9152"/>
    <mergeCell ref="T9152:U9152"/>
    <mergeCell ref="X9152:Y9152"/>
    <mergeCell ref="AB9152:AC9152"/>
    <mergeCell ref="AF9152:AG9152"/>
    <mergeCell ref="K9151:M9151"/>
    <mergeCell ref="O9151:Q9151"/>
    <mergeCell ref="S9151:U9151"/>
    <mergeCell ref="W9151:Y9151"/>
    <mergeCell ref="AA9151:AC9151"/>
    <mergeCell ref="AE9149:AG9149"/>
    <mergeCell ref="K9150:M9150"/>
    <mergeCell ref="O9150:Q9150"/>
    <mergeCell ref="S9150:U9150"/>
    <mergeCell ref="W9150:Y9150"/>
    <mergeCell ref="AA9150:AC9150"/>
    <mergeCell ref="AE9150:AG9150"/>
    <mergeCell ref="K9149:M9149"/>
    <mergeCell ref="O9149:Q9149"/>
    <mergeCell ref="S9149:U9149"/>
    <mergeCell ref="W9149:Y9149"/>
    <mergeCell ref="AA9149:AC9149"/>
    <mergeCell ref="AF9147:AG9147"/>
    <mergeCell ref="L9148:M9148"/>
    <mergeCell ref="P9148:Q9148"/>
    <mergeCell ref="T9148:U9148"/>
    <mergeCell ref="X9148:Y9148"/>
    <mergeCell ref="AB9148:AC9148"/>
    <mergeCell ref="AF9148:AG9148"/>
    <mergeCell ref="L9147:M9147"/>
    <mergeCell ref="P9147:Q9147"/>
    <mergeCell ref="T9147:U9147"/>
    <mergeCell ref="X9147:Y9147"/>
    <mergeCell ref="AB9147:AC9147"/>
    <mergeCell ref="AE9145:AG9145"/>
    <mergeCell ref="K9146:M9146"/>
    <mergeCell ref="O9146:Q9146"/>
    <mergeCell ref="S9146:U9146"/>
    <mergeCell ref="W9146:Y9146"/>
    <mergeCell ref="AA9146:AC9146"/>
    <mergeCell ref="AE9146:AG9146"/>
    <mergeCell ref="K9145:M9145"/>
    <mergeCell ref="O9145:Q9145"/>
    <mergeCell ref="S9145:U9145"/>
    <mergeCell ref="W9145:Y9145"/>
    <mergeCell ref="AA9145:AC9145"/>
    <mergeCell ref="AF9143:AG9143"/>
    <mergeCell ref="L9144:M9144"/>
    <mergeCell ref="P9144:Q9144"/>
    <mergeCell ref="T9144:U9144"/>
    <mergeCell ref="X9144:Y9144"/>
    <mergeCell ref="AB9144:AC9144"/>
    <mergeCell ref="AF9144:AG9144"/>
    <mergeCell ref="L9143:M9143"/>
    <mergeCell ref="P9143:Q9143"/>
    <mergeCell ref="T9143:U9143"/>
    <mergeCell ref="X9143:Y9143"/>
    <mergeCell ref="AB9143:AC9143"/>
    <mergeCell ref="AE9141:AG9141"/>
    <mergeCell ref="L9142:M9142"/>
    <mergeCell ref="P9142:Q9142"/>
    <mergeCell ref="T9142:U9142"/>
    <mergeCell ref="X9142:Y9142"/>
    <mergeCell ref="AB9142:AC9142"/>
    <mergeCell ref="AF9142:AG9142"/>
    <mergeCell ref="K9141:M9141"/>
    <mergeCell ref="O9141:Q9141"/>
    <mergeCell ref="S9141:U9141"/>
    <mergeCell ref="W9141:Y9141"/>
    <mergeCell ref="AA9141:AC9141"/>
    <mergeCell ref="AF9139:AG9139"/>
    <mergeCell ref="K9140:M9140"/>
    <mergeCell ref="O9140:Q9140"/>
    <mergeCell ref="S9140:U9140"/>
    <mergeCell ref="W9140:Y9140"/>
    <mergeCell ref="AA9140:AC9140"/>
    <mergeCell ref="AE9140:AG9140"/>
    <mergeCell ref="L9139:M9139"/>
    <mergeCell ref="P9139:Q9139"/>
    <mergeCell ref="T9139:U9139"/>
    <mergeCell ref="X9139:Y9139"/>
    <mergeCell ref="AB9139:AC9139"/>
    <mergeCell ref="AF9137:AG9137"/>
    <mergeCell ref="L9138:M9138"/>
    <mergeCell ref="P9138:Q9138"/>
    <mergeCell ref="T9138:U9138"/>
    <mergeCell ref="X9138:Y9138"/>
    <mergeCell ref="AB9138:AC9138"/>
    <mergeCell ref="AF9138:AG9138"/>
    <mergeCell ref="L9137:M9137"/>
    <mergeCell ref="P9137:Q9137"/>
    <mergeCell ref="T9137:U9137"/>
    <mergeCell ref="X9137:Y9137"/>
    <mergeCell ref="AB9137:AC9137"/>
    <mergeCell ref="AE9135:AG9135"/>
    <mergeCell ref="K9136:M9136"/>
    <mergeCell ref="O9136:Q9136"/>
    <mergeCell ref="S9136:U9136"/>
    <mergeCell ref="W9136:Y9136"/>
    <mergeCell ref="AA9136:AC9136"/>
    <mergeCell ref="AE9136:AG9136"/>
    <mergeCell ref="K9135:M9135"/>
    <mergeCell ref="O9135:Q9135"/>
    <mergeCell ref="S9135:U9135"/>
    <mergeCell ref="W9135:Y9135"/>
    <mergeCell ref="AA9135:AC9135"/>
    <mergeCell ref="AF9133:AG9133"/>
    <mergeCell ref="L9134:M9134"/>
    <mergeCell ref="P9134:Q9134"/>
    <mergeCell ref="T9134:U9134"/>
    <mergeCell ref="X9134:Y9134"/>
    <mergeCell ref="AB9134:AC9134"/>
    <mergeCell ref="AF9134:AG9134"/>
    <mergeCell ref="L9133:M9133"/>
    <mergeCell ref="P9133:Q9133"/>
    <mergeCell ref="T9133:U9133"/>
    <mergeCell ref="X9133:Y9133"/>
    <mergeCell ref="AB9133:AC9133"/>
    <mergeCell ref="AE9131:AG9131"/>
    <mergeCell ref="K9132:M9132"/>
    <mergeCell ref="O9132:Q9132"/>
    <mergeCell ref="S9132:U9132"/>
    <mergeCell ref="W9132:Y9132"/>
    <mergeCell ref="AA9132:AC9132"/>
    <mergeCell ref="AE9132:AG9132"/>
    <mergeCell ref="K9131:M9131"/>
    <mergeCell ref="O9131:Q9131"/>
    <mergeCell ref="S9131:U9131"/>
    <mergeCell ref="W9131:Y9131"/>
    <mergeCell ref="AA9131:AC9131"/>
    <mergeCell ref="AB9129:AC9129"/>
    <mergeCell ref="AF9129:AG9129"/>
    <mergeCell ref="A9130:F9130"/>
    <mergeCell ref="L9130:M9130"/>
    <mergeCell ref="P9130:Q9130"/>
    <mergeCell ref="T9130:U9130"/>
    <mergeCell ref="X9130:Y9130"/>
    <mergeCell ref="AB9130:AC9130"/>
    <mergeCell ref="AF9130:AG9130"/>
    <mergeCell ref="A9129:F9129"/>
    <mergeCell ref="L9129:M9129"/>
    <mergeCell ref="P9129:Q9129"/>
    <mergeCell ref="T9129:U9129"/>
    <mergeCell ref="X9129:Y9129"/>
    <mergeCell ref="AE9127:AG9127"/>
    <mergeCell ref="K9128:M9128"/>
    <mergeCell ref="O9128:Q9128"/>
    <mergeCell ref="S9128:U9128"/>
    <mergeCell ref="W9128:Y9128"/>
    <mergeCell ref="AA9128:AC9128"/>
    <mergeCell ref="AE9128:AG9128"/>
    <mergeCell ref="K9127:M9127"/>
    <mergeCell ref="O9127:Q9127"/>
    <mergeCell ref="S9127:U9127"/>
    <mergeCell ref="W9127:Y9127"/>
    <mergeCell ref="AA9127:AC9127"/>
    <mergeCell ref="AF9125:AG9125"/>
    <mergeCell ref="L9126:M9126"/>
    <mergeCell ref="P9126:Q9126"/>
    <mergeCell ref="T9126:U9126"/>
    <mergeCell ref="X9126:Y9126"/>
    <mergeCell ref="AB9126:AC9126"/>
    <mergeCell ref="AF9126:AG9126"/>
    <mergeCell ref="L9125:M9125"/>
    <mergeCell ref="P9125:Q9125"/>
    <mergeCell ref="T9125:U9125"/>
    <mergeCell ref="X9125:Y9125"/>
    <mergeCell ref="AB9125:AC9125"/>
    <mergeCell ref="AE9123:AG9123"/>
    <mergeCell ref="K9124:M9124"/>
    <mergeCell ref="O9124:Q9124"/>
    <mergeCell ref="S9124:U9124"/>
    <mergeCell ref="W9124:Y9124"/>
    <mergeCell ref="AA9124:AC9124"/>
    <mergeCell ref="AE9124:AG9124"/>
    <mergeCell ref="K9123:M9123"/>
    <mergeCell ref="O9123:Q9123"/>
    <mergeCell ref="S9123:U9123"/>
    <mergeCell ref="W9123:Y9123"/>
    <mergeCell ref="AA9123:AC9123"/>
    <mergeCell ref="AF9121:AG9121"/>
    <mergeCell ref="L9122:M9122"/>
    <mergeCell ref="P9122:Q9122"/>
    <mergeCell ref="T9122:U9122"/>
    <mergeCell ref="X9122:Y9122"/>
    <mergeCell ref="AB9122:AC9122"/>
    <mergeCell ref="AF9122:AG9122"/>
    <mergeCell ref="L9121:M9121"/>
    <mergeCell ref="P9121:Q9121"/>
    <mergeCell ref="T9121:U9121"/>
    <mergeCell ref="X9121:Y9121"/>
    <mergeCell ref="AB9121:AC9121"/>
    <mergeCell ref="AF9119:AG9119"/>
    <mergeCell ref="L9120:M9120"/>
    <mergeCell ref="P9120:Q9120"/>
    <mergeCell ref="T9120:U9120"/>
    <mergeCell ref="X9120:Y9120"/>
    <mergeCell ref="AB9120:AC9120"/>
    <mergeCell ref="AF9120:AG9120"/>
    <mergeCell ref="L9119:M9119"/>
    <mergeCell ref="P9119:Q9119"/>
    <mergeCell ref="T9119:U9119"/>
    <mergeCell ref="X9119:Y9119"/>
    <mergeCell ref="AB9119:AC9119"/>
    <mergeCell ref="AF9117:AG9117"/>
    <mergeCell ref="L9118:M9118"/>
    <mergeCell ref="P9118:Q9118"/>
    <mergeCell ref="T9118:U9118"/>
    <mergeCell ref="X9118:Y9118"/>
    <mergeCell ref="AB9118:AC9118"/>
    <mergeCell ref="AF9118:AG9118"/>
    <mergeCell ref="L9117:M9117"/>
    <mergeCell ref="P9117:Q9117"/>
    <mergeCell ref="T9117:U9117"/>
    <mergeCell ref="X9117:Y9117"/>
    <mergeCell ref="AB9117:AC9117"/>
    <mergeCell ref="AF9115:AG9115"/>
    <mergeCell ref="L9116:M9116"/>
    <mergeCell ref="P9116:Q9116"/>
    <mergeCell ref="T9116:U9116"/>
    <mergeCell ref="X9116:Y9116"/>
    <mergeCell ref="AB9116:AC9116"/>
    <mergeCell ref="AF9116:AG9116"/>
    <mergeCell ref="L9115:M9115"/>
    <mergeCell ref="P9115:Q9115"/>
    <mergeCell ref="T9115:U9115"/>
    <mergeCell ref="X9115:Y9115"/>
    <mergeCell ref="AB9115:AC9115"/>
    <mergeCell ref="AF9113:AG9113"/>
    <mergeCell ref="L9114:M9114"/>
    <mergeCell ref="P9114:Q9114"/>
    <mergeCell ref="T9114:U9114"/>
    <mergeCell ref="X9114:Y9114"/>
    <mergeCell ref="AB9114:AC9114"/>
    <mergeCell ref="AF9114:AG9114"/>
    <mergeCell ref="L9113:M9113"/>
    <mergeCell ref="P9113:Q9113"/>
    <mergeCell ref="T9113:U9113"/>
    <mergeCell ref="X9113:Y9113"/>
    <mergeCell ref="AB9113:AC9113"/>
    <mergeCell ref="AF9111:AG9111"/>
    <mergeCell ref="L9112:M9112"/>
    <mergeCell ref="P9112:Q9112"/>
    <mergeCell ref="T9112:U9112"/>
    <mergeCell ref="X9112:Y9112"/>
    <mergeCell ref="AB9112:AC9112"/>
    <mergeCell ref="AF9112:AG9112"/>
    <mergeCell ref="L9111:M9111"/>
    <mergeCell ref="P9111:Q9111"/>
    <mergeCell ref="T9111:U9111"/>
    <mergeCell ref="X9111:Y9111"/>
    <mergeCell ref="AB9111:AC9111"/>
    <mergeCell ref="AF9109:AG9109"/>
    <mergeCell ref="L9110:M9110"/>
    <mergeCell ref="P9110:Q9110"/>
    <mergeCell ref="T9110:U9110"/>
    <mergeCell ref="X9110:Y9110"/>
    <mergeCell ref="AB9110:AC9110"/>
    <mergeCell ref="AF9110:AG9110"/>
    <mergeCell ref="L9109:M9109"/>
    <mergeCell ref="P9109:Q9109"/>
    <mergeCell ref="T9109:U9109"/>
    <mergeCell ref="X9109:Y9109"/>
    <mergeCell ref="AB9109:AC9109"/>
    <mergeCell ref="AE9107:AG9107"/>
    <mergeCell ref="K9108:M9108"/>
    <mergeCell ref="O9108:Q9108"/>
    <mergeCell ref="S9108:U9108"/>
    <mergeCell ref="W9108:Y9108"/>
    <mergeCell ref="AA9108:AC9108"/>
    <mergeCell ref="AE9108:AG9108"/>
    <mergeCell ref="K9107:M9107"/>
    <mergeCell ref="O9107:Q9107"/>
    <mergeCell ref="S9107:U9107"/>
    <mergeCell ref="W9107:Y9107"/>
    <mergeCell ref="AA9107:AC9107"/>
    <mergeCell ref="AF9105:AG9105"/>
    <mergeCell ref="L9106:M9106"/>
    <mergeCell ref="P9106:Q9106"/>
    <mergeCell ref="T9106:U9106"/>
    <mergeCell ref="X9106:Y9106"/>
    <mergeCell ref="AB9106:AC9106"/>
    <mergeCell ref="AF9106:AG9106"/>
    <mergeCell ref="L9105:M9105"/>
    <mergeCell ref="P9105:Q9105"/>
    <mergeCell ref="T9105:U9105"/>
    <mergeCell ref="X9105:Y9105"/>
    <mergeCell ref="AB9105:AC9105"/>
    <mergeCell ref="AF9103:AG9103"/>
    <mergeCell ref="L9104:M9104"/>
    <mergeCell ref="P9104:Q9104"/>
    <mergeCell ref="T9104:U9104"/>
    <mergeCell ref="X9104:Y9104"/>
    <mergeCell ref="AB9104:AC9104"/>
    <mergeCell ref="AF9104:AG9104"/>
    <mergeCell ref="L9103:M9103"/>
    <mergeCell ref="P9103:Q9103"/>
    <mergeCell ref="T9103:U9103"/>
    <mergeCell ref="X9103:Y9103"/>
    <mergeCell ref="AB9103:AC9103"/>
    <mergeCell ref="AF9101:AG9101"/>
    <mergeCell ref="L9102:M9102"/>
    <mergeCell ref="P9102:Q9102"/>
    <mergeCell ref="T9102:U9102"/>
    <mergeCell ref="X9102:Y9102"/>
    <mergeCell ref="AB9102:AC9102"/>
    <mergeCell ref="AF9102:AG9102"/>
    <mergeCell ref="L9101:M9101"/>
    <mergeCell ref="P9101:Q9101"/>
    <mergeCell ref="T9101:U9101"/>
    <mergeCell ref="X9101:Y9101"/>
    <mergeCell ref="AB9101:AC9101"/>
    <mergeCell ref="AE9099:AG9099"/>
    <mergeCell ref="K9100:M9100"/>
    <mergeCell ref="O9100:Q9100"/>
    <mergeCell ref="S9100:U9100"/>
    <mergeCell ref="W9100:Y9100"/>
    <mergeCell ref="AA9100:AC9100"/>
    <mergeCell ref="AE9100:AG9100"/>
    <mergeCell ref="K9099:M9099"/>
    <mergeCell ref="O9099:Q9099"/>
    <mergeCell ref="S9099:U9099"/>
    <mergeCell ref="W9099:Y9099"/>
    <mergeCell ref="AA9099:AC9099"/>
    <mergeCell ref="AE9097:AG9097"/>
    <mergeCell ref="K9098:M9098"/>
    <mergeCell ref="O9098:Q9098"/>
    <mergeCell ref="S9098:U9098"/>
    <mergeCell ref="W9098:Y9098"/>
    <mergeCell ref="AA9098:AC9098"/>
    <mergeCell ref="AE9098:AG9098"/>
    <mergeCell ref="K9097:M9097"/>
    <mergeCell ref="O9097:Q9097"/>
    <mergeCell ref="S9097:U9097"/>
    <mergeCell ref="W9097:Y9097"/>
    <mergeCell ref="AA9097:AC9097"/>
    <mergeCell ref="AE9095:AG9095"/>
    <mergeCell ref="K9096:M9096"/>
    <mergeCell ref="O9096:Q9096"/>
    <mergeCell ref="S9096:U9096"/>
    <mergeCell ref="W9096:Y9096"/>
    <mergeCell ref="AA9096:AC9096"/>
    <mergeCell ref="AE9096:AG9096"/>
    <mergeCell ref="K9095:M9095"/>
    <mergeCell ref="O9095:Q9095"/>
    <mergeCell ref="S9095:U9095"/>
    <mergeCell ref="W9095:Y9095"/>
    <mergeCell ref="AA9095:AC9095"/>
    <mergeCell ref="AF9093:AG9093"/>
    <mergeCell ref="L9094:M9094"/>
    <mergeCell ref="P9094:Q9094"/>
    <mergeCell ref="T9094:U9094"/>
    <mergeCell ref="X9094:Y9094"/>
    <mergeCell ref="AB9094:AC9094"/>
    <mergeCell ref="AF9094:AG9094"/>
    <mergeCell ref="L9093:M9093"/>
    <mergeCell ref="P9093:Q9093"/>
    <mergeCell ref="T9093:U9093"/>
    <mergeCell ref="X9093:Y9093"/>
    <mergeCell ref="AB9093:AC9093"/>
    <mergeCell ref="AF9091:AG9091"/>
    <mergeCell ref="L9092:M9092"/>
    <mergeCell ref="P9092:Q9092"/>
    <mergeCell ref="T9092:U9092"/>
    <mergeCell ref="X9092:Y9092"/>
    <mergeCell ref="AB9092:AC9092"/>
    <mergeCell ref="AF9092:AG9092"/>
    <mergeCell ref="L9091:M9091"/>
    <mergeCell ref="P9091:Q9091"/>
    <mergeCell ref="T9091:U9091"/>
    <mergeCell ref="X9091:Y9091"/>
    <mergeCell ref="AB9091:AC9091"/>
    <mergeCell ref="AF9089:AG9089"/>
    <mergeCell ref="L9090:M9090"/>
    <mergeCell ref="P9090:Q9090"/>
    <mergeCell ref="T9090:U9090"/>
    <mergeCell ref="X9090:Y9090"/>
    <mergeCell ref="AB9090:AC9090"/>
    <mergeCell ref="AF9090:AG9090"/>
    <mergeCell ref="L9089:M9089"/>
    <mergeCell ref="P9089:Q9089"/>
    <mergeCell ref="T9089:U9089"/>
    <mergeCell ref="X9089:Y9089"/>
    <mergeCell ref="AB9089:AC9089"/>
    <mergeCell ref="AF9087:AG9087"/>
    <mergeCell ref="L9088:M9088"/>
    <mergeCell ref="P9088:Q9088"/>
    <mergeCell ref="T9088:U9088"/>
    <mergeCell ref="X9088:Y9088"/>
    <mergeCell ref="AB9088:AC9088"/>
    <mergeCell ref="AF9088:AG9088"/>
    <mergeCell ref="L9087:M9087"/>
    <mergeCell ref="P9087:Q9087"/>
    <mergeCell ref="T9087:U9087"/>
    <mergeCell ref="X9087:Y9087"/>
    <mergeCell ref="AB9087:AC9087"/>
    <mergeCell ref="AE9085:AG9085"/>
    <mergeCell ref="K9086:M9086"/>
    <mergeCell ref="O9086:Q9086"/>
    <mergeCell ref="S9086:U9086"/>
    <mergeCell ref="W9086:Y9086"/>
    <mergeCell ref="AA9086:AC9086"/>
    <mergeCell ref="AE9086:AG9086"/>
    <mergeCell ref="K9085:M9085"/>
    <mergeCell ref="O9085:Q9085"/>
    <mergeCell ref="S9085:U9085"/>
    <mergeCell ref="W9085:Y9085"/>
    <mergeCell ref="AA9085:AC9085"/>
    <mergeCell ref="AF9083:AG9083"/>
    <mergeCell ref="K9084:M9084"/>
    <mergeCell ref="O9084:Q9084"/>
    <mergeCell ref="S9084:U9084"/>
    <mergeCell ref="W9084:Y9084"/>
    <mergeCell ref="AA9084:AC9084"/>
    <mergeCell ref="AE9084:AG9084"/>
    <mergeCell ref="L9083:M9083"/>
    <mergeCell ref="P9083:Q9083"/>
    <mergeCell ref="T9083:U9083"/>
    <mergeCell ref="X9083:Y9083"/>
    <mergeCell ref="AB9083:AC9083"/>
    <mergeCell ref="AE9081:AG9081"/>
    <mergeCell ref="L9082:M9082"/>
    <mergeCell ref="P9082:Q9082"/>
    <mergeCell ref="T9082:U9082"/>
    <mergeCell ref="X9082:Y9082"/>
    <mergeCell ref="AB9082:AC9082"/>
    <mergeCell ref="AF9082:AG9082"/>
    <mergeCell ref="K9081:M9081"/>
    <mergeCell ref="O9081:Q9081"/>
    <mergeCell ref="S9081:U9081"/>
    <mergeCell ref="W9081:Y9081"/>
    <mergeCell ref="AA9081:AC9081"/>
    <mergeCell ref="AF9079:AG9079"/>
    <mergeCell ref="K9080:M9080"/>
    <mergeCell ref="O9080:Q9080"/>
    <mergeCell ref="S9080:U9080"/>
    <mergeCell ref="W9080:Y9080"/>
    <mergeCell ref="AA9080:AC9080"/>
    <mergeCell ref="AE9080:AG9080"/>
    <mergeCell ref="L9079:M9079"/>
    <mergeCell ref="P9079:Q9079"/>
    <mergeCell ref="T9079:U9079"/>
    <mergeCell ref="X9079:Y9079"/>
    <mergeCell ref="AB9079:AC9079"/>
    <mergeCell ref="AE9077:AG9077"/>
    <mergeCell ref="L9078:M9078"/>
    <mergeCell ref="P9078:Q9078"/>
    <mergeCell ref="T9078:U9078"/>
    <mergeCell ref="X9078:Y9078"/>
    <mergeCell ref="AB9078:AC9078"/>
    <mergeCell ref="AF9078:AG9078"/>
    <mergeCell ref="K9077:M9077"/>
    <mergeCell ref="O9077:Q9077"/>
    <mergeCell ref="S9077:U9077"/>
    <mergeCell ref="W9077:Y9077"/>
    <mergeCell ref="AA9077:AC9077"/>
    <mergeCell ref="AE9075:AG9075"/>
    <mergeCell ref="K9076:M9076"/>
    <mergeCell ref="O9076:Q9076"/>
    <mergeCell ref="S9076:U9076"/>
    <mergeCell ref="W9076:Y9076"/>
    <mergeCell ref="AA9076:AC9076"/>
    <mergeCell ref="AE9076:AG9076"/>
    <mergeCell ref="K9075:M9075"/>
    <mergeCell ref="O9075:Q9075"/>
    <mergeCell ref="S9075:U9075"/>
    <mergeCell ref="W9075:Y9075"/>
    <mergeCell ref="AA9075:AC9075"/>
    <mergeCell ref="AF9073:AG9073"/>
    <mergeCell ref="K9074:M9074"/>
    <mergeCell ref="O9074:Q9074"/>
    <mergeCell ref="S9074:U9074"/>
    <mergeCell ref="W9074:Y9074"/>
    <mergeCell ref="AA9074:AC9074"/>
    <mergeCell ref="AE9074:AG9074"/>
    <mergeCell ref="L9073:M9073"/>
    <mergeCell ref="P9073:Q9073"/>
    <mergeCell ref="T9073:U9073"/>
    <mergeCell ref="X9073:Y9073"/>
    <mergeCell ref="AB9073:AC9073"/>
    <mergeCell ref="AF9071:AG9071"/>
    <mergeCell ref="L9072:M9072"/>
    <mergeCell ref="P9072:Q9072"/>
    <mergeCell ref="T9072:U9072"/>
    <mergeCell ref="X9072:Y9072"/>
    <mergeCell ref="AB9072:AC9072"/>
    <mergeCell ref="AF9072:AG9072"/>
    <mergeCell ref="L9071:M9071"/>
    <mergeCell ref="P9071:Q9071"/>
    <mergeCell ref="T9071:U9071"/>
    <mergeCell ref="X9071:Y9071"/>
    <mergeCell ref="AB9071:AC9071"/>
    <mergeCell ref="AE9069:AG9069"/>
    <mergeCell ref="K9070:M9070"/>
    <mergeCell ref="O9070:Q9070"/>
    <mergeCell ref="S9070:U9070"/>
    <mergeCell ref="W9070:Y9070"/>
    <mergeCell ref="AA9070:AC9070"/>
    <mergeCell ref="AE9070:AG9070"/>
    <mergeCell ref="K9069:M9069"/>
    <mergeCell ref="O9069:Q9069"/>
    <mergeCell ref="S9069:U9069"/>
    <mergeCell ref="W9069:Y9069"/>
    <mergeCell ref="AA9069:AC9069"/>
    <mergeCell ref="AF9067:AG9067"/>
    <mergeCell ref="K9068:M9068"/>
    <mergeCell ref="O9068:Q9068"/>
    <mergeCell ref="S9068:U9068"/>
    <mergeCell ref="W9068:Y9068"/>
    <mergeCell ref="AA9068:AC9068"/>
    <mergeCell ref="AE9068:AG9068"/>
    <mergeCell ref="L9067:M9067"/>
    <mergeCell ref="P9067:Q9067"/>
    <mergeCell ref="T9067:U9067"/>
    <mergeCell ref="X9067:Y9067"/>
    <mergeCell ref="AB9067:AC9067"/>
    <mergeCell ref="AF9065:AG9065"/>
    <mergeCell ref="L9066:M9066"/>
    <mergeCell ref="P9066:Q9066"/>
    <mergeCell ref="T9066:U9066"/>
    <mergeCell ref="X9066:Y9066"/>
    <mergeCell ref="AB9066:AC9066"/>
    <mergeCell ref="AF9066:AG9066"/>
    <mergeCell ref="L9065:M9065"/>
    <mergeCell ref="P9065:Q9065"/>
    <mergeCell ref="T9065:U9065"/>
    <mergeCell ref="X9065:Y9065"/>
    <mergeCell ref="AB9065:AC9065"/>
    <mergeCell ref="AE9063:AG9063"/>
    <mergeCell ref="L9064:M9064"/>
    <mergeCell ref="P9064:Q9064"/>
    <mergeCell ref="T9064:U9064"/>
    <mergeCell ref="X9064:Y9064"/>
    <mergeCell ref="AB9064:AC9064"/>
    <mergeCell ref="AF9064:AG9064"/>
    <mergeCell ref="K9063:M9063"/>
    <mergeCell ref="O9063:Q9063"/>
    <mergeCell ref="S9063:U9063"/>
    <mergeCell ref="W9063:Y9063"/>
    <mergeCell ref="AA9063:AC9063"/>
    <mergeCell ref="AE9061:AG9061"/>
    <mergeCell ref="K9062:M9062"/>
    <mergeCell ref="O9062:Q9062"/>
    <mergeCell ref="S9062:U9062"/>
    <mergeCell ref="W9062:Y9062"/>
    <mergeCell ref="AA9062:AC9062"/>
    <mergeCell ref="AE9062:AG9062"/>
    <mergeCell ref="K9061:M9061"/>
    <mergeCell ref="O9061:Q9061"/>
    <mergeCell ref="S9061:U9061"/>
    <mergeCell ref="W9061:Y9061"/>
    <mergeCell ref="AA9061:AC9061"/>
    <mergeCell ref="AF9059:AG9059"/>
    <mergeCell ref="L9060:M9060"/>
    <mergeCell ref="P9060:Q9060"/>
    <mergeCell ref="T9060:U9060"/>
    <mergeCell ref="X9060:Y9060"/>
    <mergeCell ref="AB9060:AC9060"/>
    <mergeCell ref="AF9060:AG9060"/>
    <mergeCell ref="L9059:M9059"/>
    <mergeCell ref="P9059:Q9059"/>
    <mergeCell ref="T9059:U9059"/>
    <mergeCell ref="X9059:Y9059"/>
    <mergeCell ref="AB9059:AC9059"/>
    <mergeCell ref="AE9057:AG9057"/>
    <mergeCell ref="L9058:M9058"/>
    <mergeCell ref="P9058:Q9058"/>
    <mergeCell ref="T9058:U9058"/>
    <mergeCell ref="X9058:Y9058"/>
    <mergeCell ref="AB9058:AC9058"/>
    <mergeCell ref="AF9058:AG9058"/>
    <mergeCell ref="K9057:M9057"/>
    <mergeCell ref="O9057:Q9057"/>
    <mergeCell ref="S9057:U9057"/>
    <mergeCell ref="W9057:Y9057"/>
    <mergeCell ref="AA9057:AC9057"/>
    <mergeCell ref="AE9055:AG9055"/>
    <mergeCell ref="K9056:M9056"/>
    <mergeCell ref="O9056:Q9056"/>
    <mergeCell ref="S9056:U9056"/>
    <mergeCell ref="W9056:Y9056"/>
    <mergeCell ref="AA9056:AC9056"/>
    <mergeCell ref="AE9056:AG9056"/>
    <mergeCell ref="K9055:M9055"/>
    <mergeCell ref="O9055:Q9055"/>
    <mergeCell ref="S9055:U9055"/>
    <mergeCell ref="W9055:Y9055"/>
    <mergeCell ref="AA9055:AC9055"/>
    <mergeCell ref="AF9053:AG9053"/>
    <mergeCell ref="K9054:M9054"/>
    <mergeCell ref="O9054:Q9054"/>
    <mergeCell ref="S9054:U9054"/>
    <mergeCell ref="W9054:Y9054"/>
    <mergeCell ref="AA9054:AC9054"/>
    <mergeCell ref="AE9054:AG9054"/>
    <mergeCell ref="L9053:M9053"/>
    <mergeCell ref="P9053:Q9053"/>
    <mergeCell ref="T9053:U9053"/>
    <mergeCell ref="X9053:Y9053"/>
    <mergeCell ref="AB9053:AC9053"/>
    <mergeCell ref="AF9051:AG9051"/>
    <mergeCell ref="L9052:M9052"/>
    <mergeCell ref="P9052:Q9052"/>
    <mergeCell ref="T9052:U9052"/>
    <mergeCell ref="X9052:Y9052"/>
    <mergeCell ref="AB9052:AC9052"/>
    <mergeCell ref="AF9052:AG9052"/>
    <mergeCell ref="L9051:M9051"/>
    <mergeCell ref="P9051:Q9051"/>
    <mergeCell ref="T9051:U9051"/>
    <mergeCell ref="X9051:Y9051"/>
    <mergeCell ref="AB9051:AC9051"/>
    <mergeCell ref="AE9049:AG9049"/>
    <mergeCell ref="K9050:M9050"/>
    <mergeCell ref="O9050:Q9050"/>
    <mergeCell ref="S9050:U9050"/>
    <mergeCell ref="W9050:Y9050"/>
    <mergeCell ref="AA9050:AC9050"/>
    <mergeCell ref="AE9050:AG9050"/>
    <mergeCell ref="K9049:M9049"/>
    <mergeCell ref="O9049:Q9049"/>
    <mergeCell ref="S9049:U9049"/>
    <mergeCell ref="W9049:Y9049"/>
    <mergeCell ref="AA9049:AC9049"/>
    <mergeCell ref="AF9047:AG9047"/>
    <mergeCell ref="K9048:M9048"/>
    <mergeCell ref="O9048:Q9048"/>
    <mergeCell ref="S9048:U9048"/>
    <mergeCell ref="W9048:Y9048"/>
    <mergeCell ref="AA9048:AC9048"/>
    <mergeCell ref="AE9048:AG9048"/>
    <mergeCell ref="L9047:M9047"/>
    <mergeCell ref="P9047:Q9047"/>
    <mergeCell ref="T9047:U9047"/>
    <mergeCell ref="X9047:Y9047"/>
    <mergeCell ref="AB9047:AC9047"/>
    <mergeCell ref="AF9045:AG9045"/>
    <mergeCell ref="L9046:M9046"/>
    <mergeCell ref="P9046:Q9046"/>
    <mergeCell ref="T9046:U9046"/>
    <mergeCell ref="X9046:Y9046"/>
    <mergeCell ref="AB9046:AC9046"/>
    <mergeCell ref="AF9046:AG9046"/>
    <mergeCell ref="L9045:M9045"/>
    <mergeCell ref="P9045:Q9045"/>
    <mergeCell ref="T9045:U9045"/>
    <mergeCell ref="X9045:Y9045"/>
    <mergeCell ref="AB9045:AC9045"/>
    <mergeCell ref="AF9043:AG9043"/>
    <mergeCell ref="L9044:M9044"/>
    <mergeCell ref="P9044:Q9044"/>
    <mergeCell ref="T9044:U9044"/>
    <mergeCell ref="X9044:Y9044"/>
    <mergeCell ref="AB9044:AC9044"/>
    <mergeCell ref="AF9044:AG9044"/>
    <mergeCell ref="L9043:M9043"/>
    <mergeCell ref="P9043:Q9043"/>
    <mergeCell ref="T9043:U9043"/>
    <mergeCell ref="X9043:Y9043"/>
    <mergeCell ref="AB9043:AC9043"/>
    <mergeCell ref="AF9041:AG9041"/>
    <mergeCell ref="L9042:M9042"/>
    <mergeCell ref="P9042:Q9042"/>
    <mergeCell ref="T9042:U9042"/>
    <mergeCell ref="X9042:Y9042"/>
    <mergeCell ref="AB9042:AC9042"/>
    <mergeCell ref="AF9042:AG9042"/>
    <mergeCell ref="L9041:M9041"/>
    <mergeCell ref="P9041:Q9041"/>
    <mergeCell ref="T9041:U9041"/>
    <mergeCell ref="X9041:Y9041"/>
    <mergeCell ref="AB9041:AC9041"/>
    <mergeCell ref="AE9039:AG9039"/>
    <mergeCell ref="L9040:M9040"/>
    <mergeCell ref="P9040:Q9040"/>
    <mergeCell ref="T9040:U9040"/>
    <mergeCell ref="X9040:Y9040"/>
    <mergeCell ref="AB9040:AC9040"/>
    <mergeCell ref="AF9040:AG9040"/>
    <mergeCell ref="K9039:M9039"/>
    <mergeCell ref="O9039:Q9039"/>
    <mergeCell ref="S9039:U9039"/>
    <mergeCell ref="W9039:Y9039"/>
    <mergeCell ref="AA9039:AC9039"/>
    <mergeCell ref="AE9037:AG9037"/>
    <mergeCell ref="K9038:M9038"/>
    <mergeCell ref="O9038:Q9038"/>
    <mergeCell ref="S9038:U9038"/>
    <mergeCell ref="W9038:Y9038"/>
    <mergeCell ref="AA9038:AC9038"/>
    <mergeCell ref="AE9038:AG9038"/>
    <mergeCell ref="K9037:M9037"/>
    <mergeCell ref="O9037:Q9037"/>
    <mergeCell ref="S9037:U9037"/>
    <mergeCell ref="W9037:Y9037"/>
    <mergeCell ref="AA9037:AC9037"/>
    <mergeCell ref="AF9035:AG9035"/>
    <mergeCell ref="L9036:M9036"/>
    <mergeCell ref="P9036:Q9036"/>
    <mergeCell ref="T9036:U9036"/>
    <mergeCell ref="X9036:Y9036"/>
    <mergeCell ref="AB9036:AC9036"/>
    <mergeCell ref="AF9036:AG9036"/>
    <mergeCell ref="L9035:M9035"/>
    <mergeCell ref="P9035:Q9035"/>
    <mergeCell ref="T9035:U9035"/>
    <mergeCell ref="X9035:Y9035"/>
    <mergeCell ref="AB9035:AC9035"/>
    <mergeCell ref="AF9033:AG9033"/>
    <mergeCell ref="L9034:M9034"/>
    <mergeCell ref="P9034:Q9034"/>
    <mergeCell ref="T9034:U9034"/>
    <mergeCell ref="X9034:Y9034"/>
    <mergeCell ref="AB9034:AC9034"/>
    <mergeCell ref="AF9034:AG9034"/>
    <mergeCell ref="L9033:M9033"/>
    <mergeCell ref="P9033:Q9033"/>
    <mergeCell ref="T9033:U9033"/>
    <mergeCell ref="X9033:Y9033"/>
    <mergeCell ref="AB9033:AC9033"/>
    <mergeCell ref="AE9031:AG9031"/>
    <mergeCell ref="L9032:M9032"/>
    <mergeCell ref="P9032:Q9032"/>
    <mergeCell ref="T9032:U9032"/>
    <mergeCell ref="X9032:Y9032"/>
    <mergeCell ref="AB9032:AC9032"/>
    <mergeCell ref="AF9032:AG9032"/>
    <mergeCell ref="K9031:M9031"/>
    <mergeCell ref="O9031:Q9031"/>
    <mergeCell ref="S9031:U9031"/>
    <mergeCell ref="W9031:Y9031"/>
    <mergeCell ref="AA9031:AC9031"/>
    <mergeCell ref="AE9029:AG9029"/>
    <mergeCell ref="K9030:M9030"/>
    <mergeCell ref="O9030:Q9030"/>
    <mergeCell ref="S9030:U9030"/>
    <mergeCell ref="W9030:Y9030"/>
    <mergeCell ref="AA9030:AC9030"/>
    <mergeCell ref="AE9030:AG9030"/>
    <mergeCell ref="K9029:M9029"/>
    <mergeCell ref="O9029:Q9029"/>
    <mergeCell ref="S9029:U9029"/>
    <mergeCell ref="W9029:Y9029"/>
    <mergeCell ref="AA9029:AC9029"/>
    <mergeCell ref="AF9027:AG9027"/>
    <mergeCell ref="K9028:M9028"/>
    <mergeCell ref="O9028:Q9028"/>
    <mergeCell ref="S9028:U9028"/>
    <mergeCell ref="W9028:Y9028"/>
    <mergeCell ref="AA9028:AC9028"/>
    <mergeCell ref="AE9028:AG9028"/>
    <mergeCell ref="L9027:M9027"/>
    <mergeCell ref="P9027:Q9027"/>
    <mergeCell ref="T9027:U9027"/>
    <mergeCell ref="X9027:Y9027"/>
    <mergeCell ref="AB9027:AC9027"/>
    <mergeCell ref="AF9025:AG9025"/>
    <mergeCell ref="L9026:M9026"/>
    <mergeCell ref="P9026:Q9026"/>
    <mergeCell ref="T9026:U9026"/>
    <mergeCell ref="X9026:Y9026"/>
    <mergeCell ref="AB9026:AC9026"/>
    <mergeCell ref="AF9026:AG9026"/>
    <mergeCell ref="L9025:M9025"/>
    <mergeCell ref="P9025:Q9025"/>
    <mergeCell ref="T9025:U9025"/>
    <mergeCell ref="X9025:Y9025"/>
    <mergeCell ref="AB9025:AC9025"/>
    <mergeCell ref="AE9023:AG9023"/>
    <mergeCell ref="L9024:M9024"/>
    <mergeCell ref="P9024:Q9024"/>
    <mergeCell ref="T9024:U9024"/>
    <mergeCell ref="X9024:Y9024"/>
    <mergeCell ref="AB9024:AC9024"/>
    <mergeCell ref="AF9024:AG9024"/>
    <mergeCell ref="K9023:M9023"/>
    <mergeCell ref="O9023:Q9023"/>
    <mergeCell ref="S9023:U9023"/>
    <mergeCell ref="W9023:Y9023"/>
    <mergeCell ref="AA9023:AC9023"/>
    <mergeCell ref="AE9021:AG9021"/>
    <mergeCell ref="K9022:M9022"/>
    <mergeCell ref="O9022:Q9022"/>
    <mergeCell ref="S9022:U9022"/>
    <mergeCell ref="W9022:Y9022"/>
    <mergeCell ref="AA9022:AC9022"/>
    <mergeCell ref="AE9022:AG9022"/>
    <mergeCell ref="K9021:M9021"/>
    <mergeCell ref="O9021:Q9021"/>
    <mergeCell ref="S9021:U9021"/>
    <mergeCell ref="W9021:Y9021"/>
    <mergeCell ref="AA9021:AC9021"/>
    <mergeCell ref="AF9019:AG9019"/>
    <mergeCell ref="L9020:M9020"/>
    <mergeCell ref="P9020:Q9020"/>
    <mergeCell ref="T9020:U9020"/>
    <mergeCell ref="X9020:Y9020"/>
    <mergeCell ref="AB9020:AC9020"/>
    <mergeCell ref="AF9020:AG9020"/>
    <mergeCell ref="L9019:M9019"/>
    <mergeCell ref="P9019:Q9019"/>
    <mergeCell ref="T9019:U9019"/>
    <mergeCell ref="X9019:Y9019"/>
    <mergeCell ref="AB9019:AC9019"/>
    <mergeCell ref="AF9017:AG9017"/>
    <mergeCell ref="L9018:M9018"/>
    <mergeCell ref="P9018:Q9018"/>
    <mergeCell ref="T9018:U9018"/>
    <mergeCell ref="X9018:Y9018"/>
    <mergeCell ref="AB9018:AC9018"/>
    <mergeCell ref="AF9018:AG9018"/>
    <mergeCell ref="L9017:M9017"/>
    <mergeCell ref="P9017:Q9017"/>
    <mergeCell ref="T9017:U9017"/>
    <mergeCell ref="X9017:Y9017"/>
    <mergeCell ref="AB9017:AC9017"/>
    <mergeCell ref="AE9015:AG9015"/>
    <mergeCell ref="A9016:F9016"/>
    <mergeCell ref="L9016:M9016"/>
    <mergeCell ref="P9016:Q9016"/>
    <mergeCell ref="T9016:U9016"/>
    <mergeCell ref="X9016:Y9016"/>
    <mergeCell ref="AB9016:AC9016"/>
    <mergeCell ref="AF9016:AG9016"/>
    <mergeCell ref="K9015:M9015"/>
    <mergeCell ref="O9015:Q9015"/>
    <mergeCell ref="S9015:U9015"/>
    <mergeCell ref="W9015:Y9015"/>
    <mergeCell ref="AA9015:AC9015"/>
    <mergeCell ref="AF9013:AG9013"/>
    <mergeCell ref="K9014:M9014"/>
    <mergeCell ref="O9014:Q9014"/>
    <mergeCell ref="S9014:U9014"/>
    <mergeCell ref="W9014:Y9014"/>
    <mergeCell ref="AA9014:AC9014"/>
    <mergeCell ref="AE9014:AG9014"/>
    <mergeCell ref="L9013:M9013"/>
    <mergeCell ref="P9013:Q9013"/>
    <mergeCell ref="T9013:U9013"/>
    <mergeCell ref="X9013:Y9013"/>
    <mergeCell ref="AB9013:AC9013"/>
    <mergeCell ref="AE9011:AG9011"/>
    <mergeCell ref="L9012:M9012"/>
    <mergeCell ref="P9012:Q9012"/>
    <mergeCell ref="T9012:U9012"/>
    <mergeCell ref="X9012:Y9012"/>
    <mergeCell ref="AB9012:AC9012"/>
    <mergeCell ref="AF9012:AG9012"/>
    <mergeCell ref="K9011:M9011"/>
    <mergeCell ref="O9011:Q9011"/>
    <mergeCell ref="S9011:U9011"/>
    <mergeCell ref="W9011:Y9011"/>
    <mergeCell ref="AA9011:AC9011"/>
    <mergeCell ref="AF9009:AG9009"/>
    <mergeCell ref="K9010:M9010"/>
    <mergeCell ref="O9010:Q9010"/>
    <mergeCell ref="S9010:U9010"/>
    <mergeCell ref="W9010:Y9010"/>
    <mergeCell ref="AA9010:AC9010"/>
    <mergeCell ref="AE9010:AG9010"/>
    <mergeCell ref="L9009:M9009"/>
    <mergeCell ref="P9009:Q9009"/>
    <mergeCell ref="T9009:U9009"/>
    <mergeCell ref="X9009:Y9009"/>
    <mergeCell ref="AB9009:AC9009"/>
    <mergeCell ref="AF9007:AG9007"/>
    <mergeCell ref="L9008:M9008"/>
    <mergeCell ref="P9008:Q9008"/>
    <mergeCell ref="T9008:U9008"/>
    <mergeCell ref="X9008:Y9008"/>
    <mergeCell ref="AB9008:AC9008"/>
    <mergeCell ref="AF9008:AG9008"/>
    <mergeCell ref="L9007:M9007"/>
    <mergeCell ref="P9007:Q9007"/>
    <mergeCell ref="T9007:U9007"/>
    <mergeCell ref="X9007:Y9007"/>
    <mergeCell ref="AB9007:AC9007"/>
    <mergeCell ref="AF9005:AG9005"/>
    <mergeCell ref="L9006:M9006"/>
    <mergeCell ref="P9006:Q9006"/>
    <mergeCell ref="T9006:U9006"/>
    <mergeCell ref="X9006:Y9006"/>
    <mergeCell ref="AB9006:AC9006"/>
    <mergeCell ref="AF9006:AG9006"/>
    <mergeCell ref="L9005:M9005"/>
    <mergeCell ref="P9005:Q9005"/>
    <mergeCell ref="T9005:U9005"/>
    <mergeCell ref="X9005:Y9005"/>
    <mergeCell ref="AB9005:AC9005"/>
    <mergeCell ref="AF9003:AG9003"/>
    <mergeCell ref="L9004:M9004"/>
    <mergeCell ref="P9004:Q9004"/>
    <mergeCell ref="T9004:U9004"/>
    <mergeCell ref="X9004:Y9004"/>
    <mergeCell ref="AB9004:AC9004"/>
    <mergeCell ref="AF9004:AG9004"/>
    <mergeCell ref="L9003:M9003"/>
    <mergeCell ref="P9003:Q9003"/>
    <mergeCell ref="T9003:U9003"/>
    <mergeCell ref="X9003:Y9003"/>
    <mergeCell ref="AB9003:AC9003"/>
    <mergeCell ref="AF9001:AG9001"/>
    <mergeCell ref="L9002:M9002"/>
    <mergeCell ref="P9002:Q9002"/>
    <mergeCell ref="T9002:U9002"/>
    <mergeCell ref="X9002:Y9002"/>
    <mergeCell ref="AB9002:AC9002"/>
    <mergeCell ref="AF9002:AG9002"/>
    <mergeCell ref="L9001:M9001"/>
    <mergeCell ref="P9001:Q9001"/>
    <mergeCell ref="T9001:U9001"/>
    <mergeCell ref="X9001:Y9001"/>
    <mergeCell ref="AB9001:AC9001"/>
    <mergeCell ref="AF8999:AG8999"/>
    <mergeCell ref="L9000:M9000"/>
    <mergeCell ref="P9000:Q9000"/>
    <mergeCell ref="T9000:U9000"/>
    <mergeCell ref="X9000:Y9000"/>
    <mergeCell ref="AB9000:AC9000"/>
    <mergeCell ref="AF9000:AG9000"/>
    <mergeCell ref="L8999:M8999"/>
    <mergeCell ref="P8999:Q8999"/>
    <mergeCell ref="T8999:U8999"/>
    <mergeCell ref="X8999:Y8999"/>
    <mergeCell ref="AB8999:AC8999"/>
    <mergeCell ref="AF8997:AG8997"/>
    <mergeCell ref="L8998:M8998"/>
    <mergeCell ref="P8998:Q8998"/>
    <mergeCell ref="T8998:U8998"/>
    <mergeCell ref="X8998:Y8998"/>
    <mergeCell ref="AB8998:AC8998"/>
    <mergeCell ref="AF8998:AG8998"/>
    <mergeCell ref="L8997:M8997"/>
    <mergeCell ref="P8997:Q8997"/>
    <mergeCell ref="T8997:U8997"/>
    <mergeCell ref="X8997:Y8997"/>
    <mergeCell ref="AB8997:AC8997"/>
    <mergeCell ref="AE8995:AG8995"/>
    <mergeCell ref="L8996:M8996"/>
    <mergeCell ref="P8996:Q8996"/>
    <mergeCell ref="T8996:U8996"/>
    <mergeCell ref="X8996:Y8996"/>
    <mergeCell ref="AB8996:AC8996"/>
    <mergeCell ref="AF8996:AG8996"/>
    <mergeCell ref="K8995:M8995"/>
    <mergeCell ref="O8995:Q8995"/>
    <mergeCell ref="S8995:U8995"/>
    <mergeCell ref="W8995:Y8995"/>
    <mergeCell ref="AA8995:AC8995"/>
    <mergeCell ref="AF8993:AG8993"/>
    <mergeCell ref="K8994:M8994"/>
    <mergeCell ref="O8994:Q8994"/>
    <mergeCell ref="S8994:U8994"/>
    <mergeCell ref="W8994:Y8994"/>
    <mergeCell ref="AA8994:AC8994"/>
    <mergeCell ref="AE8994:AG8994"/>
    <mergeCell ref="L8993:M8993"/>
    <mergeCell ref="P8993:Q8993"/>
    <mergeCell ref="T8993:U8993"/>
    <mergeCell ref="X8993:Y8993"/>
    <mergeCell ref="AB8993:AC8993"/>
    <mergeCell ref="AF8991:AG8991"/>
    <mergeCell ref="L8992:M8992"/>
    <mergeCell ref="P8992:Q8992"/>
    <mergeCell ref="T8992:U8992"/>
    <mergeCell ref="X8992:Y8992"/>
    <mergeCell ref="AB8992:AC8992"/>
    <mergeCell ref="AF8992:AG8992"/>
    <mergeCell ref="L8991:M8991"/>
    <mergeCell ref="P8991:Q8991"/>
    <mergeCell ref="T8991:U8991"/>
    <mergeCell ref="X8991:Y8991"/>
    <mergeCell ref="AB8991:AC8991"/>
    <mergeCell ref="AF8989:AG8989"/>
    <mergeCell ref="L8990:M8990"/>
    <mergeCell ref="P8990:Q8990"/>
    <mergeCell ref="T8990:U8990"/>
    <mergeCell ref="X8990:Y8990"/>
    <mergeCell ref="AB8990:AC8990"/>
    <mergeCell ref="AF8990:AG8990"/>
    <mergeCell ref="L8989:M8989"/>
    <mergeCell ref="P8989:Q8989"/>
    <mergeCell ref="T8989:U8989"/>
    <mergeCell ref="X8989:Y8989"/>
    <mergeCell ref="AB8989:AC8989"/>
    <mergeCell ref="AF8987:AG8987"/>
    <mergeCell ref="L8988:M8988"/>
    <mergeCell ref="P8988:Q8988"/>
    <mergeCell ref="T8988:U8988"/>
    <mergeCell ref="X8988:Y8988"/>
    <mergeCell ref="AB8988:AC8988"/>
    <mergeCell ref="AF8988:AG8988"/>
    <mergeCell ref="L8987:M8987"/>
    <mergeCell ref="P8987:Q8987"/>
    <mergeCell ref="T8987:U8987"/>
    <mergeCell ref="X8987:Y8987"/>
    <mergeCell ref="AB8987:AC8987"/>
    <mergeCell ref="AF8985:AG8985"/>
    <mergeCell ref="L8986:M8986"/>
    <mergeCell ref="P8986:Q8986"/>
    <mergeCell ref="T8986:U8986"/>
    <mergeCell ref="X8986:Y8986"/>
    <mergeCell ref="AB8986:AC8986"/>
    <mergeCell ref="AF8986:AG8986"/>
    <mergeCell ref="L8985:M8985"/>
    <mergeCell ref="P8985:Q8985"/>
    <mergeCell ref="T8985:U8985"/>
    <mergeCell ref="X8985:Y8985"/>
    <mergeCell ref="AB8985:AC8985"/>
    <mergeCell ref="AE8983:AG8983"/>
    <mergeCell ref="K8984:M8984"/>
    <mergeCell ref="O8984:Q8984"/>
    <mergeCell ref="S8984:U8984"/>
    <mergeCell ref="W8984:Y8984"/>
    <mergeCell ref="AA8984:AC8984"/>
    <mergeCell ref="AE8984:AG8984"/>
    <mergeCell ref="K8983:M8983"/>
    <mergeCell ref="O8983:Q8983"/>
    <mergeCell ref="S8983:U8983"/>
    <mergeCell ref="W8983:Y8983"/>
    <mergeCell ref="AA8983:AC8983"/>
    <mergeCell ref="AF8981:AG8981"/>
    <mergeCell ref="K8982:M8982"/>
    <mergeCell ref="O8982:Q8982"/>
    <mergeCell ref="S8982:U8982"/>
    <mergeCell ref="W8982:Y8982"/>
    <mergeCell ref="AA8982:AC8982"/>
    <mergeCell ref="AE8982:AG8982"/>
    <mergeCell ref="L8981:M8981"/>
    <mergeCell ref="P8981:Q8981"/>
    <mergeCell ref="T8981:U8981"/>
    <mergeCell ref="X8981:Y8981"/>
    <mergeCell ref="AB8981:AC8981"/>
    <mergeCell ref="AF8979:AG8979"/>
    <mergeCell ref="L8980:M8980"/>
    <mergeCell ref="P8980:Q8980"/>
    <mergeCell ref="T8980:U8980"/>
    <mergeCell ref="X8980:Y8980"/>
    <mergeCell ref="AB8980:AC8980"/>
    <mergeCell ref="AF8980:AG8980"/>
    <mergeCell ref="L8979:M8979"/>
    <mergeCell ref="P8979:Q8979"/>
    <mergeCell ref="T8979:U8979"/>
    <mergeCell ref="X8979:Y8979"/>
    <mergeCell ref="AB8979:AC8979"/>
    <mergeCell ref="AF8977:AG8977"/>
    <mergeCell ref="L8978:M8978"/>
    <mergeCell ref="P8978:Q8978"/>
    <mergeCell ref="T8978:U8978"/>
    <mergeCell ref="X8978:Y8978"/>
    <mergeCell ref="AB8978:AC8978"/>
    <mergeCell ref="AF8978:AG8978"/>
    <mergeCell ref="L8977:M8977"/>
    <mergeCell ref="P8977:Q8977"/>
    <mergeCell ref="T8977:U8977"/>
    <mergeCell ref="X8977:Y8977"/>
    <mergeCell ref="AB8977:AC8977"/>
    <mergeCell ref="AE8975:AG8975"/>
    <mergeCell ref="L8976:M8976"/>
    <mergeCell ref="P8976:Q8976"/>
    <mergeCell ref="T8976:U8976"/>
    <mergeCell ref="X8976:Y8976"/>
    <mergeCell ref="AB8976:AC8976"/>
    <mergeCell ref="AF8976:AG8976"/>
    <mergeCell ref="K8975:M8975"/>
    <mergeCell ref="O8975:Q8975"/>
    <mergeCell ref="S8975:U8975"/>
    <mergeCell ref="W8975:Y8975"/>
    <mergeCell ref="AA8975:AC8975"/>
    <mergeCell ref="AF8973:AG8973"/>
    <mergeCell ref="K8974:M8974"/>
    <mergeCell ref="O8974:Q8974"/>
    <mergeCell ref="S8974:U8974"/>
    <mergeCell ref="W8974:Y8974"/>
    <mergeCell ref="AA8974:AC8974"/>
    <mergeCell ref="AE8974:AG8974"/>
    <mergeCell ref="L8973:M8973"/>
    <mergeCell ref="P8973:Q8973"/>
    <mergeCell ref="T8973:U8973"/>
    <mergeCell ref="X8973:Y8973"/>
    <mergeCell ref="AB8973:AC8973"/>
    <mergeCell ref="AF8971:AG8971"/>
    <mergeCell ref="L8972:M8972"/>
    <mergeCell ref="P8972:Q8972"/>
    <mergeCell ref="T8972:U8972"/>
    <mergeCell ref="X8972:Y8972"/>
    <mergeCell ref="AB8972:AC8972"/>
    <mergeCell ref="AF8972:AG8972"/>
    <mergeCell ref="L8971:M8971"/>
    <mergeCell ref="P8971:Q8971"/>
    <mergeCell ref="T8971:U8971"/>
    <mergeCell ref="X8971:Y8971"/>
    <mergeCell ref="AB8971:AC8971"/>
    <mergeCell ref="AF8969:AG8969"/>
    <mergeCell ref="L8970:M8970"/>
    <mergeCell ref="P8970:Q8970"/>
    <mergeCell ref="T8970:U8970"/>
    <mergeCell ref="X8970:Y8970"/>
    <mergeCell ref="AB8970:AC8970"/>
    <mergeCell ref="AF8970:AG8970"/>
    <mergeCell ref="L8969:M8969"/>
    <mergeCell ref="P8969:Q8969"/>
    <mergeCell ref="T8969:U8969"/>
    <mergeCell ref="X8969:Y8969"/>
    <mergeCell ref="AB8969:AC8969"/>
    <mergeCell ref="AF8967:AG8967"/>
    <mergeCell ref="L8968:M8968"/>
    <mergeCell ref="P8968:Q8968"/>
    <mergeCell ref="T8968:U8968"/>
    <mergeCell ref="X8968:Y8968"/>
    <mergeCell ref="AB8968:AC8968"/>
    <mergeCell ref="AF8968:AG8968"/>
    <mergeCell ref="L8967:M8967"/>
    <mergeCell ref="P8967:Q8967"/>
    <mergeCell ref="T8967:U8967"/>
    <mergeCell ref="X8967:Y8967"/>
    <mergeCell ref="AB8967:AC8967"/>
    <mergeCell ref="AE8965:AG8965"/>
    <mergeCell ref="K8966:M8966"/>
    <mergeCell ref="O8966:Q8966"/>
    <mergeCell ref="S8966:U8966"/>
    <mergeCell ref="W8966:Y8966"/>
    <mergeCell ref="AA8966:AC8966"/>
    <mergeCell ref="AE8966:AG8966"/>
    <mergeCell ref="K8965:M8965"/>
    <mergeCell ref="O8965:Q8965"/>
    <mergeCell ref="S8965:U8965"/>
    <mergeCell ref="W8965:Y8965"/>
    <mergeCell ref="AA8965:AC8965"/>
    <mergeCell ref="AE8963:AG8963"/>
    <mergeCell ref="K8964:M8964"/>
    <mergeCell ref="O8964:Q8964"/>
    <mergeCell ref="S8964:U8964"/>
    <mergeCell ref="W8964:Y8964"/>
    <mergeCell ref="AA8964:AC8964"/>
    <mergeCell ref="AE8964:AG8964"/>
    <mergeCell ref="K8963:M8963"/>
    <mergeCell ref="O8963:Q8963"/>
    <mergeCell ref="S8963:U8963"/>
    <mergeCell ref="W8963:Y8963"/>
    <mergeCell ref="AA8963:AC8963"/>
    <mergeCell ref="AE8961:AG8961"/>
    <mergeCell ref="K8962:M8962"/>
    <mergeCell ref="O8962:Q8962"/>
    <mergeCell ref="S8962:U8962"/>
    <mergeCell ref="W8962:Y8962"/>
    <mergeCell ref="AA8962:AC8962"/>
    <mergeCell ref="AE8962:AG8962"/>
    <mergeCell ref="K8961:M8961"/>
    <mergeCell ref="O8961:Q8961"/>
    <mergeCell ref="S8961:U8961"/>
    <mergeCell ref="W8961:Y8961"/>
    <mergeCell ref="AA8961:AC8961"/>
    <mergeCell ref="AE8959:AG8959"/>
    <mergeCell ref="K8960:M8960"/>
    <mergeCell ref="O8960:Q8960"/>
    <mergeCell ref="S8960:U8960"/>
    <mergeCell ref="W8960:Y8960"/>
    <mergeCell ref="AA8960:AC8960"/>
    <mergeCell ref="AE8960:AG8960"/>
    <mergeCell ref="K8959:M8959"/>
    <mergeCell ref="O8959:Q8959"/>
    <mergeCell ref="S8959:U8959"/>
    <mergeCell ref="W8959:Y8959"/>
    <mergeCell ref="AA8959:AC8959"/>
    <mergeCell ref="AE8957:AG8957"/>
    <mergeCell ref="K8958:M8958"/>
    <mergeCell ref="O8958:Q8958"/>
    <mergeCell ref="S8958:U8958"/>
    <mergeCell ref="W8958:Y8958"/>
    <mergeCell ref="AA8958:AC8958"/>
    <mergeCell ref="AE8958:AG8958"/>
    <mergeCell ref="K8957:M8957"/>
    <mergeCell ref="O8957:Q8957"/>
    <mergeCell ref="S8957:U8957"/>
    <mergeCell ref="W8957:Y8957"/>
    <mergeCell ref="AA8957:AC8957"/>
    <mergeCell ref="AB8955:AC8955"/>
    <mergeCell ref="AF8955:AG8955"/>
    <mergeCell ref="K8956:M8956"/>
    <mergeCell ref="O8956:Q8956"/>
    <mergeCell ref="S8956:U8956"/>
    <mergeCell ref="W8956:Y8956"/>
    <mergeCell ref="AA8956:AC8956"/>
    <mergeCell ref="AE8956:AG8956"/>
    <mergeCell ref="A8955:F8955"/>
    <mergeCell ref="L8955:M8955"/>
    <mergeCell ref="P8955:Q8955"/>
    <mergeCell ref="T8955:U8955"/>
    <mergeCell ref="X8955:Y8955"/>
    <mergeCell ref="AE8953:AG8953"/>
    <mergeCell ref="K8954:M8954"/>
    <mergeCell ref="O8954:Q8954"/>
    <mergeCell ref="S8954:U8954"/>
    <mergeCell ref="W8954:Y8954"/>
    <mergeCell ref="AA8954:AC8954"/>
    <mergeCell ref="AE8954:AG8954"/>
    <mergeCell ref="K8953:M8953"/>
    <mergeCell ref="O8953:Q8953"/>
    <mergeCell ref="S8953:U8953"/>
    <mergeCell ref="W8953:Y8953"/>
    <mergeCell ref="AA8953:AC8953"/>
    <mergeCell ref="AF8951:AG8951"/>
    <mergeCell ref="L8952:M8952"/>
    <mergeCell ref="P8952:Q8952"/>
    <mergeCell ref="T8952:U8952"/>
    <mergeCell ref="X8952:Y8952"/>
    <mergeCell ref="AB8952:AC8952"/>
    <mergeCell ref="AF8952:AG8952"/>
    <mergeCell ref="L8951:M8951"/>
    <mergeCell ref="P8951:Q8951"/>
    <mergeCell ref="T8951:U8951"/>
    <mergeCell ref="X8951:Y8951"/>
    <mergeCell ref="AB8951:AC8951"/>
    <mergeCell ref="AE8949:AG8949"/>
    <mergeCell ref="K8950:M8950"/>
    <mergeCell ref="O8950:Q8950"/>
    <mergeCell ref="S8950:U8950"/>
    <mergeCell ref="W8950:Y8950"/>
    <mergeCell ref="AA8950:AC8950"/>
    <mergeCell ref="AE8950:AG8950"/>
    <mergeCell ref="K8949:M8949"/>
    <mergeCell ref="O8949:Q8949"/>
    <mergeCell ref="S8949:U8949"/>
    <mergeCell ref="W8949:Y8949"/>
    <mergeCell ref="AA8949:AC8949"/>
    <mergeCell ref="AF8947:AG8947"/>
    <mergeCell ref="L8948:M8948"/>
    <mergeCell ref="P8948:Q8948"/>
    <mergeCell ref="T8948:U8948"/>
    <mergeCell ref="X8948:Y8948"/>
    <mergeCell ref="AB8948:AC8948"/>
    <mergeCell ref="AF8948:AG8948"/>
    <mergeCell ref="L8947:M8947"/>
    <mergeCell ref="P8947:Q8947"/>
    <mergeCell ref="T8947:U8947"/>
    <mergeCell ref="X8947:Y8947"/>
    <mergeCell ref="AB8947:AC8947"/>
    <mergeCell ref="AE8945:AG8945"/>
    <mergeCell ref="K8946:M8946"/>
    <mergeCell ref="O8946:Q8946"/>
    <mergeCell ref="S8946:U8946"/>
    <mergeCell ref="W8946:Y8946"/>
    <mergeCell ref="AA8946:AC8946"/>
    <mergeCell ref="AE8946:AG8946"/>
    <mergeCell ref="K8945:M8945"/>
    <mergeCell ref="O8945:Q8945"/>
    <mergeCell ref="S8945:U8945"/>
    <mergeCell ref="W8945:Y8945"/>
    <mergeCell ref="AA8945:AC8945"/>
    <mergeCell ref="AF8943:AG8943"/>
    <mergeCell ref="K8944:M8944"/>
    <mergeCell ref="O8944:Q8944"/>
    <mergeCell ref="S8944:U8944"/>
    <mergeCell ref="W8944:Y8944"/>
    <mergeCell ref="AA8944:AC8944"/>
    <mergeCell ref="AE8944:AG8944"/>
    <mergeCell ref="L8943:M8943"/>
    <mergeCell ref="P8943:Q8943"/>
    <mergeCell ref="T8943:U8943"/>
    <mergeCell ref="X8943:Y8943"/>
    <mergeCell ref="AB8943:AC8943"/>
    <mergeCell ref="AE8941:AG8941"/>
    <mergeCell ref="L8942:M8942"/>
    <mergeCell ref="P8942:Q8942"/>
    <mergeCell ref="T8942:U8942"/>
    <mergeCell ref="X8942:Y8942"/>
    <mergeCell ref="AB8942:AC8942"/>
    <mergeCell ref="AF8942:AG8942"/>
    <mergeCell ref="K8941:M8941"/>
    <mergeCell ref="O8941:Q8941"/>
    <mergeCell ref="S8941:U8941"/>
    <mergeCell ref="W8941:Y8941"/>
    <mergeCell ref="AA8941:AC8941"/>
    <mergeCell ref="AE8939:AG8939"/>
    <mergeCell ref="K8940:M8940"/>
    <mergeCell ref="O8940:Q8940"/>
    <mergeCell ref="S8940:U8940"/>
    <mergeCell ref="W8940:Y8940"/>
    <mergeCell ref="AA8940:AC8940"/>
    <mergeCell ref="AE8940:AG8940"/>
    <mergeCell ref="K8939:M8939"/>
    <mergeCell ref="O8939:Q8939"/>
    <mergeCell ref="S8939:U8939"/>
    <mergeCell ref="W8939:Y8939"/>
    <mergeCell ref="AA8939:AC8939"/>
    <mergeCell ref="AE8937:AG8937"/>
    <mergeCell ref="A8938:F8938"/>
    <mergeCell ref="L8938:M8938"/>
    <mergeCell ref="P8938:Q8938"/>
    <mergeCell ref="T8938:U8938"/>
    <mergeCell ref="X8938:Y8938"/>
    <mergeCell ref="AB8938:AC8938"/>
    <mergeCell ref="AF8938:AG8938"/>
    <mergeCell ref="K8937:M8937"/>
    <mergeCell ref="O8937:Q8937"/>
    <mergeCell ref="S8937:U8937"/>
    <mergeCell ref="W8937:Y8937"/>
    <mergeCell ref="AA8937:AC8937"/>
    <mergeCell ref="AF8935:AG8935"/>
    <mergeCell ref="K8936:M8936"/>
    <mergeCell ref="O8936:Q8936"/>
    <mergeCell ref="S8936:U8936"/>
    <mergeCell ref="W8936:Y8936"/>
    <mergeCell ref="AA8936:AC8936"/>
    <mergeCell ref="AE8936:AG8936"/>
    <mergeCell ref="L8935:M8935"/>
    <mergeCell ref="P8935:Q8935"/>
    <mergeCell ref="T8935:U8935"/>
    <mergeCell ref="X8935:Y8935"/>
    <mergeCell ref="AB8935:AC8935"/>
    <mergeCell ref="AE8933:AG8933"/>
    <mergeCell ref="L8934:M8934"/>
    <mergeCell ref="P8934:Q8934"/>
    <mergeCell ref="T8934:U8934"/>
    <mergeCell ref="X8934:Y8934"/>
    <mergeCell ref="AB8934:AC8934"/>
    <mergeCell ref="AF8934:AG8934"/>
    <mergeCell ref="K8933:M8933"/>
    <mergeCell ref="O8933:Q8933"/>
    <mergeCell ref="S8933:U8933"/>
    <mergeCell ref="W8933:Y8933"/>
    <mergeCell ref="AA8933:AC8933"/>
    <mergeCell ref="AF8931:AG8931"/>
    <mergeCell ref="K8932:M8932"/>
    <mergeCell ref="O8932:Q8932"/>
    <mergeCell ref="S8932:U8932"/>
    <mergeCell ref="W8932:Y8932"/>
    <mergeCell ref="AA8932:AC8932"/>
    <mergeCell ref="AE8932:AG8932"/>
    <mergeCell ref="L8931:M8931"/>
    <mergeCell ref="P8931:Q8931"/>
    <mergeCell ref="T8931:U8931"/>
    <mergeCell ref="X8931:Y8931"/>
    <mergeCell ref="AB8931:AC8931"/>
    <mergeCell ref="AF8929:AG8929"/>
    <mergeCell ref="L8930:M8930"/>
    <mergeCell ref="P8930:Q8930"/>
    <mergeCell ref="T8930:U8930"/>
    <mergeCell ref="X8930:Y8930"/>
    <mergeCell ref="AB8930:AC8930"/>
    <mergeCell ref="AF8930:AG8930"/>
    <mergeCell ref="L8929:M8929"/>
    <mergeCell ref="P8929:Q8929"/>
    <mergeCell ref="T8929:U8929"/>
    <mergeCell ref="X8929:Y8929"/>
    <mergeCell ref="AB8929:AC8929"/>
    <mergeCell ref="AE8927:AG8927"/>
    <mergeCell ref="L8928:M8928"/>
    <mergeCell ref="P8928:Q8928"/>
    <mergeCell ref="T8928:U8928"/>
    <mergeCell ref="X8928:Y8928"/>
    <mergeCell ref="AB8928:AC8928"/>
    <mergeCell ref="AF8928:AG8928"/>
    <mergeCell ref="K8927:M8927"/>
    <mergeCell ref="O8927:Q8927"/>
    <mergeCell ref="S8927:U8927"/>
    <mergeCell ref="W8927:Y8927"/>
    <mergeCell ref="AA8927:AC8927"/>
    <mergeCell ref="AE8925:AG8925"/>
    <mergeCell ref="K8926:M8926"/>
    <mergeCell ref="O8926:Q8926"/>
    <mergeCell ref="S8926:U8926"/>
    <mergeCell ref="W8926:Y8926"/>
    <mergeCell ref="AA8926:AC8926"/>
    <mergeCell ref="AE8926:AG8926"/>
    <mergeCell ref="K8925:M8925"/>
    <mergeCell ref="O8925:Q8925"/>
    <mergeCell ref="S8925:U8925"/>
    <mergeCell ref="W8925:Y8925"/>
    <mergeCell ref="AA8925:AC8925"/>
    <mergeCell ref="AF8923:AG8923"/>
    <mergeCell ref="L8924:M8924"/>
    <mergeCell ref="P8924:Q8924"/>
    <mergeCell ref="T8924:U8924"/>
    <mergeCell ref="X8924:Y8924"/>
    <mergeCell ref="AB8924:AC8924"/>
    <mergeCell ref="AF8924:AG8924"/>
    <mergeCell ref="L8923:M8923"/>
    <mergeCell ref="P8923:Q8923"/>
    <mergeCell ref="T8923:U8923"/>
    <mergeCell ref="X8923:Y8923"/>
    <mergeCell ref="AB8923:AC8923"/>
    <mergeCell ref="AE8921:AG8921"/>
    <mergeCell ref="K8922:M8922"/>
    <mergeCell ref="O8922:Q8922"/>
    <mergeCell ref="S8922:U8922"/>
    <mergeCell ref="W8922:Y8922"/>
    <mergeCell ref="AA8922:AC8922"/>
    <mergeCell ref="AE8922:AG8922"/>
    <mergeCell ref="K8921:M8921"/>
    <mergeCell ref="O8921:Q8921"/>
    <mergeCell ref="S8921:U8921"/>
    <mergeCell ref="W8921:Y8921"/>
    <mergeCell ref="AA8921:AC8921"/>
    <mergeCell ref="AF8919:AG8919"/>
    <mergeCell ref="K8920:M8920"/>
    <mergeCell ref="O8920:Q8920"/>
    <mergeCell ref="S8920:U8920"/>
    <mergeCell ref="W8920:Y8920"/>
    <mergeCell ref="AA8920:AC8920"/>
    <mergeCell ref="AE8920:AG8920"/>
    <mergeCell ref="L8919:M8919"/>
    <mergeCell ref="P8919:Q8919"/>
    <mergeCell ref="T8919:U8919"/>
    <mergeCell ref="X8919:Y8919"/>
    <mergeCell ref="AB8919:AC8919"/>
    <mergeCell ref="AE8917:AG8917"/>
    <mergeCell ref="L8918:M8918"/>
    <mergeCell ref="P8918:Q8918"/>
    <mergeCell ref="T8918:U8918"/>
    <mergeCell ref="X8918:Y8918"/>
    <mergeCell ref="AB8918:AC8918"/>
    <mergeCell ref="AF8918:AG8918"/>
    <mergeCell ref="K8917:M8917"/>
    <mergeCell ref="O8917:Q8917"/>
    <mergeCell ref="S8917:U8917"/>
    <mergeCell ref="W8917:Y8917"/>
    <mergeCell ref="AA8917:AC8917"/>
    <mergeCell ref="AE8915:AG8915"/>
    <mergeCell ref="K8916:M8916"/>
    <mergeCell ref="O8916:Q8916"/>
    <mergeCell ref="S8916:U8916"/>
    <mergeCell ref="W8916:Y8916"/>
    <mergeCell ref="AA8916:AC8916"/>
    <mergeCell ref="AE8916:AG8916"/>
    <mergeCell ref="K8915:M8915"/>
    <mergeCell ref="O8915:Q8915"/>
    <mergeCell ref="S8915:U8915"/>
    <mergeCell ref="W8915:Y8915"/>
    <mergeCell ref="AA8915:AC8915"/>
    <mergeCell ref="AF8913:AG8913"/>
    <mergeCell ref="L8914:M8914"/>
    <mergeCell ref="P8914:Q8914"/>
    <mergeCell ref="T8914:U8914"/>
    <mergeCell ref="X8914:Y8914"/>
    <mergeCell ref="AB8914:AC8914"/>
    <mergeCell ref="AF8914:AG8914"/>
    <mergeCell ref="L8913:M8913"/>
    <mergeCell ref="P8913:Q8913"/>
    <mergeCell ref="T8913:U8913"/>
    <mergeCell ref="X8913:Y8913"/>
    <mergeCell ref="AB8913:AC8913"/>
    <mergeCell ref="AE8911:AG8911"/>
    <mergeCell ref="K8912:M8912"/>
    <mergeCell ref="O8912:Q8912"/>
    <mergeCell ref="S8912:U8912"/>
    <mergeCell ref="W8912:Y8912"/>
    <mergeCell ref="AA8912:AC8912"/>
    <mergeCell ref="AE8912:AG8912"/>
    <mergeCell ref="K8911:M8911"/>
    <mergeCell ref="O8911:Q8911"/>
    <mergeCell ref="S8911:U8911"/>
    <mergeCell ref="W8911:Y8911"/>
    <mergeCell ref="AA8911:AC8911"/>
    <mergeCell ref="AF8909:AG8909"/>
    <mergeCell ref="K8910:M8910"/>
    <mergeCell ref="O8910:Q8910"/>
    <mergeCell ref="S8910:U8910"/>
    <mergeCell ref="W8910:Y8910"/>
    <mergeCell ref="AA8910:AC8910"/>
    <mergeCell ref="AE8910:AG8910"/>
    <mergeCell ref="L8909:M8909"/>
    <mergeCell ref="P8909:Q8909"/>
    <mergeCell ref="T8909:U8909"/>
    <mergeCell ref="X8909:Y8909"/>
    <mergeCell ref="AB8909:AC8909"/>
    <mergeCell ref="AE8907:AG8907"/>
    <mergeCell ref="L8908:M8908"/>
    <mergeCell ref="P8908:Q8908"/>
    <mergeCell ref="T8908:U8908"/>
    <mergeCell ref="X8908:Y8908"/>
    <mergeCell ref="AB8908:AC8908"/>
    <mergeCell ref="AF8908:AG8908"/>
    <mergeCell ref="K8907:M8907"/>
    <mergeCell ref="O8907:Q8907"/>
    <mergeCell ref="S8907:U8907"/>
    <mergeCell ref="W8907:Y8907"/>
    <mergeCell ref="AA8907:AC8907"/>
    <mergeCell ref="AE8905:AG8905"/>
    <mergeCell ref="K8906:M8906"/>
    <mergeCell ref="O8906:Q8906"/>
    <mergeCell ref="S8906:U8906"/>
    <mergeCell ref="W8906:Y8906"/>
    <mergeCell ref="AA8906:AC8906"/>
    <mergeCell ref="AE8906:AG8906"/>
    <mergeCell ref="K8905:M8905"/>
    <mergeCell ref="O8905:Q8905"/>
    <mergeCell ref="S8905:U8905"/>
    <mergeCell ref="W8905:Y8905"/>
    <mergeCell ref="AA8905:AC8905"/>
    <mergeCell ref="AF8903:AG8903"/>
    <mergeCell ref="L8904:M8904"/>
    <mergeCell ref="P8904:Q8904"/>
    <mergeCell ref="T8904:U8904"/>
    <mergeCell ref="X8904:Y8904"/>
    <mergeCell ref="AB8904:AC8904"/>
    <mergeCell ref="AF8904:AG8904"/>
    <mergeCell ref="L8903:M8903"/>
    <mergeCell ref="P8903:Q8903"/>
    <mergeCell ref="T8903:U8903"/>
    <mergeCell ref="X8903:Y8903"/>
    <mergeCell ref="AB8903:AC8903"/>
    <mergeCell ref="AE8901:AG8901"/>
    <mergeCell ref="K8902:M8902"/>
    <mergeCell ref="O8902:Q8902"/>
    <mergeCell ref="S8902:U8902"/>
    <mergeCell ref="W8902:Y8902"/>
    <mergeCell ref="AA8902:AC8902"/>
    <mergeCell ref="AE8902:AG8902"/>
    <mergeCell ref="K8901:M8901"/>
    <mergeCell ref="O8901:Q8901"/>
    <mergeCell ref="S8901:U8901"/>
    <mergeCell ref="W8901:Y8901"/>
    <mergeCell ref="AA8901:AC8901"/>
    <mergeCell ref="AF8899:AG8899"/>
    <mergeCell ref="L8900:M8900"/>
    <mergeCell ref="P8900:Q8900"/>
    <mergeCell ref="T8900:U8900"/>
    <mergeCell ref="X8900:Y8900"/>
    <mergeCell ref="AB8900:AC8900"/>
    <mergeCell ref="AF8900:AG8900"/>
    <mergeCell ref="L8899:M8899"/>
    <mergeCell ref="P8899:Q8899"/>
    <mergeCell ref="T8899:U8899"/>
    <mergeCell ref="X8899:Y8899"/>
    <mergeCell ref="AB8899:AC8899"/>
    <mergeCell ref="AE8897:AG8897"/>
    <mergeCell ref="K8898:M8898"/>
    <mergeCell ref="O8898:Q8898"/>
    <mergeCell ref="S8898:U8898"/>
    <mergeCell ref="W8898:Y8898"/>
    <mergeCell ref="AA8898:AC8898"/>
    <mergeCell ref="AE8898:AG8898"/>
    <mergeCell ref="K8897:M8897"/>
    <mergeCell ref="O8897:Q8897"/>
    <mergeCell ref="S8897:U8897"/>
    <mergeCell ref="W8897:Y8897"/>
    <mergeCell ref="AA8897:AC8897"/>
    <mergeCell ref="AB8895:AC8895"/>
    <mergeCell ref="AF8895:AG8895"/>
    <mergeCell ref="K8896:M8896"/>
    <mergeCell ref="O8896:Q8896"/>
    <mergeCell ref="S8896:U8896"/>
    <mergeCell ref="W8896:Y8896"/>
    <mergeCell ref="AA8896:AC8896"/>
    <mergeCell ref="AE8896:AG8896"/>
    <mergeCell ref="A8895:F8895"/>
    <mergeCell ref="L8895:M8895"/>
    <mergeCell ref="P8895:Q8895"/>
    <mergeCell ref="T8895:U8895"/>
    <mergeCell ref="X8895:Y8895"/>
    <mergeCell ref="AE8893:AG8893"/>
    <mergeCell ref="K8894:M8894"/>
    <mergeCell ref="O8894:Q8894"/>
    <mergeCell ref="S8894:U8894"/>
    <mergeCell ref="W8894:Y8894"/>
    <mergeCell ref="AA8894:AC8894"/>
    <mergeCell ref="AE8894:AG8894"/>
    <mergeCell ref="K8893:M8893"/>
    <mergeCell ref="O8893:Q8893"/>
    <mergeCell ref="S8893:U8893"/>
    <mergeCell ref="W8893:Y8893"/>
    <mergeCell ref="AA8893:AC8893"/>
    <mergeCell ref="AF8891:AG8891"/>
    <mergeCell ref="L8892:M8892"/>
    <mergeCell ref="P8892:Q8892"/>
    <mergeCell ref="T8892:U8892"/>
    <mergeCell ref="X8892:Y8892"/>
    <mergeCell ref="AB8892:AC8892"/>
    <mergeCell ref="AF8892:AG8892"/>
    <mergeCell ref="L8891:M8891"/>
    <mergeCell ref="P8891:Q8891"/>
    <mergeCell ref="T8891:U8891"/>
    <mergeCell ref="X8891:Y8891"/>
    <mergeCell ref="AB8891:AC8891"/>
    <mergeCell ref="AE8889:AG8889"/>
    <mergeCell ref="K8890:M8890"/>
    <mergeCell ref="O8890:Q8890"/>
    <mergeCell ref="S8890:U8890"/>
    <mergeCell ref="W8890:Y8890"/>
    <mergeCell ref="AA8890:AC8890"/>
    <mergeCell ref="AE8890:AG8890"/>
    <mergeCell ref="K8889:M8889"/>
    <mergeCell ref="O8889:Q8889"/>
    <mergeCell ref="S8889:U8889"/>
    <mergeCell ref="W8889:Y8889"/>
    <mergeCell ref="AA8889:AC8889"/>
    <mergeCell ref="AF8887:AG8887"/>
    <mergeCell ref="L8888:M8888"/>
    <mergeCell ref="P8888:Q8888"/>
    <mergeCell ref="T8888:U8888"/>
    <mergeCell ref="X8888:Y8888"/>
    <mergeCell ref="AB8888:AC8888"/>
    <mergeCell ref="AF8888:AG8888"/>
    <mergeCell ref="L8887:M8887"/>
    <mergeCell ref="P8887:Q8887"/>
    <mergeCell ref="T8887:U8887"/>
    <mergeCell ref="X8887:Y8887"/>
    <mergeCell ref="AB8887:AC8887"/>
    <mergeCell ref="AE8885:AG8885"/>
    <mergeCell ref="K8886:M8886"/>
    <mergeCell ref="O8886:Q8886"/>
    <mergeCell ref="S8886:U8886"/>
    <mergeCell ref="W8886:Y8886"/>
    <mergeCell ref="AA8886:AC8886"/>
    <mergeCell ref="AE8886:AG8886"/>
    <mergeCell ref="K8885:M8885"/>
    <mergeCell ref="O8885:Q8885"/>
    <mergeCell ref="S8885:U8885"/>
    <mergeCell ref="W8885:Y8885"/>
    <mergeCell ref="AA8885:AC8885"/>
    <mergeCell ref="AF8883:AG8883"/>
    <mergeCell ref="K8884:M8884"/>
    <mergeCell ref="O8884:Q8884"/>
    <mergeCell ref="S8884:U8884"/>
    <mergeCell ref="W8884:Y8884"/>
    <mergeCell ref="AA8884:AC8884"/>
    <mergeCell ref="AE8884:AG8884"/>
    <mergeCell ref="L8883:M8883"/>
    <mergeCell ref="P8883:Q8883"/>
    <mergeCell ref="T8883:U8883"/>
    <mergeCell ref="X8883:Y8883"/>
    <mergeCell ref="AB8883:AC8883"/>
    <mergeCell ref="AF8881:AG8881"/>
    <mergeCell ref="L8882:M8882"/>
    <mergeCell ref="P8882:Q8882"/>
    <mergeCell ref="T8882:U8882"/>
    <mergeCell ref="X8882:Y8882"/>
    <mergeCell ref="AB8882:AC8882"/>
    <mergeCell ref="AF8882:AG8882"/>
    <mergeCell ref="L8881:M8881"/>
    <mergeCell ref="P8881:Q8881"/>
    <mergeCell ref="T8881:U8881"/>
    <mergeCell ref="X8881:Y8881"/>
    <mergeCell ref="AB8881:AC8881"/>
    <mergeCell ref="AE8879:AG8879"/>
    <mergeCell ref="K8880:M8880"/>
    <mergeCell ref="O8880:Q8880"/>
    <mergeCell ref="S8880:U8880"/>
    <mergeCell ref="W8880:Y8880"/>
    <mergeCell ref="AA8880:AC8880"/>
    <mergeCell ref="AE8880:AG8880"/>
    <mergeCell ref="K8879:M8879"/>
    <mergeCell ref="O8879:Q8879"/>
    <mergeCell ref="S8879:U8879"/>
    <mergeCell ref="W8879:Y8879"/>
    <mergeCell ref="AA8879:AC8879"/>
    <mergeCell ref="AF8877:AG8877"/>
    <mergeCell ref="K8878:M8878"/>
    <mergeCell ref="O8878:Q8878"/>
    <mergeCell ref="S8878:U8878"/>
    <mergeCell ref="W8878:Y8878"/>
    <mergeCell ref="AA8878:AC8878"/>
    <mergeCell ref="AE8878:AG8878"/>
    <mergeCell ref="L8877:M8877"/>
    <mergeCell ref="P8877:Q8877"/>
    <mergeCell ref="T8877:U8877"/>
    <mergeCell ref="X8877:Y8877"/>
    <mergeCell ref="AB8877:AC8877"/>
    <mergeCell ref="AF8875:AG8875"/>
    <mergeCell ref="L8876:M8876"/>
    <mergeCell ref="P8876:Q8876"/>
    <mergeCell ref="T8876:U8876"/>
    <mergeCell ref="X8876:Y8876"/>
    <mergeCell ref="AB8876:AC8876"/>
    <mergeCell ref="AF8876:AG8876"/>
    <mergeCell ref="L8875:M8875"/>
    <mergeCell ref="P8875:Q8875"/>
    <mergeCell ref="T8875:U8875"/>
    <mergeCell ref="X8875:Y8875"/>
    <mergeCell ref="AB8875:AC8875"/>
    <mergeCell ref="AE8873:AG8873"/>
    <mergeCell ref="K8874:M8874"/>
    <mergeCell ref="O8874:Q8874"/>
    <mergeCell ref="S8874:U8874"/>
    <mergeCell ref="W8874:Y8874"/>
    <mergeCell ref="AA8874:AC8874"/>
    <mergeCell ref="AE8874:AG8874"/>
    <mergeCell ref="K8873:M8873"/>
    <mergeCell ref="O8873:Q8873"/>
    <mergeCell ref="S8873:U8873"/>
    <mergeCell ref="W8873:Y8873"/>
    <mergeCell ref="AA8873:AC8873"/>
    <mergeCell ref="AB8871:AC8871"/>
    <mergeCell ref="AF8871:AG8871"/>
    <mergeCell ref="K8872:M8872"/>
    <mergeCell ref="O8872:Q8872"/>
    <mergeCell ref="S8872:U8872"/>
    <mergeCell ref="W8872:Y8872"/>
    <mergeCell ref="AA8872:AC8872"/>
    <mergeCell ref="AE8872:AG8872"/>
    <mergeCell ref="A8871:F8871"/>
    <mergeCell ref="L8871:M8871"/>
    <mergeCell ref="P8871:Q8871"/>
    <mergeCell ref="T8871:U8871"/>
    <mergeCell ref="X8871:Y8871"/>
    <mergeCell ref="AE8869:AG8869"/>
    <mergeCell ref="K8870:M8870"/>
    <mergeCell ref="O8870:Q8870"/>
    <mergeCell ref="S8870:U8870"/>
    <mergeCell ref="W8870:Y8870"/>
    <mergeCell ref="AA8870:AC8870"/>
    <mergeCell ref="AE8870:AG8870"/>
    <mergeCell ref="K8869:M8869"/>
    <mergeCell ref="O8869:Q8869"/>
    <mergeCell ref="S8869:U8869"/>
    <mergeCell ref="W8869:Y8869"/>
    <mergeCell ref="AA8869:AC8869"/>
    <mergeCell ref="AF8867:AG8867"/>
    <mergeCell ref="L8868:M8868"/>
    <mergeCell ref="P8868:Q8868"/>
    <mergeCell ref="T8868:U8868"/>
    <mergeCell ref="X8868:Y8868"/>
    <mergeCell ref="AB8868:AC8868"/>
    <mergeCell ref="AF8868:AG8868"/>
    <mergeCell ref="L8867:M8867"/>
    <mergeCell ref="P8867:Q8867"/>
    <mergeCell ref="T8867:U8867"/>
    <mergeCell ref="X8867:Y8867"/>
    <mergeCell ref="AB8867:AC8867"/>
    <mergeCell ref="AE8865:AG8865"/>
    <mergeCell ref="K8866:M8866"/>
    <mergeCell ref="O8866:Q8866"/>
    <mergeCell ref="S8866:U8866"/>
    <mergeCell ref="W8866:Y8866"/>
    <mergeCell ref="AA8866:AC8866"/>
    <mergeCell ref="AE8866:AG8866"/>
    <mergeCell ref="K8865:M8865"/>
    <mergeCell ref="O8865:Q8865"/>
    <mergeCell ref="S8865:U8865"/>
    <mergeCell ref="W8865:Y8865"/>
    <mergeCell ref="AA8865:AC8865"/>
    <mergeCell ref="AF8863:AG8863"/>
    <mergeCell ref="L8864:M8864"/>
    <mergeCell ref="P8864:Q8864"/>
    <mergeCell ref="T8864:U8864"/>
    <mergeCell ref="X8864:Y8864"/>
    <mergeCell ref="AB8864:AC8864"/>
    <mergeCell ref="AF8864:AG8864"/>
    <mergeCell ref="L8863:M8863"/>
    <mergeCell ref="P8863:Q8863"/>
    <mergeCell ref="T8863:U8863"/>
    <mergeCell ref="X8863:Y8863"/>
    <mergeCell ref="AB8863:AC8863"/>
    <mergeCell ref="AE8861:AG8861"/>
    <mergeCell ref="L8862:M8862"/>
    <mergeCell ref="P8862:Q8862"/>
    <mergeCell ref="T8862:U8862"/>
    <mergeCell ref="X8862:Y8862"/>
    <mergeCell ref="AB8862:AC8862"/>
    <mergeCell ref="AF8862:AG8862"/>
    <mergeCell ref="K8861:M8861"/>
    <mergeCell ref="O8861:Q8861"/>
    <mergeCell ref="S8861:U8861"/>
    <mergeCell ref="W8861:Y8861"/>
    <mergeCell ref="AA8861:AC8861"/>
    <mergeCell ref="AE8859:AG8859"/>
    <mergeCell ref="K8860:M8860"/>
    <mergeCell ref="O8860:Q8860"/>
    <mergeCell ref="S8860:U8860"/>
    <mergeCell ref="W8860:Y8860"/>
    <mergeCell ref="AA8860:AC8860"/>
    <mergeCell ref="AE8860:AG8860"/>
    <mergeCell ref="K8859:M8859"/>
    <mergeCell ref="O8859:Q8859"/>
    <mergeCell ref="S8859:U8859"/>
    <mergeCell ref="W8859:Y8859"/>
    <mergeCell ref="AA8859:AC8859"/>
    <mergeCell ref="AF8857:AG8857"/>
    <mergeCell ref="L8858:M8858"/>
    <mergeCell ref="P8858:Q8858"/>
    <mergeCell ref="T8858:U8858"/>
    <mergeCell ref="X8858:Y8858"/>
    <mergeCell ref="AB8858:AC8858"/>
    <mergeCell ref="AF8858:AG8858"/>
    <mergeCell ref="L8857:M8857"/>
    <mergeCell ref="P8857:Q8857"/>
    <mergeCell ref="T8857:U8857"/>
    <mergeCell ref="X8857:Y8857"/>
    <mergeCell ref="AB8857:AC8857"/>
    <mergeCell ref="AE8855:AG8855"/>
    <mergeCell ref="K8856:M8856"/>
    <mergeCell ref="O8856:Q8856"/>
    <mergeCell ref="S8856:U8856"/>
    <mergeCell ref="W8856:Y8856"/>
    <mergeCell ref="AA8856:AC8856"/>
    <mergeCell ref="AE8856:AG8856"/>
    <mergeCell ref="K8855:M8855"/>
    <mergeCell ref="O8855:Q8855"/>
    <mergeCell ref="S8855:U8855"/>
    <mergeCell ref="W8855:Y8855"/>
    <mergeCell ref="AA8855:AC8855"/>
    <mergeCell ref="AF8853:AG8853"/>
    <mergeCell ref="L8854:M8854"/>
    <mergeCell ref="P8854:Q8854"/>
    <mergeCell ref="T8854:U8854"/>
    <mergeCell ref="X8854:Y8854"/>
    <mergeCell ref="AB8854:AC8854"/>
    <mergeCell ref="AF8854:AG8854"/>
    <mergeCell ref="L8853:M8853"/>
    <mergeCell ref="P8853:Q8853"/>
    <mergeCell ref="T8853:U8853"/>
    <mergeCell ref="X8853:Y8853"/>
    <mergeCell ref="AB8853:AC8853"/>
    <mergeCell ref="AE8851:AG8851"/>
    <mergeCell ref="K8852:M8852"/>
    <mergeCell ref="O8852:Q8852"/>
    <mergeCell ref="S8852:U8852"/>
    <mergeCell ref="W8852:Y8852"/>
    <mergeCell ref="AA8852:AC8852"/>
    <mergeCell ref="AE8852:AG8852"/>
    <mergeCell ref="K8851:M8851"/>
    <mergeCell ref="O8851:Q8851"/>
    <mergeCell ref="S8851:U8851"/>
    <mergeCell ref="W8851:Y8851"/>
    <mergeCell ref="AA8851:AC8851"/>
    <mergeCell ref="AF8849:AG8849"/>
    <mergeCell ref="L8850:M8850"/>
    <mergeCell ref="P8850:Q8850"/>
    <mergeCell ref="T8850:U8850"/>
    <mergeCell ref="X8850:Y8850"/>
    <mergeCell ref="AB8850:AC8850"/>
    <mergeCell ref="AF8850:AG8850"/>
    <mergeCell ref="L8849:M8849"/>
    <mergeCell ref="P8849:Q8849"/>
    <mergeCell ref="T8849:U8849"/>
    <mergeCell ref="X8849:Y8849"/>
    <mergeCell ref="AB8849:AC8849"/>
    <mergeCell ref="AE8847:AG8847"/>
    <mergeCell ref="K8848:M8848"/>
    <mergeCell ref="O8848:Q8848"/>
    <mergeCell ref="S8848:U8848"/>
    <mergeCell ref="W8848:Y8848"/>
    <mergeCell ref="AA8848:AC8848"/>
    <mergeCell ref="AE8848:AG8848"/>
    <mergeCell ref="K8847:M8847"/>
    <mergeCell ref="O8847:Q8847"/>
    <mergeCell ref="S8847:U8847"/>
    <mergeCell ref="W8847:Y8847"/>
    <mergeCell ref="AA8847:AC8847"/>
    <mergeCell ref="AF8845:AG8845"/>
    <mergeCell ref="L8846:M8846"/>
    <mergeCell ref="P8846:Q8846"/>
    <mergeCell ref="T8846:U8846"/>
    <mergeCell ref="X8846:Y8846"/>
    <mergeCell ref="AB8846:AC8846"/>
    <mergeCell ref="AF8846:AG8846"/>
    <mergeCell ref="L8845:M8845"/>
    <mergeCell ref="P8845:Q8845"/>
    <mergeCell ref="T8845:U8845"/>
    <mergeCell ref="X8845:Y8845"/>
    <mergeCell ref="AB8845:AC8845"/>
    <mergeCell ref="AE8843:AG8843"/>
    <mergeCell ref="K8844:M8844"/>
    <mergeCell ref="O8844:Q8844"/>
    <mergeCell ref="S8844:U8844"/>
    <mergeCell ref="W8844:Y8844"/>
    <mergeCell ref="AA8844:AC8844"/>
    <mergeCell ref="AE8844:AG8844"/>
    <mergeCell ref="K8843:M8843"/>
    <mergeCell ref="O8843:Q8843"/>
    <mergeCell ref="S8843:U8843"/>
    <mergeCell ref="W8843:Y8843"/>
    <mergeCell ref="AA8843:AC8843"/>
    <mergeCell ref="AF8841:AG8841"/>
    <mergeCell ref="L8842:M8842"/>
    <mergeCell ref="P8842:Q8842"/>
    <mergeCell ref="T8842:U8842"/>
    <mergeCell ref="X8842:Y8842"/>
    <mergeCell ref="AB8842:AC8842"/>
    <mergeCell ref="AF8842:AG8842"/>
    <mergeCell ref="L8841:M8841"/>
    <mergeCell ref="P8841:Q8841"/>
    <mergeCell ref="T8841:U8841"/>
    <mergeCell ref="X8841:Y8841"/>
    <mergeCell ref="AB8841:AC8841"/>
    <mergeCell ref="AE8839:AG8839"/>
    <mergeCell ref="K8840:M8840"/>
    <mergeCell ref="O8840:Q8840"/>
    <mergeCell ref="S8840:U8840"/>
    <mergeCell ref="W8840:Y8840"/>
    <mergeCell ref="AA8840:AC8840"/>
    <mergeCell ref="AE8840:AG8840"/>
    <mergeCell ref="K8839:M8839"/>
    <mergeCell ref="O8839:Q8839"/>
    <mergeCell ref="S8839:U8839"/>
    <mergeCell ref="W8839:Y8839"/>
    <mergeCell ref="AA8839:AC8839"/>
    <mergeCell ref="AF8837:AG8837"/>
    <mergeCell ref="L8838:M8838"/>
    <mergeCell ref="P8838:Q8838"/>
    <mergeCell ref="T8838:U8838"/>
    <mergeCell ref="X8838:Y8838"/>
    <mergeCell ref="AB8838:AC8838"/>
    <mergeCell ref="AF8838:AG8838"/>
    <mergeCell ref="L8837:M8837"/>
    <mergeCell ref="P8837:Q8837"/>
    <mergeCell ref="T8837:U8837"/>
    <mergeCell ref="X8837:Y8837"/>
    <mergeCell ref="AB8837:AC8837"/>
    <mergeCell ref="AE8835:AG8835"/>
    <mergeCell ref="K8836:M8836"/>
    <mergeCell ref="O8836:Q8836"/>
    <mergeCell ref="S8836:U8836"/>
    <mergeCell ref="W8836:Y8836"/>
    <mergeCell ref="AA8836:AC8836"/>
    <mergeCell ref="AE8836:AG8836"/>
    <mergeCell ref="K8835:M8835"/>
    <mergeCell ref="O8835:Q8835"/>
    <mergeCell ref="S8835:U8835"/>
    <mergeCell ref="W8835:Y8835"/>
    <mergeCell ref="AA8835:AC8835"/>
    <mergeCell ref="AB8833:AC8833"/>
    <mergeCell ref="AF8833:AG8833"/>
    <mergeCell ref="K8834:M8834"/>
    <mergeCell ref="O8834:Q8834"/>
    <mergeCell ref="S8834:U8834"/>
    <mergeCell ref="W8834:Y8834"/>
    <mergeCell ref="AA8834:AC8834"/>
    <mergeCell ref="AE8834:AG8834"/>
    <mergeCell ref="A8833:F8833"/>
    <mergeCell ref="L8833:M8833"/>
    <mergeCell ref="P8833:Q8833"/>
    <mergeCell ref="T8833:U8833"/>
    <mergeCell ref="X8833:Y8833"/>
    <mergeCell ref="AE8831:AG8831"/>
    <mergeCell ref="K8832:M8832"/>
    <mergeCell ref="O8832:Q8832"/>
    <mergeCell ref="S8832:U8832"/>
    <mergeCell ref="W8832:Y8832"/>
    <mergeCell ref="AA8832:AC8832"/>
    <mergeCell ref="AE8832:AG8832"/>
    <mergeCell ref="K8831:M8831"/>
    <mergeCell ref="O8831:Q8831"/>
    <mergeCell ref="S8831:U8831"/>
    <mergeCell ref="W8831:Y8831"/>
    <mergeCell ref="AA8831:AC8831"/>
    <mergeCell ref="AF8829:AG8829"/>
    <mergeCell ref="L8830:M8830"/>
    <mergeCell ref="P8830:Q8830"/>
    <mergeCell ref="T8830:U8830"/>
    <mergeCell ref="X8830:Y8830"/>
    <mergeCell ref="AB8830:AC8830"/>
    <mergeCell ref="AF8830:AG8830"/>
    <mergeCell ref="L8829:M8829"/>
    <mergeCell ref="P8829:Q8829"/>
    <mergeCell ref="T8829:U8829"/>
    <mergeCell ref="X8829:Y8829"/>
    <mergeCell ref="AB8829:AC8829"/>
    <mergeCell ref="AE8827:AG8827"/>
    <mergeCell ref="K8828:M8828"/>
    <mergeCell ref="O8828:Q8828"/>
    <mergeCell ref="S8828:U8828"/>
    <mergeCell ref="W8828:Y8828"/>
    <mergeCell ref="AA8828:AC8828"/>
    <mergeCell ref="AE8828:AG8828"/>
    <mergeCell ref="K8827:M8827"/>
    <mergeCell ref="O8827:Q8827"/>
    <mergeCell ref="S8827:U8827"/>
    <mergeCell ref="W8827:Y8827"/>
    <mergeCell ref="AA8827:AC8827"/>
    <mergeCell ref="AF8825:AG8825"/>
    <mergeCell ref="L8826:M8826"/>
    <mergeCell ref="P8826:Q8826"/>
    <mergeCell ref="T8826:U8826"/>
    <mergeCell ref="X8826:Y8826"/>
    <mergeCell ref="AB8826:AC8826"/>
    <mergeCell ref="AF8826:AG8826"/>
    <mergeCell ref="L8825:M8825"/>
    <mergeCell ref="P8825:Q8825"/>
    <mergeCell ref="T8825:U8825"/>
    <mergeCell ref="X8825:Y8825"/>
    <mergeCell ref="AB8825:AC8825"/>
    <mergeCell ref="AE8823:AG8823"/>
    <mergeCell ref="L8824:M8824"/>
    <mergeCell ref="P8824:Q8824"/>
    <mergeCell ref="T8824:U8824"/>
    <mergeCell ref="X8824:Y8824"/>
    <mergeCell ref="AB8824:AC8824"/>
    <mergeCell ref="AF8824:AG8824"/>
    <mergeCell ref="K8823:M8823"/>
    <mergeCell ref="O8823:Q8823"/>
    <mergeCell ref="S8823:U8823"/>
    <mergeCell ref="W8823:Y8823"/>
    <mergeCell ref="AA8823:AC8823"/>
    <mergeCell ref="AE8821:AG8821"/>
    <mergeCell ref="K8822:M8822"/>
    <mergeCell ref="O8822:Q8822"/>
    <mergeCell ref="S8822:U8822"/>
    <mergeCell ref="W8822:Y8822"/>
    <mergeCell ref="AA8822:AC8822"/>
    <mergeCell ref="AE8822:AG8822"/>
    <mergeCell ref="K8821:M8821"/>
    <mergeCell ref="O8821:Q8821"/>
    <mergeCell ref="S8821:U8821"/>
    <mergeCell ref="W8821:Y8821"/>
    <mergeCell ref="AA8821:AC8821"/>
    <mergeCell ref="AF8819:AG8819"/>
    <mergeCell ref="L8820:M8820"/>
    <mergeCell ref="P8820:Q8820"/>
    <mergeCell ref="T8820:U8820"/>
    <mergeCell ref="X8820:Y8820"/>
    <mergeCell ref="AB8820:AC8820"/>
    <mergeCell ref="AF8820:AG8820"/>
    <mergeCell ref="L8819:M8819"/>
    <mergeCell ref="P8819:Q8819"/>
    <mergeCell ref="T8819:U8819"/>
    <mergeCell ref="X8819:Y8819"/>
    <mergeCell ref="AB8819:AC8819"/>
    <mergeCell ref="AE8817:AG8817"/>
    <mergeCell ref="K8818:M8818"/>
    <mergeCell ref="O8818:Q8818"/>
    <mergeCell ref="S8818:U8818"/>
    <mergeCell ref="W8818:Y8818"/>
    <mergeCell ref="AA8818:AC8818"/>
    <mergeCell ref="AE8818:AG8818"/>
    <mergeCell ref="K8817:M8817"/>
    <mergeCell ref="O8817:Q8817"/>
    <mergeCell ref="S8817:U8817"/>
    <mergeCell ref="W8817:Y8817"/>
    <mergeCell ref="AA8817:AC8817"/>
    <mergeCell ref="AF8815:AG8815"/>
    <mergeCell ref="K8816:M8816"/>
    <mergeCell ref="O8816:Q8816"/>
    <mergeCell ref="S8816:U8816"/>
    <mergeCell ref="W8816:Y8816"/>
    <mergeCell ref="AA8816:AC8816"/>
    <mergeCell ref="AE8816:AG8816"/>
    <mergeCell ref="L8815:M8815"/>
    <mergeCell ref="P8815:Q8815"/>
    <mergeCell ref="T8815:U8815"/>
    <mergeCell ref="X8815:Y8815"/>
    <mergeCell ref="AB8815:AC8815"/>
    <mergeCell ref="AE8813:AG8813"/>
    <mergeCell ref="L8814:M8814"/>
    <mergeCell ref="P8814:Q8814"/>
    <mergeCell ref="T8814:U8814"/>
    <mergeCell ref="X8814:Y8814"/>
    <mergeCell ref="AB8814:AC8814"/>
    <mergeCell ref="AF8814:AG8814"/>
    <mergeCell ref="K8813:M8813"/>
    <mergeCell ref="O8813:Q8813"/>
    <mergeCell ref="S8813:U8813"/>
    <mergeCell ref="W8813:Y8813"/>
    <mergeCell ref="AA8813:AC8813"/>
    <mergeCell ref="AE8811:AG8811"/>
    <mergeCell ref="K8812:M8812"/>
    <mergeCell ref="O8812:Q8812"/>
    <mergeCell ref="S8812:U8812"/>
    <mergeCell ref="W8812:Y8812"/>
    <mergeCell ref="AA8812:AC8812"/>
    <mergeCell ref="AE8812:AG8812"/>
    <mergeCell ref="K8811:M8811"/>
    <mergeCell ref="O8811:Q8811"/>
    <mergeCell ref="S8811:U8811"/>
    <mergeCell ref="W8811:Y8811"/>
    <mergeCell ref="AA8811:AC8811"/>
    <mergeCell ref="AE8809:AG8809"/>
    <mergeCell ref="A8810:F8810"/>
    <mergeCell ref="L8810:M8810"/>
    <mergeCell ref="P8810:Q8810"/>
    <mergeCell ref="T8810:U8810"/>
    <mergeCell ref="X8810:Y8810"/>
    <mergeCell ref="AB8810:AC8810"/>
    <mergeCell ref="AF8810:AG8810"/>
    <mergeCell ref="K8809:M8809"/>
    <mergeCell ref="O8809:Q8809"/>
    <mergeCell ref="S8809:U8809"/>
    <mergeCell ref="W8809:Y8809"/>
    <mergeCell ref="AA8809:AC8809"/>
    <mergeCell ref="AF8807:AG8807"/>
    <mergeCell ref="K8808:M8808"/>
    <mergeCell ref="O8808:Q8808"/>
    <mergeCell ref="S8808:U8808"/>
    <mergeCell ref="W8808:Y8808"/>
    <mergeCell ref="AA8808:AC8808"/>
    <mergeCell ref="AE8808:AG8808"/>
    <mergeCell ref="L8807:M8807"/>
    <mergeCell ref="P8807:Q8807"/>
    <mergeCell ref="T8807:U8807"/>
    <mergeCell ref="X8807:Y8807"/>
    <mergeCell ref="AB8807:AC8807"/>
    <mergeCell ref="AE8805:AG8805"/>
    <mergeCell ref="L8806:M8806"/>
    <mergeCell ref="P8806:Q8806"/>
    <mergeCell ref="T8806:U8806"/>
    <mergeCell ref="X8806:Y8806"/>
    <mergeCell ref="AB8806:AC8806"/>
    <mergeCell ref="AF8806:AG8806"/>
    <mergeCell ref="K8805:M8805"/>
    <mergeCell ref="O8805:Q8805"/>
    <mergeCell ref="S8805:U8805"/>
    <mergeCell ref="W8805:Y8805"/>
    <mergeCell ref="AA8805:AC8805"/>
    <mergeCell ref="AF8803:AG8803"/>
    <mergeCell ref="K8804:M8804"/>
    <mergeCell ref="O8804:Q8804"/>
    <mergeCell ref="S8804:U8804"/>
    <mergeCell ref="W8804:Y8804"/>
    <mergeCell ref="AA8804:AC8804"/>
    <mergeCell ref="AE8804:AG8804"/>
    <mergeCell ref="L8803:M8803"/>
    <mergeCell ref="P8803:Q8803"/>
    <mergeCell ref="T8803:U8803"/>
    <mergeCell ref="X8803:Y8803"/>
    <mergeCell ref="AB8803:AC8803"/>
    <mergeCell ref="AF8801:AG8801"/>
    <mergeCell ref="L8802:M8802"/>
    <mergeCell ref="P8802:Q8802"/>
    <mergeCell ref="T8802:U8802"/>
    <mergeCell ref="X8802:Y8802"/>
    <mergeCell ref="AB8802:AC8802"/>
    <mergeCell ref="AF8802:AG8802"/>
    <mergeCell ref="L8801:M8801"/>
    <mergeCell ref="P8801:Q8801"/>
    <mergeCell ref="T8801:U8801"/>
    <mergeCell ref="X8801:Y8801"/>
    <mergeCell ref="AB8801:AC8801"/>
    <mergeCell ref="AE8799:AG8799"/>
    <mergeCell ref="K8800:M8800"/>
    <mergeCell ref="O8800:Q8800"/>
    <mergeCell ref="S8800:U8800"/>
    <mergeCell ref="W8800:Y8800"/>
    <mergeCell ref="AA8800:AC8800"/>
    <mergeCell ref="AE8800:AG8800"/>
    <mergeCell ref="K8799:M8799"/>
    <mergeCell ref="O8799:Q8799"/>
    <mergeCell ref="S8799:U8799"/>
    <mergeCell ref="W8799:Y8799"/>
    <mergeCell ref="AA8799:AC8799"/>
    <mergeCell ref="AF8797:AG8797"/>
    <mergeCell ref="L8798:M8798"/>
    <mergeCell ref="P8798:Q8798"/>
    <mergeCell ref="T8798:U8798"/>
    <mergeCell ref="X8798:Y8798"/>
    <mergeCell ref="AB8798:AC8798"/>
    <mergeCell ref="AF8798:AG8798"/>
    <mergeCell ref="L8797:M8797"/>
    <mergeCell ref="P8797:Q8797"/>
    <mergeCell ref="T8797:U8797"/>
    <mergeCell ref="X8797:Y8797"/>
    <mergeCell ref="AB8797:AC8797"/>
    <mergeCell ref="AE8795:AG8795"/>
    <mergeCell ref="L8796:M8796"/>
    <mergeCell ref="P8796:Q8796"/>
    <mergeCell ref="T8796:U8796"/>
    <mergeCell ref="X8796:Y8796"/>
    <mergeCell ref="AB8796:AC8796"/>
    <mergeCell ref="AF8796:AG8796"/>
    <mergeCell ref="K8795:M8795"/>
    <mergeCell ref="O8795:Q8795"/>
    <mergeCell ref="S8795:U8795"/>
    <mergeCell ref="W8795:Y8795"/>
    <mergeCell ref="AA8795:AC8795"/>
    <mergeCell ref="AE8793:AG8793"/>
    <mergeCell ref="K8794:M8794"/>
    <mergeCell ref="O8794:Q8794"/>
    <mergeCell ref="S8794:U8794"/>
    <mergeCell ref="W8794:Y8794"/>
    <mergeCell ref="AA8794:AC8794"/>
    <mergeCell ref="AE8794:AG8794"/>
    <mergeCell ref="K8793:M8793"/>
    <mergeCell ref="O8793:Q8793"/>
    <mergeCell ref="S8793:U8793"/>
    <mergeCell ref="W8793:Y8793"/>
    <mergeCell ref="AA8793:AC8793"/>
    <mergeCell ref="AE8791:AG8791"/>
    <mergeCell ref="A8792:F8792"/>
    <mergeCell ref="L8792:M8792"/>
    <mergeCell ref="P8792:Q8792"/>
    <mergeCell ref="T8792:U8792"/>
    <mergeCell ref="X8792:Y8792"/>
    <mergeCell ref="AB8792:AC8792"/>
    <mergeCell ref="AF8792:AG8792"/>
    <mergeCell ref="K8791:M8791"/>
    <mergeCell ref="O8791:Q8791"/>
    <mergeCell ref="S8791:U8791"/>
    <mergeCell ref="W8791:Y8791"/>
    <mergeCell ref="AA8791:AC8791"/>
    <mergeCell ref="AF8789:AG8789"/>
    <mergeCell ref="K8790:M8790"/>
    <mergeCell ref="O8790:Q8790"/>
    <mergeCell ref="S8790:U8790"/>
    <mergeCell ref="W8790:Y8790"/>
    <mergeCell ref="AA8790:AC8790"/>
    <mergeCell ref="AE8790:AG8790"/>
    <mergeCell ref="L8789:M8789"/>
    <mergeCell ref="P8789:Q8789"/>
    <mergeCell ref="T8789:U8789"/>
    <mergeCell ref="X8789:Y8789"/>
    <mergeCell ref="AB8789:AC8789"/>
    <mergeCell ref="AE8787:AG8787"/>
    <mergeCell ref="L8788:M8788"/>
    <mergeCell ref="P8788:Q8788"/>
    <mergeCell ref="T8788:U8788"/>
    <mergeCell ref="X8788:Y8788"/>
    <mergeCell ref="AB8788:AC8788"/>
    <mergeCell ref="AF8788:AG8788"/>
    <mergeCell ref="K8787:M8787"/>
    <mergeCell ref="O8787:Q8787"/>
    <mergeCell ref="S8787:U8787"/>
    <mergeCell ref="W8787:Y8787"/>
    <mergeCell ref="AA8787:AC8787"/>
    <mergeCell ref="AF8785:AG8785"/>
    <mergeCell ref="K8786:M8786"/>
    <mergeCell ref="O8786:Q8786"/>
    <mergeCell ref="S8786:U8786"/>
    <mergeCell ref="W8786:Y8786"/>
    <mergeCell ref="AA8786:AC8786"/>
    <mergeCell ref="AE8786:AG8786"/>
    <mergeCell ref="L8785:M8785"/>
    <mergeCell ref="P8785:Q8785"/>
    <mergeCell ref="T8785:U8785"/>
    <mergeCell ref="X8785:Y8785"/>
    <mergeCell ref="AB8785:AC8785"/>
    <mergeCell ref="AE8783:AG8783"/>
    <mergeCell ref="L8784:M8784"/>
    <mergeCell ref="P8784:Q8784"/>
    <mergeCell ref="T8784:U8784"/>
    <mergeCell ref="X8784:Y8784"/>
    <mergeCell ref="AB8784:AC8784"/>
    <mergeCell ref="AF8784:AG8784"/>
    <mergeCell ref="K8783:M8783"/>
    <mergeCell ref="O8783:Q8783"/>
    <mergeCell ref="S8783:U8783"/>
    <mergeCell ref="W8783:Y8783"/>
    <mergeCell ref="AA8783:AC8783"/>
    <mergeCell ref="AF8781:AG8781"/>
    <mergeCell ref="K8782:M8782"/>
    <mergeCell ref="O8782:Q8782"/>
    <mergeCell ref="S8782:U8782"/>
    <mergeCell ref="W8782:Y8782"/>
    <mergeCell ref="AA8782:AC8782"/>
    <mergeCell ref="AE8782:AG8782"/>
    <mergeCell ref="L8781:M8781"/>
    <mergeCell ref="P8781:Q8781"/>
    <mergeCell ref="T8781:U8781"/>
    <mergeCell ref="X8781:Y8781"/>
    <mergeCell ref="AB8781:AC8781"/>
    <mergeCell ref="AF8779:AG8779"/>
    <mergeCell ref="L8780:M8780"/>
    <mergeCell ref="P8780:Q8780"/>
    <mergeCell ref="T8780:U8780"/>
    <mergeCell ref="X8780:Y8780"/>
    <mergeCell ref="AB8780:AC8780"/>
    <mergeCell ref="AF8780:AG8780"/>
    <mergeCell ref="L8779:M8779"/>
    <mergeCell ref="P8779:Q8779"/>
    <mergeCell ref="T8779:U8779"/>
    <mergeCell ref="X8779:Y8779"/>
    <mergeCell ref="AB8779:AC8779"/>
    <mergeCell ref="AF8777:AG8777"/>
    <mergeCell ref="L8778:M8778"/>
    <mergeCell ref="P8778:Q8778"/>
    <mergeCell ref="T8778:U8778"/>
    <mergeCell ref="X8778:Y8778"/>
    <mergeCell ref="AB8778:AC8778"/>
    <mergeCell ref="AF8778:AG8778"/>
    <mergeCell ref="L8777:M8777"/>
    <mergeCell ref="P8777:Q8777"/>
    <mergeCell ref="T8777:U8777"/>
    <mergeCell ref="X8777:Y8777"/>
    <mergeCell ref="AB8777:AC8777"/>
    <mergeCell ref="AF8775:AG8775"/>
    <mergeCell ref="L8776:M8776"/>
    <mergeCell ref="P8776:Q8776"/>
    <mergeCell ref="T8776:U8776"/>
    <mergeCell ref="X8776:Y8776"/>
    <mergeCell ref="AB8776:AC8776"/>
    <mergeCell ref="AF8776:AG8776"/>
    <mergeCell ref="L8775:M8775"/>
    <mergeCell ref="P8775:Q8775"/>
    <mergeCell ref="T8775:U8775"/>
    <mergeCell ref="X8775:Y8775"/>
    <mergeCell ref="AB8775:AC8775"/>
    <mergeCell ref="AE8773:AG8773"/>
    <mergeCell ref="K8774:M8774"/>
    <mergeCell ref="O8774:Q8774"/>
    <mergeCell ref="S8774:U8774"/>
    <mergeCell ref="W8774:Y8774"/>
    <mergeCell ref="AA8774:AC8774"/>
    <mergeCell ref="AE8774:AG8774"/>
    <mergeCell ref="K8773:M8773"/>
    <mergeCell ref="O8773:Q8773"/>
    <mergeCell ref="S8773:U8773"/>
    <mergeCell ref="W8773:Y8773"/>
    <mergeCell ref="AA8773:AC8773"/>
    <mergeCell ref="AF8771:AG8771"/>
    <mergeCell ref="K8772:M8772"/>
    <mergeCell ref="O8772:Q8772"/>
    <mergeCell ref="S8772:U8772"/>
    <mergeCell ref="W8772:Y8772"/>
    <mergeCell ref="AA8772:AC8772"/>
    <mergeCell ref="AE8772:AG8772"/>
    <mergeCell ref="L8771:M8771"/>
    <mergeCell ref="P8771:Q8771"/>
    <mergeCell ref="T8771:U8771"/>
    <mergeCell ref="X8771:Y8771"/>
    <mergeCell ref="AB8771:AC8771"/>
    <mergeCell ref="AF8769:AG8769"/>
    <mergeCell ref="L8770:M8770"/>
    <mergeCell ref="P8770:Q8770"/>
    <mergeCell ref="T8770:U8770"/>
    <mergeCell ref="X8770:Y8770"/>
    <mergeCell ref="AB8770:AC8770"/>
    <mergeCell ref="AF8770:AG8770"/>
    <mergeCell ref="L8769:M8769"/>
    <mergeCell ref="P8769:Q8769"/>
    <mergeCell ref="T8769:U8769"/>
    <mergeCell ref="X8769:Y8769"/>
    <mergeCell ref="AB8769:AC8769"/>
    <mergeCell ref="AF8767:AG8767"/>
    <mergeCell ref="L8768:M8768"/>
    <mergeCell ref="P8768:Q8768"/>
    <mergeCell ref="T8768:U8768"/>
    <mergeCell ref="X8768:Y8768"/>
    <mergeCell ref="AB8768:AC8768"/>
    <mergeCell ref="AF8768:AG8768"/>
    <mergeCell ref="L8767:M8767"/>
    <mergeCell ref="P8767:Q8767"/>
    <mergeCell ref="T8767:U8767"/>
    <mergeCell ref="X8767:Y8767"/>
    <mergeCell ref="AB8767:AC8767"/>
    <mergeCell ref="AF8765:AG8765"/>
    <mergeCell ref="L8766:M8766"/>
    <mergeCell ref="P8766:Q8766"/>
    <mergeCell ref="T8766:U8766"/>
    <mergeCell ref="X8766:Y8766"/>
    <mergeCell ref="AB8766:AC8766"/>
    <mergeCell ref="AF8766:AG8766"/>
    <mergeCell ref="L8765:M8765"/>
    <mergeCell ref="P8765:Q8765"/>
    <mergeCell ref="T8765:U8765"/>
    <mergeCell ref="X8765:Y8765"/>
    <mergeCell ref="AB8765:AC8765"/>
    <mergeCell ref="AE8763:AG8763"/>
    <mergeCell ref="K8764:M8764"/>
    <mergeCell ref="O8764:Q8764"/>
    <mergeCell ref="S8764:U8764"/>
    <mergeCell ref="W8764:Y8764"/>
    <mergeCell ref="AA8764:AC8764"/>
    <mergeCell ref="AE8764:AG8764"/>
    <mergeCell ref="K8763:M8763"/>
    <mergeCell ref="O8763:Q8763"/>
    <mergeCell ref="S8763:U8763"/>
    <mergeCell ref="W8763:Y8763"/>
    <mergeCell ref="AA8763:AC8763"/>
    <mergeCell ref="AF8761:AG8761"/>
    <mergeCell ref="L8762:M8762"/>
    <mergeCell ref="P8762:Q8762"/>
    <mergeCell ref="T8762:U8762"/>
    <mergeCell ref="X8762:Y8762"/>
    <mergeCell ref="AB8762:AC8762"/>
    <mergeCell ref="AF8762:AG8762"/>
    <mergeCell ref="L8761:M8761"/>
    <mergeCell ref="P8761:Q8761"/>
    <mergeCell ref="T8761:U8761"/>
    <mergeCell ref="X8761:Y8761"/>
    <mergeCell ref="AB8761:AC8761"/>
    <mergeCell ref="AE8759:AG8759"/>
    <mergeCell ref="L8760:M8760"/>
    <mergeCell ref="P8760:Q8760"/>
    <mergeCell ref="T8760:U8760"/>
    <mergeCell ref="X8760:Y8760"/>
    <mergeCell ref="AB8760:AC8760"/>
    <mergeCell ref="AF8760:AG8760"/>
    <mergeCell ref="K8759:M8759"/>
    <mergeCell ref="O8759:Q8759"/>
    <mergeCell ref="S8759:U8759"/>
    <mergeCell ref="W8759:Y8759"/>
    <mergeCell ref="AA8759:AC8759"/>
    <mergeCell ref="AE8757:AG8757"/>
    <mergeCell ref="K8758:M8758"/>
    <mergeCell ref="O8758:Q8758"/>
    <mergeCell ref="S8758:U8758"/>
    <mergeCell ref="W8758:Y8758"/>
    <mergeCell ref="AA8758:AC8758"/>
    <mergeCell ref="AE8758:AG8758"/>
    <mergeCell ref="K8757:M8757"/>
    <mergeCell ref="O8757:Q8757"/>
    <mergeCell ref="S8757:U8757"/>
    <mergeCell ref="W8757:Y8757"/>
    <mergeCell ref="AA8757:AC8757"/>
    <mergeCell ref="AB8755:AC8755"/>
    <mergeCell ref="AF8755:AG8755"/>
    <mergeCell ref="K8756:M8756"/>
    <mergeCell ref="O8756:Q8756"/>
    <mergeCell ref="S8756:U8756"/>
    <mergeCell ref="W8756:Y8756"/>
    <mergeCell ref="AA8756:AC8756"/>
    <mergeCell ref="AE8756:AG8756"/>
    <mergeCell ref="A8755:F8755"/>
    <mergeCell ref="L8755:M8755"/>
    <mergeCell ref="P8755:Q8755"/>
    <mergeCell ref="T8755:U8755"/>
    <mergeCell ref="X8755:Y8755"/>
    <mergeCell ref="AE8753:AG8753"/>
    <mergeCell ref="K8754:M8754"/>
    <mergeCell ref="O8754:Q8754"/>
    <mergeCell ref="S8754:U8754"/>
    <mergeCell ref="W8754:Y8754"/>
    <mergeCell ref="AA8754:AC8754"/>
    <mergeCell ref="AE8754:AG8754"/>
    <mergeCell ref="K8753:M8753"/>
    <mergeCell ref="O8753:Q8753"/>
    <mergeCell ref="S8753:U8753"/>
    <mergeCell ref="W8753:Y8753"/>
    <mergeCell ref="AA8753:AC8753"/>
    <mergeCell ref="AF8751:AG8751"/>
    <mergeCell ref="L8752:M8752"/>
    <mergeCell ref="P8752:Q8752"/>
    <mergeCell ref="T8752:U8752"/>
    <mergeCell ref="X8752:Y8752"/>
    <mergeCell ref="AB8752:AC8752"/>
    <mergeCell ref="AF8752:AG8752"/>
    <mergeCell ref="L8751:M8751"/>
    <mergeCell ref="P8751:Q8751"/>
    <mergeCell ref="T8751:U8751"/>
    <mergeCell ref="X8751:Y8751"/>
    <mergeCell ref="AB8751:AC8751"/>
    <mergeCell ref="AE8749:AG8749"/>
    <mergeCell ref="K8750:M8750"/>
    <mergeCell ref="O8750:Q8750"/>
    <mergeCell ref="S8750:U8750"/>
    <mergeCell ref="W8750:Y8750"/>
    <mergeCell ref="AA8750:AC8750"/>
    <mergeCell ref="AE8750:AG8750"/>
    <mergeCell ref="K8749:M8749"/>
    <mergeCell ref="O8749:Q8749"/>
    <mergeCell ref="S8749:U8749"/>
    <mergeCell ref="W8749:Y8749"/>
    <mergeCell ref="AA8749:AC8749"/>
    <mergeCell ref="AF8747:AG8747"/>
    <mergeCell ref="L8748:M8748"/>
    <mergeCell ref="P8748:Q8748"/>
    <mergeCell ref="T8748:U8748"/>
    <mergeCell ref="X8748:Y8748"/>
    <mergeCell ref="AB8748:AC8748"/>
    <mergeCell ref="AF8748:AG8748"/>
    <mergeCell ref="L8747:M8747"/>
    <mergeCell ref="P8747:Q8747"/>
    <mergeCell ref="T8747:U8747"/>
    <mergeCell ref="X8747:Y8747"/>
    <mergeCell ref="AB8747:AC8747"/>
    <mergeCell ref="AE8745:AG8745"/>
    <mergeCell ref="K8746:M8746"/>
    <mergeCell ref="O8746:Q8746"/>
    <mergeCell ref="S8746:U8746"/>
    <mergeCell ref="W8746:Y8746"/>
    <mergeCell ref="AA8746:AC8746"/>
    <mergeCell ref="AE8746:AG8746"/>
    <mergeCell ref="K8745:M8745"/>
    <mergeCell ref="O8745:Q8745"/>
    <mergeCell ref="S8745:U8745"/>
    <mergeCell ref="W8745:Y8745"/>
    <mergeCell ref="AA8745:AC8745"/>
    <mergeCell ref="AF8743:AG8743"/>
    <mergeCell ref="K8744:M8744"/>
    <mergeCell ref="O8744:Q8744"/>
    <mergeCell ref="S8744:U8744"/>
    <mergeCell ref="W8744:Y8744"/>
    <mergeCell ref="AA8744:AC8744"/>
    <mergeCell ref="AE8744:AG8744"/>
    <mergeCell ref="L8743:M8743"/>
    <mergeCell ref="P8743:Q8743"/>
    <mergeCell ref="T8743:U8743"/>
    <mergeCell ref="X8743:Y8743"/>
    <mergeCell ref="AB8743:AC8743"/>
    <mergeCell ref="AE8741:AG8741"/>
    <mergeCell ref="L8742:M8742"/>
    <mergeCell ref="P8742:Q8742"/>
    <mergeCell ref="T8742:U8742"/>
    <mergeCell ref="X8742:Y8742"/>
    <mergeCell ref="AB8742:AC8742"/>
    <mergeCell ref="AF8742:AG8742"/>
    <mergeCell ref="K8741:M8741"/>
    <mergeCell ref="O8741:Q8741"/>
    <mergeCell ref="S8741:U8741"/>
    <mergeCell ref="W8741:Y8741"/>
    <mergeCell ref="AA8741:AC8741"/>
    <mergeCell ref="AF8739:AG8739"/>
    <mergeCell ref="K8740:M8740"/>
    <mergeCell ref="O8740:Q8740"/>
    <mergeCell ref="S8740:U8740"/>
    <mergeCell ref="W8740:Y8740"/>
    <mergeCell ref="AA8740:AC8740"/>
    <mergeCell ref="AE8740:AG8740"/>
    <mergeCell ref="L8739:M8739"/>
    <mergeCell ref="P8739:Q8739"/>
    <mergeCell ref="T8739:U8739"/>
    <mergeCell ref="X8739:Y8739"/>
    <mergeCell ref="AB8739:AC8739"/>
    <mergeCell ref="AE8737:AG8737"/>
    <mergeCell ref="L8738:M8738"/>
    <mergeCell ref="P8738:Q8738"/>
    <mergeCell ref="T8738:U8738"/>
    <mergeCell ref="X8738:Y8738"/>
    <mergeCell ref="AB8738:AC8738"/>
    <mergeCell ref="AF8738:AG8738"/>
    <mergeCell ref="K8737:M8737"/>
    <mergeCell ref="O8737:Q8737"/>
    <mergeCell ref="S8737:U8737"/>
    <mergeCell ref="W8737:Y8737"/>
    <mergeCell ref="AA8737:AC8737"/>
    <mergeCell ref="AE8735:AG8735"/>
    <mergeCell ref="K8736:M8736"/>
    <mergeCell ref="O8736:Q8736"/>
    <mergeCell ref="S8736:U8736"/>
    <mergeCell ref="W8736:Y8736"/>
    <mergeCell ref="AA8736:AC8736"/>
    <mergeCell ref="AE8736:AG8736"/>
    <mergeCell ref="K8735:M8735"/>
    <mergeCell ref="O8735:Q8735"/>
    <mergeCell ref="S8735:U8735"/>
    <mergeCell ref="W8735:Y8735"/>
    <mergeCell ref="AA8735:AC8735"/>
    <mergeCell ref="AF8733:AG8733"/>
    <mergeCell ref="L8734:M8734"/>
    <mergeCell ref="P8734:Q8734"/>
    <mergeCell ref="T8734:U8734"/>
    <mergeCell ref="X8734:Y8734"/>
    <mergeCell ref="AB8734:AC8734"/>
    <mergeCell ref="AF8734:AG8734"/>
    <mergeCell ref="L8733:M8733"/>
    <mergeCell ref="P8733:Q8733"/>
    <mergeCell ref="T8733:U8733"/>
    <mergeCell ref="X8733:Y8733"/>
    <mergeCell ref="AB8733:AC8733"/>
    <mergeCell ref="AE8731:AG8731"/>
    <mergeCell ref="K8732:M8732"/>
    <mergeCell ref="O8732:Q8732"/>
    <mergeCell ref="S8732:U8732"/>
    <mergeCell ref="W8732:Y8732"/>
    <mergeCell ref="AA8732:AC8732"/>
    <mergeCell ref="AE8732:AG8732"/>
    <mergeCell ref="K8731:M8731"/>
    <mergeCell ref="O8731:Q8731"/>
    <mergeCell ref="S8731:U8731"/>
    <mergeCell ref="W8731:Y8731"/>
    <mergeCell ref="AA8731:AC8731"/>
    <mergeCell ref="AF8729:AG8729"/>
    <mergeCell ref="L8730:M8730"/>
    <mergeCell ref="P8730:Q8730"/>
    <mergeCell ref="T8730:U8730"/>
    <mergeCell ref="X8730:Y8730"/>
    <mergeCell ref="AB8730:AC8730"/>
    <mergeCell ref="AF8730:AG8730"/>
    <mergeCell ref="L8729:M8729"/>
    <mergeCell ref="P8729:Q8729"/>
    <mergeCell ref="T8729:U8729"/>
    <mergeCell ref="X8729:Y8729"/>
    <mergeCell ref="AB8729:AC8729"/>
    <mergeCell ref="AE8727:AG8727"/>
    <mergeCell ref="K8728:M8728"/>
    <mergeCell ref="O8728:Q8728"/>
    <mergeCell ref="S8728:U8728"/>
    <mergeCell ref="W8728:Y8728"/>
    <mergeCell ref="AA8728:AC8728"/>
    <mergeCell ref="AE8728:AG8728"/>
    <mergeCell ref="K8727:M8727"/>
    <mergeCell ref="O8727:Q8727"/>
    <mergeCell ref="S8727:U8727"/>
    <mergeCell ref="W8727:Y8727"/>
    <mergeCell ref="AA8727:AC8727"/>
    <mergeCell ref="AB8725:AC8725"/>
    <mergeCell ref="AF8725:AG8725"/>
    <mergeCell ref="A8726:F8726"/>
    <mergeCell ref="L8726:M8726"/>
    <mergeCell ref="P8726:Q8726"/>
    <mergeCell ref="T8726:U8726"/>
    <mergeCell ref="X8726:Y8726"/>
    <mergeCell ref="AB8726:AC8726"/>
    <mergeCell ref="AF8726:AG8726"/>
    <mergeCell ref="A8725:F8725"/>
    <mergeCell ref="L8725:M8725"/>
    <mergeCell ref="P8725:Q8725"/>
    <mergeCell ref="T8725:U8725"/>
    <mergeCell ref="X8725:Y8725"/>
    <mergeCell ref="AE8724:AG8724"/>
    <mergeCell ref="K8724:M8724"/>
    <mergeCell ref="O8724:Q8724"/>
    <mergeCell ref="S8724:U8724"/>
    <mergeCell ref="W8724:Y8724"/>
    <mergeCell ref="AA8724:AC8724"/>
    <mergeCell ref="AF8722:AG8722"/>
    <mergeCell ref="K8723:M8723"/>
    <mergeCell ref="O8723:Q8723"/>
    <mergeCell ref="S8723:U8723"/>
    <mergeCell ref="W8723:Y8723"/>
    <mergeCell ref="AA8723:AC8723"/>
    <mergeCell ref="AE8723:AG8723"/>
    <mergeCell ref="L8722:M8722"/>
    <mergeCell ref="P8722:Q8722"/>
    <mergeCell ref="T8722:U8722"/>
    <mergeCell ref="X8722:Y8722"/>
    <mergeCell ref="AB8722:AC8722"/>
    <mergeCell ref="AE8720:AG8720"/>
    <mergeCell ref="L8721:M8721"/>
    <mergeCell ref="P8721:Q8721"/>
    <mergeCell ref="T8721:U8721"/>
    <mergeCell ref="X8721:Y8721"/>
    <mergeCell ref="AB8721:AC8721"/>
    <mergeCell ref="AF8721:AG8721"/>
    <mergeCell ref="K8720:M8720"/>
    <mergeCell ref="O8720:Q8720"/>
    <mergeCell ref="S8720:U8720"/>
    <mergeCell ref="W8720:Y8720"/>
    <mergeCell ref="AA8720:AC8720"/>
    <mergeCell ref="AF8718:AG8718"/>
    <mergeCell ref="K8719:M8719"/>
    <mergeCell ref="O8719:Q8719"/>
    <mergeCell ref="S8719:U8719"/>
    <mergeCell ref="W8719:Y8719"/>
    <mergeCell ref="AA8719:AC8719"/>
    <mergeCell ref="AE8719:AG8719"/>
    <mergeCell ref="L8718:M8718"/>
    <mergeCell ref="P8718:Q8718"/>
    <mergeCell ref="T8718:U8718"/>
    <mergeCell ref="X8718:Y8718"/>
    <mergeCell ref="AB8718:AC8718"/>
    <mergeCell ref="AF8716:AG8716"/>
    <mergeCell ref="L8717:M8717"/>
    <mergeCell ref="P8717:Q8717"/>
    <mergeCell ref="T8717:U8717"/>
    <mergeCell ref="X8717:Y8717"/>
    <mergeCell ref="AB8717:AC8717"/>
    <mergeCell ref="AF8717:AG8717"/>
    <mergeCell ref="L8716:M8716"/>
    <mergeCell ref="P8716:Q8716"/>
    <mergeCell ref="T8716:U8716"/>
    <mergeCell ref="X8716:Y8716"/>
    <mergeCell ref="AB8716:AC8716"/>
    <mergeCell ref="AF8714:AG8714"/>
    <mergeCell ref="L8715:M8715"/>
    <mergeCell ref="P8715:Q8715"/>
    <mergeCell ref="T8715:U8715"/>
    <mergeCell ref="X8715:Y8715"/>
    <mergeCell ref="AB8715:AC8715"/>
    <mergeCell ref="AF8715:AG8715"/>
    <mergeCell ref="L8714:M8714"/>
    <mergeCell ref="P8714:Q8714"/>
    <mergeCell ref="T8714:U8714"/>
    <mergeCell ref="X8714:Y8714"/>
    <mergeCell ref="AB8714:AC8714"/>
    <mergeCell ref="AF8712:AG8712"/>
    <mergeCell ref="L8713:M8713"/>
    <mergeCell ref="P8713:Q8713"/>
    <mergeCell ref="T8713:U8713"/>
    <mergeCell ref="X8713:Y8713"/>
    <mergeCell ref="AB8713:AC8713"/>
    <mergeCell ref="AF8713:AG8713"/>
    <mergeCell ref="L8712:M8712"/>
    <mergeCell ref="P8712:Q8712"/>
    <mergeCell ref="T8712:U8712"/>
    <mergeCell ref="X8712:Y8712"/>
    <mergeCell ref="AB8712:AC8712"/>
    <mergeCell ref="AF8710:AG8710"/>
    <mergeCell ref="L8711:M8711"/>
    <mergeCell ref="P8711:Q8711"/>
    <mergeCell ref="T8711:U8711"/>
    <mergeCell ref="X8711:Y8711"/>
    <mergeCell ref="AB8711:AC8711"/>
    <mergeCell ref="AF8711:AG8711"/>
    <mergeCell ref="L8710:M8710"/>
    <mergeCell ref="P8710:Q8710"/>
    <mergeCell ref="T8710:U8710"/>
    <mergeCell ref="X8710:Y8710"/>
    <mergeCell ref="AB8710:AC8710"/>
    <mergeCell ref="AF8708:AG8708"/>
    <mergeCell ref="L8709:M8709"/>
    <mergeCell ref="P8709:Q8709"/>
    <mergeCell ref="T8709:U8709"/>
    <mergeCell ref="X8709:Y8709"/>
    <mergeCell ref="AB8709:AC8709"/>
    <mergeCell ref="AF8709:AG8709"/>
    <mergeCell ref="L8708:M8708"/>
    <mergeCell ref="P8708:Q8708"/>
    <mergeCell ref="T8708:U8708"/>
    <mergeCell ref="X8708:Y8708"/>
    <mergeCell ref="AB8708:AC8708"/>
    <mergeCell ref="AF8706:AG8706"/>
    <mergeCell ref="L8707:M8707"/>
    <mergeCell ref="P8707:Q8707"/>
    <mergeCell ref="T8707:U8707"/>
    <mergeCell ref="X8707:Y8707"/>
    <mergeCell ref="AB8707:AC8707"/>
    <mergeCell ref="AF8707:AG8707"/>
    <mergeCell ref="L8706:M8706"/>
    <mergeCell ref="P8706:Q8706"/>
    <mergeCell ref="T8706:U8706"/>
    <mergeCell ref="X8706:Y8706"/>
    <mergeCell ref="AB8706:AC8706"/>
    <mergeCell ref="AE8704:AG8704"/>
    <mergeCell ref="L8705:M8705"/>
    <mergeCell ref="P8705:Q8705"/>
    <mergeCell ref="T8705:U8705"/>
    <mergeCell ref="X8705:Y8705"/>
    <mergeCell ref="AB8705:AC8705"/>
    <mergeCell ref="AF8705:AG8705"/>
    <mergeCell ref="K8704:M8704"/>
    <mergeCell ref="O8704:Q8704"/>
    <mergeCell ref="S8704:U8704"/>
    <mergeCell ref="W8704:Y8704"/>
    <mergeCell ref="AA8704:AC8704"/>
    <mergeCell ref="AF8702:AG8702"/>
    <mergeCell ref="K8703:M8703"/>
    <mergeCell ref="O8703:Q8703"/>
    <mergeCell ref="S8703:U8703"/>
    <mergeCell ref="W8703:Y8703"/>
    <mergeCell ref="AA8703:AC8703"/>
    <mergeCell ref="AE8703:AG8703"/>
    <mergeCell ref="L8702:M8702"/>
    <mergeCell ref="P8702:Q8702"/>
    <mergeCell ref="T8702:U8702"/>
    <mergeCell ref="X8702:Y8702"/>
    <mergeCell ref="AB8702:AC8702"/>
    <mergeCell ref="AF8700:AG8700"/>
    <mergeCell ref="L8701:M8701"/>
    <mergeCell ref="P8701:Q8701"/>
    <mergeCell ref="T8701:U8701"/>
    <mergeCell ref="X8701:Y8701"/>
    <mergeCell ref="AB8701:AC8701"/>
    <mergeCell ref="AF8701:AG8701"/>
    <mergeCell ref="L8700:M8700"/>
    <mergeCell ref="P8700:Q8700"/>
    <mergeCell ref="T8700:U8700"/>
    <mergeCell ref="X8700:Y8700"/>
    <mergeCell ref="AB8700:AC8700"/>
    <mergeCell ref="AF8698:AG8698"/>
    <mergeCell ref="L8699:M8699"/>
    <mergeCell ref="P8699:Q8699"/>
    <mergeCell ref="T8699:U8699"/>
    <mergeCell ref="X8699:Y8699"/>
    <mergeCell ref="AB8699:AC8699"/>
    <mergeCell ref="AF8699:AG8699"/>
    <mergeCell ref="L8698:M8698"/>
    <mergeCell ref="P8698:Q8698"/>
    <mergeCell ref="T8698:U8698"/>
    <mergeCell ref="X8698:Y8698"/>
    <mergeCell ref="AB8698:AC8698"/>
    <mergeCell ref="AF8696:AG8696"/>
    <mergeCell ref="L8697:M8697"/>
    <mergeCell ref="P8697:Q8697"/>
    <mergeCell ref="T8697:U8697"/>
    <mergeCell ref="X8697:Y8697"/>
    <mergeCell ref="AB8697:AC8697"/>
    <mergeCell ref="AF8697:AG8697"/>
    <mergeCell ref="L8696:M8696"/>
    <mergeCell ref="P8696:Q8696"/>
    <mergeCell ref="T8696:U8696"/>
    <mergeCell ref="X8696:Y8696"/>
    <mergeCell ref="AB8696:AC8696"/>
    <mergeCell ref="AE8694:AG8694"/>
    <mergeCell ref="K8695:M8695"/>
    <mergeCell ref="O8695:Q8695"/>
    <mergeCell ref="S8695:U8695"/>
    <mergeCell ref="W8695:Y8695"/>
    <mergeCell ref="AA8695:AC8695"/>
    <mergeCell ref="AE8695:AG8695"/>
    <mergeCell ref="K8694:M8694"/>
    <mergeCell ref="O8694:Q8694"/>
    <mergeCell ref="S8694:U8694"/>
    <mergeCell ref="W8694:Y8694"/>
    <mergeCell ref="AA8694:AC8694"/>
    <mergeCell ref="AE8692:AG8692"/>
    <mergeCell ref="K8693:M8693"/>
    <mergeCell ref="O8693:Q8693"/>
    <mergeCell ref="S8693:U8693"/>
    <mergeCell ref="W8693:Y8693"/>
    <mergeCell ref="AA8693:AC8693"/>
    <mergeCell ref="AE8693:AG8693"/>
    <mergeCell ref="K8692:M8692"/>
    <mergeCell ref="O8692:Q8692"/>
    <mergeCell ref="S8692:U8692"/>
    <mergeCell ref="W8692:Y8692"/>
    <mergeCell ref="AA8692:AC8692"/>
    <mergeCell ref="AE8690:AG8690"/>
    <mergeCell ref="K8691:M8691"/>
    <mergeCell ref="O8691:Q8691"/>
    <mergeCell ref="S8691:U8691"/>
    <mergeCell ref="W8691:Y8691"/>
    <mergeCell ref="AA8691:AC8691"/>
    <mergeCell ref="AE8691:AG8691"/>
    <mergeCell ref="K8690:M8690"/>
    <mergeCell ref="O8690:Q8690"/>
    <mergeCell ref="S8690:U8690"/>
    <mergeCell ref="W8690:Y8690"/>
    <mergeCell ref="AA8690:AC8690"/>
    <mergeCell ref="AF8688:AG8688"/>
    <mergeCell ref="L8689:M8689"/>
    <mergeCell ref="P8689:Q8689"/>
    <mergeCell ref="T8689:U8689"/>
    <mergeCell ref="X8689:Y8689"/>
    <mergeCell ref="AB8689:AC8689"/>
    <mergeCell ref="AF8689:AG8689"/>
    <mergeCell ref="L8688:M8688"/>
    <mergeCell ref="P8688:Q8688"/>
    <mergeCell ref="T8688:U8688"/>
    <mergeCell ref="X8688:Y8688"/>
    <mergeCell ref="AB8688:AC8688"/>
    <mergeCell ref="AE8686:AG8686"/>
    <mergeCell ref="L8687:M8687"/>
    <mergeCell ref="P8687:Q8687"/>
    <mergeCell ref="T8687:U8687"/>
    <mergeCell ref="X8687:Y8687"/>
    <mergeCell ref="AB8687:AC8687"/>
    <mergeCell ref="AF8687:AG8687"/>
    <mergeCell ref="K8686:M8686"/>
    <mergeCell ref="O8686:Q8686"/>
    <mergeCell ref="S8686:U8686"/>
    <mergeCell ref="W8686:Y8686"/>
    <mergeCell ref="AA8686:AC8686"/>
    <mergeCell ref="AE8684:AG8684"/>
    <mergeCell ref="K8685:M8685"/>
    <mergeCell ref="O8685:Q8685"/>
    <mergeCell ref="S8685:U8685"/>
    <mergeCell ref="W8685:Y8685"/>
    <mergeCell ref="AA8685:AC8685"/>
    <mergeCell ref="AE8685:AG8685"/>
    <mergeCell ref="K8684:M8684"/>
    <mergeCell ref="O8684:Q8684"/>
    <mergeCell ref="S8684:U8684"/>
    <mergeCell ref="W8684:Y8684"/>
    <mergeCell ref="AA8684:AC8684"/>
    <mergeCell ref="AF8682:AG8682"/>
    <mergeCell ref="K8683:M8683"/>
    <mergeCell ref="O8683:Q8683"/>
    <mergeCell ref="S8683:U8683"/>
    <mergeCell ref="W8683:Y8683"/>
    <mergeCell ref="AA8683:AC8683"/>
    <mergeCell ref="AE8683:AG8683"/>
    <mergeCell ref="L8682:M8682"/>
    <mergeCell ref="P8682:Q8682"/>
    <mergeCell ref="T8682:U8682"/>
    <mergeCell ref="X8682:Y8682"/>
    <mergeCell ref="AB8682:AC8682"/>
    <mergeCell ref="AF8680:AG8680"/>
    <mergeCell ref="L8681:M8681"/>
    <mergeCell ref="P8681:Q8681"/>
    <mergeCell ref="T8681:U8681"/>
    <mergeCell ref="X8681:Y8681"/>
    <mergeCell ref="AB8681:AC8681"/>
    <mergeCell ref="AF8681:AG8681"/>
    <mergeCell ref="L8680:M8680"/>
    <mergeCell ref="P8680:Q8680"/>
    <mergeCell ref="T8680:U8680"/>
    <mergeCell ref="X8680:Y8680"/>
    <mergeCell ref="AB8680:AC8680"/>
    <mergeCell ref="AE8678:AG8678"/>
    <mergeCell ref="K8679:M8679"/>
    <mergeCell ref="O8679:Q8679"/>
    <mergeCell ref="S8679:U8679"/>
    <mergeCell ref="W8679:Y8679"/>
    <mergeCell ref="AA8679:AC8679"/>
    <mergeCell ref="AE8679:AG8679"/>
    <mergeCell ref="K8678:M8678"/>
    <mergeCell ref="O8678:Q8678"/>
    <mergeCell ref="S8678:U8678"/>
    <mergeCell ref="W8678:Y8678"/>
    <mergeCell ref="AA8678:AC8678"/>
    <mergeCell ref="AE8676:AG8676"/>
    <mergeCell ref="K8677:M8677"/>
    <mergeCell ref="O8677:Q8677"/>
    <mergeCell ref="S8677:U8677"/>
    <mergeCell ref="W8677:Y8677"/>
    <mergeCell ref="AA8677:AC8677"/>
    <mergeCell ref="AE8677:AG8677"/>
    <mergeCell ref="K8676:M8676"/>
    <mergeCell ref="O8676:Q8676"/>
    <mergeCell ref="S8676:U8676"/>
    <mergeCell ref="W8676:Y8676"/>
    <mergeCell ref="AA8676:AC8676"/>
    <mergeCell ref="AF8674:AG8674"/>
    <mergeCell ref="L8675:M8675"/>
    <mergeCell ref="P8675:Q8675"/>
    <mergeCell ref="T8675:U8675"/>
    <mergeCell ref="X8675:Y8675"/>
    <mergeCell ref="AB8675:AC8675"/>
    <mergeCell ref="AF8675:AG8675"/>
    <mergeCell ref="L8674:M8674"/>
    <mergeCell ref="P8674:Q8674"/>
    <mergeCell ref="T8674:U8674"/>
    <mergeCell ref="X8674:Y8674"/>
    <mergeCell ref="AB8674:AC8674"/>
    <mergeCell ref="AF8672:AG8672"/>
    <mergeCell ref="L8673:M8673"/>
    <mergeCell ref="P8673:Q8673"/>
    <mergeCell ref="T8673:U8673"/>
    <mergeCell ref="X8673:Y8673"/>
    <mergeCell ref="AB8673:AC8673"/>
    <mergeCell ref="AF8673:AG8673"/>
    <mergeCell ref="L8672:M8672"/>
    <mergeCell ref="P8672:Q8672"/>
    <mergeCell ref="T8672:U8672"/>
    <mergeCell ref="X8672:Y8672"/>
    <mergeCell ref="AB8672:AC8672"/>
    <mergeCell ref="AF8670:AG8670"/>
    <mergeCell ref="L8671:M8671"/>
    <mergeCell ref="P8671:Q8671"/>
    <mergeCell ref="T8671:U8671"/>
    <mergeCell ref="X8671:Y8671"/>
    <mergeCell ref="AB8671:AC8671"/>
    <mergeCell ref="AF8671:AG8671"/>
    <mergeCell ref="L8670:M8670"/>
    <mergeCell ref="P8670:Q8670"/>
    <mergeCell ref="T8670:U8670"/>
    <mergeCell ref="X8670:Y8670"/>
    <mergeCell ref="AB8670:AC8670"/>
    <mergeCell ref="AF8668:AG8668"/>
    <mergeCell ref="L8669:M8669"/>
    <mergeCell ref="P8669:Q8669"/>
    <mergeCell ref="T8669:U8669"/>
    <mergeCell ref="X8669:Y8669"/>
    <mergeCell ref="AB8669:AC8669"/>
    <mergeCell ref="AF8669:AG8669"/>
    <mergeCell ref="L8668:M8668"/>
    <mergeCell ref="P8668:Q8668"/>
    <mergeCell ref="T8668:U8668"/>
    <mergeCell ref="X8668:Y8668"/>
    <mergeCell ref="AB8668:AC8668"/>
    <mergeCell ref="AE8666:AG8666"/>
    <mergeCell ref="K8667:M8667"/>
    <mergeCell ref="O8667:Q8667"/>
    <mergeCell ref="S8667:U8667"/>
    <mergeCell ref="W8667:Y8667"/>
    <mergeCell ref="AA8667:AC8667"/>
    <mergeCell ref="AE8667:AG8667"/>
    <mergeCell ref="K8666:M8666"/>
    <mergeCell ref="O8666:Q8666"/>
    <mergeCell ref="S8666:U8666"/>
    <mergeCell ref="W8666:Y8666"/>
    <mergeCell ref="AA8666:AC8666"/>
    <mergeCell ref="AF8664:AG8664"/>
    <mergeCell ref="K8665:M8665"/>
    <mergeCell ref="O8665:Q8665"/>
    <mergeCell ref="S8665:U8665"/>
    <mergeCell ref="W8665:Y8665"/>
    <mergeCell ref="AA8665:AC8665"/>
    <mergeCell ref="AE8665:AG8665"/>
    <mergeCell ref="L8664:M8664"/>
    <mergeCell ref="P8664:Q8664"/>
    <mergeCell ref="T8664:U8664"/>
    <mergeCell ref="X8664:Y8664"/>
    <mergeCell ref="AB8664:AC8664"/>
    <mergeCell ref="AF8662:AG8662"/>
    <mergeCell ref="L8663:M8663"/>
    <mergeCell ref="P8663:Q8663"/>
    <mergeCell ref="T8663:U8663"/>
    <mergeCell ref="X8663:Y8663"/>
    <mergeCell ref="AB8663:AC8663"/>
    <mergeCell ref="AF8663:AG8663"/>
    <mergeCell ref="L8662:M8662"/>
    <mergeCell ref="P8662:Q8662"/>
    <mergeCell ref="T8662:U8662"/>
    <mergeCell ref="X8662:Y8662"/>
    <mergeCell ref="AB8662:AC8662"/>
    <mergeCell ref="AF8660:AG8660"/>
    <mergeCell ref="L8661:M8661"/>
    <mergeCell ref="P8661:Q8661"/>
    <mergeCell ref="T8661:U8661"/>
    <mergeCell ref="X8661:Y8661"/>
    <mergeCell ref="AB8661:AC8661"/>
    <mergeCell ref="AF8661:AG8661"/>
    <mergeCell ref="L8660:M8660"/>
    <mergeCell ref="P8660:Q8660"/>
    <mergeCell ref="T8660:U8660"/>
    <mergeCell ref="X8660:Y8660"/>
    <mergeCell ref="AB8660:AC8660"/>
    <mergeCell ref="AF8658:AG8658"/>
    <mergeCell ref="L8659:M8659"/>
    <mergeCell ref="P8659:Q8659"/>
    <mergeCell ref="T8659:U8659"/>
    <mergeCell ref="X8659:Y8659"/>
    <mergeCell ref="AB8659:AC8659"/>
    <mergeCell ref="AF8659:AG8659"/>
    <mergeCell ref="L8658:M8658"/>
    <mergeCell ref="P8658:Q8658"/>
    <mergeCell ref="T8658:U8658"/>
    <mergeCell ref="X8658:Y8658"/>
    <mergeCell ref="AB8658:AC8658"/>
    <mergeCell ref="AE8656:AG8656"/>
    <mergeCell ref="L8657:M8657"/>
    <mergeCell ref="P8657:Q8657"/>
    <mergeCell ref="T8657:U8657"/>
    <mergeCell ref="X8657:Y8657"/>
    <mergeCell ref="AB8657:AC8657"/>
    <mergeCell ref="AF8657:AG8657"/>
    <mergeCell ref="K8656:M8656"/>
    <mergeCell ref="O8656:Q8656"/>
    <mergeCell ref="S8656:U8656"/>
    <mergeCell ref="W8656:Y8656"/>
    <mergeCell ref="AA8656:AC8656"/>
    <mergeCell ref="AE8654:AG8654"/>
    <mergeCell ref="K8655:M8655"/>
    <mergeCell ref="O8655:Q8655"/>
    <mergeCell ref="S8655:U8655"/>
    <mergeCell ref="W8655:Y8655"/>
    <mergeCell ref="AA8655:AC8655"/>
    <mergeCell ref="AE8655:AG8655"/>
    <mergeCell ref="K8654:M8654"/>
    <mergeCell ref="O8654:Q8654"/>
    <mergeCell ref="S8654:U8654"/>
    <mergeCell ref="W8654:Y8654"/>
    <mergeCell ref="AA8654:AC8654"/>
    <mergeCell ref="AF8652:AG8652"/>
    <mergeCell ref="K8653:M8653"/>
    <mergeCell ref="O8653:Q8653"/>
    <mergeCell ref="S8653:U8653"/>
    <mergeCell ref="W8653:Y8653"/>
    <mergeCell ref="AA8653:AC8653"/>
    <mergeCell ref="AE8653:AG8653"/>
    <mergeCell ref="L8652:M8652"/>
    <mergeCell ref="P8652:Q8652"/>
    <mergeCell ref="T8652:U8652"/>
    <mergeCell ref="X8652:Y8652"/>
    <mergeCell ref="AB8652:AC8652"/>
    <mergeCell ref="AF8650:AG8650"/>
    <mergeCell ref="L8651:M8651"/>
    <mergeCell ref="P8651:Q8651"/>
    <mergeCell ref="T8651:U8651"/>
    <mergeCell ref="X8651:Y8651"/>
    <mergeCell ref="AB8651:AC8651"/>
    <mergeCell ref="AF8651:AG8651"/>
    <mergeCell ref="L8650:M8650"/>
    <mergeCell ref="P8650:Q8650"/>
    <mergeCell ref="T8650:U8650"/>
    <mergeCell ref="X8650:Y8650"/>
    <mergeCell ref="AB8650:AC8650"/>
    <mergeCell ref="AE8648:AG8648"/>
    <mergeCell ref="K8649:M8649"/>
    <mergeCell ref="O8649:Q8649"/>
    <mergeCell ref="S8649:U8649"/>
    <mergeCell ref="W8649:Y8649"/>
    <mergeCell ref="AA8649:AC8649"/>
    <mergeCell ref="AE8649:AG8649"/>
    <mergeCell ref="K8648:M8648"/>
    <mergeCell ref="O8648:Q8648"/>
    <mergeCell ref="S8648:U8648"/>
    <mergeCell ref="W8648:Y8648"/>
    <mergeCell ref="AA8648:AC8648"/>
    <mergeCell ref="AF8646:AG8646"/>
    <mergeCell ref="K8647:M8647"/>
    <mergeCell ref="O8647:Q8647"/>
    <mergeCell ref="S8647:U8647"/>
    <mergeCell ref="W8647:Y8647"/>
    <mergeCell ref="AA8647:AC8647"/>
    <mergeCell ref="AE8647:AG8647"/>
    <mergeCell ref="L8646:M8646"/>
    <mergeCell ref="P8646:Q8646"/>
    <mergeCell ref="T8646:U8646"/>
    <mergeCell ref="X8646:Y8646"/>
    <mergeCell ref="AB8646:AC8646"/>
    <mergeCell ref="AF8644:AG8644"/>
    <mergeCell ref="L8645:M8645"/>
    <mergeCell ref="P8645:Q8645"/>
    <mergeCell ref="T8645:U8645"/>
    <mergeCell ref="X8645:Y8645"/>
    <mergeCell ref="AB8645:AC8645"/>
    <mergeCell ref="AF8645:AG8645"/>
    <mergeCell ref="L8644:M8644"/>
    <mergeCell ref="P8644:Q8644"/>
    <mergeCell ref="T8644:U8644"/>
    <mergeCell ref="X8644:Y8644"/>
    <mergeCell ref="AB8644:AC8644"/>
    <mergeCell ref="AF8642:AG8642"/>
    <mergeCell ref="L8643:M8643"/>
    <mergeCell ref="P8643:Q8643"/>
    <mergeCell ref="T8643:U8643"/>
    <mergeCell ref="X8643:Y8643"/>
    <mergeCell ref="AB8643:AC8643"/>
    <mergeCell ref="AF8643:AG8643"/>
    <mergeCell ref="L8642:M8642"/>
    <mergeCell ref="P8642:Q8642"/>
    <mergeCell ref="T8642:U8642"/>
    <mergeCell ref="X8642:Y8642"/>
    <mergeCell ref="AB8642:AC8642"/>
    <mergeCell ref="AF8640:AG8640"/>
    <mergeCell ref="L8641:M8641"/>
    <mergeCell ref="P8641:Q8641"/>
    <mergeCell ref="T8641:U8641"/>
    <mergeCell ref="X8641:Y8641"/>
    <mergeCell ref="AB8641:AC8641"/>
    <mergeCell ref="AF8641:AG8641"/>
    <mergeCell ref="L8640:M8640"/>
    <mergeCell ref="P8640:Q8640"/>
    <mergeCell ref="T8640:U8640"/>
    <mergeCell ref="X8640:Y8640"/>
    <mergeCell ref="AB8640:AC8640"/>
    <mergeCell ref="AE8638:AG8638"/>
    <mergeCell ref="K8639:M8639"/>
    <mergeCell ref="O8639:Q8639"/>
    <mergeCell ref="S8639:U8639"/>
    <mergeCell ref="W8639:Y8639"/>
    <mergeCell ref="AA8639:AC8639"/>
    <mergeCell ref="AE8639:AG8639"/>
    <mergeCell ref="K8638:M8638"/>
    <mergeCell ref="O8638:Q8638"/>
    <mergeCell ref="S8638:U8638"/>
    <mergeCell ref="W8638:Y8638"/>
    <mergeCell ref="AA8638:AC8638"/>
    <mergeCell ref="AF8636:AG8636"/>
    <mergeCell ref="K8637:M8637"/>
    <mergeCell ref="O8637:Q8637"/>
    <mergeCell ref="S8637:U8637"/>
    <mergeCell ref="W8637:Y8637"/>
    <mergeCell ref="AA8637:AC8637"/>
    <mergeCell ref="AE8637:AG8637"/>
    <mergeCell ref="L8636:M8636"/>
    <mergeCell ref="P8636:Q8636"/>
    <mergeCell ref="T8636:U8636"/>
    <mergeCell ref="X8636:Y8636"/>
    <mergeCell ref="AB8636:AC8636"/>
    <mergeCell ref="AE8634:AG8634"/>
    <mergeCell ref="L8635:M8635"/>
    <mergeCell ref="P8635:Q8635"/>
    <mergeCell ref="T8635:U8635"/>
    <mergeCell ref="X8635:Y8635"/>
    <mergeCell ref="AB8635:AC8635"/>
    <mergeCell ref="AF8635:AG8635"/>
    <mergeCell ref="K8634:M8634"/>
    <mergeCell ref="O8634:Q8634"/>
    <mergeCell ref="S8634:U8634"/>
    <mergeCell ref="W8634:Y8634"/>
    <mergeCell ref="AA8634:AC8634"/>
    <mergeCell ref="AE8632:AG8632"/>
    <mergeCell ref="K8633:M8633"/>
    <mergeCell ref="O8633:Q8633"/>
    <mergeCell ref="S8633:U8633"/>
    <mergeCell ref="W8633:Y8633"/>
    <mergeCell ref="AA8633:AC8633"/>
    <mergeCell ref="AE8633:AG8633"/>
    <mergeCell ref="K8632:M8632"/>
    <mergeCell ref="O8632:Q8632"/>
    <mergeCell ref="S8632:U8632"/>
    <mergeCell ref="W8632:Y8632"/>
    <mergeCell ref="AA8632:AC8632"/>
    <mergeCell ref="AF8630:AG8630"/>
    <mergeCell ref="L8631:M8631"/>
    <mergeCell ref="P8631:Q8631"/>
    <mergeCell ref="T8631:U8631"/>
    <mergeCell ref="X8631:Y8631"/>
    <mergeCell ref="AB8631:AC8631"/>
    <mergeCell ref="AF8631:AG8631"/>
    <mergeCell ref="L8630:M8630"/>
    <mergeCell ref="P8630:Q8630"/>
    <mergeCell ref="T8630:U8630"/>
    <mergeCell ref="X8630:Y8630"/>
    <mergeCell ref="AB8630:AC8630"/>
    <mergeCell ref="AE8628:AG8628"/>
    <mergeCell ref="K8629:M8629"/>
    <mergeCell ref="O8629:Q8629"/>
    <mergeCell ref="S8629:U8629"/>
    <mergeCell ref="W8629:Y8629"/>
    <mergeCell ref="AA8629:AC8629"/>
    <mergeCell ref="AE8629:AG8629"/>
    <mergeCell ref="K8628:M8628"/>
    <mergeCell ref="O8628:Q8628"/>
    <mergeCell ref="S8628:U8628"/>
    <mergeCell ref="W8628:Y8628"/>
    <mergeCell ref="AA8628:AC8628"/>
    <mergeCell ref="AB8626:AC8626"/>
    <mergeCell ref="AF8626:AG8626"/>
    <mergeCell ref="K8627:M8627"/>
    <mergeCell ref="O8627:Q8627"/>
    <mergeCell ref="S8627:U8627"/>
    <mergeCell ref="W8627:Y8627"/>
    <mergeCell ref="AA8627:AC8627"/>
    <mergeCell ref="AE8627:AG8627"/>
    <mergeCell ref="A8626:F8626"/>
    <mergeCell ref="L8626:M8626"/>
    <mergeCell ref="P8626:Q8626"/>
    <mergeCell ref="T8626:U8626"/>
    <mergeCell ref="X8626:Y8626"/>
    <mergeCell ref="AE8624:AG8624"/>
    <mergeCell ref="K8625:M8625"/>
    <mergeCell ref="O8625:Q8625"/>
    <mergeCell ref="S8625:U8625"/>
    <mergeCell ref="W8625:Y8625"/>
    <mergeCell ref="AA8625:AC8625"/>
    <mergeCell ref="AE8625:AG8625"/>
    <mergeCell ref="K8624:M8624"/>
    <mergeCell ref="O8624:Q8624"/>
    <mergeCell ref="S8624:U8624"/>
    <mergeCell ref="W8624:Y8624"/>
    <mergeCell ref="AA8624:AC8624"/>
    <mergeCell ref="AF8622:AG8622"/>
    <mergeCell ref="L8623:M8623"/>
    <mergeCell ref="P8623:Q8623"/>
    <mergeCell ref="T8623:U8623"/>
    <mergeCell ref="X8623:Y8623"/>
    <mergeCell ref="AB8623:AC8623"/>
    <mergeCell ref="AF8623:AG8623"/>
    <mergeCell ref="L8622:M8622"/>
    <mergeCell ref="P8622:Q8622"/>
    <mergeCell ref="T8622:U8622"/>
    <mergeCell ref="X8622:Y8622"/>
    <mergeCell ref="AB8622:AC8622"/>
    <mergeCell ref="AE8620:AG8620"/>
    <mergeCell ref="K8621:M8621"/>
    <mergeCell ref="O8621:Q8621"/>
    <mergeCell ref="S8621:U8621"/>
    <mergeCell ref="W8621:Y8621"/>
    <mergeCell ref="AA8621:AC8621"/>
    <mergeCell ref="AE8621:AG8621"/>
    <mergeCell ref="K8620:M8620"/>
    <mergeCell ref="O8620:Q8620"/>
    <mergeCell ref="S8620:U8620"/>
    <mergeCell ref="W8620:Y8620"/>
    <mergeCell ref="AA8620:AC8620"/>
    <mergeCell ref="AF8618:AG8618"/>
    <mergeCell ref="L8619:M8619"/>
    <mergeCell ref="P8619:Q8619"/>
    <mergeCell ref="T8619:U8619"/>
    <mergeCell ref="X8619:Y8619"/>
    <mergeCell ref="AB8619:AC8619"/>
    <mergeCell ref="AF8619:AG8619"/>
    <mergeCell ref="L8618:M8618"/>
    <mergeCell ref="P8618:Q8618"/>
    <mergeCell ref="T8618:U8618"/>
    <mergeCell ref="X8618:Y8618"/>
    <mergeCell ref="AB8618:AC8618"/>
    <mergeCell ref="AF8616:AG8616"/>
    <mergeCell ref="L8617:M8617"/>
    <mergeCell ref="P8617:Q8617"/>
    <mergeCell ref="T8617:U8617"/>
    <mergeCell ref="X8617:Y8617"/>
    <mergeCell ref="AB8617:AC8617"/>
    <mergeCell ref="AF8617:AG8617"/>
    <mergeCell ref="L8616:M8616"/>
    <mergeCell ref="P8616:Q8616"/>
    <mergeCell ref="T8616:U8616"/>
    <mergeCell ref="X8616:Y8616"/>
    <mergeCell ref="AB8616:AC8616"/>
    <mergeCell ref="AF8614:AG8614"/>
    <mergeCell ref="L8615:M8615"/>
    <mergeCell ref="P8615:Q8615"/>
    <mergeCell ref="T8615:U8615"/>
    <mergeCell ref="X8615:Y8615"/>
    <mergeCell ref="AB8615:AC8615"/>
    <mergeCell ref="AF8615:AG8615"/>
    <mergeCell ref="L8614:M8614"/>
    <mergeCell ref="P8614:Q8614"/>
    <mergeCell ref="T8614:U8614"/>
    <mergeCell ref="X8614:Y8614"/>
    <mergeCell ref="AB8614:AC8614"/>
    <mergeCell ref="AF8612:AG8612"/>
    <mergeCell ref="L8613:M8613"/>
    <mergeCell ref="P8613:Q8613"/>
    <mergeCell ref="T8613:U8613"/>
    <mergeCell ref="X8613:Y8613"/>
    <mergeCell ref="AB8613:AC8613"/>
    <mergeCell ref="AF8613:AG8613"/>
    <mergeCell ref="L8612:M8612"/>
    <mergeCell ref="P8612:Q8612"/>
    <mergeCell ref="T8612:U8612"/>
    <mergeCell ref="X8612:Y8612"/>
    <mergeCell ref="AB8612:AC8612"/>
    <mergeCell ref="AF8610:AG8610"/>
    <mergeCell ref="L8611:M8611"/>
    <mergeCell ref="P8611:Q8611"/>
    <mergeCell ref="T8611:U8611"/>
    <mergeCell ref="X8611:Y8611"/>
    <mergeCell ref="AB8611:AC8611"/>
    <mergeCell ref="AF8611:AG8611"/>
    <mergeCell ref="L8610:M8610"/>
    <mergeCell ref="P8610:Q8610"/>
    <mergeCell ref="T8610:U8610"/>
    <mergeCell ref="X8610:Y8610"/>
    <mergeCell ref="AB8610:AC8610"/>
    <mergeCell ref="AF8608:AG8608"/>
    <mergeCell ref="L8609:M8609"/>
    <mergeCell ref="P8609:Q8609"/>
    <mergeCell ref="T8609:U8609"/>
    <mergeCell ref="X8609:Y8609"/>
    <mergeCell ref="AB8609:AC8609"/>
    <mergeCell ref="AF8609:AG8609"/>
    <mergeCell ref="L8608:M8608"/>
    <mergeCell ref="P8608:Q8608"/>
    <mergeCell ref="T8608:U8608"/>
    <mergeCell ref="X8608:Y8608"/>
    <mergeCell ref="AB8608:AC8608"/>
    <mergeCell ref="AF8606:AG8606"/>
    <mergeCell ref="L8607:M8607"/>
    <mergeCell ref="P8607:Q8607"/>
    <mergeCell ref="T8607:U8607"/>
    <mergeCell ref="X8607:Y8607"/>
    <mergeCell ref="AB8607:AC8607"/>
    <mergeCell ref="AF8607:AG8607"/>
    <mergeCell ref="L8606:M8606"/>
    <mergeCell ref="P8606:Q8606"/>
    <mergeCell ref="T8606:U8606"/>
    <mergeCell ref="X8606:Y8606"/>
    <mergeCell ref="AB8606:AC8606"/>
    <mergeCell ref="AE8604:AG8604"/>
    <mergeCell ref="K8605:M8605"/>
    <mergeCell ref="O8605:Q8605"/>
    <mergeCell ref="S8605:U8605"/>
    <mergeCell ref="W8605:Y8605"/>
    <mergeCell ref="AA8605:AC8605"/>
    <mergeCell ref="AE8605:AG8605"/>
    <mergeCell ref="K8604:M8604"/>
    <mergeCell ref="O8604:Q8604"/>
    <mergeCell ref="S8604:U8604"/>
    <mergeCell ref="W8604:Y8604"/>
    <mergeCell ref="AA8604:AC8604"/>
    <mergeCell ref="AF8602:AG8602"/>
    <mergeCell ref="L8603:M8603"/>
    <mergeCell ref="P8603:Q8603"/>
    <mergeCell ref="T8603:U8603"/>
    <mergeCell ref="X8603:Y8603"/>
    <mergeCell ref="AB8603:AC8603"/>
    <mergeCell ref="AF8603:AG8603"/>
    <mergeCell ref="L8602:M8602"/>
    <mergeCell ref="P8602:Q8602"/>
    <mergeCell ref="T8602:U8602"/>
    <mergeCell ref="X8602:Y8602"/>
    <mergeCell ref="AB8602:AC8602"/>
    <mergeCell ref="AF8600:AG8600"/>
    <mergeCell ref="L8601:M8601"/>
    <mergeCell ref="P8601:Q8601"/>
    <mergeCell ref="T8601:U8601"/>
    <mergeCell ref="X8601:Y8601"/>
    <mergeCell ref="AB8601:AC8601"/>
    <mergeCell ref="AF8601:AG8601"/>
    <mergeCell ref="L8600:M8600"/>
    <mergeCell ref="P8600:Q8600"/>
    <mergeCell ref="T8600:U8600"/>
    <mergeCell ref="X8600:Y8600"/>
    <mergeCell ref="AB8600:AC8600"/>
    <mergeCell ref="AE8598:AG8598"/>
    <mergeCell ref="K8599:M8599"/>
    <mergeCell ref="O8599:Q8599"/>
    <mergeCell ref="S8599:U8599"/>
    <mergeCell ref="W8599:Y8599"/>
    <mergeCell ref="AA8599:AC8599"/>
    <mergeCell ref="AE8599:AG8599"/>
    <mergeCell ref="K8598:M8598"/>
    <mergeCell ref="O8598:Q8598"/>
    <mergeCell ref="S8598:U8598"/>
    <mergeCell ref="W8598:Y8598"/>
    <mergeCell ref="AA8598:AC8598"/>
    <mergeCell ref="AF8596:AG8596"/>
    <mergeCell ref="K8597:M8597"/>
    <mergeCell ref="O8597:Q8597"/>
    <mergeCell ref="S8597:U8597"/>
    <mergeCell ref="W8597:Y8597"/>
    <mergeCell ref="AA8597:AC8597"/>
    <mergeCell ref="AE8597:AG8597"/>
    <mergeCell ref="L8596:M8596"/>
    <mergeCell ref="P8596:Q8596"/>
    <mergeCell ref="T8596:U8596"/>
    <mergeCell ref="X8596:Y8596"/>
    <mergeCell ref="AB8596:AC8596"/>
    <mergeCell ref="AE8594:AG8594"/>
    <mergeCell ref="L8595:M8595"/>
    <mergeCell ref="P8595:Q8595"/>
    <mergeCell ref="T8595:U8595"/>
    <mergeCell ref="X8595:Y8595"/>
    <mergeCell ref="AB8595:AC8595"/>
    <mergeCell ref="AF8595:AG8595"/>
    <mergeCell ref="K8594:M8594"/>
    <mergeCell ref="O8594:Q8594"/>
    <mergeCell ref="S8594:U8594"/>
    <mergeCell ref="W8594:Y8594"/>
    <mergeCell ref="AA8594:AC8594"/>
    <mergeCell ref="AE8592:AG8592"/>
    <mergeCell ref="K8593:M8593"/>
    <mergeCell ref="O8593:Q8593"/>
    <mergeCell ref="S8593:U8593"/>
    <mergeCell ref="W8593:Y8593"/>
    <mergeCell ref="AA8593:AC8593"/>
    <mergeCell ref="AE8593:AG8593"/>
    <mergeCell ref="K8592:M8592"/>
    <mergeCell ref="O8592:Q8592"/>
    <mergeCell ref="S8592:U8592"/>
    <mergeCell ref="W8592:Y8592"/>
    <mergeCell ref="AA8592:AC8592"/>
    <mergeCell ref="AF8590:AG8590"/>
    <mergeCell ref="L8591:M8591"/>
    <mergeCell ref="P8591:Q8591"/>
    <mergeCell ref="T8591:U8591"/>
    <mergeCell ref="X8591:Y8591"/>
    <mergeCell ref="AB8591:AC8591"/>
    <mergeCell ref="AF8591:AG8591"/>
    <mergeCell ref="L8590:M8590"/>
    <mergeCell ref="P8590:Q8590"/>
    <mergeCell ref="T8590:U8590"/>
    <mergeCell ref="X8590:Y8590"/>
    <mergeCell ref="AB8590:AC8590"/>
    <mergeCell ref="AF8588:AG8588"/>
    <mergeCell ref="L8589:M8589"/>
    <mergeCell ref="P8589:Q8589"/>
    <mergeCell ref="T8589:U8589"/>
    <mergeCell ref="X8589:Y8589"/>
    <mergeCell ref="AB8589:AC8589"/>
    <mergeCell ref="AF8589:AG8589"/>
    <mergeCell ref="L8588:M8588"/>
    <mergeCell ref="P8588:Q8588"/>
    <mergeCell ref="T8588:U8588"/>
    <mergeCell ref="X8588:Y8588"/>
    <mergeCell ref="AB8588:AC8588"/>
    <mergeCell ref="AF8586:AG8586"/>
    <mergeCell ref="L8587:M8587"/>
    <mergeCell ref="P8587:Q8587"/>
    <mergeCell ref="T8587:U8587"/>
    <mergeCell ref="X8587:Y8587"/>
    <mergeCell ref="AB8587:AC8587"/>
    <mergeCell ref="AF8587:AG8587"/>
    <mergeCell ref="L8586:M8586"/>
    <mergeCell ref="P8586:Q8586"/>
    <mergeCell ref="T8586:U8586"/>
    <mergeCell ref="X8586:Y8586"/>
    <mergeCell ref="AB8586:AC8586"/>
    <mergeCell ref="AE8584:AG8584"/>
    <mergeCell ref="L8585:M8585"/>
    <mergeCell ref="P8585:Q8585"/>
    <mergeCell ref="T8585:U8585"/>
    <mergeCell ref="X8585:Y8585"/>
    <mergeCell ref="AB8585:AC8585"/>
    <mergeCell ref="AF8585:AG8585"/>
    <mergeCell ref="K8584:M8584"/>
    <mergeCell ref="O8584:Q8584"/>
    <mergeCell ref="S8584:U8584"/>
    <mergeCell ref="W8584:Y8584"/>
    <mergeCell ref="AA8584:AC8584"/>
    <mergeCell ref="AF8582:AG8582"/>
    <mergeCell ref="K8583:M8583"/>
    <mergeCell ref="O8583:Q8583"/>
    <mergeCell ref="S8583:U8583"/>
    <mergeCell ref="W8583:Y8583"/>
    <mergeCell ref="AA8583:AC8583"/>
    <mergeCell ref="AE8583:AG8583"/>
    <mergeCell ref="L8582:M8582"/>
    <mergeCell ref="P8582:Q8582"/>
    <mergeCell ref="T8582:U8582"/>
    <mergeCell ref="X8582:Y8582"/>
    <mergeCell ref="AB8582:AC8582"/>
    <mergeCell ref="AF8580:AG8580"/>
    <mergeCell ref="L8581:M8581"/>
    <mergeCell ref="P8581:Q8581"/>
    <mergeCell ref="T8581:U8581"/>
    <mergeCell ref="X8581:Y8581"/>
    <mergeCell ref="AB8581:AC8581"/>
    <mergeCell ref="AF8581:AG8581"/>
    <mergeCell ref="L8580:M8580"/>
    <mergeCell ref="P8580:Q8580"/>
    <mergeCell ref="T8580:U8580"/>
    <mergeCell ref="X8580:Y8580"/>
    <mergeCell ref="AB8580:AC8580"/>
    <mergeCell ref="AE8578:AG8578"/>
    <mergeCell ref="K8579:M8579"/>
    <mergeCell ref="O8579:Q8579"/>
    <mergeCell ref="S8579:U8579"/>
    <mergeCell ref="W8579:Y8579"/>
    <mergeCell ref="AA8579:AC8579"/>
    <mergeCell ref="AE8579:AG8579"/>
    <mergeCell ref="K8578:M8578"/>
    <mergeCell ref="O8578:Q8578"/>
    <mergeCell ref="S8578:U8578"/>
    <mergeCell ref="W8578:Y8578"/>
    <mergeCell ref="AA8578:AC8578"/>
    <mergeCell ref="AF8576:AG8576"/>
    <mergeCell ref="L8577:M8577"/>
    <mergeCell ref="P8577:Q8577"/>
    <mergeCell ref="T8577:U8577"/>
    <mergeCell ref="X8577:Y8577"/>
    <mergeCell ref="AB8577:AC8577"/>
    <mergeCell ref="AF8577:AG8577"/>
    <mergeCell ref="L8576:M8576"/>
    <mergeCell ref="P8576:Q8576"/>
    <mergeCell ref="T8576:U8576"/>
    <mergeCell ref="X8576:Y8576"/>
    <mergeCell ref="AB8576:AC8576"/>
    <mergeCell ref="AF8574:AG8574"/>
    <mergeCell ref="L8575:M8575"/>
    <mergeCell ref="P8575:Q8575"/>
    <mergeCell ref="T8575:U8575"/>
    <mergeCell ref="X8575:Y8575"/>
    <mergeCell ref="AB8575:AC8575"/>
    <mergeCell ref="AF8575:AG8575"/>
    <mergeCell ref="L8574:M8574"/>
    <mergeCell ref="P8574:Q8574"/>
    <mergeCell ref="T8574:U8574"/>
    <mergeCell ref="X8574:Y8574"/>
    <mergeCell ref="AB8574:AC8574"/>
    <mergeCell ref="AF8572:AG8572"/>
    <mergeCell ref="L8573:M8573"/>
    <mergeCell ref="P8573:Q8573"/>
    <mergeCell ref="T8573:U8573"/>
    <mergeCell ref="X8573:Y8573"/>
    <mergeCell ref="AB8573:AC8573"/>
    <mergeCell ref="AF8573:AG8573"/>
    <mergeCell ref="L8572:M8572"/>
    <mergeCell ref="P8572:Q8572"/>
    <mergeCell ref="T8572:U8572"/>
    <mergeCell ref="X8572:Y8572"/>
    <mergeCell ref="AB8572:AC8572"/>
    <mergeCell ref="AF8570:AG8570"/>
    <mergeCell ref="L8571:M8571"/>
    <mergeCell ref="P8571:Q8571"/>
    <mergeCell ref="T8571:U8571"/>
    <mergeCell ref="X8571:Y8571"/>
    <mergeCell ref="AB8571:AC8571"/>
    <mergeCell ref="AF8571:AG8571"/>
    <mergeCell ref="L8570:M8570"/>
    <mergeCell ref="P8570:Q8570"/>
    <mergeCell ref="T8570:U8570"/>
    <mergeCell ref="X8570:Y8570"/>
    <mergeCell ref="AB8570:AC8570"/>
    <mergeCell ref="AF8568:AG8568"/>
    <mergeCell ref="L8569:M8569"/>
    <mergeCell ref="P8569:Q8569"/>
    <mergeCell ref="T8569:U8569"/>
    <mergeCell ref="X8569:Y8569"/>
    <mergeCell ref="AB8569:AC8569"/>
    <mergeCell ref="AF8569:AG8569"/>
    <mergeCell ref="L8568:M8568"/>
    <mergeCell ref="P8568:Q8568"/>
    <mergeCell ref="T8568:U8568"/>
    <mergeCell ref="X8568:Y8568"/>
    <mergeCell ref="AB8568:AC8568"/>
    <mergeCell ref="AE8566:AG8566"/>
    <mergeCell ref="K8567:M8567"/>
    <mergeCell ref="O8567:Q8567"/>
    <mergeCell ref="S8567:U8567"/>
    <mergeCell ref="W8567:Y8567"/>
    <mergeCell ref="AA8567:AC8567"/>
    <mergeCell ref="AE8567:AG8567"/>
    <mergeCell ref="K8566:M8566"/>
    <mergeCell ref="O8566:Q8566"/>
    <mergeCell ref="S8566:U8566"/>
    <mergeCell ref="W8566:Y8566"/>
    <mergeCell ref="AA8566:AC8566"/>
    <mergeCell ref="AF8564:AG8564"/>
    <mergeCell ref="K8565:M8565"/>
    <mergeCell ref="O8565:Q8565"/>
    <mergeCell ref="S8565:U8565"/>
    <mergeCell ref="W8565:Y8565"/>
    <mergeCell ref="AA8565:AC8565"/>
    <mergeCell ref="AE8565:AG8565"/>
    <mergeCell ref="L8564:M8564"/>
    <mergeCell ref="P8564:Q8564"/>
    <mergeCell ref="T8564:U8564"/>
    <mergeCell ref="X8564:Y8564"/>
    <mergeCell ref="AB8564:AC8564"/>
    <mergeCell ref="AF8562:AG8562"/>
    <mergeCell ref="L8563:M8563"/>
    <mergeCell ref="P8563:Q8563"/>
    <mergeCell ref="T8563:U8563"/>
    <mergeCell ref="X8563:Y8563"/>
    <mergeCell ref="AB8563:AC8563"/>
    <mergeCell ref="AF8563:AG8563"/>
    <mergeCell ref="L8562:M8562"/>
    <mergeCell ref="P8562:Q8562"/>
    <mergeCell ref="T8562:U8562"/>
    <mergeCell ref="X8562:Y8562"/>
    <mergeCell ref="AB8562:AC8562"/>
    <mergeCell ref="AF8560:AG8560"/>
    <mergeCell ref="L8561:M8561"/>
    <mergeCell ref="P8561:Q8561"/>
    <mergeCell ref="T8561:U8561"/>
    <mergeCell ref="X8561:Y8561"/>
    <mergeCell ref="AB8561:AC8561"/>
    <mergeCell ref="AF8561:AG8561"/>
    <mergeCell ref="L8560:M8560"/>
    <mergeCell ref="P8560:Q8560"/>
    <mergeCell ref="T8560:U8560"/>
    <mergeCell ref="X8560:Y8560"/>
    <mergeCell ref="AB8560:AC8560"/>
    <mergeCell ref="AF8558:AG8558"/>
    <mergeCell ref="L8559:M8559"/>
    <mergeCell ref="P8559:Q8559"/>
    <mergeCell ref="T8559:U8559"/>
    <mergeCell ref="X8559:Y8559"/>
    <mergeCell ref="AB8559:AC8559"/>
    <mergeCell ref="AF8559:AG8559"/>
    <mergeCell ref="L8558:M8558"/>
    <mergeCell ref="P8558:Q8558"/>
    <mergeCell ref="T8558:U8558"/>
    <mergeCell ref="X8558:Y8558"/>
    <mergeCell ref="AB8558:AC8558"/>
    <mergeCell ref="AE8556:AG8556"/>
    <mergeCell ref="L8557:M8557"/>
    <mergeCell ref="P8557:Q8557"/>
    <mergeCell ref="T8557:U8557"/>
    <mergeCell ref="X8557:Y8557"/>
    <mergeCell ref="AB8557:AC8557"/>
    <mergeCell ref="AF8557:AG8557"/>
    <mergeCell ref="K8556:M8556"/>
    <mergeCell ref="O8556:Q8556"/>
    <mergeCell ref="S8556:U8556"/>
    <mergeCell ref="W8556:Y8556"/>
    <mergeCell ref="AA8556:AC8556"/>
    <mergeCell ref="AE8554:AG8554"/>
    <mergeCell ref="K8555:M8555"/>
    <mergeCell ref="O8555:Q8555"/>
    <mergeCell ref="S8555:U8555"/>
    <mergeCell ref="W8555:Y8555"/>
    <mergeCell ref="AA8555:AC8555"/>
    <mergeCell ref="AE8555:AG8555"/>
    <mergeCell ref="K8554:M8554"/>
    <mergeCell ref="O8554:Q8554"/>
    <mergeCell ref="S8554:U8554"/>
    <mergeCell ref="W8554:Y8554"/>
    <mergeCell ref="AA8554:AC8554"/>
    <mergeCell ref="AE8552:AG8552"/>
    <mergeCell ref="K8553:M8553"/>
    <mergeCell ref="O8553:Q8553"/>
    <mergeCell ref="S8553:U8553"/>
    <mergeCell ref="W8553:Y8553"/>
    <mergeCell ref="AA8553:AC8553"/>
    <mergeCell ref="AE8553:AG8553"/>
    <mergeCell ref="K8552:M8552"/>
    <mergeCell ref="O8552:Q8552"/>
    <mergeCell ref="S8552:U8552"/>
    <mergeCell ref="W8552:Y8552"/>
    <mergeCell ref="AA8552:AC8552"/>
    <mergeCell ref="AE8550:AG8550"/>
    <mergeCell ref="K8551:M8551"/>
    <mergeCell ref="O8551:Q8551"/>
    <mergeCell ref="S8551:U8551"/>
    <mergeCell ref="W8551:Y8551"/>
    <mergeCell ref="AA8551:AC8551"/>
    <mergeCell ref="AE8551:AG8551"/>
    <mergeCell ref="K8550:M8550"/>
    <mergeCell ref="O8550:Q8550"/>
    <mergeCell ref="S8550:U8550"/>
    <mergeCell ref="W8550:Y8550"/>
    <mergeCell ref="AA8550:AC8550"/>
    <mergeCell ref="AE8548:AG8548"/>
    <mergeCell ref="K8549:M8549"/>
    <mergeCell ref="O8549:Q8549"/>
    <mergeCell ref="S8549:U8549"/>
    <mergeCell ref="W8549:Y8549"/>
    <mergeCell ref="AA8549:AC8549"/>
    <mergeCell ref="AE8549:AG8549"/>
    <mergeCell ref="K8548:M8548"/>
    <mergeCell ref="O8548:Q8548"/>
    <mergeCell ref="S8548:U8548"/>
    <mergeCell ref="W8548:Y8548"/>
    <mergeCell ref="AA8548:AC8548"/>
    <mergeCell ref="AE8546:AG8546"/>
    <mergeCell ref="K8547:M8547"/>
    <mergeCell ref="O8547:Q8547"/>
    <mergeCell ref="S8547:U8547"/>
    <mergeCell ref="W8547:Y8547"/>
    <mergeCell ref="AA8547:AC8547"/>
    <mergeCell ref="AE8547:AG8547"/>
    <mergeCell ref="K8546:M8546"/>
    <mergeCell ref="O8546:Q8546"/>
    <mergeCell ref="S8546:U8546"/>
    <mergeCell ref="W8546:Y8546"/>
    <mergeCell ref="AA8546:AC8546"/>
    <mergeCell ref="AE8544:AG8544"/>
    <mergeCell ref="A8545:F8545"/>
    <mergeCell ref="L8545:M8545"/>
    <mergeCell ref="P8545:Q8545"/>
    <mergeCell ref="T8545:U8545"/>
    <mergeCell ref="X8545:Y8545"/>
    <mergeCell ref="AB8545:AC8545"/>
    <mergeCell ref="AF8545:AG8545"/>
    <mergeCell ref="K8544:M8544"/>
    <mergeCell ref="O8544:Q8544"/>
    <mergeCell ref="S8544:U8544"/>
    <mergeCell ref="W8544:Y8544"/>
    <mergeCell ref="AA8544:AC8544"/>
    <mergeCell ref="AF8542:AG8542"/>
    <mergeCell ref="K8543:M8543"/>
    <mergeCell ref="O8543:Q8543"/>
    <mergeCell ref="S8543:U8543"/>
    <mergeCell ref="W8543:Y8543"/>
    <mergeCell ref="AA8543:AC8543"/>
    <mergeCell ref="AE8543:AG8543"/>
    <mergeCell ref="L8542:M8542"/>
    <mergeCell ref="P8542:Q8542"/>
    <mergeCell ref="T8542:U8542"/>
    <mergeCell ref="X8542:Y8542"/>
    <mergeCell ref="AB8542:AC8542"/>
    <mergeCell ref="AE8540:AG8540"/>
    <mergeCell ref="L8541:M8541"/>
    <mergeCell ref="P8541:Q8541"/>
    <mergeCell ref="T8541:U8541"/>
    <mergeCell ref="X8541:Y8541"/>
    <mergeCell ref="AB8541:AC8541"/>
    <mergeCell ref="AF8541:AG8541"/>
    <mergeCell ref="K8540:M8540"/>
    <mergeCell ref="O8540:Q8540"/>
    <mergeCell ref="S8540:U8540"/>
    <mergeCell ref="W8540:Y8540"/>
    <mergeCell ref="AA8540:AC8540"/>
    <mergeCell ref="AF8538:AG8538"/>
    <mergeCell ref="K8539:M8539"/>
    <mergeCell ref="O8539:Q8539"/>
    <mergeCell ref="S8539:U8539"/>
    <mergeCell ref="W8539:Y8539"/>
    <mergeCell ref="AA8539:AC8539"/>
    <mergeCell ref="AE8539:AG8539"/>
    <mergeCell ref="L8538:M8538"/>
    <mergeCell ref="P8538:Q8538"/>
    <mergeCell ref="T8538:U8538"/>
    <mergeCell ref="X8538:Y8538"/>
    <mergeCell ref="AB8538:AC8538"/>
    <mergeCell ref="AE8536:AG8536"/>
    <mergeCell ref="L8537:M8537"/>
    <mergeCell ref="P8537:Q8537"/>
    <mergeCell ref="T8537:U8537"/>
    <mergeCell ref="X8537:Y8537"/>
    <mergeCell ref="AB8537:AC8537"/>
    <mergeCell ref="AF8537:AG8537"/>
    <mergeCell ref="K8536:M8536"/>
    <mergeCell ref="O8536:Q8536"/>
    <mergeCell ref="S8536:U8536"/>
    <mergeCell ref="W8536:Y8536"/>
    <mergeCell ref="AA8536:AC8536"/>
    <mergeCell ref="AF8534:AG8534"/>
    <mergeCell ref="K8535:M8535"/>
    <mergeCell ref="O8535:Q8535"/>
    <mergeCell ref="S8535:U8535"/>
    <mergeCell ref="W8535:Y8535"/>
    <mergeCell ref="AA8535:AC8535"/>
    <mergeCell ref="AE8535:AG8535"/>
    <mergeCell ref="L8534:M8534"/>
    <mergeCell ref="P8534:Q8534"/>
    <mergeCell ref="T8534:U8534"/>
    <mergeCell ref="X8534:Y8534"/>
    <mergeCell ref="AB8534:AC8534"/>
    <mergeCell ref="AE8532:AG8532"/>
    <mergeCell ref="L8533:M8533"/>
    <mergeCell ref="P8533:Q8533"/>
    <mergeCell ref="T8533:U8533"/>
    <mergeCell ref="X8533:Y8533"/>
    <mergeCell ref="AB8533:AC8533"/>
    <mergeCell ref="AF8533:AG8533"/>
    <mergeCell ref="K8532:M8532"/>
    <mergeCell ref="O8532:Q8532"/>
    <mergeCell ref="S8532:U8532"/>
    <mergeCell ref="W8532:Y8532"/>
    <mergeCell ref="AA8532:AC8532"/>
    <mergeCell ref="AE8530:AG8530"/>
    <mergeCell ref="K8531:M8531"/>
    <mergeCell ref="O8531:Q8531"/>
    <mergeCell ref="S8531:U8531"/>
    <mergeCell ref="W8531:Y8531"/>
    <mergeCell ref="AA8531:AC8531"/>
    <mergeCell ref="AE8531:AG8531"/>
    <mergeCell ref="K8530:M8530"/>
    <mergeCell ref="O8530:Q8530"/>
    <mergeCell ref="S8530:U8530"/>
    <mergeCell ref="W8530:Y8530"/>
    <mergeCell ref="AA8530:AC8530"/>
    <mergeCell ref="AE8528:AG8528"/>
    <mergeCell ref="A8529:F8529"/>
    <mergeCell ref="L8529:M8529"/>
    <mergeCell ref="P8529:Q8529"/>
    <mergeCell ref="T8529:U8529"/>
    <mergeCell ref="X8529:Y8529"/>
    <mergeCell ref="AB8529:AC8529"/>
    <mergeCell ref="AF8529:AG8529"/>
    <mergeCell ref="K8528:M8528"/>
    <mergeCell ref="O8528:Q8528"/>
    <mergeCell ref="S8528:U8528"/>
    <mergeCell ref="W8528:Y8528"/>
    <mergeCell ref="AA8528:AC8528"/>
    <mergeCell ref="AF8526:AG8526"/>
    <mergeCell ref="K8527:M8527"/>
    <mergeCell ref="O8527:Q8527"/>
    <mergeCell ref="S8527:U8527"/>
    <mergeCell ref="W8527:Y8527"/>
    <mergeCell ref="AA8527:AC8527"/>
    <mergeCell ref="AE8527:AG8527"/>
    <mergeCell ref="L8526:M8526"/>
    <mergeCell ref="P8526:Q8526"/>
    <mergeCell ref="T8526:U8526"/>
    <mergeCell ref="X8526:Y8526"/>
    <mergeCell ref="AB8526:AC8526"/>
    <mergeCell ref="AE8524:AG8524"/>
    <mergeCell ref="L8525:M8525"/>
    <mergeCell ref="P8525:Q8525"/>
    <mergeCell ref="T8525:U8525"/>
    <mergeCell ref="X8525:Y8525"/>
    <mergeCell ref="AB8525:AC8525"/>
    <mergeCell ref="AF8525:AG8525"/>
    <mergeCell ref="K8524:M8524"/>
    <mergeCell ref="O8524:Q8524"/>
    <mergeCell ref="S8524:U8524"/>
    <mergeCell ref="W8524:Y8524"/>
    <mergeCell ref="AA8524:AC8524"/>
    <mergeCell ref="AF8522:AG8522"/>
    <mergeCell ref="K8523:M8523"/>
    <mergeCell ref="O8523:Q8523"/>
    <mergeCell ref="S8523:U8523"/>
    <mergeCell ref="W8523:Y8523"/>
    <mergeCell ref="AA8523:AC8523"/>
    <mergeCell ref="AE8523:AG8523"/>
    <mergeCell ref="L8522:M8522"/>
    <mergeCell ref="P8522:Q8522"/>
    <mergeCell ref="T8522:U8522"/>
    <mergeCell ref="X8522:Y8522"/>
    <mergeCell ref="AB8522:AC8522"/>
    <mergeCell ref="AE8520:AG8520"/>
    <mergeCell ref="L8521:M8521"/>
    <mergeCell ref="P8521:Q8521"/>
    <mergeCell ref="T8521:U8521"/>
    <mergeCell ref="X8521:Y8521"/>
    <mergeCell ref="AB8521:AC8521"/>
    <mergeCell ref="AF8521:AG8521"/>
    <mergeCell ref="K8520:M8520"/>
    <mergeCell ref="O8520:Q8520"/>
    <mergeCell ref="S8520:U8520"/>
    <mergeCell ref="W8520:Y8520"/>
    <mergeCell ref="AA8520:AC8520"/>
    <mergeCell ref="AE8518:AG8518"/>
    <mergeCell ref="K8519:M8519"/>
    <mergeCell ref="O8519:Q8519"/>
    <mergeCell ref="S8519:U8519"/>
    <mergeCell ref="W8519:Y8519"/>
    <mergeCell ref="AA8519:AC8519"/>
    <mergeCell ref="AE8519:AG8519"/>
    <mergeCell ref="K8518:M8518"/>
    <mergeCell ref="O8518:Q8518"/>
    <mergeCell ref="S8518:U8518"/>
    <mergeCell ref="W8518:Y8518"/>
    <mergeCell ref="AA8518:AC8518"/>
    <mergeCell ref="AF8516:AG8516"/>
    <mergeCell ref="L8517:M8517"/>
    <mergeCell ref="P8517:Q8517"/>
    <mergeCell ref="T8517:U8517"/>
    <mergeCell ref="X8517:Y8517"/>
    <mergeCell ref="AB8517:AC8517"/>
    <mergeCell ref="AF8517:AG8517"/>
    <mergeCell ref="L8516:M8516"/>
    <mergeCell ref="P8516:Q8516"/>
    <mergeCell ref="T8516:U8516"/>
    <mergeCell ref="X8516:Y8516"/>
    <mergeCell ref="AB8516:AC8516"/>
    <mergeCell ref="AE8514:AG8514"/>
    <mergeCell ref="L8515:M8515"/>
    <mergeCell ref="P8515:Q8515"/>
    <mergeCell ref="T8515:U8515"/>
    <mergeCell ref="X8515:Y8515"/>
    <mergeCell ref="AB8515:AC8515"/>
    <mergeCell ref="AF8515:AG8515"/>
    <mergeCell ref="K8514:M8514"/>
    <mergeCell ref="O8514:Q8514"/>
    <mergeCell ref="S8514:U8514"/>
    <mergeCell ref="W8514:Y8514"/>
    <mergeCell ref="AA8514:AC8514"/>
    <mergeCell ref="AE8512:AG8512"/>
    <mergeCell ref="K8513:M8513"/>
    <mergeCell ref="O8513:Q8513"/>
    <mergeCell ref="S8513:U8513"/>
    <mergeCell ref="W8513:Y8513"/>
    <mergeCell ref="AA8513:AC8513"/>
    <mergeCell ref="AE8513:AG8513"/>
    <mergeCell ref="K8512:M8512"/>
    <mergeCell ref="O8512:Q8512"/>
    <mergeCell ref="S8512:U8512"/>
    <mergeCell ref="W8512:Y8512"/>
    <mergeCell ref="AA8512:AC8512"/>
    <mergeCell ref="AE8510:AG8510"/>
    <mergeCell ref="A8511:F8511"/>
    <mergeCell ref="L8511:M8511"/>
    <mergeCell ref="P8511:Q8511"/>
    <mergeCell ref="T8511:U8511"/>
    <mergeCell ref="X8511:Y8511"/>
    <mergeCell ref="AB8511:AC8511"/>
    <mergeCell ref="AF8511:AG8511"/>
    <mergeCell ref="K8510:M8510"/>
    <mergeCell ref="O8510:Q8510"/>
    <mergeCell ref="S8510:U8510"/>
    <mergeCell ref="W8510:Y8510"/>
    <mergeCell ref="AA8510:AC8510"/>
    <mergeCell ref="AF8508:AG8508"/>
    <mergeCell ref="K8509:M8509"/>
    <mergeCell ref="O8509:Q8509"/>
    <mergeCell ref="S8509:U8509"/>
    <mergeCell ref="W8509:Y8509"/>
    <mergeCell ref="AA8509:AC8509"/>
    <mergeCell ref="AE8509:AG8509"/>
    <mergeCell ref="L8508:M8508"/>
    <mergeCell ref="P8508:Q8508"/>
    <mergeCell ref="T8508:U8508"/>
    <mergeCell ref="X8508:Y8508"/>
    <mergeCell ref="AB8508:AC8508"/>
    <mergeCell ref="AE8506:AG8506"/>
    <mergeCell ref="L8507:M8507"/>
    <mergeCell ref="P8507:Q8507"/>
    <mergeCell ref="T8507:U8507"/>
    <mergeCell ref="X8507:Y8507"/>
    <mergeCell ref="AB8507:AC8507"/>
    <mergeCell ref="AF8507:AG8507"/>
    <mergeCell ref="K8506:M8506"/>
    <mergeCell ref="O8506:Q8506"/>
    <mergeCell ref="S8506:U8506"/>
    <mergeCell ref="W8506:Y8506"/>
    <mergeCell ref="AA8506:AC8506"/>
    <mergeCell ref="AF8504:AG8504"/>
    <mergeCell ref="K8505:M8505"/>
    <mergeCell ref="O8505:Q8505"/>
    <mergeCell ref="S8505:U8505"/>
    <mergeCell ref="W8505:Y8505"/>
    <mergeCell ref="AA8505:AC8505"/>
    <mergeCell ref="AE8505:AG8505"/>
    <mergeCell ref="L8504:M8504"/>
    <mergeCell ref="P8504:Q8504"/>
    <mergeCell ref="T8504:U8504"/>
    <mergeCell ref="X8504:Y8504"/>
    <mergeCell ref="AB8504:AC8504"/>
    <mergeCell ref="AF8502:AG8502"/>
    <mergeCell ref="L8503:M8503"/>
    <mergeCell ref="P8503:Q8503"/>
    <mergeCell ref="T8503:U8503"/>
    <mergeCell ref="X8503:Y8503"/>
    <mergeCell ref="AB8503:AC8503"/>
    <mergeCell ref="AF8503:AG8503"/>
    <mergeCell ref="L8502:M8502"/>
    <mergeCell ref="P8502:Q8502"/>
    <mergeCell ref="T8502:U8502"/>
    <mergeCell ref="X8502:Y8502"/>
    <mergeCell ref="AB8502:AC8502"/>
    <mergeCell ref="AE8500:AG8500"/>
    <mergeCell ref="L8501:M8501"/>
    <mergeCell ref="P8501:Q8501"/>
    <mergeCell ref="T8501:U8501"/>
    <mergeCell ref="X8501:Y8501"/>
    <mergeCell ref="AB8501:AC8501"/>
    <mergeCell ref="AF8501:AG8501"/>
    <mergeCell ref="K8500:M8500"/>
    <mergeCell ref="O8500:Q8500"/>
    <mergeCell ref="S8500:U8500"/>
    <mergeCell ref="W8500:Y8500"/>
    <mergeCell ref="AA8500:AC8500"/>
    <mergeCell ref="AE8498:AG8498"/>
    <mergeCell ref="K8499:M8499"/>
    <mergeCell ref="O8499:Q8499"/>
    <mergeCell ref="S8499:U8499"/>
    <mergeCell ref="W8499:Y8499"/>
    <mergeCell ref="AA8499:AC8499"/>
    <mergeCell ref="AE8499:AG8499"/>
    <mergeCell ref="K8498:M8498"/>
    <mergeCell ref="O8498:Q8498"/>
    <mergeCell ref="S8498:U8498"/>
    <mergeCell ref="W8498:Y8498"/>
    <mergeCell ref="AA8498:AC8498"/>
    <mergeCell ref="AF8496:AG8496"/>
    <mergeCell ref="L8497:M8497"/>
    <mergeCell ref="P8497:Q8497"/>
    <mergeCell ref="T8497:U8497"/>
    <mergeCell ref="X8497:Y8497"/>
    <mergeCell ref="AB8497:AC8497"/>
    <mergeCell ref="AF8497:AG8497"/>
    <mergeCell ref="L8496:M8496"/>
    <mergeCell ref="P8496:Q8496"/>
    <mergeCell ref="T8496:U8496"/>
    <mergeCell ref="X8496:Y8496"/>
    <mergeCell ref="AB8496:AC8496"/>
    <mergeCell ref="AE8494:AG8494"/>
    <mergeCell ref="K8495:M8495"/>
    <mergeCell ref="O8495:Q8495"/>
    <mergeCell ref="S8495:U8495"/>
    <mergeCell ref="W8495:Y8495"/>
    <mergeCell ref="AA8495:AC8495"/>
    <mergeCell ref="AE8495:AG8495"/>
    <mergeCell ref="K8494:M8494"/>
    <mergeCell ref="O8494:Q8494"/>
    <mergeCell ref="S8494:U8494"/>
    <mergeCell ref="W8494:Y8494"/>
    <mergeCell ref="AA8494:AC8494"/>
    <mergeCell ref="AF8492:AG8492"/>
    <mergeCell ref="L8493:M8493"/>
    <mergeCell ref="P8493:Q8493"/>
    <mergeCell ref="T8493:U8493"/>
    <mergeCell ref="X8493:Y8493"/>
    <mergeCell ref="AB8493:AC8493"/>
    <mergeCell ref="AF8493:AG8493"/>
    <mergeCell ref="L8492:M8492"/>
    <mergeCell ref="P8492:Q8492"/>
    <mergeCell ref="T8492:U8492"/>
    <mergeCell ref="X8492:Y8492"/>
    <mergeCell ref="AB8492:AC8492"/>
    <mergeCell ref="AE8490:AG8490"/>
    <mergeCell ref="K8491:M8491"/>
    <mergeCell ref="O8491:Q8491"/>
    <mergeCell ref="S8491:U8491"/>
    <mergeCell ref="W8491:Y8491"/>
    <mergeCell ref="AA8491:AC8491"/>
    <mergeCell ref="AE8491:AG8491"/>
    <mergeCell ref="K8490:M8490"/>
    <mergeCell ref="O8490:Q8490"/>
    <mergeCell ref="S8490:U8490"/>
    <mergeCell ref="W8490:Y8490"/>
    <mergeCell ref="AA8490:AC8490"/>
    <mergeCell ref="AF8488:AG8488"/>
    <mergeCell ref="L8489:M8489"/>
    <mergeCell ref="P8489:Q8489"/>
    <mergeCell ref="T8489:U8489"/>
    <mergeCell ref="X8489:Y8489"/>
    <mergeCell ref="AB8489:AC8489"/>
    <mergeCell ref="AF8489:AG8489"/>
    <mergeCell ref="L8488:M8488"/>
    <mergeCell ref="P8488:Q8488"/>
    <mergeCell ref="T8488:U8488"/>
    <mergeCell ref="X8488:Y8488"/>
    <mergeCell ref="AB8488:AC8488"/>
    <mergeCell ref="AE8486:AG8486"/>
    <mergeCell ref="K8487:M8487"/>
    <mergeCell ref="O8487:Q8487"/>
    <mergeCell ref="S8487:U8487"/>
    <mergeCell ref="W8487:Y8487"/>
    <mergeCell ref="AA8487:AC8487"/>
    <mergeCell ref="AE8487:AG8487"/>
    <mergeCell ref="K8486:M8486"/>
    <mergeCell ref="O8486:Q8486"/>
    <mergeCell ref="S8486:U8486"/>
    <mergeCell ref="W8486:Y8486"/>
    <mergeCell ref="AA8486:AC8486"/>
    <mergeCell ref="AF8484:AG8484"/>
    <mergeCell ref="K8485:M8485"/>
    <mergeCell ref="O8485:Q8485"/>
    <mergeCell ref="S8485:U8485"/>
    <mergeCell ref="W8485:Y8485"/>
    <mergeCell ref="AA8485:AC8485"/>
    <mergeCell ref="AE8485:AG8485"/>
    <mergeCell ref="L8484:M8484"/>
    <mergeCell ref="P8484:Q8484"/>
    <mergeCell ref="T8484:U8484"/>
    <mergeCell ref="X8484:Y8484"/>
    <mergeCell ref="AB8484:AC8484"/>
    <mergeCell ref="AE8482:AG8482"/>
    <mergeCell ref="L8483:M8483"/>
    <mergeCell ref="P8483:Q8483"/>
    <mergeCell ref="T8483:U8483"/>
    <mergeCell ref="X8483:Y8483"/>
    <mergeCell ref="AB8483:AC8483"/>
    <mergeCell ref="AF8483:AG8483"/>
    <mergeCell ref="K8482:M8482"/>
    <mergeCell ref="O8482:Q8482"/>
    <mergeCell ref="S8482:U8482"/>
    <mergeCell ref="W8482:Y8482"/>
    <mergeCell ref="AA8482:AC8482"/>
    <mergeCell ref="AE8480:AG8480"/>
    <mergeCell ref="K8481:M8481"/>
    <mergeCell ref="O8481:Q8481"/>
    <mergeCell ref="S8481:U8481"/>
    <mergeCell ref="W8481:Y8481"/>
    <mergeCell ref="AA8481:AC8481"/>
    <mergeCell ref="AE8481:AG8481"/>
    <mergeCell ref="K8480:M8480"/>
    <mergeCell ref="O8480:Q8480"/>
    <mergeCell ref="S8480:U8480"/>
    <mergeCell ref="W8480:Y8480"/>
    <mergeCell ref="AA8480:AC8480"/>
    <mergeCell ref="AF8478:AG8478"/>
    <mergeCell ref="L8479:M8479"/>
    <mergeCell ref="P8479:Q8479"/>
    <mergeCell ref="T8479:U8479"/>
    <mergeCell ref="X8479:Y8479"/>
    <mergeCell ref="AB8479:AC8479"/>
    <mergeCell ref="AF8479:AG8479"/>
    <mergeCell ref="L8478:M8478"/>
    <mergeCell ref="P8478:Q8478"/>
    <mergeCell ref="T8478:U8478"/>
    <mergeCell ref="X8478:Y8478"/>
    <mergeCell ref="AB8478:AC8478"/>
    <mergeCell ref="AE8476:AG8476"/>
    <mergeCell ref="K8477:M8477"/>
    <mergeCell ref="O8477:Q8477"/>
    <mergeCell ref="S8477:U8477"/>
    <mergeCell ref="W8477:Y8477"/>
    <mergeCell ref="AA8477:AC8477"/>
    <mergeCell ref="AE8477:AG8477"/>
    <mergeCell ref="K8476:M8476"/>
    <mergeCell ref="O8476:Q8476"/>
    <mergeCell ref="S8476:U8476"/>
    <mergeCell ref="W8476:Y8476"/>
    <mergeCell ref="AA8476:AC8476"/>
    <mergeCell ref="AF8474:AG8474"/>
    <mergeCell ref="K8475:M8475"/>
    <mergeCell ref="O8475:Q8475"/>
    <mergeCell ref="S8475:U8475"/>
    <mergeCell ref="W8475:Y8475"/>
    <mergeCell ref="AA8475:AC8475"/>
    <mergeCell ref="AE8475:AG8475"/>
    <mergeCell ref="L8474:M8474"/>
    <mergeCell ref="P8474:Q8474"/>
    <mergeCell ref="T8474:U8474"/>
    <mergeCell ref="X8474:Y8474"/>
    <mergeCell ref="AB8474:AC8474"/>
    <mergeCell ref="AE8472:AG8472"/>
    <mergeCell ref="L8473:M8473"/>
    <mergeCell ref="P8473:Q8473"/>
    <mergeCell ref="T8473:U8473"/>
    <mergeCell ref="X8473:Y8473"/>
    <mergeCell ref="AB8473:AC8473"/>
    <mergeCell ref="AF8473:AG8473"/>
    <mergeCell ref="K8472:M8472"/>
    <mergeCell ref="O8472:Q8472"/>
    <mergeCell ref="S8472:U8472"/>
    <mergeCell ref="W8472:Y8472"/>
    <mergeCell ref="AA8472:AC8472"/>
    <mergeCell ref="AF8470:AG8470"/>
    <mergeCell ref="K8471:M8471"/>
    <mergeCell ref="O8471:Q8471"/>
    <mergeCell ref="S8471:U8471"/>
    <mergeCell ref="W8471:Y8471"/>
    <mergeCell ref="AA8471:AC8471"/>
    <mergeCell ref="AE8471:AG8471"/>
    <mergeCell ref="L8470:M8470"/>
    <mergeCell ref="P8470:Q8470"/>
    <mergeCell ref="T8470:U8470"/>
    <mergeCell ref="X8470:Y8470"/>
    <mergeCell ref="AB8470:AC8470"/>
    <mergeCell ref="AE8468:AG8468"/>
    <mergeCell ref="L8469:M8469"/>
    <mergeCell ref="P8469:Q8469"/>
    <mergeCell ref="T8469:U8469"/>
    <mergeCell ref="X8469:Y8469"/>
    <mergeCell ref="AB8469:AC8469"/>
    <mergeCell ref="AF8469:AG8469"/>
    <mergeCell ref="K8468:M8468"/>
    <mergeCell ref="O8468:Q8468"/>
    <mergeCell ref="S8468:U8468"/>
    <mergeCell ref="W8468:Y8468"/>
    <mergeCell ref="AA8468:AC8468"/>
    <mergeCell ref="AF8466:AG8466"/>
    <mergeCell ref="K8467:M8467"/>
    <mergeCell ref="O8467:Q8467"/>
    <mergeCell ref="S8467:U8467"/>
    <mergeCell ref="W8467:Y8467"/>
    <mergeCell ref="AA8467:AC8467"/>
    <mergeCell ref="AE8467:AG8467"/>
    <mergeCell ref="L8466:M8466"/>
    <mergeCell ref="P8466:Q8466"/>
    <mergeCell ref="T8466:U8466"/>
    <mergeCell ref="X8466:Y8466"/>
    <mergeCell ref="AB8466:AC8466"/>
    <mergeCell ref="AE8464:AG8464"/>
    <mergeCell ref="L8465:M8465"/>
    <mergeCell ref="P8465:Q8465"/>
    <mergeCell ref="T8465:U8465"/>
    <mergeCell ref="X8465:Y8465"/>
    <mergeCell ref="AB8465:AC8465"/>
    <mergeCell ref="AF8465:AG8465"/>
    <mergeCell ref="K8464:M8464"/>
    <mergeCell ref="O8464:Q8464"/>
    <mergeCell ref="S8464:U8464"/>
    <mergeCell ref="W8464:Y8464"/>
    <mergeCell ref="AA8464:AC8464"/>
    <mergeCell ref="AE8462:AG8462"/>
    <mergeCell ref="K8463:M8463"/>
    <mergeCell ref="O8463:Q8463"/>
    <mergeCell ref="S8463:U8463"/>
    <mergeCell ref="W8463:Y8463"/>
    <mergeCell ref="AA8463:AC8463"/>
    <mergeCell ref="AE8463:AG8463"/>
    <mergeCell ref="K8462:M8462"/>
    <mergeCell ref="O8462:Q8462"/>
    <mergeCell ref="S8462:U8462"/>
    <mergeCell ref="W8462:Y8462"/>
    <mergeCell ref="AA8462:AC8462"/>
    <mergeCell ref="AF8460:AG8460"/>
    <mergeCell ref="L8461:M8461"/>
    <mergeCell ref="P8461:Q8461"/>
    <mergeCell ref="T8461:U8461"/>
    <mergeCell ref="X8461:Y8461"/>
    <mergeCell ref="AB8461:AC8461"/>
    <mergeCell ref="AF8461:AG8461"/>
    <mergeCell ref="L8460:M8460"/>
    <mergeCell ref="P8460:Q8460"/>
    <mergeCell ref="T8460:U8460"/>
    <mergeCell ref="X8460:Y8460"/>
    <mergeCell ref="AB8460:AC8460"/>
    <mergeCell ref="AE8458:AG8458"/>
    <mergeCell ref="K8459:M8459"/>
    <mergeCell ref="O8459:Q8459"/>
    <mergeCell ref="S8459:U8459"/>
    <mergeCell ref="W8459:Y8459"/>
    <mergeCell ref="AA8459:AC8459"/>
    <mergeCell ref="AE8459:AG8459"/>
    <mergeCell ref="K8458:M8458"/>
    <mergeCell ref="O8458:Q8458"/>
    <mergeCell ref="S8458:U8458"/>
    <mergeCell ref="W8458:Y8458"/>
    <mergeCell ref="AA8458:AC8458"/>
    <mergeCell ref="AB8456:AC8456"/>
    <mergeCell ref="AF8456:AG8456"/>
    <mergeCell ref="K8457:M8457"/>
    <mergeCell ref="O8457:Q8457"/>
    <mergeCell ref="S8457:U8457"/>
    <mergeCell ref="W8457:Y8457"/>
    <mergeCell ref="AA8457:AC8457"/>
    <mergeCell ref="AE8457:AG8457"/>
    <mergeCell ref="A8456:F8456"/>
    <mergeCell ref="L8456:M8456"/>
    <mergeCell ref="P8456:Q8456"/>
    <mergeCell ref="T8456:U8456"/>
    <mergeCell ref="X8456:Y8456"/>
    <mergeCell ref="AE8454:AG8454"/>
    <mergeCell ref="K8455:M8455"/>
    <mergeCell ref="O8455:Q8455"/>
    <mergeCell ref="S8455:U8455"/>
    <mergeCell ref="W8455:Y8455"/>
    <mergeCell ref="AA8455:AC8455"/>
    <mergeCell ref="AE8455:AG8455"/>
    <mergeCell ref="K8454:M8454"/>
    <mergeCell ref="O8454:Q8454"/>
    <mergeCell ref="S8454:U8454"/>
    <mergeCell ref="W8454:Y8454"/>
    <mergeCell ref="AA8454:AC8454"/>
    <mergeCell ref="AF8452:AG8452"/>
    <mergeCell ref="L8453:M8453"/>
    <mergeCell ref="P8453:Q8453"/>
    <mergeCell ref="T8453:U8453"/>
    <mergeCell ref="X8453:Y8453"/>
    <mergeCell ref="AB8453:AC8453"/>
    <mergeCell ref="AF8453:AG8453"/>
    <mergeCell ref="L8452:M8452"/>
    <mergeCell ref="P8452:Q8452"/>
    <mergeCell ref="T8452:U8452"/>
    <mergeCell ref="X8452:Y8452"/>
    <mergeCell ref="AB8452:AC8452"/>
    <mergeCell ref="AE8450:AG8450"/>
    <mergeCell ref="K8451:M8451"/>
    <mergeCell ref="O8451:Q8451"/>
    <mergeCell ref="S8451:U8451"/>
    <mergeCell ref="W8451:Y8451"/>
    <mergeCell ref="AA8451:AC8451"/>
    <mergeCell ref="AE8451:AG8451"/>
    <mergeCell ref="K8450:M8450"/>
    <mergeCell ref="O8450:Q8450"/>
    <mergeCell ref="S8450:U8450"/>
    <mergeCell ref="W8450:Y8450"/>
    <mergeCell ref="AA8450:AC8450"/>
    <mergeCell ref="AF8448:AG8448"/>
    <mergeCell ref="L8449:M8449"/>
    <mergeCell ref="P8449:Q8449"/>
    <mergeCell ref="T8449:U8449"/>
    <mergeCell ref="X8449:Y8449"/>
    <mergeCell ref="AB8449:AC8449"/>
    <mergeCell ref="AF8449:AG8449"/>
    <mergeCell ref="L8448:M8448"/>
    <mergeCell ref="P8448:Q8448"/>
    <mergeCell ref="T8448:U8448"/>
    <mergeCell ref="X8448:Y8448"/>
    <mergeCell ref="AB8448:AC8448"/>
    <mergeCell ref="AF8446:AG8446"/>
    <mergeCell ref="L8447:M8447"/>
    <mergeCell ref="P8447:Q8447"/>
    <mergeCell ref="T8447:U8447"/>
    <mergeCell ref="X8447:Y8447"/>
    <mergeCell ref="AB8447:AC8447"/>
    <mergeCell ref="AF8447:AG8447"/>
    <mergeCell ref="L8446:M8446"/>
    <mergeCell ref="P8446:Q8446"/>
    <mergeCell ref="T8446:U8446"/>
    <mergeCell ref="X8446:Y8446"/>
    <mergeCell ref="AB8446:AC8446"/>
    <mergeCell ref="AE8444:AG8444"/>
    <mergeCell ref="K8445:M8445"/>
    <mergeCell ref="O8445:Q8445"/>
    <mergeCell ref="S8445:U8445"/>
    <mergeCell ref="W8445:Y8445"/>
    <mergeCell ref="AA8445:AC8445"/>
    <mergeCell ref="AE8445:AG8445"/>
    <mergeCell ref="K8444:M8444"/>
    <mergeCell ref="O8444:Q8444"/>
    <mergeCell ref="S8444:U8444"/>
    <mergeCell ref="W8444:Y8444"/>
    <mergeCell ref="AA8444:AC8444"/>
    <mergeCell ref="AF8442:AG8442"/>
    <mergeCell ref="K8443:M8443"/>
    <mergeCell ref="O8443:Q8443"/>
    <mergeCell ref="S8443:U8443"/>
    <mergeCell ref="W8443:Y8443"/>
    <mergeCell ref="AA8443:AC8443"/>
    <mergeCell ref="AE8443:AG8443"/>
    <mergeCell ref="L8442:M8442"/>
    <mergeCell ref="P8442:Q8442"/>
    <mergeCell ref="T8442:U8442"/>
    <mergeCell ref="X8442:Y8442"/>
    <mergeCell ref="AB8442:AC8442"/>
    <mergeCell ref="AE8440:AG8440"/>
    <mergeCell ref="L8441:M8441"/>
    <mergeCell ref="P8441:Q8441"/>
    <mergeCell ref="T8441:U8441"/>
    <mergeCell ref="X8441:Y8441"/>
    <mergeCell ref="AB8441:AC8441"/>
    <mergeCell ref="AF8441:AG8441"/>
    <mergeCell ref="K8440:M8440"/>
    <mergeCell ref="O8440:Q8440"/>
    <mergeCell ref="S8440:U8440"/>
    <mergeCell ref="W8440:Y8440"/>
    <mergeCell ref="AA8440:AC8440"/>
    <mergeCell ref="AE8438:AG8438"/>
    <mergeCell ref="K8439:M8439"/>
    <mergeCell ref="O8439:Q8439"/>
    <mergeCell ref="S8439:U8439"/>
    <mergeCell ref="W8439:Y8439"/>
    <mergeCell ref="AA8439:AC8439"/>
    <mergeCell ref="AE8439:AG8439"/>
    <mergeCell ref="K8438:M8438"/>
    <mergeCell ref="O8438:Q8438"/>
    <mergeCell ref="S8438:U8438"/>
    <mergeCell ref="W8438:Y8438"/>
    <mergeCell ref="AA8438:AC8438"/>
    <mergeCell ref="AF8436:AG8436"/>
    <mergeCell ref="L8437:M8437"/>
    <mergeCell ref="P8437:Q8437"/>
    <mergeCell ref="T8437:U8437"/>
    <mergeCell ref="X8437:Y8437"/>
    <mergeCell ref="AB8437:AC8437"/>
    <mergeCell ref="AF8437:AG8437"/>
    <mergeCell ref="L8436:M8436"/>
    <mergeCell ref="P8436:Q8436"/>
    <mergeCell ref="T8436:U8436"/>
    <mergeCell ref="X8436:Y8436"/>
    <mergeCell ref="AB8436:AC8436"/>
    <mergeCell ref="AE8434:AG8434"/>
    <mergeCell ref="K8435:M8435"/>
    <mergeCell ref="O8435:Q8435"/>
    <mergeCell ref="S8435:U8435"/>
    <mergeCell ref="W8435:Y8435"/>
    <mergeCell ref="AA8435:AC8435"/>
    <mergeCell ref="AE8435:AG8435"/>
    <mergeCell ref="K8434:M8434"/>
    <mergeCell ref="O8434:Q8434"/>
    <mergeCell ref="S8434:U8434"/>
    <mergeCell ref="W8434:Y8434"/>
    <mergeCell ref="AA8434:AC8434"/>
    <mergeCell ref="AB8432:AC8432"/>
    <mergeCell ref="AF8432:AG8432"/>
    <mergeCell ref="K8433:M8433"/>
    <mergeCell ref="O8433:Q8433"/>
    <mergeCell ref="S8433:U8433"/>
    <mergeCell ref="W8433:Y8433"/>
    <mergeCell ref="AA8433:AC8433"/>
    <mergeCell ref="AE8433:AG8433"/>
    <mergeCell ref="A8432:F8432"/>
    <mergeCell ref="L8432:M8432"/>
    <mergeCell ref="P8432:Q8432"/>
    <mergeCell ref="T8432:U8432"/>
    <mergeCell ref="X8432:Y8432"/>
    <mergeCell ref="AE8430:AG8430"/>
    <mergeCell ref="K8431:M8431"/>
    <mergeCell ref="O8431:Q8431"/>
    <mergeCell ref="S8431:U8431"/>
    <mergeCell ref="W8431:Y8431"/>
    <mergeCell ref="AA8431:AC8431"/>
    <mergeCell ref="AE8431:AG8431"/>
    <mergeCell ref="K8430:M8430"/>
    <mergeCell ref="O8430:Q8430"/>
    <mergeCell ref="S8430:U8430"/>
    <mergeCell ref="W8430:Y8430"/>
    <mergeCell ref="AA8430:AC8430"/>
    <mergeCell ref="AF8428:AG8428"/>
    <mergeCell ref="L8429:M8429"/>
    <mergeCell ref="P8429:Q8429"/>
    <mergeCell ref="T8429:U8429"/>
    <mergeCell ref="X8429:Y8429"/>
    <mergeCell ref="AB8429:AC8429"/>
    <mergeCell ref="AF8429:AG8429"/>
    <mergeCell ref="L8428:M8428"/>
    <mergeCell ref="P8428:Q8428"/>
    <mergeCell ref="T8428:U8428"/>
    <mergeCell ref="X8428:Y8428"/>
    <mergeCell ref="AB8428:AC8428"/>
    <mergeCell ref="AE8426:AG8426"/>
    <mergeCell ref="K8427:M8427"/>
    <mergeCell ref="O8427:Q8427"/>
    <mergeCell ref="S8427:U8427"/>
    <mergeCell ref="W8427:Y8427"/>
    <mergeCell ref="AA8427:AC8427"/>
    <mergeCell ref="AE8427:AG8427"/>
    <mergeCell ref="K8426:M8426"/>
    <mergeCell ref="O8426:Q8426"/>
    <mergeCell ref="S8426:U8426"/>
    <mergeCell ref="W8426:Y8426"/>
    <mergeCell ref="AA8426:AC8426"/>
    <mergeCell ref="AF8424:AG8424"/>
    <mergeCell ref="L8425:M8425"/>
    <mergeCell ref="P8425:Q8425"/>
    <mergeCell ref="T8425:U8425"/>
    <mergeCell ref="X8425:Y8425"/>
    <mergeCell ref="AB8425:AC8425"/>
    <mergeCell ref="AF8425:AG8425"/>
    <mergeCell ref="L8424:M8424"/>
    <mergeCell ref="P8424:Q8424"/>
    <mergeCell ref="T8424:U8424"/>
    <mergeCell ref="X8424:Y8424"/>
    <mergeCell ref="AB8424:AC8424"/>
    <mergeCell ref="AE8422:AG8422"/>
    <mergeCell ref="K8423:M8423"/>
    <mergeCell ref="O8423:Q8423"/>
    <mergeCell ref="S8423:U8423"/>
    <mergeCell ref="W8423:Y8423"/>
    <mergeCell ref="AA8423:AC8423"/>
    <mergeCell ref="AE8423:AG8423"/>
    <mergeCell ref="K8422:M8422"/>
    <mergeCell ref="O8422:Q8422"/>
    <mergeCell ref="S8422:U8422"/>
    <mergeCell ref="W8422:Y8422"/>
    <mergeCell ref="AA8422:AC8422"/>
    <mergeCell ref="AF8420:AG8420"/>
    <mergeCell ref="L8421:M8421"/>
    <mergeCell ref="P8421:Q8421"/>
    <mergeCell ref="T8421:U8421"/>
    <mergeCell ref="X8421:Y8421"/>
    <mergeCell ref="AB8421:AC8421"/>
    <mergeCell ref="AF8421:AG8421"/>
    <mergeCell ref="L8420:M8420"/>
    <mergeCell ref="P8420:Q8420"/>
    <mergeCell ref="T8420:U8420"/>
    <mergeCell ref="X8420:Y8420"/>
    <mergeCell ref="AB8420:AC8420"/>
    <mergeCell ref="AE8418:AG8418"/>
    <mergeCell ref="K8419:M8419"/>
    <mergeCell ref="O8419:Q8419"/>
    <mergeCell ref="S8419:U8419"/>
    <mergeCell ref="W8419:Y8419"/>
    <mergeCell ref="AA8419:AC8419"/>
    <mergeCell ref="AE8419:AG8419"/>
    <mergeCell ref="K8418:M8418"/>
    <mergeCell ref="O8418:Q8418"/>
    <mergeCell ref="S8418:U8418"/>
    <mergeCell ref="W8418:Y8418"/>
    <mergeCell ref="AA8418:AC8418"/>
    <mergeCell ref="AF8416:AG8416"/>
    <mergeCell ref="K8417:M8417"/>
    <mergeCell ref="O8417:Q8417"/>
    <mergeCell ref="S8417:U8417"/>
    <mergeCell ref="W8417:Y8417"/>
    <mergeCell ref="AA8417:AC8417"/>
    <mergeCell ref="AE8417:AG8417"/>
    <mergeCell ref="L8416:M8416"/>
    <mergeCell ref="P8416:Q8416"/>
    <mergeCell ref="T8416:U8416"/>
    <mergeCell ref="X8416:Y8416"/>
    <mergeCell ref="AB8416:AC8416"/>
    <mergeCell ref="AF8414:AG8414"/>
    <mergeCell ref="L8415:M8415"/>
    <mergeCell ref="P8415:Q8415"/>
    <mergeCell ref="T8415:U8415"/>
    <mergeCell ref="X8415:Y8415"/>
    <mergeCell ref="AB8415:AC8415"/>
    <mergeCell ref="AF8415:AG8415"/>
    <mergeCell ref="L8414:M8414"/>
    <mergeCell ref="P8414:Q8414"/>
    <mergeCell ref="T8414:U8414"/>
    <mergeCell ref="X8414:Y8414"/>
    <mergeCell ref="AB8414:AC8414"/>
    <mergeCell ref="AE8412:AG8412"/>
    <mergeCell ref="K8413:M8413"/>
    <mergeCell ref="O8413:Q8413"/>
    <mergeCell ref="S8413:U8413"/>
    <mergeCell ref="W8413:Y8413"/>
    <mergeCell ref="AA8413:AC8413"/>
    <mergeCell ref="AE8413:AG8413"/>
    <mergeCell ref="K8412:M8412"/>
    <mergeCell ref="O8412:Q8412"/>
    <mergeCell ref="S8412:U8412"/>
    <mergeCell ref="W8412:Y8412"/>
    <mergeCell ref="AA8412:AC8412"/>
    <mergeCell ref="AF8410:AG8410"/>
    <mergeCell ref="K8411:M8411"/>
    <mergeCell ref="O8411:Q8411"/>
    <mergeCell ref="S8411:U8411"/>
    <mergeCell ref="W8411:Y8411"/>
    <mergeCell ref="AA8411:AC8411"/>
    <mergeCell ref="AE8411:AG8411"/>
    <mergeCell ref="L8410:M8410"/>
    <mergeCell ref="P8410:Q8410"/>
    <mergeCell ref="T8410:U8410"/>
    <mergeCell ref="X8410:Y8410"/>
    <mergeCell ref="AB8410:AC8410"/>
    <mergeCell ref="AE8408:AG8408"/>
    <mergeCell ref="L8409:M8409"/>
    <mergeCell ref="P8409:Q8409"/>
    <mergeCell ref="T8409:U8409"/>
    <mergeCell ref="X8409:Y8409"/>
    <mergeCell ref="AB8409:AC8409"/>
    <mergeCell ref="AF8409:AG8409"/>
    <mergeCell ref="K8408:M8408"/>
    <mergeCell ref="O8408:Q8408"/>
    <mergeCell ref="S8408:U8408"/>
    <mergeCell ref="W8408:Y8408"/>
    <mergeCell ref="AA8408:AC8408"/>
    <mergeCell ref="AF8406:AG8406"/>
    <mergeCell ref="K8407:M8407"/>
    <mergeCell ref="O8407:Q8407"/>
    <mergeCell ref="S8407:U8407"/>
    <mergeCell ref="W8407:Y8407"/>
    <mergeCell ref="AA8407:AC8407"/>
    <mergeCell ref="AE8407:AG8407"/>
    <mergeCell ref="L8406:M8406"/>
    <mergeCell ref="P8406:Q8406"/>
    <mergeCell ref="T8406:U8406"/>
    <mergeCell ref="X8406:Y8406"/>
    <mergeCell ref="AB8406:AC8406"/>
    <mergeCell ref="AE8404:AG8404"/>
    <mergeCell ref="L8405:M8405"/>
    <mergeCell ref="P8405:Q8405"/>
    <mergeCell ref="T8405:U8405"/>
    <mergeCell ref="X8405:Y8405"/>
    <mergeCell ref="AB8405:AC8405"/>
    <mergeCell ref="AF8405:AG8405"/>
    <mergeCell ref="K8404:M8404"/>
    <mergeCell ref="O8404:Q8404"/>
    <mergeCell ref="S8404:U8404"/>
    <mergeCell ref="W8404:Y8404"/>
    <mergeCell ref="AA8404:AC8404"/>
    <mergeCell ref="AE8402:AG8402"/>
    <mergeCell ref="K8403:M8403"/>
    <mergeCell ref="O8403:Q8403"/>
    <mergeCell ref="S8403:U8403"/>
    <mergeCell ref="W8403:Y8403"/>
    <mergeCell ref="AA8403:AC8403"/>
    <mergeCell ref="AE8403:AG8403"/>
    <mergeCell ref="K8402:M8402"/>
    <mergeCell ref="O8402:Q8402"/>
    <mergeCell ref="S8402:U8402"/>
    <mergeCell ref="W8402:Y8402"/>
    <mergeCell ref="AA8402:AC8402"/>
    <mergeCell ref="AE8400:AG8400"/>
    <mergeCell ref="A8401:F8401"/>
    <mergeCell ref="L8401:M8401"/>
    <mergeCell ref="P8401:Q8401"/>
    <mergeCell ref="T8401:U8401"/>
    <mergeCell ref="X8401:Y8401"/>
    <mergeCell ref="AB8401:AC8401"/>
    <mergeCell ref="AF8401:AG8401"/>
    <mergeCell ref="K8400:M8400"/>
    <mergeCell ref="O8400:Q8400"/>
    <mergeCell ref="S8400:U8400"/>
    <mergeCell ref="W8400:Y8400"/>
    <mergeCell ref="AA8400:AC8400"/>
    <mergeCell ref="AF8398:AG8398"/>
    <mergeCell ref="K8399:M8399"/>
    <mergeCell ref="O8399:Q8399"/>
    <mergeCell ref="S8399:U8399"/>
    <mergeCell ref="W8399:Y8399"/>
    <mergeCell ref="AA8399:AC8399"/>
    <mergeCell ref="AE8399:AG8399"/>
    <mergeCell ref="L8398:M8398"/>
    <mergeCell ref="P8398:Q8398"/>
    <mergeCell ref="T8398:U8398"/>
    <mergeCell ref="X8398:Y8398"/>
    <mergeCell ref="AB8398:AC8398"/>
    <mergeCell ref="AE8396:AG8396"/>
    <mergeCell ref="L8397:M8397"/>
    <mergeCell ref="P8397:Q8397"/>
    <mergeCell ref="T8397:U8397"/>
    <mergeCell ref="X8397:Y8397"/>
    <mergeCell ref="AB8397:AC8397"/>
    <mergeCell ref="AF8397:AG8397"/>
    <mergeCell ref="K8396:M8396"/>
    <mergeCell ref="O8396:Q8396"/>
    <mergeCell ref="S8396:U8396"/>
    <mergeCell ref="W8396:Y8396"/>
    <mergeCell ref="AA8396:AC8396"/>
    <mergeCell ref="AF8394:AG8394"/>
    <mergeCell ref="K8395:M8395"/>
    <mergeCell ref="O8395:Q8395"/>
    <mergeCell ref="S8395:U8395"/>
    <mergeCell ref="W8395:Y8395"/>
    <mergeCell ref="AA8395:AC8395"/>
    <mergeCell ref="AE8395:AG8395"/>
    <mergeCell ref="L8394:M8394"/>
    <mergeCell ref="P8394:Q8394"/>
    <mergeCell ref="T8394:U8394"/>
    <mergeCell ref="X8394:Y8394"/>
    <mergeCell ref="AB8394:AC8394"/>
    <mergeCell ref="AE8392:AG8392"/>
    <mergeCell ref="L8393:M8393"/>
    <mergeCell ref="P8393:Q8393"/>
    <mergeCell ref="T8393:U8393"/>
    <mergeCell ref="X8393:Y8393"/>
    <mergeCell ref="AB8393:AC8393"/>
    <mergeCell ref="AF8393:AG8393"/>
    <mergeCell ref="K8392:M8392"/>
    <mergeCell ref="O8392:Q8392"/>
    <mergeCell ref="S8392:U8392"/>
    <mergeCell ref="W8392:Y8392"/>
    <mergeCell ref="AA8392:AC8392"/>
    <mergeCell ref="AE8390:AG8390"/>
    <mergeCell ref="K8391:M8391"/>
    <mergeCell ref="O8391:Q8391"/>
    <mergeCell ref="S8391:U8391"/>
    <mergeCell ref="W8391:Y8391"/>
    <mergeCell ref="AA8391:AC8391"/>
    <mergeCell ref="AE8391:AG8391"/>
    <mergeCell ref="K8390:M8390"/>
    <mergeCell ref="O8390:Q8390"/>
    <mergeCell ref="S8390:U8390"/>
    <mergeCell ref="W8390:Y8390"/>
    <mergeCell ref="AA8390:AC8390"/>
    <mergeCell ref="AE8388:AG8388"/>
    <mergeCell ref="A8389:F8389"/>
    <mergeCell ref="L8389:M8389"/>
    <mergeCell ref="P8389:Q8389"/>
    <mergeCell ref="T8389:U8389"/>
    <mergeCell ref="X8389:Y8389"/>
    <mergeCell ref="AB8389:AC8389"/>
    <mergeCell ref="AF8389:AG8389"/>
    <mergeCell ref="K8388:M8388"/>
    <mergeCell ref="O8388:Q8388"/>
    <mergeCell ref="S8388:U8388"/>
    <mergeCell ref="W8388:Y8388"/>
    <mergeCell ref="AA8388:AC8388"/>
    <mergeCell ref="AF8386:AG8386"/>
    <mergeCell ref="K8387:M8387"/>
    <mergeCell ref="O8387:Q8387"/>
    <mergeCell ref="S8387:U8387"/>
    <mergeCell ref="W8387:Y8387"/>
    <mergeCell ref="AA8387:AC8387"/>
    <mergeCell ref="AE8387:AG8387"/>
    <mergeCell ref="L8386:M8386"/>
    <mergeCell ref="P8386:Q8386"/>
    <mergeCell ref="T8386:U8386"/>
    <mergeCell ref="X8386:Y8386"/>
    <mergeCell ref="AB8386:AC8386"/>
    <mergeCell ref="AE8384:AG8384"/>
    <mergeCell ref="L8385:M8385"/>
    <mergeCell ref="P8385:Q8385"/>
    <mergeCell ref="T8385:U8385"/>
    <mergeCell ref="X8385:Y8385"/>
    <mergeCell ref="AB8385:AC8385"/>
    <mergeCell ref="AF8385:AG8385"/>
    <mergeCell ref="K8384:M8384"/>
    <mergeCell ref="O8384:Q8384"/>
    <mergeCell ref="S8384:U8384"/>
    <mergeCell ref="W8384:Y8384"/>
    <mergeCell ref="AA8384:AC8384"/>
    <mergeCell ref="AF8382:AG8382"/>
    <mergeCell ref="K8383:M8383"/>
    <mergeCell ref="O8383:Q8383"/>
    <mergeCell ref="S8383:U8383"/>
    <mergeCell ref="W8383:Y8383"/>
    <mergeCell ref="AA8383:AC8383"/>
    <mergeCell ref="AE8383:AG8383"/>
    <mergeCell ref="L8382:M8382"/>
    <mergeCell ref="P8382:Q8382"/>
    <mergeCell ref="T8382:U8382"/>
    <mergeCell ref="X8382:Y8382"/>
    <mergeCell ref="AB8382:AC8382"/>
    <mergeCell ref="AF8380:AG8380"/>
    <mergeCell ref="L8381:M8381"/>
    <mergeCell ref="P8381:Q8381"/>
    <mergeCell ref="T8381:U8381"/>
    <mergeCell ref="X8381:Y8381"/>
    <mergeCell ref="AB8381:AC8381"/>
    <mergeCell ref="AF8381:AG8381"/>
    <mergeCell ref="L8380:M8380"/>
    <mergeCell ref="P8380:Q8380"/>
    <mergeCell ref="T8380:U8380"/>
    <mergeCell ref="X8380:Y8380"/>
    <mergeCell ref="AB8380:AC8380"/>
    <mergeCell ref="AE8378:AG8378"/>
    <mergeCell ref="K8379:M8379"/>
    <mergeCell ref="O8379:Q8379"/>
    <mergeCell ref="S8379:U8379"/>
    <mergeCell ref="W8379:Y8379"/>
    <mergeCell ref="AA8379:AC8379"/>
    <mergeCell ref="AE8379:AG8379"/>
    <mergeCell ref="K8378:M8378"/>
    <mergeCell ref="O8378:Q8378"/>
    <mergeCell ref="S8378:U8378"/>
    <mergeCell ref="W8378:Y8378"/>
    <mergeCell ref="AA8378:AC8378"/>
    <mergeCell ref="AF8376:AG8376"/>
    <mergeCell ref="L8377:M8377"/>
    <mergeCell ref="P8377:Q8377"/>
    <mergeCell ref="T8377:U8377"/>
    <mergeCell ref="X8377:Y8377"/>
    <mergeCell ref="AB8377:AC8377"/>
    <mergeCell ref="AF8377:AG8377"/>
    <mergeCell ref="L8376:M8376"/>
    <mergeCell ref="P8376:Q8376"/>
    <mergeCell ref="T8376:U8376"/>
    <mergeCell ref="X8376:Y8376"/>
    <mergeCell ref="AB8376:AC8376"/>
    <mergeCell ref="AE8374:AG8374"/>
    <mergeCell ref="K8375:M8375"/>
    <mergeCell ref="O8375:Q8375"/>
    <mergeCell ref="S8375:U8375"/>
    <mergeCell ref="W8375:Y8375"/>
    <mergeCell ref="AA8375:AC8375"/>
    <mergeCell ref="AE8375:AG8375"/>
    <mergeCell ref="K8374:M8374"/>
    <mergeCell ref="O8374:Q8374"/>
    <mergeCell ref="S8374:U8374"/>
    <mergeCell ref="W8374:Y8374"/>
    <mergeCell ref="AA8374:AC8374"/>
    <mergeCell ref="AB8372:AC8372"/>
    <mergeCell ref="AF8372:AG8372"/>
    <mergeCell ref="K8373:M8373"/>
    <mergeCell ref="O8373:Q8373"/>
    <mergeCell ref="S8373:U8373"/>
    <mergeCell ref="W8373:Y8373"/>
    <mergeCell ref="AA8373:AC8373"/>
    <mergeCell ref="AE8373:AG8373"/>
    <mergeCell ref="A8372:F8372"/>
    <mergeCell ref="L8372:M8372"/>
    <mergeCell ref="P8372:Q8372"/>
    <mergeCell ref="T8372:U8372"/>
    <mergeCell ref="X8372:Y8372"/>
    <mergeCell ref="AE8370:AG8370"/>
    <mergeCell ref="K8371:M8371"/>
    <mergeCell ref="O8371:Q8371"/>
    <mergeCell ref="S8371:U8371"/>
    <mergeCell ref="W8371:Y8371"/>
    <mergeCell ref="AA8371:AC8371"/>
    <mergeCell ref="AE8371:AG8371"/>
    <mergeCell ref="K8370:M8370"/>
    <mergeCell ref="O8370:Q8370"/>
    <mergeCell ref="S8370:U8370"/>
    <mergeCell ref="W8370:Y8370"/>
    <mergeCell ref="AA8370:AC8370"/>
    <mergeCell ref="AF8368:AG8368"/>
    <mergeCell ref="L8369:M8369"/>
    <mergeCell ref="P8369:Q8369"/>
    <mergeCell ref="T8369:U8369"/>
    <mergeCell ref="X8369:Y8369"/>
    <mergeCell ref="AB8369:AC8369"/>
    <mergeCell ref="AF8369:AG8369"/>
    <mergeCell ref="L8368:M8368"/>
    <mergeCell ref="P8368:Q8368"/>
    <mergeCell ref="T8368:U8368"/>
    <mergeCell ref="X8368:Y8368"/>
    <mergeCell ref="AB8368:AC8368"/>
    <mergeCell ref="AE8366:AG8366"/>
    <mergeCell ref="K8367:M8367"/>
    <mergeCell ref="O8367:Q8367"/>
    <mergeCell ref="S8367:U8367"/>
    <mergeCell ref="W8367:Y8367"/>
    <mergeCell ref="AA8367:AC8367"/>
    <mergeCell ref="AE8367:AG8367"/>
    <mergeCell ref="K8366:M8366"/>
    <mergeCell ref="O8366:Q8366"/>
    <mergeCell ref="S8366:U8366"/>
    <mergeCell ref="W8366:Y8366"/>
    <mergeCell ref="AA8366:AC8366"/>
    <mergeCell ref="AF8364:AG8364"/>
    <mergeCell ref="L8365:M8365"/>
    <mergeCell ref="P8365:Q8365"/>
    <mergeCell ref="T8365:U8365"/>
    <mergeCell ref="X8365:Y8365"/>
    <mergeCell ref="AB8365:AC8365"/>
    <mergeCell ref="AF8365:AG8365"/>
    <mergeCell ref="L8364:M8364"/>
    <mergeCell ref="P8364:Q8364"/>
    <mergeCell ref="T8364:U8364"/>
    <mergeCell ref="X8364:Y8364"/>
    <mergeCell ref="AB8364:AC8364"/>
    <mergeCell ref="AE8362:AG8362"/>
    <mergeCell ref="K8363:M8363"/>
    <mergeCell ref="O8363:Q8363"/>
    <mergeCell ref="S8363:U8363"/>
    <mergeCell ref="W8363:Y8363"/>
    <mergeCell ref="AA8363:AC8363"/>
    <mergeCell ref="AE8363:AG8363"/>
    <mergeCell ref="K8362:M8362"/>
    <mergeCell ref="O8362:Q8362"/>
    <mergeCell ref="S8362:U8362"/>
    <mergeCell ref="W8362:Y8362"/>
    <mergeCell ref="AA8362:AC8362"/>
    <mergeCell ref="AF8360:AG8360"/>
    <mergeCell ref="L8361:M8361"/>
    <mergeCell ref="P8361:Q8361"/>
    <mergeCell ref="T8361:U8361"/>
    <mergeCell ref="X8361:Y8361"/>
    <mergeCell ref="AB8361:AC8361"/>
    <mergeCell ref="AF8361:AG8361"/>
    <mergeCell ref="L8360:M8360"/>
    <mergeCell ref="P8360:Q8360"/>
    <mergeCell ref="T8360:U8360"/>
    <mergeCell ref="X8360:Y8360"/>
    <mergeCell ref="AB8360:AC8360"/>
    <mergeCell ref="AF8358:AG8358"/>
    <mergeCell ref="L8359:M8359"/>
    <mergeCell ref="P8359:Q8359"/>
    <mergeCell ref="T8359:U8359"/>
    <mergeCell ref="X8359:Y8359"/>
    <mergeCell ref="AB8359:AC8359"/>
    <mergeCell ref="AF8359:AG8359"/>
    <mergeCell ref="L8358:M8358"/>
    <mergeCell ref="P8358:Q8358"/>
    <mergeCell ref="T8358:U8358"/>
    <mergeCell ref="X8358:Y8358"/>
    <mergeCell ref="AB8358:AC8358"/>
    <mergeCell ref="AE8356:AG8356"/>
    <mergeCell ref="L8357:M8357"/>
    <mergeCell ref="P8357:Q8357"/>
    <mergeCell ref="T8357:U8357"/>
    <mergeCell ref="X8357:Y8357"/>
    <mergeCell ref="AB8357:AC8357"/>
    <mergeCell ref="AF8357:AG8357"/>
    <mergeCell ref="K8356:M8356"/>
    <mergeCell ref="O8356:Q8356"/>
    <mergeCell ref="S8356:U8356"/>
    <mergeCell ref="W8356:Y8356"/>
    <mergeCell ref="AA8356:AC8356"/>
    <mergeCell ref="AE8354:AG8354"/>
    <mergeCell ref="K8355:M8355"/>
    <mergeCell ref="O8355:Q8355"/>
    <mergeCell ref="S8355:U8355"/>
    <mergeCell ref="W8355:Y8355"/>
    <mergeCell ref="AA8355:AC8355"/>
    <mergeCell ref="AE8355:AG8355"/>
    <mergeCell ref="K8354:M8354"/>
    <mergeCell ref="O8354:Q8354"/>
    <mergeCell ref="S8354:U8354"/>
    <mergeCell ref="W8354:Y8354"/>
    <mergeCell ref="AA8354:AC8354"/>
    <mergeCell ref="AF8352:AG8352"/>
    <mergeCell ref="L8353:M8353"/>
    <mergeCell ref="P8353:Q8353"/>
    <mergeCell ref="T8353:U8353"/>
    <mergeCell ref="X8353:Y8353"/>
    <mergeCell ref="AB8353:AC8353"/>
    <mergeCell ref="AF8353:AG8353"/>
    <mergeCell ref="L8352:M8352"/>
    <mergeCell ref="P8352:Q8352"/>
    <mergeCell ref="T8352:U8352"/>
    <mergeCell ref="X8352:Y8352"/>
    <mergeCell ref="AB8352:AC8352"/>
    <mergeCell ref="AF8350:AG8350"/>
    <mergeCell ref="L8351:M8351"/>
    <mergeCell ref="P8351:Q8351"/>
    <mergeCell ref="T8351:U8351"/>
    <mergeCell ref="X8351:Y8351"/>
    <mergeCell ref="AB8351:AC8351"/>
    <mergeCell ref="AF8351:AG8351"/>
    <mergeCell ref="L8350:M8350"/>
    <mergeCell ref="P8350:Q8350"/>
    <mergeCell ref="T8350:U8350"/>
    <mergeCell ref="X8350:Y8350"/>
    <mergeCell ref="AB8350:AC8350"/>
    <mergeCell ref="AE8348:AG8348"/>
    <mergeCell ref="L8349:M8349"/>
    <mergeCell ref="P8349:Q8349"/>
    <mergeCell ref="T8349:U8349"/>
    <mergeCell ref="X8349:Y8349"/>
    <mergeCell ref="AB8349:AC8349"/>
    <mergeCell ref="AF8349:AG8349"/>
    <mergeCell ref="K8348:M8348"/>
    <mergeCell ref="O8348:Q8348"/>
    <mergeCell ref="S8348:U8348"/>
    <mergeCell ref="W8348:Y8348"/>
    <mergeCell ref="AA8348:AC8348"/>
    <mergeCell ref="AF8346:AG8346"/>
    <mergeCell ref="K8347:M8347"/>
    <mergeCell ref="O8347:Q8347"/>
    <mergeCell ref="S8347:U8347"/>
    <mergeCell ref="W8347:Y8347"/>
    <mergeCell ref="AA8347:AC8347"/>
    <mergeCell ref="AE8347:AG8347"/>
    <mergeCell ref="L8346:M8346"/>
    <mergeCell ref="P8346:Q8346"/>
    <mergeCell ref="T8346:U8346"/>
    <mergeCell ref="X8346:Y8346"/>
    <mergeCell ref="AB8346:AC8346"/>
    <mergeCell ref="AF8344:AG8344"/>
    <mergeCell ref="L8345:M8345"/>
    <mergeCell ref="P8345:Q8345"/>
    <mergeCell ref="T8345:U8345"/>
    <mergeCell ref="X8345:Y8345"/>
    <mergeCell ref="AB8345:AC8345"/>
    <mergeCell ref="AF8345:AG8345"/>
    <mergeCell ref="L8344:M8344"/>
    <mergeCell ref="P8344:Q8344"/>
    <mergeCell ref="T8344:U8344"/>
    <mergeCell ref="X8344:Y8344"/>
    <mergeCell ref="AB8344:AC8344"/>
    <mergeCell ref="AE8342:AG8342"/>
    <mergeCell ref="K8343:M8343"/>
    <mergeCell ref="O8343:Q8343"/>
    <mergeCell ref="S8343:U8343"/>
    <mergeCell ref="W8343:Y8343"/>
    <mergeCell ref="AA8343:AC8343"/>
    <mergeCell ref="AE8343:AG8343"/>
    <mergeCell ref="K8342:M8342"/>
    <mergeCell ref="O8342:Q8342"/>
    <mergeCell ref="S8342:U8342"/>
    <mergeCell ref="W8342:Y8342"/>
    <mergeCell ref="AA8342:AC8342"/>
    <mergeCell ref="AE8340:AG8340"/>
    <mergeCell ref="K8341:M8341"/>
    <mergeCell ref="O8341:Q8341"/>
    <mergeCell ref="S8341:U8341"/>
    <mergeCell ref="W8341:Y8341"/>
    <mergeCell ref="AA8341:AC8341"/>
    <mergeCell ref="AE8341:AG8341"/>
    <mergeCell ref="K8340:M8340"/>
    <mergeCell ref="O8340:Q8340"/>
    <mergeCell ref="S8340:U8340"/>
    <mergeCell ref="W8340:Y8340"/>
    <mergeCell ref="AA8340:AC8340"/>
    <mergeCell ref="AE8338:AG8338"/>
    <mergeCell ref="A8339:F8339"/>
    <mergeCell ref="L8339:M8339"/>
    <mergeCell ref="P8339:Q8339"/>
    <mergeCell ref="T8339:U8339"/>
    <mergeCell ref="X8339:Y8339"/>
    <mergeCell ref="AB8339:AC8339"/>
    <mergeCell ref="AF8339:AG8339"/>
    <mergeCell ref="K8338:M8338"/>
    <mergeCell ref="O8338:Q8338"/>
    <mergeCell ref="S8338:U8338"/>
    <mergeCell ref="W8338:Y8338"/>
    <mergeCell ref="AA8338:AC8338"/>
    <mergeCell ref="AF8336:AG8336"/>
    <mergeCell ref="K8337:M8337"/>
    <mergeCell ref="O8337:Q8337"/>
    <mergeCell ref="S8337:U8337"/>
    <mergeCell ref="W8337:Y8337"/>
    <mergeCell ref="AA8337:AC8337"/>
    <mergeCell ref="AE8337:AG8337"/>
    <mergeCell ref="L8336:M8336"/>
    <mergeCell ref="P8336:Q8336"/>
    <mergeCell ref="T8336:U8336"/>
    <mergeCell ref="X8336:Y8336"/>
    <mergeCell ref="AB8336:AC8336"/>
    <mergeCell ref="AE8334:AG8334"/>
    <mergeCell ref="L8335:M8335"/>
    <mergeCell ref="P8335:Q8335"/>
    <mergeCell ref="T8335:U8335"/>
    <mergeCell ref="X8335:Y8335"/>
    <mergeCell ref="AB8335:AC8335"/>
    <mergeCell ref="AF8335:AG8335"/>
    <mergeCell ref="K8334:M8334"/>
    <mergeCell ref="O8334:Q8334"/>
    <mergeCell ref="S8334:U8334"/>
    <mergeCell ref="W8334:Y8334"/>
    <mergeCell ref="AA8334:AC8334"/>
    <mergeCell ref="AF8332:AG8332"/>
    <mergeCell ref="K8333:M8333"/>
    <mergeCell ref="O8333:Q8333"/>
    <mergeCell ref="S8333:U8333"/>
    <mergeCell ref="W8333:Y8333"/>
    <mergeCell ref="AA8333:AC8333"/>
    <mergeCell ref="AE8333:AG8333"/>
    <mergeCell ref="L8332:M8332"/>
    <mergeCell ref="P8332:Q8332"/>
    <mergeCell ref="T8332:U8332"/>
    <mergeCell ref="X8332:Y8332"/>
    <mergeCell ref="AB8332:AC8332"/>
    <mergeCell ref="AE8330:AG8330"/>
    <mergeCell ref="L8331:M8331"/>
    <mergeCell ref="P8331:Q8331"/>
    <mergeCell ref="T8331:U8331"/>
    <mergeCell ref="X8331:Y8331"/>
    <mergeCell ref="AB8331:AC8331"/>
    <mergeCell ref="AF8331:AG8331"/>
    <mergeCell ref="K8330:M8330"/>
    <mergeCell ref="O8330:Q8330"/>
    <mergeCell ref="S8330:U8330"/>
    <mergeCell ref="W8330:Y8330"/>
    <mergeCell ref="AA8330:AC8330"/>
    <mergeCell ref="AE8328:AG8328"/>
    <mergeCell ref="K8329:M8329"/>
    <mergeCell ref="O8329:Q8329"/>
    <mergeCell ref="S8329:U8329"/>
    <mergeCell ref="W8329:Y8329"/>
    <mergeCell ref="AA8329:AC8329"/>
    <mergeCell ref="AE8329:AG8329"/>
    <mergeCell ref="K8328:M8328"/>
    <mergeCell ref="O8328:Q8328"/>
    <mergeCell ref="S8328:U8328"/>
    <mergeCell ref="W8328:Y8328"/>
    <mergeCell ref="AA8328:AC8328"/>
    <mergeCell ref="AF8326:AG8326"/>
    <mergeCell ref="L8327:M8327"/>
    <mergeCell ref="P8327:Q8327"/>
    <mergeCell ref="T8327:U8327"/>
    <mergeCell ref="X8327:Y8327"/>
    <mergeCell ref="AB8327:AC8327"/>
    <mergeCell ref="AF8327:AG8327"/>
    <mergeCell ref="L8326:M8326"/>
    <mergeCell ref="P8326:Q8326"/>
    <mergeCell ref="T8326:U8326"/>
    <mergeCell ref="X8326:Y8326"/>
    <mergeCell ref="AB8326:AC8326"/>
    <mergeCell ref="AE8324:AG8324"/>
    <mergeCell ref="K8325:M8325"/>
    <mergeCell ref="O8325:Q8325"/>
    <mergeCell ref="S8325:U8325"/>
    <mergeCell ref="W8325:Y8325"/>
    <mergeCell ref="AA8325:AC8325"/>
    <mergeCell ref="AE8325:AG8325"/>
    <mergeCell ref="K8324:M8324"/>
    <mergeCell ref="O8324:Q8324"/>
    <mergeCell ref="S8324:U8324"/>
    <mergeCell ref="W8324:Y8324"/>
    <mergeCell ref="AA8324:AC8324"/>
    <mergeCell ref="AF8322:AG8322"/>
    <mergeCell ref="L8323:M8323"/>
    <mergeCell ref="P8323:Q8323"/>
    <mergeCell ref="T8323:U8323"/>
    <mergeCell ref="X8323:Y8323"/>
    <mergeCell ref="AB8323:AC8323"/>
    <mergeCell ref="AF8323:AG8323"/>
    <mergeCell ref="L8322:M8322"/>
    <mergeCell ref="P8322:Q8322"/>
    <mergeCell ref="T8322:U8322"/>
    <mergeCell ref="X8322:Y8322"/>
    <mergeCell ref="AB8322:AC8322"/>
    <mergeCell ref="AE8320:AG8320"/>
    <mergeCell ref="K8321:M8321"/>
    <mergeCell ref="O8321:Q8321"/>
    <mergeCell ref="S8321:U8321"/>
    <mergeCell ref="W8321:Y8321"/>
    <mergeCell ref="AA8321:AC8321"/>
    <mergeCell ref="AE8321:AG8321"/>
    <mergeCell ref="K8320:M8320"/>
    <mergeCell ref="O8320:Q8320"/>
    <mergeCell ref="S8320:U8320"/>
    <mergeCell ref="W8320:Y8320"/>
    <mergeCell ref="AA8320:AC8320"/>
    <mergeCell ref="AF8318:AG8318"/>
    <mergeCell ref="K8319:M8319"/>
    <mergeCell ref="O8319:Q8319"/>
    <mergeCell ref="S8319:U8319"/>
    <mergeCell ref="W8319:Y8319"/>
    <mergeCell ref="AA8319:AC8319"/>
    <mergeCell ref="AE8319:AG8319"/>
    <mergeCell ref="L8318:M8318"/>
    <mergeCell ref="P8318:Q8318"/>
    <mergeCell ref="T8318:U8318"/>
    <mergeCell ref="X8318:Y8318"/>
    <mergeCell ref="AB8318:AC8318"/>
    <mergeCell ref="AE8316:AG8316"/>
    <mergeCell ref="L8317:M8317"/>
    <mergeCell ref="P8317:Q8317"/>
    <mergeCell ref="T8317:U8317"/>
    <mergeCell ref="X8317:Y8317"/>
    <mergeCell ref="AB8317:AC8317"/>
    <mergeCell ref="AF8317:AG8317"/>
    <mergeCell ref="K8316:M8316"/>
    <mergeCell ref="O8316:Q8316"/>
    <mergeCell ref="S8316:U8316"/>
    <mergeCell ref="W8316:Y8316"/>
    <mergeCell ref="AA8316:AC8316"/>
    <mergeCell ref="AF8314:AG8314"/>
    <mergeCell ref="K8315:M8315"/>
    <mergeCell ref="O8315:Q8315"/>
    <mergeCell ref="S8315:U8315"/>
    <mergeCell ref="W8315:Y8315"/>
    <mergeCell ref="AA8315:AC8315"/>
    <mergeCell ref="AE8315:AG8315"/>
    <mergeCell ref="L8314:M8314"/>
    <mergeCell ref="P8314:Q8314"/>
    <mergeCell ref="T8314:U8314"/>
    <mergeCell ref="X8314:Y8314"/>
    <mergeCell ref="AB8314:AC8314"/>
    <mergeCell ref="AE8312:AG8312"/>
    <mergeCell ref="L8313:M8313"/>
    <mergeCell ref="P8313:Q8313"/>
    <mergeCell ref="T8313:U8313"/>
    <mergeCell ref="X8313:Y8313"/>
    <mergeCell ref="AB8313:AC8313"/>
    <mergeCell ref="AF8313:AG8313"/>
    <mergeCell ref="K8312:M8312"/>
    <mergeCell ref="O8312:Q8312"/>
    <mergeCell ref="S8312:U8312"/>
    <mergeCell ref="W8312:Y8312"/>
    <mergeCell ref="AA8312:AC8312"/>
    <mergeCell ref="AB8310:AC8310"/>
    <mergeCell ref="AF8310:AG8310"/>
    <mergeCell ref="K8311:M8311"/>
    <mergeCell ref="O8311:Q8311"/>
    <mergeCell ref="S8311:U8311"/>
    <mergeCell ref="W8311:Y8311"/>
    <mergeCell ref="AA8311:AC8311"/>
    <mergeCell ref="AE8311:AG8311"/>
    <mergeCell ref="A8310:F8310"/>
    <mergeCell ref="L8310:M8310"/>
    <mergeCell ref="P8310:Q8310"/>
    <mergeCell ref="T8310:U8310"/>
    <mergeCell ref="X8310:Y8310"/>
    <mergeCell ref="AE8308:AG8308"/>
    <mergeCell ref="A8309:F8309"/>
    <mergeCell ref="L8309:M8309"/>
    <mergeCell ref="P8309:Q8309"/>
    <mergeCell ref="T8309:U8309"/>
    <mergeCell ref="X8309:Y8309"/>
    <mergeCell ref="AB8309:AC8309"/>
    <mergeCell ref="AF8309:AG8309"/>
    <mergeCell ref="K8308:M8308"/>
    <mergeCell ref="O8308:Q8308"/>
    <mergeCell ref="S8308:U8308"/>
    <mergeCell ref="W8308:Y8308"/>
    <mergeCell ref="AA8308:AC8308"/>
    <mergeCell ref="AF8306:AG8306"/>
    <mergeCell ref="K8307:M8307"/>
    <mergeCell ref="O8307:Q8307"/>
    <mergeCell ref="S8307:U8307"/>
    <mergeCell ref="W8307:Y8307"/>
    <mergeCell ref="AA8307:AC8307"/>
    <mergeCell ref="AE8307:AG8307"/>
    <mergeCell ref="L8306:M8306"/>
    <mergeCell ref="P8306:Q8306"/>
    <mergeCell ref="T8306:U8306"/>
    <mergeCell ref="X8306:Y8306"/>
    <mergeCell ref="AB8306:AC8306"/>
    <mergeCell ref="AE8304:AG8304"/>
    <mergeCell ref="L8305:M8305"/>
    <mergeCell ref="P8305:Q8305"/>
    <mergeCell ref="T8305:U8305"/>
    <mergeCell ref="X8305:Y8305"/>
    <mergeCell ref="AB8305:AC8305"/>
    <mergeCell ref="AF8305:AG8305"/>
    <mergeCell ref="K8304:M8304"/>
    <mergeCell ref="O8304:Q8304"/>
    <mergeCell ref="S8304:U8304"/>
    <mergeCell ref="W8304:Y8304"/>
    <mergeCell ref="AA8304:AC8304"/>
    <mergeCell ref="AF8302:AG8302"/>
    <mergeCell ref="K8303:M8303"/>
    <mergeCell ref="O8303:Q8303"/>
    <mergeCell ref="S8303:U8303"/>
    <mergeCell ref="W8303:Y8303"/>
    <mergeCell ref="AA8303:AC8303"/>
    <mergeCell ref="AE8303:AG8303"/>
    <mergeCell ref="L8302:M8302"/>
    <mergeCell ref="P8302:Q8302"/>
    <mergeCell ref="T8302:U8302"/>
    <mergeCell ref="X8302:Y8302"/>
    <mergeCell ref="AB8302:AC8302"/>
    <mergeCell ref="AF8300:AG8300"/>
    <mergeCell ref="L8301:M8301"/>
    <mergeCell ref="P8301:Q8301"/>
    <mergeCell ref="T8301:U8301"/>
    <mergeCell ref="X8301:Y8301"/>
    <mergeCell ref="AB8301:AC8301"/>
    <mergeCell ref="AF8301:AG8301"/>
    <mergeCell ref="L8300:M8300"/>
    <mergeCell ref="P8300:Q8300"/>
    <mergeCell ref="T8300:U8300"/>
    <mergeCell ref="X8300:Y8300"/>
    <mergeCell ref="AB8300:AC8300"/>
    <mergeCell ref="AF8298:AG8298"/>
    <mergeCell ref="L8299:M8299"/>
    <mergeCell ref="P8299:Q8299"/>
    <mergeCell ref="T8299:U8299"/>
    <mergeCell ref="X8299:Y8299"/>
    <mergeCell ref="AB8299:AC8299"/>
    <mergeCell ref="AF8299:AG8299"/>
    <mergeCell ref="L8298:M8298"/>
    <mergeCell ref="P8298:Q8298"/>
    <mergeCell ref="T8298:U8298"/>
    <mergeCell ref="X8298:Y8298"/>
    <mergeCell ref="AB8298:AC8298"/>
    <mergeCell ref="AF8296:AG8296"/>
    <mergeCell ref="L8297:M8297"/>
    <mergeCell ref="P8297:Q8297"/>
    <mergeCell ref="T8297:U8297"/>
    <mergeCell ref="X8297:Y8297"/>
    <mergeCell ref="AB8297:AC8297"/>
    <mergeCell ref="AF8297:AG8297"/>
    <mergeCell ref="L8296:M8296"/>
    <mergeCell ref="P8296:Q8296"/>
    <mergeCell ref="T8296:U8296"/>
    <mergeCell ref="X8296:Y8296"/>
    <mergeCell ref="AB8296:AC8296"/>
    <mergeCell ref="AF8294:AG8294"/>
    <mergeCell ref="L8295:M8295"/>
    <mergeCell ref="P8295:Q8295"/>
    <mergeCell ref="T8295:U8295"/>
    <mergeCell ref="X8295:Y8295"/>
    <mergeCell ref="AB8295:AC8295"/>
    <mergeCell ref="AF8295:AG8295"/>
    <mergeCell ref="L8294:M8294"/>
    <mergeCell ref="P8294:Q8294"/>
    <mergeCell ref="T8294:U8294"/>
    <mergeCell ref="X8294:Y8294"/>
    <mergeCell ref="AB8294:AC8294"/>
    <mergeCell ref="AF8292:AG8292"/>
    <mergeCell ref="L8293:M8293"/>
    <mergeCell ref="P8293:Q8293"/>
    <mergeCell ref="T8293:U8293"/>
    <mergeCell ref="X8293:Y8293"/>
    <mergeCell ref="AB8293:AC8293"/>
    <mergeCell ref="AF8293:AG8293"/>
    <mergeCell ref="L8292:M8292"/>
    <mergeCell ref="P8292:Q8292"/>
    <mergeCell ref="T8292:U8292"/>
    <mergeCell ref="X8292:Y8292"/>
    <mergeCell ref="AB8292:AC8292"/>
    <mergeCell ref="AF8290:AG8290"/>
    <mergeCell ref="L8291:M8291"/>
    <mergeCell ref="P8291:Q8291"/>
    <mergeCell ref="T8291:U8291"/>
    <mergeCell ref="X8291:Y8291"/>
    <mergeCell ref="AB8291:AC8291"/>
    <mergeCell ref="AF8291:AG8291"/>
    <mergeCell ref="L8290:M8290"/>
    <mergeCell ref="P8290:Q8290"/>
    <mergeCell ref="T8290:U8290"/>
    <mergeCell ref="X8290:Y8290"/>
    <mergeCell ref="AB8290:AC8290"/>
    <mergeCell ref="AE8288:AG8288"/>
    <mergeCell ref="L8289:M8289"/>
    <mergeCell ref="P8289:Q8289"/>
    <mergeCell ref="T8289:U8289"/>
    <mergeCell ref="X8289:Y8289"/>
    <mergeCell ref="AB8289:AC8289"/>
    <mergeCell ref="AF8289:AG8289"/>
    <mergeCell ref="K8288:M8288"/>
    <mergeCell ref="O8288:Q8288"/>
    <mergeCell ref="S8288:U8288"/>
    <mergeCell ref="W8288:Y8288"/>
    <mergeCell ref="AA8288:AC8288"/>
    <mergeCell ref="AF8286:AG8286"/>
    <mergeCell ref="K8287:M8287"/>
    <mergeCell ref="O8287:Q8287"/>
    <mergeCell ref="S8287:U8287"/>
    <mergeCell ref="W8287:Y8287"/>
    <mergeCell ref="AA8287:AC8287"/>
    <mergeCell ref="AE8287:AG8287"/>
    <mergeCell ref="L8286:M8286"/>
    <mergeCell ref="P8286:Q8286"/>
    <mergeCell ref="T8286:U8286"/>
    <mergeCell ref="X8286:Y8286"/>
    <mergeCell ref="AB8286:AC8286"/>
    <mergeCell ref="AF8284:AG8284"/>
    <mergeCell ref="L8285:M8285"/>
    <mergeCell ref="P8285:Q8285"/>
    <mergeCell ref="T8285:U8285"/>
    <mergeCell ref="X8285:Y8285"/>
    <mergeCell ref="AB8285:AC8285"/>
    <mergeCell ref="AF8285:AG8285"/>
    <mergeCell ref="L8284:M8284"/>
    <mergeCell ref="P8284:Q8284"/>
    <mergeCell ref="T8284:U8284"/>
    <mergeCell ref="X8284:Y8284"/>
    <mergeCell ref="AB8284:AC8284"/>
    <mergeCell ref="AE8282:AG8282"/>
    <mergeCell ref="K8283:M8283"/>
    <mergeCell ref="O8283:Q8283"/>
    <mergeCell ref="S8283:U8283"/>
    <mergeCell ref="W8283:Y8283"/>
    <mergeCell ref="AA8283:AC8283"/>
    <mergeCell ref="AE8283:AG8283"/>
    <mergeCell ref="K8282:M8282"/>
    <mergeCell ref="O8282:Q8282"/>
    <mergeCell ref="S8282:U8282"/>
    <mergeCell ref="W8282:Y8282"/>
    <mergeCell ref="AA8282:AC8282"/>
    <mergeCell ref="AE8280:AG8280"/>
    <mergeCell ref="K8281:M8281"/>
    <mergeCell ref="O8281:Q8281"/>
    <mergeCell ref="S8281:U8281"/>
    <mergeCell ref="W8281:Y8281"/>
    <mergeCell ref="AA8281:AC8281"/>
    <mergeCell ref="AE8281:AG8281"/>
    <mergeCell ref="K8280:M8280"/>
    <mergeCell ref="O8280:Q8280"/>
    <mergeCell ref="S8280:U8280"/>
    <mergeCell ref="W8280:Y8280"/>
    <mergeCell ref="AA8280:AC8280"/>
    <mergeCell ref="AF8278:AG8278"/>
    <mergeCell ref="L8279:M8279"/>
    <mergeCell ref="P8279:Q8279"/>
    <mergeCell ref="T8279:U8279"/>
    <mergeCell ref="X8279:Y8279"/>
    <mergeCell ref="AB8279:AC8279"/>
    <mergeCell ref="AF8279:AG8279"/>
    <mergeCell ref="L8278:M8278"/>
    <mergeCell ref="P8278:Q8278"/>
    <mergeCell ref="T8278:U8278"/>
    <mergeCell ref="X8278:Y8278"/>
    <mergeCell ref="AB8278:AC8278"/>
    <mergeCell ref="AE8276:AG8276"/>
    <mergeCell ref="L8277:M8277"/>
    <mergeCell ref="P8277:Q8277"/>
    <mergeCell ref="T8277:U8277"/>
    <mergeCell ref="X8277:Y8277"/>
    <mergeCell ref="AB8277:AC8277"/>
    <mergeCell ref="AF8277:AG8277"/>
    <mergeCell ref="K8276:M8276"/>
    <mergeCell ref="O8276:Q8276"/>
    <mergeCell ref="S8276:U8276"/>
    <mergeCell ref="W8276:Y8276"/>
    <mergeCell ref="AA8276:AC8276"/>
    <mergeCell ref="AE8274:AG8274"/>
    <mergeCell ref="K8275:M8275"/>
    <mergeCell ref="O8275:Q8275"/>
    <mergeCell ref="S8275:U8275"/>
    <mergeCell ref="W8275:Y8275"/>
    <mergeCell ref="AA8275:AC8275"/>
    <mergeCell ref="AE8275:AG8275"/>
    <mergeCell ref="K8274:M8274"/>
    <mergeCell ref="O8274:Q8274"/>
    <mergeCell ref="S8274:U8274"/>
    <mergeCell ref="W8274:Y8274"/>
    <mergeCell ref="AA8274:AC8274"/>
    <mergeCell ref="AF8272:AG8272"/>
    <mergeCell ref="K8273:M8273"/>
    <mergeCell ref="O8273:Q8273"/>
    <mergeCell ref="S8273:U8273"/>
    <mergeCell ref="W8273:Y8273"/>
    <mergeCell ref="AA8273:AC8273"/>
    <mergeCell ref="AE8273:AG8273"/>
    <mergeCell ref="L8272:M8272"/>
    <mergeCell ref="P8272:Q8272"/>
    <mergeCell ref="T8272:U8272"/>
    <mergeCell ref="X8272:Y8272"/>
    <mergeCell ref="AB8272:AC8272"/>
    <mergeCell ref="AF8270:AG8270"/>
    <mergeCell ref="L8271:M8271"/>
    <mergeCell ref="P8271:Q8271"/>
    <mergeCell ref="T8271:U8271"/>
    <mergeCell ref="X8271:Y8271"/>
    <mergeCell ref="AB8271:AC8271"/>
    <mergeCell ref="AF8271:AG8271"/>
    <mergeCell ref="L8270:M8270"/>
    <mergeCell ref="P8270:Q8270"/>
    <mergeCell ref="T8270:U8270"/>
    <mergeCell ref="X8270:Y8270"/>
    <mergeCell ref="AB8270:AC8270"/>
    <mergeCell ref="AF8268:AG8268"/>
    <mergeCell ref="L8269:M8269"/>
    <mergeCell ref="P8269:Q8269"/>
    <mergeCell ref="T8269:U8269"/>
    <mergeCell ref="X8269:Y8269"/>
    <mergeCell ref="AB8269:AC8269"/>
    <mergeCell ref="AF8269:AG8269"/>
    <mergeCell ref="L8268:M8268"/>
    <mergeCell ref="P8268:Q8268"/>
    <mergeCell ref="T8268:U8268"/>
    <mergeCell ref="X8268:Y8268"/>
    <mergeCell ref="AB8268:AC8268"/>
    <mergeCell ref="AF8266:AG8266"/>
    <mergeCell ref="L8267:M8267"/>
    <mergeCell ref="P8267:Q8267"/>
    <mergeCell ref="T8267:U8267"/>
    <mergeCell ref="X8267:Y8267"/>
    <mergeCell ref="AB8267:AC8267"/>
    <mergeCell ref="AF8267:AG8267"/>
    <mergeCell ref="L8266:M8266"/>
    <mergeCell ref="P8266:Q8266"/>
    <mergeCell ref="T8266:U8266"/>
    <mergeCell ref="X8266:Y8266"/>
    <mergeCell ref="AB8266:AC8266"/>
    <mergeCell ref="AE8264:AG8264"/>
    <mergeCell ref="L8265:M8265"/>
    <mergeCell ref="P8265:Q8265"/>
    <mergeCell ref="T8265:U8265"/>
    <mergeCell ref="X8265:Y8265"/>
    <mergeCell ref="AB8265:AC8265"/>
    <mergeCell ref="AF8265:AG8265"/>
    <mergeCell ref="K8264:M8264"/>
    <mergeCell ref="O8264:Q8264"/>
    <mergeCell ref="S8264:U8264"/>
    <mergeCell ref="W8264:Y8264"/>
    <mergeCell ref="AA8264:AC8264"/>
    <mergeCell ref="AE8262:AG8262"/>
    <mergeCell ref="K8263:M8263"/>
    <mergeCell ref="O8263:Q8263"/>
    <mergeCell ref="S8263:U8263"/>
    <mergeCell ref="W8263:Y8263"/>
    <mergeCell ref="AA8263:AC8263"/>
    <mergeCell ref="AE8263:AG8263"/>
    <mergeCell ref="K8262:M8262"/>
    <mergeCell ref="O8262:Q8262"/>
    <mergeCell ref="S8262:U8262"/>
    <mergeCell ref="W8262:Y8262"/>
    <mergeCell ref="AA8262:AC8262"/>
    <mergeCell ref="AF8260:AG8260"/>
    <mergeCell ref="L8261:M8261"/>
    <mergeCell ref="P8261:Q8261"/>
    <mergeCell ref="T8261:U8261"/>
    <mergeCell ref="X8261:Y8261"/>
    <mergeCell ref="AB8261:AC8261"/>
    <mergeCell ref="AF8261:AG8261"/>
    <mergeCell ref="L8260:M8260"/>
    <mergeCell ref="P8260:Q8260"/>
    <mergeCell ref="T8260:U8260"/>
    <mergeCell ref="X8260:Y8260"/>
    <mergeCell ref="AB8260:AC8260"/>
    <mergeCell ref="AE8258:AG8258"/>
    <mergeCell ref="K8259:M8259"/>
    <mergeCell ref="O8259:Q8259"/>
    <mergeCell ref="S8259:U8259"/>
    <mergeCell ref="W8259:Y8259"/>
    <mergeCell ref="AA8259:AC8259"/>
    <mergeCell ref="AE8259:AG8259"/>
    <mergeCell ref="K8258:M8258"/>
    <mergeCell ref="O8258:Q8258"/>
    <mergeCell ref="S8258:U8258"/>
    <mergeCell ref="W8258:Y8258"/>
    <mergeCell ref="AA8258:AC8258"/>
    <mergeCell ref="AF8256:AG8256"/>
    <mergeCell ref="K8257:M8257"/>
    <mergeCell ref="O8257:Q8257"/>
    <mergeCell ref="S8257:U8257"/>
    <mergeCell ref="W8257:Y8257"/>
    <mergeCell ref="AA8257:AC8257"/>
    <mergeCell ref="AE8257:AG8257"/>
    <mergeCell ref="L8256:M8256"/>
    <mergeCell ref="P8256:Q8256"/>
    <mergeCell ref="T8256:U8256"/>
    <mergeCell ref="X8256:Y8256"/>
    <mergeCell ref="AB8256:AC8256"/>
    <mergeCell ref="AE8254:AG8254"/>
    <mergeCell ref="L8255:M8255"/>
    <mergeCell ref="P8255:Q8255"/>
    <mergeCell ref="T8255:U8255"/>
    <mergeCell ref="X8255:Y8255"/>
    <mergeCell ref="AB8255:AC8255"/>
    <mergeCell ref="AF8255:AG8255"/>
    <mergeCell ref="K8254:M8254"/>
    <mergeCell ref="O8254:Q8254"/>
    <mergeCell ref="S8254:U8254"/>
    <mergeCell ref="W8254:Y8254"/>
    <mergeCell ref="AA8254:AC8254"/>
    <mergeCell ref="AE8252:AG8252"/>
    <mergeCell ref="K8253:M8253"/>
    <mergeCell ref="O8253:Q8253"/>
    <mergeCell ref="S8253:U8253"/>
    <mergeCell ref="W8253:Y8253"/>
    <mergeCell ref="AA8253:AC8253"/>
    <mergeCell ref="AE8253:AG8253"/>
    <mergeCell ref="K8252:M8252"/>
    <mergeCell ref="O8252:Q8252"/>
    <mergeCell ref="S8252:U8252"/>
    <mergeCell ref="W8252:Y8252"/>
    <mergeCell ref="AA8252:AC8252"/>
    <mergeCell ref="AE8250:AG8250"/>
    <mergeCell ref="A8251:F8251"/>
    <mergeCell ref="L8251:M8251"/>
    <mergeCell ref="P8251:Q8251"/>
    <mergeCell ref="T8251:U8251"/>
    <mergeCell ref="X8251:Y8251"/>
    <mergeCell ref="AB8251:AC8251"/>
    <mergeCell ref="AF8251:AG8251"/>
    <mergeCell ref="K8250:M8250"/>
    <mergeCell ref="O8250:Q8250"/>
    <mergeCell ref="S8250:U8250"/>
    <mergeCell ref="W8250:Y8250"/>
    <mergeCell ref="AA8250:AC8250"/>
    <mergeCell ref="AF8248:AG8248"/>
    <mergeCell ref="K8249:M8249"/>
    <mergeCell ref="O8249:Q8249"/>
    <mergeCell ref="S8249:U8249"/>
    <mergeCell ref="W8249:Y8249"/>
    <mergeCell ref="AA8249:AC8249"/>
    <mergeCell ref="AE8249:AG8249"/>
    <mergeCell ref="L8248:M8248"/>
    <mergeCell ref="P8248:Q8248"/>
    <mergeCell ref="T8248:U8248"/>
    <mergeCell ref="X8248:Y8248"/>
    <mergeCell ref="AB8248:AC8248"/>
    <mergeCell ref="AE8246:AG8246"/>
    <mergeCell ref="L8247:M8247"/>
    <mergeCell ref="P8247:Q8247"/>
    <mergeCell ref="T8247:U8247"/>
    <mergeCell ref="X8247:Y8247"/>
    <mergeCell ref="AB8247:AC8247"/>
    <mergeCell ref="AF8247:AG8247"/>
    <mergeCell ref="K8246:M8246"/>
    <mergeCell ref="O8246:Q8246"/>
    <mergeCell ref="S8246:U8246"/>
    <mergeCell ref="W8246:Y8246"/>
    <mergeCell ref="AA8246:AC8246"/>
    <mergeCell ref="AF8244:AG8244"/>
    <mergeCell ref="K8245:M8245"/>
    <mergeCell ref="O8245:Q8245"/>
    <mergeCell ref="S8245:U8245"/>
    <mergeCell ref="W8245:Y8245"/>
    <mergeCell ref="AA8245:AC8245"/>
    <mergeCell ref="AE8245:AG8245"/>
    <mergeCell ref="L8244:M8244"/>
    <mergeCell ref="P8244:Q8244"/>
    <mergeCell ref="T8244:U8244"/>
    <mergeCell ref="X8244:Y8244"/>
    <mergeCell ref="AB8244:AC8244"/>
    <mergeCell ref="AF8242:AG8242"/>
    <mergeCell ref="L8243:M8243"/>
    <mergeCell ref="P8243:Q8243"/>
    <mergeCell ref="T8243:U8243"/>
    <mergeCell ref="X8243:Y8243"/>
    <mergeCell ref="AB8243:AC8243"/>
    <mergeCell ref="AF8243:AG8243"/>
    <mergeCell ref="L8242:M8242"/>
    <mergeCell ref="P8242:Q8242"/>
    <mergeCell ref="T8242:U8242"/>
    <mergeCell ref="X8242:Y8242"/>
    <mergeCell ref="AB8242:AC8242"/>
    <mergeCell ref="AF8240:AG8240"/>
    <mergeCell ref="L8241:M8241"/>
    <mergeCell ref="P8241:Q8241"/>
    <mergeCell ref="T8241:U8241"/>
    <mergeCell ref="X8241:Y8241"/>
    <mergeCell ref="AB8241:AC8241"/>
    <mergeCell ref="AF8241:AG8241"/>
    <mergeCell ref="L8240:M8240"/>
    <mergeCell ref="P8240:Q8240"/>
    <mergeCell ref="T8240:U8240"/>
    <mergeCell ref="X8240:Y8240"/>
    <mergeCell ref="AB8240:AC8240"/>
    <mergeCell ref="AF8238:AG8238"/>
    <mergeCell ref="L8239:M8239"/>
    <mergeCell ref="P8239:Q8239"/>
    <mergeCell ref="T8239:U8239"/>
    <mergeCell ref="X8239:Y8239"/>
    <mergeCell ref="AB8239:AC8239"/>
    <mergeCell ref="AF8239:AG8239"/>
    <mergeCell ref="L8238:M8238"/>
    <mergeCell ref="P8238:Q8238"/>
    <mergeCell ref="T8238:U8238"/>
    <mergeCell ref="X8238:Y8238"/>
    <mergeCell ref="AB8238:AC8238"/>
    <mergeCell ref="AF8236:AG8236"/>
    <mergeCell ref="L8237:M8237"/>
    <mergeCell ref="P8237:Q8237"/>
    <mergeCell ref="T8237:U8237"/>
    <mergeCell ref="X8237:Y8237"/>
    <mergeCell ref="AB8237:AC8237"/>
    <mergeCell ref="AF8237:AG8237"/>
    <mergeCell ref="L8236:M8236"/>
    <mergeCell ref="P8236:Q8236"/>
    <mergeCell ref="T8236:U8236"/>
    <mergeCell ref="X8236:Y8236"/>
    <mergeCell ref="AB8236:AC8236"/>
    <mergeCell ref="AF8234:AG8234"/>
    <mergeCell ref="L8235:M8235"/>
    <mergeCell ref="P8235:Q8235"/>
    <mergeCell ref="T8235:U8235"/>
    <mergeCell ref="X8235:Y8235"/>
    <mergeCell ref="AB8235:AC8235"/>
    <mergeCell ref="AF8235:AG8235"/>
    <mergeCell ref="L8234:M8234"/>
    <mergeCell ref="P8234:Q8234"/>
    <mergeCell ref="T8234:U8234"/>
    <mergeCell ref="X8234:Y8234"/>
    <mergeCell ref="AB8234:AC8234"/>
    <mergeCell ref="AF8232:AG8232"/>
    <mergeCell ref="L8233:M8233"/>
    <mergeCell ref="P8233:Q8233"/>
    <mergeCell ref="T8233:U8233"/>
    <mergeCell ref="X8233:Y8233"/>
    <mergeCell ref="AB8233:AC8233"/>
    <mergeCell ref="AF8233:AG8233"/>
    <mergeCell ref="L8232:M8232"/>
    <mergeCell ref="P8232:Q8232"/>
    <mergeCell ref="T8232:U8232"/>
    <mergeCell ref="X8232:Y8232"/>
    <mergeCell ref="AB8232:AC8232"/>
    <mergeCell ref="AE8230:AG8230"/>
    <mergeCell ref="L8231:M8231"/>
    <mergeCell ref="P8231:Q8231"/>
    <mergeCell ref="T8231:U8231"/>
    <mergeCell ref="X8231:Y8231"/>
    <mergeCell ref="AB8231:AC8231"/>
    <mergeCell ref="AF8231:AG8231"/>
    <mergeCell ref="K8230:M8230"/>
    <mergeCell ref="O8230:Q8230"/>
    <mergeCell ref="S8230:U8230"/>
    <mergeCell ref="W8230:Y8230"/>
    <mergeCell ref="AA8230:AC8230"/>
    <mergeCell ref="AF8228:AG8228"/>
    <mergeCell ref="K8229:M8229"/>
    <mergeCell ref="O8229:Q8229"/>
    <mergeCell ref="S8229:U8229"/>
    <mergeCell ref="W8229:Y8229"/>
    <mergeCell ref="AA8229:AC8229"/>
    <mergeCell ref="AE8229:AG8229"/>
    <mergeCell ref="L8228:M8228"/>
    <mergeCell ref="P8228:Q8228"/>
    <mergeCell ref="T8228:U8228"/>
    <mergeCell ref="X8228:Y8228"/>
    <mergeCell ref="AB8228:AC8228"/>
    <mergeCell ref="AF8226:AG8226"/>
    <mergeCell ref="L8227:M8227"/>
    <mergeCell ref="P8227:Q8227"/>
    <mergeCell ref="T8227:U8227"/>
    <mergeCell ref="X8227:Y8227"/>
    <mergeCell ref="AB8227:AC8227"/>
    <mergeCell ref="AF8227:AG8227"/>
    <mergeCell ref="L8226:M8226"/>
    <mergeCell ref="P8226:Q8226"/>
    <mergeCell ref="T8226:U8226"/>
    <mergeCell ref="X8226:Y8226"/>
    <mergeCell ref="AB8226:AC8226"/>
    <mergeCell ref="AE8224:AG8224"/>
    <mergeCell ref="L8225:M8225"/>
    <mergeCell ref="P8225:Q8225"/>
    <mergeCell ref="T8225:U8225"/>
    <mergeCell ref="X8225:Y8225"/>
    <mergeCell ref="AB8225:AC8225"/>
    <mergeCell ref="AF8225:AG8225"/>
    <mergeCell ref="K8224:M8224"/>
    <mergeCell ref="O8224:Q8224"/>
    <mergeCell ref="S8224:U8224"/>
    <mergeCell ref="W8224:Y8224"/>
    <mergeCell ref="AA8224:AC8224"/>
    <mergeCell ref="AE8222:AG8222"/>
    <mergeCell ref="K8223:M8223"/>
    <mergeCell ref="O8223:Q8223"/>
    <mergeCell ref="S8223:U8223"/>
    <mergeCell ref="W8223:Y8223"/>
    <mergeCell ref="AA8223:AC8223"/>
    <mergeCell ref="AE8223:AG8223"/>
    <mergeCell ref="K8222:M8222"/>
    <mergeCell ref="O8222:Q8222"/>
    <mergeCell ref="S8222:U8222"/>
    <mergeCell ref="W8222:Y8222"/>
    <mergeCell ref="AA8222:AC8222"/>
    <mergeCell ref="AF8220:AG8220"/>
    <mergeCell ref="L8221:M8221"/>
    <mergeCell ref="P8221:Q8221"/>
    <mergeCell ref="T8221:U8221"/>
    <mergeCell ref="X8221:Y8221"/>
    <mergeCell ref="AB8221:AC8221"/>
    <mergeCell ref="AF8221:AG8221"/>
    <mergeCell ref="L8220:M8220"/>
    <mergeCell ref="P8220:Q8220"/>
    <mergeCell ref="T8220:U8220"/>
    <mergeCell ref="X8220:Y8220"/>
    <mergeCell ref="AB8220:AC8220"/>
    <mergeCell ref="AE8218:AG8218"/>
    <mergeCell ref="K8219:M8219"/>
    <mergeCell ref="O8219:Q8219"/>
    <mergeCell ref="S8219:U8219"/>
    <mergeCell ref="W8219:Y8219"/>
    <mergeCell ref="AA8219:AC8219"/>
    <mergeCell ref="AE8219:AG8219"/>
    <mergeCell ref="K8218:M8218"/>
    <mergeCell ref="O8218:Q8218"/>
    <mergeCell ref="S8218:U8218"/>
    <mergeCell ref="W8218:Y8218"/>
    <mergeCell ref="AA8218:AC8218"/>
    <mergeCell ref="AE8216:AG8216"/>
    <mergeCell ref="K8217:M8217"/>
    <mergeCell ref="O8217:Q8217"/>
    <mergeCell ref="S8217:U8217"/>
    <mergeCell ref="W8217:Y8217"/>
    <mergeCell ref="AA8217:AC8217"/>
    <mergeCell ref="AE8217:AG8217"/>
    <mergeCell ref="K8216:M8216"/>
    <mergeCell ref="O8216:Q8216"/>
    <mergeCell ref="S8216:U8216"/>
    <mergeCell ref="W8216:Y8216"/>
    <mergeCell ref="AA8216:AC8216"/>
    <mergeCell ref="AE8214:AG8214"/>
    <mergeCell ref="K8215:M8215"/>
    <mergeCell ref="O8215:Q8215"/>
    <mergeCell ref="S8215:U8215"/>
    <mergeCell ref="W8215:Y8215"/>
    <mergeCell ref="AA8215:AC8215"/>
    <mergeCell ref="AE8215:AG8215"/>
    <mergeCell ref="K8214:M8214"/>
    <mergeCell ref="O8214:Q8214"/>
    <mergeCell ref="S8214:U8214"/>
    <mergeCell ref="W8214:Y8214"/>
    <mergeCell ref="AA8214:AC8214"/>
    <mergeCell ref="AE8212:AG8212"/>
    <mergeCell ref="K8213:M8213"/>
    <mergeCell ref="O8213:Q8213"/>
    <mergeCell ref="S8213:U8213"/>
    <mergeCell ref="W8213:Y8213"/>
    <mergeCell ref="AA8213:AC8213"/>
    <mergeCell ref="AE8213:AG8213"/>
    <mergeCell ref="K8212:M8212"/>
    <mergeCell ref="O8212:Q8212"/>
    <mergeCell ref="S8212:U8212"/>
    <mergeCell ref="W8212:Y8212"/>
    <mergeCell ref="AA8212:AC8212"/>
    <mergeCell ref="AE8210:AG8210"/>
    <mergeCell ref="K8211:M8211"/>
    <mergeCell ref="O8211:Q8211"/>
    <mergeCell ref="S8211:U8211"/>
    <mergeCell ref="W8211:Y8211"/>
    <mergeCell ref="AA8211:AC8211"/>
    <mergeCell ref="AE8211:AG8211"/>
    <mergeCell ref="K8210:M8210"/>
    <mergeCell ref="O8210:Q8210"/>
    <mergeCell ref="S8210:U8210"/>
    <mergeCell ref="W8210:Y8210"/>
    <mergeCell ref="AA8210:AC8210"/>
    <mergeCell ref="AB8208:AC8208"/>
    <mergeCell ref="AF8208:AG8208"/>
    <mergeCell ref="K8209:M8209"/>
    <mergeCell ref="O8209:Q8209"/>
    <mergeCell ref="S8209:U8209"/>
    <mergeCell ref="W8209:Y8209"/>
    <mergeCell ref="AA8209:AC8209"/>
    <mergeCell ref="AE8209:AG8209"/>
    <mergeCell ref="A8208:F8208"/>
    <mergeCell ref="L8208:M8208"/>
    <mergeCell ref="P8208:Q8208"/>
    <mergeCell ref="T8208:U8208"/>
    <mergeCell ref="X8208:Y8208"/>
    <mergeCell ref="AE8206:AG8206"/>
    <mergeCell ref="K8207:M8207"/>
    <mergeCell ref="O8207:Q8207"/>
    <mergeCell ref="S8207:U8207"/>
    <mergeCell ref="W8207:Y8207"/>
    <mergeCell ref="AA8207:AC8207"/>
    <mergeCell ref="AE8207:AG8207"/>
    <mergeCell ref="K8206:M8206"/>
    <mergeCell ref="O8206:Q8206"/>
    <mergeCell ref="S8206:U8206"/>
    <mergeCell ref="W8206:Y8206"/>
    <mergeCell ref="AA8206:AC8206"/>
    <mergeCell ref="AF8204:AG8204"/>
    <mergeCell ref="L8205:M8205"/>
    <mergeCell ref="P8205:Q8205"/>
    <mergeCell ref="T8205:U8205"/>
    <mergeCell ref="X8205:Y8205"/>
    <mergeCell ref="AB8205:AC8205"/>
    <mergeCell ref="AF8205:AG8205"/>
    <mergeCell ref="L8204:M8204"/>
    <mergeCell ref="P8204:Q8204"/>
    <mergeCell ref="T8204:U8204"/>
    <mergeCell ref="X8204:Y8204"/>
    <mergeCell ref="AB8204:AC8204"/>
    <mergeCell ref="AE8202:AG8202"/>
    <mergeCell ref="K8203:M8203"/>
    <mergeCell ref="O8203:Q8203"/>
    <mergeCell ref="S8203:U8203"/>
    <mergeCell ref="W8203:Y8203"/>
    <mergeCell ref="AA8203:AC8203"/>
    <mergeCell ref="AE8203:AG8203"/>
    <mergeCell ref="K8202:M8202"/>
    <mergeCell ref="O8202:Q8202"/>
    <mergeCell ref="S8202:U8202"/>
    <mergeCell ref="W8202:Y8202"/>
    <mergeCell ref="AA8202:AC8202"/>
    <mergeCell ref="AF8200:AG8200"/>
    <mergeCell ref="L8201:M8201"/>
    <mergeCell ref="P8201:Q8201"/>
    <mergeCell ref="T8201:U8201"/>
    <mergeCell ref="X8201:Y8201"/>
    <mergeCell ref="AB8201:AC8201"/>
    <mergeCell ref="AF8201:AG8201"/>
    <mergeCell ref="L8200:M8200"/>
    <mergeCell ref="P8200:Q8200"/>
    <mergeCell ref="T8200:U8200"/>
    <mergeCell ref="X8200:Y8200"/>
    <mergeCell ref="AB8200:AC8200"/>
    <mergeCell ref="AE8198:AG8198"/>
    <mergeCell ref="K8199:M8199"/>
    <mergeCell ref="O8199:Q8199"/>
    <mergeCell ref="S8199:U8199"/>
    <mergeCell ref="W8199:Y8199"/>
    <mergeCell ref="AA8199:AC8199"/>
    <mergeCell ref="AE8199:AG8199"/>
    <mergeCell ref="K8198:M8198"/>
    <mergeCell ref="O8198:Q8198"/>
    <mergeCell ref="S8198:U8198"/>
    <mergeCell ref="W8198:Y8198"/>
    <mergeCell ref="AA8198:AC8198"/>
    <mergeCell ref="AF8196:AG8196"/>
    <mergeCell ref="L8197:M8197"/>
    <mergeCell ref="P8197:Q8197"/>
    <mergeCell ref="T8197:U8197"/>
    <mergeCell ref="X8197:Y8197"/>
    <mergeCell ref="AB8197:AC8197"/>
    <mergeCell ref="AF8197:AG8197"/>
    <mergeCell ref="L8196:M8196"/>
    <mergeCell ref="P8196:Q8196"/>
    <mergeCell ref="T8196:U8196"/>
    <mergeCell ref="X8196:Y8196"/>
    <mergeCell ref="AB8196:AC8196"/>
    <mergeCell ref="AE8194:AG8194"/>
    <mergeCell ref="K8195:M8195"/>
    <mergeCell ref="O8195:Q8195"/>
    <mergeCell ref="S8195:U8195"/>
    <mergeCell ref="W8195:Y8195"/>
    <mergeCell ref="AA8195:AC8195"/>
    <mergeCell ref="AE8195:AG8195"/>
    <mergeCell ref="K8194:M8194"/>
    <mergeCell ref="O8194:Q8194"/>
    <mergeCell ref="S8194:U8194"/>
    <mergeCell ref="W8194:Y8194"/>
    <mergeCell ref="AA8194:AC8194"/>
    <mergeCell ref="AB8192:AC8192"/>
    <mergeCell ref="AF8192:AG8192"/>
    <mergeCell ref="K8193:M8193"/>
    <mergeCell ref="O8193:Q8193"/>
    <mergeCell ref="S8193:U8193"/>
    <mergeCell ref="W8193:Y8193"/>
    <mergeCell ref="AA8193:AC8193"/>
    <mergeCell ref="AE8193:AG8193"/>
    <mergeCell ref="A8192:F8192"/>
    <mergeCell ref="L8192:M8192"/>
    <mergeCell ref="P8192:Q8192"/>
    <mergeCell ref="T8192:U8192"/>
    <mergeCell ref="X8192:Y8192"/>
    <mergeCell ref="AE8190:AG8190"/>
    <mergeCell ref="K8191:M8191"/>
    <mergeCell ref="O8191:Q8191"/>
    <mergeCell ref="S8191:U8191"/>
    <mergeCell ref="W8191:Y8191"/>
    <mergeCell ref="AA8191:AC8191"/>
    <mergeCell ref="AE8191:AG8191"/>
    <mergeCell ref="K8190:M8190"/>
    <mergeCell ref="O8190:Q8190"/>
    <mergeCell ref="S8190:U8190"/>
    <mergeCell ref="W8190:Y8190"/>
    <mergeCell ref="AA8190:AC8190"/>
    <mergeCell ref="AF8188:AG8188"/>
    <mergeCell ref="L8189:M8189"/>
    <mergeCell ref="P8189:Q8189"/>
    <mergeCell ref="T8189:U8189"/>
    <mergeCell ref="X8189:Y8189"/>
    <mergeCell ref="AB8189:AC8189"/>
    <mergeCell ref="AF8189:AG8189"/>
    <mergeCell ref="L8188:M8188"/>
    <mergeCell ref="P8188:Q8188"/>
    <mergeCell ref="T8188:U8188"/>
    <mergeCell ref="X8188:Y8188"/>
    <mergeCell ref="AB8188:AC8188"/>
    <mergeCell ref="AE8186:AG8186"/>
    <mergeCell ref="K8187:M8187"/>
    <mergeCell ref="O8187:Q8187"/>
    <mergeCell ref="S8187:U8187"/>
    <mergeCell ref="W8187:Y8187"/>
    <mergeCell ref="AA8187:AC8187"/>
    <mergeCell ref="AE8187:AG8187"/>
    <mergeCell ref="K8186:M8186"/>
    <mergeCell ref="O8186:Q8186"/>
    <mergeCell ref="S8186:U8186"/>
    <mergeCell ref="W8186:Y8186"/>
    <mergeCell ref="AA8186:AC8186"/>
    <mergeCell ref="AF8184:AG8184"/>
    <mergeCell ref="L8185:M8185"/>
    <mergeCell ref="P8185:Q8185"/>
    <mergeCell ref="T8185:U8185"/>
    <mergeCell ref="X8185:Y8185"/>
    <mergeCell ref="AB8185:AC8185"/>
    <mergeCell ref="AF8185:AG8185"/>
    <mergeCell ref="L8184:M8184"/>
    <mergeCell ref="P8184:Q8184"/>
    <mergeCell ref="T8184:U8184"/>
    <mergeCell ref="X8184:Y8184"/>
    <mergeCell ref="AB8184:AC8184"/>
    <mergeCell ref="AE8182:AG8182"/>
    <mergeCell ref="K8183:M8183"/>
    <mergeCell ref="O8183:Q8183"/>
    <mergeCell ref="S8183:U8183"/>
    <mergeCell ref="W8183:Y8183"/>
    <mergeCell ref="AA8183:AC8183"/>
    <mergeCell ref="AE8183:AG8183"/>
    <mergeCell ref="K8182:M8182"/>
    <mergeCell ref="O8182:Q8182"/>
    <mergeCell ref="S8182:U8182"/>
    <mergeCell ref="W8182:Y8182"/>
    <mergeCell ref="AA8182:AC8182"/>
    <mergeCell ref="AB8180:AC8180"/>
    <mergeCell ref="AF8180:AG8180"/>
    <mergeCell ref="K8181:M8181"/>
    <mergeCell ref="O8181:Q8181"/>
    <mergeCell ref="S8181:U8181"/>
    <mergeCell ref="W8181:Y8181"/>
    <mergeCell ref="AA8181:AC8181"/>
    <mergeCell ref="AE8181:AG8181"/>
    <mergeCell ref="A8180:F8180"/>
    <mergeCell ref="L8180:M8180"/>
    <mergeCell ref="P8180:Q8180"/>
    <mergeCell ref="T8180:U8180"/>
    <mergeCell ref="X8180:Y8180"/>
    <mergeCell ref="AE8178:AG8178"/>
    <mergeCell ref="K8179:M8179"/>
    <mergeCell ref="O8179:Q8179"/>
    <mergeCell ref="S8179:U8179"/>
    <mergeCell ref="W8179:Y8179"/>
    <mergeCell ref="AA8179:AC8179"/>
    <mergeCell ref="AE8179:AG8179"/>
    <mergeCell ref="K8178:M8178"/>
    <mergeCell ref="O8178:Q8178"/>
    <mergeCell ref="S8178:U8178"/>
    <mergeCell ref="W8178:Y8178"/>
    <mergeCell ref="AA8178:AC8178"/>
    <mergeCell ref="AF8176:AG8176"/>
    <mergeCell ref="L8177:M8177"/>
    <mergeCell ref="P8177:Q8177"/>
    <mergeCell ref="T8177:U8177"/>
    <mergeCell ref="X8177:Y8177"/>
    <mergeCell ref="AB8177:AC8177"/>
    <mergeCell ref="AF8177:AG8177"/>
    <mergeCell ref="L8176:M8176"/>
    <mergeCell ref="P8176:Q8176"/>
    <mergeCell ref="T8176:U8176"/>
    <mergeCell ref="X8176:Y8176"/>
    <mergeCell ref="AB8176:AC8176"/>
    <mergeCell ref="AE8174:AG8174"/>
    <mergeCell ref="K8175:M8175"/>
    <mergeCell ref="O8175:Q8175"/>
    <mergeCell ref="S8175:U8175"/>
    <mergeCell ref="W8175:Y8175"/>
    <mergeCell ref="AA8175:AC8175"/>
    <mergeCell ref="AE8175:AG8175"/>
    <mergeCell ref="K8174:M8174"/>
    <mergeCell ref="O8174:Q8174"/>
    <mergeCell ref="S8174:U8174"/>
    <mergeCell ref="W8174:Y8174"/>
    <mergeCell ref="AA8174:AC8174"/>
    <mergeCell ref="AF8172:AG8172"/>
    <mergeCell ref="L8173:M8173"/>
    <mergeCell ref="P8173:Q8173"/>
    <mergeCell ref="T8173:U8173"/>
    <mergeCell ref="X8173:Y8173"/>
    <mergeCell ref="AB8173:AC8173"/>
    <mergeCell ref="AF8173:AG8173"/>
    <mergeCell ref="L8172:M8172"/>
    <mergeCell ref="P8172:Q8172"/>
    <mergeCell ref="T8172:U8172"/>
    <mergeCell ref="X8172:Y8172"/>
    <mergeCell ref="AB8172:AC8172"/>
    <mergeCell ref="AE8170:AG8170"/>
    <mergeCell ref="K8171:M8171"/>
    <mergeCell ref="O8171:Q8171"/>
    <mergeCell ref="S8171:U8171"/>
    <mergeCell ref="W8171:Y8171"/>
    <mergeCell ref="AA8171:AC8171"/>
    <mergeCell ref="AE8171:AG8171"/>
    <mergeCell ref="K8170:M8170"/>
    <mergeCell ref="O8170:Q8170"/>
    <mergeCell ref="S8170:U8170"/>
    <mergeCell ref="W8170:Y8170"/>
    <mergeCell ref="AA8170:AC8170"/>
    <mergeCell ref="AF8168:AG8168"/>
    <mergeCell ref="K8169:M8169"/>
    <mergeCell ref="O8169:Q8169"/>
    <mergeCell ref="S8169:U8169"/>
    <mergeCell ref="W8169:Y8169"/>
    <mergeCell ref="AA8169:AC8169"/>
    <mergeCell ref="AE8169:AG8169"/>
    <mergeCell ref="L8168:M8168"/>
    <mergeCell ref="P8168:Q8168"/>
    <mergeCell ref="T8168:U8168"/>
    <mergeCell ref="X8168:Y8168"/>
    <mergeCell ref="AB8168:AC8168"/>
    <mergeCell ref="AE8166:AG8166"/>
    <mergeCell ref="L8167:M8167"/>
    <mergeCell ref="P8167:Q8167"/>
    <mergeCell ref="T8167:U8167"/>
    <mergeCell ref="X8167:Y8167"/>
    <mergeCell ref="AB8167:AC8167"/>
    <mergeCell ref="AF8167:AG8167"/>
    <mergeCell ref="K8166:M8166"/>
    <mergeCell ref="O8166:Q8166"/>
    <mergeCell ref="S8166:U8166"/>
    <mergeCell ref="W8166:Y8166"/>
    <mergeCell ref="AA8166:AC8166"/>
    <mergeCell ref="AF8164:AG8164"/>
    <mergeCell ref="K8165:M8165"/>
    <mergeCell ref="O8165:Q8165"/>
    <mergeCell ref="S8165:U8165"/>
    <mergeCell ref="W8165:Y8165"/>
    <mergeCell ref="AA8165:AC8165"/>
    <mergeCell ref="AE8165:AG8165"/>
    <mergeCell ref="L8164:M8164"/>
    <mergeCell ref="P8164:Q8164"/>
    <mergeCell ref="T8164:U8164"/>
    <mergeCell ref="X8164:Y8164"/>
    <mergeCell ref="AB8164:AC8164"/>
    <mergeCell ref="AE8162:AG8162"/>
    <mergeCell ref="L8163:M8163"/>
    <mergeCell ref="P8163:Q8163"/>
    <mergeCell ref="T8163:U8163"/>
    <mergeCell ref="X8163:Y8163"/>
    <mergeCell ref="AB8163:AC8163"/>
    <mergeCell ref="AF8163:AG8163"/>
    <mergeCell ref="K8162:M8162"/>
    <mergeCell ref="O8162:Q8162"/>
    <mergeCell ref="S8162:U8162"/>
    <mergeCell ref="W8162:Y8162"/>
    <mergeCell ref="AA8162:AC8162"/>
    <mergeCell ref="AF8160:AG8160"/>
    <mergeCell ref="K8161:M8161"/>
    <mergeCell ref="O8161:Q8161"/>
    <mergeCell ref="S8161:U8161"/>
    <mergeCell ref="W8161:Y8161"/>
    <mergeCell ref="AA8161:AC8161"/>
    <mergeCell ref="AE8161:AG8161"/>
    <mergeCell ref="L8160:M8160"/>
    <mergeCell ref="P8160:Q8160"/>
    <mergeCell ref="T8160:U8160"/>
    <mergeCell ref="X8160:Y8160"/>
    <mergeCell ref="AB8160:AC8160"/>
    <mergeCell ref="AE8158:AG8158"/>
    <mergeCell ref="L8159:M8159"/>
    <mergeCell ref="P8159:Q8159"/>
    <mergeCell ref="T8159:U8159"/>
    <mergeCell ref="X8159:Y8159"/>
    <mergeCell ref="AB8159:AC8159"/>
    <mergeCell ref="AF8159:AG8159"/>
    <mergeCell ref="K8158:M8158"/>
    <mergeCell ref="O8158:Q8158"/>
    <mergeCell ref="S8158:U8158"/>
    <mergeCell ref="W8158:Y8158"/>
    <mergeCell ref="AA8158:AC8158"/>
    <mergeCell ref="AE8156:AG8156"/>
    <mergeCell ref="K8157:M8157"/>
    <mergeCell ref="O8157:Q8157"/>
    <mergeCell ref="S8157:U8157"/>
    <mergeCell ref="W8157:Y8157"/>
    <mergeCell ref="AA8157:AC8157"/>
    <mergeCell ref="AE8157:AG8157"/>
    <mergeCell ref="K8156:M8156"/>
    <mergeCell ref="O8156:Q8156"/>
    <mergeCell ref="S8156:U8156"/>
    <mergeCell ref="W8156:Y8156"/>
    <mergeCell ref="AA8156:AC8156"/>
    <mergeCell ref="AE8154:AG8154"/>
    <mergeCell ref="A8155:F8155"/>
    <mergeCell ref="L8155:M8155"/>
    <mergeCell ref="P8155:Q8155"/>
    <mergeCell ref="T8155:U8155"/>
    <mergeCell ref="X8155:Y8155"/>
    <mergeCell ref="AB8155:AC8155"/>
    <mergeCell ref="AF8155:AG8155"/>
    <mergeCell ref="K8154:M8154"/>
    <mergeCell ref="O8154:Q8154"/>
    <mergeCell ref="S8154:U8154"/>
    <mergeCell ref="W8154:Y8154"/>
    <mergeCell ref="AA8154:AC8154"/>
    <mergeCell ref="AF8152:AG8152"/>
    <mergeCell ref="K8153:M8153"/>
    <mergeCell ref="O8153:Q8153"/>
    <mergeCell ref="S8153:U8153"/>
    <mergeCell ref="W8153:Y8153"/>
    <mergeCell ref="AA8153:AC8153"/>
    <mergeCell ref="AE8153:AG8153"/>
    <mergeCell ref="L8152:M8152"/>
    <mergeCell ref="P8152:Q8152"/>
    <mergeCell ref="T8152:U8152"/>
    <mergeCell ref="X8152:Y8152"/>
    <mergeCell ref="AB8152:AC8152"/>
    <mergeCell ref="AE8150:AG8150"/>
    <mergeCell ref="L8151:M8151"/>
    <mergeCell ref="P8151:Q8151"/>
    <mergeCell ref="T8151:U8151"/>
    <mergeCell ref="X8151:Y8151"/>
    <mergeCell ref="AB8151:AC8151"/>
    <mergeCell ref="AF8151:AG8151"/>
    <mergeCell ref="K8150:M8150"/>
    <mergeCell ref="O8150:Q8150"/>
    <mergeCell ref="S8150:U8150"/>
    <mergeCell ref="W8150:Y8150"/>
    <mergeCell ref="AA8150:AC8150"/>
    <mergeCell ref="AF8148:AG8148"/>
    <mergeCell ref="K8149:M8149"/>
    <mergeCell ref="O8149:Q8149"/>
    <mergeCell ref="S8149:U8149"/>
    <mergeCell ref="W8149:Y8149"/>
    <mergeCell ref="AA8149:AC8149"/>
    <mergeCell ref="AE8149:AG8149"/>
    <mergeCell ref="L8148:M8148"/>
    <mergeCell ref="P8148:Q8148"/>
    <mergeCell ref="T8148:U8148"/>
    <mergeCell ref="X8148:Y8148"/>
    <mergeCell ref="AB8148:AC8148"/>
    <mergeCell ref="AE8146:AG8146"/>
    <mergeCell ref="L8147:M8147"/>
    <mergeCell ref="P8147:Q8147"/>
    <mergeCell ref="T8147:U8147"/>
    <mergeCell ref="X8147:Y8147"/>
    <mergeCell ref="AB8147:AC8147"/>
    <mergeCell ref="AF8147:AG8147"/>
    <mergeCell ref="K8146:M8146"/>
    <mergeCell ref="O8146:Q8146"/>
    <mergeCell ref="S8146:U8146"/>
    <mergeCell ref="W8146:Y8146"/>
    <mergeCell ref="AA8146:AC8146"/>
    <mergeCell ref="AF8144:AG8144"/>
    <mergeCell ref="K8145:M8145"/>
    <mergeCell ref="O8145:Q8145"/>
    <mergeCell ref="S8145:U8145"/>
    <mergeCell ref="W8145:Y8145"/>
    <mergeCell ref="AA8145:AC8145"/>
    <mergeCell ref="AE8145:AG8145"/>
    <mergeCell ref="L8144:M8144"/>
    <mergeCell ref="P8144:Q8144"/>
    <mergeCell ref="T8144:U8144"/>
    <mergeCell ref="X8144:Y8144"/>
    <mergeCell ref="AB8144:AC8144"/>
    <mergeCell ref="AE8142:AG8142"/>
    <mergeCell ref="L8143:M8143"/>
    <mergeCell ref="P8143:Q8143"/>
    <mergeCell ref="T8143:U8143"/>
    <mergeCell ref="X8143:Y8143"/>
    <mergeCell ref="AB8143:AC8143"/>
    <mergeCell ref="AF8143:AG8143"/>
    <mergeCell ref="K8142:M8142"/>
    <mergeCell ref="O8142:Q8142"/>
    <mergeCell ref="S8142:U8142"/>
    <mergeCell ref="W8142:Y8142"/>
    <mergeCell ref="AA8142:AC8142"/>
    <mergeCell ref="AE8140:AG8140"/>
    <mergeCell ref="K8141:M8141"/>
    <mergeCell ref="O8141:Q8141"/>
    <mergeCell ref="S8141:U8141"/>
    <mergeCell ref="W8141:Y8141"/>
    <mergeCell ref="AA8141:AC8141"/>
    <mergeCell ref="AE8141:AG8141"/>
    <mergeCell ref="K8140:M8140"/>
    <mergeCell ref="O8140:Q8140"/>
    <mergeCell ref="S8140:U8140"/>
    <mergeCell ref="W8140:Y8140"/>
    <mergeCell ref="AA8140:AC8140"/>
    <mergeCell ref="AE8138:AG8138"/>
    <mergeCell ref="A8139:F8139"/>
    <mergeCell ref="L8139:M8139"/>
    <mergeCell ref="P8139:Q8139"/>
    <mergeCell ref="T8139:U8139"/>
    <mergeCell ref="X8139:Y8139"/>
    <mergeCell ref="AB8139:AC8139"/>
    <mergeCell ref="AF8139:AG8139"/>
    <mergeCell ref="K8138:M8138"/>
    <mergeCell ref="O8138:Q8138"/>
    <mergeCell ref="S8138:U8138"/>
    <mergeCell ref="W8138:Y8138"/>
    <mergeCell ref="AA8138:AC8138"/>
    <mergeCell ref="AF8136:AG8136"/>
    <mergeCell ref="K8137:M8137"/>
    <mergeCell ref="O8137:Q8137"/>
    <mergeCell ref="S8137:U8137"/>
    <mergeCell ref="W8137:Y8137"/>
    <mergeCell ref="AA8137:AC8137"/>
    <mergeCell ref="AE8137:AG8137"/>
    <mergeCell ref="L8136:M8136"/>
    <mergeCell ref="P8136:Q8136"/>
    <mergeCell ref="T8136:U8136"/>
    <mergeCell ref="X8136:Y8136"/>
    <mergeCell ref="AB8136:AC8136"/>
    <mergeCell ref="AE8134:AG8134"/>
    <mergeCell ref="L8135:M8135"/>
    <mergeCell ref="P8135:Q8135"/>
    <mergeCell ref="T8135:U8135"/>
    <mergeCell ref="X8135:Y8135"/>
    <mergeCell ref="AB8135:AC8135"/>
    <mergeCell ref="AF8135:AG8135"/>
    <mergeCell ref="K8134:M8134"/>
    <mergeCell ref="O8134:Q8134"/>
    <mergeCell ref="S8134:U8134"/>
    <mergeCell ref="W8134:Y8134"/>
    <mergeCell ref="AA8134:AC8134"/>
    <mergeCell ref="AF8132:AG8132"/>
    <mergeCell ref="K8133:M8133"/>
    <mergeCell ref="O8133:Q8133"/>
    <mergeCell ref="S8133:U8133"/>
    <mergeCell ref="W8133:Y8133"/>
    <mergeCell ref="AA8133:AC8133"/>
    <mergeCell ref="AE8133:AG8133"/>
    <mergeCell ref="L8132:M8132"/>
    <mergeCell ref="P8132:Q8132"/>
    <mergeCell ref="T8132:U8132"/>
    <mergeCell ref="X8132:Y8132"/>
    <mergeCell ref="AB8132:AC8132"/>
    <mergeCell ref="AE8130:AG8130"/>
    <mergeCell ref="L8131:M8131"/>
    <mergeCell ref="P8131:Q8131"/>
    <mergeCell ref="T8131:U8131"/>
    <mergeCell ref="X8131:Y8131"/>
    <mergeCell ref="AB8131:AC8131"/>
    <mergeCell ref="AF8131:AG8131"/>
    <mergeCell ref="K8130:M8130"/>
    <mergeCell ref="O8130:Q8130"/>
    <mergeCell ref="S8130:U8130"/>
    <mergeCell ref="W8130:Y8130"/>
    <mergeCell ref="AA8130:AC8130"/>
    <mergeCell ref="AF8128:AG8128"/>
    <mergeCell ref="K8129:M8129"/>
    <mergeCell ref="O8129:Q8129"/>
    <mergeCell ref="S8129:U8129"/>
    <mergeCell ref="W8129:Y8129"/>
    <mergeCell ref="AA8129:AC8129"/>
    <mergeCell ref="AE8129:AG8129"/>
    <mergeCell ref="L8128:M8128"/>
    <mergeCell ref="P8128:Q8128"/>
    <mergeCell ref="T8128:U8128"/>
    <mergeCell ref="X8128:Y8128"/>
    <mergeCell ref="AB8128:AC8128"/>
    <mergeCell ref="AE8126:AG8126"/>
    <mergeCell ref="L8127:M8127"/>
    <mergeCell ref="P8127:Q8127"/>
    <mergeCell ref="T8127:U8127"/>
    <mergeCell ref="X8127:Y8127"/>
    <mergeCell ref="AB8127:AC8127"/>
    <mergeCell ref="AF8127:AG8127"/>
    <mergeCell ref="K8126:M8126"/>
    <mergeCell ref="O8126:Q8126"/>
    <mergeCell ref="S8126:U8126"/>
    <mergeCell ref="W8126:Y8126"/>
    <mergeCell ref="AA8126:AC8126"/>
    <mergeCell ref="AF8124:AG8124"/>
    <mergeCell ref="K8125:M8125"/>
    <mergeCell ref="O8125:Q8125"/>
    <mergeCell ref="S8125:U8125"/>
    <mergeCell ref="W8125:Y8125"/>
    <mergeCell ref="AA8125:AC8125"/>
    <mergeCell ref="AE8125:AG8125"/>
    <mergeCell ref="L8124:M8124"/>
    <mergeCell ref="P8124:Q8124"/>
    <mergeCell ref="T8124:U8124"/>
    <mergeCell ref="X8124:Y8124"/>
    <mergeCell ref="AB8124:AC8124"/>
    <mergeCell ref="AE8122:AG8122"/>
    <mergeCell ref="L8123:M8123"/>
    <mergeCell ref="P8123:Q8123"/>
    <mergeCell ref="T8123:U8123"/>
    <mergeCell ref="X8123:Y8123"/>
    <mergeCell ref="AB8123:AC8123"/>
    <mergeCell ref="AF8123:AG8123"/>
    <mergeCell ref="K8122:M8122"/>
    <mergeCell ref="O8122:Q8122"/>
    <mergeCell ref="S8122:U8122"/>
    <mergeCell ref="W8122:Y8122"/>
    <mergeCell ref="AA8122:AC8122"/>
    <mergeCell ref="AE8120:AG8120"/>
    <mergeCell ref="K8121:M8121"/>
    <mergeCell ref="O8121:Q8121"/>
    <mergeCell ref="S8121:U8121"/>
    <mergeCell ref="W8121:Y8121"/>
    <mergeCell ref="AA8121:AC8121"/>
    <mergeCell ref="AE8121:AG8121"/>
    <mergeCell ref="K8120:M8120"/>
    <mergeCell ref="O8120:Q8120"/>
    <mergeCell ref="S8120:U8120"/>
    <mergeCell ref="W8120:Y8120"/>
    <mergeCell ref="AA8120:AC8120"/>
    <mergeCell ref="AE8118:AG8118"/>
    <mergeCell ref="A8119:F8119"/>
    <mergeCell ref="L8119:M8119"/>
    <mergeCell ref="P8119:Q8119"/>
    <mergeCell ref="T8119:U8119"/>
    <mergeCell ref="X8119:Y8119"/>
    <mergeCell ref="AB8119:AC8119"/>
    <mergeCell ref="AF8119:AG8119"/>
    <mergeCell ref="K8118:M8118"/>
    <mergeCell ref="O8118:Q8118"/>
    <mergeCell ref="S8118:U8118"/>
    <mergeCell ref="W8118:Y8118"/>
    <mergeCell ref="AA8118:AC8118"/>
    <mergeCell ref="AF8116:AG8116"/>
    <mergeCell ref="K8117:M8117"/>
    <mergeCell ref="O8117:Q8117"/>
    <mergeCell ref="S8117:U8117"/>
    <mergeCell ref="W8117:Y8117"/>
    <mergeCell ref="AA8117:AC8117"/>
    <mergeCell ref="AE8117:AG8117"/>
    <mergeCell ref="L8116:M8116"/>
    <mergeCell ref="P8116:Q8116"/>
    <mergeCell ref="T8116:U8116"/>
    <mergeCell ref="X8116:Y8116"/>
    <mergeCell ref="AB8116:AC8116"/>
    <mergeCell ref="AE8114:AG8114"/>
    <mergeCell ref="L8115:M8115"/>
    <mergeCell ref="P8115:Q8115"/>
    <mergeCell ref="T8115:U8115"/>
    <mergeCell ref="X8115:Y8115"/>
    <mergeCell ref="AB8115:AC8115"/>
    <mergeCell ref="AF8115:AG8115"/>
    <mergeCell ref="K8114:M8114"/>
    <mergeCell ref="O8114:Q8114"/>
    <mergeCell ref="S8114:U8114"/>
    <mergeCell ref="W8114:Y8114"/>
    <mergeCell ref="AA8114:AC8114"/>
    <mergeCell ref="AF8112:AG8112"/>
    <mergeCell ref="K8113:M8113"/>
    <mergeCell ref="O8113:Q8113"/>
    <mergeCell ref="S8113:U8113"/>
    <mergeCell ref="W8113:Y8113"/>
    <mergeCell ref="AA8113:AC8113"/>
    <mergeCell ref="AE8113:AG8113"/>
    <mergeCell ref="L8112:M8112"/>
    <mergeCell ref="P8112:Q8112"/>
    <mergeCell ref="T8112:U8112"/>
    <mergeCell ref="X8112:Y8112"/>
    <mergeCell ref="AB8112:AC8112"/>
    <mergeCell ref="AE8110:AG8110"/>
    <mergeCell ref="L8111:M8111"/>
    <mergeCell ref="P8111:Q8111"/>
    <mergeCell ref="T8111:U8111"/>
    <mergeCell ref="X8111:Y8111"/>
    <mergeCell ref="AB8111:AC8111"/>
    <mergeCell ref="AF8111:AG8111"/>
    <mergeCell ref="K8110:M8110"/>
    <mergeCell ref="O8110:Q8110"/>
    <mergeCell ref="S8110:U8110"/>
    <mergeCell ref="W8110:Y8110"/>
    <mergeCell ref="AA8110:AC8110"/>
    <mergeCell ref="AF8108:AG8108"/>
    <mergeCell ref="K8109:M8109"/>
    <mergeCell ref="O8109:Q8109"/>
    <mergeCell ref="S8109:U8109"/>
    <mergeCell ref="W8109:Y8109"/>
    <mergeCell ref="AA8109:AC8109"/>
    <mergeCell ref="AE8109:AG8109"/>
    <mergeCell ref="L8108:M8108"/>
    <mergeCell ref="P8108:Q8108"/>
    <mergeCell ref="T8108:U8108"/>
    <mergeCell ref="X8108:Y8108"/>
    <mergeCell ref="AB8108:AC8108"/>
    <mergeCell ref="AF8106:AG8106"/>
    <mergeCell ref="L8107:M8107"/>
    <mergeCell ref="P8107:Q8107"/>
    <mergeCell ref="T8107:U8107"/>
    <mergeCell ref="X8107:Y8107"/>
    <mergeCell ref="AB8107:AC8107"/>
    <mergeCell ref="AF8107:AG8107"/>
    <mergeCell ref="L8106:M8106"/>
    <mergeCell ref="P8106:Q8106"/>
    <mergeCell ref="T8106:U8106"/>
    <mergeCell ref="X8106:Y8106"/>
    <mergeCell ref="AB8106:AC8106"/>
    <mergeCell ref="AF8104:AG8104"/>
    <mergeCell ref="L8105:M8105"/>
    <mergeCell ref="P8105:Q8105"/>
    <mergeCell ref="T8105:U8105"/>
    <mergeCell ref="X8105:Y8105"/>
    <mergeCell ref="AB8105:AC8105"/>
    <mergeCell ref="AF8105:AG8105"/>
    <mergeCell ref="L8104:M8104"/>
    <mergeCell ref="P8104:Q8104"/>
    <mergeCell ref="T8104:U8104"/>
    <mergeCell ref="X8104:Y8104"/>
    <mergeCell ref="AB8104:AC8104"/>
    <mergeCell ref="AE8102:AG8102"/>
    <mergeCell ref="K8103:M8103"/>
    <mergeCell ref="O8103:Q8103"/>
    <mergeCell ref="S8103:U8103"/>
    <mergeCell ref="W8103:Y8103"/>
    <mergeCell ref="AA8103:AC8103"/>
    <mergeCell ref="AE8103:AG8103"/>
    <mergeCell ref="K8102:M8102"/>
    <mergeCell ref="O8102:Q8102"/>
    <mergeCell ref="S8102:U8102"/>
    <mergeCell ref="W8102:Y8102"/>
    <mergeCell ref="AA8102:AC8102"/>
    <mergeCell ref="AF8100:AG8100"/>
    <mergeCell ref="L8101:M8101"/>
    <mergeCell ref="P8101:Q8101"/>
    <mergeCell ref="T8101:U8101"/>
    <mergeCell ref="X8101:Y8101"/>
    <mergeCell ref="AB8101:AC8101"/>
    <mergeCell ref="AF8101:AG8101"/>
    <mergeCell ref="L8100:M8100"/>
    <mergeCell ref="P8100:Q8100"/>
    <mergeCell ref="T8100:U8100"/>
    <mergeCell ref="X8100:Y8100"/>
    <mergeCell ref="AB8100:AC8100"/>
    <mergeCell ref="AE8098:AG8098"/>
    <mergeCell ref="L8099:M8099"/>
    <mergeCell ref="P8099:Q8099"/>
    <mergeCell ref="T8099:U8099"/>
    <mergeCell ref="X8099:Y8099"/>
    <mergeCell ref="AB8099:AC8099"/>
    <mergeCell ref="AF8099:AG8099"/>
    <mergeCell ref="K8098:M8098"/>
    <mergeCell ref="O8098:Q8098"/>
    <mergeCell ref="S8098:U8098"/>
    <mergeCell ref="W8098:Y8098"/>
    <mergeCell ref="AA8098:AC8098"/>
    <mergeCell ref="AE8096:AG8096"/>
    <mergeCell ref="K8097:M8097"/>
    <mergeCell ref="O8097:Q8097"/>
    <mergeCell ref="S8097:U8097"/>
    <mergeCell ref="W8097:Y8097"/>
    <mergeCell ref="AA8097:AC8097"/>
    <mergeCell ref="AE8097:AG8097"/>
    <mergeCell ref="K8096:M8096"/>
    <mergeCell ref="O8096:Q8096"/>
    <mergeCell ref="S8096:U8096"/>
    <mergeCell ref="W8096:Y8096"/>
    <mergeCell ref="AA8096:AC8096"/>
    <mergeCell ref="AB8094:AC8094"/>
    <mergeCell ref="AF8094:AG8094"/>
    <mergeCell ref="K8095:M8095"/>
    <mergeCell ref="O8095:Q8095"/>
    <mergeCell ref="S8095:U8095"/>
    <mergeCell ref="W8095:Y8095"/>
    <mergeCell ref="AA8095:AC8095"/>
    <mergeCell ref="AE8095:AG8095"/>
    <mergeCell ref="A8094:F8094"/>
    <mergeCell ref="L8094:M8094"/>
    <mergeCell ref="P8094:Q8094"/>
    <mergeCell ref="T8094:U8094"/>
    <mergeCell ref="X8094:Y8094"/>
    <mergeCell ref="AE8092:AG8092"/>
    <mergeCell ref="K8093:M8093"/>
    <mergeCell ref="O8093:Q8093"/>
    <mergeCell ref="S8093:U8093"/>
    <mergeCell ref="W8093:Y8093"/>
    <mergeCell ref="AA8093:AC8093"/>
    <mergeCell ref="AE8093:AG8093"/>
    <mergeCell ref="K8092:M8092"/>
    <mergeCell ref="O8092:Q8092"/>
    <mergeCell ref="S8092:U8092"/>
    <mergeCell ref="W8092:Y8092"/>
    <mergeCell ref="AA8092:AC8092"/>
    <mergeCell ref="AF8090:AG8090"/>
    <mergeCell ref="L8091:M8091"/>
    <mergeCell ref="P8091:Q8091"/>
    <mergeCell ref="T8091:U8091"/>
    <mergeCell ref="X8091:Y8091"/>
    <mergeCell ref="AB8091:AC8091"/>
    <mergeCell ref="AF8091:AG8091"/>
    <mergeCell ref="L8090:M8090"/>
    <mergeCell ref="P8090:Q8090"/>
    <mergeCell ref="T8090:U8090"/>
    <mergeCell ref="X8090:Y8090"/>
    <mergeCell ref="AB8090:AC8090"/>
    <mergeCell ref="AE8088:AG8088"/>
    <mergeCell ref="K8089:M8089"/>
    <mergeCell ref="O8089:Q8089"/>
    <mergeCell ref="S8089:U8089"/>
    <mergeCell ref="W8089:Y8089"/>
    <mergeCell ref="AA8089:AC8089"/>
    <mergeCell ref="AE8089:AG8089"/>
    <mergeCell ref="K8088:M8088"/>
    <mergeCell ref="O8088:Q8088"/>
    <mergeCell ref="S8088:U8088"/>
    <mergeCell ref="W8088:Y8088"/>
    <mergeCell ref="AA8088:AC8088"/>
    <mergeCell ref="AF8086:AG8086"/>
    <mergeCell ref="L8087:M8087"/>
    <mergeCell ref="P8087:Q8087"/>
    <mergeCell ref="T8087:U8087"/>
    <mergeCell ref="X8087:Y8087"/>
    <mergeCell ref="AB8087:AC8087"/>
    <mergeCell ref="AF8087:AG8087"/>
    <mergeCell ref="L8086:M8086"/>
    <mergeCell ref="P8086:Q8086"/>
    <mergeCell ref="T8086:U8086"/>
    <mergeCell ref="X8086:Y8086"/>
    <mergeCell ref="AB8086:AC8086"/>
    <mergeCell ref="AE8084:AG8084"/>
    <mergeCell ref="K8085:M8085"/>
    <mergeCell ref="O8085:Q8085"/>
    <mergeCell ref="S8085:U8085"/>
    <mergeCell ref="W8085:Y8085"/>
    <mergeCell ref="AA8085:AC8085"/>
    <mergeCell ref="AE8085:AG8085"/>
    <mergeCell ref="K8084:M8084"/>
    <mergeCell ref="O8084:Q8084"/>
    <mergeCell ref="S8084:U8084"/>
    <mergeCell ref="W8084:Y8084"/>
    <mergeCell ref="AA8084:AC8084"/>
    <mergeCell ref="AF8082:AG8082"/>
    <mergeCell ref="K8083:M8083"/>
    <mergeCell ref="O8083:Q8083"/>
    <mergeCell ref="S8083:U8083"/>
    <mergeCell ref="W8083:Y8083"/>
    <mergeCell ref="AA8083:AC8083"/>
    <mergeCell ref="AE8083:AG8083"/>
    <mergeCell ref="L8082:M8082"/>
    <mergeCell ref="P8082:Q8082"/>
    <mergeCell ref="T8082:U8082"/>
    <mergeCell ref="X8082:Y8082"/>
    <mergeCell ref="AB8082:AC8082"/>
    <mergeCell ref="AE8080:AG8080"/>
    <mergeCell ref="L8081:M8081"/>
    <mergeCell ref="P8081:Q8081"/>
    <mergeCell ref="T8081:U8081"/>
    <mergeCell ref="X8081:Y8081"/>
    <mergeCell ref="AB8081:AC8081"/>
    <mergeCell ref="AF8081:AG8081"/>
    <mergeCell ref="K8080:M8080"/>
    <mergeCell ref="O8080:Q8080"/>
    <mergeCell ref="S8080:U8080"/>
    <mergeCell ref="W8080:Y8080"/>
    <mergeCell ref="AA8080:AC8080"/>
    <mergeCell ref="AF8078:AG8078"/>
    <mergeCell ref="K8079:M8079"/>
    <mergeCell ref="O8079:Q8079"/>
    <mergeCell ref="S8079:U8079"/>
    <mergeCell ref="W8079:Y8079"/>
    <mergeCell ref="AA8079:AC8079"/>
    <mergeCell ref="AE8079:AG8079"/>
    <mergeCell ref="L8078:M8078"/>
    <mergeCell ref="P8078:Q8078"/>
    <mergeCell ref="T8078:U8078"/>
    <mergeCell ref="X8078:Y8078"/>
    <mergeCell ref="AB8078:AC8078"/>
    <mergeCell ref="AE8076:AG8076"/>
    <mergeCell ref="L8077:M8077"/>
    <mergeCell ref="P8077:Q8077"/>
    <mergeCell ref="T8077:U8077"/>
    <mergeCell ref="X8077:Y8077"/>
    <mergeCell ref="AB8077:AC8077"/>
    <mergeCell ref="AF8077:AG8077"/>
    <mergeCell ref="K8076:M8076"/>
    <mergeCell ref="O8076:Q8076"/>
    <mergeCell ref="S8076:U8076"/>
    <mergeCell ref="W8076:Y8076"/>
    <mergeCell ref="AA8076:AC8076"/>
    <mergeCell ref="AE8074:AG8074"/>
    <mergeCell ref="K8075:M8075"/>
    <mergeCell ref="O8075:Q8075"/>
    <mergeCell ref="S8075:U8075"/>
    <mergeCell ref="W8075:Y8075"/>
    <mergeCell ref="AA8075:AC8075"/>
    <mergeCell ref="AE8075:AG8075"/>
    <mergeCell ref="K8074:M8074"/>
    <mergeCell ref="O8074:Q8074"/>
    <mergeCell ref="S8074:U8074"/>
    <mergeCell ref="W8074:Y8074"/>
    <mergeCell ref="AA8074:AC8074"/>
    <mergeCell ref="AF8072:AG8072"/>
    <mergeCell ref="L8073:M8073"/>
    <mergeCell ref="P8073:Q8073"/>
    <mergeCell ref="T8073:U8073"/>
    <mergeCell ref="X8073:Y8073"/>
    <mergeCell ref="AB8073:AC8073"/>
    <mergeCell ref="AF8073:AG8073"/>
    <mergeCell ref="L8072:M8072"/>
    <mergeCell ref="P8072:Q8072"/>
    <mergeCell ref="T8072:U8072"/>
    <mergeCell ref="X8072:Y8072"/>
    <mergeCell ref="AB8072:AC8072"/>
    <mergeCell ref="AE8070:AG8070"/>
    <mergeCell ref="K8071:M8071"/>
    <mergeCell ref="O8071:Q8071"/>
    <mergeCell ref="S8071:U8071"/>
    <mergeCell ref="W8071:Y8071"/>
    <mergeCell ref="AA8071:AC8071"/>
    <mergeCell ref="AE8071:AG8071"/>
    <mergeCell ref="K8070:M8070"/>
    <mergeCell ref="O8070:Q8070"/>
    <mergeCell ref="S8070:U8070"/>
    <mergeCell ref="W8070:Y8070"/>
    <mergeCell ref="AA8070:AC8070"/>
    <mergeCell ref="AF8068:AG8068"/>
    <mergeCell ref="L8069:M8069"/>
    <mergeCell ref="P8069:Q8069"/>
    <mergeCell ref="T8069:U8069"/>
    <mergeCell ref="X8069:Y8069"/>
    <mergeCell ref="AB8069:AC8069"/>
    <mergeCell ref="AF8069:AG8069"/>
    <mergeCell ref="L8068:M8068"/>
    <mergeCell ref="P8068:Q8068"/>
    <mergeCell ref="T8068:U8068"/>
    <mergeCell ref="X8068:Y8068"/>
    <mergeCell ref="AB8068:AC8068"/>
    <mergeCell ref="AE8066:AG8066"/>
    <mergeCell ref="K8067:M8067"/>
    <mergeCell ref="O8067:Q8067"/>
    <mergeCell ref="S8067:U8067"/>
    <mergeCell ref="W8067:Y8067"/>
    <mergeCell ref="AA8067:AC8067"/>
    <mergeCell ref="AE8067:AG8067"/>
    <mergeCell ref="K8066:M8066"/>
    <mergeCell ref="O8066:Q8066"/>
    <mergeCell ref="S8066:U8066"/>
    <mergeCell ref="W8066:Y8066"/>
    <mergeCell ref="AA8066:AC8066"/>
    <mergeCell ref="AB8064:AC8064"/>
    <mergeCell ref="AF8064:AG8064"/>
    <mergeCell ref="A8065:F8065"/>
    <mergeCell ref="L8065:M8065"/>
    <mergeCell ref="P8065:Q8065"/>
    <mergeCell ref="T8065:U8065"/>
    <mergeCell ref="X8065:Y8065"/>
    <mergeCell ref="AB8065:AC8065"/>
    <mergeCell ref="AF8065:AG8065"/>
    <mergeCell ref="A8064:F8064"/>
    <mergeCell ref="L8064:M8064"/>
    <mergeCell ref="P8064:Q8064"/>
    <mergeCell ref="T8064:U8064"/>
    <mergeCell ref="X8064:Y8064"/>
    <mergeCell ref="AE8062:AG8062"/>
    <mergeCell ref="K8063:M8063"/>
    <mergeCell ref="O8063:Q8063"/>
    <mergeCell ref="S8063:U8063"/>
    <mergeCell ref="W8063:Y8063"/>
    <mergeCell ref="AA8063:AC8063"/>
    <mergeCell ref="AE8063:AG8063"/>
    <mergeCell ref="K8062:M8062"/>
    <mergeCell ref="O8062:Q8062"/>
    <mergeCell ref="S8062:U8062"/>
    <mergeCell ref="W8062:Y8062"/>
    <mergeCell ref="AA8062:AC8062"/>
    <mergeCell ref="AF8060:AG8060"/>
    <mergeCell ref="L8061:M8061"/>
    <mergeCell ref="P8061:Q8061"/>
    <mergeCell ref="T8061:U8061"/>
    <mergeCell ref="X8061:Y8061"/>
    <mergeCell ref="AB8061:AC8061"/>
    <mergeCell ref="AF8061:AG8061"/>
    <mergeCell ref="L8060:M8060"/>
    <mergeCell ref="P8060:Q8060"/>
    <mergeCell ref="T8060:U8060"/>
    <mergeCell ref="X8060:Y8060"/>
    <mergeCell ref="AB8060:AC8060"/>
    <mergeCell ref="AE8058:AG8058"/>
    <mergeCell ref="K8059:M8059"/>
    <mergeCell ref="O8059:Q8059"/>
    <mergeCell ref="S8059:U8059"/>
    <mergeCell ref="W8059:Y8059"/>
    <mergeCell ref="AA8059:AC8059"/>
    <mergeCell ref="AE8059:AG8059"/>
    <mergeCell ref="K8058:M8058"/>
    <mergeCell ref="O8058:Q8058"/>
    <mergeCell ref="S8058:U8058"/>
    <mergeCell ref="W8058:Y8058"/>
    <mergeCell ref="AA8058:AC8058"/>
    <mergeCell ref="AF8056:AG8056"/>
    <mergeCell ref="L8057:M8057"/>
    <mergeCell ref="P8057:Q8057"/>
    <mergeCell ref="T8057:U8057"/>
    <mergeCell ref="X8057:Y8057"/>
    <mergeCell ref="AB8057:AC8057"/>
    <mergeCell ref="AF8057:AG8057"/>
    <mergeCell ref="L8056:M8056"/>
    <mergeCell ref="P8056:Q8056"/>
    <mergeCell ref="T8056:U8056"/>
    <mergeCell ref="X8056:Y8056"/>
    <mergeCell ref="AB8056:AC8056"/>
    <mergeCell ref="AF8054:AG8054"/>
    <mergeCell ref="L8055:M8055"/>
    <mergeCell ref="P8055:Q8055"/>
    <mergeCell ref="T8055:U8055"/>
    <mergeCell ref="X8055:Y8055"/>
    <mergeCell ref="AB8055:AC8055"/>
    <mergeCell ref="AF8055:AG8055"/>
    <mergeCell ref="L8054:M8054"/>
    <mergeCell ref="P8054:Q8054"/>
    <mergeCell ref="T8054:U8054"/>
    <mergeCell ref="X8054:Y8054"/>
    <mergeCell ref="AB8054:AC8054"/>
    <mergeCell ref="AF8052:AG8052"/>
    <mergeCell ref="L8053:M8053"/>
    <mergeCell ref="P8053:Q8053"/>
    <mergeCell ref="T8053:U8053"/>
    <mergeCell ref="X8053:Y8053"/>
    <mergeCell ref="AB8053:AC8053"/>
    <mergeCell ref="AF8053:AG8053"/>
    <mergeCell ref="L8052:M8052"/>
    <mergeCell ref="P8052:Q8052"/>
    <mergeCell ref="T8052:U8052"/>
    <mergeCell ref="X8052:Y8052"/>
    <mergeCell ref="AB8052:AC8052"/>
    <mergeCell ref="AF8050:AG8050"/>
    <mergeCell ref="L8051:M8051"/>
    <mergeCell ref="P8051:Q8051"/>
    <mergeCell ref="T8051:U8051"/>
    <mergeCell ref="X8051:Y8051"/>
    <mergeCell ref="AB8051:AC8051"/>
    <mergeCell ref="AF8051:AG8051"/>
    <mergeCell ref="L8050:M8050"/>
    <mergeCell ref="P8050:Q8050"/>
    <mergeCell ref="T8050:U8050"/>
    <mergeCell ref="X8050:Y8050"/>
    <mergeCell ref="AB8050:AC8050"/>
    <mergeCell ref="AF8048:AG8048"/>
    <mergeCell ref="L8049:M8049"/>
    <mergeCell ref="P8049:Q8049"/>
    <mergeCell ref="T8049:U8049"/>
    <mergeCell ref="X8049:Y8049"/>
    <mergeCell ref="AB8049:AC8049"/>
    <mergeCell ref="AF8049:AG8049"/>
    <mergeCell ref="L8048:M8048"/>
    <mergeCell ref="P8048:Q8048"/>
    <mergeCell ref="T8048:U8048"/>
    <mergeCell ref="X8048:Y8048"/>
    <mergeCell ref="AB8048:AC8048"/>
    <mergeCell ref="AF8046:AG8046"/>
    <mergeCell ref="L8047:M8047"/>
    <mergeCell ref="P8047:Q8047"/>
    <mergeCell ref="T8047:U8047"/>
    <mergeCell ref="X8047:Y8047"/>
    <mergeCell ref="AB8047:AC8047"/>
    <mergeCell ref="AF8047:AG8047"/>
    <mergeCell ref="L8046:M8046"/>
    <mergeCell ref="P8046:Q8046"/>
    <mergeCell ref="T8046:U8046"/>
    <mergeCell ref="X8046:Y8046"/>
    <mergeCell ref="AB8046:AC8046"/>
    <mergeCell ref="AF8044:AG8044"/>
    <mergeCell ref="L8045:M8045"/>
    <mergeCell ref="P8045:Q8045"/>
    <mergeCell ref="T8045:U8045"/>
    <mergeCell ref="X8045:Y8045"/>
    <mergeCell ref="AB8045:AC8045"/>
    <mergeCell ref="AF8045:AG8045"/>
    <mergeCell ref="L8044:M8044"/>
    <mergeCell ref="P8044:Q8044"/>
    <mergeCell ref="T8044:U8044"/>
    <mergeCell ref="X8044:Y8044"/>
    <mergeCell ref="AB8044:AC8044"/>
    <mergeCell ref="AE8042:AG8042"/>
    <mergeCell ref="K8043:M8043"/>
    <mergeCell ref="O8043:Q8043"/>
    <mergeCell ref="S8043:U8043"/>
    <mergeCell ref="W8043:Y8043"/>
    <mergeCell ref="AA8043:AC8043"/>
    <mergeCell ref="AE8043:AG8043"/>
    <mergeCell ref="K8042:M8042"/>
    <mergeCell ref="O8042:Q8042"/>
    <mergeCell ref="S8042:U8042"/>
    <mergeCell ref="W8042:Y8042"/>
    <mergeCell ref="AA8042:AC8042"/>
    <mergeCell ref="AF8040:AG8040"/>
    <mergeCell ref="L8041:M8041"/>
    <mergeCell ref="P8041:Q8041"/>
    <mergeCell ref="T8041:U8041"/>
    <mergeCell ref="X8041:Y8041"/>
    <mergeCell ref="AB8041:AC8041"/>
    <mergeCell ref="AF8041:AG8041"/>
    <mergeCell ref="L8040:M8040"/>
    <mergeCell ref="P8040:Q8040"/>
    <mergeCell ref="T8040:U8040"/>
    <mergeCell ref="X8040:Y8040"/>
    <mergeCell ref="AB8040:AC8040"/>
    <mergeCell ref="AF8038:AG8038"/>
    <mergeCell ref="L8039:M8039"/>
    <mergeCell ref="P8039:Q8039"/>
    <mergeCell ref="T8039:U8039"/>
    <mergeCell ref="X8039:Y8039"/>
    <mergeCell ref="AB8039:AC8039"/>
    <mergeCell ref="AF8039:AG8039"/>
    <mergeCell ref="L8038:M8038"/>
    <mergeCell ref="P8038:Q8038"/>
    <mergeCell ref="T8038:U8038"/>
    <mergeCell ref="X8038:Y8038"/>
    <mergeCell ref="AB8038:AC8038"/>
    <mergeCell ref="AF8036:AG8036"/>
    <mergeCell ref="L8037:M8037"/>
    <mergeCell ref="P8037:Q8037"/>
    <mergeCell ref="T8037:U8037"/>
    <mergeCell ref="X8037:Y8037"/>
    <mergeCell ref="AB8037:AC8037"/>
    <mergeCell ref="AF8037:AG8037"/>
    <mergeCell ref="L8036:M8036"/>
    <mergeCell ref="P8036:Q8036"/>
    <mergeCell ref="T8036:U8036"/>
    <mergeCell ref="X8036:Y8036"/>
    <mergeCell ref="AB8036:AC8036"/>
    <mergeCell ref="AE8034:AG8034"/>
    <mergeCell ref="L8035:M8035"/>
    <mergeCell ref="P8035:Q8035"/>
    <mergeCell ref="T8035:U8035"/>
    <mergeCell ref="X8035:Y8035"/>
    <mergeCell ref="AB8035:AC8035"/>
    <mergeCell ref="AF8035:AG8035"/>
    <mergeCell ref="K8034:M8034"/>
    <mergeCell ref="O8034:Q8034"/>
    <mergeCell ref="S8034:U8034"/>
    <mergeCell ref="W8034:Y8034"/>
    <mergeCell ref="AA8034:AC8034"/>
    <mergeCell ref="AE8032:AG8032"/>
    <mergeCell ref="K8033:M8033"/>
    <mergeCell ref="O8033:Q8033"/>
    <mergeCell ref="S8033:U8033"/>
    <mergeCell ref="W8033:Y8033"/>
    <mergeCell ref="AA8033:AC8033"/>
    <mergeCell ref="AE8033:AG8033"/>
    <mergeCell ref="K8032:M8032"/>
    <mergeCell ref="O8032:Q8032"/>
    <mergeCell ref="S8032:U8032"/>
    <mergeCell ref="W8032:Y8032"/>
    <mergeCell ref="AA8032:AC8032"/>
    <mergeCell ref="AF8030:AG8030"/>
    <mergeCell ref="L8031:M8031"/>
    <mergeCell ref="P8031:Q8031"/>
    <mergeCell ref="T8031:U8031"/>
    <mergeCell ref="X8031:Y8031"/>
    <mergeCell ref="AB8031:AC8031"/>
    <mergeCell ref="AF8031:AG8031"/>
    <mergeCell ref="L8030:M8030"/>
    <mergeCell ref="P8030:Q8030"/>
    <mergeCell ref="T8030:U8030"/>
    <mergeCell ref="X8030:Y8030"/>
    <mergeCell ref="AB8030:AC8030"/>
    <mergeCell ref="AE8028:AG8028"/>
    <mergeCell ref="K8029:M8029"/>
    <mergeCell ref="O8029:Q8029"/>
    <mergeCell ref="S8029:U8029"/>
    <mergeCell ref="W8029:Y8029"/>
    <mergeCell ref="AA8029:AC8029"/>
    <mergeCell ref="AE8029:AG8029"/>
    <mergeCell ref="K8028:M8028"/>
    <mergeCell ref="O8028:Q8028"/>
    <mergeCell ref="S8028:U8028"/>
    <mergeCell ref="W8028:Y8028"/>
    <mergeCell ref="AA8028:AC8028"/>
    <mergeCell ref="AF8026:AG8026"/>
    <mergeCell ref="K8027:M8027"/>
    <mergeCell ref="O8027:Q8027"/>
    <mergeCell ref="S8027:U8027"/>
    <mergeCell ref="W8027:Y8027"/>
    <mergeCell ref="AA8027:AC8027"/>
    <mergeCell ref="AE8027:AG8027"/>
    <mergeCell ref="L8026:M8026"/>
    <mergeCell ref="P8026:Q8026"/>
    <mergeCell ref="T8026:U8026"/>
    <mergeCell ref="X8026:Y8026"/>
    <mergeCell ref="AB8026:AC8026"/>
    <mergeCell ref="AE8024:AG8024"/>
    <mergeCell ref="L8025:M8025"/>
    <mergeCell ref="P8025:Q8025"/>
    <mergeCell ref="T8025:U8025"/>
    <mergeCell ref="X8025:Y8025"/>
    <mergeCell ref="AB8025:AC8025"/>
    <mergeCell ref="AF8025:AG8025"/>
    <mergeCell ref="K8024:M8024"/>
    <mergeCell ref="O8024:Q8024"/>
    <mergeCell ref="S8024:U8024"/>
    <mergeCell ref="W8024:Y8024"/>
    <mergeCell ref="AA8024:AC8024"/>
    <mergeCell ref="AE8022:AG8022"/>
    <mergeCell ref="K8023:M8023"/>
    <mergeCell ref="O8023:Q8023"/>
    <mergeCell ref="S8023:U8023"/>
    <mergeCell ref="W8023:Y8023"/>
    <mergeCell ref="AA8023:AC8023"/>
    <mergeCell ref="AE8023:AG8023"/>
    <mergeCell ref="K8022:M8022"/>
    <mergeCell ref="O8022:Q8022"/>
    <mergeCell ref="S8022:U8022"/>
    <mergeCell ref="W8022:Y8022"/>
    <mergeCell ref="AA8022:AC8022"/>
    <mergeCell ref="AE8020:AG8020"/>
    <mergeCell ref="A8021:F8021"/>
    <mergeCell ref="L8021:M8021"/>
    <mergeCell ref="P8021:Q8021"/>
    <mergeCell ref="T8021:U8021"/>
    <mergeCell ref="X8021:Y8021"/>
    <mergeCell ref="AB8021:AC8021"/>
    <mergeCell ref="AF8021:AG8021"/>
    <mergeCell ref="K8020:M8020"/>
    <mergeCell ref="O8020:Q8020"/>
    <mergeCell ref="S8020:U8020"/>
    <mergeCell ref="W8020:Y8020"/>
    <mergeCell ref="AA8020:AC8020"/>
    <mergeCell ref="AF8018:AG8018"/>
    <mergeCell ref="K8019:M8019"/>
    <mergeCell ref="O8019:Q8019"/>
    <mergeCell ref="S8019:U8019"/>
    <mergeCell ref="W8019:Y8019"/>
    <mergeCell ref="AA8019:AC8019"/>
    <mergeCell ref="AE8019:AG8019"/>
    <mergeCell ref="L8018:M8018"/>
    <mergeCell ref="P8018:Q8018"/>
    <mergeCell ref="T8018:U8018"/>
    <mergeCell ref="X8018:Y8018"/>
    <mergeCell ref="AB8018:AC8018"/>
    <mergeCell ref="AE8016:AG8016"/>
    <mergeCell ref="L8017:M8017"/>
    <mergeCell ref="P8017:Q8017"/>
    <mergeCell ref="T8017:U8017"/>
    <mergeCell ref="X8017:Y8017"/>
    <mergeCell ref="AB8017:AC8017"/>
    <mergeCell ref="AF8017:AG8017"/>
    <mergeCell ref="K8016:M8016"/>
    <mergeCell ref="O8016:Q8016"/>
    <mergeCell ref="S8016:U8016"/>
    <mergeCell ref="W8016:Y8016"/>
    <mergeCell ref="AA8016:AC8016"/>
    <mergeCell ref="AF8014:AG8014"/>
    <mergeCell ref="K8015:M8015"/>
    <mergeCell ref="O8015:Q8015"/>
    <mergeCell ref="S8015:U8015"/>
    <mergeCell ref="W8015:Y8015"/>
    <mergeCell ref="AA8015:AC8015"/>
    <mergeCell ref="AE8015:AG8015"/>
    <mergeCell ref="L8014:M8014"/>
    <mergeCell ref="P8014:Q8014"/>
    <mergeCell ref="T8014:U8014"/>
    <mergeCell ref="X8014:Y8014"/>
    <mergeCell ref="AB8014:AC8014"/>
    <mergeCell ref="AF8012:AG8012"/>
    <mergeCell ref="L8013:M8013"/>
    <mergeCell ref="P8013:Q8013"/>
    <mergeCell ref="T8013:U8013"/>
    <mergeCell ref="X8013:Y8013"/>
    <mergeCell ref="AB8013:AC8013"/>
    <mergeCell ref="AF8013:AG8013"/>
    <mergeCell ref="L8012:M8012"/>
    <mergeCell ref="P8012:Q8012"/>
    <mergeCell ref="T8012:U8012"/>
    <mergeCell ref="X8012:Y8012"/>
    <mergeCell ref="AB8012:AC8012"/>
    <mergeCell ref="AF8010:AG8010"/>
    <mergeCell ref="L8011:M8011"/>
    <mergeCell ref="P8011:Q8011"/>
    <mergeCell ref="T8011:U8011"/>
    <mergeCell ref="X8011:Y8011"/>
    <mergeCell ref="AB8011:AC8011"/>
    <mergeCell ref="AF8011:AG8011"/>
    <mergeCell ref="L8010:M8010"/>
    <mergeCell ref="P8010:Q8010"/>
    <mergeCell ref="T8010:U8010"/>
    <mergeCell ref="X8010:Y8010"/>
    <mergeCell ref="AB8010:AC8010"/>
    <mergeCell ref="AF8008:AG8008"/>
    <mergeCell ref="L8009:M8009"/>
    <mergeCell ref="P8009:Q8009"/>
    <mergeCell ref="T8009:U8009"/>
    <mergeCell ref="X8009:Y8009"/>
    <mergeCell ref="AB8009:AC8009"/>
    <mergeCell ref="AF8009:AG8009"/>
    <mergeCell ref="L8008:M8008"/>
    <mergeCell ref="P8008:Q8008"/>
    <mergeCell ref="T8008:U8008"/>
    <mergeCell ref="X8008:Y8008"/>
    <mergeCell ref="AB8008:AC8008"/>
    <mergeCell ref="AF8006:AG8006"/>
    <mergeCell ref="L8007:M8007"/>
    <mergeCell ref="P8007:Q8007"/>
    <mergeCell ref="T8007:U8007"/>
    <mergeCell ref="X8007:Y8007"/>
    <mergeCell ref="AB8007:AC8007"/>
    <mergeCell ref="AF8007:AG8007"/>
    <mergeCell ref="L8006:M8006"/>
    <mergeCell ref="P8006:Q8006"/>
    <mergeCell ref="T8006:U8006"/>
    <mergeCell ref="X8006:Y8006"/>
    <mergeCell ref="AB8006:AC8006"/>
    <mergeCell ref="AF8004:AG8004"/>
    <mergeCell ref="L8005:M8005"/>
    <mergeCell ref="P8005:Q8005"/>
    <mergeCell ref="T8005:U8005"/>
    <mergeCell ref="X8005:Y8005"/>
    <mergeCell ref="AB8005:AC8005"/>
    <mergeCell ref="AF8005:AG8005"/>
    <mergeCell ref="L8004:M8004"/>
    <mergeCell ref="P8004:Q8004"/>
    <mergeCell ref="T8004:U8004"/>
    <mergeCell ref="X8004:Y8004"/>
    <mergeCell ref="AB8004:AC8004"/>
    <mergeCell ref="AF8002:AG8002"/>
    <mergeCell ref="L8003:M8003"/>
    <mergeCell ref="P8003:Q8003"/>
    <mergeCell ref="T8003:U8003"/>
    <mergeCell ref="X8003:Y8003"/>
    <mergeCell ref="AB8003:AC8003"/>
    <mergeCell ref="AF8003:AG8003"/>
    <mergeCell ref="L8002:M8002"/>
    <mergeCell ref="P8002:Q8002"/>
    <mergeCell ref="T8002:U8002"/>
    <mergeCell ref="X8002:Y8002"/>
    <mergeCell ref="AB8002:AC8002"/>
    <mergeCell ref="AE8000:AG8000"/>
    <mergeCell ref="L8001:M8001"/>
    <mergeCell ref="P8001:Q8001"/>
    <mergeCell ref="T8001:U8001"/>
    <mergeCell ref="X8001:Y8001"/>
    <mergeCell ref="AB8001:AC8001"/>
    <mergeCell ref="AF8001:AG8001"/>
    <mergeCell ref="K8000:M8000"/>
    <mergeCell ref="O8000:Q8000"/>
    <mergeCell ref="S8000:U8000"/>
    <mergeCell ref="W8000:Y8000"/>
    <mergeCell ref="AA8000:AC8000"/>
    <mergeCell ref="AF7998:AG7998"/>
    <mergeCell ref="K7999:M7999"/>
    <mergeCell ref="O7999:Q7999"/>
    <mergeCell ref="S7999:U7999"/>
    <mergeCell ref="W7999:Y7999"/>
    <mergeCell ref="AA7999:AC7999"/>
    <mergeCell ref="AE7999:AG7999"/>
    <mergeCell ref="L7998:M7998"/>
    <mergeCell ref="P7998:Q7998"/>
    <mergeCell ref="T7998:U7998"/>
    <mergeCell ref="X7998:Y7998"/>
    <mergeCell ref="AB7998:AC7998"/>
    <mergeCell ref="AF7996:AG7996"/>
    <mergeCell ref="L7997:M7997"/>
    <mergeCell ref="P7997:Q7997"/>
    <mergeCell ref="T7997:U7997"/>
    <mergeCell ref="X7997:Y7997"/>
    <mergeCell ref="AB7997:AC7997"/>
    <mergeCell ref="AF7997:AG7997"/>
    <mergeCell ref="L7996:M7996"/>
    <mergeCell ref="P7996:Q7996"/>
    <mergeCell ref="T7996:U7996"/>
    <mergeCell ref="X7996:Y7996"/>
    <mergeCell ref="AB7996:AC7996"/>
    <mergeCell ref="AE7994:AG7994"/>
    <mergeCell ref="L7995:M7995"/>
    <mergeCell ref="P7995:Q7995"/>
    <mergeCell ref="T7995:U7995"/>
    <mergeCell ref="X7995:Y7995"/>
    <mergeCell ref="AB7995:AC7995"/>
    <mergeCell ref="AF7995:AG7995"/>
    <mergeCell ref="K7994:M7994"/>
    <mergeCell ref="O7994:Q7994"/>
    <mergeCell ref="S7994:U7994"/>
    <mergeCell ref="W7994:Y7994"/>
    <mergeCell ref="AA7994:AC7994"/>
    <mergeCell ref="AE7992:AG7992"/>
    <mergeCell ref="K7993:M7993"/>
    <mergeCell ref="O7993:Q7993"/>
    <mergeCell ref="S7993:U7993"/>
    <mergeCell ref="W7993:Y7993"/>
    <mergeCell ref="AA7993:AC7993"/>
    <mergeCell ref="AE7993:AG7993"/>
    <mergeCell ref="K7992:M7992"/>
    <mergeCell ref="O7992:Q7992"/>
    <mergeCell ref="S7992:U7992"/>
    <mergeCell ref="W7992:Y7992"/>
    <mergeCell ref="AA7992:AC7992"/>
    <mergeCell ref="AF7990:AG7990"/>
    <mergeCell ref="L7991:M7991"/>
    <mergeCell ref="P7991:Q7991"/>
    <mergeCell ref="T7991:U7991"/>
    <mergeCell ref="X7991:Y7991"/>
    <mergeCell ref="AB7991:AC7991"/>
    <mergeCell ref="AF7991:AG7991"/>
    <mergeCell ref="L7990:M7990"/>
    <mergeCell ref="P7990:Q7990"/>
    <mergeCell ref="T7990:U7990"/>
    <mergeCell ref="X7990:Y7990"/>
    <mergeCell ref="AB7990:AC7990"/>
    <mergeCell ref="AF7988:AG7988"/>
    <mergeCell ref="L7989:M7989"/>
    <mergeCell ref="P7989:Q7989"/>
    <mergeCell ref="T7989:U7989"/>
    <mergeCell ref="X7989:Y7989"/>
    <mergeCell ref="AB7989:AC7989"/>
    <mergeCell ref="AF7989:AG7989"/>
    <mergeCell ref="L7988:M7988"/>
    <mergeCell ref="P7988:Q7988"/>
    <mergeCell ref="T7988:U7988"/>
    <mergeCell ref="X7988:Y7988"/>
    <mergeCell ref="AB7988:AC7988"/>
    <mergeCell ref="AE7986:AG7986"/>
    <mergeCell ref="L7987:M7987"/>
    <mergeCell ref="P7987:Q7987"/>
    <mergeCell ref="T7987:U7987"/>
    <mergeCell ref="X7987:Y7987"/>
    <mergeCell ref="AB7987:AC7987"/>
    <mergeCell ref="AF7987:AG7987"/>
    <mergeCell ref="K7986:M7986"/>
    <mergeCell ref="O7986:Q7986"/>
    <mergeCell ref="S7986:U7986"/>
    <mergeCell ref="W7986:Y7986"/>
    <mergeCell ref="AA7986:AC7986"/>
    <mergeCell ref="AE7984:AG7984"/>
    <mergeCell ref="K7985:M7985"/>
    <mergeCell ref="O7985:Q7985"/>
    <mergeCell ref="S7985:U7985"/>
    <mergeCell ref="W7985:Y7985"/>
    <mergeCell ref="AA7985:AC7985"/>
    <mergeCell ref="AE7985:AG7985"/>
    <mergeCell ref="K7984:M7984"/>
    <mergeCell ref="O7984:Q7984"/>
    <mergeCell ref="S7984:U7984"/>
    <mergeCell ref="W7984:Y7984"/>
    <mergeCell ref="AA7984:AC7984"/>
    <mergeCell ref="AE7982:AG7982"/>
    <mergeCell ref="K7983:M7983"/>
    <mergeCell ref="O7983:Q7983"/>
    <mergeCell ref="S7983:U7983"/>
    <mergeCell ref="W7983:Y7983"/>
    <mergeCell ref="AA7983:AC7983"/>
    <mergeCell ref="AE7983:AG7983"/>
    <mergeCell ref="K7982:M7982"/>
    <mergeCell ref="O7982:Q7982"/>
    <mergeCell ref="S7982:U7982"/>
    <mergeCell ref="W7982:Y7982"/>
    <mergeCell ref="AA7982:AC7982"/>
    <mergeCell ref="AE7980:AG7980"/>
    <mergeCell ref="K7981:M7981"/>
    <mergeCell ref="O7981:Q7981"/>
    <mergeCell ref="S7981:U7981"/>
    <mergeCell ref="W7981:Y7981"/>
    <mergeCell ref="AA7981:AC7981"/>
    <mergeCell ref="AE7981:AG7981"/>
    <mergeCell ref="K7980:M7980"/>
    <mergeCell ref="O7980:Q7980"/>
    <mergeCell ref="S7980:U7980"/>
    <mergeCell ref="W7980:Y7980"/>
    <mergeCell ref="AA7980:AC7980"/>
    <mergeCell ref="AE7978:AG7978"/>
    <mergeCell ref="K7979:M7979"/>
    <mergeCell ref="O7979:Q7979"/>
    <mergeCell ref="S7979:U7979"/>
    <mergeCell ref="W7979:Y7979"/>
    <mergeCell ref="AA7979:AC7979"/>
    <mergeCell ref="AE7979:AG7979"/>
    <mergeCell ref="K7978:M7978"/>
    <mergeCell ref="O7978:Q7978"/>
    <mergeCell ref="S7978:U7978"/>
    <mergeCell ref="W7978:Y7978"/>
    <mergeCell ref="AA7978:AC7978"/>
    <mergeCell ref="AE7976:AG7976"/>
    <mergeCell ref="K7977:M7977"/>
    <mergeCell ref="O7977:Q7977"/>
    <mergeCell ref="S7977:U7977"/>
    <mergeCell ref="W7977:Y7977"/>
    <mergeCell ref="AA7977:AC7977"/>
    <mergeCell ref="AE7977:AG7977"/>
    <mergeCell ref="K7976:M7976"/>
    <mergeCell ref="O7976:Q7976"/>
    <mergeCell ref="S7976:U7976"/>
    <mergeCell ref="W7976:Y7976"/>
    <mergeCell ref="AA7976:AC7976"/>
    <mergeCell ref="AE7974:AG7974"/>
    <mergeCell ref="A7975:F7975"/>
    <mergeCell ref="L7975:M7975"/>
    <mergeCell ref="P7975:Q7975"/>
    <mergeCell ref="T7975:U7975"/>
    <mergeCell ref="X7975:Y7975"/>
    <mergeCell ref="AB7975:AC7975"/>
    <mergeCell ref="AF7975:AG7975"/>
    <mergeCell ref="K7974:M7974"/>
    <mergeCell ref="O7974:Q7974"/>
    <mergeCell ref="S7974:U7974"/>
    <mergeCell ref="W7974:Y7974"/>
    <mergeCell ref="AA7974:AC7974"/>
    <mergeCell ref="AF7972:AG7972"/>
    <mergeCell ref="K7973:M7973"/>
    <mergeCell ref="O7973:Q7973"/>
    <mergeCell ref="S7973:U7973"/>
    <mergeCell ref="W7973:Y7973"/>
    <mergeCell ref="AA7973:AC7973"/>
    <mergeCell ref="AE7973:AG7973"/>
    <mergeCell ref="L7972:M7972"/>
    <mergeCell ref="P7972:Q7972"/>
    <mergeCell ref="T7972:U7972"/>
    <mergeCell ref="X7972:Y7972"/>
    <mergeCell ref="AB7972:AC7972"/>
    <mergeCell ref="AE7970:AG7970"/>
    <mergeCell ref="L7971:M7971"/>
    <mergeCell ref="P7971:Q7971"/>
    <mergeCell ref="T7971:U7971"/>
    <mergeCell ref="X7971:Y7971"/>
    <mergeCell ref="AB7971:AC7971"/>
    <mergeCell ref="AF7971:AG7971"/>
    <mergeCell ref="K7970:M7970"/>
    <mergeCell ref="O7970:Q7970"/>
    <mergeCell ref="S7970:U7970"/>
    <mergeCell ref="W7970:Y7970"/>
    <mergeCell ref="AA7970:AC7970"/>
    <mergeCell ref="AF7968:AG7968"/>
    <mergeCell ref="K7969:M7969"/>
    <mergeCell ref="O7969:Q7969"/>
    <mergeCell ref="S7969:U7969"/>
    <mergeCell ref="W7969:Y7969"/>
    <mergeCell ref="AA7969:AC7969"/>
    <mergeCell ref="AE7969:AG7969"/>
    <mergeCell ref="L7968:M7968"/>
    <mergeCell ref="P7968:Q7968"/>
    <mergeCell ref="T7968:U7968"/>
    <mergeCell ref="X7968:Y7968"/>
    <mergeCell ref="AB7968:AC7968"/>
    <mergeCell ref="AE7966:AG7966"/>
    <mergeCell ref="L7967:M7967"/>
    <mergeCell ref="P7967:Q7967"/>
    <mergeCell ref="T7967:U7967"/>
    <mergeCell ref="X7967:Y7967"/>
    <mergeCell ref="AB7967:AC7967"/>
    <mergeCell ref="AF7967:AG7967"/>
    <mergeCell ref="K7966:M7966"/>
    <mergeCell ref="O7966:Q7966"/>
    <mergeCell ref="S7966:U7966"/>
    <mergeCell ref="W7966:Y7966"/>
    <mergeCell ref="AA7966:AC7966"/>
    <mergeCell ref="AF7964:AG7964"/>
    <mergeCell ref="K7965:M7965"/>
    <mergeCell ref="O7965:Q7965"/>
    <mergeCell ref="S7965:U7965"/>
    <mergeCell ref="W7965:Y7965"/>
    <mergeCell ref="AA7965:AC7965"/>
    <mergeCell ref="AE7965:AG7965"/>
    <mergeCell ref="L7964:M7964"/>
    <mergeCell ref="P7964:Q7964"/>
    <mergeCell ref="T7964:U7964"/>
    <mergeCell ref="X7964:Y7964"/>
    <mergeCell ref="AB7964:AC7964"/>
    <mergeCell ref="AE7962:AG7962"/>
    <mergeCell ref="L7963:M7963"/>
    <mergeCell ref="P7963:Q7963"/>
    <mergeCell ref="T7963:U7963"/>
    <mergeCell ref="X7963:Y7963"/>
    <mergeCell ref="AB7963:AC7963"/>
    <mergeCell ref="AF7963:AG7963"/>
    <mergeCell ref="K7962:M7962"/>
    <mergeCell ref="O7962:Q7962"/>
    <mergeCell ref="S7962:U7962"/>
    <mergeCell ref="W7962:Y7962"/>
    <mergeCell ref="AA7962:AC7962"/>
    <mergeCell ref="AE7960:AG7960"/>
    <mergeCell ref="K7961:M7961"/>
    <mergeCell ref="O7961:Q7961"/>
    <mergeCell ref="S7961:U7961"/>
    <mergeCell ref="W7961:Y7961"/>
    <mergeCell ref="AA7961:AC7961"/>
    <mergeCell ref="AE7961:AG7961"/>
    <mergeCell ref="K7960:M7960"/>
    <mergeCell ref="O7960:Q7960"/>
    <mergeCell ref="S7960:U7960"/>
    <mergeCell ref="W7960:Y7960"/>
    <mergeCell ref="AA7960:AC7960"/>
    <mergeCell ref="AE7958:AG7958"/>
    <mergeCell ref="A7959:F7959"/>
    <mergeCell ref="L7959:M7959"/>
    <mergeCell ref="P7959:Q7959"/>
    <mergeCell ref="T7959:U7959"/>
    <mergeCell ref="X7959:Y7959"/>
    <mergeCell ref="AB7959:AC7959"/>
    <mergeCell ref="AF7959:AG7959"/>
    <mergeCell ref="K7958:M7958"/>
    <mergeCell ref="O7958:Q7958"/>
    <mergeCell ref="S7958:U7958"/>
    <mergeCell ref="W7958:Y7958"/>
    <mergeCell ref="AA7958:AC7958"/>
    <mergeCell ref="AF7956:AG7956"/>
    <mergeCell ref="K7957:M7957"/>
    <mergeCell ref="O7957:Q7957"/>
    <mergeCell ref="S7957:U7957"/>
    <mergeCell ref="W7957:Y7957"/>
    <mergeCell ref="AA7957:AC7957"/>
    <mergeCell ref="AE7957:AG7957"/>
    <mergeCell ref="L7956:M7956"/>
    <mergeCell ref="P7956:Q7956"/>
    <mergeCell ref="T7956:U7956"/>
    <mergeCell ref="X7956:Y7956"/>
    <mergeCell ref="AB7956:AC7956"/>
    <mergeCell ref="AE7954:AG7954"/>
    <mergeCell ref="L7955:M7955"/>
    <mergeCell ref="P7955:Q7955"/>
    <mergeCell ref="T7955:U7955"/>
    <mergeCell ref="X7955:Y7955"/>
    <mergeCell ref="AB7955:AC7955"/>
    <mergeCell ref="AF7955:AG7955"/>
    <mergeCell ref="K7954:M7954"/>
    <mergeCell ref="O7954:Q7954"/>
    <mergeCell ref="S7954:U7954"/>
    <mergeCell ref="W7954:Y7954"/>
    <mergeCell ref="AA7954:AC7954"/>
    <mergeCell ref="AF7952:AG7952"/>
    <mergeCell ref="K7953:M7953"/>
    <mergeCell ref="O7953:Q7953"/>
    <mergeCell ref="S7953:U7953"/>
    <mergeCell ref="W7953:Y7953"/>
    <mergeCell ref="AA7953:AC7953"/>
    <mergeCell ref="AE7953:AG7953"/>
    <mergeCell ref="L7952:M7952"/>
    <mergeCell ref="P7952:Q7952"/>
    <mergeCell ref="T7952:U7952"/>
    <mergeCell ref="X7952:Y7952"/>
    <mergeCell ref="AB7952:AC7952"/>
    <mergeCell ref="AE7950:AG7950"/>
    <mergeCell ref="L7951:M7951"/>
    <mergeCell ref="P7951:Q7951"/>
    <mergeCell ref="T7951:U7951"/>
    <mergeCell ref="X7951:Y7951"/>
    <mergeCell ref="AB7951:AC7951"/>
    <mergeCell ref="AF7951:AG7951"/>
    <mergeCell ref="K7950:M7950"/>
    <mergeCell ref="O7950:Q7950"/>
    <mergeCell ref="S7950:U7950"/>
    <mergeCell ref="W7950:Y7950"/>
    <mergeCell ref="AA7950:AC7950"/>
    <mergeCell ref="AE7948:AG7948"/>
    <mergeCell ref="K7949:M7949"/>
    <mergeCell ref="O7949:Q7949"/>
    <mergeCell ref="S7949:U7949"/>
    <mergeCell ref="W7949:Y7949"/>
    <mergeCell ref="AA7949:AC7949"/>
    <mergeCell ref="AE7949:AG7949"/>
    <mergeCell ref="K7948:M7948"/>
    <mergeCell ref="O7948:Q7948"/>
    <mergeCell ref="S7948:U7948"/>
    <mergeCell ref="W7948:Y7948"/>
    <mergeCell ref="AA7948:AC7948"/>
    <mergeCell ref="AE7946:AG7946"/>
    <mergeCell ref="A7947:F7947"/>
    <mergeCell ref="L7947:M7947"/>
    <mergeCell ref="P7947:Q7947"/>
    <mergeCell ref="T7947:U7947"/>
    <mergeCell ref="X7947:Y7947"/>
    <mergeCell ref="AB7947:AC7947"/>
    <mergeCell ref="AF7947:AG7947"/>
    <mergeCell ref="K7946:M7946"/>
    <mergeCell ref="O7946:Q7946"/>
    <mergeCell ref="S7946:U7946"/>
    <mergeCell ref="W7946:Y7946"/>
    <mergeCell ref="AA7946:AC7946"/>
    <mergeCell ref="AF7944:AG7944"/>
    <mergeCell ref="K7945:M7945"/>
    <mergeCell ref="O7945:Q7945"/>
    <mergeCell ref="S7945:U7945"/>
    <mergeCell ref="W7945:Y7945"/>
    <mergeCell ref="AA7945:AC7945"/>
    <mergeCell ref="AE7945:AG7945"/>
    <mergeCell ref="L7944:M7944"/>
    <mergeCell ref="P7944:Q7944"/>
    <mergeCell ref="T7944:U7944"/>
    <mergeCell ref="X7944:Y7944"/>
    <mergeCell ref="AB7944:AC7944"/>
    <mergeCell ref="AE7942:AG7942"/>
    <mergeCell ref="L7943:M7943"/>
    <mergeCell ref="P7943:Q7943"/>
    <mergeCell ref="T7943:U7943"/>
    <mergeCell ref="X7943:Y7943"/>
    <mergeCell ref="AB7943:AC7943"/>
    <mergeCell ref="AF7943:AG7943"/>
    <mergeCell ref="K7942:M7942"/>
    <mergeCell ref="O7942:Q7942"/>
    <mergeCell ref="S7942:U7942"/>
    <mergeCell ref="W7942:Y7942"/>
    <mergeCell ref="AA7942:AC7942"/>
    <mergeCell ref="AF7940:AG7940"/>
    <mergeCell ref="K7941:M7941"/>
    <mergeCell ref="O7941:Q7941"/>
    <mergeCell ref="S7941:U7941"/>
    <mergeCell ref="W7941:Y7941"/>
    <mergeCell ref="AA7941:AC7941"/>
    <mergeCell ref="AE7941:AG7941"/>
    <mergeCell ref="L7940:M7940"/>
    <mergeCell ref="P7940:Q7940"/>
    <mergeCell ref="T7940:U7940"/>
    <mergeCell ref="X7940:Y7940"/>
    <mergeCell ref="AB7940:AC7940"/>
    <mergeCell ref="AE7938:AG7938"/>
    <mergeCell ref="L7939:M7939"/>
    <mergeCell ref="P7939:Q7939"/>
    <mergeCell ref="T7939:U7939"/>
    <mergeCell ref="X7939:Y7939"/>
    <mergeCell ref="AB7939:AC7939"/>
    <mergeCell ref="AF7939:AG7939"/>
    <mergeCell ref="K7938:M7938"/>
    <mergeCell ref="O7938:Q7938"/>
    <mergeCell ref="S7938:U7938"/>
    <mergeCell ref="W7938:Y7938"/>
    <mergeCell ref="AA7938:AC7938"/>
    <mergeCell ref="AE7936:AG7936"/>
    <mergeCell ref="K7937:M7937"/>
    <mergeCell ref="O7937:Q7937"/>
    <mergeCell ref="S7937:U7937"/>
    <mergeCell ref="W7937:Y7937"/>
    <mergeCell ref="AA7937:AC7937"/>
    <mergeCell ref="AE7937:AG7937"/>
    <mergeCell ref="K7936:M7936"/>
    <mergeCell ref="O7936:Q7936"/>
    <mergeCell ref="S7936:U7936"/>
    <mergeCell ref="W7936:Y7936"/>
    <mergeCell ref="AA7936:AC7936"/>
    <mergeCell ref="AF7934:AG7934"/>
    <mergeCell ref="L7935:M7935"/>
    <mergeCell ref="P7935:Q7935"/>
    <mergeCell ref="T7935:U7935"/>
    <mergeCell ref="X7935:Y7935"/>
    <mergeCell ref="AB7935:AC7935"/>
    <mergeCell ref="AF7935:AG7935"/>
    <mergeCell ref="L7934:M7934"/>
    <mergeCell ref="P7934:Q7934"/>
    <mergeCell ref="T7934:U7934"/>
    <mergeCell ref="X7934:Y7934"/>
    <mergeCell ref="AB7934:AC7934"/>
    <mergeCell ref="AE7932:AG7932"/>
    <mergeCell ref="K7933:M7933"/>
    <mergeCell ref="O7933:Q7933"/>
    <mergeCell ref="S7933:U7933"/>
    <mergeCell ref="W7933:Y7933"/>
    <mergeCell ref="AA7933:AC7933"/>
    <mergeCell ref="AE7933:AG7933"/>
    <mergeCell ref="K7932:M7932"/>
    <mergeCell ref="O7932:Q7932"/>
    <mergeCell ref="S7932:U7932"/>
    <mergeCell ref="W7932:Y7932"/>
    <mergeCell ref="AA7932:AC7932"/>
    <mergeCell ref="AF7930:AG7930"/>
    <mergeCell ref="L7931:M7931"/>
    <mergeCell ref="P7931:Q7931"/>
    <mergeCell ref="T7931:U7931"/>
    <mergeCell ref="X7931:Y7931"/>
    <mergeCell ref="AB7931:AC7931"/>
    <mergeCell ref="AF7931:AG7931"/>
    <mergeCell ref="L7930:M7930"/>
    <mergeCell ref="P7930:Q7930"/>
    <mergeCell ref="T7930:U7930"/>
    <mergeCell ref="X7930:Y7930"/>
    <mergeCell ref="AB7930:AC7930"/>
    <mergeCell ref="AE7928:AG7928"/>
    <mergeCell ref="K7929:M7929"/>
    <mergeCell ref="O7929:Q7929"/>
    <mergeCell ref="S7929:U7929"/>
    <mergeCell ref="W7929:Y7929"/>
    <mergeCell ref="AA7929:AC7929"/>
    <mergeCell ref="AE7929:AG7929"/>
    <mergeCell ref="K7928:M7928"/>
    <mergeCell ref="O7928:Q7928"/>
    <mergeCell ref="S7928:U7928"/>
    <mergeCell ref="W7928:Y7928"/>
    <mergeCell ref="AA7928:AC7928"/>
    <mergeCell ref="AF7926:AG7926"/>
    <mergeCell ref="L7927:M7927"/>
    <mergeCell ref="P7927:Q7927"/>
    <mergeCell ref="T7927:U7927"/>
    <mergeCell ref="X7927:Y7927"/>
    <mergeCell ref="AB7927:AC7927"/>
    <mergeCell ref="AF7927:AG7927"/>
    <mergeCell ref="L7926:M7926"/>
    <mergeCell ref="P7926:Q7926"/>
    <mergeCell ref="T7926:U7926"/>
    <mergeCell ref="X7926:Y7926"/>
    <mergeCell ref="AB7926:AC7926"/>
    <mergeCell ref="AE7924:AG7924"/>
    <mergeCell ref="K7925:M7925"/>
    <mergeCell ref="O7925:Q7925"/>
    <mergeCell ref="S7925:U7925"/>
    <mergeCell ref="W7925:Y7925"/>
    <mergeCell ref="AA7925:AC7925"/>
    <mergeCell ref="AE7925:AG7925"/>
    <mergeCell ref="K7924:M7924"/>
    <mergeCell ref="O7924:Q7924"/>
    <mergeCell ref="S7924:U7924"/>
    <mergeCell ref="W7924:Y7924"/>
    <mergeCell ref="AA7924:AC7924"/>
    <mergeCell ref="AE7922:AG7922"/>
    <mergeCell ref="A7923:F7923"/>
    <mergeCell ref="L7923:M7923"/>
    <mergeCell ref="P7923:Q7923"/>
    <mergeCell ref="T7923:U7923"/>
    <mergeCell ref="X7923:Y7923"/>
    <mergeCell ref="AB7923:AC7923"/>
    <mergeCell ref="AF7923:AG7923"/>
    <mergeCell ref="K7922:M7922"/>
    <mergeCell ref="O7922:Q7922"/>
    <mergeCell ref="S7922:U7922"/>
    <mergeCell ref="W7922:Y7922"/>
    <mergeCell ref="AA7922:AC7922"/>
    <mergeCell ref="AF7920:AG7920"/>
    <mergeCell ref="K7921:M7921"/>
    <mergeCell ref="O7921:Q7921"/>
    <mergeCell ref="S7921:U7921"/>
    <mergeCell ref="W7921:Y7921"/>
    <mergeCell ref="AA7921:AC7921"/>
    <mergeCell ref="AE7921:AG7921"/>
    <mergeCell ref="L7920:M7920"/>
    <mergeCell ref="P7920:Q7920"/>
    <mergeCell ref="T7920:U7920"/>
    <mergeCell ref="X7920:Y7920"/>
    <mergeCell ref="AB7920:AC7920"/>
    <mergeCell ref="AE7918:AG7918"/>
    <mergeCell ref="L7919:M7919"/>
    <mergeCell ref="P7919:Q7919"/>
    <mergeCell ref="T7919:U7919"/>
    <mergeCell ref="X7919:Y7919"/>
    <mergeCell ref="AB7919:AC7919"/>
    <mergeCell ref="AF7919:AG7919"/>
    <mergeCell ref="K7918:M7918"/>
    <mergeCell ref="O7918:Q7918"/>
    <mergeCell ref="S7918:U7918"/>
    <mergeCell ref="W7918:Y7918"/>
    <mergeCell ref="AA7918:AC7918"/>
    <mergeCell ref="AF7916:AG7916"/>
    <mergeCell ref="K7917:M7917"/>
    <mergeCell ref="O7917:Q7917"/>
    <mergeCell ref="S7917:U7917"/>
    <mergeCell ref="W7917:Y7917"/>
    <mergeCell ref="AA7917:AC7917"/>
    <mergeCell ref="AE7917:AG7917"/>
    <mergeCell ref="L7916:M7916"/>
    <mergeCell ref="P7916:Q7916"/>
    <mergeCell ref="T7916:U7916"/>
    <mergeCell ref="X7916:Y7916"/>
    <mergeCell ref="AB7916:AC7916"/>
    <mergeCell ref="AF7914:AG7914"/>
    <mergeCell ref="L7915:M7915"/>
    <mergeCell ref="P7915:Q7915"/>
    <mergeCell ref="T7915:U7915"/>
    <mergeCell ref="X7915:Y7915"/>
    <mergeCell ref="AB7915:AC7915"/>
    <mergeCell ref="AF7915:AG7915"/>
    <mergeCell ref="L7914:M7914"/>
    <mergeCell ref="P7914:Q7914"/>
    <mergeCell ref="T7914:U7914"/>
    <mergeCell ref="X7914:Y7914"/>
    <mergeCell ref="AB7914:AC7914"/>
    <mergeCell ref="AE7912:AG7912"/>
    <mergeCell ref="K7913:M7913"/>
    <mergeCell ref="O7913:Q7913"/>
    <mergeCell ref="S7913:U7913"/>
    <mergeCell ref="W7913:Y7913"/>
    <mergeCell ref="AA7913:AC7913"/>
    <mergeCell ref="AE7913:AG7913"/>
    <mergeCell ref="K7912:M7912"/>
    <mergeCell ref="O7912:Q7912"/>
    <mergeCell ref="S7912:U7912"/>
    <mergeCell ref="W7912:Y7912"/>
    <mergeCell ref="AA7912:AC7912"/>
    <mergeCell ref="AF7910:AG7910"/>
    <mergeCell ref="L7911:M7911"/>
    <mergeCell ref="P7911:Q7911"/>
    <mergeCell ref="T7911:U7911"/>
    <mergeCell ref="X7911:Y7911"/>
    <mergeCell ref="AB7911:AC7911"/>
    <mergeCell ref="AF7911:AG7911"/>
    <mergeCell ref="L7910:M7910"/>
    <mergeCell ref="P7910:Q7910"/>
    <mergeCell ref="T7910:U7910"/>
    <mergeCell ref="X7910:Y7910"/>
    <mergeCell ref="AB7910:AC7910"/>
    <mergeCell ref="AE7908:AG7908"/>
    <mergeCell ref="K7909:M7909"/>
    <mergeCell ref="O7909:Q7909"/>
    <mergeCell ref="S7909:U7909"/>
    <mergeCell ref="W7909:Y7909"/>
    <mergeCell ref="AA7909:AC7909"/>
    <mergeCell ref="AE7909:AG7909"/>
    <mergeCell ref="K7908:M7908"/>
    <mergeCell ref="O7908:Q7908"/>
    <mergeCell ref="S7908:U7908"/>
    <mergeCell ref="W7908:Y7908"/>
    <mergeCell ref="AA7908:AC7908"/>
    <mergeCell ref="AB7906:AC7906"/>
    <mergeCell ref="AF7906:AG7906"/>
    <mergeCell ref="K7907:M7907"/>
    <mergeCell ref="O7907:Q7907"/>
    <mergeCell ref="S7907:U7907"/>
    <mergeCell ref="W7907:Y7907"/>
    <mergeCell ref="AA7907:AC7907"/>
    <mergeCell ref="AE7907:AG7907"/>
    <mergeCell ref="A7906:F7906"/>
    <mergeCell ref="L7906:M7906"/>
    <mergeCell ref="P7906:Q7906"/>
    <mergeCell ref="T7906:U7906"/>
    <mergeCell ref="X7906:Y7906"/>
    <mergeCell ref="AE7904:AG7904"/>
    <mergeCell ref="K7905:M7905"/>
    <mergeCell ref="O7905:Q7905"/>
    <mergeCell ref="S7905:U7905"/>
    <mergeCell ref="W7905:Y7905"/>
    <mergeCell ref="AA7905:AC7905"/>
    <mergeCell ref="AE7905:AG7905"/>
    <mergeCell ref="K7904:M7904"/>
    <mergeCell ref="O7904:Q7904"/>
    <mergeCell ref="S7904:U7904"/>
    <mergeCell ref="W7904:Y7904"/>
    <mergeCell ref="AA7904:AC7904"/>
    <mergeCell ref="AF7902:AG7902"/>
    <mergeCell ref="L7903:M7903"/>
    <mergeCell ref="P7903:Q7903"/>
    <mergeCell ref="T7903:U7903"/>
    <mergeCell ref="X7903:Y7903"/>
    <mergeCell ref="AB7903:AC7903"/>
    <mergeCell ref="AF7903:AG7903"/>
    <mergeCell ref="L7902:M7902"/>
    <mergeCell ref="P7902:Q7902"/>
    <mergeCell ref="T7902:U7902"/>
    <mergeCell ref="X7902:Y7902"/>
    <mergeCell ref="AB7902:AC7902"/>
    <mergeCell ref="AE7900:AG7900"/>
    <mergeCell ref="K7901:M7901"/>
    <mergeCell ref="O7901:Q7901"/>
    <mergeCell ref="S7901:U7901"/>
    <mergeCell ref="W7901:Y7901"/>
    <mergeCell ref="AA7901:AC7901"/>
    <mergeCell ref="AE7901:AG7901"/>
    <mergeCell ref="K7900:M7900"/>
    <mergeCell ref="O7900:Q7900"/>
    <mergeCell ref="S7900:U7900"/>
    <mergeCell ref="W7900:Y7900"/>
    <mergeCell ref="AA7900:AC7900"/>
    <mergeCell ref="AF7898:AG7898"/>
    <mergeCell ref="L7899:M7899"/>
    <mergeCell ref="P7899:Q7899"/>
    <mergeCell ref="T7899:U7899"/>
    <mergeCell ref="X7899:Y7899"/>
    <mergeCell ref="AB7899:AC7899"/>
    <mergeCell ref="AF7899:AG7899"/>
    <mergeCell ref="L7898:M7898"/>
    <mergeCell ref="P7898:Q7898"/>
    <mergeCell ref="T7898:U7898"/>
    <mergeCell ref="X7898:Y7898"/>
    <mergeCell ref="AB7898:AC7898"/>
    <mergeCell ref="AE7896:AG7896"/>
    <mergeCell ref="K7897:M7897"/>
    <mergeCell ref="O7897:Q7897"/>
    <mergeCell ref="S7897:U7897"/>
    <mergeCell ref="W7897:Y7897"/>
    <mergeCell ref="AA7897:AC7897"/>
    <mergeCell ref="AE7897:AG7897"/>
    <mergeCell ref="K7896:M7896"/>
    <mergeCell ref="O7896:Q7896"/>
    <mergeCell ref="S7896:U7896"/>
    <mergeCell ref="W7896:Y7896"/>
    <mergeCell ref="AA7896:AC7896"/>
    <mergeCell ref="AF7894:AG7894"/>
    <mergeCell ref="K7895:M7895"/>
    <mergeCell ref="O7895:Q7895"/>
    <mergeCell ref="S7895:U7895"/>
    <mergeCell ref="W7895:Y7895"/>
    <mergeCell ref="AA7895:AC7895"/>
    <mergeCell ref="AE7895:AG7895"/>
    <mergeCell ref="L7894:M7894"/>
    <mergeCell ref="P7894:Q7894"/>
    <mergeCell ref="T7894:U7894"/>
    <mergeCell ref="X7894:Y7894"/>
    <mergeCell ref="AB7894:AC7894"/>
    <mergeCell ref="AE7892:AG7892"/>
    <mergeCell ref="L7893:M7893"/>
    <mergeCell ref="P7893:Q7893"/>
    <mergeCell ref="T7893:U7893"/>
    <mergeCell ref="X7893:Y7893"/>
    <mergeCell ref="AB7893:AC7893"/>
    <mergeCell ref="AF7893:AG7893"/>
    <mergeCell ref="K7892:M7892"/>
    <mergeCell ref="O7892:Q7892"/>
    <mergeCell ref="S7892:U7892"/>
    <mergeCell ref="W7892:Y7892"/>
    <mergeCell ref="AA7892:AC7892"/>
    <mergeCell ref="AF7890:AG7890"/>
    <mergeCell ref="K7891:M7891"/>
    <mergeCell ref="O7891:Q7891"/>
    <mergeCell ref="S7891:U7891"/>
    <mergeCell ref="W7891:Y7891"/>
    <mergeCell ref="AA7891:AC7891"/>
    <mergeCell ref="AE7891:AG7891"/>
    <mergeCell ref="L7890:M7890"/>
    <mergeCell ref="P7890:Q7890"/>
    <mergeCell ref="T7890:U7890"/>
    <mergeCell ref="X7890:Y7890"/>
    <mergeCell ref="AB7890:AC7890"/>
    <mergeCell ref="AE7888:AG7888"/>
    <mergeCell ref="L7889:M7889"/>
    <mergeCell ref="P7889:Q7889"/>
    <mergeCell ref="T7889:U7889"/>
    <mergeCell ref="X7889:Y7889"/>
    <mergeCell ref="AB7889:AC7889"/>
    <mergeCell ref="AF7889:AG7889"/>
    <mergeCell ref="K7888:M7888"/>
    <mergeCell ref="O7888:Q7888"/>
    <mergeCell ref="S7888:U7888"/>
    <mergeCell ref="W7888:Y7888"/>
    <mergeCell ref="AA7888:AC7888"/>
    <mergeCell ref="AE7886:AG7886"/>
    <mergeCell ref="K7887:M7887"/>
    <mergeCell ref="O7887:Q7887"/>
    <mergeCell ref="S7887:U7887"/>
    <mergeCell ref="W7887:Y7887"/>
    <mergeCell ref="AA7887:AC7887"/>
    <mergeCell ref="AE7887:AG7887"/>
    <mergeCell ref="K7886:M7886"/>
    <mergeCell ref="O7886:Q7886"/>
    <mergeCell ref="S7886:U7886"/>
    <mergeCell ref="W7886:Y7886"/>
    <mergeCell ref="AA7886:AC7886"/>
    <mergeCell ref="AE7884:AG7884"/>
    <mergeCell ref="A7885:F7885"/>
    <mergeCell ref="L7885:M7885"/>
    <mergeCell ref="P7885:Q7885"/>
    <mergeCell ref="T7885:U7885"/>
    <mergeCell ref="X7885:Y7885"/>
    <mergeCell ref="AB7885:AC7885"/>
    <mergeCell ref="AF7885:AG7885"/>
    <mergeCell ref="K7884:M7884"/>
    <mergeCell ref="O7884:Q7884"/>
    <mergeCell ref="S7884:U7884"/>
    <mergeCell ref="W7884:Y7884"/>
    <mergeCell ref="AA7884:AC7884"/>
    <mergeCell ref="AF7882:AG7882"/>
    <mergeCell ref="K7883:M7883"/>
    <mergeCell ref="O7883:Q7883"/>
    <mergeCell ref="S7883:U7883"/>
    <mergeCell ref="W7883:Y7883"/>
    <mergeCell ref="AA7883:AC7883"/>
    <mergeCell ref="AE7883:AG7883"/>
    <mergeCell ref="L7882:M7882"/>
    <mergeCell ref="P7882:Q7882"/>
    <mergeCell ref="T7882:U7882"/>
    <mergeCell ref="X7882:Y7882"/>
    <mergeCell ref="AB7882:AC7882"/>
    <mergeCell ref="AE7880:AG7880"/>
    <mergeCell ref="L7881:M7881"/>
    <mergeCell ref="P7881:Q7881"/>
    <mergeCell ref="T7881:U7881"/>
    <mergeCell ref="X7881:Y7881"/>
    <mergeCell ref="AB7881:AC7881"/>
    <mergeCell ref="AF7881:AG7881"/>
    <mergeCell ref="K7880:M7880"/>
    <mergeCell ref="O7880:Q7880"/>
    <mergeCell ref="S7880:U7880"/>
    <mergeCell ref="W7880:Y7880"/>
    <mergeCell ref="AA7880:AC7880"/>
    <mergeCell ref="AF7878:AG7878"/>
    <mergeCell ref="K7879:M7879"/>
    <mergeCell ref="O7879:Q7879"/>
    <mergeCell ref="S7879:U7879"/>
    <mergeCell ref="W7879:Y7879"/>
    <mergeCell ref="AA7879:AC7879"/>
    <mergeCell ref="AE7879:AG7879"/>
    <mergeCell ref="L7878:M7878"/>
    <mergeCell ref="P7878:Q7878"/>
    <mergeCell ref="T7878:U7878"/>
    <mergeCell ref="X7878:Y7878"/>
    <mergeCell ref="AB7878:AC7878"/>
    <mergeCell ref="AE7876:AG7876"/>
    <mergeCell ref="L7877:M7877"/>
    <mergeCell ref="P7877:Q7877"/>
    <mergeCell ref="T7877:U7877"/>
    <mergeCell ref="X7877:Y7877"/>
    <mergeCell ref="AB7877:AC7877"/>
    <mergeCell ref="AF7877:AG7877"/>
    <mergeCell ref="K7876:M7876"/>
    <mergeCell ref="O7876:Q7876"/>
    <mergeCell ref="S7876:U7876"/>
    <mergeCell ref="W7876:Y7876"/>
    <mergeCell ref="AA7876:AC7876"/>
    <mergeCell ref="AF7874:AG7874"/>
    <mergeCell ref="K7875:M7875"/>
    <mergeCell ref="O7875:Q7875"/>
    <mergeCell ref="S7875:U7875"/>
    <mergeCell ref="W7875:Y7875"/>
    <mergeCell ref="AA7875:AC7875"/>
    <mergeCell ref="AE7875:AG7875"/>
    <mergeCell ref="L7874:M7874"/>
    <mergeCell ref="P7874:Q7874"/>
    <mergeCell ref="T7874:U7874"/>
    <mergeCell ref="X7874:Y7874"/>
    <mergeCell ref="AB7874:AC7874"/>
    <mergeCell ref="AF7872:AG7872"/>
    <mergeCell ref="L7873:M7873"/>
    <mergeCell ref="P7873:Q7873"/>
    <mergeCell ref="T7873:U7873"/>
    <mergeCell ref="X7873:Y7873"/>
    <mergeCell ref="AB7873:AC7873"/>
    <mergeCell ref="AF7873:AG7873"/>
    <mergeCell ref="L7872:M7872"/>
    <mergeCell ref="P7872:Q7872"/>
    <mergeCell ref="T7872:U7872"/>
    <mergeCell ref="X7872:Y7872"/>
    <mergeCell ref="AB7872:AC7872"/>
    <mergeCell ref="AE7870:AG7870"/>
    <mergeCell ref="L7871:M7871"/>
    <mergeCell ref="P7871:Q7871"/>
    <mergeCell ref="T7871:U7871"/>
    <mergeCell ref="X7871:Y7871"/>
    <mergeCell ref="AB7871:AC7871"/>
    <mergeCell ref="AF7871:AG7871"/>
    <mergeCell ref="K7870:M7870"/>
    <mergeCell ref="O7870:Q7870"/>
    <mergeCell ref="S7870:U7870"/>
    <mergeCell ref="W7870:Y7870"/>
    <mergeCell ref="AA7870:AC7870"/>
    <mergeCell ref="AF7868:AG7868"/>
    <mergeCell ref="K7869:M7869"/>
    <mergeCell ref="O7869:Q7869"/>
    <mergeCell ref="S7869:U7869"/>
    <mergeCell ref="W7869:Y7869"/>
    <mergeCell ref="AA7869:AC7869"/>
    <mergeCell ref="AE7869:AG7869"/>
    <mergeCell ref="L7868:M7868"/>
    <mergeCell ref="P7868:Q7868"/>
    <mergeCell ref="T7868:U7868"/>
    <mergeCell ref="X7868:Y7868"/>
    <mergeCell ref="AB7868:AC7868"/>
    <mergeCell ref="AF7866:AG7866"/>
    <mergeCell ref="L7867:M7867"/>
    <mergeCell ref="P7867:Q7867"/>
    <mergeCell ref="T7867:U7867"/>
    <mergeCell ref="X7867:Y7867"/>
    <mergeCell ref="AB7867:AC7867"/>
    <mergeCell ref="AF7867:AG7867"/>
    <mergeCell ref="L7866:M7866"/>
    <mergeCell ref="P7866:Q7866"/>
    <mergeCell ref="T7866:U7866"/>
    <mergeCell ref="X7866:Y7866"/>
    <mergeCell ref="AB7866:AC7866"/>
    <mergeCell ref="AE7864:AG7864"/>
    <mergeCell ref="K7865:M7865"/>
    <mergeCell ref="O7865:Q7865"/>
    <mergeCell ref="S7865:U7865"/>
    <mergeCell ref="W7865:Y7865"/>
    <mergeCell ref="AA7865:AC7865"/>
    <mergeCell ref="AE7865:AG7865"/>
    <mergeCell ref="K7864:M7864"/>
    <mergeCell ref="O7864:Q7864"/>
    <mergeCell ref="S7864:U7864"/>
    <mergeCell ref="W7864:Y7864"/>
    <mergeCell ref="AA7864:AC7864"/>
    <mergeCell ref="AE7862:AG7862"/>
    <mergeCell ref="K7863:M7863"/>
    <mergeCell ref="O7863:Q7863"/>
    <mergeCell ref="S7863:U7863"/>
    <mergeCell ref="W7863:Y7863"/>
    <mergeCell ref="AA7863:AC7863"/>
    <mergeCell ref="AE7863:AG7863"/>
    <mergeCell ref="K7862:M7862"/>
    <mergeCell ref="O7862:Q7862"/>
    <mergeCell ref="S7862:U7862"/>
    <mergeCell ref="W7862:Y7862"/>
    <mergeCell ref="AA7862:AC7862"/>
    <mergeCell ref="AE7860:AG7860"/>
    <mergeCell ref="A7861:F7861"/>
    <mergeCell ref="L7861:M7861"/>
    <mergeCell ref="P7861:Q7861"/>
    <mergeCell ref="T7861:U7861"/>
    <mergeCell ref="X7861:Y7861"/>
    <mergeCell ref="AB7861:AC7861"/>
    <mergeCell ref="AF7861:AG7861"/>
    <mergeCell ref="K7860:M7860"/>
    <mergeCell ref="O7860:Q7860"/>
    <mergeCell ref="S7860:U7860"/>
    <mergeCell ref="W7860:Y7860"/>
    <mergeCell ref="AA7860:AC7860"/>
    <mergeCell ref="AF7858:AG7858"/>
    <mergeCell ref="K7859:M7859"/>
    <mergeCell ref="O7859:Q7859"/>
    <mergeCell ref="S7859:U7859"/>
    <mergeCell ref="W7859:Y7859"/>
    <mergeCell ref="AA7859:AC7859"/>
    <mergeCell ref="AE7859:AG7859"/>
    <mergeCell ref="L7858:M7858"/>
    <mergeCell ref="P7858:Q7858"/>
    <mergeCell ref="T7858:U7858"/>
    <mergeCell ref="X7858:Y7858"/>
    <mergeCell ref="AB7858:AC7858"/>
    <mergeCell ref="AE7856:AG7856"/>
    <mergeCell ref="L7857:M7857"/>
    <mergeCell ref="P7857:Q7857"/>
    <mergeCell ref="T7857:U7857"/>
    <mergeCell ref="X7857:Y7857"/>
    <mergeCell ref="AB7857:AC7857"/>
    <mergeCell ref="AF7857:AG7857"/>
    <mergeCell ref="K7856:M7856"/>
    <mergeCell ref="O7856:Q7856"/>
    <mergeCell ref="S7856:U7856"/>
    <mergeCell ref="W7856:Y7856"/>
    <mergeCell ref="AA7856:AC7856"/>
    <mergeCell ref="AF7854:AG7854"/>
    <mergeCell ref="K7855:M7855"/>
    <mergeCell ref="O7855:Q7855"/>
    <mergeCell ref="S7855:U7855"/>
    <mergeCell ref="W7855:Y7855"/>
    <mergeCell ref="AA7855:AC7855"/>
    <mergeCell ref="AE7855:AG7855"/>
    <mergeCell ref="L7854:M7854"/>
    <mergeCell ref="P7854:Q7854"/>
    <mergeCell ref="T7854:U7854"/>
    <mergeCell ref="X7854:Y7854"/>
    <mergeCell ref="AB7854:AC7854"/>
    <mergeCell ref="AE7852:AG7852"/>
    <mergeCell ref="L7853:M7853"/>
    <mergeCell ref="P7853:Q7853"/>
    <mergeCell ref="T7853:U7853"/>
    <mergeCell ref="X7853:Y7853"/>
    <mergeCell ref="AB7853:AC7853"/>
    <mergeCell ref="AF7853:AG7853"/>
    <mergeCell ref="K7852:M7852"/>
    <mergeCell ref="O7852:Q7852"/>
    <mergeCell ref="S7852:U7852"/>
    <mergeCell ref="W7852:Y7852"/>
    <mergeCell ref="AA7852:AC7852"/>
    <mergeCell ref="AE7850:AG7850"/>
    <mergeCell ref="K7851:M7851"/>
    <mergeCell ref="O7851:Q7851"/>
    <mergeCell ref="S7851:U7851"/>
    <mergeCell ref="W7851:Y7851"/>
    <mergeCell ref="AA7851:AC7851"/>
    <mergeCell ref="AE7851:AG7851"/>
    <mergeCell ref="K7850:M7850"/>
    <mergeCell ref="O7850:Q7850"/>
    <mergeCell ref="S7850:U7850"/>
    <mergeCell ref="W7850:Y7850"/>
    <mergeCell ref="AA7850:AC7850"/>
    <mergeCell ref="AF7848:AG7848"/>
    <mergeCell ref="L7849:M7849"/>
    <mergeCell ref="P7849:Q7849"/>
    <mergeCell ref="T7849:U7849"/>
    <mergeCell ref="X7849:Y7849"/>
    <mergeCell ref="AB7849:AC7849"/>
    <mergeCell ref="AF7849:AG7849"/>
    <mergeCell ref="L7848:M7848"/>
    <mergeCell ref="P7848:Q7848"/>
    <mergeCell ref="T7848:U7848"/>
    <mergeCell ref="X7848:Y7848"/>
    <mergeCell ref="AB7848:AC7848"/>
    <mergeCell ref="AE7846:AG7846"/>
    <mergeCell ref="K7847:M7847"/>
    <mergeCell ref="O7847:Q7847"/>
    <mergeCell ref="S7847:U7847"/>
    <mergeCell ref="W7847:Y7847"/>
    <mergeCell ref="AA7847:AC7847"/>
    <mergeCell ref="AE7847:AG7847"/>
    <mergeCell ref="K7846:M7846"/>
    <mergeCell ref="O7846:Q7846"/>
    <mergeCell ref="S7846:U7846"/>
    <mergeCell ref="W7846:Y7846"/>
    <mergeCell ref="AA7846:AC7846"/>
    <mergeCell ref="AF7844:AG7844"/>
    <mergeCell ref="L7845:M7845"/>
    <mergeCell ref="P7845:Q7845"/>
    <mergeCell ref="T7845:U7845"/>
    <mergeCell ref="X7845:Y7845"/>
    <mergeCell ref="AB7845:AC7845"/>
    <mergeCell ref="AF7845:AG7845"/>
    <mergeCell ref="L7844:M7844"/>
    <mergeCell ref="P7844:Q7844"/>
    <mergeCell ref="T7844:U7844"/>
    <mergeCell ref="X7844:Y7844"/>
    <mergeCell ref="AB7844:AC7844"/>
    <mergeCell ref="AE7842:AG7842"/>
    <mergeCell ref="K7843:M7843"/>
    <mergeCell ref="O7843:Q7843"/>
    <mergeCell ref="S7843:U7843"/>
    <mergeCell ref="W7843:Y7843"/>
    <mergeCell ref="AA7843:AC7843"/>
    <mergeCell ref="AE7843:AG7843"/>
    <mergeCell ref="K7842:M7842"/>
    <mergeCell ref="O7842:Q7842"/>
    <mergeCell ref="S7842:U7842"/>
    <mergeCell ref="W7842:Y7842"/>
    <mergeCell ref="AA7842:AC7842"/>
    <mergeCell ref="AF7840:AG7840"/>
    <mergeCell ref="K7841:M7841"/>
    <mergeCell ref="O7841:Q7841"/>
    <mergeCell ref="S7841:U7841"/>
    <mergeCell ref="W7841:Y7841"/>
    <mergeCell ref="AA7841:AC7841"/>
    <mergeCell ref="AE7841:AG7841"/>
    <mergeCell ref="L7840:M7840"/>
    <mergeCell ref="P7840:Q7840"/>
    <mergeCell ref="T7840:U7840"/>
    <mergeCell ref="X7840:Y7840"/>
    <mergeCell ref="AB7840:AC7840"/>
    <mergeCell ref="AE7838:AG7838"/>
    <mergeCell ref="L7839:M7839"/>
    <mergeCell ref="P7839:Q7839"/>
    <mergeCell ref="T7839:U7839"/>
    <mergeCell ref="X7839:Y7839"/>
    <mergeCell ref="AB7839:AC7839"/>
    <mergeCell ref="AF7839:AG7839"/>
    <mergeCell ref="K7838:M7838"/>
    <mergeCell ref="O7838:Q7838"/>
    <mergeCell ref="S7838:U7838"/>
    <mergeCell ref="W7838:Y7838"/>
    <mergeCell ref="AA7838:AC7838"/>
    <mergeCell ref="AF7836:AG7836"/>
    <mergeCell ref="K7837:M7837"/>
    <mergeCell ref="O7837:Q7837"/>
    <mergeCell ref="S7837:U7837"/>
    <mergeCell ref="W7837:Y7837"/>
    <mergeCell ref="AA7837:AC7837"/>
    <mergeCell ref="AE7837:AG7837"/>
    <mergeCell ref="L7836:M7836"/>
    <mergeCell ref="P7836:Q7836"/>
    <mergeCell ref="T7836:U7836"/>
    <mergeCell ref="X7836:Y7836"/>
    <mergeCell ref="AB7836:AC7836"/>
    <mergeCell ref="AE7834:AG7834"/>
    <mergeCell ref="L7835:M7835"/>
    <mergeCell ref="P7835:Q7835"/>
    <mergeCell ref="T7835:U7835"/>
    <mergeCell ref="X7835:Y7835"/>
    <mergeCell ref="AB7835:AC7835"/>
    <mergeCell ref="AF7835:AG7835"/>
    <mergeCell ref="K7834:M7834"/>
    <mergeCell ref="O7834:Q7834"/>
    <mergeCell ref="S7834:U7834"/>
    <mergeCell ref="W7834:Y7834"/>
    <mergeCell ref="AA7834:AC7834"/>
    <mergeCell ref="AB7832:AC7832"/>
    <mergeCell ref="AF7832:AG7832"/>
    <mergeCell ref="K7833:M7833"/>
    <mergeCell ref="O7833:Q7833"/>
    <mergeCell ref="S7833:U7833"/>
    <mergeCell ref="W7833:Y7833"/>
    <mergeCell ref="AA7833:AC7833"/>
    <mergeCell ref="AE7833:AG7833"/>
    <mergeCell ref="A7832:F7832"/>
    <mergeCell ref="L7832:M7832"/>
    <mergeCell ref="P7832:Q7832"/>
    <mergeCell ref="T7832:U7832"/>
    <mergeCell ref="X7832:Y7832"/>
    <mergeCell ref="AE7830:AG7830"/>
    <mergeCell ref="A7831:F7831"/>
    <mergeCell ref="L7831:M7831"/>
    <mergeCell ref="P7831:Q7831"/>
    <mergeCell ref="T7831:U7831"/>
    <mergeCell ref="X7831:Y7831"/>
    <mergeCell ref="AB7831:AC7831"/>
    <mergeCell ref="AF7831:AG7831"/>
    <mergeCell ref="K7830:M7830"/>
    <mergeCell ref="O7830:Q7830"/>
    <mergeCell ref="S7830:U7830"/>
    <mergeCell ref="W7830:Y7830"/>
    <mergeCell ref="AA7830:AC7830"/>
    <mergeCell ref="AF7828:AG7828"/>
    <mergeCell ref="K7829:M7829"/>
    <mergeCell ref="O7829:Q7829"/>
    <mergeCell ref="S7829:U7829"/>
    <mergeCell ref="W7829:Y7829"/>
    <mergeCell ref="AA7829:AC7829"/>
    <mergeCell ref="AE7829:AG7829"/>
    <mergeCell ref="L7828:M7828"/>
    <mergeCell ref="P7828:Q7828"/>
    <mergeCell ref="T7828:U7828"/>
    <mergeCell ref="X7828:Y7828"/>
    <mergeCell ref="AB7828:AC7828"/>
    <mergeCell ref="AE7826:AG7826"/>
    <mergeCell ref="L7827:M7827"/>
    <mergeCell ref="P7827:Q7827"/>
    <mergeCell ref="T7827:U7827"/>
    <mergeCell ref="X7827:Y7827"/>
    <mergeCell ref="AB7827:AC7827"/>
    <mergeCell ref="AF7827:AG7827"/>
    <mergeCell ref="K7826:M7826"/>
    <mergeCell ref="O7826:Q7826"/>
    <mergeCell ref="S7826:U7826"/>
    <mergeCell ref="W7826:Y7826"/>
    <mergeCell ref="AA7826:AC7826"/>
    <mergeCell ref="AF7824:AG7824"/>
    <mergeCell ref="K7825:M7825"/>
    <mergeCell ref="O7825:Q7825"/>
    <mergeCell ref="S7825:U7825"/>
    <mergeCell ref="W7825:Y7825"/>
    <mergeCell ref="AA7825:AC7825"/>
    <mergeCell ref="AE7825:AG7825"/>
    <mergeCell ref="L7824:M7824"/>
    <mergeCell ref="P7824:Q7824"/>
    <mergeCell ref="T7824:U7824"/>
    <mergeCell ref="X7824:Y7824"/>
    <mergeCell ref="AB7824:AC7824"/>
    <mergeCell ref="AF7822:AG7822"/>
    <mergeCell ref="L7823:M7823"/>
    <mergeCell ref="P7823:Q7823"/>
    <mergeCell ref="T7823:U7823"/>
    <mergeCell ref="X7823:Y7823"/>
    <mergeCell ref="AB7823:AC7823"/>
    <mergeCell ref="AF7823:AG7823"/>
    <mergeCell ref="L7822:M7822"/>
    <mergeCell ref="P7822:Q7822"/>
    <mergeCell ref="T7822:U7822"/>
    <mergeCell ref="X7822:Y7822"/>
    <mergeCell ref="AB7822:AC7822"/>
    <mergeCell ref="AF7820:AG7820"/>
    <mergeCell ref="L7821:M7821"/>
    <mergeCell ref="P7821:Q7821"/>
    <mergeCell ref="T7821:U7821"/>
    <mergeCell ref="X7821:Y7821"/>
    <mergeCell ref="AB7821:AC7821"/>
    <mergeCell ref="AF7821:AG7821"/>
    <mergeCell ref="L7820:M7820"/>
    <mergeCell ref="P7820:Q7820"/>
    <mergeCell ref="T7820:U7820"/>
    <mergeCell ref="X7820:Y7820"/>
    <mergeCell ref="AB7820:AC7820"/>
    <mergeCell ref="AF7818:AG7818"/>
    <mergeCell ref="L7819:M7819"/>
    <mergeCell ref="P7819:Q7819"/>
    <mergeCell ref="T7819:U7819"/>
    <mergeCell ref="X7819:Y7819"/>
    <mergeCell ref="AB7819:AC7819"/>
    <mergeCell ref="AF7819:AG7819"/>
    <mergeCell ref="L7818:M7818"/>
    <mergeCell ref="P7818:Q7818"/>
    <mergeCell ref="T7818:U7818"/>
    <mergeCell ref="X7818:Y7818"/>
    <mergeCell ref="AB7818:AC7818"/>
    <mergeCell ref="AF7816:AG7816"/>
    <mergeCell ref="L7817:M7817"/>
    <mergeCell ref="P7817:Q7817"/>
    <mergeCell ref="T7817:U7817"/>
    <mergeCell ref="X7817:Y7817"/>
    <mergeCell ref="AB7817:AC7817"/>
    <mergeCell ref="AF7817:AG7817"/>
    <mergeCell ref="L7816:M7816"/>
    <mergeCell ref="P7816:Q7816"/>
    <mergeCell ref="T7816:U7816"/>
    <mergeCell ref="X7816:Y7816"/>
    <mergeCell ref="AB7816:AC7816"/>
    <mergeCell ref="AF7814:AG7814"/>
    <mergeCell ref="L7815:M7815"/>
    <mergeCell ref="P7815:Q7815"/>
    <mergeCell ref="T7815:U7815"/>
    <mergeCell ref="X7815:Y7815"/>
    <mergeCell ref="AB7815:AC7815"/>
    <mergeCell ref="AF7815:AG7815"/>
    <mergeCell ref="L7814:M7814"/>
    <mergeCell ref="P7814:Q7814"/>
    <mergeCell ref="T7814:U7814"/>
    <mergeCell ref="X7814:Y7814"/>
    <mergeCell ref="AB7814:AC7814"/>
    <mergeCell ref="AF7812:AG7812"/>
    <mergeCell ref="L7813:M7813"/>
    <mergeCell ref="P7813:Q7813"/>
    <mergeCell ref="T7813:U7813"/>
    <mergeCell ref="X7813:Y7813"/>
    <mergeCell ref="AB7813:AC7813"/>
    <mergeCell ref="AF7813:AG7813"/>
    <mergeCell ref="L7812:M7812"/>
    <mergeCell ref="P7812:Q7812"/>
    <mergeCell ref="T7812:U7812"/>
    <mergeCell ref="X7812:Y7812"/>
    <mergeCell ref="AB7812:AC7812"/>
    <mergeCell ref="AE7810:AG7810"/>
    <mergeCell ref="L7811:M7811"/>
    <mergeCell ref="P7811:Q7811"/>
    <mergeCell ref="T7811:U7811"/>
    <mergeCell ref="X7811:Y7811"/>
    <mergeCell ref="AB7811:AC7811"/>
    <mergeCell ref="AF7811:AG7811"/>
    <mergeCell ref="K7810:M7810"/>
    <mergeCell ref="O7810:Q7810"/>
    <mergeCell ref="S7810:U7810"/>
    <mergeCell ref="W7810:Y7810"/>
    <mergeCell ref="AA7810:AC7810"/>
    <mergeCell ref="AF7808:AG7808"/>
    <mergeCell ref="K7809:M7809"/>
    <mergeCell ref="O7809:Q7809"/>
    <mergeCell ref="S7809:U7809"/>
    <mergeCell ref="W7809:Y7809"/>
    <mergeCell ref="AA7809:AC7809"/>
    <mergeCell ref="AE7809:AG7809"/>
    <mergeCell ref="L7808:M7808"/>
    <mergeCell ref="P7808:Q7808"/>
    <mergeCell ref="T7808:U7808"/>
    <mergeCell ref="X7808:Y7808"/>
    <mergeCell ref="AB7808:AC7808"/>
    <mergeCell ref="AF7806:AG7806"/>
    <mergeCell ref="L7807:M7807"/>
    <mergeCell ref="P7807:Q7807"/>
    <mergeCell ref="T7807:U7807"/>
    <mergeCell ref="X7807:Y7807"/>
    <mergeCell ref="AB7807:AC7807"/>
    <mergeCell ref="AF7807:AG7807"/>
    <mergeCell ref="L7806:M7806"/>
    <mergeCell ref="P7806:Q7806"/>
    <mergeCell ref="T7806:U7806"/>
    <mergeCell ref="X7806:Y7806"/>
    <mergeCell ref="AB7806:AC7806"/>
    <mergeCell ref="AF7804:AG7804"/>
    <mergeCell ref="L7805:M7805"/>
    <mergeCell ref="P7805:Q7805"/>
    <mergeCell ref="T7805:U7805"/>
    <mergeCell ref="X7805:Y7805"/>
    <mergeCell ref="AB7805:AC7805"/>
    <mergeCell ref="AF7805:AG7805"/>
    <mergeCell ref="L7804:M7804"/>
    <mergeCell ref="P7804:Q7804"/>
    <mergeCell ref="T7804:U7804"/>
    <mergeCell ref="X7804:Y7804"/>
    <mergeCell ref="AB7804:AC7804"/>
    <mergeCell ref="AF7802:AG7802"/>
    <mergeCell ref="L7803:M7803"/>
    <mergeCell ref="P7803:Q7803"/>
    <mergeCell ref="T7803:U7803"/>
    <mergeCell ref="X7803:Y7803"/>
    <mergeCell ref="AB7803:AC7803"/>
    <mergeCell ref="AF7803:AG7803"/>
    <mergeCell ref="L7802:M7802"/>
    <mergeCell ref="P7802:Q7802"/>
    <mergeCell ref="T7802:U7802"/>
    <mergeCell ref="X7802:Y7802"/>
    <mergeCell ref="AB7802:AC7802"/>
    <mergeCell ref="AF7800:AG7800"/>
    <mergeCell ref="L7801:M7801"/>
    <mergeCell ref="P7801:Q7801"/>
    <mergeCell ref="T7801:U7801"/>
    <mergeCell ref="X7801:Y7801"/>
    <mergeCell ref="AB7801:AC7801"/>
    <mergeCell ref="AF7801:AG7801"/>
    <mergeCell ref="L7800:M7800"/>
    <mergeCell ref="P7800:Q7800"/>
    <mergeCell ref="T7800:U7800"/>
    <mergeCell ref="X7800:Y7800"/>
    <mergeCell ref="AB7800:AC7800"/>
    <mergeCell ref="AE7798:AG7798"/>
    <mergeCell ref="L7799:M7799"/>
    <mergeCell ref="P7799:Q7799"/>
    <mergeCell ref="T7799:U7799"/>
    <mergeCell ref="X7799:Y7799"/>
    <mergeCell ref="AB7799:AC7799"/>
    <mergeCell ref="AF7799:AG7799"/>
    <mergeCell ref="K7798:M7798"/>
    <mergeCell ref="O7798:Q7798"/>
    <mergeCell ref="S7798:U7798"/>
    <mergeCell ref="W7798:Y7798"/>
    <mergeCell ref="AA7798:AC7798"/>
    <mergeCell ref="AE7796:AG7796"/>
    <mergeCell ref="K7797:M7797"/>
    <mergeCell ref="O7797:Q7797"/>
    <mergeCell ref="S7797:U7797"/>
    <mergeCell ref="W7797:Y7797"/>
    <mergeCell ref="AA7797:AC7797"/>
    <mergeCell ref="AE7797:AG7797"/>
    <mergeCell ref="K7796:M7796"/>
    <mergeCell ref="O7796:Q7796"/>
    <mergeCell ref="S7796:U7796"/>
    <mergeCell ref="W7796:Y7796"/>
    <mergeCell ref="AA7796:AC7796"/>
    <mergeCell ref="AE7794:AG7794"/>
    <mergeCell ref="K7795:M7795"/>
    <mergeCell ref="O7795:Q7795"/>
    <mergeCell ref="S7795:U7795"/>
    <mergeCell ref="W7795:Y7795"/>
    <mergeCell ref="AA7795:AC7795"/>
    <mergeCell ref="AE7795:AG7795"/>
    <mergeCell ref="K7794:M7794"/>
    <mergeCell ref="O7794:Q7794"/>
    <mergeCell ref="S7794:U7794"/>
    <mergeCell ref="W7794:Y7794"/>
    <mergeCell ref="AA7794:AC7794"/>
    <mergeCell ref="AF7792:AG7792"/>
    <mergeCell ref="K7793:M7793"/>
    <mergeCell ref="O7793:Q7793"/>
    <mergeCell ref="S7793:U7793"/>
    <mergeCell ref="W7793:Y7793"/>
    <mergeCell ref="AA7793:AC7793"/>
    <mergeCell ref="AE7793:AG7793"/>
    <mergeCell ref="L7792:M7792"/>
    <mergeCell ref="P7792:Q7792"/>
    <mergeCell ref="T7792:U7792"/>
    <mergeCell ref="X7792:Y7792"/>
    <mergeCell ref="AB7792:AC7792"/>
    <mergeCell ref="AF7790:AG7790"/>
    <mergeCell ref="L7791:M7791"/>
    <mergeCell ref="P7791:Q7791"/>
    <mergeCell ref="T7791:U7791"/>
    <mergeCell ref="X7791:Y7791"/>
    <mergeCell ref="AB7791:AC7791"/>
    <mergeCell ref="AF7791:AG7791"/>
    <mergeCell ref="L7790:M7790"/>
    <mergeCell ref="P7790:Q7790"/>
    <mergeCell ref="T7790:U7790"/>
    <mergeCell ref="X7790:Y7790"/>
    <mergeCell ref="AB7790:AC7790"/>
    <mergeCell ref="AF7788:AG7788"/>
    <mergeCell ref="L7789:M7789"/>
    <mergeCell ref="P7789:Q7789"/>
    <mergeCell ref="T7789:U7789"/>
    <mergeCell ref="X7789:Y7789"/>
    <mergeCell ref="AB7789:AC7789"/>
    <mergeCell ref="AF7789:AG7789"/>
    <mergeCell ref="L7788:M7788"/>
    <mergeCell ref="P7788:Q7788"/>
    <mergeCell ref="T7788:U7788"/>
    <mergeCell ref="X7788:Y7788"/>
    <mergeCell ref="AB7788:AC7788"/>
    <mergeCell ref="AF7786:AG7786"/>
    <mergeCell ref="L7787:M7787"/>
    <mergeCell ref="P7787:Q7787"/>
    <mergeCell ref="T7787:U7787"/>
    <mergeCell ref="X7787:Y7787"/>
    <mergeCell ref="AB7787:AC7787"/>
    <mergeCell ref="AF7787:AG7787"/>
    <mergeCell ref="L7786:M7786"/>
    <mergeCell ref="P7786:Q7786"/>
    <mergeCell ref="T7786:U7786"/>
    <mergeCell ref="X7786:Y7786"/>
    <mergeCell ref="AB7786:AC7786"/>
    <mergeCell ref="AE7784:AG7784"/>
    <mergeCell ref="L7785:M7785"/>
    <mergeCell ref="P7785:Q7785"/>
    <mergeCell ref="T7785:U7785"/>
    <mergeCell ref="X7785:Y7785"/>
    <mergeCell ref="AB7785:AC7785"/>
    <mergeCell ref="AF7785:AG7785"/>
    <mergeCell ref="K7784:M7784"/>
    <mergeCell ref="O7784:Q7784"/>
    <mergeCell ref="S7784:U7784"/>
    <mergeCell ref="W7784:Y7784"/>
    <mergeCell ref="AA7784:AC7784"/>
    <mergeCell ref="AE7782:AG7782"/>
    <mergeCell ref="K7783:M7783"/>
    <mergeCell ref="O7783:Q7783"/>
    <mergeCell ref="S7783:U7783"/>
    <mergeCell ref="W7783:Y7783"/>
    <mergeCell ref="AA7783:AC7783"/>
    <mergeCell ref="AE7783:AG7783"/>
    <mergeCell ref="K7782:M7782"/>
    <mergeCell ref="O7782:Q7782"/>
    <mergeCell ref="S7782:U7782"/>
    <mergeCell ref="W7782:Y7782"/>
    <mergeCell ref="AA7782:AC7782"/>
    <mergeCell ref="AE7780:AG7780"/>
    <mergeCell ref="K7781:M7781"/>
    <mergeCell ref="O7781:Q7781"/>
    <mergeCell ref="S7781:U7781"/>
    <mergeCell ref="W7781:Y7781"/>
    <mergeCell ref="AA7781:AC7781"/>
    <mergeCell ref="AE7781:AG7781"/>
    <mergeCell ref="K7780:M7780"/>
    <mergeCell ref="O7780:Q7780"/>
    <mergeCell ref="S7780:U7780"/>
    <mergeCell ref="W7780:Y7780"/>
    <mergeCell ref="AA7780:AC7780"/>
    <mergeCell ref="AF7778:AG7778"/>
    <mergeCell ref="K7779:M7779"/>
    <mergeCell ref="O7779:Q7779"/>
    <mergeCell ref="S7779:U7779"/>
    <mergeCell ref="W7779:Y7779"/>
    <mergeCell ref="AA7779:AC7779"/>
    <mergeCell ref="AE7779:AG7779"/>
    <mergeCell ref="L7778:M7778"/>
    <mergeCell ref="P7778:Q7778"/>
    <mergeCell ref="T7778:U7778"/>
    <mergeCell ref="X7778:Y7778"/>
    <mergeCell ref="AB7778:AC7778"/>
    <mergeCell ref="AF7776:AG7776"/>
    <mergeCell ref="L7777:M7777"/>
    <mergeCell ref="P7777:Q7777"/>
    <mergeCell ref="T7777:U7777"/>
    <mergeCell ref="X7777:Y7777"/>
    <mergeCell ref="AB7777:AC7777"/>
    <mergeCell ref="AF7777:AG7777"/>
    <mergeCell ref="L7776:M7776"/>
    <mergeCell ref="P7776:Q7776"/>
    <mergeCell ref="T7776:U7776"/>
    <mergeCell ref="X7776:Y7776"/>
    <mergeCell ref="AB7776:AC7776"/>
    <mergeCell ref="AF7774:AG7774"/>
    <mergeCell ref="L7775:M7775"/>
    <mergeCell ref="P7775:Q7775"/>
    <mergeCell ref="T7775:U7775"/>
    <mergeCell ref="X7775:Y7775"/>
    <mergeCell ref="AB7775:AC7775"/>
    <mergeCell ref="AF7775:AG7775"/>
    <mergeCell ref="L7774:M7774"/>
    <mergeCell ref="P7774:Q7774"/>
    <mergeCell ref="T7774:U7774"/>
    <mergeCell ref="X7774:Y7774"/>
    <mergeCell ref="AB7774:AC7774"/>
    <mergeCell ref="AE7772:AG7772"/>
    <mergeCell ref="L7773:M7773"/>
    <mergeCell ref="P7773:Q7773"/>
    <mergeCell ref="T7773:U7773"/>
    <mergeCell ref="X7773:Y7773"/>
    <mergeCell ref="AB7773:AC7773"/>
    <mergeCell ref="AF7773:AG7773"/>
    <mergeCell ref="K7772:M7772"/>
    <mergeCell ref="O7772:Q7772"/>
    <mergeCell ref="S7772:U7772"/>
    <mergeCell ref="W7772:Y7772"/>
    <mergeCell ref="AA7772:AC7772"/>
    <mergeCell ref="AE7770:AG7770"/>
    <mergeCell ref="K7771:M7771"/>
    <mergeCell ref="O7771:Q7771"/>
    <mergeCell ref="S7771:U7771"/>
    <mergeCell ref="W7771:Y7771"/>
    <mergeCell ref="AA7771:AC7771"/>
    <mergeCell ref="AE7771:AG7771"/>
    <mergeCell ref="K7770:M7770"/>
    <mergeCell ref="O7770:Q7770"/>
    <mergeCell ref="S7770:U7770"/>
    <mergeCell ref="W7770:Y7770"/>
    <mergeCell ref="AA7770:AC7770"/>
    <mergeCell ref="AE7768:AG7768"/>
    <mergeCell ref="K7769:M7769"/>
    <mergeCell ref="O7769:Q7769"/>
    <mergeCell ref="S7769:U7769"/>
    <mergeCell ref="W7769:Y7769"/>
    <mergeCell ref="AA7769:AC7769"/>
    <mergeCell ref="AE7769:AG7769"/>
    <mergeCell ref="K7768:M7768"/>
    <mergeCell ref="O7768:Q7768"/>
    <mergeCell ref="S7768:U7768"/>
    <mergeCell ref="W7768:Y7768"/>
    <mergeCell ref="AA7768:AC7768"/>
    <mergeCell ref="AE7766:AG7766"/>
    <mergeCell ref="K7767:M7767"/>
    <mergeCell ref="O7767:Q7767"/>
    <mergeCell ref="S7767:U7767"/>
    <mergeCell ref="W7767:Y7767"/>
    <mergeCell ref="AA7767:AC7767"/>
    <mergeCell ref="AE7767:AG7767"/>
    <mergeCell ref="K7766:M7766"/>
    <mergeCell ref="O7766:Q7766"/>
    <mergeCell ref="S7766:U7766"/>
    <mergeCell ref="W7766:Y7766"/>
    <mergeCell ref="AA7766:AC7766"/>
    <mergeCell ref="AF7764:AG7764"/>
    <mergeCell ref="K7765:M7765"/>
    <mergeCell ref="O7765:Q7765"/>
    <mergeCell ref="S7765:U7765"/>
    <mergeCell ref="W7765:Y7765"/>
    <mergeCell ref="AA7765:AC7765"/>
    <mergeCell ref="AE7765:AG7765"/>
    <mergeCell ref="L7764:M7764"/>
    <mergeCell ref="P7764:Q7764"/>
    <mergeCell ref="T7764:U7764"/>
    <mergeCell ref="X7764:Y7764"/>
    <mergeCell ref="AB7764:AC7764"/>
    <mergeCell ref="AE7762:AG7762"/>
    <mergeCell ref="L7763:M7763"/>
    <mergeCell ref="P7763:Q7763"/>
    <mergeCell ref="T7763:U7763"/>
    <mergeCell ref="X7763:Y7763"/>
    <mergeCell ref="AB7763:AC7763"/>
    <mergeCell ref="AF7763:AG7763"/>
    <mergeCell ref="K7762:M7762"/>
    <mergeCell ref="O7762:Q7762"/>
    <mergeCell ref="S7762:U7762"/>
    <mergeCell ref="W7762:Y7762"/>
    <mergeCell ref="AA7762:AC7762"/>
    <mergeCell ref="AE7760:AG7760"/>
    <mergeCell ref="K7761:M7761"/>
    <mergeCell ref="O7761:Q7761"/>
    <mergeCell ref="S7761:U7761"/>
    <mergeCell ref="W7761:Y7761"/>
    <mergeCell ref="AA7761:AC7761"/>
    <mergeCell ref="AE7761:AG7761"/>
    <mergeCell ref="K7760:M7760"/>
    <mergeCell ref="O7760:Q7760"/>
    <mergeCell ref="S7760:U7760"/>
    <mergeCell ref="W7760:Y7760"/>
    <mergeCell ref="AA7760:AC7760"/>
    <mergeCell ref="AF7758:AG7758"/>
    <mergeCell ref="L7759:M7759"/>
    <mergeCell ref="P7759:Q7759"/>
    <mergeCell ref="T7759:U7759"/>
    <mergeCell ref="X7759:Y7759"/>
    <mergeCell ref="AB7759:AC7759"/>
    <mergeCell ref="AF7759:AG7759"/>
    <mergeCell ref="L7758:M7758"/>
    <mergeCell ref="P7758:Q7758"/>
    <mergeCell ref="T7758:U7758"/>
    <mergeCell ref="X7758:Y7758"/>
    <mergeCell ref="AB7758:AC7758"/>
    <mergeCell ref="AF7756:AG7756"/>
    <mergeCell ref="L7757:M7757"/>
    <mergeCell ref="P7757:Q7757"/>
    <mergeCell ref="T7757:U7757"/>
    <mergeCell ref="X7757:Y7757"/>
    <mergeCell ref="AB7757:AC7757"/>
    <mergeCell ref="AF7757:AG7757"/>
    <mergeCell ref="L7756:M7756"/>
    <mergeCell ref="P7756:Q7756"/>
    <mergeCell ref="T7756:U7756"/>
    <mergeCell ref="X7756:Y7756"/>
    <mergeCell ref="AB7756:AC7756"/>
    <mergeCell ref="AE7754:AG7754"/>
    <mergeCell ref="L7755:M7755"/>
    <mergeCell ref="P7755:Q7755"/>
    <mergeCell ref="T7755:U7755"/>
    <mergeCell ref="X7755:Y7755"/>
    <mergeCell ref="AB7755:AC7755"/>
    <mergeCell ref="AF7755:AG7755"/>
    <mergeCell ref="K7754:M7754"/>
    <mergeCell ref="O7754:Q7754"/>
    <mergeCell ref="S7754:U7754"/>
    <mergeCell ref="W7754:Y7754"/>
    <mergeCell ref="AA7754:AC7754"/>
    <mergeCell ref="AE7752:AG7752"/>
    <mergeCell ref="K7753:M7753"/>
    <mergeCell ref="O7753:Q7753"/>
    <mergeCell ref="S7753:U7753"/>
    <mergeCell ref="W7753:Y7753"/>
    <mergeCell ref="AA7753:AC7753"/>
    <mergeCell ref="AE7753:AG7753"/>
    <mergeCell ref="K7752:M7752"/>
    <mergeCell ref="O7752:Q7752"/>
    <mergeCell ref="S7752:U7752"/>
    <mergeCell ref="W7752:Y7752"/>
    <mergeCell ref="AA7752:AC7752"/>
    <mergeCell ref="AF7750:AG7750"/>
    <mergeCell ref="L7751:M7751"/>
    <mergeCell ref="P7751:Q7751"/>
    <mergeCell ref="T7751:U7751"/>
    <mergeCell ref="X7751:Y7751"/>
    <mergeCell ref="AB7751:AC7751"/>
    <mergeCell ref="AF7751:AG7751"/>
    <mergeCell ref="L7750:M7750"/>
    <mergeCell ref="P7750:Q7750"/>
    <mergeCell ref="T7750:U7750"/>
    <mergeCell ref="X7750:Y7750"/>
    <mergeCell ref="AB7750:AC7750"/>
    <mergeCell ref="AF7748:AG7748"/>
    <mergeCell ref="L7749:M7749"/>
    <mergeCell ref="P7749:Q7749"/>
    <mergeCell ref="T7749:U7749"/>
    <mergeCell ref="X7749:Y7749"/>
    <mergeCell ref="AB7749:AC7749"/>
    <mergeCell ref="AF7749:AG7749"/>
    <mergeCell ref="L7748:M7748"/>
    <mergeCell ref="P7748:Q7748"/>
    <mergeCell ref="T7748:U7748"/>
    <mergeCell ref="X7748:Y7748"/>
    <mergeCell ref="AB7748:AC7748"/>
    <mergeCell ref="AF7746:AG7746"/>
    <mergeCell ref="L7747:M7747"/>
    <mergeCell ref="P7747:Q7747"/>
    <mergeCell ref="T7747:U7747"/>
    <mergeCell ref="X7747:Y7747"/>
    <mergeCell ref="AB7747:AC7747"/>
    <mergeCell ref="AF7747:AG7747"/>
    <mergeCell ref="L7746:M7746"/>
    <mergeCell ref="P7746:Q7746"/>
    <mergeCell ref="T7746:U7746"/>
    <mergeCell ref="X7746:Y7746"/>
    <mergeCell ref="AB7746:AC7746"/>
    <mergeCell ref="AE7744:AG7744"/>
    <mergeCell ref="K7745:M7745"/>
    <mergeCell ref="O7745:Q7745"/>
    <mergeCell ref="S7745:U7745"/>
    <mergeCell ref="W7745:Y7745"/>
    <mergeCell ref="AA7745:AC7745"/>
    <mergeCell ref="AE7745:AG7745"/>
    <mergeCell ref="K7744:M7744"/>
    <mergeCell ref="O7744:Q7744"/>
    <mergeCell ref="S7744:U7744"/>
    <mergeCell ref="W7744:Y7744"/>
    <mergeCell ref="AA7744:AC7744"/>
    <mergeCell ref="AF7742:AG7742"/>
    <mergeCell ref="K7743:M7743"/>
    <mergeCell ref="O7743:Q7743"/>
    <mergeCell ref="S7743:U7743"/>
    <mergeCell ref="W7743:Y7743"/>
    <mergeCell ref="AA7743:AC7743"/>
    <mergeCell ref="AE7743:AG7743"/>
    <mergeCell ref="L7742:M7742"/>
    <mergeCell ref="P7742:Q7742"/>
    <mergeCell ref="T7742:U7742"/>
    <mergeCell ref="X7742:Y7742"/>
    <mergeCell ref="AB7742:AC7742"/>
    <mergeCell ref="AE7740:AG7740"/>
    <mergeCell ref="L7741:M7741"/>
    <mergeCell ref="P7741:Q7741"/>
    <mergeCell ref="T7741:U7741"/>
    <mergeCell ref="X7741:Y7741"/>
    <mergeCell ref="AB7741:AC7741"/>
    <mergeCell ref="AF7741:AG7741"/>
    <mergeCell ref="K7740:M7740"/>
    <mergeCell ref="O7740:Q7740"/>
    <mergeCell ref="S7740:U7740"/>
    <mergeCell ref="W7740:Y7740"/>
    <mergeCell ref="AA7740:AC7740"/>
    <mergeCell ref="AE7738:AG7738"/>
    <mergeCell ref="K7739:M7739"/>
    <mergeCell ref="O7739:Q7739"/>
    <mergeCell ref="S7739:U7739"/>
    <mergeCell ref="W7739:Y7739"/>
    <mergeCell ref="AA7739:AC7739"/>
    <mergeCell ref="AE7739:AG7739"/>
    <mergeCell ref="K7738:M7738"/>
    <mergeCell ref="O7738:Q7738"/>
    <mergeCell ref="S7738:U7738"/>
    <mergeCell ref="W7738:Y7738"/>
    <mergeCell ref="AA7738:AC7738"/>
    <mergeCell ref="AE7736:AG7736"/>
    <mergeCell ref="K7737:M7737"/>
    <mergeCell ref="O7737:Q7737"/>
    <mergeCell ref="S7737:U7737"/>
    <mergeCell ref="W7737:Y7737"/>
    <mergeCell ref="AA7737:AC7737"/>
    <mergeCell ref="AE7737:AG7737"/>
    <mergeCell ref="K7736:M7736"/>
    <mergeCell ref="O7736:Q7736"/>
    <mergeCell ref="S7736:U7736"/>
    <mergeCell ref="W7736:Y7736"/>
    <mergeCell ref="AA7736:AC7736"/>
    <mergeCell ref="AF7734:AG7734"/>
    <mergeCell ref="L7735:M7735"/>
    <mergeCell ref="P7735:Q7735"/>
    <mergeCell ref="T7735:U7735"/>
    <mergeCell ref="X7735:Y7735"/>
    <mergeCell ref="AB7735:AC7735"/>
    <mergeCell ref="AF7735:AG7735"/>
    <mergeCell ref="L7734:M7734"/>
    <mergeCell ref="P7734:Q7734"/>
    <mergeCell ref="T7734:U7734"/>
    <mergeCell ref="X7734:Y7734"/>
    <mergeCell ref="AB7734:AC7734"/>
    <mergeCell ref="AE7732:AG7732"/>
    <mergeCell ref="K7733:M7733"/>
    <mergeCell ref="O7733:Q7733"/>
    <mergeCell ref="S7733:U7733"/>
    <mergeCell ref="W7733:Y7733"/>
    <mergeCell ref="AA7733:AC7733"/>
    <mergeCell ref="AE7733:AG7733"/>
    <mergeCell ref="K7732:M7732"/>
    <mergeCell ref="O7732:Q7732"/>
    <mergeCell ref="S7732:U7732"/>
    <mergeCell ref="W7732:Y7732"/>
    <mergeCell ref="AA7732:AC7732"/>
    <mergeCell ref="AE7730:AG7730"/>
    <mergeCell ref="K7731:M7731"/>
    <mergeCell ref="O7731:Q7731"/>
    <mergeCell ref="S7731:U7731"/>
    <mergeCell ref="W7731:Y7731"/>
    <mergeCell ref="AA7731:AC7731"/>
    <mergeCell ref="AE7731:AG7731"/>
    <mergeCell ref="K7730:M7730"/>
    <mergeCell ref="O7730:Q7730"/>
    <mergeCell ref="S7730:U7730"/>
    <mergeCell ref="W7730:Y7730"/>
    <mergeCell ref="AA7730:AC7730"/>
    <mergeCell ref="AF7728:AG7728"/>
    <mergeCell ref="K7729:M7729"/>
    <mergeCell ref="O7729:Q7729"/>
    <mergeCell ref="S7729:U7729"/>
    <mergeCell ref="W7729:Y7729"/>
    <mergeCell ref="AA7729:AC7729"/>
    <mergeCell ref="AE7729:AG7729"/>
    <mergeCell ref="L7728:M7728"/>
    <mergeCell ref="P7728:Q7728"/>
    <mergeCell ref="T7728:U7728"/>
    <mergeCell ref="X7728:Y7728"/>
    <mergeCell ref="AB7728:AC7728"/>
    <mergeCell ref="AF7726:AG7726"/>
    <mergeCell ref="L7727:M7727"/>
    <mergeCell ref="P7727:Q7727"/>
    <mergeCell ref="T7727:U7727"/>
    <mergeCell ref="X7727:Y7727"/>
    <mergeCell ref="AB7727:AC7727"/>
    <mergeCell ref="AF7727:AG7727"/>
    <mergeCell ref="L7726:M7726"/>
    <mergeCell ref="P7726:Q7726"/>
    <mergeCell ref="T7726:U7726"/>
    <mergeCell ref="X7726:Y7726"/>
    <mergeCell ref="AB7726:AC7726"/>
    <mergeCell ref="AF7724:AG7724"/>
    <mergeCell ref="L7725:M7725"/>
    <mergeCell ref="P7725:Q7725"/>
    <mergeCell ref="T7725:U7725"/>
    <mergeCell ref="X7725:Y7725"/>
    <mergeCell ref="AB7725:AC7725"/>
    <mergeCell ref="AF7725:AG7725"/>
    <mergeCell ref="L7724:M7724"/>
    <mergeCell ref="P7724:Q7724"/>
    <mergeCell ref="T7724:U7724"/>
    <mergeCell ref="X7724:Y7724"/>
    <mergeCell ref="AB7724:AC7724"/>
    <mergeCell ref="AE7722:AG7722"/>
    <mergeCell ref="L7723:M7723"/>
    <mergeCell ref="P7723:Q7723"/>
    <mergeCell ref="T7723:U7723"/>
    <mergeCell ref="X7723:Y7723"/>
    <mergeCell ref="AB7723:AC7723"/>
    <mergeCell ref="AF7723:AG7723"/>
    <mergeCell ref="K7722:M7722"/>
    <mergeCell ref="O7722:Q7722"/>
    <mergeCell ref="S7722:U7722"/>
    <mergeCell ref="W7722:Y7722"/>
    <mergeCell ref="AA7722:AC7722"/>
    <mergeCell ref="AE7720:AG7720"/>
    <mergeCell ref="K7721:M7721"/>
    <mergeCell ref="O7721:Q7721"/>
    <mergeCell ref="S7721:U7721"/>
    <mergeCell ref="W7721:Y7721"/>
    <mergeCell ref="AA7721:AC7721"/>
    <mergeCell ref="AE7721:AG7721"/>
    <mergeCell ref="K7720:M7720"/>
    <mergeCell ref="O7720:Q7720"/>
    <mergeCell ref="S7720:U7720"/>
    <mergeCell ref="W7720:Y7720"/>
    <mergeCell ref="AA7720:AC7720"/>
    <mergeCell ref="AF7718:AG7718"/>
    <mergeCell ref="K7719:M7719"/>
    <mergeCell ref="O7719:Q7719"/>
    <mergeCell ref="S7719:U7719"/>
    <mergeCell ref="W7719:Y7719"/>
    <mergeCell ref="AA7719:AC7719"/>
    <mergeCell ref="AE7719:AG7719"/>
    <mergeCell ref="L7718:M7718"/>
    <mergeCell ref="P7718:Q7718"/>
    <mergeCell ref="T7718:U7718"/>
    <mergeCell ref="X7718:Y7718"/>
    <mergeCell ref="AB7718:AC7718"/>
    <mergeCell ref="AE7716:AG7716"/>
    <mergeCell ref="L7717:M7717"/>
    <mergeCell ref="P7717:Q7717"/>
    <mergeCell ref="T7717:U7717"/>
    <mergeCell ref="X7717:Y7717"/>
    <mergeCell ref="AB7717:AC7717"/>
    <mergeCell ref="AF7717:AG7717"/>
    <mergeCell ref="K7716:M7716"/>
    <mergeCell ref="O7716:Q7716"/>
    <mergeCell ref="S7716:U7716"/>
    <mergeCell ref="W7716:Y7716"/>
    <mergeCell ref="AA7716:AC7716"/>
    <mergeCell ref="AE7714:AG7714"/>
    <mergeCell ref="K7715:M7715"/>
    <mergeCell ref="O7715:Q7715"/>
    <mergeCell ref="S7715:U7715"/>
    <mergeCell ref="W7715:Y7715"/>
    <mergeCell ref="AA7715:AC7715"/>
    <mergeCell ref="AE7715:AG7715"/>
    <mergeCell ref="K7714:M7714"/>
    <mergeCell ref="O7714:Q7714"/>
    <mergeCell ref="S7714:U7714"/>
    <mergeCell ref="W7714:Y7714"/>
    <mergeCell ref="AA7714:AC7714"/>
    <mergeCell ref="AE7712:AG7712"/>
    <mergeCell ref="K7713:M7713"/>
    <mergeCell ref="O7713:Q7713"/>
    <mergeCell ref="S7713:U7713"/>
    <mergeCell ref="W7713:Y7713"/>
    <mergeCell ref="AA7713:AC7713"/>
    <mergeCell ref="AE7713:AG7713"/>
    <mergeCell ref="K7712:M7712"/>
    <mergeCell ref="O7712:Q7712"/>
    <mergeCell ref="S7712:U7712"/>
    <mergeCell ref="W7712:Y7712"/>
    <mergeCell ref="AA7712:AC7712"/>
    <mergeCell ref="AF7710:AG7710"/>
    <mergeCell ref="L7711:M7711"/>
    <mergeCell ref="P7711:Q7711"/>
    <mergeCell ref="T7711:U7711"/>
    <mergeCell ref="X7711:Y7711"/>
    <mergeCell ref="AB7711:AC7711"/>
    <mergeCell ref="AF7711:AG7711"/>
    <mergeCell ref="L7710:M7710"/>
    <mergeCell ref="P7710:Q7710"/>
    <mergeCell ref="T7710:U7710"/>
    <mergeCell ref="X7710:Y7710"/>
    <mergeCell ref="AB7710:AC7710"/>
    <mergeCell ref="AF7708:AG7708"/>
    <mergeCell ref="L7709:M7709"/>
    <mergeCell ref="P7709:Q7709"/>
    <mergeCell ref="T7709:U7709"/>
    <mergeCell ref="X7709:Y7709"/>
    <mergeCell ref="AB7709:AC7709"/>
    <mergeCell ref="AF7709:AG7709"/>
    <mergeCell ref="L7708:M7708"/>
    <mergeCell ref="P7708:Q7708"/>
    <mergeCell ref="T7708:U7708"/>
    <mergeCell ref="X7708:Y7708"/>
    <mergeCell ref="AB7708:AC7708"/>
    <mergeCell ref="AE7706:AG7706"/>
    <mergeCell ref="K7707:M7707"/>
    <mergeCell ref="O7707:Q7707"/>
    <mergeCell ref="S7707:U7707"/>
    <mergeCell ref="W7707:Y7707"/>
    <mergeCell ref="AA7707:AC7707"/>
    <mergeCell ref="AE7707:AG7707"/>
    <mergeCell ref="K7706:M7706"/>
    <mergeCell ref="O7706:Q7706"/>
    <mergeCell ref="S7706:U7706"/>
    <mergeCell ref="W7706:Y7706"/>
    <mergeCell ref="AA7706:AC7706"/>
    <mergeCell ref="AF7704:AG7704"/>
    <mergeCell ref="L7705:M7705"/>
    <mergeCell ref="P7705:Q7705"/>
    <mergeCell ref="T7705:U7705"/>
    <mergeCell ref="X7705:Y7705"/>
    <mergeCell ref="AB7705:AC7705"/>
    <mergeCell ref="AF7705:AG7705"/>
    <mergeCell ref="L7704:M7704"/>
    <mergeCell ref="P7704:Q7704"/>
    <mergeCell ref="T7704:U7704"/>
    <mergeCell ref="X7704:Y7704"/>
    <mergeCell ref="AB7704:AC7704"/>
    <mergeCell ref="AE7702:AG7702"/>
    <mergeCell ref="K7703:M7703"/>
    <mergeCell ref="O7703:Q7703"/>
    <mergeCell ref="S7703:U7703"/>
    <mergeCell ref="W7703:Y7703"/>
    <mergeCell ref="AA7703:AC7703"/>
    <mergeCell ref="AE7703:AG7703"/>
    <mergeCell ref="K7702:M7702"/>
    <mergeCell ref="O7702:Q7702"/>
    <mergeCell ref="S7702:U7702"/>
    <mergeCell ref="W7702:Y7702"/>
    <mergeCell ref="AA7702:AC7702"/>
    <mergeCell ref="AE7700:AG7700"/>
    <mergeCell ref="K7701:M7701"/>
    <mergeCell ref="O7701:Q7701"/>
    <mergeCell ref="S7701:U7701"/>
    <mergeCell ref="W7701:Y7701"/>
    <mergeCell ref="AA7701:AC7701"/>
    <mergeCell ref="AE7701:AG7701"/>
    <mergeCell ref="K7700:M7700"/>
    <mergeCell ref="O7700:Q7700"/>
    <mergeCell ref="S7700:U7700"/>
    <mergeCell ref="W7700:Y7700"/>
    <mergeCell ref="AA7700:AC7700"/>
    <mergeCell ref="AF7698:AG7698"/>
    <mergeCell ref="K7699:M7699"/>
    <mergeCell ref="O7699:Q7699"/>
    <mergeCell ref="S7699:U7699"/>
    <mergeCell ref="W7699:Y7699"/>
    <mergeCell ref="AA7699:AC7699"/>
    <mergeCell ref="AE7699:AG7699"/>
    <mergeCell ref="L7698:M7698"/>
    <mergeCell ref="P7698:Q7698"/>
    <mergeCell ref="T7698:U7698"/>
    <mergeCell ref="X7698:Y7698"/>
    <mergeCell ref="AB7698:AC7698"/>
    <mergeCell ref="AF7696:AG7696"/>
    <mergeCell ref="L7697:M7697"/>
    <mergeCell ref="P7697:Q7697"/>
    <mergeCell ref="T7697:U7697"/>
    <mergeCell ref="X7697:Y7697"/>
    <mergeCell ref="AB7697:AC7697"/>
    <mergeCell ref="AF7697:AG7697"/>
    <mergeCell ref="L7696:M7696"/>
    <mergeCell ref="P7696:Q7696"/>
    <mergeCell ref="T7696:U7696"/>
    <mergeCell ref="X7696:Y7696"/>
    <mergeCell ref="AB7696:AC7696"/>
    <mergeCell ref="AE7694:AG7694"/>
    <mergeCell ref="K7695:M7695"/>
    <mergeCell ref="O7695:Q7695"/>
    <mergeCell ref="S7695:U7695"/>
    <mergeCell ref="W7695:Y7695"/>
    <mergeCell ref="AA7695:AC7695"/>
    <mergeCell ref="AE7695:AG7695"/>
    <mergeCell ref="K7694:M7694"/>
    <mergeCell ref="O7694:Q7694"/>
    <mergeCell ref="S7694:U7694"/>
    <mergeCell ref="W7694:Y7694"/>
    <mergeCell ref="AA7694:AC7694"/>
    <mergeCell ref="AE7692:AG7692"/>
    <mergeCell ref="K7693:M7693"/>
    <mergeCell ref="O7693:Q7693"/>
    <mergeCell ref="S7693:U7693"/>
    <mergeCell ref="W7693:Y7693"/>
    <mergeCell ref="AA7693:AC7693"/>
    <mergeCell ref="AE7693:AG7693"/>
    <mergeCell ref="K7692:M7692"/>
    <mergeCell ref="O7692:Q7692"/>
    <mergeCell ref="S7692:U7692"/>
    <mergeCell ref="W7692:Y7692"/>
    <mergeCell ref="AA7692:AC7692"/>
    <mergeCell ref="AF7690:AG7690"/>
    <mergeCell ref="L7691:M7691"/>
    <mergeCell ref="P7691:Q7691"/>
    <mergeCell ref="T7691:U7691"/>
    <mergeCell ref="X7691:Y7691"/>
    <mergeCell ref="AB7691:AC7691"/>
    <mergeCell ref="AF7691:AG7691"/>
    <mergeCell ref="L7690:M7690"/>
    <mergeCell ref="P7690:Q7690"/>
    <mergeCell ref="T7690:U7690"/>
    <mergeCell ref="X7690:Y7690"/>
    <mergeCell ref="AB7690:AC7690"/>
    <mergeCell ref="AF7688:AG7688"/>
    <mergeCell ref="L7689:M7689"/>
    <mergeCell ref="P7689:Q7689"/>
    <mergeCell ref="T7689:U7689"/>
    <mergeCell ref="X7689:Y7689"/>
    <mergeCell ref="AB7689:AC7689"/>
    <mergeCell ref="AF7689:AG7689"/>
    <mergeCell ref="L7688:M7688"/>
    <mergeCell ref="P7688:Q7688"/>
    <mergeCell ref="T7688:U7688"/>
    <mergeCell ref="X7688:Y7688"/>
    <mergeCell ref="AB7688:AC7688"/>
    <mergeCell ref="AE7686:AG7686"/>
    <mergeCell ref="K7687:M7687"/>
    <mergeCell ref="O7687:Q7687"/>
    <mergeCell ref="S7687:U7687"/>
    <mergeCell ref="W7687:Y7687"/>
    <mergeCell ref="AA7687:AC7687"/>
    <mergeCell ref="AE7687:AG7687"/>
    <mergeCell ref="K7686:M7686"/>
    <mergeCell ref="O7686:Q7686"/>
    <mergeCell ref="S7686:U7686"/>
    <mergeCell ref="W7686:Y7686"/>
    <mergeCell ref="AA7686:AC7686"/>
    <mergeCell ref="AE7684:AG7684"/>
    <mergeCell ref="K7685:M7685"/>
    <mergeCell ref="O7685:Q7685"/>
    <mergeCell ref="S7685:U7685"/>
    <mergeCell ref="W7685:Y7685"/>
    <mergeCell ref="AA7685:AC7685"/>
    <mergeCell ref="AE7685:AG7685"/>
    <mergeCell ref="K7684:M7684"/>
    <mergeCell ref="O7684:Q7684"/>
    <mergeCell ref="S7684:U7684"/>
    <mergeCell ref="W7684:Y7684"/>
    <mergeCell ref="AA7684:AC7684"/>
    <mergeCell ref="AF7682:AG7682"/>
    <mergeCell ref="L7683:M7683"/>
    <mergeCell ref="P7683:Q7683"/>
    <mergeCell ref="T7683:U7683"/>
    <mergeCell ref="X7683:Y7683"/>
    <mergeCell ref="AB7683:AC7683"/>
    <mergeCell ref="AF7683:AG7683"/>
    <mergeCell ref="L7682:M7682"/>
    <mergeCell ref="P7682:Q7682"/>
    <mergeCell ref="T7682:U7682"/>
    <mergeCell ref="X7682:Y7682"/>
    <mergeCell ref="AB7682:AC7682"/>
    <mergeCell ref="AE7680:AG7680"/>
    <mergeCell ref="L7681:M7681"/>
    <mergeCell ref="P7681:Q7681"/>
    <mergeCell ref="T7681:U7681"/>
    <mergeCell ref="X7681:Y7681"/>
    <mergeCell ref="AB7681:AC7681"/>
    <mergeCell ref="AF7681:AG7681"/>
    <mergeCell ref="K7680:M7680"/>
    <mergeCell ref="O7680:Q7680"/>
    <mergeCell ref="S7680:U7680"/>
    <mergeCell ref="W7680:Y7680"/>
    <mergeCell ref="AA7680:AC7680"/>
    <mergeCell ref="AE7678:AG7678"/>
    <mergeCell ref="K7679:M7679"/>
    <mergeCell ref="O7679:Q7679"/>
    <mergeCell ref="S7679:U7679"/>
    <mergeCell ref="W7679:Y7679"/>
    <mergeCell ref="AA7679:AC7679"/>
    <mergeCell ref="AE7679:AG7679"/>
    <mergeCell ref="K7678:M7678"/>
    <mergeCell ref="O7678:Q7678"/>
    <mergeCell ref="S7678:U7678"/>
    <mergeCell ref="W7678:Y7678"/>
    <mergeCell ref="AA7678:AC7678"/>
    <mergeCell ref="AF7676:AG7676"/>
    <mergeCell ref="L7677:M7677"/>
    <mergeCell ref="P7677:Q7677"/>
    <mergeCell ref="T7677:U7677"/>
    <mergeCell ref="X7677:Y7677"/>
    <mergeCell ref="AB7677:AC7677"/>
    <mergeCell ref="AF7677:AG7677"/>
    <mergeCell ref="L7676:M7676"/>
    <mergeCell ref="P7676:Q7676"/>
    <mergeCell ref="T7676:U7676"/>
    <mergeCell ref="X7676:Y7676"/>
    <mergeCell ref="AB7676:AC7676"/>
    <mergeCell ref="AF7674:AG7674"/>
    <mergeCell ref="L7675:M7675"/>
    <mergeCell ref="P7675:Q7675"/>
    <mergeCell ref="T7675:U7675"/>
    <mergeCell ref="X7675:Y7675"/>
    <mergeCell ref="AB7675:AC7675"/>
    <mergeCell ref="AF7675:AG7675"/>
    <mergeCell ref="L7674:M7674"/>
    <mergeCell ref="P7674:Q7674"/>
    <mergeCell ref="T7674:U7674"/>
    <mergeCell ref="X7674:Y7674"/>
    <mergeCell ref="AB7674:AC7674"/>
    <mergeCell ref="AF7672:AG7672"/>
    <mergeCell ref="L7673:M7673"/>
    <mergeCell ref="P7673:Q7673"/>
    <mergeCell ref="T7673:U7673"/>
    <mergeCell ref="X7673:Y7673"/>
    <mergeCell ref="AB7673:AC7673"/>
    <mergeCell ref="AF7673:AG7673"/>
    <mergeCell ref="L7672:M7672"/>
    <mergeCell ref="P7672:Q7672"/>
    <mergeCell ref="T7672:U7672"/>
    <mergeCell ref="X7672:Y7672"/>
    <mergeCell ref="AB7672:AC7672"/>
    <mergeCell ref="AF7670:AG7670"/>
    <mergeCell ref="L7671:M7671"/>
    <mergeCell ref="P7671:Q7671"/>
    <mergeCell ref="T7671:U7671"/>
    <mergeCell ref="X7671:Y7671"/>
    <mergeCell ref="AB7671:AC7671"/>
    <mergeCell ref="AF7671:AG7671"/>
    <mergeCell ref="L7670:M7670"/>
    <mergeCell ref="P7670:Q7670"/>
    <mergeCell ref="T7670:U7670"/>
    <mergeCell ref="X7670:Y7670"/>
    <mergeCell ref="AB7670:AC7670"/>
    <mergeCell ref="AE7668:AG7668"/>
    <mergeCell ref="K7669:M7669"/>
    <mergeCell ref="O7669:Q7669"/>
    <mergeCell ref="S7669:U7669"/>
    <mergeCell ref="W7669:Y7669"/>
    <mergeCell ref="AA7669:AC7669"/>
    <mergeCell ref="AE7669:AG7669"/>
    <mergeCell ref="K7668:M7668"/>
    <mergeCell ref="O7668:Q7668"/>
    <mergeCell ref="S7668:U7668"/>
    <mergeCell ref="W7668:Y7668"/>
    <mergeCell ref="AA7668:AC7668"/>
    <mergeCell ref="AF7666:AG7666"/>
    <mergeCell ref="K7667:M7667"/>
    <mergeCell ref="O7667:Q7667"/>
    <mergeCell ref="S7667:U7667"/>
    <mergeCell ref="W7667:Y7667"/>
    <mergeCell ref="AA7667:AC7667"/>
    <mergeCell ref="AE7667:AG7667"/>
    <mergeCell ref="L7666:M7666"/>
    <mergeCell ref="P7666:Q7666"/>
    <mergeCell ref="T7666:U7666"/>
    <mergeCell ref="X7666:Y7666"/>
    <mergeCell ref="AB7666:AC7666"/>
    <mergeCell ref="AE7664:AG7664"/>
    <mergeCell ref="L7665:M7665"/>
    <mergeCell ref="P7665:Q7665"/>
    <mergeCell ref="T7665:U7665"/>
    <mergeCell ref="X7665:Y7665"/>
    <mergeCell ref="AB7665:AC7665"/>
    <mergeCell ref="AF7665:AG7665"/>
    <mergeCell ref="K7664:M7664"/>
    <mergeCell ref="O7664:Q7664"/>
    <mergeCell ref="S7664:U7664"/>
    <mergeCell ref="W7664:Y7664"/>
    <mergeCell ref="AA7664:AC7664"/>
    <mergeCell ref="AF7662:AG7662"/>
    <mergeCell ref="K7663:M7663"/>
    <mergeCell ref="O7663:Q7663"/>
    <mergeCell ref="S7663:U7663"/>
    <mergeCell ref="W7663:Y7663"/>
    <mergeCell ref="AA7663:AC7663"/>
    <mergeCell ref="AE7663:AG7663"/>
    <mergeCell ref="L7662:M7662"/>
    <mergeCell ref="P7662:Q7662"/>
    <mergeCell ref="T7662:U7662"/>
    <mergeCell ref="X7662:Y7662"/>
    <mergeCell ref="AB7662:AC7662"/>
    <mergeCell ref="AF7660:AG7660"/>
    <mergeCell ref="L7661:M7661"/>
    <mergeCell ref="P7661:Q7661"/>
    <mergeCell ref="T7661:U7661"/>
    <mergeCell ref="X7661:Y7661"/>
    <mergeCell ref="AB7661:AC7661"/>
    <mergeCell ref="AF7661:AG7661"/>
    <mergeCell ref="L7660:M7660"/>
    <mergeCell ref="P7660:Q7660"/>
    <mergeCell ref="T7660:U7660"/>
    <mergeCell ref="X7660:Y7660"/>
    <mergeCell ref="AB7660:AC7660"/>
    <mergeCell ref="AE7658:AG7658"/>
    <mergeCell ref="K7659:M7659"/>
    <mergeCell ref="O7659:Q7659"/>
    <mergeCell ref="S7659:U7659"/>
    <mergeCell ref="W7659:Y7659"/>
    <mergeCell ref="AA7659:AC7659"/>
    <mergeCell ref="AE7659:AG7659"/>
    <mergeCell ref="K7658:M7658"/>
    <mergeCell ref="O7658:Q7658"/>
    <mergeCell ref="S7658:U7658"/>
    <mergeCell ref="W7658:Y7658"/>
    <mergeCell ref="AA7658:AC7658"/>
    <mergeCell ref="AE7656:AG7656"/>
    <mergeCell ref="K7657:M7657"/>
    <mergeCell ref="O7657:Q7657"/>
    <mergeCell ref="S7657:U7657"/>
    <mergeCell ref="W7657:Y7657"/>
    <mergeCell ref="AA7657:AC7657"/>
    <mergeCell ref="AE7657:AG7657"/>
    <mergeCell ref="K7656:M7656"/>
    <mergeCell ref="O7656:Q7656"/>
    <mergeCell ref="S7656:U7656"/>
    <mergeCell ref="W7656:Y7656"/>
    <mergeCell ref="AA7656:AC7656"/>
    <mergeCell ref="AF7654:AG7654"/>
    <mergeCell ref="L7655:M7655"/>
    <mergeCell ref="P7655:Q7655"/>
    <mergeCell ref="T7655:U7655"/>
    <mergeCell ref="X7655:Y7655"/>
    <mergeCell ref="AB7655:AC7655"/>
    <mergeCell ref="AF7655:AG7655"/>
    <mergeCell ref="L7654:M7654"/>
    <mergeCell ref="P7654:Q7654"/>
    <mergeCell ref="T7654:U7654"/>
    <mergeCell ref="X7654:Y7654"/>
    <mergeCell ref="AB7654:AC7654"/>
    <mergeCell ref="AF7652:AG7652"/>
    <mergeCell ref="L7653:M7653"/>
    <mergeCell ref="P7653:Q7653"/>
    <mergeCell ref="T7653:U7653"/>
    <mergeCell ref="X7653:Y7653"/>
    <mergeCell ref="AB7653:AC7653"/>
    <mergeCell ref="AF7653:AG7653"/>
    <mergeCell ref="L7652:M7652"/>
    <mergeCell ref="P7652:Q7652"/>
    <mergeCell ref="T7652:U7652"/>
    <mergeCell ref="X7652:Y7652"/>
    <mergeCell ref="AB7652:AC7652"/>
    <mergeCell ref="AE7650:AG7650"/>
    <mergeCell ref="K7651:M7651"/>
    <mergeCell ref="O7651:Q7651"/>
    <mergeCell ref="S7651:U7651"/>
    <mergeCell ref="W7651:Y7651"/>
    <mergeCell ref="AA7651:AC7651"/>
    <mergeCell ref="AE7651:AG7651"/>
    <mergeCell ref="K7650:M7650"/>
    <mergeCell ref="O7650:Q7650"/>
    <mergeCell ref="S7650:U7650"/>
    <mergeCell ref="W7650:Y7650"/>
    <mergeCell ref="AA7650:AC7650"/>
    <mergeCell ref="AF7648:AG7648"/>
    <mergeCell ref="K7649:M7649"/>
    <mergeCell ref="O7649:Q7649"/>
    <mergeCell ref="S7649:U7649"/>
    <mergeCell ref="W7649:Y7649"/>
    <mergeCell ref="AA7649:AC7649"/>
    <mergeCell ref="AE7649:AG7649"/>
    <mergeCell ref="L7648:M7648"/>
    <mergeCell ref="P7648:Q7648"/>
    <mergeCell ref="T7648:U7648"/>
    <mergeCell ref="X7648:Y7648"/>
    <mergeCell ref="AB7648:AC7648"/>
    <mergeCell ref="AE7646:AG7646"/>
    <mergeCell ref="L7647:M7647"/>
    <mergeCell ref="P7647:Q7647"/>
    <mergeCell ref="T7647:U7647"/>
    <mergeCell ref="X7647:Y7647"/>
    <mergeCell ref="AB7647:AC7647"/>
    <mergeCell ref="AF7647:AG7647"/>
    <mergeCell ref="K7646:M7646"/>
    <mergeCell ref="O7646:Q7646"/>
    <mergeCell ref="S7646:U7646"/>
    <mergeCell ref="W7646:Y7646"/>
    <mergeCell ref="AA7646:AC7646"/>
    <mergeCell ref="AE7644:AG7644"/>
    <mergeCell ref="K7645:M7645"/>
    <mergeCell ref="O7645:Q7645"/>
    <mergeCell ref="S7645:U7645"/>
    <mergeCell ref="W7645:Y7645"/>
    <mergeCell ref="AA7645:AC7645"/>
    <mergeCell ref="AE7645:AG7645"/>
    <mergeCell ref="K7644:M7644"/>
    <mergeCell ref="O7644:Q7644"/>
    <mergeCell ref="S7644:U7644"/>
    <mergeCell ref="W7644:Y7644"/>
    <mergeCell ref="AA7644:AC7644"/>
    <mergeCell ref="AE7642:AG7642"/>
    <mergeCell ref="A7643:F7643"/>
    <mergeCell ref="L7643:M7643"/>
    <mergeCell ref="P7643:Q7643"/>
    <mergeCell ref="T7643:U7643"/>
    <mergeCell ref="X7643:Y7643"/>
    <mergeCell ref="AB7643:AC7643"/>
    <mergeCell ref="AF7643:AG7643"/>
    <mergeCell ref="K7642:M7642"/>
    <mergeCell ref="O7642:Q7642"/>
    <mergeCell ref="S7642:U7642"/>
    <mergeCell ref="W7642:Y7642"/>
    <mergeCell ref="AA7642:AC7642"/>
    <mergeCell ref="AF7640:AG7640"/>
    <mergeCell ref="K7641:M7641"/>
    <mergeCell ref="O7641:Q7641"/>
    <mergeCell ref="S7641:U7641"/>
    <mergeCell ref="W7641:Y7641"/>
    <mergeCell ref="AA7641:AC7641"/>
    <mergeCell ref="AE7641:AG7641"/>
    <mergeCell ref="L7640:M7640"/>
    <mergeCell ref="P7640:Q7640"/>
    <mergeCell ref="T7640:U7640"/>
    <mergeCell ref="X7640:Y7640"/>
    <mergeCell ref="AB7640:AC7640"/>
    <mergeCell ref="AE7638:AG7638"/>
    <mergeCell ref="L7639:M7639"/>
    <mergeCell ref="P7639:Q7639"/>
    <mergeCell ref="T7639:U7639"/>
    <mergeCell ref="X7639:Y7639"/>
    <mergeCell ref="AB7639:AC7639"/>
    <mergeCell ref="AF7639:AG7639"/>
    <mergeCell ref="K7638:M7638"/>
    <mergeCell ref="O7638:Q7638"/>
    <mergeCell ref="S7638:U7638"/>
    <mergeCell ref="W7638:Y7638"/>
    <mergeCell ref="AA7638:AC7638"/>
    <mergeCell ref="AF7636:AG7636"/>
    <mergeCell ref="K7637:M7637"/>
    <mergeCell ref="O7637:Q7637"/>
    <mergeCell ref="S7637:U7637"/>
    <mergeCell ref="W7637:Y7637"/>
    <mergeCell ref="AA7637:AC7637"/>
    <mergeCell ref="AE7637:AG7637"/>
    <mergeCell ref="L7636:M7636"/>
    <mergeCell ref="P7636:Q7636"/>
    <mergeCell ref="T7636:U7636"/>
    <mergeCell ref="X7636:Y7636"/>
    <mergeCell ref="AB7636:AC7636"/>
    <mergeCell ref="AF7634:AG7634"/>
    <mergeCell ref="L7635:M7635"/>
    <mergeCell ref="P7635:Q7635"/>
    <mergeCell ref="T7635:U7635"/>
    <mergeCell ref="X7635:Y7635"/>
    <mergeCell ref="AB7635:AC7635"/>
    <mergeCell ref="AF7635:AG7635"/>
    <mergeCell ref="L7634:M7634"/>
    <mergeCell ref="P7634:Q7634"/>
    <mergeCell ref="T7634:U7634"/>
    <mergeCell ref="X7634:Y7634"/>
    <mergeCell ref="AB7634:AC7634"/>
    <mergeCell ref="AF7632:AG7632"/>
    <mergeCell ref="L7633:M7633"/>
    <mergeCell ref="P7633:Q7633"/>
    <mergeCell ref="T7633:U7633"/>
    <mergeCell ref="X7633:Y7633"/>
    <mergeCell ref="AB7633:AC7633"/>
    <mergeCell ref="AF7633:AG7633"/>
    <mergeCell ref="L7632:M7632"/>
    <mergeCell ref="P7632:Q7632"/>
    <mergeCell ref="T7632:U7632"/>
    <mergeCell ref="X7632:Y7632"/>
    <mergeCell ref="AB7632:AC7632"/>
    <mergeCell ref="AF7630:AG7630"/>
    <mergeCell ref="L7631:M7631"/>
    <mergeCell ref="P7631:Q7631"/>
    <mergeCell ref="T7631:U7631"/>
    <mergeCell ref="X7631:Y7631"/>
    <mergeCell ref="AB7631:AC7631"/>
    <mergeCell ref="AF7631:AG7631"/>
    <mergeCell ref="L7630:M7630"/>
    <mergeCell ref="P7630:Q7630"/>
    <mergeCell ref="T7630:U7630"/>
    <mergeCell ref="X7630:Y7630"/>
    <mergeCell ref="AB7630:AC7630"/>
    <mergeCell ref="AF7628:AG7628"/>
    <mergeCell ref="L7629:M7629"/>
    <mergeCell ref="P7629:Q7629"/>
    <mergeCell ref="T7629:U7629"/>
    <mergeCell ref="X7629:Y7629"/>
    <mergeCell ref="AB7629:AC7629"/>
    <mergeCell ref="AF7629:AG7629"/>
    <mergeCell ref="L7628:M7628"/>
    <mergeCell ref="P7628:Q7628"/>
    <mergeCell ref="T7628:U7628"/>
    <mergeCell ref="X7628:Y7628"/>
    <mergeCell ref="AB7628:AC7628"/>
    <mergeCell ref="AF7626:AG7626"/>
    <mergeCell ref="L7627:M7627"/>
    <mergeCell ref="P7627:Q7627"/>
    <mergeCell ref="T7627:U7627"/>
    <mergeCell ref="X7627:Y7627"/>
    <mergeCell ref="AB7627:AC7627"/>
    <mergeCell ref="AF7627:AG7627"/>
    <mergeCell ref="L7626:M7626"/>
    <mergeCell ref="P7626:Q7626"/>
    <mergeCell ref="T7626:U7626"/>
    <mergeCell ref="X7626:Y7626"/>
    <mergeCell ref="AB7626:AC7626"/>
    <mergeCell ref="AF7624:AG7624"/>
    <mergeCell ref="L7625:M7625"/>
    <mergeCell ref="P7625:Q7625"/>
    <mergeCell ref="T7625:U7625"/>
    <mergeCell ref="X7625:Y7625"/>
    <mergeCell ref="AB7625:AC7625"/>
    <mergeCell ref="AF7625:AG7625"/>
    <mergeCell ref="L7624:M7624"/>
    <mergeCell ref="P7624:Q7624"/>
    <mergeCell ref="T7624:U7624"/>
    <mergeCell ref="X7624:Y7624"/>
    <mergeCell ref="AB7624:AC7624"/>
    <mergeCell ref="AF7622:AG7622"/>
    <mergeCell ref="L7623:M7623"/>
    <mergeCell ref="P7623:Q7623"/>
    <mergeCell ref="T7623:U7623"/>
    <mergeCell ref="X7623:Y7623"/>
    <mergeCell ref="AB7623:AC7623"/>
    <mergeCell ref="AF7623:AG7623"/>
    <mergeCell ref="L7622:M7622"/>
    <mergeCell ref="P7622:Q7622"/>
    <mergeCell ref="T7622:U7622"/>
    <mergeCell ref="X7622:Y7622"/>
    <mergeCell ref="AB7622:AC7622"/>
    <mergeCell ref="AE7620:AG7620"/>
    <mergeCell ref="L7621:M7621"/>
    <mergeCell ref="P7621:Q7621"/>
    <mergeCell ref="T7621:U7621"/>
    <mergeCell ref="X7621:Y7621"/>
    <mergeCell ref="AB7621:AC7621"/>
    <mergeCell ref="AF7621:AG7621"/>
    <mergeCell ref="K7620:M7620"/>
    <mergeCell ref="O7620:Q7620"/>
    <mergeCell ref="S7620:U7620"/>
    <mergeCell ref="W7620:Y7620"/>
    <mergeCell ref="AA7620:AC7620"/>
    <mergeCell ref="AF7618:AG7618"/>
    <mergeCell ref="K7619:M7619"/>
    <mergeCell ref="O7619:Q7619"/>
    <mergeCell ref="S7619:U7619"/>
    <mergeCell ref="W7619:Y7619"/>
    <mergeCell ref="AA7619:AC7619"/>
    <mergeCell ref="AE7619:AG7619"/>
    <mergeCell ref="L7618:M7618"/>
    <mergeCell ref="P7618:Q7618"/>
    <mergeCell ref="T7618:U7618"/>
    <mergeCell ref="X7618:Y7618"/>
    <mergeCell ref="AB7618:AC7618"/>
    <mergeCell ref="AF7616:AG7616"/>
    <mergeCell ref="L7617:M7617"/>
    <mergeCell ref="P7617:Q7617"/>
    <mergeCell ref="T7617:U7617"/>
    <mergeCell ref="X7617:Y7617"/>
    <mergeCell ref="AB7617:AC7617"/>
    <mergeCell ref="AF7617:AG7617"/>
    <mergeCell ref="L7616:M7616"/>
    <mergeCell ref="P7616:Q7616"/>
    <mergeCell ref="T7616:U7616"/>
    <mergeCell ref="X7616:Y7616"/>
    <mergeCell ref="AB7616:AC7616"/>
    <mergeCell ref="AE7614:AG7614"/>
    <mergeCell ref="K7615:M7615"/>
    <mergeCell ref="O7615:Q7615"/>
    <mergeCell ref="S7615:U7615"/>
    <mergeCell ref="W7615:Y7615"/>
    <mergeCell ref="AA7615:AC7615"/>
    <mergeCell ref="AE7615:AG7615"/>
    <mergeCell ref="K7614:M7614"/>
    <mergeCell ref="O7614:Q7614"/>
    <mergeCell ref="S7614:U7614"/>
    <mergeCell ref="W7614:Y7614"/>
    <mergeCell ref="AA7614:AC7614"/>
    <mergeCell ref="AF7612:AG7612"/>
    <mergeCell ref="L7613:M7613"/>
    <mergeCell ref="P7613:Q7613"/>
    <mergeCell ref="T7613:U7613"/>
    <mergeCell ref="X7613:Y7613"/>
    <mergeCell ref="AB7613:AC7613"/>
    <mergeCell ref="AF7613:AG7613"/>
    <mergeCell ref="L7612:M7612"/>
    <mergeCell ref="P7612:Q7612"/>
    <mergeCell ref="T7612:U7612"/>
    <mergeCell ref="X7612:Y7612"/>
    <mergeCell ref="AB7612:AC7612"/>
    <mergeCell ref="AF7610:AG7610"/>
    <mergeCell ref="L7611:M7611"/>
    <mergeCell ref="P7611:Q7611"/>
    <mergeCell ref="T7611:U7611"/>
    <mergeCell ref="X7611:Y7611"/>
    <mergeCell ref="AB7611:AC7611"/>
    <mergeCell ref="AF7611:AG7611"/>
    <mergeCell ref="L7610:M7610"/>
    <mergeCell ref="P7610:Q7610"/>
    <mergeCell ref="T7610:U7610"/>
    <mergeCell ref="X7610:Y7610"/>
    <mergeCell ref="AB7610:AC7610"/>
    <mergeCell ref="AF7608:AG7608"/>
    <mergeCell ref="L7609:M7609"/>
    <mergeCell ref="P7609:Q7609"/>
    <mergeCell ref="T7609:U7609"/>
    <mergeCell ref="X7609:Y7609"/>
    <mergeCell ref="AB7609:AC7609"/>
    <mergeCell ref="AF7609:AG7609"/>
    <mergeCell ref="L7608:M7608"/>
    <mergeCell ref="P7608:Q7608"/>
    <mergeCell ref="T7608:U7608"/>
    <mergeCell ref="X7608:Y7608"/>
    <mergeCell ref="AB7608:AC7608"/>
    <mergeCell ref="AF7606:AG7606"/>
    <mergeCell ref="L7607:M7607"/>
    <mergeCell ref="P7607:Q7607"/>
    <mergeCell ref="T7607:U7607"/>
    <mergeCell ref="X7607:Y7607"/>
    <mergeCell ref="AB7607:AC7607"/>
    <mergeCell ref="AF7607:AG7607"/>
    <mergeCell ref="L7606:M7606"/>
    <mergeCell ref="P7606:Q7606"/>
    <mergeCell ref="T7606:U7606"/>
    <mergeCell ref="X7606:Y7606"/>
    <mergeCell ref="AB7606:AC7606"/>
    <mergeCell ref="AF7604:AG7604"/>
    <mergeCell ref="L7605:M7605"/>
    <mergeCell ref="P7605:Q7605"/>
    <mergeCell ref="T7605:U7605"/>
    <mergeCell ref="X7605:Y7605"/>
    <mergeCell ref="AB7605:AC7605"/>
    <mergeCell ref="AF7605:AG7605"/>
    <mergeCell ref="L7604:M7604"/>
    <mergeCell ref="P7604:Q7604"/>
    <mergeCell ref="T7604:U7604"/>
    <mergeCell ref="X7604:Y7604"/>
    <mergeCell ref="AB7604:AC7604"/>
    <mergeCell ref="AE7602:AG7602"/>
    <mergeCell ref="K7603:M7603"/>
    <mergeCell ref="O7603:Q7603"/>
    <mergeCell ref="S7603:U7603"/>
    <mergeCell ref="W7603:Y7603"/>
    <mergeCell ref="AA7603:AC7603"/>
    <mergeCell ref="AE7603:AG7603"/>
    <mergeCell ref="K7602:M7602"/>
    <mergeCell ref="O7602:Q7602"/>
    <mergeCell ref="S7602:U7602"/>
    <mergeCell ref="W7602:Y7602"/>
    <mergeCell ref="AA7602:AC7602"/>
    <mergeCell ref="AF7600:AG7600"/>
    <mergeCell ref="K7601:M7601"/>
    <mergeCell ref="O7601:Q7601"/>
    <mergeCell ref="S7601:U7601"/>
    <mergeCell ref="W7601:Y7601"/>
    <mergeCell ref="AA7601:AC7601"/>
    <mergeCell ref="AE7601:AG7601"/>
    <mergeCell ref="L7600:M7600"/>
    <mergeCell ref="P7600:Q7600"/>
    <mergeCell ref="T7600:U7600"/>
    <mergeCell ref="X7600:Y7600"/>
    <mergeCell ref="AB7600:AC7600"/>
    <mergeCell ref="AF7598:AG7598"/>
    <mergeCell ref="L7599:M7599"/>
    <mergeCell ref="P7599:Q7599"/>
    <mergeCell ref="T7599:U7599"/>
    <mergeCell ref="X7599:Y7599"/>
    <mergeCell ref="AB7599:AC7599"/>
    <mergeCell ref="AF7599:AG7599"/>
    <mergeCell ref="L7598:M7598"/>
    <mergeCell ref="P7598:Q7598"/>
    <mergeCell ref="T7598:U7598"/>
    <mergeCell ref="X7598:Y7598"/>
    <mergeCell ref="AB7598:AC7598"/>
    <mergeCell ref="AF7596:AG7596"/>
    <mergeCell ref="L7597:M7597"/>
    <mergeCell ref="P7597:Q7597"/>
    <mergeCell ref="T7597:U7597"/>
    <mergeCell ref="X7597:Y7597"/>
    <mergeCell ref="AB7597:AC7597"/>
    <mergeCell ref="AF7597:AG7597"/>
    <mergeCell ref="L7596:M7596"/>
    <mergeCell ref="P7596:Q7596"/>
    <mergeCell ref="T7596:U7596"/>
    <mergeCell ref="X7596:Y7596"/>
    <mergeCell ref="AB7596:AC7596"/>
    <mergeCell ref="AF7594:AG7594"/>
    <mergeCell ref="L7595:M7595"/>
    <mergeCell ref="P7595:Q7595"/>
    <mergeCell ref="T7595:U7595"/>
    <mergeCell ref="X7595:Y7595"/>
    <mergeCell ref="AB7595:AC7595"/>
    <mergeCell ref="AF7595:AG7595"/>
    <mergeCell ref="L7594:M7594"/>
    <mergeCell ref="P7594:Q7594"/>
    <mergeCell ref="T7594:U7594"/>
    <mergeCell ref="X7594:Y7594"/>
    <mergeCell ref="AB7594:AC7594"/>
    <mergeCell ref="AF7592:AG7592"/>
    <mergeCell ref="L7593:M7593"/>
    <mergeCell ref="P7593:Q7593"/>
    <mergeCell ref="T7593:U7593"/>
    <mergeCell ref="X7593:Y7593"/>
    <mergeCell ref="AB7593:AC7593"/>
    <mergeCell ref="AF7593:AG7593"/>
    <mergeCell ref="L7592:M7592"/>
    <mergeCell ref="P7592:Q7592"/>
    <mergeCell ref="T7592:U7592"/>
    <mergeCell ref="X7592:Y7592"/>
    <mergeCell ref="AB7592:AC7592"/>
    <mergeCell ref="AF7590:AG7590"/>
    <mergeCell ref="L7591:M7591"/>
    <mergeCell ref="P7591:Q7591"/>
    <mergeCell ref="T7591:U7591"/>
    <mergeCell ref="X7591:Y7591"/>
    <mergeCell ref="AB7591:AC7591"/>
    <mergeCell ref="AF7591:AG7591"/>
    <mergeCell ref="L7590:M7590"/>
    <mergeCell ref="P7590:Q7590"/>
    <mergeCell ref="T7590:U7590"/>
    <mergeCell ref="X7590:Y7590"/>
    <mergeCell ref="AB7590:AC7590"/>
    <mergeCell ref="AE7588:AG7588"/>
    <mergeCell ref="K7589:M7589"/>
    <mergeCell ref="O7589:Q7589"/>
    <mergeCell ref="S7589:U7589"/>
    <mergeCell ref="W7589:Y7589"/>
    <mergeCell ref="AA7589:AC7589"/>
    <mergeCell ref="AE7589:AG7589"/>
    <mergeCell ref="K7588:M7588"/>
    <mergeCell ref="O7588:Q7588"/>
    <mergeCell ref="S7588:U7588"/>
    <mergeCell ref="W7588:Y7588"/>
    <mergeCell ref="AA7588:AC7588"/>
    <mergeCell ref="AF7586:AG7586"/>
    <mergeCell ref="L7587:M7587"/>
    <mergeCell ref="P7587:Q7587"/>
    <mergeCell ref="T7587:U7587"/>
    <mergeCell ref="X7587:Y7587"/>
    <mergeCell ref="AB7587:AC7587"/>
    <mergeCell ref="AF7587:AG7587"/>
    <mergeCell ref="L7586:M7586"/>
    <mergeCell ref="P7586:Q7586"/>
    <mergeCell ref="T7586:U7586"/>
    <mergeCell ref="X7586:Y7586"/>
    <mergeCell ref="AB7586:AC7586"/>
    <mergeCell ref="AF7584:AG7584"/>
    <mergeCell ref="L7585:M7585"/>
    <mergeCell ref="P7585:Q7585"/>
    <mergeCell ref="T7585:U7585"/>
    <mergeCell ref="X7585:Y7585"/>
    <mergeCell ref="AB7585:AC7585"/>
    <mergeCell ref="AF7585:AG7585"/>
    <mergeCell ref="L7584:M7584"/>
    <mergeCell ref="P7584:Q7584"/>
    <mergeCell ref="T7584:U7584"/>
    <mergeCell ref="X7584:Y7584"/>
    <mergeCell ref="AB7584:AC7584"/>
    <mergeCell ref="AE7582:AG7582"/>
    <mergeCell ref="K7583:M7583"/>
    <mergeCell ref="O7583:Q7583"/>
    <mergeCell ref="S7583:U7583"/>
    <mergeCell ref="W7583:Y7583"/>
    <mergeCell ref="AA7583:AC7583"/>
    <mergeCell ref="AE7583:AG7583"/>
    <mergeCell ref="K7582:M7582"/>
    <mergeCell ref="O7582:Q7582"/>
    <mergeCell ref="S7582:U7582"/>
    <mergeCell ref="W7582:Y7582"/>
    <mergeCell ref="AA7582:AC7582"/>
    <mergeCell ref="AF7580:AG7580"/>
    <mergeCell ref="L7581:M7581"/>
    <mergeCell ref="P7581:Q7581"/>
    <mergeCell ref="T7581:U7581"/>
    <mergeCell ref="X7581:Y7581"/>
    <mergeCell ref="AB7581:AC7581"/>
    <mergeCell ref="AF7581:AG7581"/>
    <mergeCell ref="L7580:M7580"/>
    <mergeCell ref="P7580:Q7580"/>
    <mergeCell ref="T7580:U7580"/>
    <mergeCell ref="X7580:Y7580"/>
    <mergeCell ref="AB7580:AC7580"/>
    <mergeCell ref="AF7578:AG7578"/>
    <mergeCell ref="L7579:M7579"/>
    <mergeCell ref="P7579:Q7579"/>
    <mergeCell ref="T7579:U7579"/>
    <mergeCell ref="X7579:Y7579"/>
    <mergeCell ref="AB7579:AC7579"/>
    <mergeCell ref="AF7579:AG7579"/>
    <mergeCell ref="L7578:M7578"/>
    <mergeCell ref="P7578:Q7578"/>
    <mergeCell ref="T7578:U7578"/>
    <mergeCell ref="X7578:Y7578"/>
    <mergeCell ref="AB7578:AC7578"/>
    <mergeCell ref="AF7576:AG7576"/>
    <mergeCell ref="L7577:M7577"/>
    <mergeCell ref="P7577:Q7577"/>
    <mergeCell ref="T7577:U7577"/>
    <mergeCell ref="X7577:Y7577"/>
    <mergeCell ref="AB7577:AC7577"/>
    <mergeCell ref="AF7577:AG7577"/>
    <mergeCell ref="L7576:M7576"/>
    <mergeCell ref="P7576:Q7576"/>
    <mergeCell ref="T7576:U7576"/>
    <mergeCell ref="X7576:Y7576"/>
    <mergeCell ref="AB7576:AC7576"/>
    <mergeCell ref="AF7574:AG7574"/>
    <mergeCell ref="L7575:M7575"/>
    <mergeCell ref="P7575:Q7575"/>
    <mergeCell ref="T7575:U7575"/>
    <mergeCell ref="X7575:Y7575"/>
    <mergeCell ref="AB7575:AC7575"/>
    <mergeCell ref="AF7575:AG7575"/>
    <mergeCell ref="L7574:M7574"/>
    <mergeCell ref="P7574:Q7574"/>
    <mergeCell ref="T7574:U7574"/>
    <mergeCell ref="X7574:Y7574"/>
    <mergeCell ref="AB7574:AC7574"/>
    <mergeCell ref="AF7572:AG7572"/>
    <mergeCell ref="L7573:M7573"/>
    <mergeCell ref="P7573:Q7573"/>
    <mergeCell ref="T7573:U7573"/>
    <mergeCell ref="X7573:Y7573"/>
    <mergeCell ref="AB7573:AC7573"/>
    <mergeCell ref="AF7573:AG7573"/>
    <mergeCell ref="L7572:M7572"/>
    <mergeCell ref="P7572:Q7572"/>
    <mergeCell ref="T7572:U7572"/>
    <mergeCell ref="X7572:Y7572"/>
    <mergeCell ref="AB7572:AC7572"/>
    <mergeCell ref="AF7570:AG7570"/>
    <mergeCell ref="L7571:M7571"/>
    <mergeCell ref="P7571:Q7571"/>
    <mergeCell ref="T7571:U7571"/>
    <mergeCell ref="X7571:Y7571"/>
    <mergeCell ref="AB7571:AC7571"/>
    <mergeCell ref="AF7571:AG7571"/>
    <mergeCell ref="L7570:M7570"/>
    <mergeCell ref="P7570:Q7570"/>
    <mergeCell ref="T7570:U7570"/>
    <mergeCell ref="X7570:Y7570"/>
    <mergeCell ref="AB7570:AC7570"/>
    <mergeCell ref="AE7568:AG7568"/>
    <mergeCell ref="K7569:M7569"/>
    <mergeCell ref="O7569:Q7569"/>
    <mergeCell ref="S7569:U7569"/>
    <mergeCell ref="W7569:Y7569"/>
    <mergeCell ref="AA7569:AC7569"/>
    <mergeCell ref="AE7569:AG7569"/>
    <mergeCell ref="K7568:M7568"/>
    <mergeCell ref="O7568:Q7568"/>
    <mergeCell ref="S7568:U7568"/>
    <mergeCell ref="W7568:Y7568"/>
    <mergeCell ref="AA7568:AC7568"/>
    <mergeCell ref="AF7566:AG7566"/>
    <mergeCell ref="K7567:M7567"/>
    <mergeCell ref="O7567:Q7567"/>
    <mergeCell ref="S7567:U7567"/>
    <mergeCell ref="W7567:Y7567"/>
    <mergeCell ref="AA7567:AC7567"/>
    <mergeCell ref="AE7567:AG7567"/>
    <mergeCell ref="L7566:M7566"/>
    <mergeCell ref="P7566:Q7566"/>
    <mergeCell ref="T7566:U7566"/>
    <mergeCell ref="X7566:Y7566"/>
    <mergeCell ref="AB7566:AC7566"/>
    <mergeCell ref="AF7564:AG7564"/>
    <mergeCell ref="L7565:M7565"/>
    <mergeCell ref="P7565:Q7565"/>
    <mergeCell ref="T7565:U7565"/>
    <mergeCell ref="X7565:Y7565"/>
    <mergeCell ref="AB7565:AC7565"/>
    <mergeCell ref="AF7565:AG7565"/>
    <mergeCell ref="L7564:M7564"/>
    <mergeCell ref="P7564:Q7564"/>
    <mergeCell ref="T7564:U7564"/>
    <mergeCell ref="X7564:Y7564"/>
    <mergeCell ref="AB7564:AC7564"/>
    <mergeCell ref="AF7562:AG7562"/>
    <mergeCell ref="L7563:M7563"/>
    <mergeCell ref="P7563:Q7563"/>
    <mergeCell ref="T7563:U7563"/>
    <mergeCell ref="X7563:Y7563"/>
    <mergeCell ref="AB7563:AC7563"/>
    <mergeCell ref="AF7563:AG7563"/>
    <mergeCell ref="L7562:M7562"/>
    <mergeCell ref="P7562:Q7562"/>
    <mergeCell ref="T7562:U7562"/>
    <mergeCell ref="X7562:Y7562"/>
    <mergeCell ref="AB7562:AC7562"/>
    <mergeCell ref="AF7560:AG7560"/>
    <mergeCell ref="L7561:M7561"/>
    <mergeCell ref="P7561:Q7561"/>
    <mergeCell ref="T7561:U7561"/>
    <mergeCell ref="X7561:Y7561"/>
    <mergeCell ref="AB7561:AC7561"/>
    <mergeCell ref="AF7561:AG7561"/>
    <mergeCell ref="L7560:M7560"/>
    <mergeCell ref="P7560:Q7560"/>
    <mergeCell ref="T7560:U7560"/>
    <mergeCell ref="X7560:Y7560"/>
    <mergeCell ref="AB7560:AC7560"/>
    <mergeCell ref="AF7558:AG7558"/>
    <mergeCell ref="L7559:M7559"/>
    <mergeCell ref="P7559:Q7559"/>
    <mergeCell ref="T7559:U7559"/>
    <mergeCell ref="X7559:Y7559"/>
    <mergeCell ref="AB7559:AC7559"/>
    <mergeCell ref="AF7559:AG7559"/>
    <mergeCell ref="L7558:M7558"/>
    <mergeCell ref="P7558:Q7558"/>
    <mergeCell ref="T7558:U7558"/>
    <mergeCell ref="X7558:Y7558"/>
    <mergeCell ref="AB7558:AC7558"/>
    <mergeCell ref="AF7556:AG7556"/>
    <mergeCell ref="L7557:M7557"/>
    <mergeCell ref="P7557:Q7557"/>
    <mergeCell ref="T7557:U7557"/>
    <mergeCell ref="X7557:Y7557"/>
    <mergeCell ref="AB7557:AC7557"/>
    <mergeCell ref="AF7557:AG7557"/>
    <mergeCell ref="L7556:M7556"/>
    <mergeCell ref="P7556:Q7556"/>
    <mergeCell ref="T7556:U7556"/>
    <mergeCell ref="X7556:Y7556"/>
    <mergeCell ref="AB7556:AC7556"/>
    <mergeCell ref="AF7554:AG7554"/>
    <mergeCell ref="L7555:M7555"/>
    <mergeCell ref="P7555:Q7555"/>
    <mergeCell ref="T7555:U7555"/>
    <mergeCell ref="X7555:Y7555"/>
    <mergeCell ref="AB7555:AC7555"/>
    <mergeCell ref="AF7555:AG7555"/>
    <mergeCell ref="L7554:M7554"/>
    <mergeCell ref="P7554:Q7554"/>
    <mergeCell ref="T7554:U7554"/>
    <mergeCell ref="X7554:Y7554"/>
    <mergeCell ref="AB7554:AC7554"/>
    <mergeCell ref="AE7552:AG7552"/>
    <mergeCell ref="L7553:M7553"/>
    <mergeCell ref="P7553:Q7553"/>
    <mergeCell ref="T7553:U7553"/>
    <mergeCell ref="X7553:Y7553"/>
    <mergeCell ref="AB7553:AC7553"/>
    <mergeCell ref="AF7553:AG7553"/>
    <mergeCell ref="K7552:M7552"/>
    <mergeCell ref="O7552:Q7552"/>
    <mergeCell ref="S7552:U7552"/>
    <mergeCell ref="W7552:Y7552"/>
    <mergeCell ref="AA7552:AC7552"/>
    <mergeCell ref="AE7550:AG7550"/>
    <mergeCell ref="K7551:M7551"/>
    <mergeCell ref="O7551:Q7551"/>
    <mergeCell ref="S7551:U7551"/>
    <mergeCell ref="W7551:Y7551"/>
    <mergeCell ref="AA7551:AC7551"/>
    <mergeCell ref="AE7551:AG7551"/>
    <mergeCell ref="K7550:M7550"/>
    <mergeCell ref="O7550:Q7550"/>
    <mergeCell ref="S7550:U7550"/>
    <mergeCell ref="W7550:Y7550"/>
    <mergeCell ref="AA7550:AC7550"/>
    <mergeCell ref="AE7548:AG7548"/>
    <mergeCell ref="K7549:M7549"/>
    <mergeCell ref="O7549:Q7549"/>
    <mergeCell ref="S7549:U7549"/>
    <mergeCell ref="W7549:Y7549"/>
    <mergeCell ref="AA7549:AC7549"/>
    <mergeCell ref="AE7549:AG7549"/>
    <mergeCell ref="K7548:M7548"/>
    <mergeCell ref="O7548:Q7548"/>
    <mergeCell ref="S7548:U7548"/>
    <mergeCell ref="W7548:Y7548"/>
    <mergeCell ref="AA7548:AC7548"/>
    <mergeCell ref="AE7546:AG7546"/>
    <mergeCell ref="K7547:M7547"/>
    <mergeCell ref="O7547:Q7547"/>
    <mergeCell ref="S7547:U7547"/>
    <mergeCell ref="W7547:Y7547"/>
    <mergeCell ref="AA7547:AC7547"/>
    <mergeCell ref="AE7547:AG7547"/>
    <mergeCell ref="K7546:M7546"/>
    <mergeCell ref="O7546:Q7546"/>
    <mergeCell ref="S7546:U7546"/>
    <mergeCell ref="W7546:Y7546"/>
    <mergeCell ref="AA7546:AC7546"/>
    <mergeCell ref="AE7544:AG7544"/>
    <mergeCell ref="K7545:M7545"/>
    <mergeCell ref="O7545:Q7545"/>
    <mergeCell ref="S7545:U7545"/>
    <mergeCell ref="W7545:Y7545"/>
    <mergeCell ref="AA7545:AC7545"/>
    <mergeCell ref="AE7545:AG7545"/>
    <mergeCell ref="K7544:M7544"/>
    <mergeCell ref="O7544:Q7544"/>
    <mergeCell ref="S7544:U7544"/>
    <mergeCell ref="W7544:Y7544"/>
    <mergeCell ref="AA7544:AC7544"/>
    <mergeCell ref="AE7542:AG7542"/>
    <mergeCell ref="K7543:M7543"/>
    <mergeCell ref="O7543:Q7543"/>
    <mergeCell ref="S7543:U7543"/>
    <mergeCell ref="W7543:Y7543"/>
    <mergeCell ref="AA7543:AC7543"/>
    <mergeCell ref="AE7543:AG7543"/>
    <mergeCell ref="K7542:M7542"/>
    <mergeCell ref="O7542:Q7542"/>
    <mergeCell ref="S7542:U7542"/>
    <mergeCell ref="W7542:Y7542"/>
    <mergeCell ref="AA7542:AC7542"/>
    <mergeCell ref="AE7540:AG7540"/>
    <mergeCell ref="A7541:F7541"/>
    <mergeCell ref="L7541:M7541"/>
    <mergeCell ref="P7541:Q7541"/>
    <mergeCell ref="T7541:U7541"/>
    <mergeCell ref="X7541:Y7541"/>
    <mergeCell ref="AB7541:AC7541"/>
    <mergeCell ref="AF7541:AG7541"/>
    <mergeCell ref="K7540:M7540"/>
    <mergeCell ref="O7540:Q7540"/>
    <mergeCell ref="S7540:U7540"/>
    <mergeCell ref="W7540:Y7540"/>
    <mergeCell ref="AA7540:AC7540"/>
    <mergeCell ref="AF7538:AG7538"/>
    <mergeCell ref="K7539:M7539"/>
    <mergeCell ref="O7539:Q7539"/>
    <mergeCell ref="S7539:U7539"/>
    <mergeCell ref="W7539:Y7539"/>
    <mergeCell ref="AA7539:AC7539"/>
    <mergeCell ref="AE7539:AG7539"/>
    <mergeCell ref="L7538:M7538"/>
    <mergeCell ref="P7538:Q7538"/>
    <mergeCell ref="T7538:U7538"/>
    <mergeCell ref="X7538:Y7538"/>
    <mergeCell ref="AB7538:AC7538"/>
    <mergeCell ref="AE7536:AG7536"/>
    <mergeCell ref="L7537:M7537"/>
    <mergeCell ref="P7537:Q7537"/>
    <mergeCell ref="T7537:U7537"/>
    <mergeCell ref="X7537:Y7537"/>
    <mergeCell ref="AB7537:AC7537"/>
    <mergeCell ref="AF7537:AG7537"/>
    <mergeCell ref="K7536:M7536"/>
    <mergeCell ref="O7536:Q7536"/>
    <mergeCell ref="S7536:U7536"/>
    <mergeCell ref="W7536:Y7536"/>
    <mergeCell ref="AA7536:AC7536"/>
    <mergeCell ref="AF7534:AG7534"/>
    <mergeCell ref="K7535:M7535"/>
    <mergeCell ref="O7535:Q7535"/>
    <mergeCell ref="S7535:U7535"/>
    <mergeCell ref="W7535:Y7535"/>
    <mergeCell ref="AA7535:AC7535"/>
    <mergeCell ref="AE7535:AG7535"/>
    <mergeCell ref="L7534:M7534"/>
    <mergeCell ref="P7534:Q7534"/>
    <mergeCell ref="T7534:U7534"/>
    <mergeCell ref="X7534:Y7534"/>
    <mergeCell ref="AB7534:AC7534"/>
    <mergeCell ref="AE7532:AG7532"/>
    <mergeCell ref="L7533:M7533"/>
    <mergeCell ref="P7533:Q7533"/>
    <mergeCell ref="T7533:U7533"/>
    <mergeCell ref="X7533:Y7533"/>
    <mergeCell ref="AB7533:AC7533"/>
    <mergeCell ref="AF7533:AG7533"/>
    <mergeCell ref="K7532:M7532"/>
    <mergeCell ref="O7532:Q7532"/>
    <mergeCell ref="S7532:U7532"/>
    <mergeCell ref="W7532:Y7532"/>
    <mergeCell ref="AA7532:AC7532"/>
    <mergeCell ref="AF7530:AG7530"/>
    <mergeCell ref="K7531:M7531"/>
    <mergeCell ref="O7531:Q7531"/>
    <mergeCell ref="S7531:U7531"/>
    <mergeCell ref="W7531:Y7531"/>
    <mergeCell ref="AA7531:AC7531"/>
    <mergeCell ref="AE7531:AG7531"/>
    <mergeCell ref="L7530:M7530"/>
    <mergeCell ref="P7530:Q7530"/>
    <mergeCell ref="T7530:U7530"/>
    <mergeCell ref="X7530:Y7530"/>
    <mergeCell ref="AB7530:AC7530"/>
    <mergeCell ref="AE7528:AG7528"/>
    <mergeCell ref="L7529:M7529"/>
    <mergeCell ref="P7529:Q7529"/>
    <mergeCell ref="T7529:U7529"/>
    <mergeCell ref="X7529:Y7529"/>
    <mergeCell ref="AB7529:AC7529"/>
    <mergeCell ref="AF7529:AG7529"/>
    <mergeCell ref="K7528:M7528"/>
    <mergeCell ref="O7528:Q7528"/>
    <mergeCell ref="S7528:U7528"/>
    <mergeCell ref="W7528:Y7528"/>
    <mergeCell ref="AA7528:AC7528"/>
    <mergeCell ref="AE7526:AG7526"/>
    <mergeCell ref="K7527:M7527"/>
    <mergeCell ref="O7527:Q7527"/>
    <mergeCell ref="S7527:U7527"/>
    <mergeCell ref="W7527:Y7527"/>
    <mergeCell ref="AA7527:AC7527"/>
    <mergeCell ref="AE7527:AG7527"/>
    <mergeCell ref="K7526:M7526"/>
    <mergeCell ref="O7526:Q7526"/>
    <mergeCell ref="S7526:U7526"/>
    <mergeCell ref="W7526:Y7526"/>
    <mergeCell ref="AA7526:AC7526"/>
    <mergeCell ref="AE7524:AG7524"/>
    <mergeCell ref="A7525:F7525"/>
    <mergeCell ref="L7525:M7525"/>
    <mergeCell ref="P7525:Q7525"/>
    <mergeCell ref="T7525:U7525"/>
    <mergeCell ref="X7525:Y7525"/>
    <mergeCell ref="AB7525:AC7525"/>
    <mergeCell ref="AF7525:AG7525"/>
    <mergeCell ref="K7524:M7524"/>
    <mergeCell ref="O7524:Q7524"/>
    <mergeCell ref="S7524:U7524"/>
    <mergeCell ref="W7524:Y7524"/>
    <mergeCell ref="AA7524:AC7524"/>
    <mergeCell ref="AF7522:AG7522"/>
    <mergeCell ref="K7523:M7523"/>
    <mergeCell ref="O7523:Q7523"/>
    <mergeCell ref="S7523:U7523"/>
    <mergeCell ref="W7523:Y7523"/>
    <mergeCell ref="AA7523:AC7523"/>
    <mergeCell ref="AE7523:AG7523"/>
    <mergeCell ref="L7522:M7522"/>
    <mergeCell ref="P7522:Q7522"/>
    <mergeCell ref="T7522:U7522"/>
    <mergeCell ref="X7522:Y7522"/>
    <mergeCell ref="AB7522:AC7522"/>
    <mergeCell ref="AE7520:AG7520"/>
    <mergeCell ref="L7521:M7521"/>
    <mergeCell ref="P7521:Q7521"/>
    <mergeCell ref="T7521:U7521"/>
    <mergeCell ref="X7521:Y7521"/>
    <mergeCell ref="AB7521:AC7521"/>
    <mergeCell ref="AF7521:AG7521"/>
    <mergeCell ref="K7520:M7520"/>
    <mergeCell ref="O7520:Q7520"/>
    <mergeCell ref="S7520:U7520"/>
    <mergeCell ref="W7520:Y7520"/>
    <mergeCell ref="AA7520:AC7520"/>
    <mergeCell ref="AF7518:AG7518"/>
    <mergeCell ref="K7519:M7519"/>
    <mergeCell ref="O7519:Q7519"/>
    <mergeCell ref="S7519:U7519"/>
    <mergeCell ref="W7519:Y7519"/>
    <mergeCell ref="AA7519:AC7519"/>
    <mergeCell ref="AE7519:AG7519"/>
    <mergeCell ref="L7518:M7518"/>
    <mergeCell ref="P7518:Q7518"/>
    <mergeCell ref="T7518:U7518"/>
    <mergeCell ref="X7518:Y7518"/>
    <mergeCell ref="AB7518:AC7518"/>
    <mergeCell ref="AE7516:AG7516"/>
    <mergeCell ref="L7517:M7517"/>
    <mergeCell ref="P7517:Q7517"/>
    <mergeCell ref="T7517:U7517"/>
    <mergeCell ref="X7517:Y7517"/>
    <mergeCell ref="AB7517:AC7517"/>
    <mergeCell ref="AF7517:AG7517"/>
    <mergeCell ref="K7516:M7516"/>
    <mergeCell ref="O7516:Q7516"/>
    <mergeCell ref="S7516:U7516"/>
    <mergeCell ref="W7516:Y7516"/>
    <mergeCell ref="AA7516:AC7516"/>
    <mergeCell ref="AE7514:AG7514"/>
    <mergeCell ref="K7515:M7515"/>
    <mergeCell ref="O7515:Q7515"/>
    <mergeCell ref="S7515:U7515"/>
    <mergeCell ref="W7515:Y7515"/>
    <mergeCell ref="AA7515:AC7515"/>
    <mergeCell ref="AE7515:AG7515"/>
    <mergeCell ref="K7514:M7514"/>
    <mergeCell ref="O7514:Q7514"/>
    <mergeCell ref="S7514:U7514"/>
    <mergeCell ref="W7514:Y7514"/>
    <mergeCell ref="AA7514:AC7514"/>
    <mergeCell ref="AF7512:AG7512"/>
    <mergeCell ref="L7513:M7513"/>
    <mergeCell ref="P7513:Q7513"/>
    <mergeCell ref="T7513:U7513"/>
    <mergeCell ref="X7513:Y7513"/>
    <mergeCell ref="AB7513:AC7513"/>
    <mergeCell ref="AF7513:AG7513"/>
    <mergeCell ref="L7512:M7512"/>
    <mergeCell ref="P7512:Q7512"/>
    <mergeCell ref="T7512:U7512"/>
    <mergeCell ref="X7512:Y7512"/>
    <mergeCell ref="AB7512:AC7512"/>
    <mergeCell ref="AE7510:AG7510"/>
    <mergeCell ref="K7511:M7511"/>
    <mergeCell ref="O7511:Q7511"/>
    <mergeCell ref="S7511:U7511"/>
    <mergeCell ref="W7511:Y7511"/>
    <mergeCell ref="AA7511:AC7511"/>
    <mergeCell ref="AE7511:AG7511"/>
    <mergeCell ref="K7510:M7510"/>
    <mergeCell ref="O7510:Q7510"/>
    <mergeCell ref="S7510:U7510"/>
    <mergeCell ref="W7510:Y7510"/>
    <mergeCell ref="AA7510:AC7510"/>
    <mergeCell ref="AB7508:AC7508"/>
    <mergeCell ref="AF7508:AG7508"/>
    <mergeCell ref="K7509:M7509"/>
    <mergeCell ref="O7509:Q7509"/>
    <mergeCell ref="S7509:U7509"/>
    <mergeCell ref="W7509:Y7509"/>
    <mergeCell ref="AA7509:AC7509"/>
    <mergeCell ref="AE7509:AG7509"/>
    <mergeCell ref="A7508:F7508"/>
    <mergeCell ref="L7508:M7508"/>
    <mergeCell ref="P7508:Q7508"/>
    <mergeCell ref="T7508:U7508"/>
    <mergeCell ref="X7508:Y7508"/>
    <mergeCell ref="AE7506:AG7506"/>
    <mergeCell ref="K7507:M7507"/>
    <mergeCell ref="O7507:Q7507"/>
    <mergeCell ref="S7507:U7507"/>
    <mergeCell ref="W7507:Y7507"/>
    <mergeCell ref="AA7507:AC7507"/>
    <mergeCell ref="AE7507:AG7507"/>
    <mergeCell ref="K7506:M7506"/>
    <mergeCell ref="O7506:Q7506"/>
    <mergeCell ref="S7506:U7506"/>
    <mergeCell ref="W7506:Y7506"/>
    <mergeCell ref="AA7506:AC7506"/>
    <mergeCell ref="AF7504:AG7504"/>
    <mergeCell ref="L7505:M7505"/>
    <mergeCell ref="P7505:Q7505"/>
    <mergeCell ref="T7505:U7505"/>
    <mergeCell ref="X7505:Y7505"/>
    <mergeCell ref="AB7505:AC7505"/>
    <mergeCell ref="AF7505:AG7505"/>
    <mergeCell ref="L7504:M7504"/>
    <mergeCell ref="P7504:Q7504"/>
    <mergeCell ref="T7504:U7504"/>
    <mergeCell ref="X7504:Y7504"/>
    <mergeCell ref="AB7504:AC7504"/>
    <mergeCell ref="AE7502:AG7502"/>
    <mergeCell ref="K7503:M7503"/>
    <mergeCell ref="O7503:Q7503"/>
    <mergeCell ref="S7503:U7503"/>
    <mergeCell ref="W7503:Y7503"/>
    <mergeCell ref="AA7503:AC7503"/>
    <mergeCell ref="AE7503:AG7503"/>
    <mergeCell ref="K7502:M7502"/>
    <mergeCell ref="O7502:Q7502"/>
    <mergeCell ref="S7502:U7502"/>
    <mergeCell ref="W7502:Y7502"/>
    <mergeCell ref="AA7502:AC7502"/>
    <mergeCell ref="AF7500:AG7500"/>
    <mergeCell ref="L7501:M7501"/>
    <mergeCell ref="P7501:Q7501"/>
    <mergeCell ref="T7501:U7501"/>
    <mergeCell ref="X7501:Y7501"/>
    <mergeCell ref="AB7501:AC7501"/>
    <mergeCell ref="AF7501:AG7501"/>
    <mergeCell ref="L7500:M7500"/>
    <mergeCell ref="P7500:Q7500"/>
    <mergeCell ref="T7500:U7500"/>
    <mergeCell ref="X7500:Y7500"/>
    <mergeCell ref="AB7500:AC7500"/>
    <mergeCell ref="AF7498:AG7498"/>
    <mergeCell ref="L7499:M7499"/>
    <mergeCell ref="P7499:Q7499"/>
    <mergeCell ref="T7499:U7499"/>
    <mergeCell ref="X7499:Y7499"/>
    <mergeCell ref="AB7499:AC7499"/>
    <mergeCell ref="AF7499:AG7499"/>
    <mergeCell ref="L7498:M7498"/>
    <mergeCell ref="P7498:Q7498"/>
    <mergeCell ref="T7498:U7498"/>
    <mergeCell ref="X7498:Y7498"/>
    <mergeCell ref="AB7498:AC7498"/>
    <mergeCell ref="AE7496:AG7496"/>
    <mergeCell ref="K7497:M7497"/>
    <mergeCell ref="O7497:Q7497"/>
    <mergeCell ref="S7497:U7497"/>
    <mergeCell ref="W7497:Y7497"/>
    <mergeCell ref="AA7497:AC7497"/>
    <mergeCell ref="AE7497:AG7497"/>
    <mergeCell ref="K7496:M7496"/>
    <mergeCell ref="O7496:Q7496"/>
    <mergeCell ref="S7496:U7496"/>
    <mergeCell ref="W7496:Y7496"/>
    <mergeCell ref="AA7496:AC7496"/>
    <mergeCell ref="AF7494:AG7494"/>
    <mergeCell ref="K7495:M7495"/>
    <mergeCell ref="O7495:Q7495"/>
    <mergeCell ref="S7495:U7495"/>
    <mergeCell ref="W7495:Y7495"/>
    <mergeCell ref="AA7495:AC7495"/>
    <mergeCell ref="AE7495:AG7495"/>
    <mergeCell ref="L7494:M7494"/>
    <mergeCell ref="P7494:Q7494"/>
    <mergeCell ref="T7494:U7494"/>
    <mergeCell ref="X7494:Y7494"/>
    <mergeCell ref="AB7494:AC7494"/>
    <mergeCell ref="AE7492:AG7492"/>
    <mergeCell ref="L7493:M7493"/>
    <mergeCell ref="P7493:Q7493"/>
    <mergeCell ref="T7493:U7493"/>
    <mergeCell ref="X7493:Y7493"/>
    <mergeCell ref="AB7493:AC7493"/>
    <mergeCell ref="AF7493:AG7493"/>
    <mergeCell ref="K7492:M7492"/>
    <mergeCell ref="O7492:Q7492"/>
    <mergeCell ref="S7492:U7492"/>
    <mergeCell ref="W7492:Y7492"/>
    <mergeCell ref="AA7492:AC7492"/>
    <mergeCell ref="AF7490:AG7490"/>
    <mergeCell ref="K7491:M7491"/>
    <mergeCell ref="O7491:Q7491"/>
    <mergeCell ref="S7491:U7491"/>
    <mergeCell ref="W7491:Y7491"/>
    <mergeCell ref="AA7491:AC7491"/>
    <mergeCell ref="AE7491:AG7491"/>
    <mergeCell ref="L7490:M7490"/>
    <mergeCell ref="P7490:Q7490"/>
    <mergeCell ref="T7490:U7490"/>
    <mergeCell ref="X7490:Y7490"/>
    <mergeCell ref="AB7490:AC7490"/>
    <mergeCell ref="AE7488:AG7488"/>
    <mergeCell ref="L7489:M7489"/>
    <mergeCell ref="P7489:Q7489"/>
    <mergeCell ref="T7489:U7489"/>
    <mergeCell ref="X7489:Y7489"/>
    <mergeCell ref="AB7489:AC7489"/>
    <mergeCell ref="AF7489:AG7489"/>
    <mergeCell ref="K7488:M7488"/>
    <mergeCell ref="O7488:Q7488"/>
    <mergeCell ref="S7488:U7488"/>
    <mergeCell ref="W7488:Y7488"/>
    <mergeCell ref="AA7488:AC7488"/>
    <mergeCell ref="AE7486:AG7486"/>
    <mergeCell ref="K7487:M7487"/>
    <mergeCell ref="O7487:Q7487"/>
    <mergeCell ref="S7487:U7487"/>
    <mergeCell ref="W7487:Y7487"/>
    <mergeCell ref="AA7487:AC7487"/>
    <mergeCell ref="AE7487:AG7487"/>
    <mergeCell ref="K7486:M7486"/>
    <mergeCell ref="O7486:Q7486"/>
    <mergeCell ref="S7486:U7486"/>
    <mergeCell ref="W7486:Y7486"/>
    <mergeCell ref="AA7486:AC7486"/>
    <mergeCell ref="AF7484:AG7484"/>
    <mergeCell ref="L7485:M7485"/>
    <mergeCell ref="P7485:Q7485"/>
    <mergeCell ref="T7485:U7485"/>
    <mergeCell ref="X7485:Y7485"/>
    <mergeCell ref="AB7485:AC7485"/>
    <mergeCell ref="AF7485:AG7485"/>
    <mergeCell ref="L7484:M7484"/>
    <mergeCell ref="P7484:Q7484"/>
    <mergeCell ref="T7484:U7484"/>
    <mergeCell ref="X7484:Y7484"/>
    <mergeCell ref="AB7484:AC7484"/>
    <mergeCell ref="AE7482:AG7482"/>
    <mergeCell ref="L7483:M7483"/>
    <mergeCell ref="P7483:Q7483"/>
    <mergeCell ref="T7483:U7483"/>
    <mergeCell ref="X7483:Y7483"/>
    <mergeCell ref="AB7483:AC7483"/>
    <mergeCell ref="AF7483:AG7483"/>
    <mergeCell ref="K7482:M7482"/>
    <mergeCell ref="O7482:Q7482"/>
    <mergeCell ref="S7482:U7482"/>
    <mergeCell ref="W7482:Y7482"/>
    <mergeCell ref="AA7482:AC7482"/>
    <mergeCell ref="AE7480:AG7480"/>
    <mergeCell ref="K7481:M7481"/>
    <mergeCell ref="O7481:Q7481"/>
    <mergeCell ref="S7481:U7481"/>
    <mergeCell ref="W7481:Y7481"/>
    <mergeCell ref="AA7481:AC7481"/>
    <mergeCell ref="AE7481:AG7481"/>
    <mergeCell ref="K7480:M7480"/>
    <mergeCell ref="O7480:Q7480"/>
    <mergeCell ref="S7480:U7480"/>
    <mergeCell ref="W7480:Y7480"/>
    <mergeCell ref="AA7480:AC7480"/>
    <mergeCell ref="AF7478:AG7478"/>
    <mergeCell ref="L7479:M7479"/>
    <mergeCell ref="P7479:Q7479"/>
    <mergeCell ref="T7479:U7479"/>
    <mergeCell ref="X7479:Y7479"/>
    <mergeCell ref="AB7479:AC7479"/>
    <mergeCell ref="AF7479:AG7479"/>
    <mergeCell ref="L7478:M7478"/>
    <mergeCell ref="P7478:Q7478"/>
    <mergeCell ref="T7478:U7478"/>
    <mergeCell ref="X7478:Y7478"/>
    <mergeCell ref="AB7478:AC7478"/>
    <mergeCell ref="AE7476:AG7476"/>
    <mergeCell ref="L7477:M7477"/>
    <mergeCell ref="P7477:Q7477"/>
    <mergeCell ref="T7477:U7477"/>
    <mergeCell ref="X7477:Y7477"/>
    <mergeCell ref="AB7477:AC7477"/>
    <mergeCell ref="AF7477:AG7477"/>
    <mergeCell ref="K7476:M7476"/>
    <mergeCell ref="O7476:Q7476"/>
    <mergeCell ref="S7476:U7476"/>
    <mergeCell ref="W7476:Y7476"/>
    <mergeCell ref="AA7476:AC7476"/>
    <mergeCell ref="AF7474:AG7474"/>
    <mergeCell ref="K7475:M7475"/>
    <mergeCell ref="O7475:Q7475"/>
    <mergeCell ref="S7475:U7475"/>
    <mergeCell ref="W7475:Y7475"/>
    <mergeCell ref="AA7475:AC7475"/>
    <mergeCell ref="AE7475:AG7475"/>
    <mergeCell ref="L7474:M7474"/>
    <mergeCell ref="P7474:Q7474"/>
    <mergeCell ref="T7474:U7474"/>
    <mergeCell ref="X7474:Y7474"/>
    <mergeCell ref="AB7474:AC7474"/>
    <mergeCell ref="AE7472:AG7472"/>
    <mergeCell ref="L7473:M7473"/>
    <mergeCell ref="P7473:Q7473"/>
    <mergeCell ref="T7473:U7473"/>
    <mergeCell ref="X7473:Y7473"/>
    <mergeCell ref="AB7473:AC7473"/>
    <mergeCell ref="AF7473:AG7473"/>
    <mergeCell ref="K7472:M7472"/>
    <mergeCell ref="O7472:Q7472"/>
    <mergeCell ref="S7472:U7472"/>
    <mergeCell ref="W7472:Y7472"/>
    <mergeCell ref="AA7472:AC7472"/>
    <mergeCell ref="AE7470:AG7470"/>
    <mergeCell ref="K7471:M7471"/>
    <mergeCell ref="O7471:Q7471"/>
    <mergeCell ref="S7471:U7471"/>
    <mergeCell ref="W7471:Y7471"/>
    <mergeCell ref="AA7471:AC7471"/>
    <mergeCell ref="AE7471:AG7471"/>
    <mergeCell ref="K7470:M7470"/>
    <mergeCell ref="O7470:Q7470"/>
    <mergeCell ref="S7470:U7470"/>
    <mergeCell ref="W7470:Y7470"/>
    <mergeCell ref="AA7470:AC7470"/>
    <mergeCell ref="AF7468:AG7468"/>
    <mergeCell ref="L7469:M7469"/>
    <mergeCell ref="P7469:Q7469"/>
    <mergeCell ref="T7469:U7469"/>
    <mergeCell ref="X7469:Y7469"/>
    <mergeCell ref="AB7469:AC7469"/>
    <mergeCell ref="AF7469:AG7469"/>
    <mergeCell ref="L7468:M7468"/>
    <mergeCell ref="P7468:Q7468"/>
    <mergeCell ref="T7468:U7468"/>
    <mergeCell ref="X7468:Y7468"/>
    <mergeCell ref="AB7468:AC7468"/>
    <mergeCell ref="AE7466:AG7466"/>
    <mergeCell ref="K7467:M7467"/>
    <mergeCell ref="O7467:Q7467"/>
    <mergeCell ref="S7467:U7467"/>
    <mergeCell ref="W7467:Y7467"/>
    <mergeCell ref="AA7467:AC7467"/>
    <mergeCell ref="AE7467:AG7467"/>
    <mergeCell ref="K7466:M7466"/>
    <mergeCell ref="O7466:Q7466"/>
    <mergeCell ref="S7466:U7466"/>
    <mergeCell ref="W7466:Y7466"/>
    <mergeCell ref="AA7466:AC7466"/>
    <mergeCell ref="AF7464:AG7464"/>
    <mergeCell ref="L7465:M7465"/>
    <mergeCell ref="P7465:Q7465"/>
    <mergeCell ref="T7465:U7465"/>
    <mergeCell ref="X7465:Y7465"/>
    <mergeCell ref="AB7465:AC7465"/>
    <mergeCell ref="AF7465:AG7465"/>
    <mergeCell ref="L7464:M7464"/>
    <mergeCell ref="P7464:Q7464"/>
    <mergeCell ref="T7464:U7464"/>
    <mergeCell ref="X7464:Y7464"/>
    <mergeCell ref="AB7464:AC7464"/>
    <mergeCell ref="AE7462:AG7462"/>
    <mergeCell ref="K7463:M7463"/>
    <mergeCell ref="O7463:Q7463"/>
    <mergeCell ref="S7463:U7463"/>
    <mergeCell ref="W7463:Y7463"/>
    <mergeCell ref="AA7463:AC7463"/>
    <mergeCell ref="AE7463:AG7463"/>
    <mergeCell ref="K7462:M7462"/>
    <mergeCell ref="O7462:Q7462"/>
    <mergeCell ref="S7462:U7462"/>
    <mergeCell ref="W7462:Y7462"/>
    <mergeCell ref="AA7462:AC7462"/>
    <mergeCell ref="AF7460:AG7460"/>
    <mergeCell ref="L7461:M7461"/>
    <mergeCell ref="P7461:Q7461"/>
    <mergeCell ref="T7461:U7461"/>
    <mergeCell ref="X7461:Y7461"/>
    <mergeCell ref="AB7461:AC7461"/>
    <mergeCell ref="AF7461:AG7461"/>
    <mergeCell ref="L7460:M7460"/>
    <mergeCell ref="P7460:Q7460"/>
    <mergeCell ref="T7460:U7460"/>
    <mergeCell ref="X7460:Y7460"/>
    <mergeCell ref="AB7460:AC7460"/>
    <mergeCell ref="AE7458:AG7458"/>
    <mergeCell ref="K7459:M7459"/>
    <mergeCell ref="O7459:Q7459"/>
    <mergeCell ref="S7459:U7459"/>
    <mergeCell ref="W7459:Y7459"/>
    <mergeCell ref="AA7459:AC7459"/>
    <mergeCell ref="AE7459:AG7459"/>
    <mergeCell ref="K7458:M7458"/>
    <mergeCell ref="O7458:Q7458"/>
    <mergeCell ref="S7458:U7458"/>
    <mergeCell ref="W7458:Y7458"/>
    <mergeCell ref="AA7458:AC7458"/>
    <mergeCell ref="AF7456:AG7456"/>
    <mergeCell ref="K7457:M7457"/>
    <mergeCell ref="O7457:Q7457"/>
    <mergeCell ref="S7457:U7457"/>
    <mergeCell ref="W7457:Y7457"/>
    <mergeCell ref="AA7457:AC7457"/>
    <mergeCell ref="AE7457:AG7457"/>
    <mergeCell ref="L7456:M7456"/>
    <mergeCell ref="P7456:Q7456"/>
    <mergeCell ref="T7456:U7456"/>
    <mergeCell ref="X7456:Y7456"/>
    <mergeCell ref="AB7456:AC7456"/>
    <mergeCell ref="AE7454:AG7454"/>
    <mergeCell ref="L7455:M7455"/>
    <mergeCell ref="P7455:Q7455"/>
    <mergeCell ref="T7455:U7455"/>
    <mergeCell ref="X7455:Y7455"/>
    <mergeCell ref="AB7455:AC7455"/>
    <mergeCell ref="AF7455:AG7455"/>
    <mergeCell ref="K7454:M7454"/>
    <mergeCell ref="O7454:Q7454"/>
    <mergeCell ref="S7454:U7454"/>
    <mergeCell ref="W7454:Y7454"/>
    <mergeCell ref="AA7454:AC7454"/>
    <mergeCell ref="AF7452:AG7452"/>
    <mergeCell ref="K7453:M7453"/>
    <mergeCell ref="O7453:Q7453"/>
    <mergeCell ref="S7453:U7453"/>
    <mergeCell ref="W7453:Y7453"/>
    <mergeCell ref="AA7453:AC7453"/>
    <mergeCell ref="AE7453:AG7453"/>
    <mergeCell ref="L7452:M7452"/>
    <mergeCell ref="P7452:Q7452"/>
    <mergeCell ref="T7452:U7452"/>
    <mergeCell ref="X7452:Y7452"/>
    <mergeCell ref="AB7452:AC7452"/>
    <mergeCell ref="AE7450:AG7450"/>
    <mergeCell ref="L7451:M7451"/>
    <mergeCell ref="P7451:Q7451"/>
    <mergeCell ref="T7451:U7451"/>
    <mergeCell ref="X7451:Y7451"/>
    <mergeCell ref="AB7451:AC7451"/>
    <mergeCell ref="AF7451:AG7451"/>
    <mergeCell ref="K7450:M7450"/>
    <mergeCell ref="O7450:Q7450"/>
    <mergeCell ref="S7450:U7450"/>
    <mergeCell ref="W7450:Y7450"/>
    <mergeCell ref="AA7450:AC7450"/>
    <mergeCell ref="AE7448:AG7448"/>
    <mergeCell ref="K7449:M7449"/>
    <mergeCell ref="O7449:Q7449"/>
    <mergeCell ref="S7449:U7449"/>
    <mergeCell ref="W7449:Y7449"/>
    <mergeCell ref="AA7449:AC7449"/>
    <mergeCell ref="AE7449:AG7449"/>
    <mergeCell ref="K7448:M7448"/>
    <mergeCell ref="O7448:Q7448"/>
    <mergeCell ref="S7448:U7448"/>
    <mergeCell ref="W7448:Y7448"/>
    <mergeCell ref="AA7448:AC7448"/>
    <mergeCell ref="AE7446:AG7446"/>
    <mergeCell ref="A7447:F7447"/>
    <mergeCell ref="L7447:M7447"/>
    <mergeCell ref="P7447:Q7447"/>
    <mergeCell ref="T7447:U7447"/>
    <mergeCell ref="X7447:Y7447"/>
    <mergeCell ref="AB7447:AC7447"/>
    <mergeCell ref="AF7447:AG7447"/>
    <mergeCell ref="K7446:M7446"/>
    <mergeCell ref="O7446:Q7446"/>
    <mergeCell ref="S7446:U7446"/>
    <mergeCell ref="W7446:Y7446"/>
    <mergeCell ref="AA7446:AC7446"/>
    <mergeCell ref="AF7444:AG7444"/>
    <mergeCell ref="K7445:M7445"/>
    <mergeCell ref="O7445:Q7445"/>
    <mergeCell ref="S7445:U7445"/>
    <mergeCell ref="W7445:Y7445"/>
    <mergeCell ref="AA7445:AC7445"/>
    <mergeCell ref="AE7445:AG7445"/>
    <mergeCell ref="L7444:M7444"/>
    <mergeCell ref="P7444:Q7444"/>
    <mergeCell ref="T7444:U7444"/>
    <mergeCell ref="X7444:Y7444"/>
    <mergeCell ref="AB7444:AC7444"/>
    <mergeCell ref="AE7442:AG7442"/>
    <mergeCell ref="L7443:M7443"/>
    <mergeCell ref="P7443:Q7443"/>
    <mergeCell ref="T7443:U7443"/>
    <mergeCell ref="X7443:Y7443"/>
    <mergeCell ref="AB7443:AC7443"/>
    <mergeCell ref="AF7443:AG7443"/>
    <mergeCell ref="K7442:M7442"/>
    <mergeCell ref="O7442:Q7442"/>
    <mergeCell ref="S7442:U7442"/>
    <mergeCell ref="W7442:Y7442"/>
    <mergeCell ref="AA7442:AC7442"/>
    <mergeCell ref="AF7440:AG7440"/>
    <mergeCell ref="K7441:M7441"/>
    <mergeCell ref="O7441:Q7441"/>
    <mergeCell ref="S7441:U7441"/>
    <mergeCell ref="W7441:Y7441"/>
    <mergeCell ref="AA7441:AC7441"/>
    <mergeCell ref="AE7441:AG7441"/>
    <mergeCell ref="L7440:M7440"/>
    <mergeCell ref="P7440:Q7440"/>
    <mergeCell ref="T7440:U7440"/>
    <mergeCell ref="X7440:Y7440"/>
    <mergeCell ref="AB7440:AC7440"/>
    <mergeCell ref="AF7438:AG7438"/>
    <mergeCell ref="L7439:M7439"/>
    <mergeCell ref="P7439:Q7439"/>
    <mergeCell ref="T7439:U7439"/>
    <mergeCell ref="X7439:Y7439"/>
    <mergeCell ref="AB7439:AC7439"/>
    <mergeCell ref="AF7439:AG7439"/>
    <mergeCell ref="L7438:M7438"/>
    <mergeCell ref="P7438:Q7438"/>
    <mergeCell ref="T7438:U7438"/>
    <mergeCell ref="X7438:Y7438"/>
    <mergeCell ref="AB7438:AC7438"/>
    <mergeCell ref="AE7436:AG7436"/>
    <mergeCell ref="K7437:M7437"/>
    <mergeCell ref="O7437:Q7437"/>
    <mergeCell ref="S7437:U7437"/>
    <mergeCell ref="W7437:Y7437"/>
    <mergeCell ref="AA7437:AC7437"/>
    <mergeCell ref="AE7437:AG7437"/>
    <mergeCell ref="K7436:M7436"/>
    <mergeCell ref="O7436:Q7436"/>
    <mergeCell ref="S7436:U7436"/>
    <mergeCell ref="W7436:Y7436"/>
    <mergeCell ref="AA7436:AC7436"/>
    <mergeCell ref="AF7434:AG7434"/>
    <mergeCell ref="K7435:M7435"/>
    <mergeCell ref="O7435:Q7435"/>
    <mergeCell ref="S7435:U7435"/>
    <mergeCell ref="W7435:Y7435"/>
    <mergeCell ref="AA7435:AC7435"/>
    <mergeCell ref="AE7435:AG7435"/>
    <mergeCell ref="L7434:M7434"/>
    <mergeCell ref="P7434:Q7434"/>
    <mergeCell ref="T7434:U7434"/>
    <mergeCell ref="X7434:Y7434"/>
    <mergeCell ref="AB7434:AC7434"/>
    <mergeCell ref="AE7432:AG7432"/>
    <mergeCell ref="L7433:M7433"/>
    <mergeCell ref="P7433:Q7433"/>
    <mergeCell ref="T7433:U7433"/>
    <mergeCell ref="X7433:Y7433"/>
    <mergeCell ref="AB7433:AC7433"/>
    <mergeCell ref="AF7433:AG7433"/>
    <mergeCell ref="K7432:M7432"/>
    <mergeCell ref="O7432:Q7432"/>
    <mergeCell ref="S7432:U7432"/>
    <mergeCell ref="W7432:Y7432"/>
    <mergeCell ref="AA7432:AC7432"/>
    <mergeCell ref="AE7430:AG7430"/>
    <mergeCell ref="K7431:M7431"/>
    <mergeCell ref="O7431:Q7431"/>
    <mergeCell ref="S7431:U7431"/>
    <mergeCell ref="W7431:Y7431"/>
    <mergeCell ref="AA7431:AC7431"/>
    <mergeCell ref="AE7431:AG7431"/>
    <mergeCell ref="K7430:M7430"/>
    <mergeCell ref="O7430:Q7430"/>
    <mergeCell ref="S7430:U7430"/>
    <mergeCell ref="W7430:Y7430"/>
    <mergeCell ref="AA7430:AC7430"/>
    <mergeCell ref="AF7428:AG7428"/>
    <mergeCell ref="L7429:M7429"/>
    <mergeCell ref="P7429:Q7429"/>
    <mergeCell ref="T7429:U7429"/>
    <mergeCell ref="X7429:Y7429"/>
    <mergeCell ref="AB7429:AC7429"/>
    <mergeCell ref="AF7429:AG7429"/>
    <mergeCell ref="L7428:M7428"/>
    <mergeCell ref="P7428:Q7428"/>
    <mergeCell ref="T7428:U7428"/>
    <mergeCell ref="X7428:Y7428"/>
    <mergeCell ref="AB7428:AC7428"/>
    <mergeCell ref="AE7426:AG7426"/>
    <mergeCell ref="L7427:M7427"/>
    <mergeCell ref="P7427:Q7427"/>
    <mergeCell ref="T7427:U7427"/>
    <mergeCell ref="X7427:Y7427"/>
    <mergeCell ref="AB7427:AC7427"/>
    <mergeCell ref="AF7427:AG7427"/>
    <mergeCell ref="K7426:M7426"/>
    <mergeCell ref="O7426:Q7426"/>
    <mergeCell ref="S7426:U7426"/>
    <mergeCell ref="W7426:Y7426"/>
    <mergeCell ref="AA7426:AC7426"/>
    <mergeCell ref="AE7424:AG7424"/>
    <mergeCell ref="K7425:M7425"/>
    <mergeCell ref="O7425:Q7425"/>
    <mergeCell ref="S7425:U7425"/>
    <mergeCell ref="W7425:Y7425"/>
    <mergeCell ref="AA7425:AC7425"/>
    <mergeCell ref="AE7425:AG7425"/>
    <mergeCell ref="K7424:M7424"/>
    <mergeCell ref="O7424:Q7424"/>
    <mergeCell ref="S7424:U7424"/>
    <mergeCell ref="W7424:Y7424"/>
    <mergeCell ref="AA7424:AC7424"/>
    <mergeCell ref="AF7422:AG7422"/>
    <mergeCell ref="L7423:M7423"/>
    <mergeCell ref="P7423:Q7423"/>
    <mergeCell ref="T7423:U7423"/>
    <mergeCell ref="X7423:Y7423"/>
    <mergeCell ref="AB7423:AC7423"/>
    <mergeCell ref="AF7423:AG7423"/>
    <mergeCell ref="L7422:M7422"/>
    <mergeCell ref="P7422:Q7422"/>
    <mergeCell ref="T7422:U7422"/>
    <mergeCell ref="X7422:Y7422"/>
    <mergeCell ref="AB7422:AC7422"/>
    <mergeCell ref="AE7420:AG7420"/>
    <mergeCell ref="K7421:M7421"/>
    <mergeCell ref="O7421:Q7421"/>
    <mergeCell ref="S7421:U7421"/>
    <mergeCell ref="W7421:Y7421"/>
    <mergeCell ref="AA7421:AC7421"/>
    <mergeCell ref="AE7421:AG7421"/>
    <mergeCell ref="K7420:M7420"/>
    <mergeCell ref="O7420:Q7420"/>
    <mergeCell ref="S7420:U7420"/>
    <mergeCell ref="W7420:Y7420"/>
    <mergeCell ref="AA7420:AC7420"/>
    <mergeCell ref="AB7418:AC7418"/>
    <mergeCell ref="AF7418:AG7418"/>
    <mergeCell ref="K7419:M7419"/>
    <mergeCell ref="O7419:Q7419"/>
    <mergeCell ref="S7419:U7419"/>
    <mergeCell ref="W7419:Y7419"/>
    <mergeCell ref="AA7419:AC7419"/>
    <mergeCell ref="AE7419:AG7419"/>
    <mergeCell ref="A7418:F7418"/>
    <mergeCell ref="L7418:M7418"/>
    <mergeCell ref="P7418:Q7418"/>
    <mergeCell ref="T7418:U7418"/>
    <mergeCell ref="X7418:Y7418"/>
    <mergeCell ref="AE7416:AG7416"/>
    <mergeCell ref="K7417:M7417"/>
    <mergeCell ref="O7417:Q7417"/>
    <mergeCell ref="S7417:U7417"/>
    <mergeCell ref="W7417:Y7417"/>
    <mergeCell ref="AA7417:AC7417"/>
    <mergeCell ref="AE7417:AG7417"/>
    <mergeCell ref="K7416:M7416"/>
    <mergeCell ref="O7416:Q7416"/>
    <mergeCell ref="S7416:U7416"/>
    <mergeCell ref="W7416:Y7416"/>
    <mergeCell ref="AA7416:AC7416"/>
    <mergeCell ref="AF7414:AG7414"/>
    <mergeCell ref="L7415:M7415"/>
    <mergeCell ref="P7415:Q7415"/>
    <mergeCell ref="T7415:U7415"/>
    <mergeCell ref="X7415:Y7415"/>
    <mergeCell ref="AB7415:AC7415"/>
    <mergeCell ref="AF7415:AG7415"/>
    <mergeCell ref="L7414:M7414"/>
    <mergeCell ref="P7414:Q7414"/>
    <mergeCell ref="T7414:U7414"/>
    <mergeCell ref="X7414:Y7414"/>
    <mergeCell ref="AB7414:AC7414"/>
    <mergeCell ref="AE7412:AG7412"/>
    <mergeCell ref="K7413:M7413"/>
    <mergeCell ref="O7413:Q7413"/>
    <mergeCell ref="S7413:U7413"/>
    <mergeCell ref="W7413:Y7413"/>
    <mergeCell ref="AA7413:AC7413"/>
    <mergeCell ref="AE7413:AG7413"/>
    <mergeCell ref="K7412:M7412"/>
    <mergeCell ref="O7412:Q7412"/>
    <mergeCell ref="S7412:U7412"/>
    <mergeCell ref="W7412:Y7412"/>
    <mergeCell ref="AA7412:AC7412"/>
    <mergeCell ref="AF7410:AG7410"/>
    <mergeCell ref="L7411:M7411"/>
    <mergeCell ref="P7411:Q7411"/>
    <mergeCell ref="T7411:U7411"/>
    <mergeCell ref="X7411:Y7411"/>
    <mergeCell ref="AB7411:AC7411"/>
    <mergeCell ref="AF7411:AG7411"/>
    <mergeCell ref="L7410:M7410"/>
    <mergeCell ref="P7410:Q7410"/>
    <mergeCell ref="T7410:U7410"/>
    <mergeCell ref="X7410:Y7410"/>
    <mergeCell ref="AB7410:AC7410"/>
    <mergeCell ref="AE7408:AG7408"/>
    <mergeCell ref="L7409:M7409"/>
    <mergeCell ref="P7409:Q7409"/>
    <mergeCell ref="T7409:U7409"/>
    <mergeCell ref="X7409:Y7409"/>
    <mergeCell ref="AB7409:AC7409"/>
    <mergeCell ref="AF7409:AG7409"/>
    <mergeCell ref="K7408:M7408"/>
    <mergeCell ref="O7408:Q7408"/>
    <mergeCell ref="S7408:U7408"/>
    <mergeCell ref="W7408:Y7408"/>
    <mergeCell ref="AA7408:AC7408"/>
    <mergeCell ref="AF7406:AG7406"/>
    <mergeCell ref="K7407:M7407"/>
    <mergeCell ref="O7407:Q7407"/>
    <mergeCell ref="S7407:U7407"/>
    <mergeCell ref="W7407:Y7407"/>
    <mergeCell ref="AA7407:AC7407"/>
    <mergeCell ref="AE7407:AG7407"/>
    <mergeCell ref="L7406:M7406"/>
    <mergeCell ref="P7406:Q7406"/>
    <mergeCell ref="T7406:U7406"/>
    <mergeCell ref="X7406:Y7406"/>
    <mergeCell ref="AB7406:AC7406"/>
    <mergeCell ref="AE7404:AG7404"/>
    <mergeCell ref="L7405:M7405"/>
    <mergeCell ref="P7405:Q7405"/>
    <mergeCell ref="T7405:U7405"/>
    <mergeCell ref="X7405:Y7405"/>
    <mergeCell ref="AB7405:AC7405"/>
    <mergeCell ref="AF7405:AG7405"/>
    <mergeCell ref="K7404:M7404"/>
    <mergeCell ref="O7404:Q7404"/>
    <mergeCell ref="S7404:U7404"/>
    <mergeCell ref="W7404:Y7404"/>
    <mergeCell ref="AA7404:AC7404"/>
    <mergeCell ref="AE7402:AG7402"/>
    <mergeCell ref="K7403:M7403"/>
    <mergeCell ref="O7403:Q7403"/>
    <mergeCell ref="S7403:U7403"/>
    <mergeCell ref="W7403:Y7403"/>
    <mergeCell ref="AA7403:AC7403"/>
    <mergeCell ref="AE7403:AG7403"/>
    <mergeCell ref="K7402:M7402"/>
    <mergeCell ref="O7402:Q7402"/>
    <mergeCell ref="S7402:U7402"/>
    <mergeCell ref="W7402:Y7402"/>
    <mergeCell ref="AA7402:AC7402"/>
    <mergeCell ref="AF7400:AG7400"/>
    <mergeCell ref="L7401:M7401"/>
    <mergeCell ref="P7401:Q7401"/>
    <mergeCell ref="T7401:U7401"/>
    <mergeCell ref="X7401:Y7401"/>
    <mergeCell ref="AB7401:AC7401"/>
    <mergeCell ref="AF7401:AG7401"/>
    <mergeCell ref="L7400:M7400"/>
    <mergeCell ref="P7400:Q7400"/>
    <mergeCell ref="T7400:U7400"/>
    <mergeCell ref="X7400:Y7400"/>
    <mergeCell ref="AB7400:AC7400"/>
    <mergeCell ref="AE7398:AG7398"/>
    <mergeCell ref="L7399:M7399"/>
    <mergeCell ref="P7399:Q7399"/>
    <mergeCell ref="T7399:U7399"/>
    <mergeCell ref="X7399:Y7399"/>
    <mergeCell ref="AB7399:AC7399"/>
    <mergeCell ref="AF7399:AG7399"/>
    <mergeCell ref="K7398:M7398"/>
    <mergeCell ref="O7398:Q7398"/>
    <mergeCell ref="S7398:U7398"/>
    <mergeCell ref="W7398:Y7398"/>
    <mergeCell ref="AA7398:AC7398"/>
    <mergeCell ref="AE7396:AG7396"/>
    <mergeCell ref="K7397:M7397"/>
    <mergeCell ref="O7397:Q7397"/>
    <mergeCell ref="S7397:U7397"/>
    <mergeCell ref="W7397:Y7397"/>
    <mergeCell ref="AA7397:AC7397"/>
    <mergeCell ref="AE7397:AG7397"/>
    <mergeCell ref="K7396:M7396"/>
    <mergeCell ref="O7396:Q7396"/>
    <mergeCell ref="S7396:U7396"/>
    <mergeCell ref="W7396:Y7396"/>
    <mergeCell ref="AA7396:AC7396"/>
    <mergeCell ref="AF7394:AG7394"/>
    <mergeCell ref="L7395:M7395"/>
    <mergeCell ref="P7395:Q7395"/>
    <mergeCell ref="T7395:U7395"/>
    <mergeCell ref="X7395:Y7395"/>
    <mergeCell ref="AB7395:AC7395"/>
    <mergeCell ref="AF7395:AG7395"/>
    <mergeCell ref="L7394:M7394"/>
    <mergeCell ref="P7394:Q7394"/>
    <mergeCell ref="T7394:U7394"/>
    <mergeCell ref="X7394:Y7394"/>
    <mergeCell ref="AB7394:AC7394"/>
    <mergeCell ref="AE7392:AG7392"/>
    <mergeCell ref="K7393:M7393"/>
    <mergeCell ref="O7393:Q7393"/>
    <mergeCell ref="S7393:U7393"/>
    <mergeCell ref="W7393:Y7393"/>
    <mergeCell ref="AA7393:AC7393"/>
    <mergeCell ref="AE7393:AG7393"/>
    <mergeCell ref="K7392:M7392"/>
    <mergeCell ref="O7392:Q7392"/>
    <mergeCell ref="S7392:U7392"/>
    <mergeCell ref="W7392:Y7392"/>
    <mergeCell ref="AA7392:AC7392"/>
    <mergeCell ref="AF7390:AG7390"/>
    <mergeCell ref="L7391:M7391"/>
    <mergeCell ref="P7391:Q7391"/>
    <mergeCell ref="T7391:U7391"/>
    <mergeCell ref="X7391:Y7391"/>
    <mergeCell ref="AB7391:AC7391"/>
    <mergeCell ref="AF7391:AG7391"/>
    <mergeCell ref="L7390:M7390"/>
    <mergeCell ref="P7390:Q7390"/>
    <mergeCell ref="T7390:U7390"/>
    <mergeCell ref="X7390:Y7390"/>
    <mergeCell ref="AB7390:AC7390"/>
    <mergeCell ref="AE7388:AG7388"/>
    <mergeCell ref="K7389:M7389"/>
    <mergeCell ref="O7389:Q7389"/>
    <mergeCell ref="S7389:U7389"/>
    <mergeCell ref="W7389:Y7389"/>
    <mergeCell ref="AA7389:AC7389"/>
    <mergeCell ref="AE7389:AG7389"/>
    <mergeCell ref="K7388:M7388"/>
    <mergeCell ref="O7388:Q7388"/>
    <mergeCell ref="S7388:U7388"/>
    <mergeCell ref="W7388:Y7388"/>
    <mergeCell ref="AA7388:AC7388"/>
    <mergeCell ref="AF7386:AG7386"/>
    <mergeCell ref="L7387:M7387"/>
    <mergeCell ref="P7387:Q7387"/>
    <mergeCell ref="T7387:U7387"/>
    <mergeCell ref="X7387:Y7387"/>
    <mergeCell ref="AB7387:AC7387"/>
    <mergeCell ref="AF7387:AG7387"/>
    <mergeCell ref="L7386:M7386"/>
    <mergeCell ref="P7386:Q7386"/>
    <mergeCell ref="T7386:U7386"/>
    <mergeCell ref="X7386:Y7386"/>
    <mergeCell ref="AB7386:AC7386"/>
    <mergeCell ref="AE7384:AG7384"/>
    <mergeCell ref="K7385:M7385"/>
    <mergeCell ref="O7385:Q7385"/>
    <mergeCell ref="S7385:U7385"/>
    <mergeCell ref="W7385:Y7385"/>
    <mergeCell ref="AA7385:AC7385"/>
    <mergeCell ref="AE7385:AG7385"/>
    <mergeCell ref="K7384:M7384"/>
    <mergeCell ref="O7384:Q7384"/>
    <mergeCell ref="S7384:U7384"/>
    <mergeCell ref="W7384:Y7384"/>
    <mergeCell ref="AA7384:AC7384"/>
    <mergeCell ref="AF7382:AG7382"/>
    <mergeCell ref="L7383:M7383"/>
    <mergeCell ref="P7383:Q7383"/>
    <mergeCell ref="T7383:U7383"/>
    <mergeCell ref="X7383:Y7383"/>
    <mergeCell ref="AB7383:AC7383"/>
    <mergeCell ref="AF7383:AG7383"/>
    <mergeCell ref="L7382:M7382"/>
    <mergeCell ref="P7382:Q7382"/>
    <mergeCell ref="T7382:U7382"/>
    <mergeCell ref="X7382:Y7382"/>
    <mergeCell ref="AB7382:AC7382"/>
    <mergeCell ref="AE7380:AG7380"/>
    <mergeCell ref="K7381:M7381"/>
    <mergeCell ref="O7381:Q7381"/>
    <mergeCell ref="S7381:U7381"/>
    <mergeCell ref="W7381:Y7381"/>
    <mergeCell ref="AA7381:AC7381"/>
    <mergeCell ref="AE7381:AG7381"/>
    <mergeCell ref="K7380:M7380"/>
    <mergeCell ref="O7380:Q7380"/>
    <mergeCell ref="S7380:U7380"/>
    <mergeCell ref="W7380:Y7380"/>
    <mergeCell ref="AA7380:AC7380"/>
    <mergeCell ref="AF7378:AG7378"/>
    <mergeCell ref="L7379:M7379"/>
    <mergeCell ref="P7379:Q7379"/>
    <mergeCell ref="T7379:U7379"/>
    <mergeCell ref="X7379:Y7379"/>
    <mergeCell ref="AB7379:AC7379"/>
    <mergeCell ref="AF7379:AG7379"/>
    <mergeCell ref="L7378:M7378"/>
    <mergeCell ref="P7378:Q7378"/>
    <mergeCell ref="T7378:U7378"/>
    <mergeCell ref="X7378:Y7378"/>
    <mergeCell ref="AB7378:AC7378"/>
    <mergeCell ref="AE7376:AG7376"/>
    <mergeCell ref="K7377:M7377"/>
    <mergeCell ref="O7377:Q7377"/>
    <mergeCell ref="S7377:U7377"/>
    <mergeCell ref="W7377:Y7377"/>
    <mergeCell ref="AA7377:AC7377"/>
    <mergeCell ref="AE7377:AG7377"/>
    <mergeCell ref="K7376:M7376"/>
    <mergeCell ref="O7376:Q7376"/>
    <mergeCell ref="S7376:U7376"/>
    <mergeCell ref="W7376:Y7376"/>
    <mergeCell ref="AA7376:AC7376"/>
    <mergeCell ref="AF7374:AG7374"/>
    <mergeCell ref="L7375:M7375"/>
    <mergeCell ref="P7375:Q7375"/>
    <mergeCell ref="T7375:U7375"/>
    <mergeCell ref="X7375:Y7375"/>
    <mergeCell ref="AB7375:AC7375"/>
    <mergeCell ref="AF7375:AG7375"/>
    <mergeCell ref="L7374:M7374"/>
    <mergeCell ref="P7374:Q7374"/>
    <mergeCell ref="T7374:U7374"/>
    <mergeCell ref="X7374:Y7374"/>
    <mergeCell ref="AB7374:AC7374"/>
    <mergeCell ref="AE7372:AG7372"/>
    <mergeCell ref="L7373:M7373"/>
    <mergeCell ref="P7373:Q7373"/>
    <mergeCell ref="T7373:U7373"/>
    <mergeCell ref="X7373:Y7373"/>
    <mergeCell ref="AB7373:AC7373"/>
    <mergeCell ref="AF7373:AG7373"/>
    <mergeCell ref="K7372:M7372"/>
    <mergeCell ref="O7372:Q7372"/>
    <mergeCell ref="S7372:U7372"/>
    <mergeCell ref="W7372:Y7372"/>
    <mergeCell ref="AA7372:AC7372"/>
    <mergeCell ref="AE7370:AG7370"/>
    <mergeCell ref="K7371:M7371"/>
    <mergeCell ref="O7371:Q7371"/>
    <mergeCell ref="S7371:U7371"/>
    <mergeCell ref="W7371:Y7371"/>
    <mergeCell ref="AA7371:AC7371"/>
    <mergeCell ref="AE7371:AG7371"/>
    <mergeCell ref="K7370:M7370"/>
    <mergeCell ref="O7370:Q7370"/>
    <mergeCell ref="S7370:U7370"/>
    <mergeCell ref="W7370:Y7370"/>
    <mergeCell ref="AA7370:AC7370"/>
    <mergeCell ref="AE7368:AG7368"/>
    <mergeCell ref="A7369:F7369"/>
    <mergeCell ref="L7369:M7369"/>
    <mergeCell ref="P7369:Q7369"/>
    <mergeCell ref="T7369:U7369"/>
    <mergeCell ref="X7369:Y7369"/>
    <mergeCell ref="AB7369:AC7369"/>
    <mergeCell ref="AF7369:AG7369"/>
    <mergeCell ref="K7368:M7368"/>
    <mergeCell ref="O7368:Q7368"/>
    <mergeCell ref="S7368:U7368"/>
    <mergeCell ref="W7368:Y7368"/>
    <mergeCell ref="AA7368:AC7368"/>
    <mergeCell ref="AF7366:AG7366"/>
    <mergeCell ref="K7367:M7367"/>
    <mergeCell ref="O7367:Q7367"/>
    <mergeCell ref="S7367:U7367"/>
    <mergeCell ref="W7367:Y7367"/>
    <mergeCell ref="AA7367:AC7367"/>
    <mergeCell ref="AE7367:AG7367"/>
    <mergeCell ref="L7366:M7366"/>
    <mergeCell ref="P7366:Q7366"/>
    <mergeCell ref="T7366:U7366"/>
    <mergeCell ref="X7366:Y7366"/>
    <mergeCell ref="AB7366:AC7366"/>
    <mergeCell ref="AE7364:AG7364"/>
    <mergeCell ref="L7365:M7365"/>
    <mergeCell ref="P7365:Q7365"/>
    <mergeCell ref="T7365:U7365"/>
    <mergeCell ref="X7365:Y7365"/>
    <mergeCell ref="AB7365:AC7365"/>
    <mergeCell ref="AF7365:AG7365"/>
    <mergeCell ref="K7364:M7364"/>
    <mergeCell ref="O7364:Q7364"/>
    <mergeCell ref="S7364:U7364"/>
    <mergeCell ref="W7364:Y7364"/>
    <mergeCell ref="AA7364:AC7364"/>
    <mergeCell ref="AF7362:AG7362"/>
    <mergeCell ref="K7363:M7363"/>
    <mergeCell ref="O7363:Q7363"/>
    <mergeCell ref="S7363:U7363"/>
    <mergeCell ref="W7363:Y7363"/>
    <mergeCell ref="AA7363:AC7363"/>
    <mergeCell ref="AE7363:AG7363"/>
    <mergeCell ref="L7362:M7362"/>
    <mergeCell ref="P7362:Q7362"/>
    <mergeCell ref="T7362:U7362"/>
    <mergeCell ref="X7362:Y7362"/>
    <mergeCell ref="AB7362:AC7362"/>
    <mergeCell ref="AE7360:AG7360"/>
    <mergeCell ref="L7361:M7361"/>
    <mergeCell ref="P7361:Q7361"/>
    <mergeCell ref="T7361:U7361"/>
    <mergeCell ref="X7361:Y7361"/>
    <mergeCell ref="AB7361:AC7361"/>
    <mergeCell ref="AF7361:AG7361"/>
    <mergeCell ref="K7360:M7360"/>
    <mergeCell ref="O7360:Q7360"/>
    <mergeCell ref="S7360:U7360"/>
    <mergeCell ref="W7360:Y7360"/>
    <mergeCell ref="AA7360:AC7360"/>
    <mergeCell ref="AE7358:AG7358"/>
    <mergeCell ref="K7359:M7359"/>
    <mergeCell ref="O7359:Q7359"/>
    <mergeCell ref="S7359:U7359"/>
    <mergeCell ref="W7359:Y7359"/>
    <mergeCell ref="AA7359:AC7359"/>
    <mergeCell ref="AE7359:AG7359"/>
    <mergeCell ref="K7358:M7358"/>
    <mergeCell ref="O7358:Q7358"/>
    <mergeCell ref="S7358:U7358"/>
    <mergeCell ref="W7358:Y7358"/>
    <mergeCell ref="AA7358:AC7358"/>
    <mergeCell ref="AF7356:AG7356"/>
    <mergeCell ref="L7357:M7357"/>
    <mergeCell ref="P7357:Q7357"/>
    <mergeCell ref="T7357:U7357"/>
    <mergeCell ref="X7357:Y7357"/>
    <mergeCell ref="AB7357:AC7357"/>
    <mergeCell ref="AF7357:AG7357"/>
    <mergeCell ref="L7356:M7356"/>
    <mergeCell ref="P7356:Q7356"/>
    <mergeCell ref="T7356:U7356"/>
    <mergeCell ref="X7356:Y7356"/>
    <mergeCell ref="AB7356:AC7356"/>
    <mergeCell ref="AE7354:AG7354"/>
    <mergeCell ref="L7355:M7355"/>
    <mergeCell ref="P7355:Q7355"/>
    <mergeCell ref="T7355:U7355"/>
    <mergeCell ref="X7355:Y7355"/>
    <mergeCell ref="AB7355:AC7355"/>
    <mergeCell ref="AF7355:AG7355"/>
    <mergeCell ref="K7354:M7354"/>
    <mergeCell ref="O7354:Q7354"/>
    <mergeCell ref="S7354:U7354"/>
    <mergeCell ref="W7354:Y7354"/>
    <mergeCell ref="AA7354:AC7354"/>
    <mergeCell ref="AE7352:AG7352"/>
    <mergeCell ref="K7353:M7353"/>
    <mergeCell ref="O7353:Q7353"/>
    <mergeCell ref="S7353:U7353"/>
    <mergeCell ref="W7353:Y7353"/>
    <mergeCell ref="AA7353:AC7353"/>
    <mergeCell ref="AE7353:AG7353"/>
    <mergeCell ref="K7352:M7352"/>
    <mergeCell ref="O7352:Q7352"/>
    <mergeCell ref="S7352:U7352"/>
    <mergeCell ref="W7352:Y7352"/>
    <mergeCell ref="AA7352:AC7352"/>
    <mergeCell ref="AF7350:AG7350"/>
    <mergeCell ref="L7351:M7351"/>
    <mergeCell ref="P7351:Q7351"/>
    <mergeCell ref="T7351:U7351"/>
    <mergeCell ref="X7351:Y7351"/>
    <mergeCell ref="AB7351:AC7351"/>
    <mergeCell ref="AF7351:AG7351"/>
    <mergeCell ref="L7350:M7350"/>
    <mergeCell ref="P7350:Q7350"/>
    <mergeCell ref="T7350:U7350"/>
    <mergeCell ref="X7350:Y7350"/>
    <mergeCell ref="AB7350:AC7350"/>
    <mergeCell ref="AE7348:AG7348"/>
    <mergeCell ref="K7349:M7349"/>
    <mergeCell ref="O7349:Q7349"/>
    <mergeCell ref="S7349:U7349"/>
    <mergeCell ref="W7349:Y7349"/>
    <mergeCell ref="AA7349:AC7349"/>
    <mergeCell ref="AE7349:AG7349"/>
    <mergeCell ref="K7348:M7348"/>
    <mergeCell ref="O7348:Q7348"/>
    <mergeCell ref="S7348:U7348"/>
    <mergeCell ref="W7348:Y7348"/>
    <mergeCell ref="AA7348:AC7348"/>
    <mergeCell ref="AF7346:AG7346"/>
    <mergeCell ref="K7347:M7347"/>
    <mergeCell ref="O7347:Q7347"/>
    <mergeCell ref="S7347:U7347"/>
    <mergeCell ref="W7347:Y7347"/>
    <mergeCell ref="AA7347:AC7347"/>
    <mergeCell ref="AE7347:AG7347"/>
    <mergeCell ref="L7346:M7346"/>
    <mergeCell ref="P7346:Q7346"/>
    <mergeCell ref="T7346:U7346"/>
    <mergeCell ref="X7346:Y7346"/>
    <mergeCell ref="AB7346:AC7346"/>
    <mergeCell ref="AE7344:AG7344"/>
    <mergeCell ref="L7345:M7345"/>
    <mergeCell ref="P7345:Q7345"/>
    <mergeCell ref="T7345:U7345"/>
    <mergeCell ref="X7345:Y7345"/>
    <mergeCell ref="AB7345:AC7345"/>
    <mergeCell ref="AF7345:AG7345"/>
    <mergeCell ref="K7344:M7344"/>
    <mergeCell ref="O7344:Q7344"/>
    <mergeCell ref="S7344:U7344"/>
    <mergeCell ref="W7344:Y7344"/>
    <mergeCell ref="AA7344:AC7344"/>
    <mergeCell ref="AE7342:AG7342"/>
    <mergeCell ref="K7343:M7343"/>
    <mergeCell ref="O7343:Q7343"/>
    <mergeCell ref="S7343:U7343"/>
    <mergeCell ref="W7343:Y7343"/>
    <mergeCell ref="AA7343:AC7343"/>
    <mergeCell ref="AE7343:AG7343"/>
    <mergeCell ref="K7342:M7342"/>
    <mergeCell ref="O7342:Q7342"/>
    <mergeCell ref="S7342:U7342"/>
    <mergeCell ref="W7342:Y7342"/>
    <mergeCell ref="AA7342:AC7342"/>
    <mergeCell ref="AE7340:AG7340"/>
    <mergeCell ref="A7341:F7341"/>
    <mergeCell ref="L7341:M7341"/>
    <mergeCell ref="P7341:Q7341"/>
    <mergeCell ref="T7341:U7341"/>
    <mergeCell ref="X7341:Y7341"/>
    <mergeCell ref="AB7341:AC7341"/>
    <mergeCell ref="AF7341:AG7341"/>
    <mergeCell ref="K7340:M7340"/>
    <mergeCell ref="O7340:Q7340"/>
    <mergeCell ref="S7340:U7340"/>
    <mergeCell ref="W7340:Y7340"/>
    <mergeCell ref="AA7340:AC7340"/>
    <mergeCell ref="AF7338:AG7338"/>
    <mergeCell ref="K7339:M7339"/>
    <mergeCell ref="O7339:Q7339"/>
    <mergeCell ref="S7339:U7339"/>
    <mergeCell ref="W7339:Y7339"/>
    <mergeCell ref="AA7339:AC7339"/>
    <mergeCell ref="AE7339:AG7339"/>
    <mergeCell ref="L7338:M7338"/>
    <mergeCell ref="P7338:Q7338"/>
    <mergeCell ref="T7338:U7338"/>
    <mergeCell ref="X7338:Y7338"/>
    <mergeCell ref="AB7338:AC7338"/>
    <mergeCell ref="AE7336:AG7336"/>
    <mergeCell ref="L7337:M7337"/>
    <mergeCell ref="P7337:Q7337"/>
    <mergeCell ref="T7337:U7337"/>
    <mergeCell ref="X7337:Y7337"/>
    <mergeCell ref="AB7337:AC7337"/>
    <mergeCell ref="AF7337:AG7337"/>
    <mergeCell ref="K7336:M7336"/>
    <mergeCell ref="O7336:Q7336"/>
    <mergeCell ref="S7336:U7336"/>
    <mergeCell ref="W7336:Y7336"/>
    <mergeCell ref="AA7336:AC7336"/>
    <mergeCell ref="AF7334:AG7334"/>
    <mergeCell ref="K7335:M7335"/>
    <mergeCell ref="O7335:Q7335"/>
    <mergeCell ref="S7335:U7335"/>
    <mergeCell ref="W7335:Y7335"/>
    <mergeCell ref="AA7335:AC7335"/>
    <mergeCell ref="AE7335:AG7335"/>
    <mergeCell ref="L7334:M7334"/>
    <mergeCell ref="P7334:Q7334"/>
    <mergeCell ref="T7334:U7334"/>
    <mergeCell ref="X7334:Y7334"/>
    <mergeCell ref="AB7334:AC7334"/>
    <mergeCell ref="AF7332:AG7332"/>
    <mergeCell ref="L7333:M7333"/>
    <mergeCell ref="P7333:Q7333"/>
    <mergeCell ref="T7333:U7333"/>
    <mergeCell ref="X7333:Y7333"/>
    <mergeCell ref="AB7333:AC7333"/>
    <mergeCell ref="AF7333:AG7333"/>
    <mergeCell ref="L7332:M7332"/>
    <mergeCell ref="P7332:Q7332"/>
    <mergeCell ref="T7332:U7332"/>
    <mergeCell ref="X7332:Y7332"/>
    <mergeCell ref="AB7332:AC7332"/>
    <mergeCell ref="AF7330:AG7330"/>
    <mergeCell ref="L7331:M7331"/>
    <mergeCell ref="P7331:Q7331"/>
    <mergeCell ref="T7331:U7331"/>
    <mergeCell ref="X7331:Y7331"/>
    <mergeCell ref="AB7331:AC7331"/>
    <mergeCell ref="AF7331:AG7331"/>
    <mergeCell ref="L7330:M7330"/>
    <mergeCell ref="P7330:Q7330"/>
    <mergeCell ref="T7330:U7330"/>
    <mergeCell ref="X7330:Y7330"/>
    <mergeCell ref="AB7330:AC7330"/>
    <mergeCell ref="AE7328:AG7328"/>
    <mergeCell ref="L7329:M7329"/>
    <mergeCell ref="P7329:Q7329"/>
    <mergeCell ref="T7329:U7329"/>
    <mergeCell ref="X7329:Y7329"/>
    <mergeCell ref="AB7329:AC7329"/>
    <mergeCell ref="AF7329:AG7329"/>
    <mergeCell ref="K7328:M7328"/>
    <mergeCell ref="O7328:Q7328"/>
    <mergeCell ref="S7328:U7328"/>
    <mergeCell ref="W7328:Y7328"/>
    <mergeCell ref="AA7328:AC7328"/>
    <mergeCell ref="AF7326:AG7326"/>
    <mergeCell ref="K7327:M7327"/>
    <mergeCell ref="O7327:Q7327"/>
    <mergeCell ref="S7327:U7327"/>
    <mergeCell ref="W7327:Y7327"/>
    <mergeCell ref="AA7327:AC7327"/>
    <mergeCell ref="AE7327:AG7327"/>
    <mergeCell ref="L7326:M7326"/>
    <mergeCell ref="P7326:Q7326"/>
    <mergeCell ref="T7326:U7326"/>
    <mergeCell ref="X7326:Y7326"/>
    <mergeCell ref="AB7326:AC7326"/>
    <mergeCell ref="AE7324:AG7324"/>
    <mergeCell ref="L7325:M7325"/>
    <mergeCell ref="P7325:Q7325"/>
    <mergeCell ref="T7325:U7325"/>
    <mergeCell ref="X7325:Y7325"/>
    <mergeCell ref="AB7325:AC7325"/>
    <mergeCell ref="AF7325:AG7325"/>
    <mergeCell ref="K7324:M7324"/>
    <mergeCell ref="O7324:Q7324"/>
    <mergeCell ref="S7324:U7324"/>
    <mergeCell ref="W7324:Y7324"/>
    <mergeCell ref="AA7324:AC7324"/>
    <mergeCell ref="AE7322:AG7322"/>
    <mergeCell ref="K7323:M7323"/>
    <mergeCell ref="O7323:Q7323"/>
    <mergeCell ref="S7323:U7323"/>
    <mergeCell ref="W7323:Y7323"/>
    <mergeCell ref="AA7323:AC7323"/>
    <mergeCell ref="AE7323:AG7323"/>
    <mergeCell ref="K7322:M7322"/>
    <mergeCell ref="O7322:Q7322"/>
    <mergeCell ref="S7322:U7322"/>
    <mergeCell ref="W7322:Y7322"/>
    <mergeCell ref="AA7322:AC7322"/>
    <mergeCell ref="AE7320:AG7320"/>
    <mergeCell ref="A7321:F7321"/>
    <mergeCell ref="L7321:M7321"/>
    <mergeCell ref="P7321:Q7321"/>
    <mergeCell ref="T7321:U7321"/>
    <mergeCell ref="X7321:Y7321"/>
    <mergeCell ref="AB7321:AC7321"/>
    <mergeCell ref="AF7321:AG7321"/>
    <mergeCell ref="K7320:M7320"/>
    <mergeCell ref="O7320:Q7320"/>
    <mergeCell ref="S7320:U7320"/>
    <mergeCell ref="W7320:Y7320"/>
    <mergeCell ref="AA7320:AC7320"/>
    <mergeCell ref="AF7318:AG7318"/>
    <mergeCell ref="K7319:M7319"/>
    <mergeCell ref="O7319:Q7319"/>
    <mergeCell ref="S7319:U7319"/>
    <mergeCell ref="W7319:Y7319"/>
    <mergeCell ref="AA7319:AC7319"/>
    <mergeCell ref="AE7319:AG7319"/>
    <mergeCell ref="L7318:M7318"/>
    <mergeCell ref="P7318:Q7318"/>
    <mergeCell ref="T7318:U7318"/>
    <mergeCell ref="X7318:Y7318"/>
    <mergeCell ref="AB7318:AC7318"/>
    <mergeCell ref="AE7316:AG7316"/>
    <mergeCell ref="L7317:M7317"/>
    <mergeCell ref="P7317:Q7317"/>
    <mergeCell ref="T7317:U7317"/>
    <mergeCell ref="X7317:Y7317"/>
    <mergeCell ref="AB7317:AC7317"/>
    <mergeCell ref="AF7317:AG7317"/>
    <mergeCell ref="K7316:M7316"/>
    <mergeCell ref="O7316:Q7316"/>
    <mergeCell ref="S7316:U7316"/>
    <mergeCell ref="W7316:Y7316"/>
    <mergeCell ref="AA7316:AC7316"/>
    <mergeCell ref="AF7314:AG7314"/>
    <mergeCell ref="K7315:M7315"/>
    <mergeCell ref="O7315:Q7315"/>
    <mergeCell ref="S7315:U7315"/>
    <mergeCell ref="W7315:Y7315"/>
    <mergeCell ref="AA7315:AC7315"/>
    <mergeCell ref="AE7315:AG7315"/>
    <mergeCell ref="L7314:M7314"/>
    <mergeCell ref="P7314:Q7314"/>
    <mergeCell ref="T7314:U7314"/>
    <mergeCell ref="X7314:Y7314"/>
    <mergeCell ref="AB7314:AC7314"/>
    <mergeCell ref="AE7312:AG7312"/>
    <mergeCell ref="L7313:M7313"/>
    <mergeCell ref="P7313:Q7313"/>
    <mergeCell ref="T7313:U7313"/>
    <mergeCell ref="X7313:Y7313"/>
    <mergeCell ref="AB7313:AC7313"/>
    <mergeCell ref="AF7313:AG7313"/>
    <mergeCell ref="K7312:M7312"/>
    <mergeCell ref="O7312:Q7312"/>
    <mergeCell ref="S7312:U7312"/>
    <mergeCell ref="W7312:Y7312"/>
    <mergeCell ref="AA7312:AC7312"/>
    <mergeCell ref="AF7310:AG7310"/>
    <mergeCell ref="K7311:M7311"/>
    <mergeCell ref="O7311:Q7311"/>
    <mergeCell ref="S7311:U7311"/>
    <mergeCell ref="W7311:Y7311"/>
    <mergeCell ref="AA7311:AC7311"/>
    <mergeCell ref="AE7311:AG7311"/>
    <mergeCell ref="L7310:M7310"/>
    <mergeCell ref="P7310:Q7310"/>
    <mergeCell ref="T7310:U7310"/>
    <mergeCell ref="X7310:Y7310"/>
    <mergeCell ref="AB7310:AC7310"/>
    <mergeCell ref="AF7308:AG7308"/>
    <mergeCell ref="L7309:M7309"/>
    <mergeCell ref="P7309:Q7309"/>
    <mergeCell ref="T7309:U7309"/>
    <mergeCell ref="X7309:Y7309"/>
    <mergeCell ref="AB7309:AC7309"/>
    <mergeCell ref="AF7309:AG7309"/>
    <mergeCell ref="L7308:M7308"/>
    <mergeCell ref="P7308:Q7308"/>
    <mergeCell ref="T7308:U7308"/>
    <mergeCell ref="X7308:Y7308"/>
    <mergeCell ref="AB7308:AC7308"/>
    <mergeCell ref="AF7306:AG7306"/>
    <mergeCell ref="L7307:M7307"/>
    <mergeCell ref="P7307:Q7307"/>
    <mergeCell ref="T7307:U7307"/>
    <mergeCell ref="X7307:Y7307"/>
    <mergeCell ref="AB7307:AC7307"/>
    <mergeCell ref="AF7307:AG7307"/>
    <mergeCell ref="L7306:M7306"/>
    <mergeCell ref="P7306:Q7306"/>
    <mergeCell ref="T7306:U7306"/>
    <mergeCell ref="X7306:Y7306"/>
    <mergeCell ref="AB7306:AC7306"/>
    <mergeCell ref="AF7304:AG7304"/>
    <mergeCell ref="L7305:M7305"/>
    <mergeCell ref="P7305:Q7305"/>
    <mergeCell ref="T7305:U7305"/>
    <mergeCell ref="X7305:Y7305"/>
    <mergeCell ref="AB7305:AC7305"/>
    <mergeCell ref="AF7305:AG7305"/>
    <mergeCell ref="L7304:M7304"/>
    <mergeCell ref="P7304:Q7304"/>
    <mergeCell ref="T7304:U7304"/>
    <mergeCell ref="X7304:Y7304"/>
    <mergeCell ref="AB7304:AC7304"/>
    <mergeCell ref="AE7302:AG7302"/>
    <mergeCell ref="K7303:M7303"/>
    <mergeCell ref="O7303:Q7303"/>
    <mergeCell ref="S7303:U7303"/>
    <mergeCell ref="W7303:Y7303"/>
    <mergeCell ref="AA7303:AC7303"/>
    <mergeCell ref="AE7303:AG7303"/>
    <mergeCell ref="K7302:M7302"/>
    <mergeCell ref="O7302:Q7302"/>
    <mergeCell ref="S7302:U7302"/>
    <mergeCell ref="W7302:Y7302"/>
    <mergeCell ref="AA7302:AC7302"/>
    <mergeCell ref="AF7300:AG7300"/>
    <mergeCell ref="K7301:M7301"/>
    <mergeCell ref="O7301:Q7301"/>
    <mergeCell ref="S7301:U7301"/>
    <mergeCell ref="W7301:Y7301"/>
    <mergeCell ref="AA7301:AC7301"/>
    <mergeCell ref="AE7301:AG7301"/>
    <mergeCell ref="L7300:M7300"/>
    <mergeCell ref="P7300:Q7300"/>
    <mergeCell ref="T7300:U7300"/>
    <mergeCell ref="X7300:Y7300"/>
    <mergeCell ref="AB7300:AC7300"/>
    <mergeCell ref="AF7298:AG7298"/>
    <mergeCell ref="L7299:M7299"/>
    <mergeCell ref="P7299:Q7299"/>
    <mergeCell ref="T7299:U7299"/>
    <mergeCell ref="X7299:Y7299"/>
    <mergeCell ref="AB7299:AC7299"/>
    <mergeCell ref="AF7299:AG7299"/>
    <mergeCell ref="L7298:M7298"/>
    <mergeCell ref="P7298:Q7298"/>
    <mergeCell ref="T7298:U7298"/>
    <mergeCell ref="X7298:Y7298"/>
    <mergeCell ref="AB7298:AC7298"/>
    <mergeCell ref="AF7296:AG7296"/>
    <mergeCell ref="L7297:M7297"/>
    <mergeCell ref="P7297:Q7297"/>
    <mergeCell ref="T7297:U7297"/>
    <mergeCell ref="X7297:Y7297"/>
    <mergeCell ref="AB7297:AC7297"/>
    <mergeCell ref="AF7297:AG7297"/>
    <mergeCell ref="L7296:M7296"/>
    <mergeCell ref="P7296:Q7296"/>
    <mergeCell ref="T7296:U7296"/>
    <mergeCell ref="X7296:Y7296"/>
    <mergeCell ref="AB7296:AC7296"/>
    <mergeCell ref="AF7294:AG7294"/>
    <mergeCell ref="L7295:M7295"/>
    <mergeCell ref="P7295:Q7295"/>
    <mergeCell ref="T7295:U7295"/>
    <mergeCell ref="X7295:Y7295"/>
    <mergeCell ref="AB7295:AC7295"/>
    <mergeCell ref="AF7295:AG7295"/>
    <mergeCell ref="L7294:M7294"/>
    <mergeCell ref="P7294:Q7294"/>
    <mergeCell ref="T7294:U7294"/>
    <mergeCell ref="X7294:Y7294"/>
    <mergeCell ref="AB7294:AC7294"/>
    <mergeCell ref="AE7292:AG7292"/>
    <mergeCell ref="L7293:M7293"/>
    <mergeCell ref="P7293:Q7293"/>
    <mergeCell ref="T7293:U7293"/>
    <mergeCell ref="X7293:Y7293"/>
    <mergeCell ref="AB7293:AC7293"/>
    <mergeCell ref="AF7293:AG7293"/>
    <mergeCell ref="K7292:M7292"/>
    <mergeCell ref="O7292:Q7292"/>
    <mergeCell ref="S7292:U7292"/>
    <mergeCell ref="W7292:Y7292"/>
    <mergeCell ref="AA7292:AC7292"/>
    <mergeCell ref="AF7290:AG7290"/>
    <mergeCell ref="K7291:M7291"/>
    <mergeCell ref="O7291:Q7291"/>
    <mergeCell ref="S7291:U7291"/>
    <mergeCell ref="W7291:Y7291"/>
    <mergeCell ref="AA7291:AC7291"/>
    <mergeCell ref="AE7291:AG7291"/>
    <mergeCell ref="L7290:M7290"/>
    <mergeCell ref="P7290:Q7290"/>
    <mergeCell ref="T7290:U7290"/>
    <mergeCell ref="X7290:Y7290"/>
    <mergeCell ref="AB7290:AC7290"/>
    <mergeCell ref="AF7288:AG7288"/>
    <mergeCell ref="L7289:M7289"/>
    <mergeCell ref="P7289:Q7289"/>
    <mergeCell ref="T7289:U7289"/>
    <mergeCell ref="X7289:Y7289"/>
    <mergeCell ref="AB7289:AC7289"/>
    <mergeCell ref="AF7289:AG7289"/>
    <mergeCell ref="L7288:M7288"/>
    <mergeCell ref="P7288:Q7288"/>
    <mergeCell ref="T7288:U7288"/>
    <mergeCell ref="X7288:Y7288"/>
    <mergeCell ref="AB7288:AC7288"/>
    <mergeCell ref="AE7286:AG7286"/>
    <mergeCell ref="K7287:M7287"/>
    <mergeCell ref="O7287:Q7287"/>
    <mergeCell ref="S7287:U7287"/>
    <mergeCell ref="W7287:Y7287"/>
    <mergeCell ref="AA7287:AC7287"/>
    <mergeCell ref="AE7287:AG7287"/>
    <mergeCell ref="K7286:M7286"/>
    <mergeCell ref="O7286:Q7286"/>
    <mergeCell ref="S7286:U7286"/>
    <mergeCell ref="W7286:Y7286"/>
    <mergeCell ref="AA7286:AC7286"/>
    <mergeCell ref="AE7284:AG7284"/>
    <mergeCell ref="K7285:M7285"/>
    <mergeCell ref="O7285:Q7285"/>
    <mergeCell ref="S7285:U7285"/>
    <mergeCell ref="W7285:Y7285"/>
    <mergeCell ref="AA7285:AC7285"/>
    <mergeCell ref="AE7285:AG7285"/>
    <mergeCell ref="K7284:M7284"/>
    <mergeCell ref="O7284:Q7284"/>
    <mergeCell ref="S7284:U7284"/>
    <mergeCell ref="W7284:Y7284"/>
    <mergeCell ref="AA7284:AC7284"/>
    <mergeCell ref="AE7282:AG7282"/>
    <mergeCell ref="A7283:F7283"/>
    <mergeCell ref="L7283:M7283"/>
    <mergeCell ref="P7283:Q7283"/>
    <mergeCell ref="T7283:U7283"/>
    <mergeCell ref="X7283:Y7283"/>
    <mergeCell ref="AB7283:AC7283"/>
    <mergeCell ref="AF7283:AG7283"/>
    <mergeCell ref="K7282:M7282"/>
    <mergeCell ref="O7282:Q7282"/>
    <mergeCell ref="S7282:U7282"/>
    <mergeCell ref="W7282:Y7282"/>
    <mergeCell ref="AA7282:AC7282"/>
    <mergeCell ref="AF7280:AG7280"/>
    <mergeCell ref="K7281:M7281"/>
    <mergeCell ref="O7281:Q7281"/>
    <mergeCell ref="S7281:U7281"/>
    <mergeCell ref="W7281:Y7281"/>
    <mergeCell ref="AA7281:AC7281"/>
    <mergeCell ref="AE7281:AG7281"/>
    <mergeCell ref="L7280:M7280"/>
    <mergeCell ref="P7280:Q7280"/>
    <mergeCell ref="T7280:U7280"/>
    <mergeCell ref="X7280:Y7280"/>
    <mergeCell ref="AB7280:AC7280"/>
    <mergeCell ref="AE7278:AG7278"/>
    <mergeCell ref="L7279:M7279"/>
    <mergeCell ref="P7279:Q7279"/>
    <mergeCell ref="T7279:U7279"/>
    <mergeCell ref="X7279:Y7279"/>
    <mergeCell ref="AB7279:AC7279"/>
    <mergeCell ref="AF7279:AG7279"/>
    <mergeCell ref="K7278:M7278"/>
    <mergeCell ref="O7278:Q7278"/>
    <mergeCell ref="S7278:U7278"/>
    <mergeCell ref="W7278:Y7278"/>
    <mergeCell ref="AA7278:AC7278"/>
    <mergeCell ref="AF7276:AG7276"/>
    <mergeCell ref="K7277:M7277"/>
    <mergeCell ref="O7277:Q7277"/>
    <mergeCell ref="S7277:U7277"/>
    <mergeCell ref="W7277:Y7277"/>
    <mergeCell ref="AA7277:AC7277"/>
    <mergeCell ref="AE7277:AG7277"/>
    <mergeCell ref="L7276:M7276"/>
    <mergeCell ref="P7276:Q7276"/>
    <mergeCell ref="T7276:U7276"/>
    <mergeCell ref="X7276:Y7276"/>
    <mergeCell ref="AB7276:AC7276"/>
    <mergeCell ref="AE7274:AG7274"/>
    <mergeCell ref="L7275:M7275"/>
    <mergeCell ref="P7275:Q7275"/>
    <mergeCell ref="T7275:U7275"/>
    <mergeCell ref="X7275:Y7275"/>
    <mergeCell ref="AB7275:AC7275"/>
    <mergeCell ref="AF7275:AG7275"/>
    <mergeCell ref="K7274:M7274"/>
    <mergeCell ref="O7274:Q7274"/>
    <mergeCell ref="S7274:U7274"/>
    <mergeCell ref="W7274:Y7274"/>
    <mergeCell ref="AA7274:AC7274"/>
    <mergeCell ref="AE7272:AG7272"/>
    <mergeCell ref="K7273:M7273"/>
    <mergeCell ref="O7273:Q7273"/>
    <mergeCell ref="S7273:U7273"/>
    <mergeCell ref="W7273:Y7273"/>
    <mergeCell ref="AA7273:AC7273"/>
    <mergeCell ref="AE7273:AG7273"/>
    <mergeCell ref="K7272:M7272"/>
    <mergeCell ref="O7272:Q7272"/>
    <mergeCell ref="S7272:U7272"/>
    <mergeCell ref="W7272:Y7272"/>
    <mergeCell ref="AA7272:AC7272"/>
    <mergeCell ref="AF7270:AG7270"/>
    <mergeCell ref="L7271:M7271"/>
    <mergeCell ref="P7271:Q7271"/>
    <mergeCell ref="T7271:U7271"/>
    <mergeCell ref="X7271:Y7271"/>
    <mergeCell ref="AB7271:AC7271"/>
    <mergeCell ref="AF7271:AG7271"/>
    <mergeCell ref="L7270:M7270"/>
    <mergeCell ref="P7270:Q7270"/>
    <mergeCell ref="T7270:U7270"/>
    <mergeCell ref="X7270:Y7270"/>
    <mergeCell ref="AB7270:AC7270"/>
    <mergeCell ref="AE7268:AG7268"/>
    <mergeCell ref="K7269:M7269"/>
    <mergeCell ref="O7269:Q7269"/>
    <mergeCell ref="S7269:U7269"/>
    <mergeCell ref="W7269:Y7269"/>
    <mergeCell ref="AA7269:AC7269"/>
    <mergeCell ref="AE7269:AG7269"/>
    <mergeCell ref="K7268:M7268"/>
    <mergeCell ref="O7268:Q7268"/>
    <mergeCell ref="S7268:U7268"/>
    <mergeCell ref="W7268:Y7268"/>
    <mergeCell ref="AA7268:AC7268"/>
    <mergeCell ref="AF7266:AG7266"/>
    <mergeCell ref="L7267:M7267"/>
    <mergeCell ref="P7267:Q7267"/>
    <mergeCell ref="T7267:U7267"/>
    <mergeCell ref="X7267:Y7267"/>
    <mergeCell ref="AB7267:AC7267"/>
    <mergeCell ref="AF7267:AG7267"/>
    <mergeCell ref="L7266:M7266"/>
    <mergeCell ref="P7266:Q7266"/>
    <mergeCell ref="T7266:U7266"/>
    <mergeCell ref="X7266:Y7266"/>
    <mergeCell ref="AB7266:AC7266"/>
    <mergeCell ref="AE7264:AG7264"/>
    <mergeCell ref="K7265:M7265"/>
    <mergeCell ref="O7265:Q7265"/>
    <mergeCell ref="S7265:U7265"/>
    <mergeCell ref="W7265:Y7265"/>
    <mergeCell ref="AA7265:AC7265"/>
    <mergeCell ref="AE7265:AG7265"/>
    <mergeCell ref="K7264:M7264"/>
    <mergeCell ref="O7264:Q7264"/>
    <mergeCell ref="S7264:U7264"/>
    <mergeCell ref="W7264:Y7264"/>
    <mergeCell ref="AA7264:AC7264"/>
    <mergeCell ref="AF7262:AG7262"/>
    <mergeCell ref="K7263:M7263"/>
    <mergeCell ref="O7263:Q7263"/>
    <mergeCell ref="S7263:U7263"/>
    <mergeCell ref="W7263:Y7263"/>
    <mergeCell ref="AA7263:AC7263"/>
    <mergeCell ref="AE7263:AG7263"/>
    <mergeCell ref="L7262:M7262"/>
    <mergeCell ref="P7262:Q7262"/>
    <mergeCell ref="T7262:U7262"/>
    <mergeCell ref="X7262:Y7262"/>
    <mergeCell ref="AB7262:AC7262"/>
    <mergeCell ref="AE7260:AG7260"/>
    <mergeCell ref="L7261:M7261"/>
    <mergeCell ref="P7261:Q7261"/>
    <mergeCell ref="T7261:U7261"/>
    <mergeCell ref="X7261:Y7261"/>
    <mergeCell ref="AB7261:AC7261"/>
    <mergeCell ref="AF7261:AG7261"/>
    <mergeCell ref="K7260:M7260"/>
    <mergeCell ref="O7260:Q7260"/>
    <mergeCell ref="S7260:U7260"/>
    <mergeCell ref="W7260:Y7260"/>
    <mergeCell ref="AA7260:AC7260"/>
    <mergeCell ref="AF7258:AG7258"/>
    <mergeCell ref="K7259:M7259"/>
    <mergeCell ref="O7259:Q7259"/>
    <mergeCell ref="S7259:U7259"/>
    <mergeCell ref="W7259:Y7259"/>
    <mergeCell ref="AA7259:AC7259"/>
    <mergeCell ref="AE7259:AG7259"/>
    <mergeCell ref="L7258:M7258"/>
    <mergeCell ref="P7258:Q7258"/>
    <mergeCell ref="T7258:U7258"/>
    <mergeCell ref="X7258:Y7258"/>
    <mergeCell ref="AB7258:AC7258"/>
    <mergeCell ref="AE7256:AG7256"/>
    <mergeCell ref="L7257:M7257"/>
    <mergeCell ref="P7257:Q7257"/>
    <mergeCell ref="T7257:U7257"/>
    <mergeCell ref="X7257:Y7257"/>
    <mergeCell ref="AB7257:AC7257"/>
    <mergeCell ref="AF7257:AG7257"/>
    <mergeCell ref="K7256:M7256"/>
    <mergeCell ref="O7256:Q7256"/>
    <mergeCell ref="S7256:U7256"/>
    <mergeCell ref="W7256:Y7256"/>
    <mergeCell ref="AA7256:AC7256"/>
    <mergeCell ref="AB7254:AC7254"/>
    <mergeCell ref="AF7254:AG7254"/>
    <mergeCell ref="K7255:M7255"/>
    <mergeCell ref="O7255:Q7255"/>
    <mergeCell ref="S7255:U7255"/>
    <mergeCell ref="W7255:Y7255"/>
    <mergeCell ref="AA7255:AC7255"/>
    <mergeCell ref="AE7255:AG7255"/>
    <mergeCell ref="A7254:F7254"/>
    <mergeCell ref="L7254:M7254"/>
    <mergeCell ref="P7254:Q7254"/>
    <mergeCell ref="T7254:U7254"/>
    <mergeCell ref="X7254:Y7254"/>
    <mergeCell ref="AE7252:AG7252"/>
    <mergeCell ref="A7253:F7253"/>
    <mergeCell ref="L7253:M7253"/>
    <mergeCell ref="P7253:Q7253"/>
    <mergeCell ref="T7253:U7253"/>
    <mergeCell ref="X7253:Y7253"/>
    <mergeCell ref="AB7253:AC7253"/>
    <mergeCell ref="AF7253:AG7253"/>
    <mergeCell ref="K7252:M7252"/>
    <mergeCell ref="O7252:Q7252"/>
    <mergeCell ref="S7252:U7252"/>
    <mergeCell ref="W7252:Y7252"/>
    <mergeCell ref="AA7252:AC7252"/>
    <mergeCell ref="AF7250:AG7250"/>
    <mergeCell ref="K7251:M7251"/>
    <mergeCell ref="O7251:Q7251"/>
    <mergeCell ref="S7251:U7251"/>
    <mergeCell ref="W7251:Y7251"/>
    <mergeCell ref="AA7251:AC7251"/>
    <mergeCell ref="AE7251:AG7251"/>
    <mergeCell ref="L7250:M7250"/>
    <mergeCell ref="P7250:Q7250"/>
    <mergeCell ref="T7250:U7250"/>
    <mergeCell ref="X7250:Y7250"/>
    <mergeCell ref="AB7250:AC7250"/>
    <mergeCell ref="AE7248:AG7248"/>
    <mergeCell ref="L7249:M7249"/>
    <mergeCell ref="P7249:Q7249"/>
    <mergeCell ref="T7249:U7249"/>
    <mergeCell ref="X7249:Y7249"/>
    <mergeCell ref="AB7249:AC7249"/>
    <mergeCell ref="AF7249:AG7249"/>
    <mergeCell ref="K7248:M7248"/>
    <mergeCell ref="O7248:Q7248"/>
    <mergeCell ref="S7248:U7248"/>
    <mergeCell ref="W7248:Y7248"/>
    <mergeCell ref="AA7248:AC7248"/>
    <mergeCell ref="AF7246:AG7246"/>
    <mergeCell ref="K7247:M7247"/>
    <mergeCell ref="O7247:Q7247"/>
    <mergeCell ref="S7247:U7247"/>
    <mergeCell ref="W7247:Y7247"/>
    <mergeCell ref="AA7247:AC7247"/>
    <mergeCell ref="AE7247:AG7247"/>
    <mergeCell ref="L7246:M7246"/>
    <mergeCell ref="P7246:Q7246"/>
    <mergeCell ref="T7246:U7246"/>
    <mergeCell ref="X7246:Y7246"/>
    <mergeCell ref="AB7246:AC7246"/>
    <mergeCell ref="AF7244:AG7244"/>
    <mergeCell ref="L7245:M7245"/>
    <mergeCell ref="P7245:Q7245"/>
    <mergeCell ref="T7245:U7245"/>
    <mergeCell ref="X7245:Y7245"/>
    <mergeCell ref="AB7245:AC7245"/>
    <mergeCell ref="AF7245:AG7245"/>
    <mergeCell ref="L7244:M7244"/>
    <mergeCell ref="P7244:Q7244"/>
    <mergeCell ref="T7244:U7244"/>
    <mergeCell ref="X7244:Y7244"/>
    <mergeCell ref="AB7244:AC7244"/>
    <mergeCell ref="AF7242:AG7242"/>
    <mergeCell ref="L7243:M7243"/>
    <mergeCell ref="P7243:Q7243"/>
    <mergeCell ref="T7243:U7243"/>
    <mergeCell ref="X7243:Y7243"/>
    <mergeCell ref="AB7243:AC7243"/>
    <mergeCell ref="AF7243:AG7243"/>
    <mergeCell ref="L7242:M7242"/>
    <mergeCell ref="P7242:Q7242"/>
    <mergeCell ref="T7242:U7242"/>
    <mergeCell ref="X7242:Y7242"/>
    <mergeCell ref="AB7242:AC7242"/>
    <mergeCell ref="AF7240:AG7240"/>
    <mergeCell ref="L7241:M7241"/>
    <mergeCell ref="P7241:Q7241"/>
    <mergeCell ref="T7241:U7241"/>
    <mergeCell ref="X7241:Y7241"/>
    <mergeCell ref="AB7241:AC7241"/>
    <mergeCell ref="AF7241:AG7241"/>
    <mergeCell ref="L7240:M7240"/>
    <mergeCell ref="P7240:Q7240"/>
    <mergeCell ref="T7240:U7240"/>
    <mergeCell ref="X7240:Y7240"/>
    <mergeCell ref="AB7240:AC7240"/>
    <mergeCell ref="AF7238:AG7238"/>
    <mergeCell ref="L7239:M7239"/>
    <mergeCell ref="P7239:Q7239"/>
    <mergeCell ref="T7239:U7239"/>
    <mergeCell ref="X7239:Y7239"/>
    <mergeCell ref="AB7239:AC7239"/>
    <mergeCell ref="AF7239:AG7239"/>
    <mergeCell ref="L7238:M7238"/>
    <mergeCell ref="P7238:Q7238"/>
    <mergeCell ref="T7238:U7238"/>
    <mergeCell ref="X7238:Y7238"/>
    <mergeCell ref="AB7238:AC7238"/>
    <mergeCell ref="AF7236:AG7236"/>
    <mergeCell ref="L7237:M7237"/>
    <mergeCell ref="P7237:Q7237"/>
    <mergeCell ref="T7237:U7237"/>
    <mergeCell ref="X7237:Y7237"/>
    <mergeCell ref="AB7237:AC7237"/>
    <mergeCell ref="AF7237:AG7237"/>
    <mergeCell ref="L7236:M7236"/>
    <mergeCell ref="P7236:Q7236"/>
    <mergeCell ref="T7236:U7236"/>
    <mergeCell ref="X7236:Y7236"/>
    <mergeCell ref="AB7236:AC7236"/>
    <mergeCell ref="AF7234:AG7234"/>
    <mergeCell ref="L7235:M7235"/>
    <mergeCell ref="P7235:Q7235"/>
    <mergeCell ref="T7235:U7235"/>
    <mergeCell ref="X7235:Y7235"/>
    <mergeCell ref="AB7235:AC7235"/>
    <mergeCell ref="AF7235:AG7235"/>
    <mergeCell ref="L7234:M7234"/>
    <mergeCell ref="P7234:Q7234"/>
    <mergeCell ref="T7234:U7234"/>
    <mergeCell ref="X7234:Y7234"/>
    <mergeCell ref="AB7234:AC7234"/>
    <mergeCell ref="AE7232:AG7232"/>
    <mergeCell ref="L7233:M7233"/>
    <mergeCell ref="P7233:Q7233"/>
    <mergeCell ref="T7233:U7233"/>
    <mergeCell ref="X7233:Y7233"/>
    <mergeCell ref="AB7233:AC7233"/>
    <mergeCell ref="AF7233:AG7233"/>
    <mergeCell ref="K7232:M7232"/>
    <mergeCell ref="O7232:Q7232"/>
    <mergeCell ref="S7232:U7232"/>
    <mergeCell ref="W7232:Y7232"/>
    <mergeCell ref="AA7232:AC7232"/>
    <mergeCell ref="AF7230:AG7230"/>
    <mergeCell ref="K7231:M7231"/>
    <mergeCell ref="O7231:Q7231"/>
    <mergeCell ref="S7231:U7231"/>
    <mergeCell ref="W7231:Y7231"/>
    <mergeCell ref="AA7231:AC7231"/>
    <mergeCell ref="AE7231:AG7231"/>
    <mergeCell ref="L7230:M7230"/>
    <mergeCell ref="P7230:Q7230"/>
    <mergeCell ref="T7230:U7230"/>
    <mergeCell ref="X7230:Y7230"/>
    <mergeCell ref="AB7230:AC7230"/>
    <mergeCell ref="AF7228:AG7228"/>
    <mergeCell ref="L7229:M7229"/>
    <mergeCell ref="P7229:Q7229"/>
    <mergeCell ref="T7229:U7229"/>
    <mergeCell ref="X7229:Y7229"/>
    <mergeCell ref="AB7229:AC7229"/>
    <mergeCell ref="AF7229:AG7229"/>
    <mergeCell ref="L7228:M7228"/>
    <mergeCell ref="P7228:Q7228"/>
    <mergeCell ref="T7228:U7228"/>
    <mergeCell ref="X7228:Y7228"/>
    <mergeCell ref="AB7228:AC7228"/>
    <mergeCell ref="AF7226:AG7226"/>
    <mergeCell ref="L7227:M7227"/>
    <mergeCell ref="P7227:Q7227"/>
    <mergeCell ref="T7227:U7227"/>
    <mergeCell ref="X7227:Y7227"/>
    <mergeCell ref="AB7227:AC7227"/>
    <mergeCell ref="AF7227:AG7227"/>
    <mergeCell ref="L7226:M7226"/>
    <mergeCell ref="P7226:Q7226"/>
    <mergeCell ref="T7226:U7226"/>
    <mergeCell ref="X7226:Y7226"/>
    <mergeCell ref="AB7226:AC7226"/>
    <mergeCell ref="AF7224:AG7224"/>
    <mergeCell ref="L7225:M7225"/>
    <mergeCell ref="P7225:Q7225"/>
    <mergeCell ref="T7225:U7225"/>
    <mergeCell ref="X7225:Y7225"/>
    <mergeCell ref="AB7225:AC7225"/>
    <mergeCell ref="AF7225:AG7225"/>
    <mergeCell ref="L7224:M7224"/>
    <mergeCell ref="P7224:Q7224"/>
    <mergeCell ref="T7224:U7224"/>
    <mergeCell ref="X7224:Y7224"/>
    <mergeCell ref="AB7224:AC7224"/>
    <mergeCell ref="AF7222:AG7222"/>
    <mergeCell ref="L7223:M7223"/>
    <mergeCell ref="P7223:Q7223"/>
    <mergeCell ref="T7223:U7223"/>
    <mergeCell ref="X7223:Y7223"/>
    <mergeCell ref="AB7223:AC7223"/>
    <mergeCell ref="AF7223:AG7223"/>
    <mergeCell ref="L7222:M7222"/>
    <mergeCell ref="P7222:Q7222"/>
    <mergeCell ref="T7222:U7222"/>
    <mergeCell ref="X7222:Y7222"/>
    <mergeCell ref="AB7222:AC7222"/>
    <mergeCell ref="AF7220:AG7220"/>
    <mergeCell ref="L7221:M7221"/>
    <mergeCell ref="P7221:Q7221"/>
    <mergeCell ref="T7221:U7221"/>
    <mergeCell ref="X7221:Y7221"/>
    <mergeCell ref="AB7221:AC7221"/>
    <mergeCell ref="AF7221:AG7221"/>
    <mergeCell ref="L7220:M7220"/>
    <mergeCell ref="P7220:Q7220"/>
    <mergeCell ref="T7220:U7220"/>
    <mergeCell ref="X7220:Y7220"/>
    <mergeCell ref="AB7220:AC7220"/>
    <mergeCell ref="AE7218:AG7218"/>
    <mergeCell ref="K7219:M7219"/>
    <mergeCell ref="O7219:Q7219"/>
    <mergeCell ref="S7219:U7219"/>
    <mergeCell ref="W7219:Y7219"/>
    <mergeCell ref="AA7219:AC7219"/>
    <mergeCell ref="AE7219:AG7219"/>
    <mergeCell ref="K7218:M7218"/>
    <mergeCell ref="O7218:Q7218"/>
    <mergeCell ref="S7218:U7218"/>
    <mergeCell ref="W7218:Y7218"/>
    <mergeCell ref="AA7218:AC7218"/>
    <mergeCell ref="AE7216:AG7216"/>
    <mergeCell ref="K7217:M7217"/>
    <mergeCell ref="O7217:Q7217"/>
    <mergeCell ref="S7217:U7217"/>
    <mergeCell ref="W7217:Y7217"/>
    <mergeCell ref="AA7217:AC7217"/>
    <mergeCell ref="AE7217:AG7217"/>
    <mergeCell ref="K7216:M7216"/>
    <mergeCell ref="O7216:Q7216"/>
    <mergeCell ref="S7216:U7216"/>
    <mergeCell ref="W7216:Y7216"/>
    <mergeCell ref="AA7216:AC7216"/>
    <mergeCell ref="AE7214:AG7214"/>
    <mergeCell ref="K7215:M7215"/>
    <mergeCell ref="O7215:Q7215"/>
    <mergeCell ref="S7215:U7215"/>
    <mergeCell ref="W7215:Y7215"/>
    <mergeCell ref="AA7215:AC7215"/>
    <mergeCell ref="AE7215:AG7215"/>
    <mergeCell ref="K7214:M7214"/>
    <mergeCell ref="O7214:Q7214"/>
    <mergeCell ref="S7214:U7214"/>
    <mergeCell ref="W7214:Y7214"/>
    <mergeCell ref="AA7214:AC7214"/>
    <mergeCell ref="AF7212:AG7212"/>
    <mergeCell ref="L7213:M7213"/>
    <mergeCell ref="P7213:Q7213"/>
    <mergeCell ref="T7213:U7213"/>
    <mergeCell ref="X7213:Y7213"/>
    <mergeCell ref="AB7213:AC7213"/>
    <mergeCell ref="AF7213:AG7213"/>
    <mergeCell ref="L7212:M7212"/>
    <mergeCell ref="P7212:Q7212"/>
    <mergeCell ref="T7212:U7212"/>
    <mergeCell ref="X7212:Y7212"/>
    <mergeCell ref="AB7212:AC7212"/>
    <mergeCell ref="AF7210:AG7210"/>
    <mergeCell ref="L7211:M7211"/>
    <mergeCell ref="P7211:Q7211"/>
    <mergeCell ref="T7211:U7211"/>
    <mergeCell ref="X7211:Y7211"/>
    <mergeCell ref="AB7211:AC7211"/>
    <mergeCell ref="AF7211:AG7211"/>
    <mergeCell ref="L7210:M7210"/>
    <mergeCell ref="P7210:Q7210"/>
    <mergeCell ref="T7210:U7210"/>
    <mergeCell ref="X7210:Y7210"/>
    <mergeCell ref="AB7210:AC7210"/>
    <mergeCell ref="AF7208:AG7208"/>
    <mergeCell ref="L7209:M7209"/>
    <mergeCell ref="P7209:Q7209"/>
    <mergeCell ref="T7209:U7209"/>
    <mergeCell ref="X7209:Y7209"/>
    <mergeCell ref="AB7209:AC7209"/>
    <mergeCell ref="AF7209:AG7209"/>
    <mergeCell ref="L7208:M7208"/>
    <mergeCell ref="P7208:Q7208"/>
    <mergeCell ref="T7208:U7208"/>
    <mergeCell ref="X7208:Y7208"/>
    <mergeCell ref="AB7208:AC7208"/>
    <mergeCell ref="AF7206:AG7206"/>
    <mergeCell ref="L7207:M7207"/>
    <mergeCell ref="P7207:Q7207"/>
    <mergeCell ref="T7207:U7207"/>
    <mergeCell ref="X7207:Y7207"/>
    <mergeCell ref="AB7207:AC7207"/>
    <mergeCell ref="AF7207:AG7207"/>
    <mergeCell ref="L7206:M7206"/>
    <mergeCell ref="P7206:Q7206"/>
    <mergeCell ref="T7206:U7206"/>
    <mergeCell ref="X7206:Y7206"/>
    <mergeCell ref="AB7206:AC7206"/>
    <mergeCell ref="AE7204:AG7204"/>
    <mergeCell ref="K7205:M7205"/>
    <mergeCell ref="O7205:Q7205"/>
    <mergeCell ref="S7205:U7205"/>
    <mergeCell ref="W7205:Y7205"/>
    <mergeCell ref="AA7205:AC7205"/>
    <mergeCell ref="AE7205:AG7205"/>
    <mergeCell ref="K7204:M7204"/>
    <mergeCell ref="O7204:Q7204"/>
    <mergeCell ref="S7204:U7204"/>
    <mergeCell ref="W7204:Y7204"/>
    <mergeCell ref="AA7204:AC7204"/>
    <mergeCell ref="AF7202:AG7202"/>
    <mergeCell ref="K7203:M7203"/>
    <mergeCell ref="O7203:Q7203"/>
    <mergeCell ref="S7203:U7203"/>
    <mergeCell ref="W7203:Y7203"/>
    <mergeCell ref="AA7203:AC7203"/>
    <mergeCell ref="AE7203:AG7203"/>
    <mergeCell ref="L7202:M7202"/>
    <mergeCell ref="P7202:Q7202"/>
    <mergeCell ref="T7202:U7202"/>
    <mergeCell ref="X7202:Y7202"/>
    <mergeCell ref="AB7202:AC7202"/>
    <mergeCell ref="AE7200:AG7200"/>
    <mergeCell ref="L7201:M7201"/>
    <mergeCell ref="P7201:Q7201"/>
    <mergeCell ref="T7201:U7201"/>
    <mergeCell ref="X7201:Y7201"/>
    <mergeCell ref="AB7201:AC7201"/>
    <mergeCell ref="AF7201:AG7201"/>
    <mergeCell ref="K7200:M7200"/>
    <mergeCell ref="O7200:Q7200"/>
    <mergeCell ref="S7200:U7200"/>
    <mergeCell ref="W7200:Y7200"/>
    <mergeCell ref="AA7200:AC7200"/>
    <mergeCell ref="AF7198:AG7198"/>
    <mergeCell ref="K7199:M7199"/>
    <mergeCell ref="O7199:Q7199"/>
    <mergeCell ref="S7199:U7199"/>
    <mergeCell ref="W7199:Y7199"/>
    <mergeCell ref="AA7199:AC7199"/>
    <mergeCell ref="AE7199:AG7199"/>
    <mergeCell ref="L7198:M7198"/>
    <mergeCell ref="P7198:Q7198"/>
    <mergeCell ref="T7198:U7198"/>
    <mergeCell ref="X7198:Y7198"/>
    <mergeCell ref="AB7198:AC7198"/>
    <mergeCell ref="AF7196:AG7196"/>
    <mergeCell ref="L7197:M7197"/>
    <mergeCell ref="P7197:Q7197"/>
    <mergeCell ref="T7197:U7197"/>
    <mergeCell ref="X7197:Y7197"/>
    <mergeCell ref="AB7197:AC7197"/>
    <mergeCell ref="AF7197:AG7197"/>
    <mergeCell ref="L7196:M7196"/>
    <mergeCell ref="P7196:Q7196"/>
    <mergeCell ref="T7196:U7196"/>
    <mergeCell ref="X7196:Y7196"/>
    <mergeCell ref="AB7196:AC7196"/>
    <mergeCell ref="AF7194:AG7194"/>
    <mergeCell ref="L7195:M7195"/>
    <mergeCell ref="P7195:Q7195"/>
    <mergeCell ref="T7195:U7195"/>
    <mergeCell ref="X7195:Y7195"/>
    <mergeCell ref="AB7195:AC7195"/>
    <mergeCell ref="AF7195:AG7195"/>
    <mergeCell ref="L7194:M7194"/>
    <mergeCell ref="P7194:Q7194"/>
    <mergeCell ref="T7194:U7194"/>
    <mergeCell ref="X7194:Y7194"/>
    <mergeCell ref="AB7194:AC7194"/>
    <mergeCell ref="AF7192:AG7192"/>
    <mergeCell ref="L7193:M7193"/>
    <mergeCell ref="P7193:Q7193"/>
    <mergeCell ref="T7193:U7193"/>
    <mergeCell ref="X7193:Y7193"/>
    <mergeCell ref="AB7193:AC7193"/>
    <mergeCell ref="AF7193:AG7193"/>
    <mergeCell ref="L7192:M7192"/>
    <mergeCell ref="P7192:Q7192"/>
    <mergeCell ref="T7192:U7192"/>
    <mergeCell ref="X7192:Y7192"/>
    <mergeCell ref="AB7192:AC7192"/>
    <mergeCell ref="AE7190:AG7190"/>
    <mergeCell ref="L7191:M7191"/>
    <mergeCell ref="P7191:Q7191"/>
    <mergeCell ref="T7191:U7191"/>
    <mergeCell ref="X7191:Y7191"/>
    <mergeCell ref="AB7191:AC7191"/>
    <mergeCell ref="AF7191:AG7191"/>
    <mergeCell ref="K7190:M7190"/>
    <mergeCell ref="O7190:Q7190"/>
    <mergeCell ref="S7190:U7190"/>
    <mergeCell ref="W7190:Y7190"/>
    <mergeCell ref="AA7190:AC7190"/>
    <mergeCell ref="AE7188:AG7188"/>
    <mergeCell ref="K7189:M7189"/>
    <mergeCell ref="O7189:Q7189"/>
    <mergeCell ref="S7189:U7189"/>
    <mergeCell ref="W7189:Y7189"/>
    <mergeCell ref="AA7189:AC7189"/>
    <mergeCell ref="AE7189:AG7189"/>
    <mergeCell ref="K7188:M7188"/>
    <mergeCell ref="O7188:Q7188"/>
    <mergeCell ref="S7188:U7188"/>
    <mergeCell ref="W7188:Y7188"/>
    <mergeCell ref="AA7188:AC7188"/>
    <mergeCell ref="AF7186:AG7186"/>
    <mergeCell ref="K7187:M7187"/>
    <mergeCell ref="O7187:Q7187"/>
    <mergeCell ref="S7187:U7187"/>
    <mergeCell ref="W7187:Y7187"/>
    <mergeCell ref="AA7187:AC7187"/>
    <mergeCell ref="AE7187:AG7187"/>
    <mergeCell ref="L7186:M7186"/>
    <mergeCell ref="P7186:Q7186"/>
    <mergeCell ref="T7186:U7186"/>
    <mergeCell ref="X7186:Y7186"/>
    <mergeCell ref="AB7186:AC7186"/>
    <mergeCell ref="AF7184:AG7184"/>
    <mergeCell ref="L7185:M7185"/>
    <mergeCell ref="P7185:Q7185"/>
    <mergeCell ref="T7185:U7185"/>
    <mergeCell ref="X7185:Y7185"/>
    <mergeCell ref="AB7185:AC7185"/>
    <mergeCell ref="AF7185:AG7185"/>
    <mergeCell ref="L7184:M7184"/>
    <mergeCell ref="P7184:Q7184"/>
    <mergeCell ref="T7184:U7184"/>
    <mergeCell ref="X7184:Y7184"/>
    <mergeCell ref="AB7184:AC7184"/>
    <mergeCell ref="AF7182:AG7182"/>
    <mergeCell ref="L7183:M7183"/>
    <mergeCell ref="P7183:Q7183"/>
    <mergeCell ref="T7183:U7183"/>
    <mergeCell ref="X7183:Y7183"/>
    <mergeCell ref="AB7183:AC7183"/>
    <mergeCell ref="AF7183:AG7183"/>
    <mergeCell ref="L7182:M7182"/>
    <mergeCell ref="P7182:Q7182"/>
    <mergeCell ref="T7182:U7182"/>
    <mergeCell ref="X7182:Y7182"/>
    <mergeCell ref="AB7182:AC7182"/>
    <mergeCell ref="AF7180:AG7180"/>
    <mergeCell ref="L7181:M7181"/>
    <mergeCell ref="P7181:Q7181"/>
    <mergeCell ref="T7181:U7181"/>
    <mergeCell ref="X7181:Y7181"/>
    <mergeCell ref="AB7181:AC7181"/>
    <mergeCell ref="AF7181:AG7181"/>
    <mergeCell ref="L7180:M7180"/>
    <mergeCell ref="P7180:Q7180"/>
    <mergeCell ref="T7180:U7180"/>
    <mergeCell ref="X7180:Y7180"/>
    <mergeCell ref="AB7180:AC7180"/>
    <mergeCell ref="AE7178:AG7178"/>
    <mergeCell ref="L7179:M7179"/>
    <mergeCell ref="P7179:Q7179"/>
    <mergeCell ref="T7179:U7179"/>
    <mergeCell ref="X7179:Y7179"/>
    <mergeCell ref="AB7179:AC7179"/>
    <mergeCell ref="AF7179:AG7179"/>
    <mergeCell ref="K7178:M7178"/>
    <mergeCell ref="O7178:Q7178"/>
    <mergeCell ref="S7178:U7178"/>
    <mergeCell ref="W7178:Y7178"/>
    <mergeCell ref="AA7178:AC7178"/>
    <mergeCell ref="AE7176:AG7176"/>
    <mergeCell ref="K7177:M7177"/>
    <mergeCell ref="O7177:Q7177"/>
    <mergeCell ref="S7177:U7177"/>
    <mergeCell ref="W7177:Y7177"/>
    <mergeCell ref="AA7177:AC7177"/>
    <mergeCell ref="AE7177:AG7177"/>
    <mergeCell ref="K7176:M7176"/>
    <mergeCell ref="O7176:Q7176"/>
    <mergeCell ref="S7176:U7176"/>
    <mergeCell ref="W7176:Y7176"/>
    <mergeCell ref="AA7176:AC7176"/>
    <mergeCell ref="AF7174:AG7174"/>
    <mergeCell ref="K7175:M7175"/>
    <mergeCell ref="O7175:Q7175"/>
    <mergeCell ref="S7175:U7175"/>
    <mergeCell ref="W7175:Y7175"/>
    <mergeCell ref="AA7175:AC7175"/>
    <mergeCell ref="AE7175:AG7175"/>
    <mergeCell ref="L7174:M7174"/>
    <mergeCell ref="P7174:Q7174"/>
    <mergeCell ref="T7174:U7174"/>
    <mergeCell ref="X7174:Y7174"/>
    <mergeCell ref="AB7174:AC7174"/>
    <mergeCell ref="AF7172:AG7172"/>
    <mergeCell ref="L7173:M7173"/>
    <mergeCell ref="P7173:Q7173"/>
    <mergeCell ref="T7173:U7173"/>
    <mergeCell ref="X7173:Y7173"/>
    <mergeCell ref="AB7173:AC7173"/>
    <mergeCell ref="AF7173:AG7173"/>
    <mergeCell ref="L7172:M7172"/>
    <mergeCell ref="P7172:Q7172"/>
    <mergeCell ref="T7172:U7172"/>
    <mergeCell ref="X7172:Y7172"/>
    <mergeCell ref="AB7172:AC7172"/>
    <mergeCell ref="AE7170:AG7170"/>
    <mergeCell ref="K7171:M7171"/>
    <mergeCell ref="O7171:Q7171"/>
    <mergeCell ref="S7171:U7171"/>
    <mergeCell ref="W7171:Y7171"/>
    <mergeCell ref="AA7171:AC7171"/>
    <mergeCell ref="AE7171:AG7171"/>
    <mergeCell ref="K7170:M7170"/>
    <mergeCell ref="O7170:Q7170"/>
    <mergeCell ref="S7170:U7170"/>
    <mergeCell ref="W7170:Y7170"/>
    <mergeCell ref="AA7170:AC7170"/>
    <mergeCell ref="AF7168:AG7168"/>
    <mergeCell ref="K7169:M7169"/>
    <mergeCell ref="O7169:Q7169"/>
    <mergeCell ref="S7169:U7169"/>
    <mergeCell ref="W7169:Y7169"/>
    <mergeCell ref="AA7169:AC7169"/>
    <mergeCell ref="AE7169:AG7169"/>
    <mergeCell ref="L7168:M7168"/>
    <mergeCell ref="P7168:Q7168"/>
    <mergeCell ref="T7168:U7168"/>
    <mergeCell ref="X7168:Y7168"/>
    <mergeCell ref="AB7168:AC7168"/>
    <mergeCell ref="AF7166:AG7166"/>
    <mergeCell ref="L7167:M7167"/>
    <mergeCell ref="P7167:Q7167"/>
    <mergeCell ref="T7167:U7167"/>
    <mergeCell ref="X7167:Y7167"/>
    <mergeCell ref="AB7167:AC7167"/>
    <mergeCell ref="AF7167:AG7167"/>
    <mergeCell ref="L7166:M7166"/>
    <mergeCell ref="P7166:Q7166"/>
    <mergeCell ref="T7166:U7166"/>
    <mergeCell ref="X7166:Y7166"/>
    <mergeCell ref="AB7166:AC7166"/>
    <mergeCell ref="AF7164:AG7164"/>
    <mergeCell ref="L7165:M7165"/>
    <mergeCell ref="P7165:Q7165"/>
    <mergeCell ref="T7165:U7165"/>
    <mergeCell ref="X7165:Y7165"/>
    <mergeCell ref="AB7165:AC7165"/>
    <mergeCell ref="AF7165:AG7165"/>
    <mergeCell ref="L7164:M7164"/>
    <mergeCell ref="P7164:Q7164"/>
    <mergeCell ref="T7164:U7164"/>
    <mergeCell ref="X7164:Y7164"/>
    <mergeCell ref="AB7164:AC7164"/>
    <mergeCell ref="AF7162:AG7162"/>
    <mergeCell ref="L7163:M7163"/>
    <mergeCell ref="P7163:Q7163"/>
    <mergeCell ref="T7163:U7163"/>
    <mergeCell ref="X7163:Y7163"/>
    <mergeCell ref="AB7163:AC7163"/>
    <mergeCell ref="AF7163:AG7163"/>
    <mergeCell ref="L7162:M7162"/>
    <mergeCell ref="P7162:Q7162"/>
    <mergeCell ref="T7162:U7162"/>
    <mergeCell ref="X7162:Y7162"/>
    <mergeCell ref="AB7162:AC7162"/>
    <mergeCell ref="AE7160:AG7160"/>
    <mergeCell ref="L7161:M7161"/>
    <mergeCell ref="P7161:Q7161"/>
    <mergeCell ref="T7161:U7161"/>
    <mergeCell ref="X7161:Y7161"/>
    <mergeCell ref="AB7161:AC7161"/>
    <mergeCell ref="AF7161:AG7161"/>
    <mergeCell ref="K7160:M7160"/>
    <mergeCell ref="O7160:Q7160"/>
    <mergeCell ref="S7160:U7160"/>
    <mergeCell ref="W7160:Y7160"/>
    <mergeCell ref="AA7160:AC7160"/>
    <mergeCell ref="AE7158:AG7158"/>
    <mergeCell ref="K7159:M7159"/>
    <mergeCell ref="O7159:Q7159"/>
    <mergeCell ref="S7159:U7159"/>
    <mergeCell ref="W7159:Y7159"/>
    <mergeCell ref="AA7159:AC7159"/>
    <mergeCell ref="AE7159:AG7159"/>
    <mergeCell ref="K7158:M7158"/>
    <mergeCell ref="O7158:Q7158"/>
    <mergeCell ref="S7158:U7158"/>
    <mergeCell ref="W7158:Y7158"/>
    <mergeCell ref="AA7158:AC7158"/>
    <mergeCell ref="AF7156:AG7156"/>
    <mergeCell ref="L7157:M7157"/>
    <mergeCell ref="P7157:Q7157"/>
    <mergeCell ref="T7157:U7157"/>
    <mergeCell ref="X7157:Y7157"/>
    <mergeCell ref="AB7157:AC7157"/>
    <mergeCell ref="AF7157:AG7157"/>
    <mergeCell ref="L7156:M7156"/>
    <mergeCell ref="P7156:Q7156"/>
    <mergeCell ref="T7156:U7156"/>
    <mergeCell ref="X7156:Y7156"/>
    <mergeCell ref="AB7156:AC7156"/>
    <mergeCell ref="AF7154:AG7154"/>
    <mergeCell ref="L7155:M7155"/>
    <mergeCell ref="P7155:Q7155"/>
    <mergeCell ref="T7155:U7155"/>
    <mergeCell ref="X7155:Y7155"/>
    <mergeCell ref="AB7155:AC7155"/>
    <mergeCell ref="AF7155:AG7155"/>
    <mergeCell ref="L7154:M7154"/>
    <mergeCell ref="P7154:Q7154"/>
    <mergeCell ref="T7154:U7154"/>
    <mergeCell ref="X7154:Y7154"/>
    <mergeCell ref="AB7154:AC7154"/>
    <mergeCell ref="AF7152:AG7152"/>
    <mergeCell ref="L7153:M7153"/>
    <mergeCell ref="P7153:Q7153"/>
    <mergeCell ref="T7153:U7153"/>
    <mergeCell ref="X7153:Y7153"/>
    <mergeCell ref="AB7153:AC7153"/>
    <mergeCell ref="AF7153:AG7153"/>
    <mergeCell ref="L7152:M7152"/>
    <mergeCell ref="P7152:Q7152"/>
    <mergeCell ref="T7152:U7152"/>
    <mergeCell ref="X7152:Y7152"/>
    <mergeCell ref="AB7152:AC7152"/>
    <mergeCell ref="AE7150:AG7150"/>
    <mergeCell ref="K7151:M7151"/>
    <mergeCell ref="O7151:Q7151"/>
    <mergeCell ref="S7151:U7151"/>
    <mergeCell ref="W7151:Y7151"/>
    <mergeCell ref="AA7151:AC7151"/>
    <mergeCell ref="AE7151:AG7151"/>
    <mergeCell ref="K7150:M7150"/>
    <mergeCell ref="O7150:Q7150"/>
    <mergeCell ref="S7150:U7150"/>
    <mergeCell ref="W7150:Y7150"/>
    <mergeCell ref="AA7150:AC7150"/>
    <mergeCell ref="AF7148:AG7148"/>
    <mergeCell ref="K7149:M7149"/>
    <mergeCell ref="O7149:Q7149"/>
    <mergeCell ref="S7149:U7149"/>
    <mergeCell ref="W7149:Y7149"/>
    <mergeCell ref="AA7149:AC7149"/>
    <mergeCell ref="AE7149:AG7149"/>
    <mergeCell ref="L7148:M7148"/>
    <mergeCell ref="P7148:Q7148"/>
    <mergeCell ref="T7148:U7148"/>
    <mergeCell ref="X7148:Y7148"/>
    <mergeCell ref="AB7148:AC7148"/>
    <mergeCell ref="AF7146:AG7146"/>
    <mergeCell ref="L7147:M7147"/>
    <mergeCell ref="P7147:Q7147"/>
    <mergeCell ref="T7147:U7147"/>
    <mergeCell ref="X7147:Y7147"/>
    <mergeCell ref="AB7147:AC7147"/>
    <mergeCell ref="AF7147:AG7147"/>
    <mergeCell ref="L7146:M7146"/>
    <mergeCell ref="P7146:Q7146"/>
    <mergeCell ref="T7146:U7146"/>
    <mergeCell ref="X7146:Y7146"/>
    <mergeCell ref="AB7146:AC7146"/>
    <mergeCell ref="AF7144:AG7144"/>
    <mergeCell ref="L7145:M7145"/>
    <mergeCell ref="P7145:Q7145"/>
    <mergeCell ref="T7145:U7145"/>
    <mergeCell ref="X7145:Y7145"/>
    <mergeCell ref="AB7145:AC7145"/>
    <mergeCell ref="AF7145:AG7145"/>
    <mergeCell ref="L7144:M7144"/>
    <mergeCell ref="P7144:Q7144"/>
    <mergeCell ref="T7144:U7144"/>
    <mergeCell ref="X7144:Y7144"/>
    <mergeCell ref="AB7144:AC7144"/>
    <mergeCell ref="AF7142:AG7142"/>
    <mergeCell ref="L7143:M7143"/>
    <mergeCell ref="P7143:Q7143"/>
    <mergeCell ref="T7143:U7143"/>
    <mergeCell ref="X7143:Y7143"/>
    <mergeCell ref="AB7143:AC7143"/>
    <mergeCell ref="AF7143:AG7143"/>
    <mergeCell ref="L7142:M7142"/>
    <mergeCell ref="P7142:Q7142"/>
    <mergeCell ref="T7142:U7142"/>
    <mergeCell ref="X7142:Y7142"/>
    <mergeCell ref="AB7142:AC7142"/>
    <mergeCell ref="AE7140:AG7140"/>
    <mergeCell ref="L7141:M7141"/>
    <mergeCell ref="P7141:Q7141"/>
    <mergeCell ref="T7141:U7141"/>
    <mergeCell ref="X7141:Y7141"/>
    <mergeCell ref="AB7141:AC7141"/>
    <mergeCell ref="AF7141:AG7141"/>
    <mergeCell ref="K7140:M7140"/>
    <mergeCell ref="O7140:Q7140"/>
    <mergeCell ref="S7140:U7140"/>
    <mergeCell ref="W7140:Y7140"/>
    <mergeCell ref="AA7140:AC7140"/>
    <mergeCell ref="AE7138:AG7138"/>
    <mergeCell ref="K7139:M7139"/>
    <mergeCell ref="O7139:Q7139"/>
    <mergeCell ref="S7139:U7139"/>
    <mergeCell ref="W7139:Y7139"/>
    <mergeCell ref="AA7139:AC7139"/>
    <mergeCell ref="AE7139:AG7139"/>
    <mergeCell ref="K7138:M7138"/>
    <mergeCell ref="O7138:Q7138"/>
    <mergeCell ref="S7138:U7138"/>
    <mergeCell ref="W7138:Y7138"/>
    <mergeCell ref="AA7138:AC7138"/>
    <mergeCell ref="AF7136:AG7136"/>
    <mergeCell ref="K7137:M7137"/>
    <mergeCell ref="O7137:Q7137"/>
    <mergeCell ref="S7137:U7137"/>
    <mergeCell ref="W7137:Y7137"/>
    <mergeCell ref="AA7137:AC7137"/>
    <mergeCell ref="AE7137:AG7137"/>
    <mergeCell ref="L7136:M7136"/>
    <mergeCell ref="P7136:Q7136"/>
    <mergeCell ref="T7136:U7136"/>
    <mergeCell ref="X7136:Y7136"/>
    <mergeCell ref="AB7136:AC7136"/>
    <mergeCell ref="AF7134:AG7134"/>
    <mergeCell ref="L7135:M7135"/>
    <mergeCell ref="P7135:Q7135"/>
    <mergeCell ref="T7135:U7135"/>
    <mergeCell ref="X7135:Y7135"/>
    <mergeCell ref="AB7135:AC7135"/>
    <mergeCell ref="AF7135:AG7135"/>
    <mergeCell ref="L7134:M7134"/>
    <mergeCell ref="P7134:Q7134"/>
    <mergeCell ref="T7134:U7134"/>
    <mergeCell ref="X7134:Y7134"/>
    <mergeCell ref="AB7134:AC7134"/>
    <mergeCell ref="AF7132:AG7132"/>
    <mergeCell ref="L7133:M7133"/>
    <mergeCell ref="P7133:Q7133"/>
    <mergeCell ref="T7133:U7133"/>
    <mergeCell ref="X7133:Y7133"/>
    <mergeCell ref="AB7133:AC7133"/>
    <mergeCell ref="AF7133:AG7133"/>
    <mergeCell ref="L7132:M7132"/>
    <mergeCell ref="P7132:Q7132"/>
    <mergeCell ref="T7132:U7132"/>
    <mergeCell ref="X7132:Y7132"/>
    <mergeCell ref="AB7132:AC7132"/>
    <mergeCell ref="AE7130:AG7130"/>
    <mergeCell ref="L7131:M7131"/>
    <mergeCell ref="P7131:Q7131"/>
    <mergeCell ref="T7131:U7131"/>
    <mergeCell ref="X7131:Y7131"/>
    <mergeCell ref="AB7131:AC7131"/>
    <mergeCell ref="AF7131:AG7131"/>
    <mergeCell ref="K7130:M7130"/>
    <mergeCell ref="O7130:Q7130"/>
    <mergeCell ref="S7130:U7130"/>
    <mergeCell ref="W7130:Y7130"/>
    <mergeCell ref="AA7130:AC7130"/>
    <mergeCell ref="AE7128:AG7128"/>
    <mergeCell ref="K7129:M7129"/>
    <mergeCell ref="O7129:Q7129"/>
    <mergeCell ref="S7129:U7129"/>
    <mergeCell ref="W7129:Y7129"/>
    <mergeCell ref="AA7129:AC7129"/>
    <mergeCell ref="AE7129:AG7129"/>
    <mergeCell ref="K7128:M7128"/>
    <mergeCell ref="O7128:Q7128"/>
    <mergeCell ref="S7128:U7128"/>
    <mergeCell ref="W7128:Y7128"/>
    <mergeCell ref="AA7128:AC7128"/>
    <mergeCell ref="AF7126:AG7126"/>
    <mergeCell ref="L7127:M7127"/>
    <mergeCell ref="P7127:Q7127"/>
    <mergeCell ref="T7127:U7127"/>
    <mergeCell ref="X7127:Y7127"/>
    <mergeCell ref="AB7127:AC7127"/>
    <mergeCell ref="AF7127:AG7127"/>
    <mergeCell ref="L7126:M7126"/>
    <mergeCell ref="P7126:Q7126"/>
    <mergeCell ref="T7126:U7126"/>
    <mergeCell ref="X7126:Y7126"/>
    <mergeCell ref="AB7126:AC7126"/>
    <mergeCell ref="AF7124:AG7124"/>
    <mergeCell ref="L7125:M7125"/>
    <mergeCell ref="P7125:Q7125"/>
    <mergeCell ref="T7125:U7125"/>
    <mergeCell ref="X7125:Y7125"/>
    <mergeCell ref="AB7125:AC7125"/>
    <mergeCell ref="AF7125:AG7125"/>
    <mergeCell ref="L7124:M7124"/>
    <mergeCell ref="P7124:Q7124"/>
    <mergeCell ref="T7124:U7124"/>
    <mergeCell ref="X7124:Y7124"/>
    <mergeCell ref="AB7124:AC7124"/>
    <mergeCell ref="AE7122:AG7122"/>
    <mergeCell ref="K7123:M7123"/>
    <mergeCell ref="O7123:Q7123"/>
    <mergeCell ref="S7123:U7123"/>
    <mergeCell ref="W7123:Y7123"/>
    <mergeCell ref="AA7123:AC7123"/>
    <mergeCell ref="AE7123:AG7123"/>
    <mergeCell ref="K7122:M7122"/>
    <mergeCell ref="O7122:Q7122"/>
    <mergeCell ref="S7122:U7122"/>
    <mergeCell ref="W7122:Y7122"/>
    <mergeCell ref="AA7122:AC7122"/>
    <mergeCell ref="AF7120:AG7120"/>
    <mergeCell ref="K7121:M7121"/>
    <mergeCell ref="O7121:Q7121"/>
    <mergeCell ref="S7121:U7121"/>
    <mergeCell ref="W7121:Y7121"/>
    <mergeCell ref="AA7121:AC7121"/>
    <mergeCell ref="AE7121:AG7121"/>
    <mergeCell ref="L7120:M7120"/>
    <mergeCell ref="P7120:Q7120"/>
    <mergeCell ref="T7120:U7120"/>
    <mergeCell ref="X7120:Y7120"/>
    <mergeCell ref="AB7120:AC7120"/>
    <mergeCell ref="AF7118:AG7118"/>
    <mergeCell ref="L7119:M7119"/>
    <mergeCell ref="P7119:Q7119"/>
    <mergeCell ref="T7119:U7119"/>
    <mergeCell ref="X7119:Y7119"/>
    <mergeCell ref="AB7119:AC7119"/>
    <mergeCell ref="AF7119:AG7119"/>
    <mergeCell ref="L7118:M7118"/>
    <mergeCell ref="P7118:Q7118"/>
    <mergeCell ref="T7118:U7118"/>
    <mergeCell ref="X7118:Y7118"/>
    <mergeCell ref="AB7118:AC7118"/>
    <mergeCell ref="AF7116:AG7116"/>
    <mergeCell ref="L7117:M7117"/>
    <mergeCell ref="P7117:Q7117"/>
    <mergeCell ref="T7117:U7117"/>
    <mergeCell ref="X7117:Y7117"/>
    <mergeCell ref="AB7117:AC7117"/>
    <mergeCell ref="AF7117:AG7117"/>
    <mergeCell ref="L7116:M7116"/>
    <mergeCell ref="P7116:Q7116"/>
    <mergeCell ref="T7116:U7116"/>
    <mergeCell ref="X7116:Y7116"/>
    <mergeCell ref="AB7116:AC7116"/>
    <mergeCell ref="AF7114:AG7114"/>
    <mergeCell ref="L7115:M7115"/>
    <mergeCell ref="P7115:Q7115"/>
    <mergeCell ref="T7115:U7115"/>
    <mergeCell ref="X7115:Y7115"/>
    <mergeCell ref="AB7115:AC7115"/>
    <mergeCell ref="AF7115:AG7115"/>
    <mergeCell ref="L7114:M7114"/>
    <mergeCell ref="P7114:Q7114"/>
    <mergeCell ref="T7114:U7114"/>
    <mergeCell ref="X7114:Y7114"/>
    <mergeCell ref="AB7114:AC7114"/>
    <mergeCell ref="AF7112:AG7112"/>
    <mergeCell ref="L7113:M7113"/>
    <mergeCell ref="P7113:Q7113"/>
    <mergeCell ref="T7113:U7113"/>
    <mergeCell ref="X7113:Y7113"/>
    <mergeCell ref="AB7113:AC7113"/>
    <mergeCell ref="AF7113:AG7113"/>
    <mergeCell ref="L7112:M7112"/>
    <mergeCell ref="P7112:Q7112"/>
    <mergeCell ref="T7112:U7112"/>
    <mergeCell ref="X7112:Y7112"/>
    <mergeCell ref="AB7112:AC7112"/>
    <mergeCell ref="AF7110:AG7110"/>
    <mergeCell ref="L7111:M7111"/>
    <mergeCell ref="P7111:Q7111"/>
    <mergeCell ref="T7111:U7111"/>
    <mergeCell ref="X7111:Y7111"/>
    <mergeCell ref="AB7111:AC7111"/>
    <mergeCell ref="AF7111:AG7111"/>
    <mergeCell ref="L7110:M7110"/>
    <mergeCell ref="P7110:Q7110"/>
    <mergeCell ref="T7110:U7110"/>
    <mergeCell ref="X7110:Y7110"/>
    <mergeCell ref="AB7110:AC7110"/>
    <mergeCell ref="AF7108:AG7108"/>
    <mergeCell ref="L7109:M7109"/>
    <mergeCell ref="P7109:Q7109"/>
    <mergeCell ref="T7109:U7109"/>
    <mergeCell ref="X7109:Y7109"/>
    <mergeCell ref="AB7109:AC7109"/>
    <mergeCell ref="AF7109:AG7109"/>
    <mergeCell ref="L7108:M7108"/>
    <mergeCell ref="P7108:Q7108"/>
    <mergeCell ref="T7108:U7108"/>
    <mergeCell ref="X7108:Y7108"/>
    <mergeCell ref="AB7108:AC7108"/>
    <mergeCell ref="AE7106:AG7106"/>
    <mergeCell ref="K7107:M7107"/>
    <mergeCell ref="O7107:Q7107"/>
    <mergeCell ref="S7107:U7107"/>
    <mergeCell ref="W7107:Y7107"/>
    <mergeCell ref="AA7107:AC7107"/>
    <mergeCell ref="AE7107:AG7107"/>
    <mergeCell ref="K7106:M7106"/>
    <mergeCell ref="O7106:Q7106"/>
    <mergeCell ref="S7106:U7106"/>
    <mergeCell ref="W7106:Y7106"/>
    <mergeCell ref="AA7106:AC7106"/>
    <mergeCell ref="AF7104:AG7104"/>
    <mergeCell ref="K7105:M7105"/>
    <mergeCell ref="O7105:Q7105"/>
    <mergeCell ref="S7105:U7105"/>
    <mergeCell ref="W7105:Y7105"/>
    <mergeCell ref="AA7105:AC7105"/>
    <mergeCell ref="AE7105:AG7105"/>
    <mergeCell ref="L7104:M7104"/>
    <mergeCell ref="P7104:Q7104"/>
    <mergeCell ref="T7104:U7104"/>
    <mergeCell ref="X7104:Y7104"/>
    <mergeCell ref="AB7104:AC7104"/>
    <mergeCell ref="AF7102:AG7102"/>
    <mergeCell ref="L7103:M7103"/>
    <mergeCell ref="P7103:Q7103"/>
    <mergeCell ref="T7103:U7103"/>
    <mergeCell ref="X7103:Y7103"/>
    <mergeCell ref="AB7103:AC7103"/>
    <mergeCell ref="AF7103:AG7103"/>
    <mergeCell ref="L7102:M7102"/>
    <mergeCell ref="P7102:Q7102"/>
    <mergeCell ref="T7102:U7102"/>
    <mergeCell ref="X7102:Y7102"/>
    <mergeCell ref="AB7102:AC7102"/>
    <mergeCell ref="AF7100:AG7100"/>
    <mergeCell ref="L7101:M7101"/>
    <mergeCell ref="P7101:Q7101"/>
    <mergeCell ref="T7101:U7101"/>
    <mergeCell ref="X7101:Y7101"/>
    <mergeCell ref="AB7101:AC7101"/>
    <mergeCell ref="AF7101:AG7101"/>
    <mergeCell ref="L7100:M7100"/>
    <mergeCell ref="P7100:Q7100"/>
    <mergeCell ref="T7100:U7100"/>
    <mergeCell ref="X7100:Y7100"/>
    <mergeCell ref="AB7100:AC7100"/>
    <mergeCell ref="AF7098:AG7098"/>
    <mergeCell ref="L7099:M7099"/>
    <mergeCell ref="P7099:Q7099"/>
    <mergeCell ref="T7099:U7099"/>
    <mergeCell ref="X7099:Y7099"/>
    <mergeCell ref="AB7099:AC7099"/>
    <mergeCell ref="AF7099:AG7099"/>
    <mergeCell ref="L7098:M7098"/>
    <mergeCell ref="P7098:Q7098"/>
    <mergeCell ref="T7098:U7098"/>
    <mergeCell ref="X7098:Y7098"/>
    <mergeCell ref="AB7098:AC7098"/>
    <mergeCell ref="AF7096:AG7096"/>
    <mergeCell ref="L7097:M7097"/>
    <mergeCell ref="P7097:Q7097"/>
    <mergeCell ref="T7097:U7097"/>
    <mergeCell ref="X7097:Y7097"/>
    <mergeCell ref="AB7097:AC7097"/>
    <mergeCell ref="AF7097:AG7097"/>
    <mergeCell ref="L7096:M7096"/>
    <mergeCell ref="P7096:Q7096"/>
    <mergeCell ref="T7096:U7096"/>
    <mergeCell ref="X7096:Y7096"/>
    <mergeCell ref="AB7096:AC7096"/>
    <mergeCell ref="AE7094:AG7094"/>
    <mergeCell ref="K7095:M7095"/>
    <mergeCell ref="O7095:Q7095"/>
    <mergeCell ref="S7095:U7095"/>
    <mergeCell ref="W7095:Y7095"/>
    <mergeCell ref="AA7095:AC7095"/>
    <mergeCell ref="AE7095:AG7095"/>
    <mergeCell ref="K7094:M7094"/>
    <mergeCell ref="O7094:Q7094"/>
    <mergeCell ref="S7094:U7094"/>
    <mergeCell ref="W7094:Y7094"/>
    <mergeCell ref="AA7094:AC7094"/>
    <mergeCell ref="AE7092:AG7092"/>
    <mergeCell ref="K7093:M7093"/>
    <mergeCell ref="O7093:Q7093"/>
    <mergeCell ref="S7093:U7093"/>
    <mergeCell ref="W7093:Y7093"/>
    <mergeCell ref="AA7093:AC7093"/>
    <mergeCell ref="AE7093:AG7093"/>
    <mergeCell ref="K7092:M7092"/>
    <mergeCell ref="O7092:Q7092"/>
    <mergeCell ref="S7092:U7092"/>
    <mergeCell ref="W7092:Y7092"/>
    <mergeCell ref="AA7092:AC7092"/>
    <mergeCell ref="AF7090:AG7090"/>
    <mergeCell ref="L7091:M7091"/>
    <mergeCell ref="P7091:Q7091"/>
    <mergeCell ref="T7091:U7091"/>
    <mergeCell ref="X7091:Y7091"/>
    <mergeCell ref="AB7091:AC7091"/>
    <mergeCell ref="AF7091:AG7091"/>
    <mergeCell ref="L7090:M7090"/>
    <mergeCell ref="P7090:Q7090"/>
    <mergeCell ref="T7090:U7090"/>
    <mergeCell ref="X7090:Y7090"/>
    <mergeCell ref="AB7090:AC7090"/>
    <mergeCell ref="AE7088:AG7088"/>
    <mergeCell ref="L7089:M7089"/>
    <mergeCell ref="P7089:Q7089"/>
    <mergeCell ref="T7089:U7089"/>
    <mergeCell ref="X7089:Y7089"/>
    <mergeCell ref="AB7089:AC7089"/>
    <mergeCell ref="AF7089:AG7089"/>
    <mergeCell ref="K7088:M7088"/>
    <mergeCell ref="O7088:Q7088"/>
    <mergeCell ref="S7088:U7088"/>
    <mergeCell ref="W7088:Y7088"/>
    <mergeCell ref="AA7088:AC7088"/>
    <mergeCell ref="AE7086:AG7086"/>
    <mergeCell ref="K7087:M7087"/>
    <mergeCell ref="O7087:Q7087"/>
    <mergeCell ref="S7087:U7087"/>
    <mergeCell ref="W7087:Y7087"/>
    <mergeCell ref="AA7087:AC7087"/>
    <mergeCell ref="AE7087:AG7087"/>
    <mergeCell ref="K7086:M7086"/>
    <mergeCell ref="O7086:Q7086"/>
    <mergeCell ref="S7086:U7086"/>
    <mergeCell ref="W7086:Y7086"/>
    <mergeCell ref="AA7086:AC7086"/>
    <mergeCell ref="AF7084:AG7084"/>
    <mergeCell ref="L7085:M7085"/>
    <mergeCell ref="P7085:Q7085"/>
    <mergeCell ref="T7085:U7085"/>
    <mergeCell ref="X7085:Y7085"/>
    <mergeCell ref="AB7085:AC7085"/>
    <mergeCell ref="AF7085:AG7085"/>
    <mergeCell ref="L7084:M7084"/>
    <mergeCell ref="P7084:Q7084"/>
    <mergeCell ref="T7084:U7084"/>
    <mergeCell ref="X7084:Y7084"/>
    <mergeCell ref="AB7084:AC7084"/>
    <mergeCell ref="AF7082:AG7082"/>
    <mergeCell ref="L7083:M7083"/>
    <mergeCell ref="P7083:Q7083"/>
    <mergeCell ref="T7083:U7083"/>
    <mergeCell ref="X7083:Y7083"/>
    <mergeCell ref="AB7083:AC7083"/>
    <mergeCell ref="AF7083:AG7083"/>
    <mergeCell ref="L7082:M7082"/>
    <mergeCell ref="P7082:Q7082"/>
    <mergeCell ref="T7082:U7082"/>
    <mergeCell ref="X7082:Y7082"/>
    <mergeCell ref="AB7082:AC7082"/>
    <mergeCell ref="AF7080:AG7080"/>
    <mergeCell ref="L7081:M7081"/>
    <mergeCell ref="P7081:Q7081"/>
    <mergeCell ref="T7081:U7081"/>
    <mergeCell ref="X7081:Y7081"/>
    <mergeCell ref="AB7081:AC7081"/>
    <mergeCell ref="AF7081:AG7081"/>
    <mergeCell ref="L7080:M7080"/>
    <mergeCell ref="P7080:Q7080"/>
    <mergeCell ref="T7080:U7080"/>
    <mergeCell ref="X7080:Y7080"/>
    <mergeCell ref="AB7080:AC7080"/>
    <mergeCell ref="AF7078:AG7078"/>
    <mergeCell ref="L7079:M7079"/>
    <mergeCell ref="P7079:Q7079"/>
    <mergeCell ref="T7079:U7079"/>
    <mergeCell ref="X7079:Y7079"/>
    <mergeCell ref="AB7079:AC7079"/>
    <mergeCell ref="AF7079:AG7079"/>
    <mergeCell ref="L7078:M7078"/>
    <mergeCell ref="P7078:Q7078"/>
    <mergeCell ref="T7078:U7078"/>
    <mergeCell ref="X7078:Y7078"/>
    <mergeCell ref="AB7078:AC7078"/>
    <mergeCell ref="AE7076:AG7076"/>
    <mergeCell ref="K7077:M7077"/>
    <mergeCell ref="O7077:Q7077"/>
    <mergeCell ref="S7077:U7077"/>
    <mergeCell ref="W7077:Y7077"/>
    <mergeCell ref="AA7077:AC7077"/>
    <mergeCell ref="AE7077:AG7077"/>
    <mergeCell ref="K7076:M7076"/>
    <mergeCell ref="O7076:Q7076"/>
    <mergeCell ref="S7076:U7076"/>
    <mergeCell ref="W7076:Y7076"/>
    <mergeCell ref="AA7076:AC7076"/>
    <mergeCell ref="AF7074:AG7074"/>
    <mergeCell ref="K7075:M7075"/>
    <mergeCell ref="O7075:Q7075"/>
    <mergeCell ref="S7075:U7075"/>
    <mergeCell ref="W7075:Y7075"/>
    <mergeCell ref="AA7075:AC7075"/>
    <mergeCell ref="AE7075:AG7075"/>
    <mergeCell ref="L7074:M7074"/>
    <mergeCell ref="P7074:Q7074"/>
    <mergeCell ref="T7074:U7074"/>
    <mergeCell ref="X7074:Y7074"/>
    <mergeCell ref="AB7074:AC7074"/>
    <mergeCell ref="AF7072:AG7072"/>
    <mergeCell ref="L7073:M7073"/>
    <mergeCell ref="P7073:Q7073"/>
    <mergeCell ref="T7073:U7073"/>
    <mergeCell ref="X7073:Y7073"/>
    <mergeCell ref="AB7073:AC7073"/>
    <mergeCell ref="AF7073:AG7073"/>
    <mergeCell ref="L7072:M7072"/>
    <mergeCell ref="P7072:Q7072"/>
    <mergeCell ref="T7072:U7072"/>
    <mergeCell ref="X7072:Y7072"/>
    <mergeCell ref="AB7072:AC7072"/>
    <mergeCell ref="AF7070:AG7070"/>
    <mergeCell ref="L7071:M7071"/>
    <mergeCell ref="P7071:Q7071"/>
    <mergeCell ref="T7071:U7071"/>
    <mergeCell ref="X7071:Y7071"/>
    <mergeCell ref="AB7071:AC7071"/>
    <mergeCell ref="AF7071:AG7071"/>
    <mergeCell ref="L7070:M7070"/>
    <mergeCell ref="P7070:Q7070"/>
    <mergeCell ref="T7070:U7070"/>
    <mergeCell ref="X7070:Y7070"/>
    <mergeCell ref="AB7070:AC7070"/>
    <mergeCell ref="AE7068:AG7068"/>
    <mergeCell ref="K7069:M7069"/>
    <mergeCell ref="O7069:Q7069"/>
    <mergeCell ref="S7069:U7069"/>
    <mergeCell ref="W7069:Y7069"/>
    <mergeCell ref="AA7069:AC7069"/>
    <mergeCell ref="AE7069:AG7069"/>
    <mergeCell ref="K7068:M7068"/>
    <mergeCell ref="O7068:Q7068"/>
    <mergeCell ref="S7068:U7068"/>
    <mergeCell ref="W7068:Y7068"/>
    <mergeCell ref="AA7068:AC7068"/>
    <mergeCell ref="AE7066:AG7066"/>
    <mergeCell ref="K7067:M7067"/>
    <mergeCell ref="O7067:Q7067"/>
    <mergeCell ref="S7067:U7067"/>
    <mergeCell ref="W7067:Y7067"/>
    <mergeCell ref="AA7067:AC7067"/>
    <mergeCell ref="AE7067:AG7067"/>
    <mergeCell ref="K7066:M7066"/>
    <mergeCell ref="O7066:Q7066"/>
    <mergeCell ref="S7066:U7066"/>
    <mergeCell ref="W7066:Y7066"/>
    <mergeCell ref="AA7066:AC7066"/>
    <mergeCell ref="AF7064:AG7064"/>
    <mergeCell ref="L7065:M7065"/>
    <mergeCell ref="P7065:Q7065"/>
    <mergeCell ref="T7065:U7065"/>
    <mergeCell ref="X7065:Y7065"/>
    <mergeCell ref="AB7065:AC7065"/>
    <mergeCell ref="AF7065:AG7065"/>
    <mergeCell ref="L7064:M7064"/>
    <mergeCell ref="P7064:Q7064"/>
    <mergeCell ref="T7064:U7064"/>
    <mergeCell ref="X7064:Y7064"/>
    <mergeCell ref="AB7064:AC7064"/>
    <mergeCell ref="AF7062:AG7062"/>
    <mergeCell ref="L7063:M7063"/>
    <mergeCell ref="P7063:Q7063"/>
    <mergeCell ref="T7063:U7063"/>
    <mergeCell ref="X7063:Y7063"/>
    <mergeCell ref="AB7063:AC7063"/>
    <mergeCell ref="AF7063:AG7063"/>
    <mergeCell ref="L7062:M7062"/>
    <mergeCell ref="P7062:Q7062"/>
    <mergeCell ref="T7062:U7062"/>
    <mergeCell ref="X7062:Y7062"/>
    <mergeCell ref="AB7062:AC7062"/>
    <mergeCell ref="AE7060:AG7060"/>
    <mergeCell ref="L7061:M7061"/>
    <mergeCell ref="P7061:Q7061"/>
    <mergeCell ref="T7061:U7061"/>
    <mergeCell ref="X7061:Y7061"/>
    <mergeCell ref="AB7061:AC7061"/>
    <mergeCell ref="AF7061:AG7061"/>
    <mergeCell ref="K7060:M7060"/>
    <mergeCell ref="O7060:Q7060"/>
    <mergeCell ref="S7060:U7060"/>
    <mergeCell ref="W7060:Y7060"/>
    <mergeCell ref="AA7060:AC7060"/>
    <mergeCell ref="AE7058:AG7058"/>
    <mergeCell ref="K7059:M7059"/>
    <mergeCell ref="O7059:Q7059"/>
    <mergeCell ref="S7059:U7059"/>
    <mergeCell ref="W7059:Y7059"/>
    <mergeCell ref="AA7059:AC7059"/>
    <mergeCell ref="AE7059:AG7059"/>
    <mergeCell ref="K7058:M7058"/>
    <mergeCell ref="O7058:Q7058"/>
    <mergeCell ref="S7058:U7058"/>
    <mergeCell ref="W7058:Y7058"/>
    <mergeCell ref="AA7058:AC7058"/>
    <mergeCell ref="AF7056:AG7056"/>
    <mergeCell ref="L7057:M7057"/>
    <mergeCell ref="P7057:Q7057"/>
    <mergeCell ref="T7057:U7057"/>
    <mergeCell ref="X7057:Y7057"/>
    <mergeCell ref="AB7057:AC7057"/>
    <mergeCell ref="AF7057:AG7057"/>
    <mergeCell ref="L7056:M7056"/>
    <mergeCell ref="P7056:Q7056"/>
    <mergeCell ref="T7056:U7056"/>
    <mergeCell ref="X7056:Y7056"/>
    <mergeCell ref="AB7056:AC7056"/>
    <mergeCell ref="AE7054:AG7054"/>
    <mergeCell ref="K7055:M7055"/>
    <mergeCell ref="O7055:Q7055"/>
    <mergeCell ref="S7055:U7055"/>
    <mergeCell ref="W7055:Y7055"/>
    <mergeCell ref="AA7055:AC7055"/>
    <mergeCell ref="AE7055:AG7055"/>
    <mergeCell ref="K7054:M7054"/>
    <mergeCell ref="O7054:Q7054"/>
    <mergeCell ref="S7054:U7054"/>
    <mergeCell ref="W7054:Y7054"/>
    <mergeCell ref="AA7054:AC7054"/>
    <mergeCell ref="AB7052:AC7052"/>
    <mergeCell ref="AF7052:AG7052"/>
    <mergeCell ref="K7053:M7053"/>
    <mergeCell ref="O7053:Q7053"/>
    <mergeCell ref="S7053:U7053"/>
    <mergeCell ref="W7053:Y7053"/>
    <mergeCell ref="AA7053:AC7053"/>
    <mergeCell ref="AE7053:AG7053"/>
    <mergeCell ref="A7052:F7052"/>
    <mergeCell ref="L7052:M7052"/>
    <mergeCell ref="P7052:Q7052"/>
    <mergeCell ref="T7052:U7052"/>
    <mergeCell ref="X7052:Y7052"/>
    <mergeCell ref="AE7050:AG7050"/>
    <mergeCell ref="K7051:M7051"/>
    <mergeCell ref="O7051:Q7051"/>
    <mergeCell ref="S7051:U7051"/>
    <mergeCell ref="W7051:Y7051"/>
    <mergeCell ref="AA7051:AC7051"/>
    <mergeCell ref="AE7051:AG7051"/>
    <mergeCell ref="K7050:M7050"/>
    <mergeCell ref="O7050:Q7050"/>
    <mergeCell ref="S7050:U7050"/>
    <mergeCell ref="W7050:Y7050"/>
    <mergeCell ref="AA7050:AC7050"/>
    <mergeCell ref="AF7048:AG7048"/>
    <mergeCell ref="L7049:M7049"/>
    <mergeCell ref="P7049:Q7049"/>
    <mergeCell ref="T7049:U7049"/>
    <mergeCell ref="X7049:Y7049"/>
    <mergeCell ref="AB7049:AC7049"/>
    <mergeCell ref="AF7049:AG7049"/>
    <mergeCell ref="L7048:M7048"/>
    <mergeCell ref="P7048:Q7048"/>
    <mergeCell ref="T7048:U7048"/>
    <mergeCell ref="X7048:Y7048"/>
    <mergeCell ref="AB7048:AC7048"/>
    <mergeCell ref="AE7046:AG7046"/>
    <mergeCell ref="K7047:M7047"/>
    <mergeCell ref="O7047:Q7047"/>
    <mergeCell ref="S7047:U7047"/>
    <mergeCell ref="W7047:Y7047"/>
    <mergeCell ref="AA7047:AC7047"/>
    <mergeCell ref="AE7047:AG7047"/>
    <mergeCell ref="K7046:M7046"/>
    <mergeCell ref="O7046:Q7046"/>
    <mergeCell ref="S7046:U7046"/>
    <mergeCell ref="W7046:Y7046"/>
    <mergeCell ref="AA7046:AC7046"/>
    <mergeCell ref="AF7044:AG7044"/>
    <mergeCell ref="L7045:M7045"/>
    <mergeCell ref="P7045:Q7045"/>
    <mergeCell ref="T7045:U7045"/>
    <mergeCell ref="X7045:Y7045"/>
    <mergeCell ref="AB7045:AC7045"/>
    <mergeCell ref="AF7045:AG7045"/>
    <mergeCell ref="L7044:M7044"/>
    <mergeCell ref="P7044:Q7044"/>
    <mergeCell ref="T7044:U7044"/>
    <mergeCell ref="X7044:Y7044"/>
    <mergeCell ref="AB7044:AC7044"/>
    <mergeCell ref="AF7042:AG7042"/>
    <mergeCell ref="L7043:M7043"/>
    <mergeCell ref="P7043:Q7043"/>
    <mergeCell ref="T7043:U7043"/>
    <mergeCell ref="X7043:Y7043"/>
    <mergeCell ref="AB7043:AC7043"/>
    <mergeCell ref="AF7043:AG7043"/>
    <mergeCell ref="L7042:M7042"/>
    <mergeCell ref="P7042:Q7042"/>
    <mergeCell ref="T7042:U7042"/>
    <mergeCell ref="X7042:Y7042"/>
    <mergeCell ref="AB7042:AC7042"/>
    <mergeCell ref="AF7040:AG7040"/>
    <mergeCell ref="L7041:M7041"/>
    <mergeCell ref="P7041:Q7041"/>
    <mergeCell ref="T7041:U7041"/>
    <mergeCell ref="X7041:Y7041"/>
    <mergeCell ref="AB7041:AC7041"/>
    <mergeCell ref="AF7041:AG7041"/>
    <mergeCell ref="L7040:M7040"/>
    <mergeCell ref="P7040:Q7040"/>
    <mergeCell ref="T7040:U7040"/>
    <mergeCell ref="X7040:Y7040"/>
    <mergeCell ref="AB7040:AC7040"/>
    <mergeCell ref="AF7038:AG7038"/>
    <mergeCell ref="L7039:M7039"/>
    <mergeCell ref="P7039:Q7039"/>
    <mergeCell ref="T7039:U7039"/>
    <mergeCell ref="X7039:Y7039"/>
    <mergeCell ref="AB7039:AC7039"/>
    <mergeCell ref="AF7039:AG7039"/>
    <mergeCell ref="L7038:M7038"/>
    <mergeCell ref="P7038:Q7038"/>
    <mergeCell ref="T7038:U7038"/>
    <mergeCell ref="X7038:Y7038"/>
    <mergeCell ref="AB7038:AC7038"/>
    <mergeCell ref="AF7036:AG7036"/>
    <mergeCell ref="L7037:M7037"/>
    <mergeCell ref="P7037:Q7037"/>
    <mergeCell ref="T7037:U7037"/>
    <mergeCell ref="X7037:Y7037"/>
    <mergeCell ref="AB7037:AC7037"/>
    <mergeCell ref="AF7037:AG7037"/>
    <mergeCell ref="L7036:M7036"/>
    <mergeCell ref="P7036:Q7036"/>
    <mergeCell ref="T7036:U7036"/>
    <mergeCell ref="X7036:Y7036"/>
    <mergeCell ref="AB7036:AC7036"/>
    <mergeCell ref="AF7034:AG7034"/>
    <mergeCell ref="L7035:M7035"/>
    <mergeCell ref="P7035:Q7035"/>
    <mergeCell ref="T7035:U7035"/>
    <mergeCell ref="X7035:Y7035"/>
    <mergeCell ref="AB7035:AC7035"/>
    <mergeCell ref="AF7035:AG7035"/>
    <mergeCell ref="L7034:M7034"/>
    <mergeCell ref="P7034:Q7034"/>
    <mergeCell ref="T7034:U7034"/>
    <mergeCell ref="X7034:Y7034"/>
    <mergeCell ref="AB7034:AC7034"/>
    <mergeCell ref="AF7032:AG7032"/>
    <mergeCell ref="L7033:M7033"/>
    <mergeCell ref="P7033:Q7033"/>
    <mergeCell ref="T7033:U7033"/>
    <mergeCell ref="X7033:Y7033"/>
    <mergeCell ref="AB7033:AC7033"/>
    <mergeCell ref="AF7033:AG7033"/>
    <mergeCell ref="L7032:M7032"/>
    <mergeCell ref="P7032:Q7032"/>
    <mergeCell ref="T7032:U7032"/>
    <mergeCell ref="X7032:Y7032"/>
    <mergeCell ref="AB7032:AC7032"/>
    <mergeCell ref="AF7030:AG7030"/>
    <mergeCell ref="L7031:M7031"/>
    <mergeCell ref="P7031:Q7031"/>
    <mergeCell ref="T7031:U7031"/>
    <mergeCell ref="X7031:Y7031"/>
    <mergeCell ref="AB7031:AC7031"/>
    <mergeCell ref="AF7031:AG7031"/>
    <mergeCell ref="L7030:M7030"/>
    <mergeCell ref="P7030:Q7030"/>
    <mergeCell ref="T7030:U7030"/>
    <mergeCell ref="X7030:Y7030"/>
    <mergeCell ref="AB7030:AC7030"/>
    <mergeCell ref="AE7028:AG7028"/>
    <mergeCell ref="K7029:M7029"/>
    <mergeCell ref="O7029:Q7029"/>
    <mergeCell ref="S7029:U7029"/>
    <mergeCell ref="W7029:Y7029"/>
    <mergeCell ref="AA7029:AC7029"/>
    <mergeCell ref="AE7029:AG7029"/>
    <mergeCell ref="K7028:M7028"/>
    <mergeCell ref="O7028:Q7028"/>
    <mergeCell ref="S7028:U7028"/>
    <mergeCell ref="W7028:Y7028"/>
    <mergeCell ref="AA7028:AC7028"/>
    <mergeCell ref="AF7026:AG7026"/>
    <mergeCell ref="L7027:M7027"/>
    <mergeCell ref="P7027:Q7027"/>
    <mergeCell ref="T7027:U7027"/>
    <mergeCell ref="X7027:Y7027"/>
    <mergeCell ref="AB7027:AC7027"/>
    <mergeCell ref="AF7027:AG7027"/>
    <mergeCell ref="L7026:M7026"/>
    <mergeCell ref="P7026:Q7026"/>
    <mergeCell ref="T7026:U7026"/>
    <mergeCell ref="X7026:Y7026"/>
    <mergeCell ref="AB7026:AC7026"/>
    <mergeCell ref="AF7024:AG7024"/>
    <mergeCell ref="L7025:M7025"/>
    <mergeCell ref="P7025:Q7025"/>
    <mergeCell ref="T7025:U7025"/>
    <mergeCell ref="X7025:Y7025"/>
    <mergeCell ref="AB7025:AC7025"/>
    <mergeCell ref="AF7025:AG7025"/>
    <mergeCell ref="L7024:M7024"/>
    <mergeCell ref="P7024:Q7024"/>
    <mergeCell ref="T7024:U7024"/>
    <mergeCell ref="X7024:Y7024"/>
    <mergeCell ref="AB7024:AC7024"/>
    <mergeCell ref="AF7022:AG7022"/>
    <mergeCell ref="L7023:M7023"/>
    <mergeCell ref="P7023:Q7023"/>
    <mergeCell ref="T7023:U7023"/>
    <mergeCell ref="X7023:Y7023"/>
    <mergeCell ref="AB7023:AC7023"/>
    <mergeCell ref="AF7023:AG7023"/>
    <mergeCell ref="L7022:M7022"/>
    <mergeCell ref="P7022:Q7022"/>
    <mergeCell ref="T7022:U7022"/>
    <mergeCell ref="X7022:Y7022"/>
    <mergeCell ref="AB7022:AC7022"/>
    <mergeCell ref="AE7020:AG7020"/>
    <mergeCell ref="L7021:M7021"/>
    <mergeCell ref="P7021:Q7021"/>
    <mergeCell ref="T7021:U7021"/>
    <mergeCell ref="X7021:Y7021"/>
    <mergeCell ref="AB7021:AC7021"/>
    <mergeCell ref="AF7021:AG7021"/>
    <mergeCell ref="K7020:M7020"/>
    <mergeCell ref="O7020:Q7020"/>
    <mergeCell ref="S7020:U7020"/>
    <mergeCell ref="W7020:Y7020"/>
    <mergeCell ref="AA7020:AC7020"/>
    <mergeCell ref="AE7018:AG7018"/>
    <mergeCell ref="K7019:M7019"/>
    <mergeCell ref="O7019:Q7019"/>
    <mergeCell ref="S7019:U7019"/>
    <mergeCell ref="W7019:Y7019"/>
    <mergeCell ref="AA7019:AC7019"/>
    <mergeCell ref="AE7019:AG7019"/>
    <mergeCell ref="K7018:M7018"/>
    <mergeCell ref="O7018:Q7018"/>
    <mergeCell ref="S7018:U7018"/>
    <mergeCell ref="W7018:Y7018"/>
    <mergeCell ref="AA7018:AC7018"/>
    <mergeCell ref="AF7016:AG7016"/>
    <mergeCell ref="L7017:M7017"/>
    <mergeCell ref="P7017:Q7017"/>
    <mergeCell ref="T7017:U7017"/>
    <mergeCell ref="X7017:Y7017"/>
    <mergeCell ref="AB7017:AC7017"/>
    <mergeCell ref="AF7017:AG7017"/>
    <mergeCell ref="L7016:M7016"/>
    <mergeCell ref="P7016:Q7016"/>
    <mergeCell ref="T7016:U7016"/>
    <mergeCell ref="X7016:Y7016"/>
    <mergeCell ref="AB7016:AC7016"/>
    <mergeCell ref="AE7014:AG7014"/>
    <mergeCell ref="K7015:M7015"/>
    <mergeCell ref="O7015:Q7015"/>
    <mergeCell ref="S7015:U7015"/>
    <mergeCell ref="W7015:Y7015"/>
    <mergeCell ref="AA7015:AC7015"/>
    <mergeCell ref="AE7015:AG7015"/>
    <mergeCell ref="K7014:M7014"/>
    <mergeCell ref="O7014:Q7014"/>
    <mergeCell ref="S7014:U7014"/>
    <mergeCell ref="W7014:Y7014"/>
    <mergeCell ref="AA7014:AC7014"/>
    <mergeCell ref="AF7012:AG7012"/>
    <mergeCell ref="K7013:M7013"/>
    <mergeCell ref="O7013:Q7013"/>
    <mergeCell ref="S7013:U7013"/>
    <mergeCell ref="W7013:Y7013"/>
    <mergeCell ref="AA7013:AC7013"/>
    <mergeCell ref="AE7013:AG7013"/>
    <mergeCell ref="L7012:M7012"/>
    <mergeCell ref="P7012:Q7012"/>
    <mergeCell ref="T7012:U7012"/>
    <mergeCell ref="X7012:Y7012"/>
    <mergeCell ref="AB7012:AC7012"/>
    <mergeCell ref="AF7010:AG7010"/>
    <mergeCell ref="L7011:M7011"/>
    <mergeCell ref="P7011:Q7011"/>
    <mergeCell ref="T7011:U7011"/>
    <mergeCell ref="X7011:Y7011"/>
    <mergeCell ref="AB7011:AC7011"/>
    <mergeCell ref="AF7011:AG7011"/>
    <mergeCell ref="L7010:M7010"/>
    <mergeCell ref="P7010:Q7010"/>
    <mergeCell ref="T7010:U7010"/>
    <mergeCell ref="X7010:Y7010"/>
    <mergeCell ref="AB7010:AC7010"/>
    <mergeCell ref="AF7008:AG7008"/>
    <mergeCell ref="L7009:M7009"/>
    <mergeCell ref="P7009:Q7009"/>
    <mergeCell ref="T7009:U7009"/>
    <mergeCell ref="X7009:Y7009"/>
    <mergeCell ref="AB7009:AC7009"/>
    <mergeCell ref="AF7009:AG7009"/>
    <mergeCell ref="L7008:M7008"/>
    <mergeCell ref="P7008:Q7008"/>
    <mergeCell ref="T7008:U7008"/>
    <mergeCell ref="X7008:Y7008"/>
    <mergeCell ref="AB7008:AC7008"/>
    <mergeCell ref="AF7006:AG7006"/>
    <mergeCell ref="L7007:M7007"/>
    <mergeCell ref="P7007:Q7007"/>
    <mergeCell ref="T7007:U7007"/>
    <mergeCell ref="X7007:Y7007"/>
    <mergeCell ref="AB7007:AC7007"/>
    <mergeCell ref="AF7007:AG7007"/>
    <mergeCell ref="L7006:M7006"/>
    <mergeCell ref="P7006:Q7006"/>
    <mergeCell ref="T7006:U7006"/>
    <mergeCell ref="X7006:Y7006"/>
    <mergeCell ref="AB7006:AC7006"/>
    <mergeCell ref="AF7004:AG7004"/>
    <mergeCell ref="L7005:M7005"/>
    <mergeCell ref="P7005:Q7005"/>
    <mergeCell ref="T7005:U7005"/>
    <mergeCell ref="X7005:Y7005"/>
    <mergeCell ref="AB7005:AC7005"/>
    <mergeCell ref="AF7005:AG7005"/>
    <mergeCell ref="L7004:M7004"/>
    <mergeCell ref="P7004:Q7004"/>
    <mergeCell ref="T7004:U7004"/>
    <mergeCell ref="X7004:Y7004"/>
    <mergeCell ref="AB7004:AC7004"/>
    <mergeCell ref="AF7002:AG7002"/>
    <mergeCell ref="L7003:M7003"/>
    <mergeCell ref="P7003:Q7003"/>
    <mergeCell ref="T7003:U7003"/>
    <mergeCell ref="X7003:Y7003"/>
    <mergeCell ref="AB7003:AC7003"/>
    <mergeCell ref="AF7003:AG7003"/>
    <mergeCell ref="L7002:M7002"/>
    <mergeCell ref="P7002:Q7002"/>
    <mergeCell ref="T7002:U7002"/>
    <mergeCell ref="X7002:Y7002"/>
    <mergeCell ref="AB7002:AC7002"/>
    <mergeCell ref="AF7000:AG7000"/>
    <mergeCell ref="L7001:M7001"/>
    <mergeCell ref="P7001:Q7001"/>
    <mergeCell ref="T7001:U7001"/>
    <mergeCell ref="X7001:Y7001"/>
    <mergeCell ref="AB7001:AC7001"/>
    <mergeCell ref="AF7001:AG7001"/>
    <mergeCell ref="L7000:M7000"/>
    <mergeCell ref="P7000:Q7000"/>
    <mergeCell ref="T7000:U7000"/>
    <mergeCell ref="X7000:Y7000"/>
    <mergeCell ref="AB7000:AC7000"/>
    <mergeCell ref="AF6998:AG6998"/>
    <mergeCell ref="L6999:M6999"/>
    <mergeCell ref="P6999:Q6999"/>
    <mergeCell ref="T6999:U6999"/>
    <mergeCell ref="X6999:Y6999"/>
    <mergeCell ref="AB6999:AC6999"/>
    <mergeCell ref="AF6999:AG6999"/>
    <mergeCell ref="L6998:M6998"/>
    <mergeCell ref="P6998:Q6998"/>
    <mergeCell ref="T6998:U6998"/>
    <mergeCell ref="X6998:Y6998"/>
    <mergeCell ref="AB6998:AC6998"/>
    <mergeCell ref="AF6996:AG6996"/>
    <mergeCell ref="L6997:M6997"/>
    <mergeCell ref="P6997:Q6997"/>
    <mergeCell ref="T6997:U6997"/>
    <mergeCell ref="X6997:Y6997"/>
    <mergeCell ref="AB6997:AC6997"/>
    <mergeCell ref="AF6997:AG6997"/>
    <mergeCell ref="L6996:M6996"/>
    <mergeCell ref="P6996:Q6996"/>
    <mergeCell ref="T6996:U6996"/>
    <mergeCell ref="X6996:Y6996"/>
    <mergeCell ref="AB6996:AC6996"/>
    <mergeCell ref="AE6994:AG6994"/>
    <mergeCell ref="L6995:M6995"/>
    <mergeCell ref="P6995:Q6995"/>
    <mergeCell ref="T6995:U6995"/>
    <mergeCell ref="X6995:Y6995"/>
    <mergeCell ref="AB6995:AC6995"/>
    <mergeCell ref="AF6995:AG6995"/>
    <mergeCell ref="K6994:M6994"/>
    <mergeCell ref="O6994:Q6994"/>
    <mergeCell ref="S6994:U6994"/>
    <mergeCell ref="W6994:Y6994"/>
    <mergeCell ref="AA6994:AC6994"/>
    <mergeCell ref="AF6992:AG6992"/>
    <mergeCell ref="K6993:M6993"/>
    <mergeCell ref="O6993:Q6993"/>
    <mergeCell ref="S6993:U6993"/>
    <mergeCell ref="W6993:Y6993"/>
    <mergeCell ref="AA6993:AC6993"/>
    <mergeCell ref="AE6993:AG6993"/>
    <mergeCell ref="L6992:M6992"/>
    <mergeCell ref="P6992:Q6992"/>
    <mergeCell ref="T6992:U6992"/>
    <mergeCell ref="X6992:Y6992"/>
    <mergeCell ref="AB6992:AC6992"/>
    <mergeCell ref="AF6990:AG6990"/>
    <mergeCell ref="L6991:M6991"/>
    <mergeCell ref="P6991:Q6991"/>
    <mergeCell ref="T6991:U6991"/>
    <mergeCell ref="X6991:Y6991"/>
    <mergeCell ref="AB6991:AC6991"/>
    <mergeCell ref="AF6991:AG6991"/>
    <mergeCell ref="L6990:M6990"/>
    <mergeCell ref="P6990:Q6990"/>
    <mergeCell ref="T6990:U6990"/>
    <mergeCell ref="X6990:Y6990"/>
    <mergeCell ref="AB6990:AC6990"/>
    <mergeCell ref="AE6988:AG6988"/>
    <mergeCell ref="L6989:M6989"/>
    <mergeCell ref="P6989:Q6989"/>
    <mergeCell ref="T6989:U6989"/>
    <mergeCell ref="X6989:Y6989"/>
    <mergeCell ref="AB6989:AC6989"/>
    <mergeCell ref="AF6989:AG6989"/>
    <mergeCell ref="K6988:M6988"/>
    <mergeCell ref="O6988:Q6988"/>
    <mergeCell ref="S6988:U6988"/>
    <mergeCell ref="W6988:Y6988"/>
    <mergeCell ref="AA6988:AC6988"/>
    <mergeCell ref="AF6986:AG6986"/>
    <mergeCell ref="K6987:M6987"/>
    <mergeCell ref="O6987:Q6987"/>
    <mergeCell ref="S6987:U6987"/>
    <mergeCell ref="W6987:Y6987"/>
    <mergeCell ref="AA6987:AC6987"/>
    <mergeCell ref="AE6987:AG6987"/>
    <mergeCell ref="L6986:M6986"/>
    <mergeCell ref="P6986:Q6986"/>
    <mergeCell ref="T6986:U6986"/>
    <mergeCell ref="X6986:Y6986"/>
    <mergeCell ref="AB6986:AC6986"/>
    <mergeCell ref="AF6984:AG6984"/>
    <mergeCell ref="L6985:M6985"/>
    <mergeCell ref="P6985:Q6985"/>
    <mergeCell ref="T6985:U6985"/>
    <mergeCell ref="X6985:Y6985"/>
    <mergeCell ref="AB6985:AC6985"/>
    <mergeCell ref="AF6985:AG6985"/>
    <mergeCell ref="L6984:M6984"/>
    <mergeCell ref="P6984:Q6984"/>
    <mergeCell ref="T6984:U6984"/>
    <mergeCell ref="X6984:Y6984"/>
    <mergeCell ref="AB6984:AC6984"/>
    <mergeCell ref="AF6982:AG6982"/>
    <mergeCell ref="L6983:M6983"/>
    <mergeCell ref="P6983:Q6983"/>
    <mergeCell ref="T6983:U6983"/>
    <mergeCell ref="X6983:Y6983"/>
    <mergeCell ref="AB6983:AC6983"/>
    <mergeCell ref="AF6983:AG6983"/>
    <mergeCell ref="L6982:M6982"/>
    <mergeCell ref="P6982:Q6982"/>
    <mergeCell ref="T6982:U6982"/>
    <mergeCell ref="X6982:Y6982"/>
    <mergeCell ref="AB6982:AC6982"/>
    <mergeCell ref="AF6980:AG6980"/>
    <mergeCell ref="L6981:M6981"/>
    <mergeCell ref="P6981:Q6981"/>
    <mergeCell ref="T6981:U6981"/>
    <mergeCell ref="X6981:Y6981"/>
    <mergeCell ref="AB6981:AC6981"/>
    <mergeCell ref="AF6981:AG6981"/>
    <mergeCell ref="L6980:M6980"/>
    <mergeCell ref="P6980:Q6980"/>
    <mergeCell ref="T6980:U6980"/>
    <mergeCell ref="X6980:Y6980"/>
    <mergeCell ref="AB6980:AC6980"/>
    <mergeCell ref="AF6978:AG6978"/>
    <mergeCell ref="L6979:M6979"/>
    <mergeCell ref="P6979:Q6979"/>
    <mergeCell ref="T6979:U6979"/>
    <mergeCell ref="X6979:Y6979"/>
    <mergeCell ref="AB6979:AC6979"/>
    <mergeCell ref="AF6979:AG6979"/>
    <mergeCell ref="L6978:M6978"/>
    <mergeCell ref="P6978:Q6978"/>
    <mergeCell ref="T6978:U6978"/>
    <mergeCell ref="X6978:Y6978"/>
    <mergeCell ref="AB6978:AC6978"/>
    <mergeCell ref="AF6976:AG6976"/>
    <mergeCell ref="L6977:M6977"/>
    <mergeCell ref="P6977:Q6977"/>
    <mergeCell ref="T6977:U6977"/>
    <mergeCell ref="X6977:Y6977"/>
    <mergeCell ref="AB6977:AC6977"/>
    <mergeCell ref="AF6977:AG6977"/>
    <mergeCell ref="L6976:M6976"/>
    <mergeCell ref="P6976:Q6976"/>
    <mergeCell ref="T6976:U6976"/>
    <mergeCell ref="X6976:Y6976"/>
    <mergeCell ref="AB6976:AC6976"/>
    <mergeCell ref="AE6974:AG6974"/>
    <mergeCell ref="L6975:M6975"/>
    <mergeCell ref="P6975:Q6975"/>
    <mergeCell ref="T6975:U6975"/>
    <mergeCell ref="X6975:Y6975"/>
    <mergeCell ref="AB6975:AC6975"/>
    <mergeCell ref="AF6975:AG6975"/>
    <mergeCell ref="K6974:M6974"/>
    <mergeCell ref="O6974:Q6974"/>
    <mergeCell ref="S6974:U6974"/>
    <mergeCell ref="W6974:Y6974"/>
    <mergeCell ref="AA6974:AC6974"/>
    <mergeCell ref="AE6972:AG6972"/>
    <mergeCell ref="K6973:M6973"/>
    <mergeCell ref="O6973:Q6973"/>
    <mergeCell ref="S6973:U6973"/>
    <mergeCell ref="W6973:Y6973"/>
    <mergeCell ref="AA6973:AC6973"/>
    <mergeCell ref="AE6973:AG6973"/>
    <mergeCell ref="K6972:M6972"/>
    <mergeCell ref="O6972:Q6972"/>
    <mergeCell ref="S6972:U6972"/>
    <mergeCell ref="W6972:Y6972"/>
    <mergeCell ref="AA6972:AC6972"/>
    <mergeCell ref="AF6970:AG6970"/>
    <mergeCell ref="L6971:M6971"/>
    <mergeCell ref="P6971:Q6971"/>
    <mergeCell ref="T6971:U6971"/>
    <mergeCell ref="X6971:Y6971"/>
    <mergeCell ref="AB6971:AC6971"/>
    <mergeCell ref="AF6971:AG6971"/>
    <mergeCell ref="L6970:M6970"/>
    <mergeCell ref="P6970:Q6970"/>
    <mergeCell ref="T6970:U6970"/>
    <mergeCell ref="X6970:Y6970"/>
    <mergeCell ref="AB6970:AC6970"/>
    <mergeCell ref="AF6968:AG6968"/>
    <mergeCell ref="L6969:M6969"/>
    <mergeCell ref="P6969:Q6969"/>
    <mergeCell ref="T6969:U6969"/>
    <mergeCell ref="X6969:Y6969"/>
    <mergeCell ref="AB6969:AC6969"/>
    <mergeCell ref="AF6969:AG6969"/>
    <mergeCell ref="L6968:M6968"/>
    <mergeCell ref="P6968:Q6968"/>
    <mergeCell ref="T6968:U6968"/>
    <mergeCell ref="X6968:Y6968"/>
    <mergeCell ref="AB6968:AC6968"/>
    <mergeCell ref="AF6966:AG6966"/>
    <mergeCell ref="L6967:M6967"/>
    <mergeCell ref="P6967:Q6967"/>
    <mergeCell ref="T6967:U6967"/>
    <mergeCell ref="X6967:Y6967"/>
    <mergeCell ref="AB6967:AC6967"/>
    <mergeCell ref="AF6967:AG6967"/>
    <mergeCell ref="L6966:M6966"/>
    <mergeCell ref="P6966:Q6966"/>
    <mergeCell ref="T6966:U6966"/>
    <mergeCell ref="X6966:Y6966"/>
    <mergeCell ref="AB6966:AC6966"/>
    <mergeCell ref="AF6964:AG6964"/>
    <mergeCell ref="L6965:M6965"/>
    <mergeCell ref="P6965:Q6965"/>
    <mergeCell ref="T6965:U6965"/>
    <mergeCell ref="X6965:Y6965"/>
    <mergeCell ref="AB6965:AC6965"/>
    <mergeCell ref="AF6965:AG6965"/>
    <mergeCell ref="L6964:M6964"/>
    <mergeCell ref="P6964:Q6964"/>
    <mergeCell ref="T6964:U6964"/>
    <mergeCell ref="X6964:Y6964"/>
    <mergeCell ref="AB6964:AC6964"/>
    <mergeCell ref="AF6962:AG6962"/>
    <mergeCell ref="L6963:M6963"/>
    <mergeCell ref="P6963:Q6963"/>
    <mergeCell ref="T6963:U6963"/>
    <mergeCell ref="X6963:Y6963"/>
    <mergeCell ref="AB6963:AC6963"/>
    <mergeCell ref="AF6963:AG6963"/>
    <mergeCell ref="L6962:M6962"/>
    <mergeCell ref="P6962:Q6962"/>
    <mergeCell ref="T6962:U6962"/>
    <mergeCell ref="X6962:Y6962"/>
    <mergeCell ref="AB6962:AC6962"/>
    <mergeCell ref="AF6960:AG6960"/>
    <mergeCell ref="L6961:M6961"/>
    <mergeCell ref="P6961:Q6961"/>
    <mergeCell ref="T6961:U6961"/>
    <mergeCell ref="X6961:Y6961"/>
    <mergeCell ref="AB6961:AC6961"/>
    <mergeCell ref="AF6961:AG6961"/>
    <mergeCell ref="L6960:M6960"/>
    <mergeCell ref="P6960:Q6960"/>
    <mergeCell ref="T6960:U6960"/>
    <mergeCell ref="X6960:Y6960"/>
    <mergeCell ref="AB6960:AC6960"/>
    <mergeCell ref="AF6958:AG6958"/>
    <mergeCell ref="L6959:M6959"/>
    <mergeCell ref="P6959:Q6959"/>
    <mergeCell ref="T6959:U6959"/>
    <mergeCell ref="X6959:Y6959"/>
    <mergeCell ref="AB6959:AC6959"/>
    <mergeCell ref="AF6959:AG6959"/>
    <mergeCell ref="L6958:M6958"/>
    <mergeCell ref="P6958:Q6958"/>
    <mergeCell ref="T6958:U6958"/>
    <mergeCell ref="X6958:Y6958"/>
    <mergeCell ref="AB6958:AC6958"/>
    <mergeCell ref="AF6956:AG6956"/>
    <mergeCell ref="L6957:M6957"/>
    <mergeCell ref="P6957:Q6957"/>
    <mergeCell ref="T6957:U6957"/>
    <mergeCell ref="X6957:Y6957"/>
    <mergeCell ref="AB6957:AC6957"/>
    <mergeCell ref="AF6957:AG6957"/>
    <mergeCell ref="L6956:M6956"/>
    <mergeCell ref="P6956:Q6956"/>
    <mergeCell ref="T6956:U6956"/>
    <mergeCell ref="X6956:Y6956"/>
    <mergeCell ref="AB6956:AC6956"/>
    <mergeCell ref="AF6954:AG6954"/>
    <mergeCell ref="L6955:M6955"/>
    <mergeCell ref="P6955:Q6955"/>
    <mergeCell ref="T6955:U6955"/>
    <mergeCell ref="X6955:Y6955"/>
    <mergeCell ref="AB6955:AC6955"/>
    <mergeCell ref="AF6955:AG6955"/>
    <mergeCell ref="L6954:M6954"/>
    <mergeCell ref="P6954:Q6954"/>
    <mergeCell ref="T6954:U6954"/>
    <mergeCell ref="X6954:Y6954"/>
    <mergeCell ref="AB6954:AC6954"/>
    <mergeCell ref="AE6952:AG6952"/>
    <mergeCell ref="K6953:M6953"/>
    <mergeCell ref="O6953:Q6953"/>
    <mergeCell ref="S6953:U6953"/>
    <mergeCell ref="W6953:Y6953"/>
    <mergeCell ref="AA6953:AC6953"/>
    <mergeCell ref="AE6953:AG6953"/>
    <mergeCell ref="K6952:M6952"/>
    <mergeCell ref="O6952:Q6952"/>
    <mergeCell ref="S6952:U6952"/>
    <mergeCell ref="W6952:Y6952"/>
    <mergeCell ref="AA6952:AC6952"/>
    <mergeCell ref="AE6950:AG6950"/>
    <mergeCell ref="K6951:M6951"/>
    <mergeCell ref="O6951:Q6951"/>
    <mergeCell ref="S6951:U6951"/>
    <mergeCell ref="W6951:Y6951"/>
    <mergeCell ref="AA6951:AC6951"/>
    <mergeCell ref="AE6951:AG6951"/>
    <mergeCell ref="K6950:M6950"/>
    <mergeCell ref="O6950:Q6950"/>
    <mergeCell ref="S6950:U6950"/>
    <mergeCell ref="W6950:Y6950"/>
    <mergeCell ref="AA6950:AC6950"/>
    <mergeCell ref="AE6948:AG6948"/>
    <mergeCell ref="K6949:M6949"/>
    <mergeCell ref="O6949:Q6949"/>
    <mergeCell ref="S6949:U6949"/>
    <mergeCell ref="W6949:Y6949"/>
    <mergeCell ref="AA6949:AC6949"/>
    <mergeCell ref="AE6949:AG6949"/>
    <mergeCell ref="K6948:M6948"/>
    <mergeCell ref="O6948:Q6948"/>
    <mergeCell ref="S6948:U6948"/>
    <mergeCell ref="W6948:Y6948"/>
    <mergeCell ref="AA6948:AC6948"/>
    <mergeCell ref="AE6946:AG6946"/>
    <mergeCell ref="K6947:M6947"/>
    <mergeCell ref="O6947:Q6947"/>
    <mergeCell ref="S6947:U6947"/>
    <mergeCell ref="W6947:Y6947"/>
    <mergeCell ref="AA6947:AC6947"/>
    <mergeCell ref="AE6947:AG6947"/>
    <mergeCell ref="K6946:M6946"/>
    <mergeCell ref="O6946:Q6946"/>
    <mergeCell ref="S6946:U6946"/>
    <mergeCell ref="W6946:Y6946"/>
    <mergeCell ref="AA6946:AC6946"/>
    <mergeCell ref="AE6944:AG6944"/>
    <mergeCell ref="K6945:M6945"/>
    <mergeCell ref="O6945:Q6945"/>
    <mergeCell ref="S6945:U6945"/>
    <mergeCell ref="W6945:Y6945"/>
    <mergeCell ref="AA6945:AC6945"/>
    <mergeCell ref="AE6945:AG6945"/>
    <mergeCell ref="K6944:M6944"/>
    <mergeCell ref="O6944:Q6944"/>
    <mergeCell ref="S6944:U6944"/>
    <mergeCell ref="W6944:Y6944"/>
    <mergeCell ref="AA6944:AC6944"/>
    <mergeCell ref="AE6942:AG6942"/>
    <mergeCell ref="K6943:M6943"/>
    <mergeCell ref="O6943:Q6943"/>
    <mergeCell ref="S6943:U6943"/>
    <mergeCell ref="W6943:Y6943"/>
    <mergeCell ref="AA6943:AC6943"/>
    <mergeCell ref="AE6943:AG6943"/>
    <mergeCell ref="K6942:M6942"/>
    <mergeCell ref="O6942:Q6942"/>
    <mergeCell ref="S6942:U6942"/>
    <mergeCell ref="W6942:Y6942"/>
    <mergeCell ref="AA6942:AC6942"/>
    <mergeCell ref="AE6940:AG6940"/>
    <mergeCell ref="A6941:F6941"/>
    <mergeCell ref="L6941:M6941"/>
    <mergeCell ref="P6941:Q6941"/>
    <mergeCell ref="T6941:U6941"/>
    <mergeCell ref="X6941:Y6941"/>
    <mergeCell ref="AB6941:AC6941"/>
    <mergeCell ref="AF6941:AG6941"/>
    <mergeCell ref="K6940:M6940"/>
    <mergeCell ref="O6940:Q6940"/>
    <mergeCell ref="S6940:U6940"/>
    <mergeCell ref="W6940:Y6940"/>
    <mergeCell ref="AA6940:AC6940"/>
    <mergeCell ref="AF6938:AG6938"/>
    <mergeCell ref="K6939:M6939"/>
    <mergeCell ref="O6939:Q6939"/>
    <mergeCell ref="S6939:U6939"/>
    <mergeCell ref="W6939:Y6939"/>
    <mergeCell ref="AA6939:AC6939"/>
    <mergeCell ref="AE6939:AG6939"/>
    <mergeCell ref="L6938:M6938"/>
    <mergeCell ref="P6938:Q6938"/>
    <mergeCell ref="T6938:U6938"/>
    <mergeCell ref="X6938:Y6938"/>
    <mergeCell ref="AB6938:AC6938"/>
    <mergeCell ref="AE6936:AG6936"/>
    <mergeCell ref="L6937:M6937"/>
    <mergeCell ref="P6937:Q6937"/>
    <mergeCell ref="T6937:U6937"/>
    <mergeCell ref="X6937:Y6937"/>
    <mergeCell ref="AB6937:AC6937"/>
    <mergeCell ref="AF6937:AG6937"/>
    <mergeCell ref="K6936:M6936"/>
    <mergeCell ref="O6936:Q6936"/>
    <mergeCell ref="S6936:U6936"/>
    <mergeCell ref="W6936:Y6936"/>
    <mergeCell ref="AA6936:AC6936"/>
    <mergeCell ref="AF6934:AG6934"/>
    <mergeCell ref="K6935:M6935"/>
    <mergeCell ref="O6935:Q6935"/>
    <mergeCell ref="S6935:U6935"/>
    <mergeCell ref="W6935:Y6935"/>
    <mergeCell ref="AA6935:AC6935"/>
    <mergeCell ref="AE6935:AG6935"/>
    <mergeCell ref="L6934:M6934"/>
    <mergeCell ref="P6934:Q6934"/>
    <mergeCell ref="T6934:U6934"/>
    <mergeCell ref="X6934:Y6934"/>
    <mergeCell ref="AB6934:AC6934"/>
    <mergeCell ref="AF6932:AG6932"/>
    <mergeCell ref="L6933:M6933"/>
    <mergeCell ref="P6933:Q6933"/>
    <mergeCell ref="T6933:U6933"/>
    <mergeCell ref="X6933:Y6933"/>
    <mergeCell ref="AB6933:AC6933"/>
    <mergeCell ref="AF6933:AG6933"/>
    <mergeCell ref="L6932:M6932"/>
    <mergeCell ref="P6932:Q6932"/>
    <mergeCell ref="T6932:U6932"/>
    <mergeCell ref="X6932:Y6932"/>
    <mergeCell ref="AB6932:AC6932"/>
    <mergeCell ref="AF6930:AG6930"/>
    <mergeCell ref="L6931:M6931"/>
    <mergeCell ref="P6931:Q6931"/>
    <mergeCell ref="T6931:U6931"/>
    <mergeCell ref="X6931:Y6931"/>
    <mergeCell ref="AB6931:AC6931"/>
    <mergeCell ref="AF6931:AG6931"/>
    <mergeCell ref="L6930:M6930"/>
    <mergeCell ref="P6930:Q6930"/>
    <mergeCell ref="T6930:U6930"/>
    <mergeCell ref="X6930:Y6930"/>
    <mergeCell ref="AB6930:AC6930"/>
    <mergeCell ref="AF6928:AG6928"/>
    <mergeCell ref="L6929:M6929"/>
    <mergeCell ref="P6929:Q6929"/>
    <mergeCell ref="T6929:U6929"/>
    <mergeCell ref="X6929:Y6929"/>
    <mergeCell ref="AB6929:AC6929"/>
    <mergeCell ref="AF6929:AG6929"/>
    <mergeCell ref="L6928:M6928"/>
    <mergeCell ref="P6928:Q6928"/>
    <mergeCell ref="T6928:U6928"/>
    <mergeCell ref="X6928:Y6928"/>
    <mergeCell ref="AB6928:AC6928"/>
    <mergeCell ref="AF6926:AG6926"/>
    <mergeCell ref="L6927:M6927"/>
    <mergeCell ref="P6927:Q6927"/>
    <mergeCell ref="T6927:U6927"/>
    <mergeCell ref="X6927:Y6927"/>
    <mergeCell ref="AB6927:AC6927"/>
    <mergeCell ref="AF6927:AG6927"/>
    <mergeCell ref="L6926:M6926"/>
    <mergeCell ref="P6926:Q6926"/>
    <mergeCell ref="T6926:U6926"/>
    <mergeCell ref="X6926:Y6926"/>
    <mergeCell ref="AB6926:AC6926"/>
    <mergeCell ref="AF6924:AG6924"/>
    <mergeCell ref="L6925:M6925"/>
    <mergeCell ref="P6925:Q6925"/>
    <mergeCell ref="T6925:U6925"/>
    <mergeCell ref="X6925:Y6925"/>
    <mergeCell ref="AB6925:AC6925"/>
    <mergeCell ref="AF6925:AG6925"/>
    <mergeCell ref="L6924:M6924"/>
    <mergeCell ref="P6924:Q6924"/>
    <mergeCell ref="T6924:U6924"/>
    <mergeCell ref="X6924:Y6924"/>
    <mergeCell ref="AB6924:AC6924"/>
    <mergeCell ref="AF6922:AG6922"/>
    <mergeCell ref="L6923:M6923"/>
    <mergeCell ref="P6923:Q6923"/>
    <mergeCell ref="T6923:U6923"/>
    <mergeCell ref="X6923:Y6923"/>
    <mergeCell ref="AB6923:AC6923"/>
    <mergeCell ref="AF6923:AG6923"/>
    <mergeCell ref="L6922:M6922"/>
    <mergeCell ref="P6922:Q6922"/>
    <mergeCell ref="T6922:U6922"/>
    <mergeCell ref="X6922:Y6922"/>
    <mergeCell ref="AB6922:AC6922"/>
    <mergeCell ref="AF6920:AG6920"/>
    <mergeCell ref="L6921:M6921"/>
    <mergeCell ref="P6921:Q6921"/>
    <mergeCell ref="T6921:U6921"/>
    <mergeCell ref="X6921:Y6921"/>
    <mergeCell ref="AB6921:AC6921"/>
    <mergeCell ref="AF6921:AG6921"/>
    <mergeCell ref="L6920:M6920"/>
    <mergeCell ref="P6920:Q6920"/>
    <mergeCell ref="T6920:U6920"/>
    <mergeCell ref="X6920:Y6920"/>
    <mergeCell ref="AB6920:AC6920"/>
    <mergeCell ref="AF6918:AG6918"/>
    <mergeCell ref="L6919:M6919"/>
    <mergeCell ref="P6919:Q6919"/>
    <mergeCell ref="T6919:U6919"/>
    <mergeCell ref="X6919:Y6919"/>
    <mergeCell ref="AB6919:AC6919"/>
    <mergeCell ref="AF6919:AG6919"/>
    <mergeCell ref="L6918:M6918"/>
    <mergeCell ref="P6918:Q6918"/>
    <mergeCell ref="T6918:U6918"/>
    <mergeCell ref="X6918:Y6918"/>
    <mergeCell ref="AB6918:AC6918"/>
    <mergeCell ref="AE6916:AG6916"/>
    <mergeCell ref="K6917:M6917"/>
    <mergeCell ref="O6917:Q6917"/>
    <mergeCell ref="S6917:U6917"/>
    <mergeCell ref="W6917:Y6917"/>
    <mergeCell ref="AA6917:AC6917"/>
    <mergeCell ref="AE6917:AG6917"/>
    <mergeCell ref="K6916:M6916"/>
    <mergeCell ref="O6916:Q6916"/>
    <mergeCell ref="S6916:U6916"/>
    <mergeCell ref="W6916:Y6916"/>
    <mergeCell ref="AA6916:AC6916"/>
    <mergeCell ref="AF6914:AG6914"/>
    <mergeCell ref="K6915:M6915"/>
    <mergeCell ref="O6915:Q6915"/>
    <mergeCell ref="S6915:U6915"/>
    <mergeCell ref="W6915:Y6915"/>
    <mergeCell ref="AA6915:AC6915"/>
    <mergeCell ref="AE6915:AG6915"/>
    <mergeCell ref="L6914:M6914"/>
    <mergeCell ref="P6914:Q6914"/>
    <mergeCell ref="T6914:U6914"/>
    <mergeCell ref="X6914:Y6914"/>
    <mergeCell ref="AB6914:AC6914"/>
    <mergeCell ref="AE6912:AG6912"/>
    <mergeCell ref="L6913:M6913"/>
    <mergeCell ref="P6913:Q6913"/>
    <mergeCell ref="T6913:U6913"/>
    <mergeCell ref="X6913:Y6913"/>
    <mergeCell ref="AB6913:AC6913"/>
    <mergeCell ref="AF6913:AG6913"/>
    <mergeCell ref="K6912:M6912"/>
    <mergeCell ref="O6912:Q6912"/>
    <mergeCell ref="S6912:U6912"/>
    <mergeCell ref="W6912:Y6912"/>
    <mergeCell ref="AA6912:AC6912"/>
    <mergeCell ref="AE6910:AG6910"/>
    <mergeCell ref="K6911:M6911"/>
    <mergeCell ref="O6911:Q6911"/>
    <mergeCell ref="S6911:U6911"/>
    <mergeCell ref="W6911:Y6911"/>
    <mergeCell ref="AA6911:AC6911"/>
    <mergeCell ref="AE6911:AG6911"/>
    <mergeCell ref="K6910:M6910"/>
    <mergeCell ref="O6910:Q6910"/>
    <mergeCell ref="S6910:U6910"/>
    <mergeCell ref="W6910:Y6910"/>
    <mergeCell ref="AA6910:AC6910"/>
    <mergeCell ref="AE6908:AG6908"/>
    <mergeCell ref="A6909:F6909"/>
    <mergeCell ref="L6909:M6909"/>
    <mergeCell ref="P6909:Q6909"/>
    <mergeCell ref="T6909:U6909"/>
    <mergeCell ref="X6909:Y6909"/>
    <mergeCell ref="AB6909:AC6909"/>
    <mergeCell ref="AF6909:AG6909"/>
    <mergeCell ref="K6908:M6908"/>
    <mergeCell ref="O6908:Q6908"/>
    <mergeCell ref="S6908:U6908"/>
    <mergeCell ref="W6908:Y6908"/>
    <mergeCell ref="AA6908:AC6908"/>
    <mergeCell ref="AF6906:AG6906"/>
    <mergeCell ref="K6907:M6907"/>
    <mergeCell ref="O6907:Q6907"/>
    <mergeCell ref="S6907:U6907"/>
    <mergeCell ref="W6907:Y6907"/>
    <mergeCell ref="AA6907:AC6907"/>
    <mergeCell ref="AE6907:AG6907"/>
    <mergeCell ref="L6906:M6906"/>
    <mergeCell ref="P6906:Q6906"/>
    <mergeCell ref="T6906:U6906"/>
    <mergeCell ref="X6906:Y6906"/>
    <mergeCell ref="AB6906:AC6906"/>
    <mergeCell ref="AE6904:AG6904"/>
    <mergeCell ref="L6905:M6905"/>
    <mergeCell ref="P6905:Q6905"/>
    <mergeCell ref="T6905:U6905"/>
    <mergeCell ref="X6905:Y6905"/>
    <mergeCell ref="AB6905:AC6905"/>
    <mergeCell ref="AF6905:AG6905"/>
    <mergeCell ref="K6904:M6904"/>
    <mergeCell ref="O6904:Q6904"/>
    <mergeCell ref="S6904:U6904"/>
    <mergeCell ref="W6904:Y6904"/>
    <mergeCell ref="AA6904:AC6904"/>
    <mergeCell ref="AF6902:AG6902"/>
    <mergeCell ref="K6903:M6903"/>
    <mergeCell ref="O6903:Q6903"/>
    <mergeCell ref="S6903:U6903"/>
    <mergeCell ref="W6903:Y6903"/>
    <mergeCell ref="AA6903:AC6903"/>
    <mergeCell ref="AE6903:AG6903"/>
    <mergeCell ref="L6902:M6902"/>
    <mergeCell ref="P6902:Q6902"/>
    <mergeCell ref="T6902:U6902"/>
    <mergeCell ref="X6902:Y6902"/>
    <mergeCell ref="AB6902:AC6902"/>
    <mergeCell ref="AE6900:AG6900"/>
    <mergeCell ref="L6901:M6901"/>
    <mergeCell ref="P6901:Q6901"/>
    <mergeCell ref="T6901:U6901"/>
    <mergeCell ref="X6901:Y6901"/>
    <mergeCell ref="AB6901:AC6901"/>
    <mergeCell ref="AF6901:AG6901"/>
    <mergeCell ref="K6900:M6900"/>
    <mergeCell ref="O6900:Q6900"/>
    <mergeCell ref="S6900:U6900"/>
    <mergeCell ref="W6900:Y6900"/>
    <mergeCell ref="AA6900:AC6900"/>
    <mergeCell ref="AE6898:AG6898"/>
    <mergeCell ref="K6899:M6899"/>
    <mergeCell ref="O6899:Q6899"/>
    <mergeCell ref="S6899:U6899"/>
    <mergeCell ref="W6899:Y6899"/>
    <mergeCell ref="AA6899:AC6899"/>
    <mergeCell ref="AE6899:AG6899"/>
    <mergeCell ref="K6898:M6898"/>
    <mergeCell ref="O6898:Q6898"/>
    <mergeCell ref="S6898:U6898"/>
    <mergeCell ref="W6898:Y6898"/>
    <mergeCell ref="AA6898:AC6898"/>
    <mergeCell ref="AF6896:AG6896"/>
    <mergeCell ref="L6897:M6897"/>
    <mergeCell ref="P6897:Q6897"/>
    <mergeCell ref="T6897:U6897"/>
    <mergeCell ref="X6897:Y6897"/>
    <mergeCell ref="AB6897:AC6897"/>
    <mergeCell ref="AF6897:AG6897"/>
    <mergeCell ref="L6896:M6896"/>
    <mergeCell ref="P6896:Q6896"/>
    <mergeCell ref="T6896:U6896"/>
    <mergeCell ref="X6896:Y6896"/>
    <mergeCell ref="AB6896:AC6896"/>
    <mergeCell ref="AE6894:AG6894"/>
    <mergeCell ref="K6895:M6895"/>
    <mergeCell ref="O6895:Q6895"/>
    <mergeCell ref="S6895:U6895"/>
    <mergeCell ref="W6895:Y6895"/>
    <mergeCell ref="AA6895:AC6895"/>
    <mergeCell ref="AE6895:AG6895"/>
    <mergeCell ref="K6894:M6894"/>
    <mergeCell ref="O6894:Q6894"/>
    <mergeCell ref="S6894:U6894"/>
    <mergeCell ref="W6894:Y6894"/>
    <mergeCell ref="AA6894:AC6894"/>
    <mergeCell ref="AF6892:AG6892"/>
    <mergeCell ref="K6893:M6893"/>
    <mergeCell ref="O6893:Q6893"/>
    <mergeCell ref="S6893:U6893"/>
    <mergeCell ref="W6893:Y6893"/>
    <mergeCell ref="AA6893:AC6893"/>
    <mergeCell ref="AE6893:AG6893"/>
    <mergeCell ref="L6892:M6892"/>
    <mergeCell ref="P6892:Q6892"/>
    <mergeCell ref="T6892:U6892"/>
    <mergeCell ref="X6892:Y6892"/>
    <mergeCell ref="AB6892:AC6892"/>
    <mergeCell ref="AF6890:AG6890"/>
    <mergeCell ref="L6891:M6891"/>
    <mergeCell ref="P6891:Q6891"/>
    <mergeCell ref="T6891:U6891"/>
    <mergeCell ref="X6891:Y6891"/>
    <mergeCell ref="AB6891:AC6891"/>
    <mergeCell ref="AF6891:AG6891"/>
    <mergeCell ref="L6890:M6890"/>
    <mergeCell ref="P6890:Q6890"/>
    <mergeCell ref="T6890:U6890"/>
    <mergeCell ref="X6890:Y6890"/>
    <mergeCell ref="AB6890:AC6890"/>
    <mergeCell ref="AE6888:AG6888"/>
    <mergeCell ref="L6889:M6889"/>
    <mergeCell ref="P6889:Q6889"/>
    <mergeCell ref="T6889:U6889"/>
    <mergeCell ref="X6889:Y6889"/>
    <mergeCell ref="AB6889:AC6889"/>
    <mergeCell ref="AF6889:AG6889"/>
    <mergeCell ref="K6888:M6888"/>
    <mergeCell ref="O6888:Q6888"/>
    <mergeCell ref="S6888:U6888"/>
    <mergeCell ref="W6888:Y6888"/>
    <mergeCell ref="AA6888:AC6888"/>
    <mergeCell ref="AF6886:AG6886"/>
    <mergeCell ref="K6887:M6887"/>
    <mergeCell ref="O6887:Q6887"/>
    <mergeCell ref="S6887:U6887"/>
    <mergeCell ref="W6887:Y6887"/>
    <mergeCell ref="AA6887:AC6887"/>
    <mergeCell ref="AE6887:AG6887"/>
    <mergeCell ref="L6886:M6886"/>
    <mergeCell ref="P6886:Q6886"/>
    <mergeCell ref="T6886:U6886"/>
    <mergeCell ref="X6886:Y6886"/>
    <mergeCell ref="AB6886:AC6886"/>
    <mergeCell ref="AF6884:AG6884"/>
    <mergeCell ref="L6885:M6885"/>
    <mergeCell ref="P6885:Q6885"/>
    <mergeCell ref="T6885:U6885"/>
    <mergeCell ref="X6885:Y6885"/>
    <mergeCell ref="AB6885:AC6885"/>
    <mergeCell ref="AF6885:AG6885"/>
    <mergeCell ref="L6884:M6884"/>
    <mergeCell ref="P6884:Q6884"/>
    <mergeCell ref="T6884:U6884"/>
    <mergeCell ref="X6884:Y6884"/>
    <mergeCell ref="AB6884:AC6884"/>
    <mergeCell ref="AF6882:AG6882"/>
    <mergeCell ref="L6883:M6883"/>
    <mergeCell ref="P6883:Q6883"/>
    <mergeCell ref="T6883:U6883"/>
    <mergeCell ref="X6883:Y6883"/>
    <mergeCell ref="AB6883:AC6883"/>
    <mergeCell ref="AF6883:AG6883"/>
    <mergeCell ref="L6882:M6882"/>
    <mergeCell ref="P6882:Q6882"/>
    <mergeCell ref="T6882:U6882"/>
    <mergeCell ref="X6882:Y6882"/>
    <mergeCell ref="AB6882:AC6882"/>
    <mergeCell ref="AE6880:AG6880"/>
    <mergeCell ref="K6881:M6881"/>
    <mergeCell ref="O6881:Q6881"/>
    <mergeCell ref="S6881:U6881"/>
    <mergeCell ref="W6881:Y6881"/>
    <mergeCell ref="AA6881:AC6881"/>
    <mergeCell ref="AE6881:AG6881"/>
    <mergeCell ref="K6880:M6880"/>
    <mergeCell ref="O6880:Q6880"/>
    <mergeCell ref="S6880:U6880"/>
    <mergeCell ref="W6880:Y6880"/>
    <mergeCell ref="AA6880:AC6880"/>
    <mergeCell ref="AF6878:AG6878"/>
    <mergeCell ref="K6879:M6879"/>
    <mergeCell ref="O6879:Q6879"/>
    <mergeCell ref="S6879:U6879"/>
    <mergeCell ref="W6879:Y6879"/>
    <mergeCell ref="AA6879:AC6879"/>
    <mergeCell ref="AE6879:AG6879"/>
    <mergeCell ref="L6878:M6878"/>
    <mergeCell ref="P6878:Q6878"/>
    <mergeCell ref="T6878:U6878"/>
    <mergeCell ref="X6878:Y6878"/>
    <mergeCell ref="AB6878:AC6878"/>
    <mergeCell ref="AE6876:AG6876"/>
    <mergeCell ref="L6877:M6877"/>
    <mergeCell ref="P6877:Q6877"/>
    <mergeCell ref="T6877:U6877"/>
    <mergeCell ref="X6877:Y6877"/>
    <mergeCell ref="AB6877:AC6877"/>
    <mergeCell ref="AF6877:AG6877"/>
    <mergeCell ref="K6876:M6876"/>
    <mergeCell ref="O6876:Q6876"/>
    <mergeCell ref="S6876:U6876"/>
    <mergeCell ref="W6876:Y6876"/>
    <mergeCell ref="AA6876:AC6876"/>
    <mergeCell ref="AE6874:AG6874"/>
    <mergeCell ref="K6875:M6875"/>
    <mergeCell ref="O6875:Q6875"/>
    <mergeCell ref="S6875:U6875"/>
    <mergeCell ref="W6875:Y6875"/>
    <mergeCell ref="AA6875:AC6875"/>
    <mergeCell ref="AE6875:AG6875"/>
    <mergeCell ref="K6874:M6874"/>
    <mergeCell ref="O6874:Q6874"/>
    <mergeCell ref="S6874:U6874"/>
    <mergeCell ref="W6874:Y6874"/>
    <mergeCell ref="AA6874:AC6874"/>
    <mergeCell ref="AF6872:AG6872"/>
    <mergeCell ref="L6873:M6873"/>
    <mergeCell ref="P6873:Q6873"/>
    <mergeCell ref="T6873:U6873"/>
    <mergeCell ref="X6873:Y6873"/>
    <mergeCell ref="AB6873:AC6873"/>
    <mergeCell ref="AF6873:AG6873"/>
    <mergeCell ref="L6872:M6872"/>
    <mergeCell ref="P6872:Q6872"/>
    <mergeCell ref="T6872:U6872"/>
    <mergeCell ref="X6872:Y6872"/>
    <mergeCell ref="AB6872:AC6872"/>
    <mergeCell ref="AE6870:AG6870"/>
    <mergeCell ref="K6871:M6871"/>
    <mergeCell ref="O6871:Q6871"/>
    <mergeCell ref="S6871:U6871"/>
    <mergeCell ref="W6871:Y6871"/>
    <mergeCell ref="AA6871:AC6871"/>
    <mergeCell ref="AE6871:AG6871"/>
    <mergeCell ref="K6870:M6870"/>
    <mergeCell ref="O6870:Q6870"/>
    <mergeCell ref="S6870:U6870"/>
    <mergeCell ref="W6870:Y6870"/>
    <mergeCell ref="AA6870:AC6870"/>
    <mergeCell ref="AF6868:AG6868"/>
    <mergeCell ref="K6869:M6869"/>
    <mergeCell ref="O6869:Q6869"/>
    <mergeCell ref="S6869:U6869"/>
    <mergeCell ref="W6869:Y6869"/>
    <mergeCell ref="AA6869:AC6869"/>
    <mergeCell ref="AE6869:AG6869"/>
    <mergeCell ref="L6868:M6868"/>
    <mergeCell ref="P6868:Q6868"/>
    <mergeCell ref="T6868:U6868"/>
    <mergeCell ref="X6868:Y6868"/>
    <mergeCell ref="AB6868:AC6868"/>
    <mergeCell ref="AF6866:AG6866"/>
    <mergeCell ref="L6867:M6867"/>
    <mergeCell ref="P6867:Q6867"/>
    <mergeCell ref="T6867:U6867"/>
    <mergeCell ref="X6867:Y6867"/>
    <mergeCell ref="AB6867:AC6867"/>
    <mergeCell ref="AF6867:AG6867"/>
    <mergeCell ref="L6866:M6866"/>
    <mergeCell ref="P6866:Q6866"/>
    <mergeCell ref="T6866:U6866"/>
    <mergeCell ref="X6866:Y6866"/>
    <mergeCell ref="AB6866:AC6866"/>
    <mergeCell ref="AE6864:AG6864"/>
    <mergeCell ref="K6865:M6865"/>
    <mergeCell ref="O6865:Q6865"/>
    <mergeCell ref="S6865:U6865"/>
    <mergeCell ref="W6865:Y6865"/>
    <mergeCell ref="AA6865:AC6865"/>
    <mergeCell ref="AE6865:AG6865"/>
    <mergeCell ref="K6864:M6864"/>
    <mergeCell ref="O6864:Q6864"/>
    <mergeCell ref="S6864:U6864"/>
    <mergeCell ref="W6864:Y6864"/>
    <mergeCell ref="AA6864:AC6864"/>
    <mergeCell ref="AB6862:AC6862"/>
    <mergeCell ref="AF6862:AG6862"/>
    <mergeCell ref="K6863:M6863"/>
    <mergeCell ref="O6863:Q6863"/>
    <mergeCell ref="S6863:U6863"/>
    <mergeCell ref="W6863:Y6863"/>
    <mergeCell ref="AA6863:AC6863"/>
    <mergeCell ref="AE6863:AG6863"/>
    <mergeCell ref="A6862:F6862"/>
    <mergeCell ref="L6862:M6862"/>
    <mergeCell ref="P6862:Q6862"/>
    <mergeCell ref="T6862:U6862"/>
    <mergeCell ref="X6862:Y6862"/>
    <mergeCell ref="AE6860:AG6860"/>
    <mergeCell ref="K6861:M6861"/>
    <mergeCell ref="O6861:Q6861"/>
    <mergeCell ref="S6861:U6861"/>
    <mergeCell ref="W6861:Y6861"/>
    <mergeCell ref="AA6861:AC6861"/>
    <mergeCell ref="AE6861:AG6861"/>
    <mergeCell ref="K6860:M6860"/>
    <mergeCell ref="O6860:Q6860"/>
    <mergeCell ref="S6860:U6860"/>
    <mergeCell ref="W6860:Y6860"/>
    <mergeCell ref="AA6860:AC6860"/>
    <mergeCell ref="AF6858:AG6858"/>
    <mergeCell ref="L6859:M6859"/>
    <mergeCell ref="P6859:Q6859"/>
    <mergeCell ref="T6859:U6859"/>
    <mergeCell ref="X6859:Y6859"/>
    <mergeCell ref="AB6859:AC6859"/>
    <mergeCell ref="AF6859:AG6859"/>
    <mergeCell ref="L6858:M6858"/>
    <mergeCell ref="P6858:Q6858"/>
    <mergeCell ref="T6858:U6858"/>
    <mergeCell ref="X6858:Y6858"/>
    <mergeCell ref="AB6858:AC6858"/>
    <mergeCell ref="AE6856:AG6856"/>
    <mergeCell ref="K6857:M6857"/>
    <mergeCell ref="O6857:Q6857"/>
    <mergeCell ref="S6857:U6857"/>
    <mergeCell ref="W6857:Y6857"/>
    <mergeCell ref="AA6857:AC6857"/>
    <mergeCell ref="AE6857:AG6857"/>
    <mergeCell ref="K6856:M6856"/>
    <mergeCell ref="O6856:Q6856"/>
    <mergeCell ref="S6856:U6856"/>
    <mergeCell ref="W6856:Y6856"/>
    <mergeCell ref="AA6856:AC6856"/>
    <mergeCell ref="AF6854:AG6854"/>
    <mergeCell ref="L6855:M6855"/>
    <mergeCell ref="P6855:Q6855"/>
    <mergeCell ref="T6855:U6855"/>
    <mergeCell ref="X6855:Y6855"/>
    <mergeCell ref="AB6855:AC6855"/>
    <mergeCell ref="AF6855:AG6855"/>
    <mergeCell ref="L6854:M6854"/>
    <mergeCell ref="P6854:Q6854"/>
    <mergeCell ref="T6854:U6854"/>
    <mergeCell ref="X6854:Y6854"/>
    <mergeCell ref="AB6854:AC6854"/>
    <mergeCell ref="AF6852:AG6852"/>
    <mergeCell ref="L6853:M6853"/>
    <mergeCell ref="P6853:Q6853"/>
    <mergeCell ref="T6853:U6853"/>
    <mergeCell ref="X6853:Y6853"/>
    <mergeCell ref="AB6853:AC6853"/>
    <mergeCell ref="AF6853:AG6853"/>
    <mergeCell ref="L6852:M6852"/>
    <mergeCell ref="P6852:Q6852"/>
    <mergeCell ref="T6852:U6852"/>
    <mergeCell ref="X6852:Y6852"/>
    <mergeCell ref="AB6852:AC6852"/>
    <mergeCell ref="AE6850:AG6850"/>
    <mergeCell ref="K6851:M6851"/>
    <mergeCell ref="O6851:Q6851"/>
    <mergeCell ref="S6851:U6851"/>
    <mergeCell ref="W6851:Y6851"/>
    <mergeCell ref="AA6851:AC6851"/>
    <mergeCell ref="AE6851:AG6851"/>
    <mergeCell ref="K6850:M6850"/>
    <mergeCell ref="O6850:Q6850"/>
    <mergeCell ref="S6850:U6850"/>
    <mergeCell ref="W6850:Y6850"/>
    <mergeCell ref="AA6850:AC6850"/>
    <mergeCell ref="AF6848:AG6848"/>
    <mergeCell ref="K6849:M6849"/>
    <mergeCell ref="O6849:Q6849"/>
    <mergeCell ref="S6849:U6849"/>
    <mergeCell ref="W6849:Y6849"/>
    <mergeCell ref="AA6849:AC6849"/>
    <mergeCell ref="AE6849:AG6849"/>
    <mergeCell ref="L6848:M6848"/>
    <mergeCell ref="P6848:Q6848"/>
    <mergeCell ref="T6848:U6848"/>
    <mergeCell ref="X6848:Y6848"/>
    <mergeCell ref="AB6848:AC6848"/>
    <mergeCell ref="AE6846:AG6846"/>
    <mergeCell ref="L6847:M6847"/>
    <mergeCell ref="P6847:Q6847"/>
    <mergeCell ref="T6847:U6847"/>
    <mergeCell ref="X6847:Y6847"/>
    <mergeCell ref="AB6847:AC6847"/>
    <mergeCell ref="AF6847:AG6847"/>
    <mergeCell ref="K6846:M6846"/>
    <mergeCell ref="O6846:Q6846"/>
    <mergeCell ref="S6846:U6846"/>
    <mergeCell ref="W6846:Y6846"/>
    <mergeCell ref="AA6846:AC6846"/>
    <mergeCell ref="AF6844:AG6844"/>
    <mergeCell ref="K6845:M6845"/>
    <mergeCell ref="O6845:Q6845"/>
    <mergeCell ref="S6845:U6845"/>
    <mergeCell ref="W6845:Y6845"/>
    <mergeCell ref="AA6845:AC6845"/>
    <mergeCell ref="AE6845:AG6845"/>
    <mergeCell ref="L6844:M6844"/>
    <mergeCell ref="P6844:Q6844"/>
    <mergeCell ref="T6844:U6844"/>
    <mergeCell ref="X6844:Y6844"/>
    <mergeCell ref="AB6844:AC6844"/>
    <mergeCell ref="AF6842:AG6842"/>
    <mergeCell ref="L6843:M6843"/>
    <mergeCell ref="P6843:Q6843"/>
    <mergeCell ref="T6843:U6843"/>
    <mergeCell ref="X6843:Y6843"/>
    <mergeCell ref="AB6843:AC6843"/>
    <mergeCell ref="AF6843:AG6843"/>
    <mergeCell ref="L6842:M6842"/>
    <mergeCell ref="P6842:Q6842"/>
    <mergeCell ref="T6842:U6842"/>
    <mergeCell ref="X6842:Y6842"/>
    <mergeCell ref="AB6842:AC6842"/>
    <mergeCell ref="AE6840:AG6840"/>
    <mergeCell ref="K6841:M6841"/>
    <mergeCell ref="O6841:Q6841"/>
    <mergeCell ref="S6841:U6841"/>
    <mergeCell ref="W6841:Y6841"/>
    <mergeCell ref="AA6841:AC6841"/>
    <mergeCell ref="AE6841:AG6841"/>
    <mergeCell ref="K6840:M6840"/>
    <mergeCell ref="O6840:Q6840"/>
    <mergeCell ref="S6840:U6840"/>
    <mergeCell ref="W6840:Y6840"/>
    <mergeCell ref="AA6840:AC6840"/>
    <mergeCell ref="AF6838:AG6838"/>
    <mergeCell ref="L6839:M6839"/>
    <mergeCell ref="P6839:Q6839"/>
    <mergeCell ref="T6839:U6839"/>
    <mergeCell ref="X6839:Y6839"/>
    <mergeCell ref="AB6839:AC6839"/>
    <mergeCell ref="AF6839:AG6839"/>
    <mergeCell ref="L6838:M6838"/>
    <mergeCell ref="P6838:Q6838"/>
    <mergeCell ref="T6838:U6838"/>
    <mergeCell ref="X6838:Y6838"/>
    <mergeCell ref="AB6838:AC6838"/>
    <mergeCell ref="AE6836:AG6836"/>
    <mergeCell ref="K6837:M6837"/>
    <mergeCell ref="O6837:Q6837"/>
    <mergeCell ref="S6837:U6837"/>
    <mergeCell ref="W6837:Y6837"/>
    <mergeCell ref="AA6837:AC6837"/>
    <mergeCell ref="AE6837:AG6837"/>
    <mergeCell ref="K6836:M6836"/>
    <mergeCell ref="O6836:Q6836"/>
    <mergeCell ref="S6836:U6836"/>
    <mergeCell ref="W6836:Y6836"/>
    <mergeCell ref="AA6836:AC6836"/>
    <mergeCell ref="AF6834:AG6834"/>
    <mergeCell ref="L6835:M6835"/>
    <mergeCell ref="P6835:Q6835"/>
    <mergeCell ref="T6835:U6835"/>
    <mergeCell ref="X6835:Y6835"/>
    <mergeCell ref="AB6835:AC6835"/>
    <mergeCell ref="AF6835:AG6835"/>
    <mergeCell ref="L6834:M6834"/>
    <mergeCell ref="P6834:Q6834"/>
    <mergeCell ref="T6834:U6834"/>
    <mergeCell ref="X6834:Y6834"/>
    <mergeCell ref="AB6834:AC6834"/>
    <mergeCell ref="AE6832:AG6832"/>
    <mergeCell ref="K6833:M6833"/>
    <mergeCell ref="O6833:Q6833"/>
    <mergeCell ref="S6833:U6833"/>
    <mergeCell ref="W6833:Y6833"/>
    <mergeCell ref="AA6833:AC6833"/>
    <mergeCell ref="AE6833:AG6833"/>
    <mergeCell ref="K6832:M6832"/>
    <mergeCell ref="O6832:Q6832"/>
    <mergeCell ref="S6832:U6832"/>
    <mergeCell ref="W6832:Y6832"/>
    <mergeCell ref="AA6832:AC6832"/>
    <mergeCell ref="AF6830:AG6830"/>
    <mergeCell ref="L6831:M6831"/>
    <mergeCell ref="P6831:Q6831"/>
    <mergeCell ref="T6831:U6831"/>
    <mergeCell ref="X6831:Y6831"/>
    <mergeCell ref="AB6831:AC6831"/>
    <mergeCell ref="AF6831:AG6831"/>
    <mergeCell ref="L6830:M6830"/>
    <mergeCell ref="P6830:Q6830"/>
    <mergeCell ref="T6830:U6830"/>
    <mergeCell ref="X6830:Y6830"/>
    <mergeCell ref="AB6830:AC6830"/>
    <mergeCell ref="AE6828:AG6828"/>
    <mergeCell ref="K6829:M6829"/>
    <mergeCell ref="O6829:Q6829"/>
    <mergeCell ref="S6829:U6829"/>
    <mergeCell ref="W6829:Y6829"/>
    <mergeCell ref="AA6829:AC6829"/>
    <mergeCell ref="AE6829:AG6829"/>
    <mergeCell ref="K6828:M6828"/>
    <mergeCell ref="O6828:Q6828"/>
    <mergeCell ref="S6828:U6828"/>
    <mergeCell ref="W6828:Y6828"/>
    <mergeCell ref="AA6828:AC6828"/>
    <mergeCell ref="AF6826:AG6826"/>
    <mergeCell ref="K6827:M6827"/>
    <mergeCell ref="O6827:Q6827"/>
    <mergeCell ref="S6827:U6827"/>
    <mergeCell ref="W6827:Y6827"/>
    <mergeCell ref="AA6827:AC6827"/>
    <mergeCell ref="AE6827:AG6827"/>
    <mergeCell ref="L6826:M6826"/>
    <mergeCell ref="P6826:Q6826"/>
    <mergeCell ref="T6826:U6826"/>
    <mergeCell ref="X6826:Y6826"/>
    <mergeCell ref="AB6826:AC6826"/>
    <mergeCell ref="AF6824:AG6824"/>
    <mergeCell ref="L6825:M6825"/>
    <mergeCell ref="P6825:Q6825"/>
    <mergeCell ref="T6825:U6825"/>
    <mergeCell ref="X6825:Y6825"/>
    <mergeCell ref="AB6825:AC6825"/>
    <mergeCell ref="AF6825:AG6825"/>
    <mergeCell ref="L6824:M6824"/>
    <mergeCell ref="P6824:Q6824"/>
    <mergeCell ref="T6824:U6824"/>
    <mergeCell ref="X6824:Y6824"/>
    <mergeCell ref="AB6824:AC6824"/>
    <mergeCell ref="AF6822:AG6822"/>
    <mergeCell ref="L6823:M6823"/>
    <mergeCell ref="P6823:Q6823"/>
    <mergeCell ref="T6823:U6823"/>
    <mergeCell ref="X6823:Y6823"/>
    <mergeCell ref="AB6823:AC6823"/>
    <mergeCell ref="AF6823:AG6823"/>
    <mergeCell ref="L6822:M6822"/>
    <mergeCell ref="P6822:Q6822"/>
    <mergeCell ref="T6822:U6822"/>
    <mergeCell ref="X6822:Y6822"/>
    <mergeCell ref="AB6822:AC6822"/>
    <mergeCell ref="AE6820:AG6820"/>
    <mergeCell ref="K6821:M6821"/>
    <mergeCell ref="O6821:Q6821"/>
    <mergeCell ref="S6821:U6821"/>
    <mergeCell ref="W6821:Y6821"/>
    <mergeCell ref="AA6821:AC6821"/>
    <mergeCell ref="AE6821:AG6821"/>
    <mergeCell ref="K6820:M6820"/>
    <mergeCell ref="O6820:Q6820"/>
    <mergeCell ref="S6820:U6820"/>
    <mergeCell ref="W6820:Y6820"/>
    <mergeCell ref="AA6820:AC6820"/>
    <mergeCell ref="AF6818:AG6818"/>
    <mergeCell ref="K6819:M6819"/>
    <mergeCell ref="O6819:Q6819"/>
    <mergeCell ref="S6819:U6819"/>
    <mergeCell ref="W6819:Y6819"/>
    <mergeCell ref="AA6819:AC6819"/>
    <mergeCell ref="AE6819:AG6819"/>
    <mergeCell ref="L6818:M6818"/>
    <mergeCell ref="P6818:Q6818"/>
    <mergeCell ref="T6818:U6818"/>
    <mergeCell ref="X6818:Y6818"/>
    <mergeCell ref="AB6818:AC6818"/>
    <mergeCell ref="AE6816:AG6816"/>
    <mergeCell ref="L6817:M6817"/>
    <mergeCell ref="P6817:Q6817"/>
    <mergeCell ref="T6817:U6817"/>
    <mergeCell ref="X6817:Y6817"/>
    <mergeCell ref="AB6817:AC6817"/>
    <mergeCell ref="AF6817:AG6817"/>
    <mergeCell ref="K6816:M6816"/>
    <mergeCell ref="O6816:Q6816"/>
    <mergeCell ref="S6816:U6816"/>
    <mergeCell ref="W6816:Y6816"/>
    <mergeCell ref="AA6816:AC6816"/>
    <mergeCell ref="AF6814:AG6814"/>
    <mergeCell ref="K6815:M6815"/>
    <mergeCell ref="O6815:Q6815"/>
    <mergeCell ref="S6815:U6815"/>
    <mergeCell ref="W6815:Y6815"/>
    <mergeCell ref="AA6815:AC6815"/>
    <mergeCell ref="AE6815:AG6815"/>
    <mergeCell ref="L6814:M6814"/>
    <mergeCell ref="P6814:Q6814"/>
    <mergeCell ref="T6814:U6814"/>
    <mergeCell ref="X6814:Y6814"/>
    <mergeCell ref="AB6814:AC6814"/>
    <mergeCell ref="AE6812:AG6812"/>
    <mergeCell ref="L6813:M6813"/>
    <mergeCell ref="P6813:Q6813"/>
    <mergeCell ref="T6813:U6813"/>
    <mergeCell ref="X6813:Y6813"/>
    <mergeCell ref="AB6813:AC6813"/>
    <mergeCell ref="AF6813:AG6813"/>
    <mergeCell ref="K6812:M6812"/>
    <mergeCell ref="O6812:Q6812"/>
    <mergeCell ref="S6812:U6812"/>
    <mergeCell ref="W6812:Y6812"/>
    <mergeCell ref="AA6812:AC6812"/>
    <mergeCell ref="AF6810:AG6810"/>
    <mergeCell ref="K6811:M6811"/>
    <mergeCell ref="O6811:Q6811"/>
    <mergeCell ref="S6811:U6811"/>
    <mergeCell ref="W6811:Y6811"/>
    <mergeCell ref="AA6811:AC6811"/>
    <mergeCell ref="AE6811:AG6811"/>
    <mergeCell ref="L6810:M6810"/>
    <mergeCell ref="P6810:Q6810"/>
    <mergeCell ref="T6810:U6810"/>
    <mergeCell ref="X6810:Y6810"/>
    <mergeCell ref="AB6810:AC6810"/>
    <mergeCell ref="AF6808:AG6808"/>
    <mergeCell ref="L6809:M6809"/>
    <mergeCell ref="P6809:Q6809"/>
    <mergeCell ref="T6809:U6809"/>
    <mergeCell ref="X6809:Y6809"/>
    <mergeCell ref="AB6809:AC6809"/>
    <mergeCell ref="AF6809:AG6809"/>
    <mergeCell ref="L6808:M6808"/>
    <mergeCell ref="P6808:Q6808"/>
    <mergeCell ref="T6808:U6808"/>
    <mergeCell ref="X6808:Y6808"/>
    <mergeCell ref="AB6808:AC6808"/>
    <mergeCell ref="AF6806:AG6806"/>
    <mergeCell ref="L6807:M6807"/>
    <mergeCell ref="P6807:Q6807"/>
    <mergeCell ref="T6807:U6807"/>
    <mergeCell ref="X6807:Y6807"/>
    <mergeCell ref="AB6807:AC6807"/>
    <mergeCell ref="AF6807:AG6807"/>
    <mergeCell ref="L6806:M6806"/>
    <mergeCell ref="P6806:Q6806"/>
    <mergeCell ref="T6806:U6806"/>
    <mergeCell ref="X6806:Y6806"/>
    <mergeCell ref="AB6806:AC6806"/>
    <mergeCell ref="AF6804:AG6804"/>
    <mergeCell ref="L6805:M6805"/>
    <mergeCell ref="P6805:Q6805"/>
    <mergeCell ref="T6805:U6805"/>
    <mergeCell ref="X6805:Y6805"/>
    <mergeCell ref="AB6805:AC6805"/>
    <mergeCell ref="AF6805:AG6805"/>
    <mergeCell ref="L6804:M6804"/>
    <mergeCell ref="P6804:Q6804"/>
    <mergeCell ref="T6804:U6804"/>
    <mergeCell ref="X6804:Y6804"/>
    <mergeCell ref="AB6804:AC6804"/>
    <mergeCell ref="AE6802:AG6802"/>
    <mergeCell ref="K6803:M6803"/>
    <mergeCell ref="O6803:Q6803"/>
    <mergeCell ref="S6803:U6803"/>
    <mergeCell ref="W6803:Y6803"/>
    <mergeCell ref="AA6803:AC6803"/>
    <mergeCell ref="AE6803:AG6803"/>
    <mergeCell ref="K6802:M6802"/>
    <mergeCell ref="O6802:Q6802"/>
    <mergeCell ref="S6802:U6802"/>
    <mergeCell ref="W6802:Y6802"/>
    <mergeCell ref="AA6802:AC6802"/>
    <mergeCell ref="AF6800:AG6800"/>
    <mergeCell ref="L6801:M6801"/>
    <mergeCell ref="P6801:Q6801"/>
    <mergeCell ref="T6801:U6801"/>
    <mergeCell ref="X6801:Y6801"/>
    <mergeCell ref="AB6801:AC6801"/>
    <mergeCell ref="AF6801:AG6801"/>
    <mergeCell ref="L6800:M6800"/>
    <mergeCell ref="P6800:Q6800"/>
    <mergeCell ref="T6800:U6800"/>
    <mergeCell ref="X6800:Y6800"/>
    <mergeCell ref="AB6800:AC6800"/>
    <mergeCell ref="AE6798:AG6798"/>
    <mergeCell ref="K6799:M6799"/>
    <mergeCell ref="O6799:Q6799"/>
    <mergeCell ref="S6799:U6799"/>
    <mergeCell ref="W6799:Y6799"/>
    <mergeCell ref="AA6799:AC6799"/>
    <mergeCell ref="AE6799:AG6799"/>
    <mergeCell ref="K6798:M6798"/>
    <mergeCell ref="O6798:Q6798"/>
    <mergeCell ref="S6798:U6798"/>
    <mergeCell ref="W6798:Y6798"/>
    <mergeCell ref="AA6798:AC6798"/>
    <mergeCell ref="AF6796:AG6796"/>
    <mergeCell ref="K6797:M6797"/>
    <mergeCell ref="O6797:Q6797"/>
    <mergeCell ref="S6797:U6797"/>
    <mergeCell ref="W6797:Y6797"/>
    <mergeCell ref="AA6797:AC6797"/>
    <mergeCell ref="AE6797:AG6797"/>
    <mergeCell ref="L6796:M6796"/>
    <mergeCell ref="P6796:Q6796"/>
    <mergeCell ref="T6796:U6796"/>
    <mergeCell ref="X6796:Y6796"/>
    <mergeCell ref="AB6796:AC6796"/>
    <mergeCell ref="AE6794:AG6794"/>
    <mergeCell ref="L6795:M6795"/>
    <mergeCell ref="P6795:Q6795"/>
    <mergeCell ref="T6795:U6795"/>
    <mergeCell ref="X6795:Y6795"/>
    <mergeCell ref="AB6795:AC6795"/>
    <mergeCell ref="AF6795:AG6795"/>
    <mergeCell ref="K6794:M6794"/>
    <mergeCell ref="O6794:Q6794"/>
    <mergeCell ref="S6794:U6794"/>
    <mergeCell ref="W6794:Y6794"/>
    <mergeCell ref="AA6794:AC6794"/>
    <mergeCell ref="AF6792:AG6792"/>
    <mergeCell ref="K6793:M6793"/>
    <mergeCell ref="O6793:Q6793"/>
    <mergeCell ref="S6793:U6793"/>
    <mergeCell ref="W6793:Y6793"/>
    <mergeCell ref="AA6793:AC6793"/>
    <mergeCell ref="AE6793:AG6793"/>
    <mergeCell ref="L6792:M6792"/>
    <mergeCell ref="P6792:Q6792"/>
    <mergeCell ref="T6792:U6792"/>
    <mergeCell ref="X6792:Y6792"/>
    <mergeCell ref="AB6792:AC6792"/>
    <mergeCell ref="AE6790:AG6790"/>
    <mergeCell ref="L6791:M6791"/>
    <mergeCell ref="P6791:Q6791"/>
    <mergeCell ref="T6791:U6791"/>
    <mergeCell ref="X6791:Y6791"/>
    <mergeCell ref="AB6791:AC6791"/>
    <mergeCell ref="AF6791:AG6791"/>
    <mergeCell ref="K6790:M6790"/>
    <mergeCell ref="O6790:Q6790"/>
    <mergeCell ref="S6790:U6790"/>
    <mergeCell ref="W6790:Y6790"/>
    <mergeCell ref="AA6790:AC6790"/>
    <mergeCell ref="AF6788:AG6788"/>
    <mergeCell ref="K6789:M6789"/>
    <mergeCell ref="O6789:Q6789"/>
    <mergeCell ref="S6789:U6789"/>
    <mergeCell ref="W6789:Y6789"/>
    <mergeCell ref="AA6789:AC6789"/>
    <mergeCell ref="AE6789:AG6789"/>
    <mergeCell ref="L6788:M6788"/>
    <mergeCell ref="P6788:Q6788"/>
    <mergeCell ref="T6788:U6788"/>
    <mergeCell ref="X6788:Y6788"/>
    <mergeCell ref="AB6788:AC6788"/>
    <mergeCell ref="AE6786:AG6786"/>
    <mergeCell ref="L6787:M6787"/>
    <mergeCell ref="P6787:Q6787"/>
    <mergeCell ref="T6787:U6787"/>
    <mergeCell ref="X6787:Y6787"/>
    <mergeCell ref="AB6787:AC6787"/>
    <mergeCell ref="AF6787:AG6787"/>
    <mergeCell ref="K6786:M6786"/>
    <mergeCell ref="O6786:Q6786"/>
    <mergeCell ref="S6786:U6786"/>
    <mergeCell ref="W6786:Y6786"/>
    <mergeCell ref="AA6786:AC6786"/>
    <mergeCell ref="AF6784:AG6784"/>
    <mergeCell ref="K6785:M6785"/>
    <mergeCell ref="O6785:Q6785"/>
    <mergeCell ref="S6785:U6785"/>
    <mergeCell ref="W6785:Y6785"/>
    <mergeCell ref="AA6785:AC6785"/>
    <mergeCell ref="AE6785:AG6785"/>
    <mergeCell ref="L6784:M6784"/>
    <mergeCell ref="P6784:Q6784"/>
    <mergeCell ref="T6784:U6784"/>
    <mergeCell ref="X6784:Y6784"/>
    <mergeCell ref="AB6784:AC6784"/>
    <mergeCell ref="AE6782:AG6782"/>
    <mergeCell ref="L6783:M6783"/>
    <mergeCell ref="P6783:Q6783"/>
    <mergeCell ref="T6783:U6783"/>
    <mergeCell ref="X6783:Y6783"/>
    <mergeCell ref="AB6783:AC6783"/>
    <mergeCell ref="AF6783:AG6783"/>
    <mergeCell ref="K6782:M6782"/>
    <mergeCell ref="O6782:Q6782"/>
    <mergeCell ref="S6782:U6782"/>
    <mergeCell ref="W6782:Y6782"/>
    <mergeCell ref="AA6782:AC6782"/>
    <mergeCell ref="AF6780:AG6780"/>
    <mergeCell ref="K6781:M6781"/>
    <mergeCell ref="O6781:Q6781"/>
    <mergeCell ref="S6781:U6781"/>
    <mergeCell ref="W6781:Y6781"/>
    <mergeCell ref="AA6781:AC6781"/>
    <mergeCell ref="AE6781:AG6781"/>
    <mergeCell ref="L6780:M6780"/>
    <mergeCell ref="P6780:Q6780"/>
    <mergeCell ref="T6780:U6780"/>
    <mergeCell ref="X6780:Y6780"/>
    <mergeCell ref="AB6780:AC6780"/>
    <mergeCell ref="AE6778:AG6778"/>
    <mergeCell ref="L6779:M6779"/>
    <mergeCell ref="P6779:Q6779"/>
    <mergeCell ref="T6779:U6779"/>
    <mergeCell ref="X6779:Y6779"/>
    <mergeCell ref="AB6779:AC6779"/>
    <mergeCell ref="AF6779:AG6779"/>
    <mergeCell ref="K6778:M6778"/>
    <mergeCell ref="O6778:Q6778"/>
    <mergeCell ref="S6778:U6778"/>
    <mergeCell ref="W6778:Y6778"/>
    <mergeCell ref="AA6778:AC6778"/>
    <mergeCell ref="AF6776:AG6776"/>
    <mergeCell ref="K6777:M6777"/>
    <mergeCell ref="O6777:Q6777"/>
    <mergeCell ref="S6777:U6777"/>
    <mergeCell ref="W6777:Y6777"/>
    <mergeCell ref="AA6777:AC6777"/>
    <mergeCell ref="AE6777:AG6777"/>
    <mergeCell ref="L6776:M6776"/>
    <mergeCell ref="P6776:Q6776"/>
    <mergeCell ref="T6776:U6776"/>
    <mergeCell ref="X6776:Y6776"/>
    <mergeCell ref="AB6776:AC6776"/>
    <mergeCell ref="AE6774:AG6774"/>
    <mergeCell ref="L6775:M6775"/>
    <mergeCell ref="P6775:Q6775"/>
    <mergeCell ref="T6775:U6775"/>
    <mergeCell ref="X6775:Y6775"/>
    <mergeCell ref="AB6775:AC6775"/>
    <mergeCell ref="AF6775:AG6775"/>
    <mergeCell ref="K6774:M6774"/>
    <mergeCell ref="O6774:Q6774"/>
    <mergeCell ref="S6774:U6774"/>
    <mergeCell ref="W6774:Y6774"/>
    <mergeCell ref="AA6774:AC6774"/>
    <mergeCell ref="AE6772:AG6772"/>
    <mergeCell ref="K6773:M6773"/>
    <mergeCell ref="O6773:Q6773"/>
    <mergeCell ref="S6773:U6773"/>
    <mergeCell ref="W6773:Y6773"/>
    <mergeCell ref="AA6773:AC6773"/>
    <mergeCell ref="AE6773:AG6773"/>
    <mergeCell ref="K6772:M6772"/>
    <mergeCell ref="O6772:Q6772"/>
    <mergeCell ref="S6772:U6772"/>
    <mergeCell ref="W6772:Y6772"/>
    <mergeCell ref="AA6772:AC6772"/>
    <mergeCell ref="AF6770:AG6770"/>
    <mergeCell ref="L6771:M6771"/>
    <mergeCell ref="P6771:Q6771"/>
    <mergeCell ref="T6771:U6771"/>
    <mergeCell ref="X6771:Y6771"/>
    <mergeCell ref="AB6771:AC6771"/>
    <mergeCell ref="AF6771:AG6771"/>
    <mergeCell ref="L6770:M6770"/>
    <mergeCell ref="P6770:Q6770"/>
    <mergeCell ref="T6770:U6770"/>
    <mergeCell ref="X6770:Y6770"/>
    <mergeCell ref="AB6770:AC6770"/>
    <mergeCell ref="AE6768:AG6768"/>
    <mergeCell ref="K6769:M6769"/>
    <mergeCell ref="O6769:Q6769"/>
    <mergeCell ref="S6769:U6769"/>
    <mergeCell ref="W6769:Y6769"/>
    <mergeCell ref="AA6769:AC6769"/>
    <mergeCell ref="AE6769:AG6769"/>
    <mergeCell ref="K6768:M6768"/>
    <mergeCell ref="O6768:Q6768"/>
    <mergeCell ref="S6768:U6768"/>
    <mergeCell ref="W6768:Y6768"/>
    <mergeCell ref="AA6768:AC6768"/>
    <mergeCell ref="AF6766:AG6766"/>
    <mergeCell ref="L6767:M6767"/>
    <mergeCell ref="P6767:Q6767"/>
    <mergeCell ref="T6767:U6767"/>
    <mergeCell ref="X6767:Y6767"/>
    <mergeCell ref="AB6767:AC6767"/>
    <mergeCell ref="AF6767:AG6767"/>
    <mergeCell ref="L6766:M6766"/>
    <mergeCell ref="P6766:Q6766"/>
    <mergeCell ref="T6766:U6766"/>
    <mergeCell ref="X6766:Y6766"/>
    <mergeCell ref="AB6766:AC6766"/>
    <mergeCell ref="AE6764:AG6764"/>
    <mergeCell ref="L6765:M6765"/>
    <mergeCell ref="P6765:Q6765"/>
    <mergeCell ref="T6765:U6765"/>
    <mergeCell ref="X6765:Y6765"/>
    <mergeCell ref="AB6765:AC6765"/>
    <mergeCell ref="AF6765:AG6765"/>
    <mergeCell ref="K6764:M6764"/>
    <mergeCell ref="O6764:Q6764"/>
    <mergeCell ref="S6764:U6764"/>
    <mergeCell ref="W6764:Y6764"/>
    <mergeCell ref="AA6764:AC6764"/>
    <mergeCell ref="AF6762:AG6762"/>
    <mergeCell ref="K6763:M6763"/>
    <mergeCell ref="O6763:Q6763"/>
    <mergeCell ref="S6763:U6763"/>
    <mergeCell ref="W6763:Y6763"/>
    <mergeCell ref="AA6763:AC6763"/>
    <mergeCell ref="AE6763:AG6763"/>
    <mergeCell ref="L6762:M6762"/>
    <mergeCell ref="P6762:Q6762"/>
    <mergeCell ref="T6762:U6762"/>
    <mergeCell ref="X6762:Y6762"/>
    <mergeCell ref="AB6762:AC6762"/>
    <mergeCell ref="AE6760:AG6760"/>
    <mergeCell ref="L6761:M6761"/>
    <mergeCell ref="P6761:Q6761"/>
    <mergeCell ref="T6761:U6761"/>
    <mergeCell ref="X6761:Y6761"/>
    <mergeCell ref="AB6761:AC6761"/>
    <mergeCell ref="AF6761:AG6761"/>
    <mergeCell ref="K6760:M6760"/>
    <mergeCell ref="O6760:Q6760"/>
    <mergeCell ref="S6760:U6760"/>
    <mergeCell ref="W6760:Y6760"/>
    <mergeCell ref="AA6760:AC6760"/>
    <mergeCell ref="AE6758:AG6758"/>
    <mergeCell ref="K6759:M6759"/>
    <mergeCell ref="O6759:Q6759"/>
    <mergeCell ref="S6759:U6759"/>
    <mergeCell ref="W6759:Y6759"/>
    <mergeCell ref="AA6759:AC6759"/>
    <mergeCell ref="AE6759:AG6759"/>
    <mergeCell ref="K6758:M6758"/>
    <mergeCell ref="O6758:Q6758"/>
    <mergeCell ref="S6758:U6758"/>
    <mergeCell ref="W6758:Y6758"/>
    <mergeCell ref="AA6758:AC6758"/>
    <mergeCell ref="AE6756:AG6756"/>
    <mergeCell ref="A6757:F6757"/>
    <mergeCell ref="L6757:M6757"/>
    <mergeCell ref="P6757:Q6757"/>
    <mergeCell ref="T6757:U6757"/>
    <mergeCell ref="X6757:Y6757"/>
    <mergeCell ref="AB6757:AC6757"/>
    <mergeCell ref="AF6757:AG6757"/>
    <mergeCell ref="K6756:M6756"/>
    <mergeCell ref="O6756:Q6756"/>
    <mergeCell ref="S6756:U6756"/>
    <mergeCell ref="W6756:Y6756"/>
    <mergeCell ref="AA6756:AC6756"/>
    <mergeCell ref="AF6754:AG6754"/>
    <mergeCell ref="K6755:M6755"/>
    <mergeCell ref="O6755:Q6755"/>
    <mergeCell ref="S6755:U6755"/>
    <mergeCell ref="W6755:Y6755"/>
    <mergeCell ref="AA6755:AC6755"/>
    <mergeCell ref="AE6755:AG6755"/>
    <mergeCell ref="L6754:M6754"/>
    <mergeCell ref="P6754:Q6754"/>
    <mergeCell ref="T6754:U6754"/>
    <mergeCell ref="X6754:Y6754"/>
    <mergeCell ref="AB6754:AC6754"/>
    <mergeCell ref="AE6752:AG6752"/>
    <mergeCell ref="L6753:M6753"/>
    <mergeCell ref="P6753:Q6753"/>
    <mergeCell ref="T6753:U6753"/>
    <mergeCell ref="X6753:Y6753"/>
    <mergeCell ref="AB6753:AC6753"/>
    <mergeCell ref="AF6753:AG6753"/>
    <mergeCell ref="K6752:M6752"/>
    <mergeCell ref="O6752:Q6752"/>
    <mergeCell ref="S6752:U6752"/>
    <mergeCell ref="W6752:Y6752"/>
    <mergeCell ref="AA6752:AC6752"/>
    <mergeCell ref="AF6750:AG6750"/>
    <mergeCell ref="K6751:M6751"/>
    <mergeCell ref="O6751:Q6751"/>
    <mergeCell ref="S6751:U6751"/>
    <mergeCell ref="W6751:Y6751"/>
    <mergeCell ref="AA6751:AC6751"/>
    <mergeCell ref="AE6751:AG6751"/>
    <mergeCell ref="L6750:M6750"/>
    <mergeCell ref="P6750:Q6750"/>
    <mergeCell ref="T6750:U6750"/>
    <mergeCell ref="X6750:Y6750"/>
    <mergeCell ref="AB6750:AC6750"/>
    <mergeCell ref="AF6748:AG6748"/>
    <mergeCell ref="L6749:M6749"/>
    <mergeCell ref="P6749:Q6749"/>
    <mergeCell ref="T6749:U6749"/>
    <mergeCell ref="X6749:Y6749"/>
    <mergeCell ref="AB6749:AC6749"/>
    <mergeCell ref="AF6749:AG6749"/>
    <mergeCell ref="L6748:M6748"/>
    <mergeCell ref="P6748:Q6748"/>
    <mergeCell ref="T6748:U6748"/>
    <mergeCell ref="X6748:Y6748"/>
    <mergeCell ref="AB6748:AC6748"/>
    <mergeCell ref="AE6746:AG6746"/>
    <mergeCell ref="L6747:M6747"/>
    <mergeCell ref="P6747:Q6747"/>
    <mergeCell ref="T6747:U6747"/>
    <mergeCell ref="X6747:Y6747"/>
    <mergeCell ref="AB6747:AC6747"/>
    <mergeCell ref="AF6747:AG6747"/>
    <mergeCell ref="K6746:M6746"/>
    <mergeCell ref="O6746:Q6746"/>
    <mergeCell ref="S6746:U6746"/>
    <mergeCell ref="W6746:Y6746"/>
    <mergeCell ref="AA6746:AC6746"/>
    <mergeCell ref="AE6744:AG6744"/>
    <mergeCell ref="K6745:M6745"/>
    <mergeCell ref="O6745:Q6745"/>
    <mergeCell ref="S6745:U6745"/>
    <mergeCell ref="W6745:Y6745"/>
    <mergeCell ref="AA6745:AC6745"/>
    <mergeCell ref="AE6745:AG6745"/>
    <mergeCell ref="K6744:M6744"/>
    <mergeCell ref="O6744:Q6744"/>
    <mergeCell ref="S6744:U6744"/>
    <mergeCell ref="W6744:Y6744"/>
    <mergeCell ref="AA6744:AC6744"/>
    <mergeCell ref="AF6742:AG6742"/>
    <mergeCell ref="L6743:M6743"/>
    <mergeCell ref="P6743:Q6743"/>
    <mergeCell ref="T6743:U6743"/>
    <mergeCell ref="X6743:Y6743"/>
    <mergeCell ref="AB6743:AC6743"/>
    <mergeCell ref="AF6743:AG6743"/>
    <mergeCell ref="L6742:M6742"/>
    <mergeCell ref="P6742:Q6742"/>
    <mergeCell ref="T6742:U6742"/>
    <mergeCell ref="X6742:Y6742"/>
    <mergeCell ref="AB6742:AC6742"/>
    <mergeCell ref="AE6740:AG6740"/>
    <mergeCell ref="K6741:M6741"/>
    <mergeCell ref="O6741:Q6741"/>
    <mergeCell ref="S6741:U6741"/>
    <mergeCell ref="W6741:Y6741"/>
    <mergeCell ref="AA6741:AC6741"/>
    <mergeCell ref="AE6741:AG6741"/>
    <mergeCell ref="K6740:M6740"/>
    <mergeCell ref="O6740:Q6740"/>
    <mergeCell ref="S6740:U6740"/>
    <mergeCell ref="W6740:Y6740"/>
    <mergeCell ref="AA6740:AC6740"/>
    <mergeCell ref="AF6738:AG6738"/>
    <mergeCell ref="L6739:M6739"/>
    <mergeCell ref="P6739:Q6739"/>
    <mergeCell ref="T6739:U6739"/>
    <mergeCell ref="X6739:Y6739"/>
    <mergeCell ref="AB6739:AC6739"/>
    <mergeCell ref="AF6739:AG6739"/>
    <mergeCell ref="L6738:M6738"/>
    <mergeCell ref="P6738:Q6738"/>
    <mergeCell ref="T6738:U6738"/>
    <mergeCell ref="X6738:Y6738"/>
    <mergeCell ref="AB6738:AC6738"/>
    <mergeCell ref="AE6736:AG6736"/>
    <mergeCell ref="L6737:M6737"/>
    <mergeCell ref="P6737:Q6737"/>
    <mergeCell ref="T6737:U6737"/>
    <mergeCell ref="X6737:Y6737"/>
    <mergeCell ref="AB6737:AC6737"/>
    <mergeCell ref="AF6737:AG6737"/>
    <mergeCell ref="K6736:M6736"/>
    <mergeCell ref="O6736:Q6736"/>
    <mergeCell ref="S6736:U6736"/>
    <mergeCell ref="W6736:Y6736"/>
    <mergeCell ref="AA6736:AC6736"/>
    <mergeCell ref="AE6734:AG6734"/>
    <mergeCell ref="K6735:M6735"/>
    <mergeCell ref="O6735:Q6735"/>
    <mergeCell ref="S6735:U6735"/>
    <mergeCell ref="W6735:Y6735"/>
    <mergeCell ref="AA6735:AC6735"/>
    <mergeCell ref="AE6735:AG6735"/>
    <mergeCell ref="K6734:M6734"/>
    <mergeCell ref="O6734:Q6734"/>
    <mergeCell ref="S6734:U6734"/>
    <mergeCell ref="W6734:Y6734"/>
    <mergeCell ref="AA6734:AC6734"/>
    <mergeCell ref="AF6732:AG6732"/>
    <mergeCell ref="L6733:M6733"/>
    <mergeCell ref="P6733:Q6733"/>
    <mergeCell ref="T6733:U6733"/>
    <mergeCell ref="X6733:Y6733"/>
    <mergeCell ref="AB6733:AC6733"/>
    <mergeCell ref="AF6733:AG6733"/>
    <mergeCell ref="L6732:M6732"/>
    <mergeCell ref="P6732:Q6732"/>
    <mergeCell ref="T6732:U6732"/>
    <mergeCell ref="X6732:Y6732"/>
    <mergeCell ref="AB6732:AC6732"/>
    <mergeCell ref="AF6730:AG6730"/>
    <mergeCell ref="L6731:M6731"/>
    <mergeCell ref="P6731:Q6731"/>
    <mergeCell ref="T6731:U6731"/>
    <mergeCell ref="X6731:Y6731"/>
    <mergeCell ref="AB6731:AC6731"/>
    <mergeCell ref="AF6731:AG6731"/>
    <mergeCell ref="L6730:M6730"/>
    <mergeCell ref="P6730:Q6730"/>
    <mergeCell ref="T6730:U6730"/>
    <mergeCell ref="X6730:Y6730"/>
    <mergeCell ref="AB6730:AC6730"/>
    <mergeCell ref="AE6728:AG6728"/>
    <mergeCell ref="L6729:M6729"/>
    <mergeCell ref="P6729:Q6729"/>
    <mergeCell ref="T6729:U6729"/>
    <mergeCell ref="X6729:Y6729"/>
    <mergeCell ref="AB6729:AC6729"/>
    <mergeCell ref="AF6729:AG6729"/>
    <mergeCell ref="K6728:M6728"/>
    <mergeCell ref="O6728:Q6728"/>
    <mergeCell ref="S6728:U6728"/>
    <mergeCell ref="W6728:Y6728"/>
    <mergeCell ref="AA6728:AC6728"/>
    <mergeCell ref="AE6726:AG6726"/>
    <mergeCell ref="K6727:M6727"/>
    <mergeCell ref="O6727:Q6727"/>
    <mergeCell ref="S6727:U6727"/>
    <mergeCell ref="W6727:Y6727"/>
    <mergeCell ref="AA6727:AC6727"/>
    <mergeCell ref="AE6727:AG6727"/>
    <mergeCell ref="K6726:M6726"/>
    <mergeCell ref="O6726:Q6726"/>
    <mergeCell ref="S6726:U6726"/>
    <mergeCell ref="W6726:Y6726"/>
    <mergeCell ref="AA6726:AC6726"/>
    <mergeCell ref="AF6724:AG6724"/>
    <mergeCell ref="L6725:M6725"/>
    <mergeCell ref="P6725:Q6725"/>
    <mergeCell ref="T6725:U6725"/>
    <mergeCell ref="X6725:Y6725"/>
    <mergeCell ref="AB6725:AC6725"/>
    <mergeCell ref="AF6725:AG6725"/>
    <mergeCell ref="L6724:M6724"/>
    <mergeCell ref="P6724:Q6724"/>
    <mergeCell ref="T6724:U6724"/>
    <mergeCell ref="X6724:Y6724"/>
    <mergeCell ref="AB6724:AC6724"/>
    <mergeCell ref="AF6722:AG6722"/>
    <mergeCell ref="L6723:M6723"/>
    <mergeCell ref="P6723:Q6723"/>
    <mergeCell ref="T6723:U6723"/>
    <mergeCell ref="X6723:Y6723"/>
    <mergeCell ref="AB6723:AC6723"/>
    <mergeCell ref="AF6723:AG6723"/>
    <mergeCell ref="L6722:M6722"/>
    <mergeCell ref="P6722:Q6722"/>
    <mergeCell ref="T6722:U6722"/>
    <mergeCell ref="X6722:Y6722"/>
    <mergeCell ref="AB6722:AC6722"/>
    <mergeCell ref="AE6720:AG6720"/>
    <mergeCell ref="K6721:M6721"/>
    <mergeCell ref="O6721:Q6721"/>
    <mergeCell ref="S6721:U6721"/>
    <mergeCell ref="W6721:Y6721"/>
    <mergeCell ref="AA6721:AC6721"/>
    <mergeCell ref="AE6721:AG6721"/>
    <mergeCell ref="K6720:M6720"/>
    <mergeCell ref="O6720:Q6720"/>
    <mergeCell ref="S6720:U6720"/>
    <mergeCell ref="W6720:Y6720"/>
    <mergeCell ref="AA6720:AC6720"/>
    <mergeCell ref="AB6718:AC6718"/>
    <mergeCell ref="AF6718:AG6718"/>
    <mergeCell ref="K6719:M6719"/>
    <mergeCell ref="O6719:Q6719"/>
    <mergeCell ref="S6719:U6719"/>
    <mergeCell ref="W6719:Y6719"/>
    <mergeCell ref="AA6719:AC6719"/>
    <mergeCell ref="AE6719:AG6719"/>
    <mergeCell ref="A6718:F6718"/>
    <mergeCell ref="L6718:M6718"/>
    <mergeCell ref="P6718:Q6718"/>
    <mergeCell ref="T6718:U6718"/>
    <mergeCell ref="X6718:Y6718"/>
    <mergeCell ref="AE6716:AG6716"/>
    <mergeCell ref="K6717:M6717"/>
    <mergeCell ref="O6717:Q6717"/>
    <mergeCell ref="S6717:U6717"/>
    <mergeCell ref="W6717:Y6717"/>
    <mergeCell ref="AA6717:AC6717"/>
    <mergeCell ref="AE6717:AG6717"/>
    <mergeCell ref="K6716:M6716"/>
    <mergeCell ref="O6716:Q6716"/>
    <mergeCell ref="S6716:U6716"/>
    <mergeCell ref="W6716:Y6716"/>
    <mergeCell ref="AA6716:AC6716"/>
    <mergeCell ref="AF6714:AG6714"/>
    <mergeCell ref="L6715:M6715"/>
    <mergeCell ref="P6715:Q6715"/>
    <mergeCell ref="T6715:U6715"/>
    <mergeCell ref="X6715:Y6715"/>
    <mergeCell ref="AB6715:AC6715"/>
    <mergeCell ref="AF6715:AG6715"/>
    <mergeCell ref="L6714:M6714"/>
    <mergeCell ref="P6714:Q6714"/>
    <mergeCell ref="T6714:U6714"/>
    <mergeCell ref="X6714:Y6714"/>
    <mergeCell ref="AB6714:AC6714"/>
    <mergeCell ref="AE6712:AG6712"/>
    <mergeCell ref="K6713:M6713"/>
    <mergeCell ref="O6713:Q6713"/>
    <mergeCell ref="S6713:U6713"/>
    <mergeCell ref="W6713:Y6713"/>
    <mergeCell ref="AA6713:AC6713"/>
    <mergeCell ref="AE6713:AG6713"/>
    <mergeCell ref="K6712:M6712"/>
    <mergeCell ref="O6712:Q6712"/>
    <mergeCell ref="S6712:U6712"/>
    <mergeCell ref="W6712:Y6712"/>
    <mergeCell ref="AA6712:AC6712"/>
    <mergeCell ref="AF6710:AG6710"/>
    <mergeCell ref="L6711:M6711"/>
    <mergeCell ref="P6711:Q6711"/>
    <mergeCell ref="T6711:U6711"/>
    <mergeCell ref="X6711:Y6711"/>
    <mergeCell ref="AB6711:AC6711"/>
    <mergeCell ref="AF6711:AG6711"/>
    <mergeCell ref="L6710:M6710"/>
    <mergeCell ref="P6710:Q6710"/>
    <mergeCell ref="T6710:U6710"/>
    <mergeCell ref="X6710:Y6710"/>
    <mergeCell ref="AB6710:AC6710"/>
    <mergeCell ref="AE6708:AG6708"/>
    <mergeCell ref="K6709:M6709"/>
    <mergeCell ref="O6709:Q6709"/>
    <mergeCell ref="S6709:U6709"/>
    <mergeCell ref="W6709:Y6709"/>
    <mergeCell ref="AA6709:AC6709"/>
    <mergeCell ref="AE6709:AG6709"/>
    <mergeCell ref="K6708:M6708"/>
    <mergeCell ref="O6708:Q6708"/>
    <mergeCell ref="S6708:U6708"/>
    <mergeCell ref="W6708:Y6708"/>
    <mergeCell ref="AA6708:AC6708"/>
    <mergeCell ref="AF6706:AG6706"/>
    <mergeCell ref="L6707:M6707"/>
    <mergeCell ref="P6707:Q6707"/>
    <mergeCell ref="T6707:U6707"/>
    <mergeCell ref="X6707:Y6707"/>
    <mergeCell ref="AB6707:AC6707"/>
    <mergeCell ref="AF6707:AG6707"/>
    <mergeCell ref="L6706:M6706"/>
    <mergeCell ref="P6706:Q6706"/>
    <mergeCell ref="T6706:U6706"/>
    <mergeCell ref="X6706:Y6706"/>
    <mergeCell ref="AB6706:AC6706"/>
    <mergeCell ref="AE6704:AG6704"/>
    <mergeCell ref="K6705:M6705"/>
    <mergeCell ref="O6705:Q6705"/>
    <mergeCell ref="S6705:U6705"/>
    <mergeCell ref="W6705:Y6705"/>
    <mergeCell ref="AA6705:AC6705"/>
    <mergeCell ref="AE6705:AG6705"/>
    <mergeCell ref="K6704:M6704"/>
    <mergeCell ref="O6704:Q6704"/>
    <mergeCell ref="S6704:U6704"/>
    <mergeCell ref="W6704:Y6704"/>
    <mergeCell ref="AA6704:AC6704"/>
    <mergeCell ref="AF6702:AG6702"/>
    <mergeCell ref="K6703:M6703"/>
    <mergeCell ref="O6703:Q6703"/>
    <mergeCell ref="S6703:U6703"/>
    <mergeCell ref="W6703:Y6703"/>
    <mergeCell ref="AA6703:AC6703"/>
    <mergeCell ref="AE6703:AG6703"/>
    <mergeCell ref="L6702:M6702"/>
    <mergeCell ref="P6702:Q6702"/>
    <mergeCell ref="T6702:U6702"/>
    <mergeCell ref="X6702:Y6702"/>
    <mergeCell ref="AB6702:AC6702"/>
    <mergeCell ref="AF6700:AG6700"/>
    <mergeCell ref="L6701:M6701"/>
    <mergeCell ref="P6701:Q6701"/>
    <mergeCell ref="T6701:U6701"/>
    <mergeCell ref="X6701:Y6701"/>
    <mergeCell ref="AB6701:AC6701"/>
    <mergeCell ref="AF6701:AG6701"/>
    <mergeCell ref="L6700:M6700"/>
    <mergeCell ref="P6700:Q6700"/>
    <mergeCell ref="T6700:U6700"/>
    <mergeCell ref="X6700:Y6700"/>
    <mergeCell ref="AB6700:AC6700"/>
    <mergeCell ref="AE6698:AG6698"/>
    <mergeCell ref="K6699:M6699"/>
    <mergeCell ref="O6699:Q6699"/>
    <mergeCell ref="S6699:U6699"/>
    <mergeCell ref="W6699:Y6699"/>
    <mergeCell ref="AA6699:AC6699"/>
    <mergeCell ref="AE6699:AG6699"/>
    <mergeCell ref="K6698:M6698"/>
    <mergeCell ref="O6698:Q6698"/>
    <mergeCell ref="S6698:U6698"/>
    <mergeCell ref="W6698:Y6698"/>
    <mergeCell ref="AA6698:AC6698"/>
    <mergeCell ref="AF6696:AG6696"/>
    <mergeCell ref="K6697:M6697"/>
    <mergeCell ref="O6697:Q6697"/>
    <mergeCell ref="S6697:U6697"/>
    <mergeCell ref="W6697:Y6697"/>
    <mergeCell ref="AA6697:AC6697"/>
    <mergeCell ref="AE6697:AG6697"/>
    <mergeCell ref="L6696:M6696"/>
    <mergeCell ref="P6696:Q6696"/>
    <mergeCell ref="T6696:U6696"/>
    <mergeCell ref="X6696:Y6696"/>
    <mergeCell ref="AB6696:AC6696"/>
    <mergeCell ref="AE6694:AG6694"/>
    <mergeCell ref="L6695:M6695"/>
    <mergeCell ref="P6695:Q6695"/>
    <mergeCell ref="T6695:U6695"/>
    <mergeCell ref="X6695:Y6695"/>
    <mergeCell ref="AB6695:AC6695"/>
    <mergeCell ref="AF6695:AG6695"/>
    <mergeCell ref="K6694:M6694"/>
    <mergeCell ref="O6694:Q6694"/>
    <mergeCell ref="S6694:U6694"/>
    <mergeCell ref="W6694:Y6694"/>
    <mergeCell ref="AA6694:AC6694"/>
    <mergeCell ref="AF6692:AG6692"/>
    <mergeCell ref="K6693:M6693"/>
    <mergeCell ref="O6693:Q6693"/>
    <mergeCell ref="S6693:U6693"/>
    <mergeCell ref="W6693:Y6693"/>
    <mergeCell ref="AA6693:AC6693"/>
    <mergeCell ref="AE6693:AG6693"/>
    <mergeCell ref="L6692:M6692"/>
    <mergeCell ref="P6692:Q6692"/>
    <mergeCell ref="T6692:U6692"/>
    <mergeCell ref="X6692:Y6692"/>
    <mergeCell ref="AB6692:AC6692"/>
    <mergeCell ref="AE6690:AG6690"/>
    <mergeCell ref="L6691:M6691"/>
    <mergeCell ref="P6691:Q6691"/>
    <mergeCell ref="T6691:U6691"/>
    <mergeCell ref="X6691:Y6691"/>
    <mergeCell ref="AB6691:AC6691"/>
    <mergeCell ref="AF6691:AG6691"/>
    <mergeCell ref="K6690:M6690"/>
    <mergeCell ref="O6690:Q6690"/>
    <mergeCell ref="S6690:U6690"/>
    <mergeCell ref="W6690:Y6690"/>
    <mergeCell ref="AA6690:AC6690"/>
    <mergeCell ref="AF6688:AG6688"/>
    <mergeCell ref="K6689:M6689"/>
    <mergeCell ref="O6689:Q6689"/>
    <mergeCell ref="S6689:U6689"/>
    <mergeCell ref="W6689:Y6689"/>
    <mergeCell ref="AA6689:AC6689"/>
    <mergeCell ref="AE6689:AG6689"/>
    <mergeCell ref="L6688:M6688"/>
    <mergeCell ref="P6688:Q6688"/>
    <mergeCell ref="T6688:U6688"/>
    <mergeCell ref="X6688:Y6688"/>
    <mergeCell ref="AB6688:AC6688"/>
    <mergeCell ref="AE6686:AG6686"/>
    <mergeCell ref="L6687:M6687"/>
    <mergeCell ref="P6687:Q6687"/>
    <mergeCell ref="T6687:U6687"/>
    <mergeCell ref="X6687:Y6687"/>
    <mergeCell ref="AB6687:AC6687"/>
    <mergeCell ref="AF6687:AG6687"/>
    <mergeCell ref="K6686:M6686"/>
    <mergeCell ref="O6686:Q6686"/>
    <mergeCell ref="S6686:U6686"/>
    <mergeCell ref="W6686:Y6686"/>
    <mergeCell ref="AA6686:AC6686"/>
    <mergeCell ref="AE6684:AG6684"/>
    <mergeCell ref="K6685:M6685"/>
    <mergeCell ref="O6685:Q6685"/>
    <mergeCell ref="S6685:U6685"/>
    <mergeCell ref="W6685:Y6685"/>
    <mergeCell ref="AA6685:AC6685"/>
    <mergeCell ref="AE6685:AG6685"/>
    <mergeCell ref="K6684:M6684"/>
    <mergeCell ref="O6684:Q6684"/>
    <mergeCell ref="S6684:U6684"/>
    <mergeCell ref="W6684:Y6684"/>
    <mergeCell ref="AA6684:AC6684"/>
    <mergeCell ref="AE6682:AG6682"/>
    <mergeCell ref="A6683:F6683"/>
    <mergeCell ref="L6683:M6683"/>
    <mergeCell ref="P6683:Q6683"/>
    <mergeCell ref="T6683:U6683"/>
    <mergeCell ref="X6683:Y6683"/>
    <mergeCell ref="AB6683:AC6683"/>
    <mergeCell ref="AF6683:AG6683"/>
    <mergeCell ref="K6682:M6682"/>
    <mergeCell ref="O6682:Q6682"/>
    <mergeCell ref="S6682:U6682"/>
    <mergeCell ref="W6682:Y6682"/>
    <mergeCell ref="AA6682:AC6682"/>
    <mergeCell ref="AF6680:AG6680"/>
    <mergeCell ref="K6681:M6681"/>
    <mergeCell ref="O6681:Q6681"/>
    <mergeCell ref="S6681:U6681"/>
    <mergeCell ref="W6681:Y6681"/>
    <mergeCell ref="AA6681:AC6681"/>
    <mergeCell ref="AE6681:AG6681"/>
    <mergeCell ref="L6680:M6680"/>
    <mergeCell ref="P6680:Q6680"/>
    <mergeCell ref="T6680:U6680"/>
    <mergeCell ref="X6680:Y6680"/>
    <mergeCell ref="AB6680:AC6680"/>
    <mergeCell ref="AE6678:AG6678"/>
    <mergeCell ref="L6679:M6679"/>
    <mergeCell ref="P6679:Q6679"/>
    <mergeCell ref="T6679:U6679"/>
    <mergeCell ref="X6679:Y6679"/>
    <mergeCell ref="AB6679:AC6679"/>
    <mergeCell ref="AF6679:AG6679"/>
    <mergeCell ref="K6678:M6678"/>
    <mergeCell ref="O6678:Q6678"/>
    <mergeCell ref="S6678:U6678"/>
    <mergeCell ref="W6678:Y6678"/>
    <mergeCell ref="AA6678:AC6678"/>
    <mergeCell ref="AF6676:AG6676"/>
    <mergeCell ref="K6677:M6677"/>
    <mergeCell ref="O6677:Q6677"/>
    <mergeCell ref="S6677:U6677"/>
    <mergeCell ref="W6677:Y6677"/>
    <mergeCell ref="AA6677:AC6677"/>
    <mergeCell ref="AE6677:AG6677"/>
    <mergeCell ref="L6676:M6676"/>
    <mergeCell ref="P6676:Q6676"/>
    <mergeCell ref="T6676:U6676"/>
    <mergeCell ref="X6676:Y6676"/>
    <mergeCell ref="AB6676:AC6676"/>
    <mergeCell ref="AE6674:AG6674"/>
    <mergeCell ref="L6675:M6675"/>
    <mergeCell ref="P6675:Q6675"/>
    <mergeCell ref="T6675:U6675"/>
    <mergeCell ref="X6675:Y6675"/>
    <mergeCell ref="AB6675:AC6675"/>
    <mergeCell ref="AF6675:AG6675"/>
    <mergeCell ref="K6674:M6674"/>
    <mergeCell ref="O6674:Q6674"/>
    <mergeCell ref="S6674:U6674"/>
    <mergeCell ref="W6674:Y6674"/>
    <mergeCell ref="AA6674:AC6674"/>
    <mergeCell ref="AF6672:AG6672"/>
    <mergeCell ref="K6673:M6673"/>
    <mergeCell ref="O6673:Q6673"/>
    <mergeCell ref="S6673:U6673"/>
    <mergeCell ref="W6673:Y6673"/>
    <mergeCell ref="AA6673:AC6673"/>
    <mergeCell ref="AE6673:AG6673"/>
    <mergeCell ref="L6672:M6672"/>
    <mergeCell ref="P6672:Q6672"/>
    <mergeCell ref="T6672:U6672"/>
    <mergeCell ref="X6672:Y6672"/>
    <mergeCell ref="AB6672:AC6672"/>
    <mergeCell ref="AF6670:AG6670"/>
    <mergeCell ref="L6671:M6671"/>
    <mergeCell ref="P6671:Q6671"/>
    <mergeCell ref="T6671:U6671"/>
    <mergeCell ref="X6671:Y6671"/>
    <mergeCell ref="AB6671:AC6671"/>
    <mergeCell ref="AF6671:AG6671"/>
    <mergeCell ref="L6670:M6670"/>
    <mergeCell ref="P6670:Q6670"/>
    <mergeCell ref="T6670:U6670"/>
    <mergeCell ref="X6670:Y6670"/>
    <mergeCell ref="AB6670:AC6670"/>
    <mergeCell ref="AE6668:AG6668"/>
    <mergeCell ref="L6669:M6669"/>
    <mergeCell ref="P6669:Q6669"/>
    <mergeCell ref="T6669:U6669"/>
    <mergeCell ref="X6669:Y6669"/>
    <mergeCell ref="AB6669:AC6669"/>
    <mergeCell ref="AF6669:AG6669"/>
    <mergeCell ref="K6668:M6668"/>
    <mergeCell ref="O6668:Q6668"/>
    <mergeCell ref="S6668:U6668"/>
    <mergeCell ref="W6668:Y6668"/>
    <mergeCell ref="AA6668:AC6668"/>
    <mergeCell ref="AE6666:AG6666"/>
    <mergeCell ref="K6667:M6667"/>
    <mergeCell ref="O6667:Q6667"/>
    <mergeCell ref="S6667:U6667"/>
    <mergeCell ref="W6667:Y6667"/>
    <mergeCell ref="AA6667:AC6667"/>
    <mergeCell ref="AE6667:AG6667"/>
    <mergeCell ref="K6666:M6666"/>
    <mergeCell ref="O6666:Q6666"/>
    <mergeCell ref="S6666:U6666"/>
    <mergeCell ref="W6666:Y6666"/>
    <mergeCell ref="AA6666:AC6666"/>
    <mergeCell ref="AF6664:AG6664"/>
    <mergeCell ref="L6665:M6665"/>
    <mergeCell ref="P6665:Q6665"/>
    <mergeCell ref="T6665:U6665"/>
    <mergeCell ref="X6665:Y6665"/>
    <mergeCell ref="AB6665:AC6665"/>
    <mergeCell ref="AF6665:AG6665"/>
    <mergeCell ref="L6664:M6664"/>
    <mergeCell ref="P6664:Q6664"/>
    <mergeCell ref="T6664:U6664"/>
    <mergeCell ref="X6664:Y6664"/>
    <mergeCell ref="AB6664:AC6664"/>
    <mergeCell ref="AE6662:AG6662"/>
    <mergeCell ref="L6663:M6663"/>
    <mergeCell ref="P6663:Q6663"/>
    <mergeCell ref="T6663:U6663"/>
    <mergeCell ref="X6663:Y6663"/>
    <mergeCell ref="AB6663:AC6663"/>
    <mergeCell ref="AF6663:AG6663"/>
    <mergeCell ref="K6662:M6662"/>
    <mergeCell ref="O6662:Q6662"/>
    <mergeCell ref="S6662:U6662"/>
    <mergeCell ref="W6662:Y6662"/>
    <mergeCell ref="AA6662:AC6662"/>
    <mergeCell ref="AE6660:AG6660"/>
    <mergeCell ref="K6661:M6661"/>
    <mergeCell ref="O6661:Q6661"/>
    <mergeCell ref="S6661:U6661"/>
    <mergeCell ref="W6661:Y6661"/>
    <mergeCell ref="AA6661:AC6661"/>
    <mergeCell ref="AE6661:AG6661"/>
    <mergeCell ref="K6660:M6660"/>
    <mergeCell ref="O6660:Q6660"/>
    <mergeCell ref="S6660:U6660"/>
    <mergeCell ref="W6660:Y6660"/>
    <mergeCell ref="AA6660:AC6660"/>
    <mergeCell ref="AE6658:AG6658"/>
    <mergeCell ref="A6659:F6659"/>
    <mergeCell ref="L6659:M6659"/>
    <mergeCell ref="P6659:Q6659"/>
    <mergeCell ref="T6659:U6659"/>
    <mergeCell ref="X6659:Y6659"/>
    <mergeCell ref="AB6659:AC6659"/>
    <mergeCell ref="AF6659:AG6659"/>
    <mergeCell ref="K6658:M6658"/>
    <mergeCell ref="O6658:Q6658"/>
    <mergeCell ref="S6658:U6658"/>
    <mergeCell ref="W6658:Y6658"/>
    <mergeCell ref="AA6658:AC6658"/>
    <mergeCell ref="AF6656:AG6656"/>
    <mergeCell ref="K6657:M6657"/>
    <mergeCell ref="O6657:Q6657"/>
    <mergeCell ref="S6657:U6657"/>
    <mergeCell ref="W6657:Y6657"/>
    <mergeCell ref="AA6657:AC6657"/>
    <mergeCell ref="AE6657:AG6657"/>
    <mergeCell ref="L6656:M6656"/>
    <mergeCell ref="P6656:Q6656"/>
    <mergeCell ref="T6656:U6656"/>
    <mergeCell ref="X6656:Y6656"/>
    <mergeCell ref="AB6656:AC6656"/>
    <mergeCell ref="AE6654:AG6654"/>
    <mergeCell ref="L6655:M6655"/>
    <mergeCell ref="P6655:Q6655"/>
    <mergeCell ref="T6655:U6655"/>
    <mergeCell ref="X6655:Y6655"/>
    <mergeCell ref="AB6655:AC6655"/>
    <mergeCell ref="AF6655:AG6655"/>
    <mergeCell ref="K6654:M6654"/>
    <mergeCell ref="O6654:Q6654"/>
    <mergeCell ref="S6654:U6654"/>
    <mergeCell ref="W6654:Y6654"/>
    <mergeCell ref="AA6654:AC6654"/>
    <mergeCell ref="AF6652:AG6652"/>
    <mergeCell ref="K6653:M6653"/>
    <mergeCell ref="O6653:Q6653"/>
    <mergeCell ref="S6653:U6653"/>
    <mergeCell ref="W6653:Y6653"/>
    <mergeCell ref="AA6653:AC6653"/>
    <mergeCell ref="AE6653:AG6653"/>
    <mergeCell ref="L6652:M6652"/>
    <mergeCell ref="P6652:Q6652"/>
    <mergeCell ref="T6652:U6652"/>
    <mergeCell ref="X6652:Y6652"/>
    <mergeCell ref="AB6652:AC6652"/>
    <mergeCell ref="AF6650:AG6650"/>
    <mergeCell ref="L6651:M6651"/>
    <mergeCell ref="P6651:Q6651"/>
    <mergeCell ref="T6651:U6651"/>
    <mergeCell ref="X6651:Y6651"/>
    <mergeCell ref="AB6651:AC6651"/>
    <mergeCell ref="AF6651:AG6651"/>
    <mergeCell ref="L6650:M6650"/>
    <mergeCell ref="P6650:Q6650"/>
    <mergeCell ref="T6650:U6650"/>
    <mergeCell ref="X6650:Y6650"/>
    <mergeCell ref="AB6650:AC6650"/>
    <mergeCell ref="AE6648:AG6648"/>
    <mergeCell ref="L6649:M6649"/>
    <mergeCell ref="P6649:Q6649"/>
    <mergeCell ref="T6649:U6649"/>
    <mergeCell ref="X6649:Y6649"/>
    <mergeCell ref="AB6649:AC6649"/>
    <mergeCell ref="AF6649:AG6649"/>
    <mergeCell ref="K6648:M6648"/>
    <mergeCell ref="O6648:Q6648"/>
    <mergeCell ref="S6648:U6648"/>
    <mergeCell ref="W6648:Y6648"/>
    <mergeCell ref="AA6648:AC6648"/>
    <mergeCell ref="AF6646:AG6646"/>
    <mergeCell ref="K6647:M6647"/>
    <mergeCell ref="O6647:Q6647"/>
    <mergeCell ref="S6647:U6647"/>
    <mergeCell ref="W6647:Y6647"/>
    <mergeCell ref="AA6647:AC6647"/>
    <mergeCell ref="AE6647:AG6647"/>
    <mergeCell ref="L6646:M6646"/>
    <mergeCell ref="P6646:Q6646"/>
    <mergeCell ref="T6646:U6646"/>
    <mergeCell ref="X6646:Y6646"/>
    <mergeCell ref="AB6646:AC6646"/>
    <mergeCell ref="AE6644:AG6644"/>
    <mergeCell ref="L6645:M6645"/>
    <mergeCell ref="P6645:Q6645"/>
    <mergeCell ref="T6645:U6645"/>
    <mergeCell ref="X6645:Y6645"/>
    <mergeCell ref="AB6645:AC6645"/>
    <mergeCell ref="AF6645:AG6645"/>
    <mergeCell ref="K6644:M6644"/>
    <mergeCell ref="O6644:Q6644"/>
    <mergeCell ref="S6644:U6644"/>
    <mergeCell ref="W6644:Y6644"/>
    <mergeCell ref="AA6644:AC6644"/>
    <mergeCell ref="AE6642:AG6642"/>
    <mergeCell ref="K6643:M6643"/>
    <mergeCell ref="O6643:Q6643"/>
    <mergeCell ref="S6643:U6643"/>
    <mergeCell ref="W6643:Y6643"/>
    <mergeCell ref="AA6643:AC6643"/>
    <mergeCell ref="AE6643:AG6643"/>
    <mergeCell ref="K6642:M6642"/>
    <mergeCell ref="O6642:Q6642"/>
    <mergeCell ref="S6642:U6642"/>
    <mergeCell ref="W6642:Y6642"/>
    <mergeCell ref="AA6642:AC6642"/>
    <mergeCell ref="AE6640:AG6640"/>
    <mergeCell ref="A6641:F6641"/>
    <mergeCell ref="L6641:M6641"/>
    <mergeCell ref="P6641:Q6641"/>
    <mergeCell ref="T6641:U6641"/>
    <mergeCell ref="X6641:Y6641"/>
    <mergeCell ref="AB6641:AC6641"/>
    <mergeCell ref="AF6641:AG6641"/>
    <mergeCell ref="K6640:M6640"/>
    <mergeCell ref="O6640:Q6640"/>
    <mergeCell ref="S6640:U6640"/>
    <mergeCell ref="W6640:Y6640"/>
    <mergeCell ref="AA6640:AC6640"/>
    <mergeCell ref="AF6638:AG6638"/>
    <mergeCell ref="K6639:M6639"/>
    <mergeCell ref="O6639:Q6639"/>
    <mergeCell ref="S6639:U6639"/>
    <mergeCell ref="W6639:Y6639"/>
    <mergeCell ref="AA6639:AC6639"/>
    <mergeCell ref="AE6639:AG6639"/>
    <mergeCell ref="L6638:M6638"/>
    <mergeCell ref="P6638:Q6638"/>
    <mergeCell ref="T6638:U6638"/>
    <mergeCell ref="X6638:Y6638"/>
    <mergeCell ref="AB6638:AC6638"/>
    <mergeCell ref="AE6636:AG6636"/>
    <mergeCell ref="L6637:M6637"/>
    <mergeCell ref="P6637:Q6637"/>
    <mergeCell ref="T6637:U6637"/>
    <mergeCell ref="X6637:Y6637"/>
    <mergeCell ref="AB6637:AC6637"/>
    <mergeCell ref="AF6637:AG6637"/>
    <mergeCell ref="K6636:M6636"/>
    <mergeCell ref="O6636:Q6636"/>
    <mergeCell ref="S6636:U6636"/>
    <mergeCell ref="W6636:Y6636"/>
    <mergeCell ref="AA6636:AC6636"/>
    <mergeCell ref="AF6634:AG6634"/>
    <mergeCell ref="K6635:M6635"/>
    <mergeCell ref="O6635:Q6635"/>
    <mergeCell ref="S6635:U6635"/>
    <mergeCell ref="W6635:Y6635"/>
    <mergeCell ref="AA6635:AC6635"/>
    <mergeCell ref="AE6635:AG6635"/>
    <mergeCell ref="L6634:M6634"/>
    <mergeCell ref="P6634:Q6634"/>
    <mergeCell ref="T6634:U6634"/>
    <mergeCell ref="X6634:Y6634"/>
    <mergeCell ref="AB6634:AC6634"/>
    <mergeCell ref="AE6632:AG6632"/>
    <mergeCell ref="L6633:M6633"/>
    <mergeCell ref="P6633:Q6633"/>
    <mergeCell ref="T6633:U6633"/>
    <mergeCell ref="X6633:Y6633"/>
    <mergeCell ref="AB6633:AC6633"/>
    <mergeCell ref="AF6633:AG6633"/>
    <mergeCell ref="K6632:M6632"/>
    <mergeCell ref="O6632:Q6632"/>
    <mergeCell ref="S6632:U6632"/>
    <mergeCell ref="W6632:Y6632"/>
    <mergeCell ref="AA6632:AC6632"/>
    <mergeCell ref="AF6630:AG6630"/>
    <mergeCell ref="K6631:M6631"/>
    <mergeCell ref="O6631:Q6631"/>
    <mergeCell ref="S6631:U6631"/>
    <mergeCell ref="W6631:Y6631"/>
    <mergeCell ref="AA6631:AC6631"/>
    <mergeCell ref="AE6631:AG6631"/>
    <mergeCell ref="L6630:M6630"/>
    <mergeCell ref="P6630:Q6630"/>
    <mergeCell ref="T6630:U6630"/>
    <mergeCell ref="X6630:Y6630"/>
    <mergeCell ref="AB6630:AC6630"/>
    <mergeCell ref="AF6628:AG6628"/>
    <mergeCell ref="L6629:M6629"/>
    <mergeCell ref="P6629:Q6629"/>
    <mergeCell ref="T6629:U6629"/>
    <mergeCell ref="X6629:Y6629"/>
    <mergeCell ref="AB6629:AC6629"/>
    <mergeCell ref="AF6629:AG6629"/>
    <mergeCell ref="L6628:M6628"/>
    <mergeCell ref="P6628:Q6628"/>
    <mergeCell ref="T6628:U6628"/>
    <mergeCell ref="X6628:Y6628"/>
    <mergeCell ref="AB6628:AC6628"/>
    <mergeCell ref="AF6626:AG6626"/>
    <mergeCell ref="L6627:M6627"/>
    <mergeCell ref="P6627:Q6627"/>
    <mergeCell ref="T6627:U6627"/>
    <mergeCell ref="X6627:Y6627"/>
    <mergeCell ref="AB6627:AC6627"/>
    <mergeCell ref="AF6627:AG6627"/>
    <mergeCell ref="L6626:M6626"/>
    <mergeCell ref="P6626:Q6626"/>
    <mergeCell ref="T6626:U6626"/>
    <mergeCell ref="X6626:Y6626"/>
    <mergeCell ref="AB6626:AC6626"/>
    <mergeCell ref="AF6624:AG6624"/>
    <mergeCell ref="L6625:M6625"/>
    <mergeCell ref="P6625:Q6625"/>
    <mergeCell ref="T6625:U6625"/>
    <mergeCell ref="X6625:Y6625"/>
    <mergeCell ref="AB6625:AC6625"/>
    <mergeCell ref="AF6625:AG6625"/>
    <mergeCell ref="L6624:M6624"/>
    <mergeCell ref="P6624:Q6624"/>
    <mergeCell ref="T6624:U6624"/>
    <mergeCell ref="X6624:Y6624"/>
    <mergeCell ref="AB6624:AC6624"/>
    <mergeCell ref="AE6622:AG6622"/>
    <mergeCell ref="K6623:M6623"/>
    <mergeCell ref="O6623:Q6623"/>
    <mergeCell ref="S6623:U6623"/>
    <mergeCell ref="W6623:Y6623"/>
    <mergeCell ref="AA6623:AC6623"/>
    <mergeCell ref="AE6623:AG6623"/>
    <mergeCell ref="K6622:M6622"/>
    <mergeCell ref="O6622:Q6622"/>
    <mergeCell ref="S6622:U6622"/>
    <mergeCell ref="W6622:Y6622"/>
    <mergeCell ref="AA6622:AC6622"/>
    <mergeCell ref="AF6620:AG6620"/>
    <mergeCell ref="K6621:M6621"/>
    <mergeCell ref="O6621:Q6621"/>
    <mergeCell ref="S6621:U6621"/>
    <mergeCell ref="W6621:Y6621"/>
    <mergeCell ref="AA6621:AC6621"/>
    <mergeCell ref="AE6621:AG6621"/>
    <mergeCell ref="L6620:M6620"/>
    <mergeCell ref="P6620:Q6620"/>
    <mergeCell ref="T6620:U6620"/>
    <mergeCell ref="X6620:Y6620"/>
    <mergeCell ref="AB6620:AC6620"/>
    <mergeCell ref="AF6618:AG6618"/>
    <mergeCell ref="L6619:M6619"/>
    <mergeCell ref="P6619:Q6619"/>
    <mergeCell ref="T6619:U6619"/>
    <mergeCell ref="X6619:Y6619"/>
    <mergeCell ref="AB6619:AC6619"/>
    <mergeCell ref="AF6619:AG6619"/>
    <mergeCell ref="L6618:M6618"/>
    <mergeCell ref="P6618:Q6618"/>
    <mergeCell ref="T6618:U6618"/>
    <mergeCell ref="X6618:Y6618"/>
    <mergeCell ref="AB6618:AC6618"/>
    <mergeCell ref="AF6616:AG6616"/>
    <mergeCell ref="L6617:M6617"/>
    <mergeCell ref="P6617:Q6617"/>
    <mergeCell ref="T6617:U6617"/>
    <mergeCell ref="X6617:Y6617"/>
    <mergeCell ref="AB6617:AC6617"/>
    <mergeCell ref="AF6617:AG6617"/>
    <mergeCell ref="L6616:M6616"/>
    <mergeCell ref="P6616:Q6616"/>
    <mergeCell ref="T6616:U6616"/>
    <mergeCell ref="X6616:Y6616"/>
    <mergeCell ref="AB6616:AC6616"/>
    <mergeCell ref="AE6614:AG6614"/>
    <mergeCell ref="L6615:M6615"/>
    <mergeCell ref="P6615:Q6615"/>
    <mergeCell ref="T6615:U6615"/>
    <mergeCell ref="X6615:Y6615"/>
    <mergeCell ref="AB6615:AC6615"/>
    <mergeCell ref="AF6615:AG6615"/>
    <mergeCell ref="K6614:M6614"/>
    <mergeCell ref="O6614:Q6614"/>
    <mergeCell ref="S6614:U6614"/>
    <mergeCell ref="W6614:Y6614"/>
    <mergeCell ref="AA6614:AC6614"/>
    <mergeCell ref="AF6612:AG6612"/>
    <mergeCell ref="K6613:M6613"/>
    <mergeCell ref="O6613:Q6613"/>
    <mergeCell ref="S6613:U6613"/>
    <mergeCell ref="W6613:Y6613"/>
    <mergeCell ref="AA6613:AC6613"/>
    <mergeCell ref="AE6613:AG6613"/>
    <mergeCell ref="L6612:M6612"/>
    <mergeCell ref="P6612:Q6612"/>
    <mergeCell ref="T6612:U6612"/>
    <mergeCell ref="X6612:Y6612"/>
    <mergeCell ref="AB6612:AC6612"/>
    <mergeCell ref="AF6610:AG6610"/>
    <mergeCell ref="L6611:M6611"/>
    <mergeCell ref="P6611:Q6611"/>
    <mergeCell ref="T6611:U6611"/>
    <mergeCell ref="X6611:Y6611"/>
    <mergeCell ref="AB6611:AC6611"/>
    <mergeCell ref="AF6611:AG6611"/>
    <mergeCell ref="L6610:M6610"/>
    <mergeCell ref="P6610:Q6610"/>
    <mergeCell ref="T6610:U6610"/>
    <mergeCell ref="X6610:Y6610"/>
    <mergeCell ref="AB6610:AC6610"/>
    <mergeCell ref="AE6608:AG6608"/>
    <mergeCell ref="K6609:M6609"/>
    <mergeCell ref="O6609:Q6609"/>
    <mergeCell ref="S6609:U6609"/>
    <mergeCell ref="W6609:Y6609"/>
    <mergeCell ref="AA6609:AC6609"/>
    <mergeCell ref="AE6609:AG6609"/>
    <mergeCell ref="K6608:M6608"/>
    <mergeCell ref="O6608:Q6608"/>
    <mergeCell ref="S6608:U6608"/>
    <mergeCell ref="W6608:Y6608"/>
    <mergeCell ref="AA6608:AC6608"/>
    <mergeCell ref="AE6606:AG6606"/>
    <mergeCell ref="K6607:M6607"/>
    <mergeCell ref="O6607:Q6607"/>
    <mergeCell ref="S6607:U6607"/>
    <mergeCell ref="W6607:Y6607"/>
    <mergeCell ref="AA6607:AC6607"/>
    <mergeCell ref="AE6607:AG6607"/>
    <mergeCell ref="K6606:M6606"/>
    <mergeCell ref="O6606:Q6606"/>
    <mergeCell ref="S6606:U6606"/>
    <mergeCell ref="W6606:Y6606"/>
    <mergeCell ref="AA6606:AC6606"/>
    <mergeCell ref="AE6604:AG6604"/>
    <mergeCell ref="A6605:F6605"/>
    <mergeCell ref="L6605:M6605"/>
    <mergeCell ref="P6605:Q6605"/>
    <mergeCell ref="T6605:U6605"/>
    <mergeCell ref="X6605:Y6605"/>
    <mergeCell ref="AB6605:AC6605"/>
    <mergeCell ref="AF6605:AG6605"/>
    <mergeCell ref="K6604:M6604"/>
    <mergeCell ref="O6604:Q6604"/>
    <mergeCell ref="S6604:U6604"/>
    <mergeCell ref="W6604:Y6604"/>
    <mergeCell ref="AA6604:AC6604"/>
    <mergeCell ref="AF6602:AG6602"/>
    <mergeCell ref="K6603:M6603"/>
    <mergeCell ref="O6603:Q6603"/>
    <mergeCell ref="S6603:U6603"/>
    <mergeCell ref="W6603:Y6603"/>
    <mergeCell ref="AA6603:AC6603"/>
    <mergeCell ref="AE6603:AG6603"/>
    <mergeCell ref="L6602:M6602"/>
    <mergeCell ref="P6602:Q6602"/>
    <mergeCell ref="T6602:U6602"/>
    <mergeCell ref="X6602:Y6602"/>
    <mergeCell ref="AB6602:AC6602"/>
    <mergeCell ref="AE6600:AG6600"/>
    <mergeCell ref="L6601:M6601"/>
    <mergeCell ref="P6601:Q6601"/>
    <mergeCell ref="T6601:U6601"/>
    <mergeCell ref="X6601:Y6601"/>
    <mergeCell ref="AB6601:AC6601"/>
    <mergeCell ref="AF6601:AG6601"/>
    <mergeCell ref="K6600:M6600"/>
    <mergeCell ref="O6600:Q6600"/>
    <mergeCell ref="S6600:U6600"/>
    <mergeCell ref="W6600:Y6600"/>
    <mergeCell ref="AA6600:AC6600"/>
    <mergeCell ref="AF6598:AG6598"/>
    <mergeCell ref="K6599:M6599"/>
    <mergeCell ref="O6599:Q6599"/>
    <mergeCell ref="S6599:U6599"/>
    <mergeCell ref="W6599:Y6599"/>
    <mergeCell ref="AA6599:AC6599"/>
    <mergeCell ref="AE6599:AG6599"/>
    <mergeCell ref="L6598:M6598"/>
    <mergeCell ref="P6598:Q6598"/>
    <mergeCell ref="T6598:U6598"/>
    <mergeCell ref="X6598:Y6598"/>
    <mergeCell ref="AB6598:AC6598"/>
    <mergeCell ref="AE6596:AG6596"/>
    <mergeCell ref="L6597:M6597"/>
    <mergeCell ref="P6597:Q6597"/>
    <mergeCell ref="T6597:U6597"/>
    <mergeCell ref="X6597:Y6597"/>
    <mergeCell ref="AB6597:AC6597"/>
    <mergeCell ref="AF6597:AG6597"/>
    <mergeCell ref="K6596:M6596"/>
    <mergeCell ref="O6596:Q6596"/>
    <mergeCell ref="S6596:U6596"/>
    <mergeCell ref="W6596:Y6596"/>
    <mergeCell ref="AA6596:AC6596"/>
    <mergeCell ref="AE6594:AG6594"/>
    <mergeCell ref="K6595:M6595"/>
    <mergeCell ref="O6595:Q6595"/>
    <mergeCell ref="S6595:U6595"/>
    <mergeCell ref="W6595:Y6595"/>
    <mergeCell ref="AA6595:AC6595"/>
    <mergeCell ref="AE6595:AG6595"/>
    <mergeCell ref="K6594:M6594"/>
    <mergeCell ref="O6594:Q6594"/>
    <mergeCell ref="S6594:U6594"/>
    <mergeCell ref="W6594:Y6594"/>
    <mergeCell ref="AA6594:AC6594"/>
    <mergeCell ref="AF6592:AG6592"/>
    <mergeCell ref="L6593:M6593"/>
    <mergeCell ref="P6593:Q6593"/>
    <mergeCell ref="T6593:U6593"/>
    <mergeCell ref="X6593:Y6593"/>
    <mergeCell ref="AB6593:AC6593"/>
    <mergeCell ref="AF6593:AG6593"/>
    <mergeCell ref="L6592:M6592"/>
    <mergeCell ref="P6592:Q6592"/>
    <mergeCell ref="T6592:U6592"/>
    <mergeCell ref="X6592:Y6592"/>
    <mergeCell ref="AB6592:AC6592"/>
    <mergeCell ref="AE6590:AG6590"/>
    <mergeCell ref="K6591:M6591"/>
    <mergeCell ref="O6591:Q6591"/>
    <mergeCell ref="S6591:U6591"/>
    <mergeCell ref="W6591:Y6591"/>
    <mergeCell ref="AA6591:AC6591"/>
    <mergeCell ref="AE6591:AG6591"/>
    <mergeCell ref="K6590:M6590"/>
    <mergeCell ref="O6590:Q6590"/>
    <mergeCell ref="S6590:U6590"/>
    <mergeCell ref="W6590:Y6590"/>
    <mergeCell ref="AA6590:AC6590"/>
    <mergeCell ref="AF6588:AG6588"/>
    <mergeCell ref="L6589:M6589"/>
    <mergeCell ref="P6589:Q6589"/>
    <mergeCell ref="T6589:U6589"/>
    <mergeCell ref="X6589:Y6589"/>
    <mergeCell ref="AB6589:AC6589"/>
    <mergeCell ref="AF6589:AG6589"/>
    <mergeCell ref="L6588:M6588"/>
    <mergeCell ref="P6588:Q6588"/>
    <mergeCell ref="T6588:U6588"/>
    <mergeCell ref="X6588:Y6588"/>
    <mergeCell ref="AB6588:AC6588"/>
    <mergeCell ref="AE6586:AG6586"/>
    <mergeCell ref="K6587:M6587"/>
    <mergeCell ref="O6587:Q6587"/>
    <mergeCell ref="S6587:U6587"/>
    <mergeCell ref="W6587:Y6587"/>
    <mergeCell ref="AA6587:AC6587"/>
    <mergeCell ref="AE6587:AG6587"/>
    <mergeCell ref="K6586:M6586"/>
    <mergeCell ref="O6586:Q6586"/>
    <mergeCell ref="S6586:U6586"/>
    <mergeCell ref="W6586:Y6586"/>
    <mergeCell ref="AA6586:AC6586"/>
    <mergeCell ref="AF6584:AG6584"/>
    <mergeCell ref="K6585:M6585"/>
    <mergeCell ref="O6585:Q6585"/>
    <mergeCell ref="S6585:U6585"/>
    <mergeCell ref="W6585:Y6585"/>
    <mergeCell ref="AA6585:AC6585"/>
    <mergeCell ref="AE6585:AG6585"/>
    <mergeCell ref="L6584:M6584"/>
    <mergeCell ref="P6584:Q6584"/>
    <mergeCell ref="T6584:U6584"/>
    <mergeCell ref="X6584:Y6584"/>
    <mergeCell ref="AB6584:AC6584"/>
    <mergeCell ref="AE6582:AG6582"/>
    <mergeCell ref="L6583:M6583"/>
    <mergeCell ref="P6583:Q6583"/>
    <mergeCell ref="T6583:U6583"/>
    <mergeCell ref="X6583:Y6583"/>
    <mergeCell ref="AB6583:AC6583"/>
    <mergeCell ref="AF6583:AG6583"/>
    <mergeCell ref="K6582:M6582"/>
    <mergeCell ref="O6582:Q6582"/>
    <mergeCell ref="S6582:U6582"/>
    <mergeCell ref="W6582:Y6582"/>
    <mergeCell ref="AA6582:AC6582"/>
    <mergeCell ref="AF6580:AG6580"/>
    <mergeCell ref="K6581:M6581"/>
    <mergeCell ref="O6581:Q6581"/>
    <mergeCell ref="S6581:U6581"/>
    <mergeCell ref="W6581:Y6581"/>
    <mergeCell ref="AA6581:AC6581"/>
    <mergeCell ref="AE6581:AG6581"/>
    <mergeCell ref="L6580:M6580"/>
    <mergeCell ref="P6580:Q6580"/>
    <mergeCell ref="T6580:U6580"/>
    <mergeCell ref="X6580:Y6580"/>
    <mergeCell ref="AB6580:AC6580"/>
    <mergeCell ref="AE6578:AG6578"/>
    <mergeCell ref="L6579:M6579"/>
    <mergeCell ref="P6579:Q6579"/>
    <mergeCell ref="T6579:U6579"/>
    <mergeCell ref="X6579:Y6579"/>
    <mergeCell ref="AB6579:AC6579"/>
    <mergeCell ref="AF6579:AG6579"/>
    <mergeCell ref="K6578:M6578"/>
    <mergeCell ref="O6578:Q6578"/>
    <mergeCell ref="S6578:U6578"/>
    <mergeCell ref="W6578:Y6578"/>
    <mergeCell ref="AA6578:AC6578"/>
    <mergeCell ref="AB6576:AC6576"/>
    <mergeCell ref="AF6576:AG6576"/>
    <mergeCell ref="K6577:M6577"/>
    <mergeCell ref="O6577:Q6577"/>
    <mergeCell ref="S6577:U6577"/>
    <mergeCell ref="W6577:Y6577"/>
    <mergeCell ref="AA6577:AC6577"/>
    <mergeCell ref="AE6577:AG6577"/>
    <mergeCell ref="A6576:F6576"/>
    <mergeCell ref="L6576:M6576"/>
    <mergeCell ref="P6576:Q6576"/>
    <mergeCell ref="T6576:U6576"/>
    <mergeCell ref="X6576:Y6576"/>
    <mergeCell ref="AE6574:AG6574"/>
    <mergeCell ref="A6575:F6575"/>
    <mergeCell ref="L6575:M6575"/>
    <mergeCell ref="P6575:Q6575"/>
    <mergeCell ref="T6575:U6575"/>
    <mergeCell ref="X6575:Y6575"/>
    <mergeCell ref="AB6575:AC6575"/>
    <mergeCell ref="AF6575:AG6575"/>
    <mergeCell ref="K6574:M6574"/>
    <mergeCell ref="O6574:Q6574"/>
    <mergeCell ref="S6574:U6574"/>
    <mergeCell ref="W6574:Y6574"/>
    <mergeCell ref="AA6574:AC6574"/>
    <mergeCell ref="AF6572:AG6572"/>
    <mergeCell ref="K6573:M6573"/>
    <mergeCell ref="O6573:Q6573"/>
    <mergeCell ref="S6573:U6573"/>
    <mergeCell ref="W6573:Y6573"/>
    <mergeCell ref="AA6573:AC6573"/>
    <mergeCell ref="AE6573:AG6573"/>
    <mergeCell ref="L6572:M6572"/>
    <mergeCell ref="P6572:Q6572"/>
    <mergeCell ref="T6572:U6572"/>
    <mergeCell ref="X6572:Y6572"/>
    <mergeCell ref="AB6572:AC6572"/>
    <mergeCell ref="AE6570:AG6570"/>
    <mergeCell ref="L6571:M6571"/>
    <mergeCell ref="P6571:Q6571"/>
    <mergeCell ref="T6571:U6571"/>
    <mergeCell ref="X6571:Y6571"/>
    <mergeCell ref="AB6571:AC6571"/>
    <mergeCell ref="AF6571:AG6571"/>
    <mergeCell ref="K6570:M6570"/>
    <mergeCell ref="O6570:Q6570"/>
    <mergeCell ref="S6570:U6570"/>
    <mergeCell ref="W6570:Y6570"/>
    <mergeCell ref="AA6570:AC6570"/>
    <mergeCell ref="AF6568:AG6568"/>
    <mergeCell ref="K6569:M6569"/>
    <mergeCell ref="O6569:Q6569"/>
    <mergeCell ref="S6569:U6569"/>
    <mergeCell ref="W6569:Y6569"/>
    <mergeCell ref="AA6569:AC6569"/>
    <mergeCell ref="AE6569:AG6569"/>
    <mergeCell ref="L6568:M6568"/>
    <mergeCell ref="P6568:Q6568"/>
    <mergeCell ref="T6568:U6568"/>
    <mergeCell ref="X6568:Y6568"/>
    <mergeCell ref="AB6568:AC6568"/>
    <mergeCell ref="AE6566:AG6566"/>
    <mergeCell ref="L6567:M6567"/>
    <mergeCell ref="P6567:Q6567"/>
    <mergeCell ref="T6567:U6567"/>
    <mergeCell ref="X6567:Y6567"/>
    <mergeCell ref="AB6567:AC6567"/>
    <mergeCell ref="AF6567:AG6567"/>
    <mergeCell ref="K6566:M6566"/>
    <mergeCell ref="O6566:Q6566"/>
    <mergeCell ref="S6566:U6566"/>
    <mergeCell ref="W6566:Y6566"/>
    <mergeCell ref="AA6566:AC6566"/>
    <mergeCell ref="AF6564:AG6564"/>
    <mergeCell ref="K6565:M6565"/>
    <mergeCell ref="O6565:Q6565"/>
    <mergeCell ref="S6565:U6565"/>
    <mergeCell ref="W6565:Y6565"/>
    <mergeCell ref="AA6565:AC6565"/>
    <mergeCell ref="AE6565:AG6565"/>
    <mergeCell ref="L6564:M6564"/>
    <mergeCell ref="P6564:Q6564"/>
    <mergeCell ref="T6564:U6564"/>
    <mergeCell ref="X6564:Y6564"/>
    <mergeCell ref="AB6564:AC6564"/>
    <mergeCell ref="AE6562:AG6562"/>
    <mergeCell ref="L6563:M6563"/>
    <mergeCell ref="P6563:Q6563"/>
    <mergeCell ref="T6563:U6563"/>
    <mergeCell ref="X6563:Y6563"/>
    <mergeCell ref="AB6563:AC6563"/>
    <mergeCell ref="AF6563:AG6563"/>
    <mergeCell ref="K6562:M6562"/>
    <mergeCell ref="O6562:Q6562"/>
    <mergeCell ref="S6562:U6562"/>
    <mergeCell ref="W6562:Y6562"/>
    <mergeCell ref="AA6562:AC6562"/>
    <mergeCell ref="AF6560:AG6560"/>
    <mergeCell ref="K6561:M6561"/>
    <mergeCell ref="O6561:Q6561"/>
    <mergeCell ref="S6561:U6561"/>
    <mergeCell ref="W6561:Y6561"/>
    <mergeCell ref="AA6561:AC6561"/>
    <mergeCell ref="AE6561:AG6561"/>
    <mergeCell ref="L6560:M6560"/>
    <mergeCell ref="P6560:Q6560"/>
    <mergeCell ref="T6560:U6560"/>
    <mergeCell ref="X6560:Y6560"/>
    <mergeCell ref="AB6560:AC6560"/>
    <mergeCell ref="AE6558:AG6558"/>
    <mergeCell ref="L6559:M6559"/>
    <mergeCell ref="P6559:Q6559"/>
    <mergeCell ref="T6559:U6559"/>
    <mergeCell ref="X6559:Y6559"/>
    <mergeCell ref="AB6559:AC6559"/>
    <mergeCell ref="AF6559:AG6559"/>
    <mergeCell ref="K6558:M6558"/>
    <mergeCell ref="O6558:Q6558"/>
    <mergeCell ref="S6558:U6558"/>
    <mergeCell ref="W6558:Y6558"/>
    <mergeCell ref="AA6558:AC6558"/>
    <mergeCell ref="AF6556:AG6556"/>
    <mergeCell ref="K6557:M6557"/>
    <mergeCell ref="O6557:Q6557"/>
    <mergeCell ref="S6557:U6557"/>
    <mergeCell ref="W6557:Y6557"/>
    <mergeCell ref="AA6557:AC6557"/>
    <mergeCell ref="AE6557:AG6557"/>
    <mergeCell ref="L6556:M6556"/>
    <mergeCell ref="P6556:Q6556"/>
    <mergeCell ref="T6556:U6556"/>
    <mergeCell ref="X6556:Y6556"/>
    <mergeCell ref="AB6556:AC6556"/>
    <mergeCell ref="AE6554:AG6554"/>
    <mergeCell ref="L6555:M6555"/>
    <mergeCell ref="P6555:Q6555"/>
    <mergeCell ref="T6555:U6555"/>
    <mergeCell ref="X6555:Y6555"/>
    <mergeCell ref="AB6555:AC6555"/>
    <mergeCell ref="AF6555:AG6555"/>
    <mergeCell ref="K6554:M6554"/>
    <mergeCell ref="O6554:Q6554"/>
    <mergeCell ref="S6554:U6554"/>
    <mergeCell ref="W6554:Y6554"/>
    <mergeCell ref="AA6554:AC6554"/>
    <mergeCell ref="AF6552:AG6552"/>
    <mergeCell ref="K6553:M6553"/>
    <mergeCell ref="O6553:Q6553"/>
    <mergeCell ref="S6553:U6553"/>
    <mergeCell ref="W6553:Y6553"/>
    <mergeCell ref="AA6553:AC6553"/>
    <mergeCell ref="AE6553:AG6553"/>
    <mergeCell ref="L6552:M6552"/>
    <mergeCell ref="P6552:Q6552"/>
    <mergeCell ref="T6552:U6552"/>
    <mergeCell ref="X6552:Y6552"/>
    <mergeCell ref="AB6552:AC6552"/>
    <mergeCell ref="AE6550:AG6550"/>
    <mergeCell ref="L6551:M6551"/>
    <mergeCell ref="P6551:Q6551"/>
    <mergeCell ref="T6551:U6551"/>
    <mergeCell ref="X6551:Y6551"/>
    <mergeCell ref="AB6551:AC6551"/>
    <mergeCell ref="AF6551:AG6551"/>
    <mergeCell ref="K6550:M6550"/>
    <mergeCell ref="O6550:Q6550"/>
    <mergeCell ref="S6550:U6550"/>
    <mergeCell ref="W6550:Y6550"/>
    <mergeCell ref="AA6550:AC6550"/>
    <mergeCell ref="AF6548:AG6548"/>
    <mergeCell ref="K6549:M6549"/>
    <mergeCell ref="O6549:Q6549"/>
    <mergeCell ref="S6549:U6549"/>
    <mergeCell ref="W6549:Y6549"/>
    <mergeCell ref="AA6549:AC6549"/>
    <mergeCell ref="AE6549:AG6549"/>
    <mergeCell ref="L6548:M6548"/>
    <mergeCell ref="P6548:Q6548"/>
    <mergeCell ref="T6548:U6548"/>
    <mergeCell ref="X6548:Y6548"/>
    <mergeCell ref="AB6548:AC6548"/>
    <mergeCell ref="AE6546:AG6546"/>
    <mergeCell ref="L6547:M6547"/>
    <mergeCell ref="P6547:Q6547"/>
    <mergeCell ref="T6547:U6547"/>
    <mergeCell ref="X6547:Y6547"/>
    <mergeCell ref="AB6547:AC6547"/>
    <mergeCell ref="AF6547:AG6547"/>
    <mergeCell ref="K6546:M6546"/>
    <mergeCell ref="O6546:Q6546"/>
    <mergeCell ref="S6546:U6546"/>
    <mergeCell ref="W6546:Y6546"/>
    <mergeCell ref="AA6546:AC6546"/>
    <mergeCell ref="AF6544:AG6544"/>
    <mergeCell ref="K6545:M6545"/>
    <mergeCell ref="O6545:Q6545"/>
    <mergeCell ref="S6545:U6545"/>
    <mergeCell ref="W6545:Y6545"/>
    <mergeCell ref="AA6545:AC6545"/>
    <mergeCell ref="AE6545:AG6545"/>
    <mergeCell ref="L6544:M6544"/>
    <mergeCell ref="P6544:Q6544"/>
    <mergeCell ref="T6544:U6544"/>
    <mergeCell ref="X6544:Y6544"/>
    <mergeCell ref="AB6544:AC6544"/>
    <mergeCell ref="AE6542:AG6542"/>
    <mergeCell ref="L6543:M6543"/>
    <mergeCell ref="P6543:Q6543"/>
    <mergeCell ref="T6543:U6543"/>
    <mergeCell ref="X6543:Y6543"/>
    <mergeCell ref="AB6543:AC6543"/>
    <mergeCell ref="AF6543:AG6543"/>
    <mergeCell ref="K6542:M6542"/>
    <mergeCell ref="O6542:Q6542"/>
    <mergeCell ref="S6542:U6542"/>
    <mergeCell ref="W6542:Y6542"/>
    <mergeCell ref="AA6542:AC6542"/>
    <mergeCell ref="AF6540:AG6540"/>
    <mergeCell ref="K6541:M6541"/>
    <mergeCell ref="O6541:Q6541"/>
    <mergeCell ref="S6541:U6541"/>
    <mergeCell ref="W6541:Y6541"/>
    <mergeCell ref="AA6541:AC6541"/>
    <mergeCell ref="AE6541:AG6541"/>
    <mergeCell ref="L6540:M6540"/>
    <mergeCell ref="P6540:Q6540"/>
    <mergeCell ref="T6540:U6540"/>
    <mergeCell ref="X6540:Y6540"/>
    <mergeCell ref="AB6540:AC6540"/>
    <mergeCell ref="AE6538:AG6538"/>
    <mergeCell ref="L6539:M6539"/>
    <mergeCell ref="P6539:Q6539"/>
    <mergeCell ref="T6539:U6539"/>
    <mergeCell ref="X6539:Y6539"/>
    <mergeCell ref="AB6539:AC6539"/>
    <mergeCell ref="AF6539:AG6539"/>
    <mergeCell ref="K6538:M6538"/>
    <mergeCell ref="O6538:Q6538"/>
    <mergeCell ref="S6538:U6538"/>
    <mergeCell ref="W6538:Y6538"/>
    <mergeCell ref="AA6538:AC6538"/>
    <mergeCell ref="AF6536:AG6536"/>
    <mergeCell ref="K6537:M6537"/>
    <mergeCell ref="O6537:Q6537"/>
    <mergeCell ref="S6537:U6537"/>
    <mergeCell ref="W6537:Y6537"/>
    <mergeCell ref="AA6537:AC6537"/>
    <mergeCell ref="AE6537:AG6537"/>
    <mergeCell ref="L6536:M6536"/>
    <mergeCell ref="P6536:Q6536"/>
    <mergeCell ref="T6536:U6536"/>
    <mergeCell ref="X6536:Y6536"/>
    <mergeCell ref="AB6536:AC6536"/>
    <mergeCell ref="AE6534:AG6534"/>
    <mergeCell ref="L6535:M6535"/>
    <mergeCell ref="P6535:Q6535"/>
    <mergeCell ref="T6535:U6535"/>
    <mergeCell ref="X6535:Y6535"/>
    <mergeCell ref="AB6535:AC6535"/>
    <mergeCell ref="AF6535:AG6535"/>
    <mergeCell ref="K6534:M6534"/>
    <mergeCell ref="O6534:Q6534"/>
    <mergeCell ref="S6534:U6534"/>
    <mergeCell ref="W6534:Y6534"/>
    <mergeCell ref="AA6534:AC6534"/>
    <mergeCell ref="AF6532:AG6532"/>
    <mergeCell ref="K6533:M6533"/>
    <mergeCell ref="O6533:Q6533"/>
    <mergeCell ref="S6533:U6533"/>
    <mergeCell ref="W6533:Y6533"/>
    <mergeCell ref="AA6533:AC6533"/>
    <mergeCell ref="AE6533:AG6533"/>
    <mergeCell ref="L6532:M6532"/>
    <mergeCell ref="P6532:Q6532"/>
    <mergeCell ref="T6532:U6532"/>
    <mergeCell ref="X6532:Y6532"/>
    <mergeCell ref="AB6532:AC6532"/>
    <mergeCell ref="AE6530:AG6530"/>
    <mergeCell ref="L6531:M6531"/>
    <mergeCell ref="P6531:Q6531"/>
    <mergeCell ref="T6531:U6531"/>
    <mergeCell ref="X6531:Y6531"/>
    <mergeCell ref="AB6531:AC6531"/>
    <mergeCell ref="AF6531:AG6531"/>
    <mergeCell ref="K6530:M6530"/>
    <mergeCell ref="O6530:Q6530"/>
    <mergeCell ref="S6530:U6530"/>
    <mergeCell ref="W6530:Y6530"/>
    <mergeCell ref="AA6530:AC6530"/>
    <mergeCell ref="AF6528:AG6528"/>
    <mergeCell ref="K6529:M6529"/>
    <mergeCell ref="O6529:Q6529"/>
    <mergeCell ref="S6529:U6529"/>
    <mergeCell ref="W6529:Y6529"/>
    <mergeCell ref="AA6529:AC6529"/>
    <mergeCell ref="AE6529:AG6529"/>
    <mergeCell ref="L6528:M6528"/>
    <mergeCell ref="P6528:Q6528"/>
    <mergeCell ref="T6528:U6528"/>
    <mergeCell ref="X6528:Y6528"/>
    <mergeCell ref="AB6528:AC6528"/>
    <mergeCell ref="AE6526:AG6526"/>
    <mergeCell ref="L6527:M6527"/>
    <mergeCell ref="P6527:Q6527"/>
    <mergeCell ref="T6527:U6527"/>
    <mergeCell ref="X6527:Y6527"/>
    <mergeCell ref="AB6527:AC6527"/>
    <mergeCell ref="AF6527:AG6527"/>
    <mergeCell ref="K6526:M6526"/>
    <mergeCell ref="O6526:Q6526"/>
    <mergeCell ref="S6526:U6526"/>
    <mergeCell ref="W6526:Y6526"/>
    <mergeCell ref="AA6526:AC6526"/>
    <mergeCell ref="AF6524:AG6524"/>
    <mergeCell ref="K6525:M6525"/>
    <mergeCell ref="O6525:Q6525"/>
    <mergeCell ref="S6525:U6525"/>
    <mergeCell ref="W6525:Y6525"/>
    <mergeCell ref="AA6525:AC6525"/>
    <mergeCell ref="AE6525:AG6525"/>
    <mergeCell ref="L6524:M6524"/>
    <mergeCell ref="P6524:Q6524"/>
    <mergeCell ref="T6524:U6524"/>
    <mergeCell ref="X6524:Y6524"/>
    <mergeCell ref="AB6524:AC6524"/>
    <mergeCell ref="AE6522:AG6522"/>
    <mergeCell ref="L6523:M6523"/>
    <mergeCell ref="P6523:Q6523"/>
    <mergeCell ref="T6523:U6523"/>
    <mergeCell ref="X6523:Y6523"/>
    <mergeCell ref="AB6523:AC6523"/>
    <mergeCell ref="AF6523:AG6523"/>
    <mergeCell ref="K6522:M6522"/>
    <mergeCell ref="O6522:Q6522"/>
    <mergeCell ref="S6522:U6522"/>
    <mergeCell ref="W6522:Y6522"/>
    <mergeCell ref="AA6522:AC6522"/>
    <mergeCell ref="AF6520:AG6520"/>
    <mergeCell ref="K6521:M6521"/>
    <mergeCell ref="O6521:Q6521"/>
    <mergeCell ref="S6521:U6521"/>
    <mergeCell ref="W6521:Y6521"/>
    <mergeCell ref="AA6521:AC6521"/>
    <mergeCell ref="AE6521:AG6521"/>
    <mergeCell ref="L6520:M6520"/>
    <mergeCell ref="P6520:Q6520"/>
    <mergeCell ref="T6520:U6520"/>
    <mergeCell ref="X6520:Y6520"/>
    <mergeCell ref="AB6520:AC6520"/>
    <mergeCell ref="AE6518:AG6518"/>
    <mergeCell ref="L6519:M6519"/>
    <mergeCell ref="P6519:Q6519"/>
    <mergeCell ref="T6519:U6519"/>
    <mergeCell ref="X6519:Y6519"/>
    <mergeCell ref="AB6519:AC6519"/>
    <mergeCell ref="AF6519:AG6519"/>
    <mergeCell ref="K6518:M6518"/>
    <mergeCell ref="O6518:Q6518"/>
    <mergeCell ref="S6518:U6518"/>
    <mergeCell ref="W6518:Y6518"/>
    <mergeCell ref="AA6518:AC6518"/>
    <mergeCell ref="AF6516:AG6516"/>
    <mergeCell ref="K6517:M6517"/>
    <mergeCell ref="O6517:Q6517"/>
    <mergeCell ref="S6517:U6517"/>
    <mergeCell ref="W6517:Y6517"/>
    <mergeCell ref="AA6517:AC6517"/>
    <mergeCell ref="AE6517:AG6517"/>
    <mergeCell ref="L6516:M6516"/>
    <mergeCell ref="P6516:Q6516"/>
    <mergeCell ref="T6516:U6516"/>
    <mergeCell ref="X6516:Y6516"/>
    <mergeCell ref="AB6516:AC6516"/>
    <mergeCell ref="AF6514:AG6514"/>
    <mergeCell ref="L6515:M6515"/>
    <mergeCell ref="P6515:Q6515"/>
    <mergeCell ref="T6515:U6515"/>
    <mergeCell ref="X6515:Y6515"/>
    <mergeCell ref="AB6515:AC6515"/>
    <mergeCell ref="AF6515:AG6515"/>
    <mergeCell ref="L6514:M6514"/>
    <mergeCell ref="P6514:Q6514"/>
    <mergeCell ref="T6514:U6514"/>
    <mergeCell ref="X6514:Y6514"/>
    <mergeCell ref="AB6514:AC6514"/>
    <mergeCell ref="AE6512:AG6512"/>
    <mergeCell ref="L6513:M6513"/>
    <mergeCell ref="P6513:Q6513"/>
    <mergeCell ref="T6513:U6513"/>
    <mergeCell ref="X6513:Y6513"/>
    <mergeCell ref="AB6513:AC6513"/>
    <mergeCell ref="AF6513:AG6513"/>
    <mergeCell ref="K6512:M6512"/>
    <mergeCell ref="O6512:Q6512"/>
    <mergeCell ref="S6512:U6512"/>
    <mergeCell ref="W6512:Y6512"/>
    <mergeCell ref="AA6512:AC6512"/>
    <mergeCell ref="AE6510:AG6510"/>
    <mergeCell ref="K6511:M6511"/>
    <mergeCell ref="O6511:Q6511"/>
    <mergeCell ref="S6511:U6511"/>
    <mergeCell ref="W6511:Y6511"/>
    <mergeCell ref="AA6511:AC6511"/>
    <mergeCell ref="AE6511:AG6511"/>
    <mergeCell ref="K6510:M6510"/>
    <mergeCell ref="O6510:Q6510"/>
    <mergeCell ref="S6510:U6510"/>
    <mergeCell ref="W6510:Y6510"/>
    <mergeCell ref="AA6510:AC6510"/>
    <mergeCell ref="AF6508:AG6508"/>
    <mergeCell ref="K6509:M6509"/>
    <mergeCell ref="O6509:Q6509"/>
    <mergeCell ref="S6509:U6509"/>
    <mergeCell ref="W6509:Y6509"/>
    <mergeCell ref="AA6509:AC6509"/>
    <mergeCell ref="AE6509:AG6509"/>
    <mergeCell ref="L6508:M6508"/>
    <mergeCell ref="P6508:Q6508"/>
    <mergeCell ref="T6508:U6508"/>
    <mergeCell ref="X6508:Y6508"/>
    <mergeCell ref="AB6508:AC6508"/>
    <mergeCell ref="AE6506:AG6506"/>
    <mergeCell ref="L6507:M6507"/>
    <mergeCell ref="P6507:Q6507"/>
    <mergeCell ref="T6507:U6507"/>
    <mergeCell ref="X6507:Y6507"/>
    <mergeCell ref="AB6507:AC6507"/>
    <mergeCell ref="AF6507:AG6507"/>
    <mergeCell ref="K6506:M6506"/>
    <mergeCell ref="O6506:Q6506"/>
    <mergeCell ref="S6506:U6506"/>
    <mergeCell ref="W6506:Y6506"/>
    <mergeCell ref="AA6506:AC6506"/>
    <mergeCell ref="AF6504:AG6504"/>
    <mergeCell ref="K6505:M6505"/>
    <mergeCell ref="O6505:Q6505"/>
    <mergeCell ref="S6505:U6505"/>
    <mergeCell ref="W6505:Y6505"/>
    <mergeCell ref="AA6505:AC6505"/>
    <mergeCell ref="AE6505:AG6505"/>
    <mergeCell ref="L6504:M6504"/>
    <mergeCell ref="P6504:Q6504"/>
    <mergeCell ref="T6504:U6504"/>
    <mergeCell ref="X6504:Y6504"/>
    <mergeCell ref="AB6504:AC6504"/>
    <mergeCell ref="AE6502:AG6502"/>
    <mergeCell ref="L6503:M6503"/>
    <mergeCell ref="P6503:Q6503"/>
    <mergeCell ref="T6503:U6503"/>
    <mergeCell ref="X6503:Y6503"/>
    <mergeCell ref="AB6503:AC6503"/>
    <mergeCell ref="AF6503:AG6503"/>
    <mergeCell ref="K6502:M6502"/>
    <mergeCell ref="O6502:Q6502"/>
    <mergeCell ref="S6502:U6502"/>
    <mergeCell ref="W6502:Y6502"/>
    <mergeCell ref="AA6502:AC6502"/>
    <mergeCell ref="AF6500:AG6500"/>
    <mergeCell ref="K6501:M6501"/>
    <mergeCell ref="O6501:Q6501"/>
    <mergeCell ref="S6501:U6501"/>
    <mergeCell ref="W6501:Y6501"/>
    <mergeCell ref="AA6501:AC6501"/>
    <mergeCell ref="AE6501:AG6501"/>
    <mergeCell ref="L6500:M6500"/>
    <mergeCell ref="P6500:Q6500"/>
    <mergeCell ref="T6500:U6500"/>
    <mergeCell ref="X6500:Y6500"/>
    <mergeCell ref="AB6500:AC6500"/>
    <mergeCell ref="AE6498:AG6498"/>
    <mergeCell ref="L6499:M6499"/>
    <mergeCell ref="P6499:Q6499"/>
    <mergeCell ref="T6499:U6499"/>
    <mergeCell ref="X6499:Y6499"/>
    <mergeCell ref="AB6499:AC6499"/>
    <mergeCell ref="AF6499:AG6499"/>
    <mergeCell ref="K6498:M6498"/>
    <mergeCell ref="O6498:Q6498"/>
    <mergeCell ref="S6498:U6498"/>
    <mergeCell ref="W6498:Y6498"/>
    <mergeCell ref="AA6498:AC6498"/>
    <mergeCell ref="AF6496:AG6496"/>
    <mergeCell ref="K6497:M6497"/>
    <mergeCell ref="O6497:Q6497"/>
    <mergeCell ref="S6497:U6497"/>
    <mergeCell ref="W6497:Y6497"/>
    <mergeCell ref="AA6497:AC6497"/>
    <mergeCell ref="AE6497:AG6497"/>
    <mergeCell ref="L6496:M6496"/>
    <mergeCell ref="P6496:Q6496"/>
    <mergeCell ref="T6496:U6496"/>
    <mergeCell ref="X6496:Y6496"/>
    <mergeCell ref="AB6496:AC6496"/>
    <mergeCell ref="AE6494:AG6494"/>
    <mergeCell ref="L6495:M6495"/>
    <mergeCell ref="P6495:Q6495"/>
    <mergeCell ref="T6495:U6495"/>
    <mergeCell ref="X6495:Y6495"/>
    <mergeCell ref="AB6495:AC6495"/>
    <mergeCell ref="AF6495:AG6495"/>
    <mergeCell ref="K6494:M6494"/>
    <mergeCell ref="O6494:Q6494"/>
    <mergeCell ref="S6494:U6494"/>
    <mergeCell ref="W6494:Y6494"/>
    <mergeCell ref="AA6494:AC6494"/>
    <mergeCell ref="AF6492:AG6492"/>
    <mergeCell ref="K6493:M6493"/>
    <mergeCell ref="O6493:Q6493"/>
    <mergeCell ref="S6493:U6493"/>
    <mergeCell ref="W6493:Y6493"/>
    <mergeCell ref="AA6493:AC6493"/>
    <mergeCell ref="AE6493:AG6493"/>
    <mergeCell ref="L6492:M6492"/>
    <mergeCell ref="P6492:Q6492"/>
    <mergeCell ref="T6492:U6492"/>
    <mergeCell ref="X6492:Y6492"/>
    <mergeCell ref="AB6492:AC6492"/>
    <mergeCell ref="AE6490:AG6490"/>
    <mergeCell ref="L6491:M6491"/>
    <mergeCell ref="P6491:Q6491"/>
    <mergeCell ref="T6491:U6491"/>
    <mergeCell ref="X6491:Y6491"/>
    <mergeCell ref="AB6491:AC6491"/>
    <mergeCell ref="AF6491:AG6491"/>
    <mergeCell ref="K6490:M6490"/>
    <mergeCell ref="O6490:Q6490"/>
    <mergeCell ref="S6490:U6490"/>
    <mergeCell ref="W6490:Y6490"/>
    <mergeCell ref="AA6490:AC6490"/>
    <mergeCell ref="AF6488:AG6488"/>
    <mergeCell ref="K6489:M6489"/>
    <mergeCell ref="O6489:Q6489"/>
    <mergeCell ref="S6489:U6489"/>
    <mergeCell ref="W6489:Y6489"/>
    <mergeCell ref="AA6489:AC6489"/>
    <mergeCell ref="AE6489:AG6489"/>
    <mergeCell ref="L6488:M6488"/>
    <mergeCell ref="P6488:Q6488"/>
    <mergeCell ref="T6488:U6488"/>
    <mergeCell ref="X6488:Y6488"/>
    <mergeCell ref="AB6488:AC6488"/>
    <mergeCell ref="AF6486:AG6486"/>
    <mergeCell ref="L6487:M6487"/>
    <mergeCell ref="P6487:Q6487"/>
    <mergeCell ref="T6487:U6487"/>
    <mergeCell ref="X6487:Y6487"/>
    <mergeCell ref="AB6487:AC6487"/>
    <mergeCell ref="AF6487:AG6487"/>
    <mergeCell ref="L6486:M6486"/>
    <mergeCell ref="P6486:Q6486"/>
    <mergeCell ref="T6486:U6486"/>
    <mergeCell ref="X6486:Y6486"/>
    <mergeCell ref="AB6486:AC6486"/>
    <mergeCell ref="AE6484:AG6484"/>
    <mergeCell ref="L6485:M6485"/>
    <mergeCell ref="P6485:Q6485"/>
    <mergeCell ref="T6485:U6485"/>
    <mergeCell ref="X6485:Y6485"/>
    <mergeCell ref="AB6485:AC6485"/>
    <mergeCell ref="AF6485:AG6485"/>
    <mergeCell ref="K6484:M6484"/>
    <mergeCell ref="O6484:Q6484"/>
    <mergeCell ref="S6484:U6484"/>
    <mergeCell ref="W6484:Y6484"/>
    <mergeCell ref="AA6484:AC6484"/>
    <mergeCell ref="AE6482:AG6482"/>
    <mergeCell ref="K6483:M6483"/>
    <mergeCell ref="O6483:Q6483"/>
    <mergeCell ref="S6483:U6483"/>
    <mergeCell ref="W6483:Y6483"/>
    <mergeCell ref="AA6483:AC6483"/>
    <mergeCell ref="AE6483:AG6483"/>
    <mergeCell ref="K6482:M6482"/>
    <mergeCell ref="O6482:Q6482"/>
    <mergeCell ref="S6482:U6482"/>
    <mergeCell ref="W6482:Y6482"/>
    <mergeCell ref="AA6482:AC6482"/>
    <mergeCell ref="AF6480:AG6480"/>
    <mergeCell ref="L6481:M6481"/>
    <mergeCell ref="P6481:Q6481"/>
    <mergeCell ref="T6481:U6481"/>
    <mergeCell ref="X6481:Y6481"/>
    <mergeCell ref="AB6481:AC6481"/>
    <mergeCell ref="AF6481:AG6481"/>
    <mergeCell ref="L6480:M6480"/>
    <mergeCell ref="P6480:Q6480"/>
    <mergeCell ref="T6480:U6480"/>
    <mergeCell ref="X6480:Y6480"/>
    <mergeCell ref="AB6480:AC6480"/>
    <mergeCell ref="AF6478:AG6478"/>
    <mergeCell ref="L6479:M6479"/>
    <mergeCell ref="P6479:Q6479"/>
    <mergeCell ref="T6479:U6479"/>
    <mergeCell ref="X6479:Y6479"/>
    <mergeCell ref="AB6479:AC6479"/>
    <mergeCell ref="AF6479:AG6479"/>
    <mergeCell ref="L6478:M6478"/>
    <mergeCell ref="P6478:Q6478"/>
    <mergeCell ref="T6478:U6478"/>
    <mergeCell ref="X6478:Y6478"/>
    <mergeCell ref="AB6478:AC6478"/>
    <mergeCell ref="AE6476:AG6476"/>
    <mergeCell ref="K6477:M6477"/>
    <mergeCell ref="O6477:Q6477"/>
    <mergeCell ref="S6477:U6477"/>
    <mergeCell ref="W6477:Y6477"/>
    <mergeCell ref="AA6477:AC6477"/>
    <mergeCell ref="AE6477:AG6477"/>
    <mergeCell ref="K6476:M6476"/>
    <mergeCell ref="O6476:Q6476"/>
    <mergeCell ref="S6476:U6476"/>
    <mergeCell ref="W6476:Y6476"/>
    <mergeCell ref="AA6476:AC6476"/>
    <mergeCell ref="AE6474:AG6474"/>
    <mergeCell ref="K6475:M6475"/>
    <mergeCell ref="O6475:Q6475"/>
    <mergeCell ref="S6475:U6475"/>
    <mergeCell ref="W6475:Y6475"/>
    <mergeCell ref="AA6475:AC6475"/>
    <mergeCell ref="AE6475:AG6475"/>
    <mergeCell ref="K6474:M6474"/>
    <mergeCell ref="O6474:Q6474"/>
    <mergeCell ref="S6474:U6474"/>
    <mergeCell ref="W6474:Y6474"/>
    <mergeCell ref="AA6474:AC6474"/>
    <mergeCell ref="AF6472:AG6472"/>
    <mergeCell ref="L6473:M6473"/>
    <mergeCell ref="P6473:Q6473"/>
    <mergeCell ref="T6473:U6473"/>
    <mergeCell ref="X6473:Y6473"/>
    <mergeCell ref="AB6473:AC6473"/>
    <mergeCell ref="AF6473:AG6473"/>
    <mergeCell ref="L6472:M6472"/>
    <mergeCell ref="P6472:Q6472"/>
    <mergeCell ref="T6472:U6472"/>
    <mergeCell ref="X6472:Y6472"/>
    <mergeCell ref="AB6472:AC6472"/>
    <mergeCell ref="AE6470:AG6470"/>
    <mergeCell ref="L6471:M6471"/>
    <mergeCell ref="P6471:Q6471"/>
    <mergeCell ref="T6471:U6471"/>
    <mergeCell ref="X6471:Y6471"/>
    <mergeCell ref="AB6471:AC6471"/>
    <mergeCell ref="AF6471:AG6471"/>
    <mergeCell ref="K6470:M6470"/>
    <mergeCell ref="O6470:Q6470"/>
    <mergeCell ref="S6470:U6470"/>
    <mergeCell ref="W6470:Y6470"/>
    <mergeCell ref="AA6470:AC6470"/>
    <mergeCell ref="AF6468:AG6468"/>
    <mergeCell ref="K6469:M6469"/>
    <mergeCell ref="O6469:Q6469"/>
    <mergeCell ref="S6469:U6469"/>
    <mergeCell ref="W6469:Y6469"/>
    <mergeCell ref="AA6469:AC6469"/>
    <mergeCell ref="AE6469:AG6469"/>
    <mergeCell ref="L6468:M6468"/>
    <mergeCell ref="P6468:Q6468"/>
    <mergeCell ref="T6468:U6468"/>
    <mergeCell ref="X6468:Y6468"/>
    <mergeCell ref="AB6468:AC6468"/>
    <mergeCell ref="AF6466:AG6466"/>
    <mergeCell ref="L6467:M6467"/>
    <mergeCell ref="P6467:Q6467"/>
    <mergeCell ref="T6467:U6467"/>
    <mergeCell ref="X6467:Y6467"/>
    <mergeCell ref="AB6467:AC6467"/>
    <mergeCell ref="AF6467:AG6467"/>
    <mergeCell ref="L6466:M6466"/>
    <mergeCell ref="P6466:Q6466"/>
    <mergeCell ref="T6466:U6466"/>
    <mergeCell ref="X6466:Y6466"/>
    <mergeCell ref="AB6466:AC6466"/>
    <mergeCell ref="AE6464:AG6464"/>
    <mergeCell ref="L6465:M6465"/>
    <mergeCell ref="P6465:Q6465"/>
    <mergeCell ref="T6465:U6465"/>
    <mergeCell ref="X6465:Y6465"/>
    <mergeCell ref="AB6465:AC6465"/>
    <mergeCell ref="AF6465:AG6465"/>
    <mergeCell ref="K6464:M6464"/>
    <mergeCell ref="O6464:Q6464"/>
    <mergeCell ref="S6464:U6464"/>
    <mergeCell ref="W6464:Y6464"/>
    <mergeCell ref="AA6464:AC6464"/>
    <mergeCell ref="AE6462:AG6462"/>
    <mergeCell ref="K6463:M6463"/>
    <mergeCell ref="O6463:Q6463"/>
    <mergeCell ref="S6463:U6463"/>
    <mergeCell ref="W6463:Y6463"/>
    <mergeCell ref="AA6463:AC6463"/>
    <mergeCell ref="AE6463:AG6463"/>
    <mergeCell ref="K6462:M6462"/>
    <mergeCell ref="O6462:Q6462"/>
    <mergeCell ref="S6462:U6462"/>
    <mergeCell ref="W6462:Y6462"/>
    <mergeCell ref="AA6462:AC6462"/>
    <mergeCell ref="AF6460:AG6460"/>
    <mergeCell ref="L6461:M6461"/>
    <mergeCell ref="P6461:Q6461"/>
    <mergeCell ref="T6461:U6461"/>
    <mergeCell ref="X6461:Y6461"/>
    <mergeCell ref="AB6461:AC6461"/>
    <mergeCell ref="AF6461:AG6461"/>
    <mergeCell ref="L6460:M6460"/>
    <mergeCell ref="P6460:Q6460"/>
    <mergeCell ref="T6460:U6460"/>
    <mergeCell ref="X6460:Y6460"/>
    <mergeCell ref="AB6460:AC6460"/>
    <mergeCell ref="AE6458:AG6458"/>
    <mergeCell ref="K6459:M6459"/>
    <mergeCell ref="O6459:Q6459"/>
    <mergeCell ref="S6459:U6459"/>
    <mergeCell ref="W6459:Y6459"/>
    <mergeCell ref="AA6459:AC6459"/>
    <mergeCell ref="AE6459:AG6459"/>
    <mergeCell ref="K6458:M6458"/>
    <mergeCell ref="O6458:Q6458"/>
    <mergeCell ref="S6458:U6458"/>
    <mergeCell ref="W6458:Y6458"/>
    <mergeCell ref="AA6458:AC6458"/>
    <mergeCell ref="AF6456:AG6456"/>
    <mergeCell ref="L6457:M6457"/>
    <mergeCell ref="P6457:Q6457"/>
    <mergeCell ref="T6457:U6457"/>
    <mergeCell ref="X6457:Y6457"/>
    <mergeCell ref="AB6457:AC6457"/>
    <mergeCell ref="AF6457:AG6457"/>
    <mergeCell ref="L6456:M6456"/>
    <mergeCell ref="P6456:Q6456"/>
    <mergeCell ref="T6456:U6456"/>
    <mergeCell ref="X6456:Y6456"/>
    <mergeCell ref="AB6456:AC6456"/>
    <mergeCell ref="AE6454:AG6454"/>
    <mergeCell ref="K6455:M6455"/>
    <mergeCell ref="O6455:Q6455"/>
    <mergeCell ref="S6455:U6455"/>
    <mergeCell ref="W6455:Y6455"/>
    <mergeCell ref="AA6455:AC6455"/>
    <mergeCell ref="AE6455:AG6455"/>
    <mergeCell ref="K6454:M6454"/>
    <mergeCell ref="O6454:Q6454"/>
    <mergeCell ref="S6454:U6454"/>
    <mergeCell ref="W6454:Y6454"/>
    <mergeCell ref="AA6454:AC6454"/>
    <mergeCell ref="AF6452:AG6452"/>
    <mergeCell ref="L6453:M6453"/>
    <mergeCell ref="P6453:Q6453"/>
    <mergeCell ref="T6453:U6453"/>
    <mergeCell ref="X6453:Y6453"/>
    <mergeCell ref="AB6453:AC6453"/>
    <mergeCell ref="AF6453:AG6453"/>
    <mergeCell ref="L6452:M6452"/>
    <mergeCell ref="P6452:Q6452"/>
    <mergeCell ref="T6452:U6452"/>
    <mergeCell ref="X6452:Y6452"/>
    <mergeCell ref="AB6452:AC6452"/>
    <mergeCell ref="AF6450:AG6450"/>
    <mergeCell ref="L6451:M6451"/>
    <mergeCell ref="P6451:Q6451"/>
    <mergeCell ref="T6451:U6451"/>
    <mergeCell ref="X6451:Y6451"/>
    <mergeCell ref="AB6451:AC6451"/>
    <mergeCell ref="AF6451:AG6451"/>
    <mergeCell ref="L6450:M6450"/>
    <mergeCell ref="P6450:Q6450"/>
    <mergeCell ref="T6450:U6450"/>
    <mergeCell ref="X6450:Y6450"/>
    <mergeCell ref="AB6450:AC6450"/>
    <mergeCell ref="AE6448:AG6448"/>
    <mergeCell ref="K6449:M6449"/>
    <mergeCell ref="O6449:Q6449"/>
    <mergeCell ref="S6449:U6449"/>
    <mergeCell ref="W6449:Y6449"/>
    <mergeCell ref="AA6449:AC6449"/>
    <mergeCell ref="AE6449:AG6449"/>
    <mergeCell ref="K6448:M6448"/>
    <mergeCell ref="O6448:Q6448"/>
    <mergeCell ref="S6448:U6448"/>
    <mergeCell ref="W6448:Y6448"/>
    <mergeCell ref="AA6448:AC6448"/>
    <mergeCell ref="AF6446:AG6446"/>
    <mergeCell ref="K6447:M6447"/>
    <mergeCell ref="O6447:Q6447"/>
    <mergeCell ref="S6447:U6447"/>
    <mergeCell ref="W6447:Y6447"/>
    <mergeCell ref="AA6447:AC6447"/>
    <mergeCell ref="AE6447:AG6447"/>
    <mergeCell ref="L6446:M6446"/>
    <mergeCell ref="P6446:Q6446"/>
    <mergeCell ref="T6446:U6446"/>
    <mergeCell ref="X6446:Y6446"/>
    <mergeCell ref="AB6446:AC6446"/>
    <mergeCell ref="AF6444:AG6444"/>
    <mergeCell ref="L6445:M6445"/>
    <mergeCell ref="P6445:Q6445"/>
    <mergeCell ref="T6445:U6445"/>
    <mergeCell ref="X6445:Y6445"/>
    <mergeCell ref="AB6445:AC6445"/>
    <mergeCell ref="AF6445:AG6445"/>
    <mergeCell ref="L6444:M6444"/>
    <mergeCell ref="P6444:Q6444"/>
    <mergeCell ref="T6444:U6444"/>
    <mergeCell ref="X6444:Y6444"/>
    <mergeCell ref="AB6444:AC6444"/>
    <mergeCell ref="AE6442:AG6442"/>
    <mergeCell ref="L6443:M6443"/>
    <mergeCell ref="P6443:Q6443"/>
    <mergeCell ref="T6443:U6443"/>
    <mergeCell ref="X6443:Y6443"/>
    <mergeCell ref="AB6443:AC6443"/>
    <mergeCell ref="AF6443:AG6443"/>
    <mergeCell ref="K6442:M6442"/>
    <mergeCell ref="O6442:Q6442"/>
    <mergeCell ref="S6442:U6442"/>
    <mergeCell ref="W6442:Y6442"/>
    <mergeCell ref="AA6442:AC6442"/>
    <mergeCell ref="AE6440:AG6440"/>
    <mergeCell ref="K6441:M6441"/>
    <mergeCell ref="O6441:Q6441"/>
    <mergeCell ref="S6441:U6441"/>
    <mergeCell ref="W6441:Y6441"/>
    <mergeCell ref="AA6441:AC6441"/>
    <mergeCell ref="AE6441:AG6441"/>
    <mergeCell ref="K6440:M6440"/>
    <mergeCell ref="O6440:Q6440"/>
    <mergeCell ref="S6440:U6440"/>
    <mergeCell ref="W6440:Y6440"/>
    <mergeCell ref="AA6440:AC6440"/>
    <mergeCell ref="AF6438:AG6438"/>
    <mergeCell ref="L6439:M6439"/>
    <mergeCell ref="P6439:Q6439"/>
    <mergeCell ref="T6439:U6439"/>
    <mergeCell ref="X6439:Y6439"/>
    <mergeCell ref="AB6439:AC6439"/>
    <mergeCell ref="AF6439:AG6439"/>
    <mergeCell ref="L6438:M6438"/>
    <mergeCell ref="P6438:Q6438"/>
    <mergeCell ref="T6438:U6438"/>
    <mergeCell ref="X6438:Y6438"/>
    <mergeCell ref="AB6438:AC6438"/>
    <mergeCell ref="AF6436:AG6436"/>
    <mergeCell ref="L6437:M6437"/>
    <mergeCell ref="P6437:Q6437"/>
    <mergeCell ref="T6437:U6437"/>
    <mergeCell ref="X6437:Y6437"/>
    <mergeCell ref="AB6437:AC6437"/>
    <mergeCell ref="AF6437:AG6437"/>
    <mergeCell ref="L6436:M6436"/>
    <mergeCell ref="P6436:Q6436"/>
    <mergeCell ref="T6436:U6436"/>
    <mergeCell ref="X6436:Y6436"/>
    <mergeCell ref="AB6436:AC6436"/>
    <mergeCell ref="AE6434:AG6434"/>
    <mergeCell ref="L6435:M6435"/>
    <mergeCell ref="P6435:Q6435"/>
    <mergeCell ref="T6435:U6435"/>
    <mergeCell ref="X6435:Y6435"/>
    <mergeCell ref="AB6435:AC6435"/>
    <mergeCell ref="AF6435:AG6435"/>
    <mergeCell ref="K6434:M6434"/>
    <mergeCell ref="O6434:Q6434"/>
    <mergeCell ref="S6434:U6434"/>
    <mergeCell ref="W6434:Y6434"/>
    <mergeCell ref="AA6434:AC6434"/>
    <mergeCell ref="AE6432:AG6432"/>
    <mergeCell ref="K6433:M6433"/>
    <mergeCell ref="O6433:Q6433"/>
    <mergeCell ref="S6433:U6433"/>
    <mergeCell ref="W6433:Y6433"/>
    <mergeCell ref="AA6433:AC6433"/>
    <mergeCell ref="AE6433:AG6433"/>
    <mergeCell ref="K6432:M6432"/>
    <mergeCell ref="O6432:Q6432"/>
    <mergeCell ref="S6432:U6432"/>
    <mergeCell ref="W6432:Y6432"/>
    <mergeCell ref="AA6432:AC6432"/>
    <mergeCell ref="AF6430:AG6430"/>
    <mergeCell ref="L6431:M6431"/>
    <mergeCell ref="P6431:Q6431"/>
    <mergeCell ref="T6431:U6431"/>
    <mergeCell ref="X6431:Y6431"/>
    <mergeCell ref="AB6431:AC6431"/>
    <mergeCell ref="AF6431:AG6431"/>
    <mergeCell ref="L6430:M6430"/>
    <mergeCell ref="P6430:Q6430"/>
    <mergeCell ref="T6430:U6430"/>
    <mergeCell ref="X6430:Y6430"/>
    <mergeCell ref="AB6430:AC6430"/>
    <mergeCell ref="AF6428:AG6428"/>
    <mergeCell ref="L6429:M6429"/>
    <mergeCell ref="P6429:Q6429"/>
    <mergeCell ref="T6429:U6429"/>
    <mergeCell ref="X6429:Y6429"/>
    <mergeCell ref="AB6429:AC6429"/>
    <mergeCell ref="AF6429:AG6429"/>
    <mergeCell ref="L6428:M6428"/>
    <mergeCell ref="P6428:Q6428"/>
    <mergeCell ref="T6428:U6428"/>
    <mergeCell ref="X6428:Y6428"/>
    <mergeCell ref="AB6428:AC6428"/>
    <mergeCell ref="AE6426:AG6426"/>
    <mergeCell ref="L6427:M6427"/>
    <mergeCell ref="P6427:Q6427"/>
    <mergeCell ref="T6427:U6427"/>
    <mergeCell ref="X6427:Y6427"/>
    <mergeCell ref="AB6427:AC6427"/>
    <mergeCell ref="AF6427:AG6427"/>
    <mergeCell ref="K6426:M6426"/>
    <mergeCell ref="O6426:Q6426"/>
    <mergeCell ref="S6426:U6426"/>
    <mergeCell ref="W6426:Y6426"/>
    <mergeCell ref="AA6426:AC6426"/>
    <mergeCell ref="AE6424:AG6424"/>
    <mergeCell ref="K6425:M6425"/>
    <mergeCell ref="O6425:Q6425"/>
    <mergeCell ref="S6425:U6425"/>
    <mergeCell ref="W6425:Y6425"/>
    <mergeCell ref="AA6425:AC6425"/>
    <mergeCell ref="AE6425:AG6425"/>
    <mergeCell ref="K6424:M6424"/>
    <mergeCell ref="O6424:Q6424"/>
    <mergeCell ref="S6424:U6424"/>
    <mergeCell ref="W6424:Y6424"/>
    <mergeCell ref="AA6424:AC6424"/>
    <mergeCell ref="AF6422:AG6422"/>
    <mergeCell ref="K6423:M6423"/>
    <mergeCell ref="O6423:Q6423"/>
    <mergeCell ref="S6423:U6423"/>
    <mergeCell ref="W6423:Y6423"/>
    <mergeCell ref="AA6423:AC6423"/>
    <mergeCell ref="AE6423:AG6423"/>
    <mergeCell ref="L6422:M6422"/>
    <mergeCell ref="P6422:Q6422"/>
    <mergeCell ref="T6422:U6422"/>
    <mergeCell ref="X6422:Y6422"/>
    <mergeCell ref="AB6422:AC6422"/>
    <mergeCell ref="AE6420:AG6420"/>
    <mergeCell ref="L6421:M6421"/>
    <mergeCell ref="P6421:Q6421"/>
    <mergeCell ref="T6421:U6421"/>
    <mergeCell ref="X6421:Y6421"/>
    <mergeCell ref="AB6421:AC6421"/>
    <mergeCell ref="AF6421:AG6421"/>
    <mergeCell ref="K6420:M6420"/>
    <mergeCell ref="O6420:Q6420"/>
    <mergeCell ref="S6420:U6420"/>
    <mergeCell ref="W6420:Y6420"/>
    <mergeCell ref="AA6420:AC6420"/>
    <mergeCell ref="AF6418:AG6418"/>
    <mergeCell ref="K6419:M6419"/>
    <mergeCell ref="O6419:Q6419"/>
    <mergeCell ref="S6419:U6419"/>
    <mergeCell ref="W6419:Y6419"/>
    <mergeCell ref="AA6419:AC6419"/>
    <mergeCell ref="AE6419:AG6419"/>
    <mergeCell ref="L6418:M6418"/>
    <mergeCell ref="P6418:Q6418"/>
    <mergeCell ref="T6418:U6418"/>
    <mergeCell ref="X6418:Y6418"/>
    <mergeCell ref="AB6418:AC6418"/>
    <mergeCell ref="AE6416:AG6416"/>
    <mergeCell ref="L6417:M6417"/>
    <mergeCell ref="P6417:Q6417"/>
    <mergeCell ref="T6417:U6417"/>
    <mergeCell ref="X6417:Y6417"/>
    <mergeCell ref="AB6417:AC6417"/>
    <mergeCell ref="AF6417:AG6417"/>
    <mergeCell ref="K6416:M6416"/>
    <mergeCell ref="O6416:Q6416"/>
    <mergeCell ref="S6416:U6416"/>
    <mergeCell ref="W6416:Y6416"/>
    <mergeCell ref="AA6416:AC6416"/>
    <mergeCell ref="AF6414:AG6414"/>
    <mergeCell ref="K6415:M6415"/>
    <mergeCell ref="O6415:Q6415"/>
    <mergeCell ref="S6415:U6415"/>
    <mergeCell ref="W6415:Y6415"/>
    <mergeCell ref="AA6415:AC6415"/>
    <mergeCell ref="AE6415:AG6415"/>
    <mergeCell ref="L6414:M6414"/>
    <mergeCell ref="P6414:Q6414"/>
    <mergeCell ref="T6414:U6414"/>
    <mergeCell ref="X6414:Y6414"/>
    <mergeCell ref="AB6414:AC6414"/>
    <mergeCell ref="AE6412:AG6412"/>
    <mergeCell ref="L6413:M6413"/>
    <mergeCell ref="P6413:Q6413"/>
    <mergeCell ref="T6413:U6413"/>
    <mergeCell ref="X6413:Y6413"/>
    <mergeCell ref="AB6413:AC6413"/>
    <mergeCell ref="AF6413:AG6413"/>
    <mergeCell ref="K6412:M6412"/>
    <mergeCell ref="O6412:Q6412"/>
    <mergeCell ref="S6412:U6412"/>
    <mergeCell ref="W6412:Y6412"/>
    <mergeCell ref="AA6412:AC6412"/>
    <mergeCell ref="AF6410:AG6410"/>
    <mergeCell ref="K6411:M6411"/>
    <mergeCell ref="O6411:Q6411"/>
    <mergeCell ref="S6411:U6411"/>
    <mergeCell ref="W6411:Y6411"/>
    <mergeCell ref="AA6411:AC6411"/>
    <mergeCell ref="AE6411:AG6411"/>
    <mergeCell ref="L6410:M6410"/>
    <mergeCell ref="P6410:Q6410"/>
    <mergeCell ref="T6410:U6410"/>
    <mergeCell ref="X6410:Y6410"/>
    <mergeCell ref="AB6410:AC6410"/>
    <mergeCell ref="AE6408:AG6408"/>
    <mergeCell ref="L6409:M6409"/>
    <mergeCell ref="P6409:Q6409"/>
    <mergeCell ref="T6409:U6409"/>
    <mergeCell ref="X6409:Y6409"/>
    <mergeCell ref="AB6409:AC6409"/>
    <mergeCell ref="AF6409:AG6409"/>
    <mergeCell ref="K6408:M6408"/>
    <mergeCell ref="O6408:Q6408"/>
    <mergeCell ref="S6408:U6408"/>
    <mergeCell ref="W6408:Y6408"/>
    <mergeCell ref="AA6408:AC6408"/>
    <mergeCell ref="AE6406:AG6406"/>
    <mergeCell ref="K6407:M6407"/>
    <mergeCell ref="O6407:Q6407"/>
    <mergeCell ref="S6407:U6407"/>
    <mergeCell ref="W6407:Y6407"/>
    <mergeCell ref="AA6407:AC6407"/>
    <mergeCell ref="AE6407:AG6407"/>
    <mergeCell ref="K6406:M6406"/>
    <mergeCell ref="O6406:Q6406"/>
    <mergeCell ref="S6406:U6406"/>
    <mergeCell ref="W6406:Y6406"/>
    <mergeCell ref="AA6406:AC6406"/>
    <mergeCell ref="AE6404:AG6404"/>
    <mergeCell ref="K6405:M6405"/>
    <mergeCell ref="O6405:Q6405"/>
    <mergeCell ref="S6405:U6405"/>
    <mergeCell ref="W6405:Y6405"/>
    <mergeCell ref="AA6405:AC6405"/>
    <mergeCell ref="AE6405:AG6405"/>
    <mergeCell ref="K6404:M6404"/>
    <mergeCell ref="O6404:Q6404"/>
    <mergeCell ref="S6404:U6404"/>
    <mergeCell ref="W6404:Y6404"/>
    <mergeCell ref="AA6404:AC6404"/>
    <mergeCell ref="AE6402:AG6402"/>
    <mergeCell ref="K6403:M6403"/>
    <mergeCell ref="O6403:Q6403"/>
    <mergeCell ref="S6403:U6403"/>
    <mergeCell ref="W6403:Y6403"/>
    <mergeCell ref="AA6403:AC6403"/>
    <mergeCell ref="AE6403:AG6403"/>
    <mergeCell ref="K6402:M6402"/>
    <mergeCell ref="O6402:Q6402"/>
    <mergeCell ref="S6402:U6402"/>
    <mergeCell ref="W6402:Y6402"/>
    <mergeCell ref="AA6402:AC6402"/>
    <mergeCell ref="AE6400:AG6400"/>
    <mergeCell ref="K6401:M6401"/>
    <mergeCell ref="O6401:Q6401"/>
    <mergeCell ref="S6401:U6401"/>
    <mergeCell ref="W6401:Y6401"/>
    <mergeCell ref="AA6401:AC6401"/>
    <mergeCell ref="AE6401:AG6401"/>
    <mergeCell ref="K6400:M6400"/>
    <mergeCell ref="O6400:Q6400"/>
    <mergeCell ref="S6400:U6400"/>
    <mergeCell ref="W6400:Y6400"/>
    <mergeCell ref="AA6400:AC6400"/>
    <mergeCell ref="AE6398:AG6398"/>
    <mergeCell ref="K6399:M6399"/>
    <mergeCell ref="O6399:Q6399"/>
    <mergeCell ref="S6399:U6399"/>
    <mergeCell ref="W6399:Y6399"/>
    <mergeCell ref="AA6399:AC6399"/>
    <mergeCell ref="AE6399:AG6399"/>
    <mergeCell ref="K6398:M6398"/>
    <mergeCell ref="O6398:Q6398"/>
    <mergeCell ref="S6398:U6398"/>
    <mergeCell ref="W6398:Y6398"/>
    <mergeCell ref="AA6398:AC6398"/>
    <mergeCell ref="AE6396:AG6396"/>
    <mergeCell ref="K6397:M6397"/>
    <mergeCell ref="O6397:Q6397"/>
    <mergeCell ref="S6397:U6397"/>
    <mergeCell ref="W6397:Y6397"/>
    <mergeCell ref="AA6397:AC6397"/>
    <mergeCell ref="AE6397:AG6397"/>
    <mergeCell ref="K6396:M6396"/>
    <mergeCell ref="O6396:Q6396"/>
    <mergeCell ref="S6396:U6396"/>
    <mergeCell ref="W6396:Y6396"/>
    <mergeCell ref="AA6396:AC6396"/>
    <mergeCell ref="AB6394:AC6394"/>
    <mergeCell ref="AF6394:AG6394"/>
    <mergeCell ref="A6395:F6395"/>
    <mergeCell ref="L6395:M6395"/>
    <mergeCell ref="P6395:Q6395"/>
    <mergeCell ref="T6395:U6395"/>
    <mergeCell ref="X6395:Y6395"/>
    <mergeCell ref="AB6395:AC6395"/>
    <mergeCell ref="AF6395:AG6395"/>
    <mergeCell ref="A6394:F6394"/>
    <mergeCell ref="L6394:M6394"/>
    <mergeCell ref="P6394:Q6394"/>
    <mergeCell ref="T6394:U6394"/>
    <mergeCell ref="X6394:Y6394"/>
    <mergeCell ref="AF6392:AG6392"/>
    <mergeCell ref="L6393:M6393"/>
    <mergeCell ref="P6393:Q6393"/>
    <mergeCell ref="T6393:U6393"/>
    <mergeCell ref="X6393:Y6393"/>
    <mergeCell ref="AB6393:AC6393"/>
    <mergeCell ref="AF6393:AG6393"/>
    <mergeCell ref="L6392:M6392"/>
    <mergeCell ref="P6392:Q6392"/>
    <mergeCell ref="T6392:U6392"/>
    <mergeCell ref="X6392:Y6392"/>
    <mergeCell ref="AB6392:AC6392"/>
    <mergeCell ref="AE6390:AG6390"/>
    <mergeCell ref="L6391:M6391"/>
    <mergeCell ref="P6391:Q6391"/>
    <mergeCell ref="T6391:U6391"/>
    <mergeCell ref="X6391:Y6391"/>
    <mergeCell ref="AB6391:AC6391"/>
    <mergeCell ref="AF6391:AG6391"/>
    <mergeCell ref="K6390:M6390"/>
    <mergeCell ref="O6390:Q6390"/>
    <mergeCell ref="S6390:U6390"/>
    <mergeCell ref="W6390:Y6390"/>
    <mergeCell ref="AA6390:AC6390"/>
    <mergeCell ref="AF6388:AG6388"/>
    <mergeCell ref="K6389:M6389"/>
    <mergeCell ref="O6389:Q6389"/>
    <mergeCell ref="S6389:U6389"/>
    <mergeCell ref="W6389:Y6389"/>
    <mergeCell ref="AA6389:AC6389"/>
    <mergeCell ref="AE6389:AG6389"/>
    <mergeCell ref="L6388:M6388"/>
    <mergeCell ref="P6388:Q6388"/>
    <mergeCell ref="T6388:U6388"/>
    <mergeCell ref="X6388:Y6388"/>
    <mergeCell ref="AB6388:AC6388"/>
    <mergeCell ref="AE6386:AG6386"/>
    <mergeCell ref="L6387:M6387"/>
    <mergeCell ref="P6387:Q6387"/>
    <mergeCell ref="T6387:U6387"/>
    <mergeCell ref="X6387:Y6387"/>
    <mergeCell ref="AB6387:AC6387"/>
    <mergeCell ref="AF6387:AG6387"/>
    <mergeCell ref="K6386:M6386"/>
    <mergeCell ref="O6386:Q6386"/>
    <mergeCell ref="S6386:U6386"/>
    <mergeCell ref="W6386:Y6386"/>
    <mergeCell ref="AA6386:AC6386"/>
    <mergeCell ref="AE6384:AG6384"/>
    <mergeCell ref="K6385:M6385"/>
    <mergeCell ref="O6385:Q6385"/>
    <mergeCell ref="S6385:U6385"/>
    <mergeCell ref="W6385:Y6385"/>
    <mergeCell ref="AA6385:AC6385"/>
    <mergeCell ref="AE6385:AG6385"/>
    <mergeCell ref="K6384:M6384"/>
    <mergeCell ref="O6384:Q6384"/>
    <mergeCell ref="S6384:U6384"/>
    <mergeCell ref="W6384:Y6384"/>
    <mergeCell ref="AA6384:AC6384"/>
    <mergeCell ref="AE6382:AG6382"/>
    <mergeCell ref="K6383:M6383"/>
    <mergeCell ref="O6383:Q6383"/>
    <mergeCell ref="S6383:U6383"/>
    <mergeCell ref="W6383:Y6383"/>
    <mergeCell ref="AA6383:AC6383"/>
    <mergeCell ref="AE6383:AG6383"/>
    <mergeCell ref="K6382:M6382"/>
    <mergeCell ref="O6382:Q6382"/>
    <mergeCell ref="S6382:U6382"/>
    <mergeCell ref="W6382:Y6382"/>
    <mergeCell ref="AA6382:AC6382"/>
    <mergeCell ref="AE6380:AG6380"/>
    <mergeCell ref="K6381:M6381"/>
    <mergeCell ref="O6381:Q6381"/>
    <mergeCell ref="S6381:U6381"/>
    <mergeCell ref="W6381:Y6381"/>
    <mergeCell ref="AA6381:AC6381"/>
    <mergeCell ref="AE6381:AG6381"/>
    <mergeCell ref="K6380:M6380"/>
    <mergeCell ref="O6380:Q6380"/>
    <mergeCell ref="S6380:U6380"/>
    <mergeCell ref="W6380:Y6380"/>
    <mergeCell ref="AA6380:AC6380"/>
    <mergeCell ref="AE6378:AG6378"/>
    <mergeCell ref="K6379:M6379"/>
    <mergeCell ref="O6379:Q6379"/>
    <mergeCell ref="S6379:U6379"/>
    <mergeCell ref="W6379:Y6379"/>
    <mergeCell ref="AA6379:AC6379"/>
    <mergeCell ref="AE6379:AG6379"/>
    <mergeCell ref="K6378:M6378"/>
    <mergeCell ref="O6378:Q6378"/>
    <mergeCell ref="S6378:U6378"/>
    <mergeCell ref="W6378:Y6378"/>
    <mergeCell ref="AA6378:AC6378"/>
    <mergeCell ref="AE6376:AG6376"/>
    <mergeCell ref="K6377:M6377"/>
    <mergeCell ref="O6377:Q6377"/>
    <mergeCell ref="S6377:U6377"/>
    <mergeCell ref="W6377:Y6377"/>
    <mergeCell ref="AA6377:AC6377"/>
    <mergeCell ref="AE6377:AG6377"/>
    <mergeCell ref="K6376:M6376"/>
    <mergeCell ref="O6376:Q6376"/>
    <mergeCell ref="S6376:U6376"/>
    <mergeCell ref="W6376:Y6376"/>
    <mergeCell ref="AA6376:AC6376"/>
    <mergeCell ref="AE6374:AG6374"/>
    <mergeCell ref="K6375:M6375"/>
    <mergeCell ref="O6375:Q6375"/>
    <mergeCell ref="S6375:U6375"/>
    <mergeCell ref="W6375:Y6375"/>
    <mergeCell ref="AA6375:AC6375"/>
    <mergeCell ref="AE6375:AG6375"/>
    <mergeCell ref="K6374:M6374"/>
    <mergeCell ref="O6374:Q6374"/>
    <mergeCell ref="S6374:U6374"/>
    <mergeCell ref="W6374:Y6374"/>
    <mergeCell ref="AA6374:AC6374"/>
    <mergeCell ref="AE6372:AG6372"/>
    <mergeCell ref="K6373:M6373"/>
    <mergeCell ref="O6373:Q6373"/>
    <mergeCell ref="S6373:U6373"/>
    <mergeCell ref="W6373:Y6373"/>
    <mergeCell ref="AA6373:AC6373"/>
    <mergeCell ref="AE6373:AG6373"/>
    <mergeCell ref="K6372:M6372"/>
    <mergeCell ref="O6372:Q6372"/>
    <mergeCell ref="S6372:U6372"/>
    <mergeCell ref="W6372:Y6372"/>
    <mergeCell ref="AA6372:AC6372"/>
    <mergeCell ref="AE6370:AG6370"/>
    <mergeCell ref="K6371:M6371"/>
    <mergeCell ref="O6371:Q6371"/>
    <mergeCell ref="S6371:U6371"/>
    <mergeCell ref="W6371:Y6371"/>
    <mergeCell ref="AA6371:AC6371"/>
    <mergeCell ref="AE6371:AG6371"/>
    <mergeCell ref="K6370:M6370"/>
    <mergeCell ref="O6370:Q6370"/>
    <mergeCell ref="S6370:U6370"/>
    <mergeCell ref="W6370:Y6370"/>
    <mergeCell ref="AA6370:AC6370"/>
    <mergeCell ref="AE6368:AG6368"/>
    <mergeCell ref="K6369:M6369"/>
    <mergeCell ref="O6369:Q6369"/>
    <mergeCell ref="S6369:U6369"/>
    <mergeCell ref="W6369:Y6369"/>
    <mergeCell ref="AA6369:AC6369"/>
    <mergeCell ref="AE6369:AG6369"/>
    <mergeCell ref="K6368:M6368"/>
    <mergeCell ref="O6368:Q6368"/>
    <mergeCell ref="S6368:U6368"/>
    <mergeCell ref="W6368:Y6368"/>
    <mergeCell ref="AA6368:AC6368"/>
    <mergeCell ref="AE6366:AG6366"/>
    <mergeCell ref="K6367:M6367"/>
    <mergeCell ref="O6367:Q6367"/>
    <mergeCell ref="S6367:U6367"/>
    <mergeCell ref="W6367:Y6367"/>
    <mergeCell ref="AA6367:AC6367"/>
    <mergeCell ref="AE6367:AG6367"/>
    <mergeCell ref="K6366:M6366"/>
    <mergeCell ref="O6366:Q6366"/>
    <mergeCell ref="S6366:U6366"/>
    <mergeCell ref="W6366:Y6366"/>
    <mergeCell ref="AA6366:AC6366"/>
    <mergeCell ref="AE6364:AG6364"/>
    <mergeCell ref="K6365:M6365"/>
    <mergeCell ref="O6365:Q6365"/>
    <mergeCell ref="S6365:U6365"/>
    <mergeCell ref="W6365:Y6365"/>
    <mergeCell ref="AA6365:AC6365"/>
    <mergeCell ref="AE6365:AG6365"/>
    <mergeCell ref="K6364:M6364"/>
    <mergeCell ref="O6364:Q6364"/>
    <mergeCell ref="S6364:U6364"/>
    <mergeCell ref="W6364:Y6364"/>
    <mergeCell ref="AA6364:AC6364"/>
    <mergeCell ref="AE6362:AG6362"/>
    <mergeCell ref="K6363:M6363"/>
    <mergeCell ref="O6363:Q6363"/>
    <mergeCell ref="S6363:U6363"/>
    <mergeCell ref="W6363:Y6363"/>
    <mergeCell ref="AA6363:AC6363"/>
    <mergeCell ref="AE6363:AG6363"/>
    <mergeCell ref="K6362:M6362"/>
    <mergeCell ref="O6362:Q6362"/>
    <mergeCell ref="S6362:U6362"/>
    <mergeCell ref="W6362:Y6362"/>
    <mergeCell ref="AA6362:AC6362"/>
    <mergeCell ref="AE6360:AG6360"/>
    <mergeCell ref="K6361:M6361"/>
    <mergeCell ref="O6361:Q6361"/>
    <mergeCell ref="S6361:U6361"/>
    <mergeCell ref="W6361:Y6361"/>
    <mergeCell ref="AA6361:AC6361"/>
    <mergeCell ref="AE6361:AG6361"/>
    <mergeCell ref="K6360:M6360"/>
    <mergeCell ref="O6360:Q6360"/>
    <mergeCell ref="S6360:U6360"/>
    <mergeCell ref="W6360:Y6360"/>
    <mergeCell ref="AA6360:AC6360"/>
    <mergeCell ref="AE6358:AG6358"/>
    <mergeCell ref="K6359:M6359"/>
    <mergeCell ref="O6359:Q6359"/>
    <mergeCell ref="S6359:U6359"/>
    <mergeCell ref="W6359:Y6359"/>
    <mergeCell ref="AA6359:AC6359"/>
    <mergeCell ref="AE6359:AG6359"/>
    <mergeCell ref="K6358:M6358"/>
    <mergeCell ref="O6358:Q6358"/>
    <mergeCell ref="S6358:U6358"/>
    <mergeCell ref="W6358:Y6358"/>
    <mergeCell ref="AA6358:AC6358"/>
    <mergeCell ref="AE6356:AG6356"/>
    <mergeCell ref="K6357:M6357"/>
    <mergeCell ref="O6357:Q6357"/>
    <mergeCell ref="S6357:U6357"/>
    <mergeCell ref="W6357:Y6357"/>
    <mergeCell ref="AA6357:AC6357"/>
    <mergeCell ref="AE6357:AG6357"/>
    <mergeCell ref="K6356:M6356"/>
    <mergeCell ref="O6356:Q6356"/>
    <mergeCell ref="S6356:U6356"/>
    <mergeCell ref="W6356:Y6356"/>
    <mergeCell ref="AA6356:AC6356"/>
    <mergeCell ref="AE6354:AG6354"/>
    <mergeCell ref="K6355:M6355"/>
    <mergeCell ref="O6355:Q6355"/>
    <mergeCell ref="S6355:U6355"/>
    <mergeCell ref="W6355:Y6355"/>
    <mergeCell ref="AA6355:AC6355"/>
    <mergeCell ref="AE6355:AG6355"/>
    <mergeCell ref="K6354:M6354"/>
    <mergeCell ref="O6354:Q6354"/>
    <mergeCell ref="S6354:U6354"/>
    <mergeCell ref="W6354:Y6354"/>
    <mergeCell ref="AA6354:AC6354"/>
    <mergeCell ref="AE6352:AG6352"/>
    <mergeCell ref="K6353:M6353"/>
    <mergeCell ref="O6353:Q6353"/>
    <mergeCell ref="S6353:U6353"/>
    <mergeCell ref="W6353:Y6353"/>
    <mergeCell ref="AA6353:AC6353"/>
    <mergeCell ref="AE6353:AG6353"/>
    <mergeCell ref="K6352:M6352"/>
    <mergeCell ref="O6352:Q6352"/>
    <mergeCell ref="S6352:U6352"/>
    <mergeCell ref="W6352:Y6352"/>
    <mergeCell ref="AA6352:AC6352"/>
    <mergeCell ref="AE6350:AG6350"/>
    <mergeCell ref="K6351:M6351"/>
    <mergeCell ref="O6351:Q6351"/>
    <mergeCell ref="S6351:U6351"/>
    <mergeCell ref="W6351:Y6351"/>
    <mergeCell ref="AA6351:AC6351"/>
    <mergeCell ref="AE6351:AG6351"/>
    <mergeCell ref="K6350:M6350"/>
    <mergeCell ref="O6350:Q6350"/>
    <mergeCell ref="S6350:U6350"/>
    <mergeCell ref="W6350:Y6350"/>
    <mergeCell ref="AA6350:AC6350"/>
    <mergeCell ref="AE6348:AG6348"/>
    <mergeCell ref="K6349:M6349"/>
    <mergeCell ref="O6349:Q6349"/>
    <mergeCell ref="S6349:U6349"/>
    <mergeCell ref="W6349:Y6349"/>
    <mergeCell ref="AA6349:AC6349"/>
    <mergeCell ref="AE6349:AG6349"/>
    <mergeCell ref="K6348:M6348"/>
    <mergeCell ref="O6348:Q6348"/>
    <mergeCell ref="S6348:U6348"/>
    <mergeCell ref="W6348:Y6348"/>
    <mergeCell ref="AA6348:AC6348"/>
    <mergeCell ref="AE6346:AG6346"/>
    <mergeCell ref="K6347:M6347"/>
    <mergeCell ref="O6347:Q6347"/>
    <mergeCell ref="S6347:U6347"/>
    <mergeCell ref="W6347:Y6347"/>
    <mergeCell ref="AA6347:AC6347"/>
    <mergeCell ref="AE6347:AG6347"/>
    <mergeCell ref="K6346:M6346"/>
    <mergeCell ref="O6346:Q6346"/>
    <mergeCell ref="S6346:U6346"/>
    <mergeCell ref="W6346:Y6346"/>
    <mergeCell ref="AA6346:AC6346"/>
    <mergeCell ref="AE6344:AG6344"/>
    <mergeCell ref="K6345:M6345"/>
    <mergeCell ref="O6345:Q6345"/>
    <mergeCell ref="S6345:U6345"/>
    <mergeCell ref="W6345:Y6345"/>
    <mergeCell ref="AA6345:AC6345"/>
    <mergeCell ref="AE6345:AG6345"/>
    <mergeCell ref="K6344:M6344"/>
    <mergeCell ref="O6344:Q6344"/>
    <mergeCell ref="S6344:U6344"/>
    <mergeCell ref="W6344:Y6344"/>
    <mergeCell ref="AA6344:AC6344"/>
    <mergeCell ref="AE6342:AG6342"/>
    <mergeCell ref="K6343:M6343"/>
    <mergeCell ref="O6343:Q6343"/>
    <mergeCell ref="S6343:U6343"/>
    <mergeCell ref="W6343:Y6343"/>
    <mergeCell ref="AA6343:AC6343"/>
    <mergeCell ref="AE6343:AG6343"/>
    <mergeCell ref="K6342:M6342"/>
    <mergeCell ref="O6342:Q6342"/>
    <mergeCell ref="S6342:U6342"/>
    <mergeCell ref="W6342:Y6342"/>
    <mergeCell ref="AA6342:AC6342"/>
    <mergeCell ref="AE6340:AG6340"/>
    <mergeCell ref="K6341:M6341"/>
    <mergeCell ref="O6341:Q6341"/>
    <mergeCell ref="S6341:U6341"/>
    <mergeCell ref="W6341:Y6341"/>
    <mergeCell ref="AA6341:AC6341"/>
    <mergeCell ref="AE6341:AG6341"/>
    <mergeCell ref="K6340:M6340"/>
    <mergeCell ref="O6340:Q6340"/>
    <mergeCell ref="S6340:U6340"/>
    <mergeCell ref="W6340:Y6340"/>
    <mergeCell ref="AA6340:AC6340"/>
    <mergeCell ref="AE6338:AG6338"/>
    <mergeCell ref="K6339:M6339"/>
    <mergeCell ref="O6339:Q6339"/>
    <mergeCell ref="S6339:U6339"/>
    <mergeCell ref="W6339:Y6339"/>
    <mergeCell ref="AA6339:AC6339"/>
    <mergeCell ref="AE6339:AG6339"/>
    <mergeCell ref="K6338:M6338"/>
    <mergeCell ref="O6338:Q6338"/>
    <mergeCell ref="S6338:U6338"/>
    <mergeCell ref="W6338:Y6338"/>
    <mergeCell ref="AA6338:AC6338"/>
    <mergeCell ref="AE6336:AG6336"/>
    <mergeCell ref="K6337:M6337"/>
    <mergeCell ref="O6337:Q6337"/>
    <mergeCell ref="S6337:U6337"/>
    <mergeCell ref="W6337:Y6337"/>
    <mergeCell ref="AA6337:AC6337"/>
    <mergeCell ref="AE6337:AG6337"/>
    <mergeCell ref="K6336:M6336"/>
    <mergeCell ref="O6336:Q6336"/>
    <mergeCell ref="S6336:U6336"/>
    <mergeCell ref="W6336:Y6336"/>
    <mergeCell ref="AA6336:AC6336"/>
    <mergeCell ref="AE6334:AG6334"/>
    <mergeCell ref="K6335:M6335"/>
    <mergeCell ref="O6335:Q6335"/>
    <mergeCell ref="S6335:U6335"/>
    <mergeCell ref="W6335:Y6335"/>
    <mergeCell ref="AA6335:AC6335"/>
    <mergeCell ref="AE6335:AG6335"/>
    <mergeCell ref="K6334:M6334"/>
    <mergeCell ref="O6334:Q6334"/>
    <mergeCell ref="S6334:U6334"/>
    <mergeCell ref="W6334:Y6334"/>
    <mergeCell ref="AA6334:AC6334"/>
    <mergeCell ref="AF6332:AG6332"/>
    <mergeCell ref="L6333:M6333"/>
    <mergeCell ref="P6333:Q6333"/>
    <mergeCell ref="T6333:U6333"/>
    <mergeCell ref="X6333:Y6333"/>
    <mergeCell ref="AB6333:AC6333"/>
    <mergeCell ref="AF6333:AG6333"/>
    <mergeCell ref="L6332:M6332"/>
    <mergeCell ref="P6332:Q6332"/>
    <mergeCell ref="T6332:U6332"/>
    <mergeCell ref="X6332:Y6332"/>
    <mergeCell ref="AB6332:AC6332"/>
    <mergeCell ref="AE6330:AG6330"/>
    <mergeCell ref="K6331:M6331"/>
    <mergeCell ref="O6331:Q6331"/>
    <mergeCell ref="S6331:U6331"/>
    <mergeCell ref="W6331:Y6331"/>
    <mergeCell ref="AA6331:AC6331"/>
    <mergeCell ref="AE6331:AG6331"/>
    <mergeCell ref="K6330:M6330"/>
    <mergeCell ref="O6330:Q6330"/>
    <mergeCell ref="S6330:U6330"/>
    <mergeCell ref="W6330:Y6330"/>
    <mergeCell ref="AA6330:AC6330"/>
    <mergeCell ref="AE6328:AG6328"/>
    <mergeCell ref="K6329:M6329"/>
    <mergeCell ref="O6329:Q6329"/>
    <mergeCell ref="S6329:U6329"/>
    <mergeCell ref="W6329:Y6329"/>
    <mergeCell ref="AA6329:AC6329"/>
    <mergeCell ref="AE6329:AG6329"/>
    <mergeCell ref="K6328:M6328"/>
    <mergeCell ref="O6328:Q6328"/>
    <mergeCell ref="S6328:U6328"/>
    <mergeCell ref="W6328:Y6328"/>
    <mergeCell ref="AA6328:AC6328"/>
    <mergeCell ref="AE6326:AG6326"/>
    <mergeCell ref="A6327:F6327"/>
    <mergeCell ref="L6327:M6327"/>
    <mergeCell ref="P6327:Q6327"/>
    <mergeCell ref="T6327:U6327"/>
    <mergeCell ref="X6327:Y6327"/>
    <mergeCell ref="AB6327:AC6327"/>
    <mergeCell ref="AF6327:AG6327"/>
    <mergeCell ref="K6326:M6326"/>
    <mergeCell ref="O6326:Q6326"/>
    <mergeCell ref="S6326:U6326"/>
    <mergeCell ref="W6326:Y6326"/>
    <mergeCell ref="AA6326:AC6326"/>
    <mergeCell ref="AF6324:AG6324"/>
    <mergeCell ref="K6325:M6325"/>
    <mergeCell ref="O6325:Q6325"/>
    <mergeCell ref="S6325:U6325"/>
    <mergeCell ref="W6325:Y6325"/>
    <mergeCell ref="AA6325:AC6325"/>
    <mergeCell ref="AE6325:AG6325"/>
    <mergeCell ref="L6324:M6324"/>
    <mergeCell ref="P6324:Q6324"/>
    <mergeCell ref="T6324:U6324"/>
    <mergeCell ref="X6324:Y6324"/>
    <mergeCell ref="AB6324:AC6324"/>
    <mergeCell ref="AE6322:AG6322"/>
    <mergeCell ref="L6323:M6323"/>
    <mergeCell ref="P6323:Q6323"/>
    <mergeCell ref="T6323:U6323"/>
    <mergeCell ref="X6323:Y6323"/>
    <mergeCell ref="AB6323:AC6323"/>
    <mergeCell ref="AF6323:AG6323"/>
    <mergeCell ref="K6322:M6322"/>
    <mergeCell ref="O6322:Q6322"/>
    <mergeCell ref="S6322:U6322"/>
    <mergeCell ref="W6322:Y6322"/>
    <mergeCell ref="AA6322:AC6322"/>
    <mergeCell ref="AF6320:AG6320"/>
    <mergeCell ref="K6321:M6321"/>
    <mergeCell ref="O6321:Q6321"/>
    <mergeCell ref="S6321:U6321"/>
    <mergeCell ref="W6321:Y6321"/>
    <mergeCell ref="AA6321:AC6321"/>
    <mergeCell ref="AE6321:AG6321"/>
    <mergeCell ref="L6320:M6320"/>
    <mergeCell ref="P6320:Q6320"/>
    <mergeCell ref="T6320:U6320"/>
    <mergeCell ref="X6320:Y6320"/>
    <mergeCell ref="AB6320:AC6320"/>
    <mergeCell ref="AF6318:AG6318"/>
    <mergeCell ref="L6319:M6319"/>
    <mergeCell ref="P6319:Q6319"/>
    <mergeCell ref="T6319:U6319"/>
    <mergeCell ref="X6319:Y6319"/>
    <mergeCell ref="AB6319:AC6319"/>
    <mergeCell ref="AF6319:AG6319"/>
    <mergeCell ref="L6318:M6318"/>
    <mergeCell ref="P6318:Q6318"/>
    <mergeCell ref="T6318:U6318"/>
    <mergeCell ref="X6318:Y6318"/>
    <mergeCell ref="AB6318:AC6318"/>
    <mergeCell ref="AE6316:AG6316"/>
    <mergeCell ref="K6317:M6317"/>
    <mergeCell ref="O6317:Q6317"/>
    <mergeCell ref="S6317:U6317"/>
    <mergeCell ref="W6317:Y6317"/>
    <mergeCell ref="AA6317:AC6317"/>
    <mergeCell ref="AE6317:AG6317"/>
    <mergeCell ref="K6316:M6316"/>
    <mergeCell ref="O6316:Q6316"/>
    <mergeCell ref="S6316:U6316"/>
    <mergeCell ref="W6316:Y6316"/>
    <mergeCell ref="AA6316:AC6316"/>
    <mergeCell ref="AF6314:AG6314"/>
    <mergeCell ref="L6315:M6315"/>
    <mergeCell ref="P6315:Q6315"/>
    <mergeCell ref="T6315:U6315"/>
    <mergeCell ref="X6315:Y6315"/>
    <mergeCell ref="AB6315:AC6315"/>
    <mergeCell ref="AF6315:AG6315"/>
    <mergeCell ref="L6314:M6314"/>
    <mergeCell ref="P6314:Q6314"/>
    <mergeCell ref="T6314:U6314"/>
    <mergeCell ref="X6314:Y6314"/>
    <mergeCell ref="AB6314:AC6314"/>
    <mergeCell ref="AE6312:AG6312"/>
    <mergeCell ref="K6313:M6313"/>
    <mergeCell ref="O6313:Q6313"/>
    <mergeCell ref="S6313:U6313"/>
    <mergeCell ref="W6313:Y6313"/>
    <mergeCell ref="AA6313:AC6313"/>
    <mergeCell ref="AE6313:AG6313"/>
    <mergeCell ref="K6312:M6312"/>
    <mergeCell ref="O6312:Q6312"/>
    <mergeCell ref="S6312:U6312"/>
    <mergeCell ref="W6312:Y6312"/>
    <mergeCell ref="AA6312:AC6312"/>
    <mergeCell ref="AF6310:AG6310"/>
    <mergeCell ref="L6311:M6311"/>
    <mergeCell ref="P6311:Q6311"/>
    <mergeCell ref="T6311:U6311"/>
    <mergeCell ref="X6311:Y6311"/>
    <mergeCell ref="AB6311:AC6311"/>
    <mergeCell ref="AF6311:AG6311"/>
    <mergeCell ref="L6310:M6310"/>
    <mergeCell ref="P6310:Q6310"/>
    <mergeCell ref="T6310:U6310"/>
    <mergeCell ref="X6310:Y6310"/>
    <mergeCell ref="AB6310:AC6310"/>
    <mergeCell ref="AE6308:AG6308"/>
    <mergeCell ref="K6309:M6309"/>
    <mergeCell ref="O6309:Q6309"/>
    <mergeCell ref="S6309:U6309"/>
    <mergeCell ref="W6309:Y6309"/>
    <mergeCell ref="AA6309:AC6309"/>
    <mergeCell ref="AE6309:AG6309"/>
    <mergeCell ref="K6308:M6308"/>
    <mergeCell ref="O6308:Q6308"/>
    <mergeCell ref="S6308:U6308"/>
    <mergeCell ref="W6308:Y6308"/>
    <mergeCell ref="AA6308:AC6308"/>
    <mergeCell ref="AF6306:AG6306"/>
    <mergeCell ref="L6307:M6307"/>
    <mergeCell ref="P6307:Q6307"/>
    <mergeCell ref="T6307:U6307"/>
    <mergeCell ref="X6307:Y6307"/>
    <mergeCell ref="AB6307:AC6307"/>
    <mergeCell ref="AF6307:AG6307"/>
    <mergeCell ref="L6306:M6306"/>
    <mergeCell ref="P6306:Q6306"/>
    <mergeCell ref="T6306:U6306"/>
    <mergeCell ref="X6306:Y6306"/>
    <mergeCell ref="AB6306:AC6306"/>
    <mergeCell ref="AE6304:AG6304"/>
    <mergeCell ref="K6305:M6305"/>
    <mergeCell ref="O6305:Q6305"/>
    <mergeCell ref="S6305:U6305"/>
    <mergeCell ref="W6305:Y6305"/>
    <mergeCell ref="AA6305:AC6305"/>
    <mergeCell ref="AE6305:AG6305"/>
    <mergeCell ref="K6304:M6304"/>
    <mergeCell ref="O6304:Q6304"/>
    <mergeCell ref="S6304:U6304"/>
    <mergeCell ref="W6304:Y6304"/>
    <mergeCell ref="AA6304:AC6304"/>
    <mergeCell ref="AF6302:AG6302"/>
    <mergeCell ref="L6303:M6303"/>
    <mergeCell ref="P6303:Q6303"/>
    <mergeCell ref="T6303:U6303"/>
    <mergeCell ref="X6303:Y6303"/>
    <mergeCell ref="AB6303:AC6303"/>
    <mergeCell ref="AF6303:AG6303"/>
    <mergeCell ref="L6302:M6302"/>
    <mergeCell ref="P6302:Q6302"/>
    <mergeCell ref="T6302:U6302"/>
    <mergeCell ref="X6302:Y6302"/>
    <mergeCell ref="AB6302:AC6302"/>
    <mergeCell ref="AE6300:AG6300"/>
    <mergeCell ref="K6301:M6301"/>
    <mergeCell ref="O6301:Q6301"/>
    <mergeCell ref="S6301:U6301"/>
    <mergeCell ref="W6301:Y6301"/>
    <mergeCell ref="AA6301:AC6301"/>
    <mergeCell ref="AE6301:AG6301"/>
    <mergeCell ref="K6300:M6300"/>
    <mergeCell ref="O6300:Q6300"/>
    <mergeCell ref="S6300:U6300"/>
    <mergeCell ref="W6300:Y6300"/>
    <mergeCell ref="AA6300:AC6300"/>
    <mergeCell ref="AF6298:AG6298"/>
    <mergeCell ref="L6299:M6299"/>
    <mergeCell ref="P6299:Q6299"/>
    <mergeCell ref="T6299:U6299"/>
    <mergeCell ref="X6299:Y6299"/>
    <mergeCell ref="AB6299:AC6299"/>
    <mergeCell ref="AF6299:AG6299"/>
    <mergeCell ref="L6298:M6298"/>
    <mergeCell ref="P6298:Q6298"/>
    <mergeCell ref="T6298:U6298"/>
    <mergeCell ref="X6298:Y6298"/>
    <mergeCell ref="AB6298:AC6298"/>
    <mergeCell ref="AE6296:AG6296"/>
    <mergeCell ref="K6297:M6297"/>
    <mergeCell ref="O6297:Q6297"/>
    <mergeCell ref="S6297:U6297"/>
    <mergeCell ref="W6297:Y6297"/>
    <mergeCell ref="AA6297:AC6297"/>
    <mergeCell ref="AE6297:AG6297"/>
    <mergeCell ref="K6296:M6296"/>
    <mergeCell ref="O6296:Q6296"/>
    <mergeCell ref="S6296:U6296"/>
    <mergeCell ref="W6296:Y6296"/>
    <mergeCell ref="AA6296:AC6296"/>
    <mergeCell ref="AF6294:AG6294"/>
    <mergeCell ref="L6295:M6295"/>
    <mergeCell ref="P6295:Q6295"/>
    <mergeCell ref="T6295:U6295"/>
    <mergeCell ref="X6295:Y6295"/>
    <mergeCell ref="AB6295:AC6295"/>
    <mergeCell ref="AF6295:AG6295"/>
    <mergeCell ref="L6294:M6294"/>
    <mergeCell ref="P6294:Q6294"/>
    <mergeCell ref="T6294:U6294"/>
    <mergeCell ref="X6294:Y6294"/>
    <mergeCell ref="AB6294:AC6294"/>
    <mergeCell ref="AE6292:AG6292"/>
    <mergeCell ref="K6293:M6293"/>
    <mergeCell ref="O6293:Q6293"/>
    <mergeCell ref="S6293:U6293"/>
    <mergeCell ref="W6293:Y6293"/>
    <mergeCell ref="AA6293:AC6293"/>
    <mergeCell ref="AE6293:AG6293"/>
    <mergeCell ref="K6292:M6292"/>
    <mergeCell ref="O6292:Q6292"/>
    <mergeCell ref="S6292:U6292"/>
    <mergeCell ref="W6292:Y6292"/>
    <mergeCell ref="AA6292:AC6292"/>
    <mergeCell ref="AF6290:AG6290"/>
    <mergeCell ref="L6291:M6291"/>
    <mergeCell ref="P6291:Q6291"/>
    <mergeCell ref="T6291:U6291"/>
    <mergeCell ref="X6291:Y6291"/>
    <mergeCell ref="AB6291:AC6291"/>
    <mergeCell ref="AF6291:AG6291"/>
    <mergeCell ref="L6290:M6290"/>
    <mergeCell ref="P6290:Q6290"/>
    <mergeCell ref="T6290:U6290"/>
    <mergeCell ref="X6290:Y6290"/>
    <mergeCell ref="AB6290:AC6290"/>
    <mergeCell ref="AE6288:AG6288"/>
    <mergeCell ref="K6289:M6289"/>
    <mergeCell ref="O6289:Q6289"/>
    <mergeCell ref="S6289:U6289"/>
    <mergeCell ref="W6289:Y6289"/>
    <mergeCell ref="AA6289:AC6289"/>
    <mergeCell ref="AE6289:AG6289"/>
    <mergeCell ref="K6288:M6288"/>
    <mergeCell ref="O6288:Q6288"/>
    <mergeCell ref="S6288:U6288"/>
    <mergeCell ref="W6288:Y6288"/>
    <mergeCell ref="AA6288:AC6288"/>
    <mergeCell ref="AB6286:AC6286"/>
    <mergeCell ref="AF6286:AG6286"/>
    <mergeCell ref="K6287:M6287"/>
    <mergeCell ref="O6287:Q6287"/>
    <mergeCell ref="S6287:U6287"/>
    <mergeCell ref="W6287:Y6287"/>
    <mergeCell ref="AA6287:AC6287"/>
    <mergeCell ref="AE6287:AG6287"/>
    <mergeCell ref="A6286:F6286"/>
    <mergeCell ref="L6286:M6286"/>
    <mergeCell ref="P6286:Q6286"/>
    <mergeCell ref="T6286:U6286"/>
    <mergeCell ref="X6286:Y6286"/>
    <mergeCell ref="AE6284:AG6284"/>
    <mergeCell ref="K6285:M6285"/>
    <mergeCell ref="O6285:Q6285"/>
    <mergeCell ref="S6285:U6285"/>
    <mergeCell ref="W6285:Y6285"/>
    <mergeCell ref="AA6285:AC6285"/>
    <mergeCell ref="AE6285:AG6285"/>
    <mergeCell ref="K6284:M6284"/>
    <mergeCell ref="O6284:Q6284"/>
    <mergeCell ref="S6284:U6284"/>
    <mergeCell ref="W6284:Y6284"/>
    <mergeCell ref="AA6284:AC6284"/>
    <mergeCell ref="AF6282:AG6282"/>
    <mergeCell ref="L6283:M6283"/>
    <mergeCell ref="P6283:Q6283"/>
    <mergeCell ref="T6283:U6283"/>
    <mergeCell ref="X6283:Y6283"/>
    <mergeCell ref="AB6283:AC6283"/>
    <mergeCell ref="AF6283:AG6283"/>
    <mergeCell ref="L6282:M6282"/>
    <mergeCell ref="P6282:Q6282"/>
    <mergeCell ref="T6282:U6282"/>
    <mergeCell ref="X6282:Y6282"/>
    <mergeCell ref="AB6282:AC6282"/>
    <mergeCell ref="AE6280:AG6280"/>
    <mergeCell ref="K6281:M6281"/>
    <mergeCell ref="O6281:Q6281"/>
    <mergeCell ref="S6281:U6281"/>
    <mergeCell ref="W6281:Y6281"/>
    <mergeCell ref="AA6281:AC6281"/>
    <mergeCell ref="AE6281:AG6281"/>
    <mergeCell ref="K6280:M6280"/>
    <mergeCell ref="O6280:Q6280"/>
    <mergeCell ref="S6280:U6280"/>
    <mergeCell ref="W6280:Y6280"/>
    <mergeCell ref="AA6280:AC6280"/>
    <mergeCell ref="AF6278:AG6278"/>
    <mergeCell ref="L6279:M6279"/>
    <mergeCell ref="P6279:Q6279"/>
    <mergeCell ref="T6279:U6279"/>
    <mergeCell ref="X6279:Y6279"/>
    <mergeCell ref="AB6279:AC6279"/>
    <mergeCell ref="AF6279:AG6279"/>
    <mergeCell ref="L6278:M6278"/>
    <mergeCell ref="P6278:Q6278"/>
    <mergeCell ref="T6278:U6278"/>
    <mergeCell ref="X6278:Y6278"/>
    <mergeCell ref="AB6278:AC6278"/>
    <mergeCell ref="AF6276:AG6276"/>
    <mergeCell ref="L6277:M6277"/>
    <mergeCell ref="P6277:Q6277"/>
    <mergeCell ref="T6277:U6277"/>
    <mergeCell ref="X6277:Y6277"/>
    <mergeCell ref="AB6277:AC6277"/>
    <mergeCell ref="AF6277:AG6277"/>
    <mergeCell ref="L6276:M6276"/>
    <mergeCell ref="P6276:Q6276"/>
    <mergeCell ref="T6276:U6276"/>
    <mergeCell ref="X6276:Y6276"/>
    <mergeCell ref="AB6276:AC6276"/>
    <mergeCell ref="AF6274:AG6274"/>
    <mergeCell ref="L6275:M6275"/>
    <mergeCell ref="P6275:Q6275"/>
    <mergeCell ref="T6275:U6275"/>
    <mergeCell ref="X6275:Y6275"/>
    <mergeCell ref="AB6275:AC6275"/>
    <mergeCell ref="AF6275:AG6275"/>
    <mergeCell ref="L6274:M6274"/>
    <mergeCell ref="P6274:Q6274"/>
    <mergeCell ref="T6274:U6274"/>
    <mergeCell ref="X6274:Y6274"/>
    <mergeCell ref="AB6274:AC6274"/>
    <mergeCell ref="AF6272:AG6272"/>
    <mergeCell ref="L6273:M6273"/>
    <mergeCell ref="P6273:Q6273"/>
    <mergeCell ref="T6273:U6273"/>
    <mergeCell ref="X6273:Y6273"/>
    <mergeCell ref="AB6273:AC6273"/>
    <mergeCell ref="AF6273:AG6273"/>
    <mergeCell ref="L6272:M6272"/>
    <mergeCell ref="P6272:Q6272"/>
    <mergeCell ref="T6272:U6272"/>
    <mergeCell ref="X6272:Y6272"/>
    <mergeCell ref="AB6272:AC6272"/>
    <mergeCell ref="AF6270:AG6270"/>
    <mergeCell ref="L6271:M6271"/>
    <mergeCell ref="P6271:Q6271"/>
    <mergeCell ref="T6271:U6271"/>
    <mergeCell ref="X6271:Y6271"/>
    <mergeCell ref="AB6271:AC6271"/>
    <mergeCell ref="AF6271:AG6271"/>
    <mergeCell ref="L6270:M6270"/>
    <mergeCell ref="P6270:Q6270"/>
    <mergeCell ref="T6270:U6270"/>
    <mergeCell ref="X6270:Y6270"/>
    <mergeCell ref="AB6270:AC6270"/>
    <mergeCell ref="AF6268:AG6268"/>
    <mergeCell ref="L6269:M6269"/>
    <mergeCell ref="P6269:Q6269"/>
    <mergeCell ref="T6269:U6269"/>
    <mergeCell ref="X6269:Y6269"/>
    <mergeCell ref="AB6269:AC6269"/>
    <mergeCell ref="AF6269:AG6269"/>
    <mergeCell ref="L6268:M6268"/>
    <mergeCell ref="P6268:Q6268"/>
    <mergeCell ref="T6268:U6268"/>
    <mergeCell ref="X6268:Y6268"/>
    <mergeCell ref="AB6268:AC6268"/>
    <mergeCell ref="AF6266:AG6266"/>
    <mergeCell ref="L6267:M6267"/>
    <mergeCell ref="P6267:Q6267"/>
    <mergeCell ref="T6267:U6267"/>
    <mergeCell ref="X6267:Y6267"/>
    <mergeCell ref="AB6267:AC6267"/>
    <mergeCell ref="AF6267:AG6267"/>
    <mergeCell ref="L6266:M6266"/>
    <mergeCell ref="P6266:Q6266"/>
    <mergeCell ref="T6266:U6266"/>
    <mergeCell ref="X6266:Y6266"/>
    <mergeCell ref="AB6266:AC6266"/>
    <mergeCell ref="AE6264:AG6264"/>
    <mergeCell ref="K6265:M6265"/>
    <mergeCell ref="O6265:Q6265"/>
    <mergeCell ref="S6265:U6265"/>
    <mergeCell ref="W6265:Y6265"/>
    <mergeCell ref="AA6265:AC6265"/>
    <mergeCell ref="AE6265:AG6265"/>
    <mergeCell ref="K6264:M6264"/>
    <mergeCell ref="O6264:Q6264"/>
    <mergeCell ref="S6264:U6264"/>
    <mergeCell ref="W6264:Y6264"/>
    <mergeCell ref="AA6264:AC6264"/>
    <mergeCell ref="AF6262:AG6262"/>
    <mergeCell ref="L6263:M6263"/>
    <mergeCell ref="P6263:Q6263"/>
    <mergeCell ref="T6263:U6263"/>
    <mergeCell ref="X6263:Y6263"/>
    <mergeCell ref="AB6263:AC6263"/>
    <mergeCell ref="AF6263:AG6263"/>
    <mergeCell ref="L6262:M6262"/>
    <mergeCell ref="P6262:Q6262"/>
    <mergeCell ref="T6262:U6262"/>
    <mergeCell ref="X6262:Y6262"/>
    <mergeCell ref="AB6262:AC6262"/>
    <mergeCell ref="AF6260:AG6260"/>
    <mergeCell ref="L6261:M6261"/>
    <mergeCell ref="P6261:Q6261"/>
    <mergeCell ref="T6261:U6261"/>
    <mergeCell ref="X6261:Y6261"/>
    <mergeCell ref="AB6261:AC6261"/>
    <mergeCell ref="AF6261:AG6261"/>
    <mergeCell ref="L6260:M6260"/>
    <mergeCell ref="P6260:Q6260"/>
    <mergeCell ref="T6260:U6260"/>
    <mergeCell ref="X6260:Y6260"/>
    <mergeCell ref="AB6260:AC6260"/>
    <mergeCell ref="AF6258:AG6258"/>
    <mergeCell ref="L6259:M6259"/>
    <mergeCell ref="P6259:Q6259"/>
    <mergeCell ref="T6259:U6259"/>
    <mergeCell ref="X6259:Y6259"/>
    <mergeCell ref="AB6259:AC6259"/>
    <mergeCell ref="AF6259:AG6259"/>
    <mergeCell ref="L6258:M6258"/>
    <mergeCell ref="P6258:Q6258"/>
    <mergeCell ref="T6258:U6258"/>
    <mergeCell ref="X6258:Y6258"/>
    <mergeCell ref="AB6258:AC6258"/>
    <mergeCell ref="AF6256:AG6256"/>
    <mergeCell ref="L6257:M6257"/>
    <mergeCell ref="P6257:Q6257"/>
    <mergeCell ref="T6257:U6257"/>
    <mergeCell ref="X6257:Y6257"/>
    <mergeCell ref="AB6257:AC6257"/>
    <mergeCell ref="AF6257:AG6257"/>
    <mergeCell ref="L6256:M6256"/>
    <mergeCell ref="P6256:Q6256"/>
    <mergeCell ref="T6256:U6256"/>
    <mergeCell ref="X6256:Y6256"/>
    <mergeCell ref="AB6256:AC6256"/>
    <mergeCell ref="AE6254:AG6254"/>
    <mergeCell ref="L6255:M6255"/>
    <mergeCell ref="P6255:Q6255"/>
    <mergeCell ref="T6255:U6255"/>
    <mergeCell ref="X6255:Y6255"/>
    <mergeCell ref="AB6255:AC6255"/>
    <mergeCell ref="AF6255:AG6255"/>
    <mergeCell ref="K6254:M6254"/>
    <mergeCell ref="O6254:Q6254"/>
    <mergeCell ref="S6254:U6254"/>
    <mergeCell ref="W6254:Y6254"/>
    <mergeCell ref="AA6254:AC6254"/>
    <mergeCell ref="AE6252:AG6252"/>
    <mergeCell ref="K6253:M6253"/>
    <mergeCell ref="O6253:Q6253"/>
    <mergeCell ref="S6253:U6253"/>
    <mergeCell ref="W6253:Y6253"/>
    <mergeCell ref="AA6253:AC6253"/>
    <mergeCell ref="AE6253:AG6253"/>
    <mergeCell ref="K6252:M6252"/>
    <mergeCell ref="O6252:Q6252"/>
    <mergeCell ref="S6252:U6252"/>
    <mergeCell ref="W6252:Y6252"/>
    <mergeCell ref="AA6252:AC6252"/>
    <mergeCell ref="AE6250:AG6250"/>
    <mergeCell ref="K6251:M6251"/>
    <mergeCell ref="O6251:Q6251"/>
    <mergeCell ref="S6251:U6251"/>
    <mergeCell ref="W6251:Y6251"/>
    <mergeCell ref="AA6251:AC6251"/>
    <mergeCell ref="AE6251:AG6251"/>
    <mergeCell ref="K6250:M6250"/>
    <mergeCell ref="O6250:Q6250"/>
    <mergeCell ref="S6250:U6250"/>
    <mergeCell ref="W6250:Y6250"/>
    <mergeCell ref="AA6250:AC6250"/>
    <mergeCell ref="AF6248:AG6248"/>
    <mergeCell ref="K6249:M6249"/>
    <mergeCell ref="O6249:Q6249"/>
    <mergeCell ref="S6249:U6249"/>
    <mergeCell ref="W6249:Y6249"/>
    <mergeCell ref="AA6249:AC6249"/>
    <mergeCell ref="AE6249:AG6249"/>
    <mergeCell ref="L6248:M6248"/>
    <mergeCell ref="P6248:Q6248"/>
    <mergeCell ref="T6248:U6248"/>
    <mergeCell ref="X6248:Y6248"/>
    <mergeCell ref="AB6248:AC6248"/>
    <mergeCell ref="AF6246:AG6246"/>
    <mergeCell ref="L6247:M6247"/>
    <mergeCell ref="P6247:Q6247"/>
    <mergeCell ref="T6247:U6247"/>
    <mergeCell ref="X6247:Y6247"/>
    <mergeCell ref="AB6247:AC6247"/>
    <mergeCell ref="AF6247:AG6247"/>
    <mergeCell ref="L6246:M6246"/>
    <mergeCell ref="P6246:Q6246"/>
    <mergeCell ref="T6246:U6246"/>
    <mergeCell ref="X6246:Y6246"/>
    <mergeCell ref="AB6246:AC6246"/>
    <mergeCell ref="AF6244:AG6244"/>
    <mergeCell ref="L6245:M6245"/>
    <mergeCell ref="P6245:Q6245"/>
    <mergeCell ref="T6245:U6245"/>
    <mergeCell ref="X6245:Y6245"/>
    <mergeCell ref="AB6245:AC6245"/>
    <mergeCell ref="AF6245:AG6245"/>
    <mergeCell ref="L6244:M6244"/>
    <mergeCell ref="P6244:Q6244"/>
    <mergeCell ref="T6244:U6244"/>
    <mergeCell ref="X6244:Y6244"/>
    <mergeCell ref="AB6244:AC6244"/>
    <mergeCell ref="AF6242:AG6242"/>
    <mergeCell ref="L6243:M6243"/>
    <mergeCell ref="P6243:Q6243"/>
    <mergeCell ref="T6243:U6243"/>
    <mergeCell ref="X6243:Y6243"/>
    <mergeCell ref="AB6243:AC6243"/>
    <mergeCell ref="AF6243:AG6243"/>
    <mergeCell ref="L6242:M6242"/>
    <mergeCell ref="P6242:Q6242"/>
    <mergeCell ref="T6242:U6242"/>
    <mergeCell ref="X6242:Y6242"/>
    <mergeCell ref="AB6242:AC6242"/>
    <mergeCell ref="AE6240:AG6240"/>
    <mergeCell ref="L6241:M6241"/>
    <mergeCell ref="P6241:Q6241"/>
    <mergeCell ref="T6241:U6241"/>
    <mergeCell ref="X6241:Y6241"/>
    <mergeCell ref="AB6241:AC6241"/>
    <mergeCell ref="AF6241:AG6241"/>
    <mergeCell ref="K6240:M6240"/>
    <mergeCell ref="O6240:Q6240"/>
    <mergeCell ref="S6240:U6240"/>
    <mergeCell ref="W6240:Y6240"/>
    <mergeCell ref="AA6240:AC6240"/>
    <mergeCell ref="AE6238:AG6238"/>
    <mergeCell ref="K6239:M6239"/>
    <mergeCell ref="O6239:Q6239"/>
    <mergeCell ref="S6239:U6239"/>
    <mergeCell ref="W6239:Y6239"/>
    <mergeCell ref="AA6239:AC6239"/>
    <mergeCell ref="AE6239:AG6239"/>
    <mergeCell ref="K6238:M6238"/>
    <mergeCell ref="O6238:Q6238"/>
    <mergeCell ref="S6238:U6238"/>
    <mergeCell ref="W6238:Y6238"/>
    <mergeCell ref="AA6238:AC6238"/>
    <mergeCell ref="AF6236:AG6236"/>
    <mergeCell ref="L6237:M6237"/>
    <mergeCell ref="P6237:Q6237"/>
    <mergeCell ref="T6237:U6237"/>
    <mergeCell ref="X6237:Y6237"/>
    <mergeCell ref="AB6237:AC6237"/>
    <mergeCell ref="AF6237:AG6237"/>
    <mergeCell ref="L6236:M6236"/>
    <mergeCell ref="P6236:Q6236"/>
    <mergeCell ref="T6236:U6236"/>
    <mergeCell ref="X6236:Y6236"/>
    <mergeCell ref="AB6236:AC6236"/>
    <mergeCell ref="AE6234:AG6234"/>
    <mergeCell ref="K6235:M6235"/>
    <mergeCell ref="O6235:Q6235"/>
    <mergeCell ref="S6235:U6235"/>
    <mergeCell ref="W6235:Y6235"/>
    <mergeCell ref="AA6235:AC6235"/>
    <mergeCell ref="AE6235:AG6235"/>
    <mergeCell ref="K6234:M6234"/>
    <mergeCell ref="O6234:Q6234"/>
    <mergeCell ref="S6234:U6234"/>
    <mergeCell ref="W6234:Y6234"/>
    <mergeCell ref="AA6234:AC6234"/>
    <mergeCell ref="AF6232:AG6232"/>
    <mergeCell ref="L6233:M6233"/>
    <mergeCell ref="P6233:Q6233"/>
    <mergeCell ref="T6233:U6233"/>
    <mergeCell ref="X6233:Y6233"/>
    <mergeCell ref="AB6233:AC6233"/>
    <mergeCell ref="AF6233:AG6233"/>
    <mergeCell ref="L6232:M6232"/>
    <mergeCell ref="P6232:Q6232"/>
    <mergeCell ref="T6232:U6232"/>
    <mergeCell ref="X6232:Y6232"/>
    <mergeCell ref="AB6232:AC6232"/>
    <mergeCell ref="AE6230:AG6230"/>
    <mergeCell ref="K6231:M6231"/>
    <mergeCell ref="O6231:Q6231"/>
    <mergeCell ref="S6231:U6231"/>
    <mergeCell ref="W6231:Y6231"/>
    <mergeCell ref="AA6231:AC6231"/>
    <mergeCell ref="AE6231:AG6231"/>
    <mergeCell ref="K6230:M6230"/>
    <mergeCell ref="O6230:Q6230"/>
    <mergeCell ref="S6230:U6230"/>
    <mergeCell ref="W6230:Y6230"/>
    <mergeCell ref="AA6230:AC6230"/>
    <mergeCell ref="AF6228:AG6228"/>
    <mergeCell ref="K6229:M6229"/>
    <mergeCell ref="O6229:Q6229"/>
    <mergeCell ref="S6229:U6229"/>
    <mergeCell ref="W6229:Y6229"/>
    <mergeCell ref="AA6229:AC6229"/>
    <mergeCell ref="AE6229:AG6229"/>
    <mergeCell ref="L6228:M6228"/>
    <mergeCell ref="P6228:Q6228"/>
    <mergeCell ref="T6228:U6228"/>
    <mergeCell ref="X6228:Y6228"/>
    <mergeCell ref="AB6228:AC6228"/>
    <mergeCell ref="AF6226:AG6226"/>
    <mergeCell ref="L6227:M6227"/>
    <mergeCell ref="P6227:Q6227"/>
    <mergeCell ref="T6227:U6227"/>
    <mergeCell ref="X6227:Y6227"/>
    <mergeCell ref="AB6227:AC6227"/>
    <mergeCell ref="AF6227:AG6227"/>
    <mergeCell ref="L6226:M6226"/>
    <mergeCell ref="P6226:Q6226"/>
    <mergeCell ref="T6226:U6226"/>
    <mergeCell ref="X6226:Y6226"/>
    <mergeCell ref="AB6226:AC6226"/>
    <mergeCell ref="AF6224:AG6224"/>
    <mergeCell ref="L6225:M6225"/>
    <mergeCell ref="P6225:Q6225"/>
    <mergeCell ref="T6225:U6225"/>
    <mergeCell ref="X6225:Y6225"/>
    <mergeCell ref="AB6225:AC6225"/>
    <mergeCell ref="AF6225:AG6225"/>
    <mergeCell ref="L6224:M6224"/>
    <mergeCell ref="P6224:Q6224"/>
    <mergeCell ref="T6224:U6224"/>
    <mergeCell ref="X6224:Y6224"/>
    <mergeCell ref="AB6224:AC6224"/>
    <mergeCell ref="AF6222:AG6222"/>
    <mergeCell ref="L6223:M6223"/>
    <mergeCell ref="P6223:Q6223"/>
    <mergeCell ref="T6223:U6223"/>
    <mergeCell ref="X6223:Y6223"/>
    <mergeCell ref="AB6223:AC6223"/>
    <mergeCell ref="AF6223:AG6223"/>
    <mergeCell ref="L6222:M6222"/>
    <mergeCell ref="P6222:Q6222"/>
    <mergeCell ref="T6222:U6222"/>
    <mergeCell ref="X6222:Y6222"/>
    <mergeCell ref="AB6222:AC6222"/>
    <mergeCell ref="AE6220:AG6220"/>
    <mergeCell ref="L6221:M6221"/>
    <mergeCell ref="P6221:Q6221"/>
    <mergeCell ref="T6221:U6221"/>
    <mergeCell ref="X6221:Y6221"/>
    <mergeCell ref="AB6221:AC6221"/>
    <mergeCell ref="AF6221:AG6221"/>
    <mergeCell ref="K6220:M6220"/>
    <mergeCell ref="O6220:Q6220"/>
    <mergeCell ref="S6220:U6220"/>
    <mergeCell ref="W6220:Y6220"/>
    <mergeCell ref="AA6220:AC6220"/>
    <mergeCell ref="AE6218:AG6218"/>
    <mergeCell ref="K6219:M6219"/>
    <mergeCell ref="O6219:Q6219"/>
    <mergeCell ref="S6219:U6219"/>
    <mergeCell ref="W6219:Y6219"/>
    <mergeCell ref="AA6219:AC6219"/>
    <mergeCell ref="AE6219:AG6219"/>
    <mergeCell ref="K6218:M6218"/>
    <mergeCell ref="O6218:Q6218"/>
    <mergeCell ref="S6218:U6218"/>
    <mergeCell ref="W6218:Y6218"/>
    <mergeCell ref="AA6218:AC6218"/>
    <mergeCell ref="AF6216:AG6216"/>
    <mergeCell ref="K6217:M6217"/>
    <mergeCell ref="O6217:Q6217"/>
    <mergeCell ref="S6217:U6217"/>
    <mergeCell ref="W6217:Y6217"/>
    <mergeCell ref="AA6217:AC6217"/>
    <mergeCell ref="AE6217:AG6217"/>
    <mergeCell ref="L6216:M6216"/>
    <mergeCell ref="P6216:Q6216"/>
    <mergeCell ref="T6216:U6216"/>
    <mergeCell ref="X6216:Y6216"/>
    <mergeCell ref="AB6216:AC6216"/>
    <mergeCell ref="AF6214:AG6214"/>
    <mergeCell ref="L6215:M6215"/>
    <mergeCell ref="P6215:Q6215"/>
    <mergeCell ref="T6215:U6215"/>
    <mergeCell ref="X6215:Y6215"/>
    <mergeCell ref="AB6215:AC6215"/>
    <mergeCell ref="AF6215:AG6215"/>
    <mergeCell ref="L6214:M6214"/>
    <mergeCell ref="P6214:Q6214"/>
    <mergeCell ref="T6214:U6214"/>
    <mergeCell ref="X6214:Y6214"/>
    <mergeCell ref="AB6214:AC6214"/>
    <mergeCell ref="AF6212:AG6212"/>
    <mergeCell ref="L6213:M6213"/>
    <mergeCell ref="P6213:Q6213"/>
    <mergeCell ref="T6213:U6213"/>
    <mergeCell ref="X6213:Y6213"/>
    <mergeCell ref="AB6213:AC6213"/>
    <mergeCell ref="AF6213:AG6213"/>
    <mergeCell ref="L6212:M6212"/>
    <mergeCell ref="P6212:Q6212"/>
    <mergeCell ref="T6212:U6212"/>
    <mergeCell ref="X6212:Y6212"/>
    <mergeCell ref="AB6212:AC6212"/>
    <mergeCell ref="AE6210:AG6210"/>
    <mergeCell ref="L6211:M6211"/>
    <mergeCell ref="P6211:Q6211"/>
    <mergeCell ref="T6211:U6211"/>
    <mergeCell ref="X6211:Y6211"/>
    <mergeCell ref="AB6211:AC6211"/>
    <mergeCell ref="AF6211:AG6211"/>
    <mergeCell ref="K6210:M6210"/>
    <mergeCell ref="O6210:Q6210"/>
    <mergeCell ref="S6210:U6210"/>
    <mergeCell ref="W6210:Y6210"/>
    <mergeCell ref="AA6210:AC6210"/>
    <mergeCell ref="AE6208:AG6208"/>
    <mergeCell ref="K6209:M6209"/>
    <mergeCell ref="O6209:Q6209"/>
    <mergeCell ref="S6209:U6209"/>
    <mergeCell ref="W6209:Y6209"/>
    <mergeCell ref="AA6209:AC6209"/>
    <mergeCell ref="AE6209:AG6209"/>
    <mergeCell ref="K6208:M6208"/>
    <mergeCell ref="O6208:Q6208"/>
    <mergeCell ref="S6208:U6208"/>
    <mergeCell ref="W6208:Y6208"/>
    <mergeCell ref="AA6208:AC6208"/>
    <mergeCell ref="AF6206:AG6206"/>
    <mergeCell ref="L6207:M6207"/>
    <mergeCell ref="P6207:Q6207"/>
    <mergeCell ref="T6207:U6207"/>
    <mergeCell ref="X6207:Y6207"/>
    <mergeCell ref="AB6207:AC6207"/>
    <mergeCell ref="AF6207:AG6207"/>
    <mergeCell ref="L6206:M6206"/>
    <mergeCell ref="P6206:Q6206"/>
    <mergeCell ref="T6206:U6206"/>
    <mergeCell ref="X6206:Y6206"/>
    <mergeCell ref="AB6206:AC6206"/>
    <mergeCell ref="AF6204:AG6204"/>
    <mergeCell ref="L6205:M6205"/>
    <mergeCell ref="P6205:Q6205"/>
    <mergeCell ref="T6205:U6205"/>
    <mergeCell ref="X6205:Y6205"/>
    <mergeCell ref="AB6205:AC6205"/>
    <mergeCell ref="AF6205:AG6205"/>
    <mergeCell ref="L6204:M6204"/>
    <mergeCell ref="P6204:Q6204"/>
    <mergeCell ref="T6204:U6204"/>
    <mergeCell ref="X6204:Y6204"/>
    <mergeCell ref="AB6204:AC6204"/>
    <mergeCell ref="AF6202:AG6202"/>
    <mergeCell ref="L6203:M6203"/>
    <mergeCell ref="P6203:Q6203"/>
    <mergeCell ref="T6203:U6203"/>
    <mergeCell ref="X6203:Y6203"/>
    <mergeCell ref="AB6203:AC6203"/>
    <mergeCell ref="AF6203:AG6203"/>
    <mergeCell ref="L6202:M6202"/>
    <mergeCell ref="P6202:Q6202"/>
    <mergeCell ref="T6202:U6202"/>
    <mergeCell ref="X6202:Y6202"/>
    <mergeCell ref="AB6202:AC6202"/>
    <mergeCell ref="AE6200:AG6200"/>
    <mergeCell ref="K6201:M6201"/>
    <mergeCell ref="O6201:Q6201"/>
    <mergeCell ref="S6201:U6201"/>
    <mergeCell ref="W6201:Y6201"/>
    <mergeCell ref="AA6201:AC6201"/>
    <mergeCell ref="AE6201:AG6201"/>
    <mergeCell ref="K6200:M6200"/>
    <mergeCell ref="O6200:Q6200"/>
    <mergeCell ref="S6200:U6200"/>
    <mergeCell ref="W6200:Y6200"/>
    <mergeCell ref="AA6200:AC6200"/>
    <mergeCell ref="AF6198:AG6198"/>
    <mergeCell ref="K6199:M6199"/>
    <mergeCell ref="O6199:Q6199"/>
    <mergeCell ref="S6199:U6199"/>
    <mergeCell ref="W6199:Y6199"/>
    <mergeCell ref="AA6199:AC6199"/>
    <mergeCell ref="AE6199:AG6199"/>
    <mergeCell ref="L6198:M6198"/>
    <mergeCell ref="P6198:Q6198"/>
    <mergeCell ref="T6198:U6198"/>
    <mergeCell ref="X6198:Y6198"/>
    <mergeCell ref="AB6198:AC6198"/>
    <mergeCell ref="AF6196:AG6196"/>
    <mergeCell ref="L6197:M6197"/>
    <mergeCell ref="P6197:Q6197"/>
    <mergeCell ref="T6197:U6197"/>
    <mergeCell ref="X6197:Y6197"/>
    <mergeCell ref="AB6197:AC6197"/>
    <mergeCell ref="AF6197:AG6197"/>
    <mergeCell ref="L6196:M6196"/>
    <mergeCell ref="P6196:Q6196"/>
    <mergeCell ref="T6196:U6196"/>
    <mergeCell ref="X6196:Y6196"/>
    <mergeCell ref="AB6196:AC6196"/>
    <mergeCell ref="AF6194:AG6194"/>
    <mergeCell ref="L6195:M6195"/>
    <mergeCell ref="P6195:Q6195"/>
    <mergeCell ref="T6195:U6195"/>
    <mergeCell ref="X6195:Y6195"/>
    <mergeCell ref="AB6195:AC6195"/>
    <mergeCell ref="AF6195:AG6195"/>
    <mergeCell ref="L6194:M6194"/>
    <mergeCell ref="P6194:Q6194"/>
    <mergeCell ref="T6194:U6194"/>
    <mergeCell ref="X6194:Y6194"/>
    <mergeCell ref="AB6194:AC6194"/>
    <mergeCell ref="AF6192:AG6192"/>
    <mergeCell ref="L6193:M6193"/>
    <mergeCell ref="P6193:Q6193"/>
    <mergeCell ref="T6193:U6193"/>
    <mergeCell ref="X6193:Y6193"/>
    <mergeCell ref="AB6193:AC6193"/>
    <mergeCell ref="AF6193:AG6193"/>
    <mergeCell ref="L6192:M6192"/>
    <mergeCell ref="P6192:Q6192"/>
    <mergeCell ref="T6192:U6192"/>
    <mergeCell ref="X6192:Y6192"/>
    <mergeCell ref="AB6192:AC6192"/>
    <mergeCell ref="AE6190:AG6190"/>
    <mergeCell ref="L6191:M6191"/>
    <mergeCell ref="P6191:Q6191"/>
    <mergeCell ref="T6191:U6191"/>
    <mergeCell ref="X6191:Y6191"/>
    <mergeCell ref="AB6191:AC6191"/>
    <mergeCell ref="AF6191:AG6191"/>
    <mergeCell ref="K6190:M6190"/>
    <mergeCell ref="O6190:Q6190"/>
    <mergeCell ref="S6190:U6190"/>
    <mergeCell ref="W6190:Y6190"/>
    <mergeCell ref="AA6190:AC6190"/>
    <mergeCell ref="AE6188:AG6188"/>
    <mergeCell ref="K6189:M6189"/>
    <mergeCell ref="O6189:Q6189"/>
    <mergeCell ref="S6189:U6189"/>
    <mergeCell ref="W6189:Y6189"/>
    <mergeCell ref="AA6189:AC6189"/>
    <mergeCell ref="AE6189:AG6189"/>
    <mergeCell ref="K6188:M6188"/>
    <mergeCell ref="O6188:Q6188"/>
    <mergeCell ref="S6188:U6188"/>
    <mergeCell ref="W6188:Y6188"/>
    <mergeCell ref="AA6188:AC6188"/>
    <mergeCell ref="AF6186:AG6186"/>
    <mergeCell ref="K6187:M6187"/>
    <mergeCell ref="O6187:Q6187"/>
    <mergeCell ref="S6187:U6187"/>
    <mergeCell ref="W6187:Y6187"/>
    <mergeCell ref="AA6187:AC6187"/>
    <mergeCell ref="AE6187:AG6187"/>
    <mergeCell ref="L6186:M6186"/>
    <mergeCell ref="P6186:Q6186"/>
    <mergeCell ref="T6186:U6186"/>
    <mergeCell ref="X6186:Y6186"/>
    <mergeCell ref="AB6186:AC6186"/>
    <mergeCell ref="AF6184:AG6184"/>
    <mergeCell ref="L6185:M6185"/>
    <mergeCell ref="P6185:Q6185"/>
    <mergeCell ref="T6185:U6185"/>
    <mergeCell ref="X6185:Y6185"/>
    <mergeCell ref="AB6185:AC6185"/>
    <mergeCell ref="AF6185:AG6185"/>
    <mergeCell ref="L6184:M6184"/>
    <mergeCell ref="P6184:Q6184"/>
    <mergeCell ref="T6184:U6184"/>
    <mergeCell ref="X6184:Y6184"/>
    <mergeCell ref="AB6184:AC6184"/>
    <mergeCell ref="AF6182:AG6182"/>
    <mergeCell ref="L6183:M6183"/>
    <mergeCell ref="P6183:Q6183"/>
    <mergeCell ref="T6183:U6183"/>
    <mergeCell ref="X6183:Y6183"/>
    <mergeCell ref="AB6183:AC6183"/>
    <mergeCell ref="AF6183:AG6183"/>
    <mergeCell ref="L6182:M6182"/>
    <mergeCell ref="P6182:Q6182"/>
    <mergeCell ref="T6182:U6182"/>
    <mergeCell ref="X6182:Y6182"/>
    <mergeCell ref="AB6182:AC6182"/>
    <mergeCell ref="AE6180:AG6180"/>
    <mergeCell ref="L6181:M6181"/>
    <mergeCell ref="P6181:Q6181"/>
    <mergeCell ref="T6181:U6181"/>
    <mergeCell ref="X6181:Y6181"/>
    <mergeCell ref="AB6181:AC6181"/>
    <mergeCell ref="AF6181:AG6181"/>
    <mergeCell ref="K6180:M6180"/>
    <mergeCell ref="O6180:Q6180"/>
    <mergeCell ref="S6180:U6180"/>
    <mergeCell ref="W6180:Y6180"/>
    <mergeCell ref="AA6180:AC6180"/>
    <mergeCell ref="AE6178:AG6178"/>
    <mergeCell ref="K6179:M6179"/>
    <mergeCell ref="O6179:Q6179"/>
    <mergeCell ref="S6179:U6179"/>
    <mergeCell ref="W6179:Y6179"/>
    <mergeCell ref="AA6179:AC6179"/>
    <mergeCell ref="AE6179:AG6179"/>
    <mergeCell ref="K6178:M6178"/>
    <mergeCell ref="O6178:Q6178"/>
    <mergeCell ref="S6178:U6178"/>
    <mergeCell ref="W6178:Y6178"/>
    <mergeCell ref="AA6178:AC6178"/>
    <mergeCell ref="AF6176:AG6176"/>
    <mergeCell ref="L6177:M6177"/>
    <mergeCell ref="P6177:Q6177"/>
    <mergeCell ref="T6177:U6177"/>
    <mergeCell ref="X6177:Y6177"/>
    <mergeCell ref="AB6177:AC6177"/>
    <mergeCell ref="AF6177:AG6177"/>
    <mergeCell ref="L6176:M6176"/>
    <mergeCell ref="P6176:Q6176"/>
    <mergeCell ref="T6176:U6176"/>
    <mergeCell ref="X6176:Y6176"/>
    <mergeCell ref="AB6176:AC6176"/>
    <mergeCell ref="AE6174:AG6174"/>
    <mergeCell ref="L6175:M6175"/>
    <mergeCell ref="P6175:Q6175"/>
    <mergeCell ref="T6175:U6175"/>
    <mergeCell ref="X6175:Y6175"/>
    <mergeCell ref="AB6175:AC6175"/>
    <mergeCell ref="AF6175:AG6175"/>
    <mergeCell ref="K6174:M6174"/>
    <mergeCell ref="O6174:Q6174"/>
    <mergeCell ref="S6174:U6174"/>
    <mergeCell ref="W6174:Y6174"/>
    <mergeCell ref="AA6174:AC6174"/>
    <mergeCell ref="AE6172:AG6172"/>
    <mergeCell ref="K6173:M6173"/>
    <mergeCell ref="O6173:Q6173"/>
    <mergeCell ref="S6173:U6173"/>
    <mergeCell ref="W6173:Y6173"/>
    <mergeCell ref="AA6173:AC6173"/>
    <mergeCell ref="AE6173:AG6173"/>
    <mergeCell ref="K6172:M6172"/>
    <mergeCell ref="O6172:Q6172"/>
    <mergeCell ref="S6172:U6172"/>
    <mergeCell ref="W6172:Y6172"/>
    <mergeCell ref="AA6172:AC6172"/>
    <mergeCell ref="AF6170:AG6170"/>
    <mergeCell ref="L6171:M6171"/>
    <mergeCell ref="P6171:Q6171"/>
    <mergeCell ref="T6171:U6171"/>
    <mergeCell ref="X6171:Y6171"/>
    <mergeCell ref="AB6171:AC6171"/>
    <mergeCell ref="AF6171:AG6171"/>
    <mergeCell ref="L6170:M6170"/>
    <mergeCell ref="P6170:Q6170"/>
    <mergeCell ref="T6170:U6170"/>
    <mergeCell ref="X6170:Y6170"/>
    <mergeCell ref="AB6170:AC6170"/>
    <mergeCell ref="AF6168:AG6168"/>
    <mergeCell ref="L6169:M6169"/>
    <mergeCell ref="P6169:Q6169"/>
    <mergeCell ref="T6169:U6169"/>
    <mergeCell ref="X6169:Y6169"/>
    <mergeCell ref="AB6169:AC6169"/>
    <mergeCell ref="AF6169:AG6169"/>
    <mergeCell ref="L6168:M6168"/>
    <mergeCell ref="P6168:Q6168"/>
    <mergeCell ref="T6168:U6168"/>
    <mergeCell ref="X6168:Y6168"/>
    <mergeCell ref="AB6168:AC6168"/>
    <mergeCell ref="AF6166:AG6166"/>
    <mergeCell ref="L6167:M6167"/>
    <mergeCell ref="P6167:Q6167"/>
    <mergeCell ref="T6167:U6167"/>
    <mergeCell ref="X6167:Y6167"/>
    <mergeCell ref="AB6167:AC6167"/>
    <mergeCell ref="AF6167:AG6167"/>
    <mergeCell ref="L6166:M6166"/>
    <mergeCell ref="P6166:Q6166"/>
    <mergeCell ref="T6166:U6166"/>
    <mergeCell ref="X6166:Y6166"/>
    <mergeCell ref="AB6166:AC6166"/>
    <mergeCell ref="AF6164:AG6164"/>
    <mergeCell ref="L6165:M6165"/>
    <mergeCell ref="P6165:Q6165"/>
    <mergeCell ref="T6165:U6165"/>
    <mergeCell ref="X6165:Y6165"/>
    <mergeCell ref="AB6165:AC6165"/>
    <mergeCell ref="AF6165:AG6165"/>
    <mergeCell ref="L6164:M6164"/>
    <mergeCell ref="P6164:Q6164"/>
    <mergeCell ref="T6164:U6164"/>
    <mergeCell ref="X6164:Y6164"/>
    <mergeCell ref="AB6164:AC6164"/>
    <mergeCell ref="AF6162:AG6162"/>
    <mergeCell ref="L6163:M6163"/>
    <mergeCell ref="P6163:Q6163"/>
    <mergeCell ref="T6163:U6163"/>
    <mergeCell ref="X6163:Y6163"/>
    <mergeCell ref="AB6163:AC6163"/>
    <mergeCell ref="AF6163:AG6163"/>
    <mergeCell ref="L6162:M6162"/>
    <mergeCell ref="P6162:Q6162"/>
    <mergeCell ref="T6162:U6162"/>
    <mergeCell ref="X6162:Y6162"/>
    <mergeCell ref="AB6162:AC6162"/>
    <mergeCell ref="AF6160:AG6160"/>
    <mergeCell ref="L6161:M6161"/>
    <mergeCell ref="P6161:Q6161"/>
    <mergeCell ref="T6161:U6161"/>
    <mergeCell ref="X6161:Y6161"/>
    <mergeCell ref="AB6161:AC6161"/>
    <mergeCell ref="AF6161:AG6161"/>
    <mergeCell ref="L6160:M6160"/>
    <mergeCell ref="P6160:Q6160"/>
    <mergeCell ref="T6160:U6160"/>
    <mergeCell ref="X6160:Y6160"/>
    <mergeCell ref="AB6160:AC6160"/>
    <mergeCell ref="AE6158:AG6158"/>
    <mergeCell ref="L6159:M6159"/>
    <mergeCell ref="P6159:Q6159"/>
    <mergeCell ref="T6159:U6159"/>
    <mergeCell ref="X6159:Y6159"/>
    <mergeCell ref="AB6159:AC6159"/>
    <mergeCell ref="AF6159:AG6159"/>
    <mergeCell ref="K6158:M6158"/>
    <mergeCell ref="O6158:Q6158"/>
    <mergeCell ref="S6158:U6158"/>
    <mergeCell ref="W6158:Y6158"/>
    <mergeCell ref="AA6158:AC6158"/>
    <mergeCell ref="AE6156:AG6156"/>
    <mergeCell ref="K6157:M6157"/>
    <mergeCell ref="O6157:Q6157"/>
    <mergeCell ref="S6157:U6157"/>
    <mergeCell ref="W6157:Y6157"/>
    <mergeCell ref="AA6157:AC6157"/>
    <mergeCell ref="AE6157:AG6157"/>
    <mergeCell ref="K6156:M6156"/>
    <mergeCell ref="O6156:Q6156"/>
    <mergeCell ref="S6156:U6156"/>
    <mergeCell ref="W6156:Y6156"/>
    <mergeCell ref="AA6156:AC6156"/>
    <mergeCell ref="AF6154:AG6154"/>
    <mergeCell ref="L6155:M6155"/>
    <mergeCell ref="P6155:Q6155"/>
    <mergeCell ref="T6155:U6155"/>
    <mergeCell ref="X6155:Y6155"/>
    <mergeCell ref="AB6155:AC6155"/>
    <mergeCell ref="AF6155:AG6155"/>
    <mergeCell ref="L6154:M6154"/>
    <mergeCell ref="P6154:Q6154"/>
    <mergeCell ref="T6154:U6154"/>
    <mergeCell ref="X6154:Y6154"/>
    <mergeCell ref="AB6154:AC6154"/>
    <mergeCell ref="AF6152:AG6152"/>
    <mergeCell ref="L6153:M6153"/>
    <mergeCell ref="P6153:Q6153"/>
    <mergeCell ref="T6153:U6153"/>
    <mergeCell ref="X6153:Y6153"/>
    <mergeCell ref="AB6153:AC6153"/>
    <mergeCell ref="AF6153:AG6153"/>
    <mergeCell ref="L6152:M6152"/>
    <mergeCell ref="P6152:Q6152"/>
    <mergeCell ref="T6152:U6152"/>
    <mergeCell ref="X6152:Y6152"/>
    <mergeCell ref="AB6152:AC6152"/>
    <mergeCell ref="AF6150:AG6150"/>
    <mergeCell ref="L6151:M6151"/>
    <mergeCell ref="P6151:Q6151"/>
    <mergeCell ref="T6151:U6151"/>
    <mergeCell ref="X6151:Y6151"/>
    <mergeCell ref="AB6151:AC6151"/>
    <mergeCell ref="AF6151:AG6151"/>
    <mergeCell ref="L6150:M6150"/>
    <mergeCell ref="P6150:Q6150"/>
    <mergeCell ref="T6150:U6150"/>
    <mergeCell ref="X6150:Y6150"/>
    <mergeCell ref="AB6150:AC6150"/>
    <mergeCell ref="AF6148:AG6148"/>
    <mergeCell ref="L6149:M6149"/>
    <mergeCell ref="P6149:Q6149"/>
    <mergeCell ref="T6149:U6149"/>
    <mergeCell ref="X6149:Y6149"/>
    <mergeCell ref="AB6149:AC6149"/>
    <mergeCell ref="AF6149:AG6149"/>
    <mergeCell ref="L6148:M6148"/>
    <mergeCell ref="P6148:Q6148"/>
    <mergeCell ref="T6148:U6148"/>
    <mergeCell ref="X6148:Y6148"/>
    <mergeCell ref="AB6148:AC6148"/>
    <mergeCell ref="AF6146:AG6146"/>
    <mergeCell ref="L6147:M6147"/>
    <mergeCell ref="P6147:Q6147"/>
    <mergeCell ref="T6147:U6147"/>
    <mergeCell ref="X6147:Y6147"/>
    <mergeCell ref="AB6147:AC6147"/>
    <mergeCell ref="AF6147:AG6147"/>
    <mergeCell ref="L6146:M6146"/>
    <mergeCell ref="P6146:Q6146"/>
    <mergeCell ref="T6146:U6146"/>
    <mergeCell ref="X6146:Y6146"/>
    <mergeCell ref="AB6146:AC6146"/>
    <mergeCell ref="AE6144:AG6144"/>
    <mergeCell ref="K6145:M6145"/>
    <mergeCell ref="O6145:Q6145"/>
    <mergeCell ref="S6145:U6145"/>
    <mergeCell ref="W6145:Y6145"/>
    <mergeCell ref="AA6145:AC6145"/>
    <mergeCell ref="AE6145:AG6145"/>
    <mergeCell ref="K6144:M6144"/>
    <mergeCell ref="O6144:Q6144"/>
    <mergeCell ref="S6144:U6144"/>
    <mergeCell ref="W6144:Y6144"/>
    <mergeCell ref="AA6144:AC6144"/>
    <mergeCell ref="AE6142:AG6142"/>
    <mergeCell ref="K6143:M6143"/>
    <mergeCell ref="O6143:Q6143"/>
    <mergeCell ref="S6143:U6143"/>
    <mergeCell ref="W6143:Y6143"/>
    <mergeCell ref="AA6143:AC6143"/>
    <mergeCell ref="AE6143:AG6143"/>
    <mergeCell ref="K6142:M6142"/>
    <mergeCell ref="O6142:Q6142"/>
    <mergeCell ref="S6142:U6142"/>
    <mergeCell ref="W6142:Y6142"/>
    <mergeCell ref="AA6142:AC6142"/>
    <mergeCell ref="AF6140:AG6140"/>
    <mergeCell ref="L6141:M6141"/>
    <mergeCell ref="P6141:Q6141"/>
    <mergeCell ref="T6141:U6141"/>
    <mergeCell ref="X6141:Y6141"/>
    <mergeCell ref="AB6141:AC6141"/>
    <mergeCell ref="AF6141:AG6141"/>
    <mergeCell ref="L6140:M6140"/>
    <mergeCell ref="P6140:Q6140"/>
    <mergeCell ref="T6140:U6140"/>
    <mergeCell ref="X6140:Y6140"/>
    <mergeCell ref="AB6140:AC6140"/>
    <mergeCell ref="AF6138:AG6138"/>
    <mergeCell ref="L6139:M6139"/>
    <mergeCell ref="P6139:Q6139"/>
    <mergeCell ref="T6139:U6139"/>
    <mergeCell ref="X6139:Y6139"/>
    <mergeCell ref="AB6139:AC6139"/>
    <mergeCell ref="AF6139:AG6139"/>
    <mergeCell ref="L6138:M6138"/>
    <mergeCell ref="P6138:Q6138"/>
    <mergeCell ref="T6138:U6138"/>
    <mergeCell ref="X6138:Y6138"/>
    <mergeCell ref="AB6138:AC6138"/>
    <mergeCell ref="AE6136:AG6136"/>
    <mergeCell ref="K6137:M6137"/>
    <mergeCell ref="O6137:Q6137"/>
    <mergeCell ref="S6137:U6137"/>
    <mergeCell ref="W6137:Y6137"/>
    <mergeCell ref="AA6137:AC6137"/>
    <mergeCell ref="AE6137:AG6137"/>
    <mergeCell ref="K6136:M6136"/>
    <mergeCell ref="O6136:Q6136"/>
    <mergeCell ref="S6136:U6136"/>
    <mergeCell ref="W6136:Y6136"/>
    <mergeCell ref="AA6136:AC6136"/>
    <mergeCell ref="AF6134:AG6134"/>
    <mergeCell ref="K6135:M6135"/>
    <mergeCell ref="O6135:Q6135"/>
    <mergeCell ref="S6135:U6135"/>
    <mergeCell ref="W6135:Y6135"/>
    <mergeCell ref="AA6135:AC6135"/>
    <mergeCell ref="AE6135:AG6135"/>
    <mergeCell ref="L6134:M6134"/>
    <mergeCell ref="P6134:Q6134"/>
    <mergeCell ref="T6134:U6134"/>
    <mergeCell ref="X6134:Y6134"/>
    <mergeCell ref="AB6134:AC6134"/>
    <mergeCell ref="AF6132:AG6132"/>
    <mergeCell ref="L6133:M6133"/>
    <mergeCell ref="P6133:Q6133"/>
    <mergeCell ref="T6133:U6133"/>
    <mergeCell ref="X6133:Y6133"/>
    <mergeCell ref="AB6133:AC6133"/>
    <mergeCell ref="AF6133:AG6133"/>
    <mergeCell ref="L6132:M6132"/>
    <mergeCell ref="P6132:Q6132"/>
    <mergeCell ref="T6132:U6132"/>
    <mergeCell ref="X6132:Y6132"/>
    <mergeCell ref="AB6132:AC6132"/>
    <mergeCell ref="AF6130:AG6130"/>
    <mergeCell ref="L6131:M6131"/>
    <mergeCell ref="P6131:Q6131"/>
    <mergeCell ref="T6131:U6131"/>
    <mergeCell ref="X6131:Y6131"/>
    <mergeCell ref="AB6131:AC6131"/>
    <mergeCell ref="AF6131:AG6131"/>
    <mergeCell ref="L6130:M6130"/>
    <mergeCell ref="P6130:Q6130"/>
    <mergeCell ref="T6130:U6130"/>
    <mergeCell ref="X6130:Y6130"/>
    <mergeCell ref="AB6130:AC6130"/>
    <mergeCell ref="AF6128:AG6128"/>
    <mergeCell ref="L6129:M6129"/>
    <mergeCell ref="P6129:Q6129"/>
    <mergeCell ref="T6129:U6129"/>
    <mergeCell ref="X6129:Y6129"/>
    <mergeCell ref="AB6129:AC6129"/>
    <mergeCell ref="AF6129:AG6129"/>
    <mergeCell ref="L6128:M6128"/>
    <mergeCell ref="P6128:Q6128"/>
    <mergeCell ref="T6128:U6128"/>
    <mergeCell ref="X6128:Y6128"/>
    <mergeCell ref="AB6128:AC6128"/>
    <mergeCell ref="AE6126:AG6126"/>
    <mergeCell ref="L6127:M6127"/>
    <mergeCell ref="P6127:Q6127"/>
    <mergeCell ref="T6127:U6127"/>
    <mergeCell ref="X6127:Y6127"/>
    <mergeCell ref="AB6127:AC6127"/>
    <mergeCell ref="AF6127:AG6127"/>
    <mergeCell ref="K6126:M6126"/>
    <mergeCell ref="O6126:Q6126"/>
    <mergeCell ref="S6126:U6126"/>
    <mergeCell ref="W6126:Y6126"/>
    <mergeCell ref="AA6126:AC6126"/>
    <mergeCell ref="AE6124:AG6124"/>
    <mergeCell ref="K6125:M6125"/>
    <mergeCell ref="O6125:Q6125"/>
    <mergeCell ref="S6125:U6125"/>
    <mergeCell ref="W6125:Y6125"/>
    <mergeCell ref="AA6125:AC6125"/>
    <mergeCell ref="AE6125:AG6125"/>
    <mergeCell ref="K6124:M6124"/>
    <mergeCell ref="O6124:Q6124"/>
    <mergeCell ref="S6124:U6124"/>
    <mergeCell ref="W6124:Y6124"/>
    <mergeCell ref="AA6124:AC6124"/>
    <mergeCell ref="AF6122:AG6122"/>
    <mergeCell ref="L6123:M6123"/>
    <mergeCell ref="P6123:Q6123"/>
    <mergeCell ref="T6123:U6123"/>
    <mergeCell ref="X6123:Y6123"/>
    <mergeCell ref="AB6123:AC6123"/>
    <mergeCell ref="AF6123:AG6123"/>
    <mergeCell ref="L6122:M6122"/>
    <mergeCell ref="P6122:Q6122"/>
    <mergeCell ref="T6122:U6122"/>
    <mergeCell ref="X6122:Y6122"/>
    <mergeCell ref="AB6122:AC6122"/>
    <mergeCell ref="AF6120:AG6120"/>
    <mergeCell ref="L6121:M6121"/>
    <mergeCell ref="P6121:Q6121"/>
    <mergeCell ref="T6121:U6121"/>
    <mergeCell ref="X6121:Y6121"/>
    <mergeCell ref="AB6121:AC6121"/>
    <mergeCell ref="AF6121:AG6121"/>
    <mergeCell ref="L6120:M6120"/>
    <mergeCell ref="P6120:Q6120"/>
    <mergeCell ref="T6120:U6120"/>
    <mergeCell ref="X6120:Y6120"/>
    <mergeCell ref="AB6120:AC6120"/>
    <mergeCell ref="AF6118:AG6118"/>
    <mergeCell ref="L6119:M6119"/>
    <mergeCell ref="P6119:Q6119"/>
    <mergeCell ref="T6119:U6119"/>
    <mergeCell ref="X6119:Y6119"/>
    <mergeCell ref="AB6119:AC6119"/>
    <mergeCell ref="AF6119:AG6119"/>
    <mergeCell ref="L6118:M6118"/>
    <mergeCell ref="P6118:Q6118"/>
    <mergeCell ref="T6118:U6118"/>
    <mergeCell ref="X6118:Y6118"/>
    <mergeCell ref="AB6118:AC6118"/>
    <mergeCell ref="AF6116:AG6116"/>
    <mergeCell ref="L6117:M6117"/>
    <mergeCell ref="P6117:Q6117"/>
    <mergeCell ref="T6117:U6117"/>
    <mergeCell ref="X6117:Y6117"/>
    <mergeCell ref="AB6117:AC6117"/>
    <mergeCell ref="AF6117:AG6117"/>
    <mergeCell ref="L6116:M6116"/>
    <mergeCell ref="P6116:Q6116"/>
    <mergeCell ref="T6116:U6116"/>
    <mergeCell ref="X6116:Y6116"/>
    <mergeCell ref="AB6116:AC6116"/>
    <mergeCell ref="AF6114:AG6114"/>
    <mergeCell ref="L6115:M6115"/>
    <mergeCell ref="P6115:Q6115"/>
    <mergeCell ref="T6115:U6115"/>
    <mergeCell ref="X6115:Y6115"/>
    <mergeCell ref="AB6115:AC6115"/>
    <mergeCell ref="AF6115:AG6115"/>
    <mergeCell ref="L6114:M6114"/>
    <mergeCell ref="P6114:Q6114"/>
    <mergeCell ref="T6114:U6114"/>
    <mergeCell ref="X6114:Y6114"/>
    <mergeCell ref="AB6114:AC6114"/>
    <mergeCell ref="AE6112:AG6112"/>
    <mergeCell ref="L6113:M6113"/>
    <mergeCell ref="P6113:Q6113"/>
    <mergeCell ref="T6113:U6113"/>
    <mergeCell ref="X6113:Y6113"/>
    <mergeCell ref="AB6113:AC6113"/>
    <mergeCell ref="AF6113:AG6113"/>
    <mergeCell ref="K6112:M6112"/>
    <mergeCell ref="O6112:Q6112"/>
    <mergeCell ref="S6112:U6112"/>
    <mergeCell ref="W6112:Y6112"/>
    <mergeCell ref="AA6112:AC6112"/>
    <mergeCell ref="AE6110:AG6110"/>
    <mergeCell ref="K6111:M6111"/>
    <mergeCell ref="O6111:Q6111"/>
    <mergeCell ref="S6111:U6111"/>
    <mergeCell ref="W6111:Y6111"/>
    <mergeCell ref="AA6111:AC6111"/>
    <mergeCell ref="AE6111:AG6111"/>
    <mergeCell ref="K6110:M6110"/>
    <mergeCell ref="O6110:Q6110"/>
    <mergeCell ref="S6110:U6110"/>
    <mergeCell ref="W6110:Y6110"/>
    <mergeCell ref="AA6110:AC6110"/>
    <mergeCell ref="AF6108:AG6108"/>
    <mergeCell ref="K6109:M6109"/>
    <mergeCell ref="O6109:Q6109"/>
    <mergeCell ref="S6109:U6109"/>
    <mergeCell ref="W6109:Y6109"/>
    <mergeCell ref="AA6109:AC6109"/>
    <mergeCell ref="AE6109:AG6109"/>
    <mergeCell ref="L6108:M6108"/>
    <mergeCell ref="P6108:Q6108"/>
    <mergeCell ref="T6108:U6108"/>
    <mergeCell ref="X6108:Y6108"/>
    <mergeCell ref="AB6108:AC6108"/>
    <mergeCell ref="AF6106:AG6106"/>
    <mergeCell ref="L6107:M6107"/>
    <mergeCell ref="P6107:Q6107"/>
    <mergeCell ref="T6107:U6107"/>
    <mergeCell ref="X6107:Y6107"/>
    <mergeCell ref="AB6107:AC6107"/>
    <mergeCell ref="AF6107:AG6107"/>
    <mergeCell ref="L6106:M6106"/>
    <mergeCell ref="P6106:Q6106"/>
    <mergeCell ref="T6106:U6106"/>
    <mergeCell ref="X6106:Y6106"/>
    <mergeCell ref="AB6106:AC6106"/>
    <mergeCell ref="AF6104:AG6104"/>
    <mergeCell ref="L6105:M6105"/>
    <mergeCell ref="P6105:Q6105"/>
    <mergeCell ref="T6105:U6105"/>
    <mergeCell ref="X6105:Y6105"/>
    <mergeCell ref="AB6105:AC6105"/>
    <mergeCell ref="AF6105:AG6105"/>
    <mergeCell ref="L6104:M6104"/>
    <mergeCell ref="P6104:Q6104"/>
    <mergeCell ref="T6104:U6104"/>
    <mergeCell ref="X6104:Y6104"/>
    <mergeCell ref="AB6104:AC6104"/>
    <mergeCell ref="AF6102:AG6102"/>
    <mergeCell ref="L6103:M6103"/>
    <mergeCell ref="P6103:Q6103"/>
    <mergeCell ref="T6103:U6103"/>
    <mergeCell ref="X6103:Y6103"/>
    <mergeCell ref="AB6103:AC6103"/>
    <mergeCell ref="AF6103:AG6103"/>
    <mergeCell ref="L6102:M6102"/>
    <mergeCell ref="P6102:Q6102"/>
    <mergeCell ref="T6102:U6102"/>
    <mergeCell ref="X6102:Y6102"/>
    <mergeCell ref="AB6102:AC6102"/>
    <mergeCell ref="AE6100:AG6100"/>
    <mergeCell ref="K6101:M6101"/>
    <mergeCell ref="O6101:Q6101"/>
    <mergeCell ref="S6101:U6101"/>
    <mergeCell ref="W6101:Y6101"/>
    <mergeCell ref="AA6101:AC6101"/>
    <mergeCell ref="AE6101:AG6101"/>
    <mergeCell ref="K6100:M6100"/>
    <mergeCell ref="O6100:Q6100"/>
    <mergeCell ref="S6100:U6100"/>
    <mergeCell ref="W6100:Y6100"/>
    <mergeCell ref="AA6100:AC6100"/>
    <mergeCell ref="AF6098:AG6098"/>
    <mergeCell ref="K6099:M6099"/>
    <mergeCell ref="O6099:Q6099"/>
    <mergeCell ref="S6099:U6099"/>
    <mergeCell ref="W6099:Y6099"/>
    <mergeCell ref="AA6099:AC6099"/>
    <mergeCell ref="AE6099:AG6099"/>
    <mergeCell ref="L6098:M6098"/>
    <mergeCell ref="P6098:Q6098"/>
    <mergeCell ref="T6098:U6098"/>
    <mergeCell ref="X6098:Y6098"/>
    <mergeCell ref="AB6098:AC6098"/>
    <mergeCell ref="AE6096:AG6096"/>
    <mergeCell ref="L6097:M6097"/>
    <mergeCell ref="P6097:Q6097"/>
    <mergeCell ref="T6097:U6097"/>
    <mergeCell ref="X6097:Y6097"/>
    <mergeCell ref="AB6097:AC6097"/>
    <mergeCell ref="AF6097:AG6097"/>
    <mergeCell ref="K6096:M6096"/>
    <mergeCell ref="O6096:Q6096"/>
    <mergeCell ref="S6096:U6096"/>
    <mergeCell ref="W6096:Y6096"/>
    <mergeCell ref="AA6096:AC6096"/>
    <mergeCell ref="AE6094:AG6094"/>
    <mergeCell ref="K6095:M6095"/>
    <mergeCell ref="O6095:Q6095"/>
    <mergeCell ref="S6095:U6095"/>
    <mergeCell ref="W6095:Y6095"/>
    <mergeCell ref="AA6095:AC6095"/>
    <mergeCell ref="AE6095:AG6095"/>
    <mergeCell ref="K6094:M6094"/>
    <mergeCell ref="O6094:Q6094"/>
    <mergeCell ref="S6094:U6094"/>
    <mergeCell ref="W6094:Y6094"/>
    <mergeCell ref="AA6094:AC6094"/>
    <mergeCell ref="AF6092:AG6092"/>
    <mergeCell ref="L6093:M6093"/>
    <mergeCell ref="P6093:Q6093"/>
    <mergeCell ref="T6093:U6093"/>
    <mergeCell ref="X6093:Y6093"/>
    <mergeCell ref="AB6093:AC6093"/>
    <mergeCell ref="AF6093:AG6093"/>
    <mergeCell ref="L6092:M6092"/>
    <mergeCell ref="P6092:Q6092"/>
    <mergeCell ref="T6092:U6092"/>
    <mergeCell ref="X6092:Y6092"/>
    <mergeCell ref="AB6092:AC6092"/>
    <mergeCell ref="AF6090:AG6090"/>
    <mergeCell ref="L6091:M6091"/>
    <mergeCell ref="P6091:Q6091"/>
    <mergeCell ref="T6091:U6091"/>
    <mergeCell ref="X6091:Y6091"/>
    <mergeCell ref="AB6091:AC6091"/>
    <mergeCell ref="AF6091:AG6091"/>
    <mergeCell ref="L6090:M6090"/>
    <mergeCell ref="P6090:Q6090"/>
    <mergeCell ref="T6090:U6090"/>
    <mergeCell ref="X6090:Y6090"/>
    <mergeCell ref="AB6090:AC6090"/>
    <mergeCell ref="AE6088:AG6088"/>
    <mergeCell ref="K6089:M6089"/>
    <mergeCell ref="O6089:Q6089"/>
    <mergeCell ref="S6089:U6089"/>
    <mergeCell ref="W6089:Y6089"/>
    <mergeCell ref="AA6089:AC6089"/>
    <mergeCell ref="AE6089:AG6089"/>
    <mergeCell ref="K6088:M6088"/>
    <mergeCell ref="O6088:Q6088"/>
    <mergeCell ref="S6088:U6088"/>
    <mergeCell ref="W6088:Y6088"/>
    <mergeCell ref="AA6088:AC6088"/>
    <mergeCell ref="AF6086:AG6086"/>
    <mergeCell ref="K6087:M6087"/>
    <mergeCell ref="O6087:Q6087"/>
    <mergeCell ref="S6087:U6087"/>
    <mergeCell ref="W6087:Y6087"/>
    <mergeCell ref="AA6087:AC6087"/>
    <mergeCell ref="AE6087:AG6087"/>
    <mergeCell ref="L6086:M6086"/>
    <mergeCell ref="P6086:Q6086"/>
    <mergeCell ref="T6086:U6086"/>
    <mergeCell ref="X6086:Y6086"/>
    <mergeCell ref="AB6086:AC6086"/>
    <mergeCell ref="AE6084:AG6084"/>
    <mergeCell ref="L6085:M6085"/>
    <mergeCell ref="P6085:Q6085"/>
    <mergeCell ref="T6085:U6085"/>
    <mergeCell ref="X6085:Y6085"/>
    <mergeCell ref="AB6085:AC6085"/>
    <mergeCell ref="AF6085:AG6085"/>
    <mergeCell ref="K6084:M6084"/>
    <mergeCell ref="O6084:Q6084"/>
    <mergeCell ref="S6084:U6084"/>
    <mergeCell ref="W6084:Y6084"/>
    <mergeCell ref="AA6084:AC6084"/>
    <mergeCell ref="AE6082:AG6082"/>
    <mergeCell ref="K6083:M6083"/>
    <mergeCell ref="O6083:Q6083"/>
    <mergeCell ref="S6083:U6083"/>
    <mergeCell ref="W6083:Y6083"/>
    <mergeCell ref="AA6083:AC6083"/>
    <mergeCell ref="AE6083:AG6083"/>
    <mergeCell ref="K6082:M6082"/>
    <mergeCell ref="O6082:Q6082"/>
    <mergeCell ref="S6082:U6082"/>
    <mergeCell ref="W6082:Y6082"/>
    <mergeCell ref="AA6082:AC6082"/>
    <mergeCell ref="AF6080:AG6080"/>
    <mergeCell ref="L6081:M6081"/>
    <mergeCell ref="P6081:Q6081"/>
    <mergeCell ref="T6081:U6081"/>
    <mergeCell ref="X6081:Y6081"/>
    <mergeCell ref="AB6081:AC6081"/>
    <mergeCell ref="AF6081:AG6081"/>
    <mergeCell ref="L6080:M6080"/>
    <mergeCell ref="P6080:Q6080"/>
    <mergeCell ref="T6080:U6080"/>
    <mergeCell ref="X6080:Y6080"/>
    <mergeCell ref="AB6080:AC6080"/>
    <mergeCell ref="AE6078:AG6078"/>
    <mergeCell ref="K6079:M6079"/>
    <mergeCell ref="O6079:Q6079"/>
    <mergeCell ref="S6079:U6079"/>
    <mergeCell ref="W6079:Y6079"/>
    <mergeCell ref="AA6079:AC6079"/>
    <mergeCell ref="AE6079:AG6079"/>
    <mergeCell ref="K6078:M6078"/>
    <mergeCell ref="O6078:Q6078"/>
    <mergeCell ref="S6078:U6078"/>
    <mergeCell ref="W6078:Y6078"/>
    <mergeCell ref="AA6078:AC6078"/>
    <mergeCell ref="AE6076:AG6076"/>
    <mergeCell ref="K6077:M6077"/>
    <mergeCell ref="O6077:Q6077"/>
    <mergeCell ref="S6077:U6077"/>
    <mergeCell ref="W6077:Y6077"/>
    <mergeCell ref="AA6077:AC6077"/>
    <mergeCell ref="AE6077:AG6077"/>
    <mergeCell ref="K6076:M6076"/>
    <mergeCell ref="O6076:Q6076"/>
    <mergeCell ref="S6076:U6076"/>
    <mergeCell ref="W6076:Y6076"/>
    <mergeCell ref="AA6076:AC6076"/>
    <mergeCell ref="AE6074:AG6074"/>
    <mergeCell ref="A6075:F6075"/>
    <mergeCell ref="L6075:M6075"/>
    <mergeCell ref="P6075:Q6075"/>
    <mergeCell ref="T6075:U6075"/>
    <mergeCell ref="X6075:Y6075"/>
    <mergeCell ref="AB6075:AC6075"/>
    <mergeCell ref="AF6075:AG6075"/>
    <mergeCell ref="K6074:M6074"/>
    <mergeCell ref="O6074:Q6074"/>
    <mergeCell ref="S6074:U6074"/>
    <mergeCell ref="W6074:Y6074"/>
    <mergeCell ref="AA6074:AC6074"/>
    <mergeCell ref="AF6072:AG6072"/>
    <mergeCell ref="K6073:M6073"/>
    <mergeCell ref="O6073:Q6073"/>
    <mergeCell ref="S6073:U6073"/>
    <mergeCell ref="W6073:Y6073"/>
    <mergeCell ref="AA6073:AC6073"/>
    <mergeCell ref="AE6073:AG6073"/>
    <mergeCell ref="L6072:M6072"/>
    <mergeCell ref="P6072:Q6072"/>
    <mergeCell ref="T6072:U6072"/>
    <mergeCell ref="X6072:Y6072"/>
    <mergeCell ref="AB6072:AC6072"/>
    <mergeCell ref="AE6070:AG6070"/>
    <mergeCell ref="L6071:M6071"/>
    <mergeCell ref="P6071:Q6071"/>
    <mergeCell ref="T6071:U6071"/>
    <mergeCell ref="X6071:Y6071"/>
    <mergeCell ref="AB6071:AC6071"/>
    <mergeCell ref="AF6071:AG6071"/>
    <mergeCell ref="K6070:M6070"/>
    <mergeCell ref="O6070:Q6070"/>
    <mergeCell ref="S6070:U6070"/>
    <mergeCell ref="W6070:Y6070"/>
    <mergeCell ref="AA6070:AC6070"/>
    <mergeCell ref="AF6068:AG6068"/>
    <mergeCell ref="K6069:M6069"/>
    <mergeCell ref="O6069:Q6069"/>
    <mergeCell ref="S6069:U6069"/>
    <mergeCell ref="W6069:Y6069"/>
    <mergeCell ref="AA6069:AC6069"/>
    <mergeCell ref="AE6069:AG6069"/>
    <mergeCell ref="L6068:M6068"/>
    <mergeCell ref="P6068:Q6068"/>
    <mergeCell ref="T6068:U6068"/>
    <mergeCell ref="X6068:Y6068"/>
    <mergeCell ref="AB6068:AC6068"/>
    <mergeCell ref="AF6066:AG6066"/>
    <mergeCell ref="L6067:M6067"/>
    <mergeCell ref="P6067:Q6067"/>
    <mergeCell ref="T6067:U6067"/>
    <mergeCell ref="X6067:Y6067"/>
    <mergeCell ref="AB6067:AC6067"/>
    <mergeCell ref="AF6067:AG6067"/>
    <mergeCell ref="L6066:M6066"/>
    <mergeCell ref="P6066:Q6066"/>
    <mergeCell ref="T6066:U6066"/>
    <mergeCell ref="X6066:Y6066"/>
    <mergeCell ref="AB6066:AC6066"/>
    <mergeCell ref="AF6064:AG6064"/>
    <mergeCell ref="L6065:M6065"/>
    <mergeCell ref="P6065:Q6065"/>
    <mergeCell ref="T6065:U6065"/>
    <mergeCell ref="X6065:Y6065"/>
    <mergeCell ref="AB6065:AC6065"/>
    <mergeCell ref="AF6065:AG6065"/>
    <mergeCell ref="L6064:M6064"/>
    <mergeCell ref="P6064:Q6064"/>
    <mergeCell ref="T6064:U6064"/>
    <mergeCell ref="X6064:Y6064"/>
    <mergeCell ref="AB6064:AC6064"/>
    <mergeCell ref="AF6062:AG6062"/>
    <mergeCell ref="L6063:M6063"/>
    <mergeCell ref="P6063:Q6063"/>
    <mergeCell ref="T6063:U6063"/>
    <mergeCell ref="X6063:Y6063"/>
    <mergeCell ref="AB6063:AC6063"/>
    <mergeCell ref="AF6063:AG6063"/>
    <mergeCell ref="L6062:M6062"/>
    <mergeCell ref="P6062:Q6062"/>
    <mergeCell ref="T6062:U6062"/>
    <mergeCell ref="X6062:Y6062"/>
    <mergeCell ref="AB6062:AC6062"/>
    <mergeCell ref="AF6060:AG6060"/>
    <mergeCell ref="L6061:M6061"/>
    <mergeCell ref="P6061:Q6061"/>
    <mergeCell ref="T6061:U6061"/>
    <mergeCell ref="X6061:Y6061"/>
    <mergeCell ref="AB6061:AC6061"/>
    <mergeCell ref="AF6061:AG6061"/>
    <mergeCell ref="L6060:M6060"/>
    <mergeCell ref="P6060:Q6060"/>
    <mergeCell ref="T6060:U6060"/>
    <mergeCell ref="X6060:Y6060"/>
    <mergeCell ref="AB6060:AC6060"/>
    <mergeCell ref="AF6058:AG6058"/>
    <mergeCell ref="L6059:M6059"/>
    <mergeCell ref="P6059:Q6059"/>
    <mergeCell ref="T6059:U6059"/>
    <mergeCell ref="X6059:Y6059"/>
    <mergeCell ref="AB6059:AC6059"/>
    <mergeCell ref="AF6059:AG6059"/>
    <mergeCell ref="L6058:M6058"/>
    <mergeCell ref="P6058:Q6058"/>
    <mergeCell ref="T6058:U6058"/>
    <mergeCell ref="X6058:Y6058"/>
    <mergeCell ref="AB6058:AC6058"/>
    <mergeCell ref="AF6056:AG6056"/>
    <mergeCell ref="L6057:M6057"/>
    <mergeCell ref="P6057:Q6057"/>
    <mergeCell ref="T6057:U6057"/>
    <mergeCell ref="X6057:Y6057"/>
    <mergeCell ref="AB6057:AC6057"/>
    <mergeCell ref="AF6057:AG6057"/>
    <mergeCell ref="L6056:M6056"/>
    <mergeCell ref="P6056:Q6056"/>
    <mergeCell ref="T6056:U6056"/>
    <mergeCell ref="X6056:Y6056"/>
    <mergeCell ref="AB6056:AC6056"/>
    <mergeCell ref="AE6054:AG6054"/>
    <mergeCell ref="L6055:M6055"/>
    <mergeCell ref="P6055:Q6055"/>
    <mergeCell ref="T6055:U6055"/>
    <mergeCell ref="X6055:Y6055"/>
    <mergeCell ref="AB6055:AC6055"/>
    <mergeCell ref="AF6055:AG6055"/>
    <mergeCell ref="K6054:M6054"/>
    <mergeCell ref="O6054:Q6054"/>
    <mergeCell ref="S6054:U6054"/>
    <mergeCell ref="W6054:Y6054"/>
    <mergeCell ref="AA6054:AC6054"/>
    <mergeCell ref="AF6052:AG6052"/>
    <mergeCell ref="K6053:M6053"/>
    <mergeCell ref="O6053:Q6053"/>
    <mergeCell ref="S6053:U6053"/>
    <mergeCell ref="W6053:Y6053"/>
    <mergeCell ref="AA6053:AC6053"/>
    <mergeCell ref="AE6053:AG6053"/>
    <mergeCell ref="L6052:M6052"/>
    <mergeCell ref="P6052:Q6052"/>
    <mergeCell ref="T6052:U6052"/>
    <mergeCell ref="X6052:Y6052"/>
    <mergeCell ref="AB6052:AC6052"/>
    <mergeCell ref="AF6050:AG6050"/>
    <mergeCell ref="L6051:M6051"/>
    <mergeCell ref="P6051:Q6051"/>
    <mergeCell ref="T6051:U6051"/>
    <mergeCell ref="X6051:Y6051"/>
    <mergeCell ref="AB6051:AC6051"/>
    <mergeCell ref="AF6051:AG6051"/>
    <mergeCell ref="L6050:M6050"/>
    <mergeCell ref="P6050:Q6050"/>
    <mergeCell ref="T6050:U6050"/>
    <mergeCell ref="X6050:Y6050"/>
    <mergeCell ref="AB6050:AC6050"/>
    <mergeCell ref="AF6048:AG6048"/>
    <mergeCell ref="L6049:M6049"/>
    <mergeCell ref="P6049:Q6049"/>
    <mergeCell ref="T6049:U6049"/>
    <mergeCell ref="X6049:Y6049"/>
    <mergeCell ref="AB6049:AC6049"/>
    <mergeCell ref="AF6049:AG6049"/>
    <mergeCell ref="L6048:M6048"/>
    <mergeCell ref="P6048:Q6048"/>
    <mergeCell ref="T6048:U6048"/>
    <mergeCell ref="X6048:Y6048"/>
    <mergeCell ref="AB6048:AC6048"/>
    <mergeCell ref="AF6046:AG6046"/>
    <mergeCell ref="L6047:M6047"/>
    <mergeCell ref="P6047:Q6047"/>
    <mergeCell ref="T6047:U6047"/>
    <mergeCell ref="X6047:Y6047"/>
    <mergeCell ref="AB6047:AC6047"/>
    <mergeCell ref="AF6047:AG6047"/>
    <mergeCell ref="L6046:M6046"/>
    <mergeCell ref="P6046:Q6046"/>
    <mergeCell ref="T6046:U6046"/>
    <mergeCell ref="X6046:Y6046"/>
    <mergeCell ref="AB6046:AC6046"/>
    <mergeCell ref="AE6044:AG6044"/>
    <mergeCell ref="K6045:M6045"/>
    <mergeCell ref="O6045:Q6045"/>
    <mergeCell ref="S6045:U6045"/>
    <mergeCell ref="W6045:Y6045"/>
    <mergeCell ref="AA6045:AC6045"/>
    <mergeCell ref="AE6045:AG6045"/>
    <mergeCell ref="K6044:M6044"/>
    <mergeCell ref="O6044:Q6044"/>
    <mergeCell ref="S6044:U6044"/>
    <mergeCell ref="W6044:Y6044"/>
    <mergeCell ref="AA6044:AC6044"/>
    <mergeCell ref="AF6042:AG6042"/>
    <mergeCell ref="L6043:M6043"/>
    <mergeCell ref="P6043:Q6043"/>
    <mergeCell ref="T6043:U6043"/>
    <mergeCell ref="X6043:Y6043"/>
    <mergeCell ref="AB6043:AC6043"/>
    <mergeCell ref="AF6043:AG6043"/>
    <mergeCell ref="L6042:M6042"/>
    <mergeCell ref="P6042:Q6042"/>
    <mergeCell ref="T6042:U6042"/>
    <mergeCell ref="X6042:Y6042"/>
    <mergeCell ref="AB6042:AC6042"/>
    <mergeCell ref="AF6040:AG6040"/>
    <mergeCell ref="L6041:M6041"/>
    <mergeCell ref="P6041:Q6041"/>
    <mergeCell ref="T6041:U6041"/>
    <mergeCell ref="X6041:Y6041"/>
    <mergeCell ref="AB6041:AC6041"/>
    <mergeCell ref="AF6041:AG6041"/>
    <mergeCell ref="L6040:M6040"/>
    <mergeCell ref="P6040:Q6040"/>
    <mergeCell ref="T6040:U6040"/>
    <mergeCell ref="X6040:Y6040"/>
    <mergeCell ref="AB6040:AC6040"/>
    <mergeCell ref="AF6038:AG6038"/>
    <mergeCell ref="L6039:M6039"/>
    <mergeCell ref="P6039:Q6039"/>
    <mergeCell ref="T6039:U6039"/>
    <mergeCell ref="X6039:Y6039"/>
    <mergeCell ref="AB6039:AC6039"/>
    <mergeCell ref="AF6039:AG6039"/>
    <mergeCell ref="L6038:M6038"/>
    <mergeCell ref="P6038:Q6038"/>
    <mergeCell ref="T6038:U6038"/>
    <mergeCell ref="X6038:Y6038"/>
    <mergeCell ref="AB6038:AC6038"/>
    <mergeCell ref="AE6036:AG6036"/>
    <mergeCell ref="K6037:M6037"/>
    <mergeCell ref="O6037:Q6037"/>
    <mergeCell ref="S6037:U6037"/>
    <mergeCell ref="W6037:Y6037"/>
    <mergeCell ref="AA6037:AC6037"/>
    <mergeCell ref="AE6037:AG6037"/>
    <mergeCell ref="K6036:M6036"/>
    <mergeCell ref="O6036:Q6036"/>
    <mergeCell ref="S6036:U6036"/>
    <mergeCell ref="W6036:Y6036"/>
    <mergeCell ref="AA6036:AC6036"/>
    <mergeCell ref="AF6034:AG6034"/>
    <mergeCell ref="L6035:M6035"/>
    <mergeCell ref="P6035:Q6035"/>
    <mergeCell ref="T6035:U6035"/>
    <mergeCell ref="X6035:Y6035"/>
    <mergeCell ref="AB6035:AC6035"/>
    <mergeCell ref="AF6035:AG6035"/>
    <mergeCell ref="L6034:M6034"/>
    <mergeCell ref="P6034:Q6034"/>
    <mergeCell ref="T6034:U6034"/>
    <mergeCell ref="X6034:Y6034"/>
    <mergeCell ref="AB6034:AC6034"/>
    <mergeCell ref="AE6032:AG6032"/>
    <mergeCell ref="L6033:M6033"/>
    <mergeCell ref="P6033:Q6033"/>
    <mergeCell ref="T6033:U6033"/>
    <mergeCell ref="X6033:Y6033"/>
    <mergeCell ref="AB6033:AC6033"/>
    <mergeCell ref="AF6033:AG6033"/>
    <mergeCell ref="K6032:M6032"/>
    <mergeCell ref="O6032:Q6032"/>
    <mergeCell ref="S6032:U6032"/>
    <mergeCell ref="W6032:Y6032"/>
    <mergeCell ref="AA6032:AC6032"/>
    <mergeCell ref="AE6030:AG6030"/>
    <mergeCell ref="K6031:M6031"/>
    <mergeCell ref="O6031:Q6031"/>
    <mergeCell ref="S6031:U6031"/>
    <mergeCell ref="W6031:Y6031"/>
    <mergeCell ref="AA6031:AC6031"/>
    <mergeCell ref="AE6031:AG6031"/>
    <mergeCell ref="K6030:M6030"/>
    <mergeCell ref="O6030:Q6030"/>
    <mergeCell ref="S6030:U6030"/>
    <mergeCell ref="W6030:Y6030"/>
    <mergeCell ref="AA6030:AC6030"/>
    <mergeCell ref="AF6028:AG6028"/>
    <mergeCell ref="K6029:M6029"/>
    <mergeCell ref="O6029:Q6029"/>
    <mergeCell ref="S6029:U6029"/>
    <mergeCell ref="W6029:Y6029"/>
    <mergeCell ref="AA6029:AC6029"/>
    <mergeCell ref="AE6029:AG6029"/>
    <mergeCell ref="L6028:M6028"/>
    <mergeCell ref="P6028:Q6028"/>
    <mergeCell ref="T6028:U6028"/>
    <mergeCell ref="X6028:Y6028"/>
    <mergeCell ref="AB6028:AC6028"/>
    <mergeCell ref="AF6026:AG6026"/>
    <mergeCell ref="L6027:M6027"/>
    <mergeCell ref="P6027:Q6027"/>
    <mergeCell ref="T6027:U6027"/>
    <mergeCell ref="X6027:Y6027"/>
    <mergeCell ref="AB6027:AC6027"/>
    <mergeCell ref="AF6027:AG6027"/>
    <mergeCell ref="L6026:M6026"/>
    <mergeCell ref="P6026:Q6026"/>
    <mergeCell ref="T6026:U6026"/>
    <mergeCell ref="X6026:Y6026"/>
    <mergeCell ref="AB6026:AC6026"/>
    <mergeCell ref="AF6024:AG6024"/>
    <mergeCell ref="L6025:M6025"/>
    <mergeCell ref="P6025:Q6025"/>
    <mergeCell ref="T6025:U6025"/>
    <mergeCell ref="X6025:Y6025"/>
    <mergeCell ref="AB6025:AC6025"/>
    <mergeCell ref="AF6025:AG6025"/>
    <mergeCell ref="L6024:M6024"/>
    <mergeCell ref="P6024:Q6024"/>
    <mergeCell ref="T6024:U6024"/>
    <mergeCell ref="X6024:Y6024"/>
    <mergeCell ref="AB6024:AC6024"/>
    <mergeCell ref="AF6022:AG6022"/>
    <mergeCell ref="L6023:M6023"/>
    <mergeCell ref="P6023:Q6023"/>
    <mergeCell ref="T6023:U6023"/>
    <mergeCell ref="X6023:Y6023"/>
    <mergeCell ref="AB6023:AC6023"/>
    <mergeCell ref="AF6023:AG6023"/>
    <mergeCell ref="L6022:M6022"/>
    <mergeCell ref="P6022:Q6022"/>
    <mergeCell ref="T6022:U6022"/>
    <mergeCell ref="X6022:Y6022"/>
    <mergeCell ref="AB6022:AC6022"/>
    <mergeCell ref="AF6020:AG6020"/>
    <mergeCell ref="L6021:M6021"/>
    <mergeCell ref="P6021:Q6021"/>
    <mergeCell ref="T6021:U6021"/>
    <mergeCell ref="X6021:Y6021"/>
    <mergeCell ref="AB6021:AC6021"/>
    <mergeCell ref="AF6021:AG6021"/>
    <mergeCell ref="L6020:M6020"/>
    <mergeCell ref="P6020:Q6020"/>
    <mergeCell ref="T6020:U6020"/>
    <mergeCell ref="X6020:Y6020"/>
    <mergeCell ref="AB6020:AC6020"/>
    <mergeCell ref="AE6018:AG6018"/>
    <mergeCell ref="L6019:M6019"/>
    <mergeCell ref="P6019:Q6019"/>
    <mergeCell ref="T6019:U6019"/>
    <mergeCell ref="X6019:Y6019"/>
    <mergeCell ref="AB6019:AC6019"/>
    <mergeCell ref="AF6019:AG6019"/>
    <mergeCell ref="K6018:M6018"/>
    <mergeCell ref="O6018:Q6018"/>
    <mergeCell ref="S6018:U6018"/>
    <mergeCell ref="W6018:Y6018"/>
    <mergeCell ref="AA6018:AC6018"/>
    <mergeCell ref="AE6016:AG6016"/>
    <mergeCell ref="K6017:M6017"/>
    <mergeCell ref="O6017:Q6017"/>
    <mergeCell ref="S6017:U6017"/>
    <mergeCell ref="W6017:Y6017"/>
    <mergeCell ref="AA6017:AC6017"/>
    <mergeCell ref="AE6017:AG6017"/>
    <mergeCell ref="K6016:M6016"/>
    <mergeCell ref="O6016:Q6016"/>
    <mergeCell ref="S6016:U6016"/>
    <mergeCell ref="W6016:Y6016"/>
    <mergeCell ref="AA6016:AC6016"/>
    <mergeCell ref="AF6014:AG6014"/>
    <mergeCell ref="L6015:M6015"/>
    <mergeCell ref="P6015:Q6015"/>
    <mergeCell ref="T6015:U6015"/>
    <mergeCell ref="X6015:Y6015"/>
    <mergeCell ref="AB6015:AC6015"/>
    <mergeCell ref="AF6015:AG6015"/>
    <mergeCell ref="L6014:M6014"/>
    <mergeCell ref="P6014:Q6014"/>
    <mergeCell ref="T6014:U6014"/>
    <mergeCell ref="X6014:Y6014"/>
    <mergeCell ref="AB6014:AC6014"/>
    <mergeCell ref="AF6012:AG6012"/>
    <mergeCell ref="L6013:M6013"/>
    <mergeCell ref="P6013:Q6013"/>
    <mergeCell ref="T6013:U6013"/>
    <mergeCell ref="X6013:Y6013"/>
    <mergeCell ref="AB6013:AC6013"/>
    <mergeCell ref="AF6013:AG6013"/>
    <mergeCell ref="L6012:M6012"/>
    <mergeCell ref="P6012:Q6012"/>
    <mergeCell ref="T6012:U6012"/>
    <mergeCell ref="X6012:Y6012"/>
    <mergeCell ref="AB6012:AC6012"/>
    <mergeCell ref="AF6010:AG6010"/>
    <mergeCell ref="L6011:M6011"/>
    <mergeCell ref="P6011:Q6011"/>
    <mergeCell ref="T6011:U6011"/>
    <mergeCell ref="X6011:Y6011"/>
    <mergeCell ref="AB6011:AC6011"/>
    <mergeCell ref="AF6011:AG6011"/>
    <mergeCell ref="L6010:M6010"/>
    <mergeCell ref="P6010:Q6010"/>
    <mergeCell ref="T6010:U6010"/>
    <mergeCell ref="X6010:Y6010"/>
    <mergeCell ref="AB6010:AC6010"/>
    <mergeCell ref="AF6008:AG6008"/>
    <mergeCell ref="L6009:M6009"/>
    <mergeCell ref="P6009:Q6009"/>
    <mergeCell ref="T6009:U6009"/>
    <mergeCell ref="X6009:Y6009"/>
    <mergeCell ref="AB6009:AC6009"/>
    <mergeCell ref="AF6009:AG6009"/>
    <mergeCell ref="L6008:M6008"/>
    <mergeCell ref="P6008:Q6008"/>
    <mergeCell ref="T6008:U6008"/>
    <mergeCell ref="X6008:Y6008"/>
    <mergeCell ref="AB6008:AC6008"/>
    <mergeCell ref="AF6006:AG6006"/>
    <mergeCell ref="L6007:M6007"/>
    <mergeCell ref="P6007:Q6007"/>
    <mergeCell ref="T6007:U6007"/>
    <mergeCell ref="X6007:Y6007"/>
    <mergeCell ref="AB6007:AC6007"/>
    <mergeCell ref="AF6007:AG6007"/>
    <mergeCell ref="L6006:M6006"/>
    <mergeCell ref="P6006:Q6006"/>
    <mergeCell ref="T6006:U6006"/>
    <mergeCell ref="X6006:Y6006"/>
    <mergeCell ref="AB6006:AC6006"/>
    <mergeCell ref="AF6004:AG6004"/>
    <mergeCell ref="L6005:M6005"/>
    <mergeCell ref="P6005:Q6005"/>
    <mergeCell ref="T6005:U6005"/>
    <mergeCell ref="X6005:Y6005"/>
    <mergeCell ref="AB6005:AC6005"/>
    <mergeCell ref="AF6005:AG6005"/>
    <mergeCell ref="L6004:M6004"/>
    <mergeCell ref="P6004:Q6004"/>
    <mergeCell ref="T6004:U6004"/>
    <mergeCell ref="X6004:Y6004"/>
    <mergeCell ref="AB6004:AC6004"/>
    <mergeCell ref="AF6002:AG6002"/>
    <mergeCell ref="L6003:M6003"/>
    <mergeCell ref="P6003:Q6003"/>
    <mergeCell ref="T6003:U6003"/>
    <mergeCell ref="X6003:Y6003"/>
    <mergeCell ref="AB6003:AC6003"/>
    <mergeCell ref="AF6003:AG6003"/>
    <mergeCell ref="L6002:M6002"/>
    <mergeCell ref="P6002:Q6002"/>
    <mergeCell ref="T6002:U6002"/>
    <mergeCell ref="X6002:Y6002"/>
    <mergeCell ref="AB6002:AC6002"/>
    <mergeCell ref="AE6000:AG6000"/>
    <mergeCell ref="L6001:M6001"/>
    <mergeCell ref="P6001:Q6001"/>
    <mergeCell ref="T6001:U6001"/>
    <mergeCell ref="X6001:Y6001"/>
    <mergeCell ref="AB6001:AC6001"/>
    <mergeCell ref="AF6001:AG6001"/>
    <mergeCell ref="K6000:M6000"/>
    <mergeCell ref="O6000:Q6000"/>
    <mergeCell ref="S6000:U6000"/>
    <mergeCell ref="W6000:Y6000"/>
    <mergeCell ref="AA6000:AC6000"/>
    <mergeCell ref="AF5998:AG5998"/>
    <mergeCell ref="K5999:M5999"/>
    <mergeCell ref="O5999:Q5999"/>
    <mergeCell ref="S5999:U5999"/>
    <mergeCell ref="W5999:Y5999"/>
    <mergeCell ref="AA5999:AC5999"/>
    <mergeCell ref="AE5999:AG5999"/>
    <mergeCell ref="L5998:M5998"/>
    <mergeCell ref="P5998:Q5998"/>
    <mergeCell ref="T5998:U5998"/>
    <mergeCell ref="X5998:Y5998"/>
    <mergeCell ref="AB5998:AC5998"/>
    <mergeCell ref="AF5996:AG5996"/>
    <mergeCell ref="L5997:M5997"/>
    <mergeCell ref="P5997:Q5997"/>
    <mergeCell ref="T5997:U5997"/>
    <mergeCell ref="X5997:Y5997"/>
    <mergeCell ref="AB5997:AC5997"/>
    <mergeCell ref="AF5997:AG5997"/>
    <mergeCell ref="L5996:M5996"/>
    <mergeCell ref="P5996:Q5996"/>
    <mergeCell ref="T5996:U5996"/>
    <mergeCell ref="X5996:Y5996"/>
    <mergeCell ref="AB5996:AC5996"/>
    <mergeCell ref="AE5994:AG5994"/>
    <mergeCell ref="K5995:M5995"/>
    <mergeCell ref="O5995:Q5995"/>
    <mergeCell ref="S5995:U5995"/>
    <mergeCell ref="W5995:Y5995"/>
    <mergeCell ref="AA5995:AC5995"/>
    <mergeCell ref="AE5995:AG5995"/>
    <mergeCell ref="K5994:M5994"/>
    <mergeCell ref="O5994:Q5994"/>
    <mergeCell ref="S5994:U5994"/>
    <mergeCell ref="W5994:Y5994"/>
    <mergeCell ref="AA5994:AC5994"/>
    <mergeCell ref="AF5992:AG5992"/>
    <mergeCell ref="L5993:M5993"/>
    <mergeCell ref="P5993:Q5993"/>
    <mergeCell ref="T5993:U5993"/>
    <mergeCell ref="X5993:Y5993"/>
    <mergeCell ref="AB5993:AC5993"/>
    <mergeCell ref="AF5993:AG5993"/>
    <mergeCell ref="L5992:M5992"/>
    <mergeCell ref="P5992:Q5992"/>
    <mergeCell ref="T5992:U5992"/>
    <mergeCell ref="X5992:Y5992"/>
    <mergeCell ref="AB5992:AC5992"/>
    <mergeCell ref="AF5990:AG5990"/>
    <mergeCell ref="L5991:M5991"/>
    <mergeCell ref="P5991:Q5991"/>
    <mergeCell ref="T5991:U5991"/>
    <mergeCell ref="X5991:Y5991"/>
    <mergeCell ref="AB5991:AC5991"/>
    <mergeCell ref="AF5991:AG5991"/>
    <mergeCell ref="L5990:M5990"/>
    <mergeCell ref="P5990:Q5990"/>
    <mergeCell ref="T5990:U5990"/>
    <mergeCell ref="X5990:Y5990"/>
    <mergeCell ref="AB5990:AC5990"/>
    <mergeCell ref="AF5988:AG5988"/>
    <mergeCell ref="L5989:M5989"/>
    <mergeCell ref="P5989:Q5989"/>
    <mergeCell ref="T5989:U5989"/>
    <mergeCell ref="X5989:Y5989"/>
    <mergeCell ref="AB5989:AC5989"/>
    <mergeCell ref="AF5989:AG5989"/>
    <mergeCell ref="L5988:M5988"/>
    <mergeCell ref="P5988:Q5988"/>
    <mergeCell ref="T5988:U5988"/>
    <mergeCell ref="X5988:Y5988"/>
    <mergeCell ref="AB5988:AC5988"/>
    <mergeCell ref="AF5986:AG5986"/>
    <mergeCell ref="L5987:M5987"/>
    <mergeCell ref="P5987:Q5987"/>
    <mergeCell ref="T5987:U5987"/>
    <mergeCell ref="X5987:Y5987"/>
    <mergeCell ref="AB5987:AC5987"/>
    <mergeCell ref="AF5987:AG5987"/>
    <mergeCell ref="L5986:M5986"/>
    <mergeCell ref="P5986:Q5986"/>
    <mergeCell ref="T5986:U5986"/>
    <mergeCell ref="X5986:Y5986"/>
    <mergeCell ref="AB5986:AC5986"/>
    <mergeCell ref="AF5984:AG5984"/>
    <mergeCell ref="L5985:M5985"/>
    <mergeCell ref="P5985:Q5985"/>
    <mergeCell ref="T5985:U5985"/>
    <mergeCell ref="X5985:Y5985"/>
    <mergeCell ref="AB5985:AC5985"/>
    <mergeCell ref="AF5985:AG5985"/>
    <mergeCell ref="L5984:M5984"/>
    <mergeCell ref="P5984:Q5984"/>
    <mergeCell ref="T5984:U5984"/>
    <mergeCell ref="X5984:Y5984"/>
    <mergeCell ref="AB5984:AC5984"/>
    <mergeCell ref="AF5982:AG5982"/>
    <mergeCell ref="L5983:M5983"/>
    <mergeCell ref="P5983:Q5983"/>
    <mergeCell ref="T5983:U5983"/>
    <mergeCell ref="X5983:Y5983"/>
    <mergeCell ref="AB5983:AC5983"/>
    <mergeCell ref="AF5983:AG5983"/>
    <mergeCell ref="L5982:M5982"/>
    <mergeCell ref="P5982:Q5982"/>
    <mergeCell ref="T5982:U5982"/>
    <mergeCell ref="X5982:Y5982"/>
    <mergeCell ref="AB5982:AC5982"/>
    <mergeCell ref="AF5980:AG5980"/>
    <mergeCell ref="L5981:M5981"/>
    <mergeCell ref="P5981:Q5981"/>
    <mergeCell ref="T5981:U5981"/>
    <mergeCell ref="X5981:Y5981"/>
    <mergeCell ref="AB5981:AC5981"/>
    <mergeCell ref="AF5981:AG5981"/>
    <mergeCell ref="L5980:M5980"/>
    <mergeCell ref="P5980:Q5980"/>
    <mergeCell ref="T5980:U5980"/>
    <mergeCell ref="X5980:Y5980"/>
    <mergeCell ref="AB5980:AC5980"/>
    <mergeCell ref="AE5978:AG5978"/>
    <mergeCell ref="K5979:M5979"/>
    <mergeCell ref="O5979:Q5979"/>
    <mergeCell ref="S5979:U5979"/>
    <mergeCell ref="W5979:Y5979"/>
    <mergeCell ref="AA5979:AC5979"/>
    <mergeCell ref="AE5979:AG5979"/>
    <mergeCell ref="K5978:M5978"/>
    <mergeCell ref="O5978:Q5978"/>
    <mergeCell ref="S5978:U5978"/>
    <mergeCell ref="W5978:Y5978"/>
    <mergeCell ref="AA5978:AC5978"/>
    <mergeCell ref="AF5976:AG5976"/>
    <mergeCell ref="K5977:M5977"/>
    <mergeCell ref="O5977:Q5977"/>
    <mergeCell ref="S5977:U5977"/>
    <mergeCell ref="W5977:Y5977"/>
    <mergeCell ref="AA5977:AC5977"/>
    <mergeCell ref="AE5977:AG5977"/>
    <mergeCell ref="L5976:M5976"/>
    <mergeCell ref="P5976:Q5976"/>
    <mergeCell ref="T5976:U5976"/>
    <mergeCell ref="X5976:Y5976"/>
    <mergeCell ref="AB5976:AC5976"/>
    <mergeCell ref="AF5974:AG5974"/>
    <mergeCell ref="L5975:M5975"/>
    <mergeCell ref="P5975:Q5975"/>
    <mergeCell ref="T5975:U5975"/>
    <mergeCell ref="X5975:Y5975"/>
    <mergeCell ref="AB5975:AC5975"/>
    <mergeCell ref="AF5975:AG5975"/>
    <mergeCell ref="L5974:M5974"/>
    <mergeCell ref="P5974:Q5974"/>
    <mergeCell ref="T5974:U5974"/>
    <mergeCell ref="X5974:Y5974"/>
    <mergeCell ref="AB5974:AC5974"/>
    <mergeCell ref="AF5972:AG5972"/>
    <mergeCell ref="L5973:M5973"/>
    <mergeCell ref="P5973:Q5973"/>
    <mergeCell ref="T5973:U5973"/>
    <mergeCell ref="X5973:Y5973"/>
    <mergeCell ref="AB5973:AC5973"/>
    <mergeCell ref="AF5973:AG5973"/>
    <mergeCell ref="L5972:M5972"/>
    <mergeCell ref="P5972:Q5972"/>
    <mergeCell ref="T5972:U5972"/>
    <mergeCell ref="X5972:Y5972"/>
    <mergeCell ref="AB5972:AC5972"/>
    <mergeCell ref="AF5970:AG5970"/>
    <mergeCell ref="L5971:M5971"/>
    <mergeCell ref="P5971:Q5971"/>
    <mergeCell ref="T5971:U5971"/>
    <mergeCell ref="X5971:Y5971"/>
    <mergeCell ref="AB5971:AC5971"/>
    <mergeCell ref="AF5971:AG5971"/>
    <mergeCell ref="L5970:M5970"/>
    <mergeCell ref="P5970:Q5970"/>
    <mergeCell ref="T5970:U5970"/>
    <mergeCell ref="X5970:Y5970"/>
    <mergeCell ref="AB5970:AC5970"/>
    <mergeCell ref="AF5968:AG5968"/>
    <mergeCell ref="L5969:M5969"/>
    <mergeCell ref="P5969:Q5969"/>
    <mergeCell ref="T5969:U5969"/>
    <mergeCell ref="X5969:Y5969"/>
    <mergeCell ref="AB5969:AC5969"/>
    <mergeCell ref="AF5969:AG5969"/>
    <mergeCell ref="L5968:M5968"/>
    <mergeCell ref="P5968:Q5968"/>
    <mergeCell ref="T5968:U5968"/>
    <mergeCell ref="X5968:Y5968"/>
    <mergeCell ref="AB5968:AC5968"/>
    <mergeCell ref="AF5966:AG5966"/>
    <mergeCell ref="L5967:M5967"/>
    <mergeCell ref="P5967:Q5967"/>
    <mergeCell ref="T5967:U5967"/>
    <mergeCell ref="X5967:Y5967"/>
    <mergeCell ref="AB5967:AC5967"/>
    <mergeCell ref="AF5967:AG5967"/>
    <mergeCell ref="L5966:M5966"/>
    <mergeCell ref="P5966:Q5966"/>
    <mergeCell ref="T5966:U5966"/>
    <mergeCell ref="X5966:Y5966"/>
    <mergeCell ref="AB5966:AC5966"/>
    <mergeCell ref="AF5964:AG5964"/>
    <mergeCell ref="L5965:M5965"/>
    <mergeCell ref="P5965:Q5965"/>
    <mergeCell ref="T5965:U5965"/>
    <mergeCell ref="X5965:Y5965"/>
    <mergeCell ref="AB5965:AC5965"/>
    <mergeCell ref="AF5965:AG5965"/>
    <mergeCell ref="L5964:M5964"/>
    <mergeCell ref="P5964:Q5964"/>
    <mergeCell ref="T5964:U5964"/>
    <mergeCell ref="X5964:Y5964"/>
    <mergeCell ref="AB5964:AC5964"/>
    <mergeCell ref="AE5962:AG5962"/>
    <mergeCell ref="L5963:M5963"/>
    <mergeCell ref="P5963:Q5963"/>
    <mergeCell ref="T5963:U5963"/>
    <mergeCell ref="X5963:Y5963"/>
    <mergeCell ref="AB5963:AC5963"/>
    <mergeCell ref="AF5963:AG5963"/>
    <mergeCell ref="K5962:M5962"/>
    <mergeCell ref="O5962:Q5962"/>
    <mergeCell ref="S5962:U5962"/>
    <mergeCell ref="W5962:Y5962"/>
    <mergeCell ref="AA5962:AC5962"/>
    <mergeCell ref="AE5960:AG5960"/>
    <mergeCell ref="K5961:M5961"/>
    <mergeCell ref="O5961:Q5961"/>
    <mergeCell ref="S5961:U5961"/>
    <mergeCell ref="W5961:Y5961"/>
    <mergeCell ref="AA5961:AC5961"/>
    <mergeCell ref="AE5961:AG5961"/>
    <mergeCell ref="K5960:M5960"/>
    <mergeCell ref="O5960:Q5960"/>
    <mergeCell ref="S5960:U5960"/>
    <mergeCell ref="W5960:Y5960"/>
    <mergeCell ref="AA5960:AC5960"/>
    <mergeCell ref="AE5958:AG5958"/>
    <mergeCell ref="A5959:F5959"/>
    <mergeCell ref="L5959:M5959"/>
    <mergeCell ref="P5959:Q5959"/>
    <mergeCell ref="T5959:U5959"/>
    <mergeCell ref="X5959:Y5959"/>
    <mergeCell ref="AB5959:AC5959"/>
    <mergeCell ref="AF5959:AG5959"/>
    <mergeCell ref="K5958:M5958"/>
    <mergeCell ref="O5958:Q5958"/>
    <mergeCell ref="S5958:U5958"/>
    <mergeCell ref="W5958:Y5958"/>
    <mergeCell ref="AA5958:AC5958"/>
    <mergeCell ref="AF5956:AG5956"/>
    <mergeCell ref="K5957:M5957"/>
    <mergeCell ref="O5957:Q5957"/>
    <mergeCell ref="S5957:U5957"/>
    <mergeCell ref="W5957:Y5957"/>
    <mergeCell ref="AA5957:AC5957"/>
    <mergeCell ref="AE5957:AG5957"/>
    <mergeCell ref="L5956:M5956"/>
    <mergeCell ref="P5956:Q5956"/>
    <mergeCell ref="T5956:U5956"/>
    <mergeCell ref="X5956:Y5956"/>
    <mergeCell ref="AB5956:AC5956"/>
    <mergeCell ref="AE5954:AG5954"/>
    <mergeCell ref="L5955:M5955"/>
    <mergeCell ref="P5955:Q5955"/>
    <mergeCell ref="T5955:U5955"/>
    <mergeCell ref="X5955:Y5955"/>
    <mergeCell ref="AB5955:AC5955"/>
    <mergeCell ref="AF5955:AG5955"/>
    <mergeCell ref="K5954:M5954"/>
    <mergeCell ref="O5954:Q5954"/>
    <mergeCell ref="S5954:U5954"/>
    <mergeCell ref="W5954:Y5954"/>
    <mergeCell ref="AA5954:AC5954"/>
    <mergeCell ref="AF5952:AG5952"/>
    <mergeCell ref="K5953:M5953"/>
    <mergeCell ref="O5953:Q5953"/>
    <mergeCell ref="S5953:U5953"/>
    <mergeCell ref="W5953:Y5953"/>
    <mergeCell ref="AA5953:AC5953"/>
    <mergeCell ref="AE5953:AG5953"/>
    <mergeCell ref="L5952:M5952"/>
    <mergeCell ref="P5952:Q5952"/>
    <mergeCell ref="T5952:U5952"/>
    <mergeCell ref="X5952:Y5952"/>
    <mergeCell ref="AB5952:AC5952"/>
    <mergeCell ref="AE5950:AG5950"/>
    <mergeCell ref="L5951:M5951"/>
    <mergeCell ref="P5951:Q5951"/>
    <mergeCell ref="T5951:U5951"/>
    <mergeCell ref="X5951:Y5951"/>
    <mergeCell ref="AB5951:AC5951"/>
    <mergeCell ref="AF5951:AG5951"/>
    <mergeCell ref="K5950:M5950"/>
    <mergeCell ref="O5950:Q5950"/>
    <mergeCell ref="S5950:U5950"/>
    <mergeCell ref="W5950:Y5950"/>
    <mergeCell ref="AA5950:AC5950"/>
    <mergeCell ref="AE5948:AG5948"/>
    <mergeCell ref="K5949:M5949"/>
    <mergeCell ref="O5949:Q5949"/>
    <mergeCell ref="S5949:U5949"/>
    <mergeCell ref="W5949:Y5949"/>
    <mergeCell ref="AA5949:AC5949"/>
    <mergeCell ref="AE5949:AG5949"/>
    <mergeCell ref="K5948:M5948"/>
    <mergeCell ref="O5948:Q5948"/>
    <mergeCell ref="S5948:U5948"/>
    <mergeCell ref="W5948:Y5948"/>
    <mergeCell ref="AA5948:AC5948"/>
    <mergeCell ref="AE5946:AG5946"/>
    <mergeCell ref="A5947:F5947"/>
    <mergeCell ref="L5947:M5947"/>
    <mergeCell ref="P5947:Q5947"/>
    <mergeCell ref="T5947:U5947"/>
    <mergeCell ref="X5947:Y5947"/>
    <mergeCell ref="AB5947:AC5947"/>
    <mergeCell ref="AF5947:AG5947"/>
    <mergeCell ref="K5946:M5946"/>
    <mergeCell ref="O5946:Q5946"/>
    <mergeCell ref="S5946:U5946"/>
    <mergeCell ref="W5946:Y5946"/>
    <mergeCell ref="AA5946:AC5946"/>
    <mergeCell ref="AF5944:AG5944"/>
    <mergeCell ref="K5945:M5945"/>
    <mergeCell ref="O5945:Q5945"/>
    <mergeCell ref="S5945:U5945"/>
    <mergeCell ref="W5945:Y5945"/>
    <mergeCell ref="AA5945:AC5945"/>
    <mergeCell ref="AE5945:AG5945"/>
    <mergeCell ref="L5944:M5944"/>
    <mergeCell ref="P5944:Q5944"/>
    <mergeCell ref="T5944:U5944"/>
    <mergeCell ref="X5944:Y5944"/>
    <mergeCell ref="AB5944:AC5944"/>
    <mergeCell ref="AE5942:AG5942"/>
    <mergeCell ref="L5943:M5943"/>
    <mergeCell ref="P5943:Q5943"/>
    <mergeCell ref="T5943:U5943"/>
    <mergeCell ref="X5943:Y5943"/>
    <mergeCell ref="AB5943:AC5943"/>
    <mergeCell ref="AF5943:AG5943"/>
    <mergeCell ref="K5942:M5942"/>
    <mergeCell ref="O5942:Q5942"/>
    <mergeCell ref="S5942:U5942"/>
    <mergeCell ref="W5942:Y5942"/>
    <mergeCell ref="AA5942:AC5942"/>
    <mergeCell ref="AF5940:AG5940"/>
    <mergeCell ref="K5941:M5941"/>
    <mergeCell ref="O5941:Q5941"/>
    <mergeCell ref="S5941:U5941"/>
    <mergeCell ref="W5941:Y5941"/>
    <mergeCell ref="AA5941:AC5941"/>
    <mergeCell ref="AE5941:AG5941"/>
    <mergeCell ref="L5940:M5940"/>
    <mergeCell ref="P5940:Q5940"/>
    <mergeCell ref="T5940:U5940"/>
    <mergeCell ref="X5940:Y5940"/>
    <mergeCell ref="AB5940:AC5940"/>
    <mergeCell ref="AF5938:AG5938"/>
    <mergeCell ref="L5939:M5939"/>
    <mergeCell ref="P5939:Q5939"/>
    <mergeCell ref="T5939:U5939"/>
    <mergeCell ref="X5939:Y5939"/>
    <mergeCell ref="AB5939:AC5939"/>
    <mergeCell ref="AF5939:AG5939"/>
    <mergeCell ref="L5938:M5938"/>
    <mergeCell ref="P5938:Q5938"/>
    <mergeCell ref="T5938:U5938"/>
    <mergeCell ref="X5938:Y5938"/>
    <mergeCell ref="AB5938:AC5938"/>
    <mergeCell ref="AE5936:AG5936"/>
    <mergeCell ref="K5937:M5937"/>
    <mergeCell ref="O5937:Q5937"/>
    <mergeCell ref="S5937:U5937"/>
    <mergeCell ref="W5937:Y5937"/>
    <mergeCell ref="AA5937:AC5937"/>
    <mergeCell ref="AE5937:AG5937"/>
    <mergeCell ref="K5936:M5936"/>
    <mergeCell ref="O5936:Q5936"/>
    <mergeCell ref="S5936:U5936"/>
    <mergeCell ref="W5936:Y5936"/>
    <mergeCell ref="AA5936:AC5936"/>
    <mergeCell ref="AE5934:AG5934"/>
    <mergeCell ref="K5935:M5935"/>
    <mergeCell ref="O5935:Q5935"/>
    <mergeCell ref="S5935:U5935"/>
    <mergeCell ref="W5935:Y5935"/>
    <mergeCell ref="AA5935:AC5935"/>
    <mergeCell ref="AE5935:AG5935"/>
    <mergeCell ref="K5934:M5934"/>
    <mergeCell ref="O5934:Q5934"/>
    <mergeCell ref="S5934:U5934"/>
    <mergeCell ref="W5934:Y5934"/>
    <mergeCell ref="AA5934:AC5934"/>
    <mergeCell ref="AE5932:AG5932"/>
    <mergeCell ref="K5933:M5933"/>
    <mergeCell ref="O5933:Q5933"/>
    <mergeCell ref="S5933:U5933"/>
    <mergeCell ref="W5933:Y5933"/>
    <mergeCell ref="AA5933:AC5933"/>
    <mergeCell ref="AE5933:AG5933"/>
    <mergeCell ref="K5932:M5932"/>
    <mergeCell ref="O5932:Q5932"/>
    <mergeCell ref="S5932:U5932"/>
    <mergeCell ref="W5932:Y5932"/>
    <mergeCell ref="AA5932:AC5932"/>
    <mergeCell ref="AE5930:AG5930"/>
    <mergeCell ref="K5931:M5931"/>
    <mergeCell ref="O5931:Q5931"/>
    <mergeCell ref="S5931:U5931"/>
    <mergeCell ref="W5931:Y5931"/>
    <mergeCell ref="AA5931:AC5931"/>
    <mergeCell ref="AE5931:AG5931"/>
    <mergeCell ref="K5930:M5930"/>
    <mergeCell ref="O5930:Q5930"/>
    <mergeCell ref="S5930:U5930"/>
    <mergeCell ref="W5930:Y5930"/>
    <mergeCell ref="AA5930:AC5930"/>
    <mergeCell ref="AE5928:AG5928"/>
    <mergeCell ref="K5929:M5929"/>
    <mergeCell ref="O5929:Q5929"/>
    <mergeCell ref="S5929:U5929"/>
    <mergeCell ref="W5929:Y5929"/>
    <mergeCell ref="AA5929:AC5929"/>
    <mergeCell ref="AE5929:AG5929"/>
    <mergeCell ref="K5928:M5928"/>
    <mergeCell ref="O5928:Q5928"/>
    <mergeCell ref="S5928:U5928"/>
    <mergeCell ref="W5928:Y5928"/>
    <mergeCell ref="AA5928:AC5928"/>
    <mergeCell ref="AE5926:AG5926"/>
    <mergeCell ref="K5927:M5927"/>
    <mergeCell ref="O5927:Q5927"/>
    <mergeCell ref="S5927:U5927"/>
    <mergeCell ref="W5927:Y5927"/>
    <mergeCell ref="AA5927:AC5927"/>
    <mergeCell ref="AE5927:AG5927"/>
    <mergeCell ref="K5926:M5926"/>
    <mergeCell ref="O5926:Q5926"/>
    <mergeCell ref="S5926:U5926"/>
    <mergeCell ref="W5926:Y5926"/>
    <mergeCell ref="AA5926:AC5926"/>
    <mergeCell ref="AE5924:AG5924"/>
    <mergeCell ref="K5925:M5925"/>
    <mergeCell ref="O5925:Q5925"/>
    <mergeCell ref="S5925:U5925"/>
    <mergeCell ref="W5925:Y5925"/>
    <mergeCell ref="AA5925:AC5925"/>
    <mergeCell ref="AE5925:AG5925"/>
    <mergeCell ref="K5924:M5924"/>
    <mergeCell ref="O5924:Q5924"/>
    <mergeCell ref="S5924:U5924"/>
    <mergeCell ref="W5924:Y5924"/>
    <mergeCell ref="AA5924:AC5924"/>
    <mergeCell ref="AE5922:AG5922"/>
    <mergeCell ref="K5923:M5923"/>
    <mergeCell ref="O5923:Q5923"/>
    <mergeCell ref="S5923:U5923"/>
    <mergeCell ref="W5923:Y5923"/>
    <mergeCell ref="AA5923:AC5923"/>
    <mergeCell ref="AE5923:AG5923"/>
    <mergeCell ref="K5922:M5922"/>
    <mergeCell ref="O5922:Q5922"/>
    <mergeCell ref="S5922:U5922"/>
    <mergeCell ref="W5922:Y5922"/>
    <mergeCell ref="AA5922:AC5922"/>
    <mergeCell ref="AE5920:AG5920"/>
    <mergeCell ref="K5921:M5921"/>
    <mergeCell ref="O5921:Q5921"/>
    <mergeCell ref="S5921:U5921"/>
    <mergeCell ref="W5921:Y5921"/>
    <mergeCell ref="AA5921:AC5921"/>
    <mergeCell ref="AE5921:AG5921"/>
    <mergeCell ref="K5920:M5920"/>
    <mergeCell ref="O5920:Q5920"/>
    <mergeCell ref="S5920:U5920"/>
    <mergeCell ref="W5920:Y5920"/>
    <mergeCell ref="AA5920:AC5920"/>
    <mergeCell ref="AE5918:AG5918"/>
    <mergeCell ref="K5919:M5919"/>
    <mergeCell ref="O5919:Q5919"/>
    <mergeCell ref="S5919:U5919"/>
    <mergeCell ref="W5919:Y5919"/>
    <mergeCell ref="AA5919:AC5919"/>
    <mergeCell ref="AE5919:AG5919"/>
    <mergeCell ref="K5918:M5918"/>
    <mergeCell ref="O5918:Q5918"/>
    <mergeCell ref="S5918:U5918"/>
    <mergeCell ref="W5918:Y5918"/>
    <mergeCell ref="AA5918:AC5918"/>
    <mergeCell ref="AE5916:AG5916"/>
    <mergeCell ref="K5917:M5917"/>
    <mergeCell ref="O5917:Q5917"/>
    <mergeCell ref="S5917:U5917"/>
    <mergeCell ref="W5917:Y5917"/>
    <mergeCell ref="AA5917:AC5917"/>
    <mergeCell ref="AE5917:AG5917"/>
    <mergeCell ref="K5916:M5916"/>
    <mergeCell ref="O5916:Q5916"/>
    <mergeCell ref="S5916:U5916"/>
    <mergeCell ref="W5916:Y5916"/>
    <mergeCell ref="AA5916:AC5916"/>
    <mergeCell ref="AE5914:AG5914"/>
    <mergeCell ref="K5915:M5915"/>
    <mergeCell ref="O5915:Q5915"/>
    <mergeCell ref="S5915:U5915"/>
    <mergeCell ref="W5915:Y5915"/>
    <mergeCell ref="AA5915:AC5915"/>
    <mergeCell ref="AE5915:AG5915"/>
    <mergeCell ref="K5914:M5914"/>
    <mergeCell ref="O5914:Q5914"/>
    <mergeCell ref="S5914:U5914"/>
    <mergeCell ref="W5914:Y5914"/>
    <mergeCell ref="AA5914:AC5914"/>
    <mergeCell ref="AE5912:AG5912"/>
    <mergeCell ref="K5913:M5913"/>
    <mergeCell ref="O5913:Q5913"/>
    <mergeCell ref="S5913:U5913"/>
    <mergeCell ref="W5913:Y5913"/>
    <mergeCell ref="AA5913:AC5913"/>
    <mergeCell ref="AE5913:AG5913"/>
    <mergeCell ref="K5912:M5912"/>
    <mergeCell ref="O5912:Q5912"/>
    <mergeCell ref="S5912:U5912"/>
    <mergeCell ref="W5912:Y5912"/>
    <mergeCell ref="AA5912:AC5912"/>
    <mergeCell ref="AE5910:AG5910"/>
    <mergeCell ref="K5911:M5911"/>
    <mergeCell ref="O5911:Q5911"/>
    <mergeCell ref="S5911:U5911"/>
    <mergeCell ref="W5911:Y5911"/>
    <mergeCell ref="AA5911:AC5911"/>
    <mergeCell ref="AE5911:AG5911"/>
    <mergeCell ref="K5910:M5910"/>
    <mergeCell ref="O5910:Q5910"/>
    <mergeCell ref="S5910:U5910"/>
    <mergeCell ref="W5910:Y5910"/>
    <mergeCell ref="AA5910:AC5910"/>
    <mergeCell ref="AE5908:AG5908"/>
    <mergeCell ref="K5909:M5909"/>
    <mergeCell ref="O5909:Q5909"/>
    <mergeCell ref="S5909:U5909"/>
    <mergeCell ref="W5909:Y5909"/>
    <mergeCell ref="AA5909:AC5909"/>
    <mergeCell ref="AE5909:AG5909"/>
    <mergeCell ref="K5908:M5908"/>
    <mergeCell ref="O5908:Q5908"/>
    <mergeCell ref="S5908:U5908"/>
    <mergeCell ref="W5908:Y5908"/>
    <mergeCell ref="AA5908:AC5908"/>
    <mergeCell ref="AE5906:AG5906"/>
    <mergeCell ref="K5907:M5907"/>
    <mergeCell ref="O5907:Q5907"/>
    <mergeCell ref="S5907:U5907"/>
    <mergeCell ref="W5907:Y5907"/>
    <mergeCell ref="AA5907:AC5907"/>
    <mergeCell ref="AE5907:AG5907"/>
    <mergeCell ref="K5906:M5906"/>
    <mergeCell ref="O5906:Q5906"/>
    <mergeCell ref="S5906:U5906"/>
    <mergeCell ref="W5906:Y5906"/>
    <mergeCell ref="AA5906:AC5906"/>
    <mergeCell ref="AE5904:AG5904"/>
    <mergeCell ref="K5905:M5905"/>
    <mergeCell ref="O5905:Q5905"/>
    <mergeCell ref="S5905:U5905"/>
    <mergeCell ref="W5905:Y5905"/>
    <mergeCell ref="AA5905:AC5905"/>
    <mergeCell ref="AE5905:AG5905"/>
    <mergeCell ref="K5904:M5904"/>
    <mergeCell ref="O5904:Q5904"/>
    <mergeCell ref="S5904:U5904"/>
    <mergeCell ref="W5904:Y5904"/>
    <mergeCell ref="AA5904:AC5904"/>
    <mergeCell ref="AE5902:AG5902"/>
    <mergeCell ref="K5903:M5903"/>
    <mergeCell ref="O5903:Q5903"/>
    <mergeCell ref="S5903:U5903"/>
    <mergeCell ref="W5903:Y5903"/>
    <mergeCell ref="AA5903:AC5903"/>
    <mergeCell ref="AE5903:AG5903"/>
    <mergeCell ref="K5902:M5902"/>
    <mergeCell ref="O5902:Q5902"/>
    <mergeCell ref="S5902:U5902"/>
    <mergeCell ref="W5902:Y5902"/>
    <mergeCell ref="AA5902:AC5902"/>
    <mergeCell ref="AE5900:AG5900"/>
    <mergeCell ref="K5901:M5901"/>
    <mergeCell ref="O5901:Q5901"/>
    <mergeCell ref="S5901:U5901"/>
    <mergeCell ref="W5901:Y5901"/>
    <mergeCell ref="AA5901:AC5901"/>
    <mergeCell ref="AE5901:AG5901"/>
    <mergeCell ref="K5900:M5900"/>
    <mergeCell ref="O5900:Q5900"/>
    <mergeCell ref="S5900:U5900"/>
    <mergeCell ref="W5900:Y5900"/>
    <mergeCell ref="AA5900:AC5900"/>
    <mergeCell ref="AE5898:AG5898"/>
    <mergeCell ref="K5899:M5899"/>
    <mergeCell ref="O5899:Q5899"/>
    <mergeCell ref="S5899:U5899"/>
    <mergeCell ref="W5899:Y5899"/>
    <mergeCell ref="AA5899:AC5899"/>
    <mergeCell ref="AE5899:AG5899"/>
    <mergeCell ref="K5898:M5898"/>
    <mergeCell ref="O5898:Q5898"/>
    <mergeCell ref="S5898:U5898"/>
    <mergeCell ref="W5898:Y5898"/>
    <mergeCell ref="AA5898:AC5898"/>
    <mergeCell ref="AE5896:AG5896"/>
    <mergeCell ref="K5897:M5897"/>
    <mergeCell ref="O5897:Q5897"/>
    <mergeCell ref="S5897:U5897"/>
    <mergeCell ref="W5897:Y5897"/>
    <mergeCell ref="AA5897:AC5897"/>
    <mergeCell ref="AE5897:AG5897"/>
    <mergeCell ref="K5896:M5896"/>
    <mergeCell ref="O5896:Q5896"/>
    <mergeCell ref="S5896:U5896"/>
    <mergeCell ref="W5896:Y5896"/>
    <mergeCell ref="AA5896:AC5896"/>
    <mergeCell ref="AE5894:AG5894"/>
    <mergeCell ref="K5895:M5895"/>
    <mergeCell ref="O5895:Q5895"/>
    <mergeCell ref="S5895:U5895"/>
    <mergeCell ref="W5895:Y5895"/>
    <mergeCell ref="AA5895:AC5895"/>
    <mergeCell ref="AE5895:AG5895"/>
    <mergeCell ref="K5894:M5894"/>
    <mergeCell ref="O5894:Q5894"/>
    <mergeCell ref="S5894:U5894"/>
    <mergeCell ref="W5894:Y5894"/>
    <mergeCell ref="AA5894:AC5894"/>
    <mergeCell ref="AE5892:AG5892"/>
    <mergeCell ref="K5893:M5893"/>
    <mergeCell ref="O5893:Q5893"/>
    <mergeCell ref="S5893:U5893"/>
    <mergeCell ref="W5893:Y5893"/>
    <mergeCell ref="AA5893:AC5893"/>
    <mergeCell ref="AE5893:AG5893"/>
    <mergeCell ref="K5892:M5892"/>
    <mergeCell ref="O5892:Q5892"/>
    <mergeCell ref="S5892:U5892"/>
    <mergeCell ref="W5892:Y5892"/>
    <mergeCell ref="AA5892:AC5892"/>
    <mergeCell ref="AE5890:AG5890"/>
    <mergeCell ref="K5891:M5891"/>
    <mergeCell ref="O5891:Q5891"/>
    <mergeCell ref="S5891:U5891"/>
    <mergeCell ref="W5891:Y5891"/>
    <mergeCell ref="AA5891:AC5891"/>
    <mergeCell ref="AE5891:AG5891"/>
    <mergeCell ref="K5890:M5890"/>
    <mergeCell ref="O5890:Q5890"/>
    <mergeCell ref="S5890:U5890"/>
    <mergeCell ref="W5890:Y5890"/>
    <mergeCell ref="AA5890:AC5890"/>
    <mergeCell ref="AE5888:AG5888"/>
    <mergeCell ref="K5889:M5889"/>
    <mergeCell ref="O5889:Q5889"/>
    <mergeCell ref="S5889:U5889"/>
    <mergeCell ref="W5889:Y5889"/>
    <mergeCell ref="AA5889:AC5889"/>
    <mergeCell ref="AE5889:AG5889"/>
    <mergeCell ref="K5888:M5888"/>
    <mergeCell ref="O5888:Q5888"/>
    <mergeCell ref="S5888:U5888"/>
    <mergeCell ref="W5888:Y5888"/>
    <mergeCell ref="AA5888:AC5888"/>
    <mergeCell ref="AE5886:AG5886"/>
    <mergeCell ref="K5887:M5887"/>
    <mergeCell ref="O5887:Q5887"/>
    <mergeCell ref="S5887:U5887"/>
    <mergeCell ref="W5887:Y5887"/>
    <mergeCell ref="AA5887:AC5887"/>
    <mergeCell ref="AE5887:AG5887"/>
    <mergeCell ref="K5886:M5886"/>
    <mergeCell ref="O5886:Q5886"/>
    <mergeCell ref="S5886:U5886"/>
    <mergeCell ref="W5886:Y5886"/>
    <mergeCell ref="AA5886:AC5886"/>
    <mergeCell ref="AE5884:AG5884"/>
    <mergeCell ref="K5885:M5885"/>
    <mergeCell ref="O5885:Q5885"/>
    <mergeCell ref="S5885:U5885"/>
    <mergeCell ref="W5885:Y5885"/>
    <mergeCell ref="AA5885:AC5885"/>
    <mergeCell ref="AE5885:AG5885"/>
    <mergeCell ref="K5884:M5884"/>
    <mergeCell ref="O5884:Q5884"/>
    <mergeCell ref="S5884:U5884"/>
    <mergeCell ref="W5884:Y5884"/>
    <mergeCell ref="AA5884:AC5884"/>
    <mergeCell ref="AE5882:AG5882"/>
    <mergeCell ref="K5883:M5883"/>
    <mergeCell ref="O5883:Q5883"/>
    <mergeCell ref="S5883:U5883"/>
    <mergeCell ref="W5883:Y5883"/>
    <mergeCell ref="AA5883:AC5883"/>
    <mergeCell ref="AE5883:AG5883"/>
    <mergeCell ref="K5882:M5882"/>
    <mergeCell ref="O5882:Q5882"/>
    <mergeCell ref="S5882:U5882"/>
    <mergeCell ref="W5882:Y5882"/>
    <mergeCell ref="AA5882:AC5882"/>
    <mergeCell ref="AE5880:AG5880"/>
    <mergeCell ref="K5881:M5881"/>
    <mergeCell ref="O5881:Q5881"/>
    <mergeCell ref="S5881:U5881"/>
    <mergeCell ref="W5881:Y5881"/>
    <mergeCell ref="AA5881:AC5881"/>
    <mergeCell ref="AE5881:AG5881"/>
    <mergeCell ref="K5880:M5880"/>
    <mergeCell ref="O5880:Q5880"/>
    <mergeCell ref="S5880:U5880"/>
    <mergeCell ref="W5880:Y5880"/>
    <mergeCell ref="AA5880:AC5880"/>
    <mergeCell ref="AB5878:AC5878"/>
    <mergeCell ref="AF5878:AG5878"/>
    <mergeCell ref="K5879:M5879"/>
    <mergeCell ref="O5879:Q5879"/>
    <mergeCell ref="S5879:U5879"/>
    <mergeCell ref="W5879:Y5879"/>
    <mergeCell ref="AA5879:AC5879"/>
    <mergeCell ref="AE5879:AG5879"/>
    <mergeCell ref="A5878:F5878"/>
    <mergeCell ref="L5878:M5878"/>
    <mergeCell ref="P5878:Q5878"/>
    <mergeCell ref="T5878:U5878"/>
    <mergeCell ref="X5878:Y5878"/>
    <mergeCell ref="AE5876:AG5876"/>
    <mergeCell ref="K5877:M5877"/>
    <mergeCell ref="O5877:Q5877"/>
    <mergeCell ref="S5877:U5877"/>
    <mergeCell ref="W5877:Y5877"/>
    <mergeCell ref="AA5877:AC5877"/>
    <mergeCell ref="AE5877:AG5877"/>
    <mergeCell ref="K5876:M5876"/>
    <mergeCell ref="O5876:Q5876"/>
    <mergeCell ref="S5876:U5876"/>
    <mergeCell ref="W5876:Y5876"/>
    <mergeCell ref="AA5876:AC5876"/>
    <mergeCell ref="AF5874:AG5874"/>
    <mergeCell ref="L5875:M5875"/>
    <mergeCell ref="P5875:Q5875"/>
    <mergeCell ref="T5875:U5875"/>
    <mergeCell ref="X5875:Y5875"/>
    <mergeCell ref="AB5875:AC5875"/>
    <mergeCell ref="AF5875:AG5875"/>
    <mergeCell ref="L5874:M5874"/>
    <mergeCell ref="P5874:Q5874"/>
    <mergeCell ref="T5874:U5874"/>
    <mergeCell ref="X5874:Y5874"/>
    <mergeCell ref="AB5874:AC5874"/>
    <mergeCell ref="AE5872:AG5872"/>
    <mergeCell ref="K5873:M5873"/>
    <mergeCell ref="O5873:Q5873"/>
    <mergeCell ref="S5873:U5873"/>
    <mergeCell ref="W5873:Y5873"/>
    <mergeCell ref="AA5873:AC5873"/>
    <mergeCell ref="AE5873:AG5873"/>
    <mergeCell ref="K5872:M5872"/>
    <mergeCell ref="O5872:Q5872"/>
    <mergeCell ref="S5872:U5872"/>
    <mergeCell ref="W5872:Y5872"/>
    <mergeCell ref="AA5872:AC5872"/>
    <mergeCell ref="AF5870:AG5870"/>
    <mergeCell ref="L5871:M5871"/>
    <mergeCell ref="P5871:Q5871"/>
    <mergeCell ref="T5871:U5871"/>
    <mergeCell ref="X5871:Y5871"/>
    <mergeCell ref="AB5871:AC5871"/>
    <mergeCell ref="AF5871:AG5871"/>
    <mergeCell ref="L5870:M5870"/>
    <mergeCell ref="P5870:Q5870"/>
    <mergeCell ref="T5870:U5870"/>
    <mergeCell ref="X5870:Y5870"/>
    <mergeCell ref="AB5870:AC5870"/>
    <mergeCell ref="AE5868:AG5868"/>
    <mergeCell ref="K5869:M5869"/>
    <mergeCell ref="O5869:Q5869"/>
    <mergeCell ref="S5869:U5869"/>
    <mergeCell ref="W5869:Y5869"/>
    <mergeCell ref="AA5869:AC5869"/>
    <mergeCell ref="AE5869:AG5869"/>
    <mergeCell ref="K5868:M5868"/>
    <mergeCell ref="O5868:Q5868"/>
    <mergeCell ref="S5868:U5868"/>
    <mergeCell ref="W5868:Y5868"/>
    <mergeCell ref="AA5868:AC5868"/>
    <mergeCell ref="AF5866:AG5866"/>
    <mergeCell ref="K5867:M5867"/>
    <mergeCell ref="O5867:Q5867"/>
    <mergeCell ref="S5867:U5867"/>
    <mergeCell ref="W5867:Y5867"/>
    <mergeCell ref="AA5867:AC5867"/>
    <mergeCell ref="AE5867:AG5867"/>
    <mergeCell ref="L5866:M5866"/>
    <mergeCell ref="P5866:Q5866"/>
    <mergeCell ref="T5866:U5866"/>
    <mergeCell ref="X5866:Y5866"/>
    <mergeCell ref="AB5866:AC5866"/>
    <mergeCell ref="AE5864:AG5864"/>
    <mergeCell ref="L5865:M5865"/>
    <mergeCell ref="P5865:Q5865"/>
    <mergeCell ref="T5865:U5865"/>
    <mergeCell ref="X5865:Y5865"/>
    <mergeCell ref="AB5865:AC5865"/>
    <mergeCell ref="AF5865:AG5865"/>
    <mergeCell ref="K5864:M5864"/>
    <mergeCell ref="O5864:Q5864"/>
    <mergeCell ref="S5864:U5864"/>
    <mergeCell ref="W5864:Y5864"/>
    <mergeCell ref="AA5864:AC5864"/>
    <mergeCell ref="AF5862:AG5862"/>
    <mergeCell ref="K5863:M5863"/>
    <mergeCell ref="O5863:Q5863"/>
    <mergeCell ref="S5863:U5863"/>
    <mergeCell ref="W5863:Y5863"/>
    <mergeCell ref="AA5863:AC5863"/>
    <mergeCell ref="AE5863:AG5863"/>
    <mergeCell ref="L5862:M5862"/>
    <mergeCell ref="P5862:Q5862"/>
    <mergeCell ref="T5862:U5862"/>
    <mergeCell ref="X5862:Y5862"/>
    <mergeCell ref="AB5862:AC5862"/>
    <mergeCell ref="AF5860:AG5860"/>
    <mergeCell ref="L5861:M5861"/>
    <mergeCell ref="P5861:Q5861"/>
    <mergeCell ref="T5861:U5861"/>
    <mergeCell ref="X5861:Y5861"/>
    <mergeCell ref="AB5861:AC5861"/>
    <mergeCell ref="AF5861:AG5861"/>
    <mergeCell ref="L5860:M5860"/>
    <mergeCell ref="P5860:Q5860"/>
    <mergeCell ref="T5860:U5860"/>
    <mergeCell ref="X5860:Y5860"/>
    <mergeCell ref="AB5860:AC5860"/>
    <mergeCell ref="AE5858:AG5858"/>
    <mergeCell ref="K5859:M5859"/>
    <mergeCell ref="O5859:Q5859"/>
    <mergeCell ref="S5859:U5859"/>
    <mergeCell ref="W5859:Y5859"/>
    <mergeCell ref="AA5859:AC5859"/>
    <mergeCell ref="AE5859:AG5859"/>
    <mergeCell ref="K5858:M5858"/>
    <mergeCell ref="O5858:Q5858"/>
    <mergeCell ref="S5858:U5858"/>
    <mergeCell ref="W5858:Y5858"/>
    <mergeCell ref="AA5858:AC5858"/>
    <mergeCell ref="AB5856:AC5856"/>
    <mergeCell ref="AF5856:AG5856"/>
    <mergeCell ref="K5857:M5857"/>
    <mergeCell ref="O5857:Q5857"/>
    <mergeCell ref="S5857:U5857"/>
    <mergeCell ref="W5857:Y5857"/>
    <mergeCell ref="AA5857:AC5857"/>
    <mergeCell ref="AE5857:AG5857"/>
    <mergeCell ref="A5856:F5856"/>
    <mergeCell ref="L5856:M5856"/>
    <mergeCell ref="P5856:Q5856"/>
    <mergeCell ref="T5856:U5856"/>
    <mergeCell ref="X5856:Y5856"/>
    <mergeCell ref="AE5854:AG5854"/>
    <mergeCell ref="K5855:M5855"/>
    <mergeCell ref="O5855:Q5855"/>
    <mergeCell ref="S5855:U5855"/>
    <mergeCell ref="W5855:Y5855"/>
    <mergeCell ref="AA5855:AC5855"/>
    <mergeCell ref="AE5855:AG5855"/>
    <mergeCell ref="K5854:M5854"/>
    <mergeCell ref="O5854:Q5854"/>
    <mergeCell ref="S5854:U5854"/>
    <mergeCell ref="W5854:Y5854"/>
    <mergeCell ref="AA5854:AC5854"/>
    <mergeCell ref="AF5852:AG5852"/>
    <mergeCell ref="L5853:M5853"/>
    <mergeCell ref="P5853:Q5853"/>
    <mergeCell ref="T5853:U5853"/>
    <mergeCell ref="X5853:Y5853"/>
    <mergeCell ref="AB5853:AC5853"/>
    <mergeCell ref="AF5853:AG5853"/>
    <mergeCell ref="L5852:M5852"/>
    <mergeCell ref="P5852:Q5852"/>
    <mergeCell ref="T5852:U5852"/>
    <mergeCell ref="X5852:Y5852"/>
    <mergeCell ref="AB5852:AC5852"/>
    <mergeCell ref="AE5850:AG5850"/>
    <mergeCell ref="K5851:M5851"/>
    <mergeCell ref="O5851:Q5851"/>
    <mergeCell ref="S5851:U5851"/>
    <mergeCell ref="W5851:Y5851"/>
    <mergeCell ref="AA5851:AC5851"/>
    <mergeCell ref="AE5851:AG5851"/>
    <mergeCell ref="K5850:M5850"/>
    <mergeCell ref="O5850:Q5850"/>
    <mergeCell ref="S5850:U5850"/>
    <mergeCell ref="W5850:Y5850"/>
    <mergeCell ref="AA5850:AC5850"/>
    <mergeCell ref="AF5848:AG5848"/>
    <mergeCell ref="L5849:M5849"/>
    <mergeCell ref="P5849:Q5849"/>
    <mergeCell ref="T5849:U5849"/>
    <mergeCell ref="X5849:Y5849"/>
    <mergeCell ref="AB5849:AC5849"/>
    <mergeCell ref="AF5849:AG5849"/>
    <mergeCell ref="L5848:M5848"/>
    <mergeCell ref="P5848:Q5848"/>
    <mergeCell ref="T5848:U5848"/>
    <mergeCell ref="X5848:Y5848"/>
    <mergeCell ref="AB5848:AC5848"/>
    <mergeCell ref="AF5846:AG5846"/>
    <mergeCell ref="L5847:M5847"/>
    <mergeCell ref="P5847:Q5847"/>
    <mergeCell ref="T5847:U5847"/>
    <mergeCell ref="X5847:Y5847"/>
    <mergeCell ref="AB5847:AC5847"/>
    <mergeCell ref="AF5847:AG5847"/>
    <mergeCell ref="L5846:M5846"/>
    <mergeCell ref="P5846:Q5846"/>
    <mergeCell ref="T5846:U5846"/>
    <mergeCell ref="X5846:Y5846"/>
    <mergeCell ref="AB5846:AC5846"/>
    <mergeCell ref="AE5844:AG5844"/>
    <mergeCell ref="K5845:M5845"/>
    <mergeCell ref="O5845:Q5845"/>
    <mergeCell ref="S5845:U5845"/>
    <mergeCell ref="W5845:Y5845"/>
    <mergeCell ref="AA5845:AC5845"/>
    <mergeCell ref="AE5845:AG5845"/>
    <mergeCell ref="K5844:M5844"/>
    <mergeCell ref="O5844:Q5844"/>
    <mergeCell ref="S5844:U5844"/>
    <mergeCell ref="W5844:Y5844"/>
    <mergeCell ref="AA5844:AC5844"/>
    <mergeCell ref="AF5842:AG5842"/>
    <mergeCell ref="K5843:M5843"/>
    <mergeCell ref="O5843:Q5843"/>
    <mergeCell ref="S5843:U5843"/>
    <mergeCell ref="W5843:Y5843"/>
    <mergeCell ref="AA5843:AC5843"/>
    <mergeCell ref="AE5843:AG5843"/>
    <mergeCell ref="L5842:M5842"/>
    <mergeCell ref="P5842:Q5842"/>
    <mergeCell ref="T5842:U5842"/>
    <mergeCell ref="X5842:Y5842"/>
    <mergeCell ref="AB5842:AC5842"/>
    <mergeCell ref="AE5840:AG5840"/>
    <mergeCell ref="L5841:M5841"/>
    <mergeCell ref="P5841:Q5841"/>
    <mergeCell ref="T5841:U5841"/>
    <mergeCell ref="X5841:Y5841"/>
    <mergeCell ref="AB5841:AC5841"/>
    <mergeCell ref="AF5841:AG5841"/>
    <mergeCell ref="K5840:M5840"/>
    <mergeCell ref="O5840:Q5840"/>
    <mergeCell ref="S5840:U5840"/>
    <mergeCell ref="W5840:Y5840"/>
    <mergeCell ref="AA5840:AC5840"/>
    <mergeCell ref="AF5838:AG5838"/>
    <mergeCell ref="K5839:M5839"/>
    <mergeCell ref="O5839:Q5839"/>
    <mergeCell ref="S5839:U5839"/>
    <mergeCell ref="W5839:Y5839"/>
    <mergeCell ref="AA5839:AC5839"/>
    <mergeCell ref="AE5839:AG5839"/>
    <mergeCell ref="L5838:M5838"/>
    <mergeCell ref="P5838:Q5838"/>
    <mergeCell ref="T5838:U5838"/>
    <mergeCell ref="X5838:Y5838"/>
    <mergeCell ref="AB5838:AC5838"/>
    <mergeCell ref="AE5836:AG5836"/>
    <mergeCell ref="L5837:M5837"/>
    <mergeCell ref="P5837:Q5837"/>
    <mergeCell ref="T5837:U5837"/>
    <mergeCell ref="X5837:Y5837"/>
    <mergeCell ref="AB5837:AC5837"/>
    <mergeCell ref="AF5837:AG5837"/>
    <mergeCell ref="K5836:M5836"/>
    <mergeCell ref="O5836:Q5836"/>
    <mergeCell ref="S5836:U5836"/>
    <mergeCell ref="W5836:Y5836"/>
    <mergeCell ref="AA5836:AC5836"/>
    <mergeCell ref="AF5834:AG5834"/>
    <mergeCell ref="K5835:M5835"/>
    <mergeCell ref="O5835:Q5835"/>
    <mergeCell ref="S5835:U5835"/>
    <mergeCell ref="W5835:Y5835"/>
    <mergeCell ref="AA5835:AC5835"/>
    <mergeCell ref="AE5835:AG5835"/>
    <mergeCell ref="L5834:M5834"/>
    <mergeCell ref="P5834:Q5834"/>
    <mergeCell ref="T5834:U5834"/>
    <mergeCell ref="X5834:Y5834"/>
    <mergeCell ref="AB5834:AC5834"/>
    <mergeCell ref="AE5832:AG5832"/>
    <mergeCell ref="L5833:M5833"/>
    <mergeCell ref="P5833:Q5833"/>
    <mergeCell ref="T5833:U5833"/>
    <mergeCell ref="X5833:Y5833"/>
    <mergeCell ref="AB5833:AC5833"/>
    <mergeCell ref="AF5833:AG5833"/>
    <mergeCell ref="K5832:M5832"/>
    <mergeCell ref="O5832:Q5832"/>
    <mergeCell ref="S5832:U5832"/>
    <mergeCell ref="W5832:Y5832"/>
    <mergeCell ref="AA5832:AC5832"/>
    <mergeCell ref="AE5830:AG5830"/>
    <mergeCell ref="K5831:M5831"/>
    <mergeCell ref="O5831:Q5831"/>
    <mergeCell ref="S5831:U5831"/>
    <mergeCell ref="W5831:Y5831"/>
    <mergeCell ref="AA5831:AC5831"/>
    <mergeCell ref="AE5831:AG5831"/>
    <mergeCell ref="K5830:M5830"/>
    <mergeCell ref="O5830:Q5830"/>
    <mergeCell ref="S5830:U5830"/>
    <mergeCell ref="W5830:Y5830"/>
    <mergeCell ref="AA5830:AC5830"/>
    <mergeCell ref="AF5828:AG5828"/>
    <mergeCell ref="L5829:M5829"/>
    <mergeCell ref="P5829:Q5829"/>
    <mergeCell ref="T5829:U5829"/>
    <mergeCell ref="X5829:Y5829"/>
    <mergeCell ref="AB5829:AC5829"/>
    <mergeCell ref="AF5829:AG5829"/>
    <mergeCell ref="L5828:M5828"/>
    <mergeCell ref="P5828:Q5828"/>
    <mergeCell ref="T5828:U5828"/>
    <mergeCell ref="X5828:Y5828"/>
    <mergeCell ref="AB5828:AC5828"/>
    <mergeCell ref="AE5826:AG5826"/>
    <mergeCell ref="K5827:M5827"/>
    <mergeCell ref="O5827:Q5827"/>
    <mergeCell ref="S5827:U5827"/>
    <mergeCell ref="W5827:Y5827"/>
    <mergeCell ref="AA5827:AC5827"/>
    <mergeCell ref="AE5827:AG5827"/>
    <mergeCell ref="K5826:M5826"/>
    <mergeCell ref="O5826:Q5826"/>
    <mergeCell ref="S5826:U5826"/>
    <mergeCell ref="W5826:Y5826"/>
    <mergeCell ref="AA5826:AC5826"/>
    <mergeCell ref="AF5824:AG5824"/>
    <mergeCell ref="L5825:M5825"/>
    <mergeCell ref="P5825:Q5825"/>
    <mergeCell ref="T5825:U5825"/>
    <mergeCell ref="X5825:Y5825"/>
    <mergeCell ref="AB5825:AC5825"/>
    <mergeCell ref="AF5825:AG5825"/>
    <mergeCell ref="L5824:M5824"/>
    <mergeCell ref="P5824:Q5824"/>
    <mergeCell ref="T5824:U5824"/>
    <mergeCell ref="X5824:Y5824"/>
    <mergeCell ref="AB5824:AC5824"/>
    <mergeCell ref="AE5822:AG5822"/>
    <mergeCell ref="K5823:M5823"/>
    <mergeCell ref="O5823:Q5823"/>
    <mergeCell ref="S5823:U5823"/>
    <mergeCell ref="W5823:Y5823"/>
    <mergeCell ref="AA5823:AC5823"/>
    <mergeCell ref="AE5823:AG5823"/>
    <mergeCell ref="K5822:M5822"/>
    <mergeCell ref="O5822:Q5822"/>
    <mergeCell ref="S5822:U5822"/>
    <mergeCell ref="W5822:Y5822"/>
    <mergeCell ref="AA5822:AC5822"/>
    <mergeCell ref="AF5820:AG5820"/>
    <mergeCell ref="L5821:M5821"/>
    <mergeCell ref="P5821:Q5821"/>
    <mergeCell ref="T5821:U5821"/>
    <mergeCell ref="X5821:Y5821"/>
    <mergeCell ref="AB5821:AC5821"/>
    <mergeCell ref="AF5821:AG5821"/>
    <mergeCell ref="L5820:M5820"/>
    <mergeCell ref="P5820:Q5820"/>
    <mergeCell ref="T5820:U5820"/>
    <mergeCell ref="X5820:Y5820"/>
    <mergeCell ref="AB5820:AC5820"/>
    <mergeCell ref="AE5818:AG5818"/>
    <mergeCell ref="L5819:M5819"/>
    <mergeCell ref="P5819:Q5819"/>
    <mergeCell ref="T5819:U5819"/>
    <mergeCell ref="X5819:Y5819"/>
    <mergeCell ref="AB5819:AC5819"/>
    <mergeCell ref="AF5819:AG5819"/>
    <mergeCell ref="K5818:M5818"/>
    <mergeCell ref="O5818:Q5818"/>
    <mergeCell ref="S5818:U5818"/>
    <mergeCell ref="W5818:Y5818"/>
    <mergeCell ref="AA5818:AC5818"/>
    <mergeCell ref="AF5816:AG5816"/>
    <mergeCell ref="K5817:M5817"/>
    <mergeCell ref="O5817:Q5817"/>
    <mergeCell ref="S5817:U5817"/>
    <mergeCell ref="W5817:Y5817"/>
    <mergeCell ref="AA5817:AC5817"/>
    <mergeCell ref="AE5817:AG5817"/>
    <mergeCell ref="L5816:M5816"/>
    <mergeCell ref="P5816:Q5816"/>
    <mergeCell ref="T5816:U5816"/>
    <mergeCell ref="X5816:Y5816"/>
    <mergeCell ref="AB5816:AC5816"/>
    <mergeCell ref="AE5814:AG5814"/>
    <mergeCell ref="L5815:M5815"/>
    <mergeCell ref="P5815:Q5815"/>
    <mergeCell ref="T5815:U5815"/>
    <mergeCell ref="X5815:Y5815"/>
    <mergeCell ref="AB5815:AC5815"/>
    <mergeCell ref="AF5815:AG5815"/>
    <mergeCell ref="K5814:M5814"/>
    <mergeCell ref="O5814:Q5814"/>
    <mergeCell ref="S5814:U5814"/>
    <mergeCell ref="W5814:Y5814"/>
    <mergeCell ref="AA5814:AC5814"/>
    <mergeCell ref="AE5812:AG5812"/>
    <mergeCell ref="K5813:M5813"/>
    <mergeCell ref="O5813:Q5813"/>
    <mergeCell ref="S5813:U5813"/>
    <mergeCell ref="W5813:Y5813"/>
    <mergeCell ref="AA5813:AC5813"/>
    <mergeCell ref="AE5813:AG5813"/>
    <mergeCell ref="K5812:M5812"/>
    <mergeCell ref="O5812:Q5812"/>
    <mergeCell ref="S5812:U5812"/>
    <mergeCell ref="W5812:Y5812"/>
    <mergeCell ref="AA5812:AC5812"/>
    <mergeCell ref="AF5810:AG5810"/>
    <mergeCell ref="L5811:M5811"/>
    <mergeCell ref="P5811:Q5811"/>
    <mergeCell ref="T5811:U5811"/>
    <mergeCell ref="X5811:Y5811"/>
    <mergeCell ref="AB5811:AC5811"/>
    <mergeCell ref="AF5811:AG5811"/>
    <mergeCell ref="L5810:M5810"/>
    <mergeCell ref="P5810:Q5810"/>
    <mergeCell ref="T5810:U5810"/>
    <mergeCell ref="X5810:Y5810"/>
    <mergeCell ref="AB5810:AC5810"/>
    <mergeCell ref="AE5808:AG5808"/>
    <mergeCell ref="K5809:M5809"/>
    <mergeCell ref="O5809:Q5809"/>
    <mergeCell ref="S5809:U5809"/>
    <mergeCell ref="W5809:Y5809"/>
    <mergeCell ref="AA5809:AC5809"/>
    <mergeCell ref="AE5809:AG5809"/>
    <mergeCell ref="K5808:M5808"/>
    <mergeCell ref="O5808:Q5808"/>
    <mergeCell ref="S5808:U5808"/>
    <mergeCell ref="W5808:Y5808"/>
    <mergeCell ref="AA5808:AC5808"/>
    <mergeCell ref="AF5806:AG5806"/>
    <mergeCell ref="L5807:M5807"/>
    <mergeCell ref="P5807:Q5807"/>
    <mergeCell ref="T5807:U5807"/>
    <mergeCell ref="X5807:Y5807"/>
    <mergeCell ref="AB5807:AC5807"/>
    <mergeCell ref="AF5807:AG5807"/>
    <mergeCell ref="L5806:M5806"/>
    <mergeCell ref="P5806:Q5806"/>
    <mergeCell ref="T5806:U5806"/>
    <mergeCell ref="X5806:Y5806"/>
    <mergeCell ref="AB5806:AC5806"/>
    <mergeCell ref="AE5804:AG5804"/>
    <mergeCell ref="K5805:M5805"/>
    <mergeCell ref="O5805:Q5805"/>
    <mergeCell ref="S5805:U5805"/>
    <mergeCell ref="W5805:Y5805"/>
    <mergeCell ref="AA5805:AC5805"/>
    <mergeCell ref="AE5805:AG5805"/>
    <mergeCell ref="K5804:M5804"/>
    <mergeCell ref="O5804:Q5804"/>
    <mergeCell ref="S5804:U5804"/>
    <mergeCell ref="W5804:Y5804"/>
    <mergeCell ref="AA5804:AC5804"/>
    <mergeCell ref="AF5802:AG5802"/>
    <mergeCell ref="L5803:M5803"/>
    <mergeCell ref="P5803:Q5803"/>
    <mergeCell ref="T5803:U5803"/>
    <mergeCell ref="X5803:Y5803"/>
    <mergeCell ref="AB5803:AC5803"/>
    <mergeCell ref="AF5803:AG5803"/>
    <mergeCell ref="L5802:M5802"/>
    <mergeCell ref="P5802:Q5802"/>
    <mergeCell ref="T5802:U5802"/>
    <mergeCell ref="X5802:Y5802"/>
    <mergeCell ref="AB5802:AC5802"/>
    <mergeCell ref="AE5800:AG5800"/>
    <mergeCell ref="K5801:M5801"/>
    <mergeCell ref="O5801:Q5801"/>
    <mergeCell ref="S5801:U5801"/>
    <mergeCell ref="W5801:Y5801"/>
    <mergeCell ref="AA5801:AC5801"/>
    <mergeCell ref="AE5801:AG5801"/>
    <mergeCell ref="K5800:M5800"/>
    <mergeCell ref="O5800:Q5800"/>
    <mergeCell ref="S5800:U5800"/>
    <mergeCell ref="W5800:Y5800"/>
    <mergeCell ref="AA5800:AC5800"/>
    <mergeCell ref="AF5798:AG5798"/>
    <mergeCell ref="K5799:M5799"/>
    <mergeCell ref="O5799:Q5799"/>
    <mergeCell ref="S5799:U5799"/>
    <mergeCell ref="W5799:Y5799"/>
    <mergeCell ref="AA5799:AC5799"/>
    <mergeCell ref="AE5799:AG5799"/>
    <mergeCell ref="L5798:M5798"/>
    <mergeCell ref="P5798:Q5798"/>
    <mergeCell ref="T5798:U5798"/>
    <mergeCell ref="X5798:Y5798"/>
    <mergeCell ref="AB5798:AC5798"/>
    <mergeCell ref="AF5796:AG5796"/>
    <mergeCell ref="L5797:M5797"/>
    <mergeCell ref="P5797:Q5797"/>
    <mergeCell ref="T5797:U5797"/>
    <mergeCell ref="X5797:Y5797"/>
    <mergeCell ref="AB5797:AC5797"/>
    <mergeCell ref="AF5797:AG5797"/>
    <mergeCell ref="L5796:M5796"/>
    <mergeCell ref="P5796:Q5796"/>
    <mergeCell ref="T5796:U5796"/>
    <mergeCell ref="X5796:Y5796"/>
    <mergeCell ref="AB5796:AC5796"/>
    <mergeCell ref="AE5794:AG5794"/>
    <mergeCell ref="K5795:M5795"/>
    <mergeCell ref="O5795:Q5795"/>
    <mergeCell ref="S5795:U5795"/>
    <mergeCell ref="W5795:Y5795"/>
    <mergeCell ref="AA5795:AC5795"/>
    <mergeCell ref="AE5795:AG5795"/>
    <mergeCell ref="K5794:M5794"/>
    <mergeCell ref="O5794:Q5794"/>
    <mergeCell ref="S5794:U5794"/>
    <mergeCell ref="W5794:Y5794"/>
    <mergeCell ref="AA5794:AC5794"/>
    <mergeCell ref="AB5792:AC5792"/>
    <mergeCell ref="AF5792:AG5792"/>
    <mergeCell ref="K5793:M5793"/>
    <mergeCell ref="O5793:Q5793"/>
    <mergeCell ref="S5793:U5793"/>
    <mergeCell ref="W5793:Y5793"/>
    <mergeCell ref="AA5793:AC5793"/>
    <mergeCell ref="AE5793:AG5793"/>
    <mergeCell ref="A5792:F5792"/>
    <mergeCell ref="L5792:M5792"/>
    <mergeCell ref="P5792:Q5792"/>
    <mergeCell ref="T5792:U5792"/>
    <mergeCell ref="X5792:Y5792"/>
    <mergeCell ref="AE5790:AG5790"/>
    <mergeCell ref="K5791:M5791"/>
    <mergeCell ref="O5791:Q5791"/>
    <mergeCell ref="S5791:U5791"/>
    <mergeCell ref="W5791:Y5791"/>
    <mergeCell ref="AA5791:AC5791"/>
    <mergeCell ref="AE5791:AG5791"/>
    <mergeCell ref="K5790:M5790"/>
    <mergeCell ref="O5790:Q5790"/>
    <mergeCell ref="S5790:U5790"/>
    <mergeCell ref="W5790:Y5790"/>
    <mergeCell ref="AA5790:AC5790"/>
    <mergeCell ref="AF5788:AG5788"/>
    <mergeCell ref="L5789:M5789"/>
    <mergeCell ref="P5789:Q5789"/>
    <mergeCell ref="T5789:U5789"/>
    <mergeCell ref="X5789:Y5789"/>
    <mergeCell ref="AB5789:AC5789"/>
    <mergeCell ref="AF5789:AG5789"/>
    <mergeCell ref="L5788:M5788"/>
    <mergeCell ref="P5788:Q5788"/>
    <mergeCell ref="T5788:U5788"/>
    <mergeCell ref="X5788:Y5788"/>
    <mergeCell ref="AB5788:AC5788"/>
    <mergeCell ref="AE5786:AG5786"/>
    <mergeCell ref="K5787:M5787"/>
    <mergeCell ref="O5787:Q5787"/>
    <mergeCell ref="S5787:U5787"/>
    <mergeCell ref="W5787:Y5787"/>
    <mergeCell ref="AA5787:AC5787"/>
    <mergeCell ref="AE5787:AG5787"/>
    <mergeCell ref="K5786:M5786"/>
    <mergeCell ref="O5786:Q5786"/>
    <mergeCell ref="S5786:U5786"/>
    <mergeCell ref="W5786:Y5786"/>
    <mergeCell ref="AA5786:AC5786"/>
    <mergeCell ref="AF5784:AG5784"/>
    <mergeCell ref="L5785:M5785"/>
    <mergeCell ref="P5785:Q5785"/>
    <mergeCell ref="T5785:U5785"/>
    <mergeCell ref="X5785:Y5785"/>
    <mergeCell ref="AB5785:AC5785"/>
    <mergeCell ref="AF5785:AG5785"/>
    <mergeCell ref="L5784:M5784"/>
    <mergeCell ref="P5784:Q5784"/>
    <mergeCell ref="T5784:U5784"/>
    <mergeCell ref="X5784:Y5784"/>
    <mergeCell ref="AB5784:AC5784"/>
    <mergeCell ref="AF5782:AG5782"/>
    <mergeCell ref="L5783:M5783"/>
    <mergeCell ref="P5783:Q5783"/>
    <mergeCell ref="T5783:U5783"/>
    <mergeCell ref="X5783:Y5783"/>
    <mergeCell ref="AB5783:AC5783"/>
    <mergeCell ref="AF5783:AG5783"/>
    <mergeCell ref="L5782:M5782"/>
    <mergeCell ref="P5782:Q5782"/>
    <mergeCell ref="T5782:U5782"/>
    <mergeCell ref="X5782:Y5782"/>
    <mergeCell ref="AB5782:AC5782"/>
    <mergeCell ref="AE5780:AG5780"/>
    <mergeCell ref="K5781:M5781"/>
    <mergeCell ref="O5781:Q5781"/>
    <mergeCell ref="S5781:U5781"/>
    <mergeCell ref="W5781:Y5781"/>
    <mergeCell ref="AA5781:AC5781"/>
    <mergeCell ref="AE5781:AG5781"/>
    <mergeCell ref="K5780:M5780"/>
    <mergeCell ref="O5780:Q5780"/>
    <mergeCell ref="S5780:U5780"/>
    <mergeCell ref="W5780:Y5780"/>
    <mergeCell ref="AA5780:AC5780"/>
    <mergeCell ref="AF5778:AG5778"/>
    <mergeCell ref="K5779:M5779"/>
    <mergeCell ref="O5779:Q5779"/>
    <mergeCell ref="S5779:U5779"/>
    <mergeCell ref="W5779:Y5779"/>
    <mergeCell ref="AA5779:AC5779"/>
    <mergeCell ref="AE5779:AG5779"/>
    <mergeCell ref="L5778:M5778"/>
    <mergeCell ref="P5778:Q5778"/>
    <mergeCell ref="T5778:U5778"/>
    <mergeCell ref="X5778:Y5778"/>
    <mergeCell ref="AB5778:AC5778"/>
    <mergeCell ref="AF5776:AG5776"/>
    <mergeCell ref="L5777:M5777"/>
    <mergeCell ref="P5777:Q5777"/>
    <mergeCell ref="T5777:U5777"/>
    <mergeCell ref="X5777:Y5777"/>
    <mergeCell ref="AB5777:AC5777"/>
    <mergeCell ref="AF5777:AG5777"/>
    <mergeCell ref="L5776:M5776"/>
    <mergeCell ref="P5776:Q5776"/>
    <mergeCell ref="T5776:U5776"/>
    <mergeCell ref="X5776:Y5776"/>
    <mergeCell ref="AB5776:AC5776"/>
    <mergeCell ref="AE5774:AG5774"/>
    <mergeCell ref="K5775:M5775"/>
    <mergeCell ref="O5775:Q5775"/>
    <mergeCell ref="S5775:U5775"/>
    <mergeCell ref="W5775:Y5775"/>
    <mergeCell ref="AA5775:AC5775"/>
    <mergeCell ref="AE5775:AG5775"/>
    <mergeCell ref="K5774:M5774"/>
    <mergeCell ref="O5774:Q5774"/>
    <mergeCell ref="S5774:U5774"/>
    <mergeCell ref="W5774:Y5774"/>
    <mergeCell ref="AA5774:AC5774"/>
    <mergeCell ref="AF5772:AG5772"/>
    <mergeCell ref="K5773:M5773"/>
    <mergeCell ref="O5773:Q5773"/>
    <mergeCell ref="S5773:U5773"/>
    <mergeCell ref="W5773:Y5773"/>
    <mergeCell ref="AA5773:AC5773"/>
    <mergeCell ref="AE5773:AG5773"/>
    <mergeCell ref="L5772:M5772"/>
    <mergeCell ref="P5772:Q5772"/>
    <mergeCell ref="T5772:U5772"/>
    <mergeCell ref="X5772:Y5772"/>
    <mergeCell ref="AB5772:AC5772"/>
    <mergeCell ref="AF5770:AG5770"/>
    <mergeCell ref="L5771:M5771"/>
    <mergeCell ref="P5771:Q5771"/>
    <mergeCell ref="T5771:U5771"/>
    <mergeCell ref="X5771:Y5771"/>
    <mergeCell ref="AB5771:AC5771"/>
    <mergeCell ref="AF5771:AG5771"/>
    <mergeCell ref="L5770:M5770"/>
    <mergeCell ref="P5770:Q5770"/>
    <mergeCell ref="T5770:U5770"/>
    <mergeCell ref="X5770:Y5770"/>
    <mergeCell ref="AB5770:AC5770"/>
    <mergeCell ref="AF5768:AG5768"/>
    <mergeCell ref="L5769:M5769"/>
    <mergeCell ref="P5769:Q5769"/>
    <mergeCell ref="T5769:U5769"/>
    <mergeCell ref="X5769:Y5769"/>
    <mergeCell ref="AB5769:AC5769"/>
    <mergeCell ref="AF5769:AG5769"/>
    <mergeCell ref="L5768:M5768"/>
    <mergeCell ref="P5768:Q5768"/>
    <mergeCell ref="T5768:U5768"/>
    <mergeCell ref="X5768:Y5768"/>
    <mergeCell ref="AB5768:AC5768"/>
    <mergeCell ref="AF5766:AG5766"/>
    <mergeCell ref="L5767:M5767"/>
    <mergeCell ref="P5767:Q5767"/>
    <mergeCell ref="T5767:U5767"/>
    <mergeCell ref="X5767:Y5767"/>
    <mergeCell ref="AB5767:AC5767"/>
    <mergeCell ref="AF5767:AG5767"/>
    <mergeCell ref="L5766:M5766"/>
    <mergeCell ref="P5766:Q5766"/>
    <mergeCell ref="T5766:U5766"/>
    <mergeCell ref="X5766:Y5766"/>
    <mergeCell ref="AB5766:AC5766"/>
    <mergeCell ref="AF5764:AG5764"/>
    <mergeCell ref="L5765:M5765"/>
    <mergeCell ref="P5765:Q5765"/>
    <mergeCell ref="T5765:U5765"/>
    <mergeCell ref="X5765:Y5765"/>
    <mergeCell ref="AB5765:AC5765"/>
    <mergeCell ref="AF5765:AG5765"/>
    <mergeCell ref="L5764:M5764"/>
    <mergeCell ref="P5764:Q5764"/>
    <mergeCell ref="T5764:U5764"/>
    <mergeCell ref="X5764:Y5764"/>
    <mergeCell ref="AB5764:AC5764"/>
    <mergeCell ref="AF5762:AG5762"/>
    <mergeCell ref="L5763:M5763"/>
    <mergeCell ref="P5763:Q5763"/>
    <mergeCell ref="T5763:U5763"/>
    <mergeCell ref="X5763:Y5763"/>
    <mergeCell ref="AB5763:AC5763"/>
    <mergeCell ref="AF5763:AG5763"/>
    <mergeCell ref="L5762:M5762"/>
    <mergeCell ref="P5762:Q5762"/>
    <mergeCell ref="T5762:U5762"/>
    <mergeCell ref="X5762:Y5762"/>
    <mergeCell ref="AB5762:AC5762"/>
    <mergeCell ref="AE5760:AG5760"/>
    <mergeCell ref="L5761:M5761"/>
    <mergeCell ref="P5761:Q5761"/>
    <mergeCell ref="T5761:U5761"/>
    <mergeCell ref="X5761:Y5761"/>
    <mergeCell ref="AB5761:AC5761"/>
    <mergeCell ref="AF5761:AG5761"/>
    <mergeCell ref="K5760:M5760"/>
    <mergeCell ref="O5760:Q5760"/>
    <mergeCell ref="S5760:U5760"/>
    <mergeCell ref="W5760:Y5760"/>
    <mergeCell ref="AA5760:AC5760"/>
    <mergeCell ref="AE5758:AG5758"/>
    <mergeCell ref="K5759:M5759"/>
    <mergeCell ref="O5759:Q5759"/>
    <mergeCell ref="S5759:U5759"/>
    <mergeCell ref="W5759:Y5759"/>
    <mergeCell ref="AA5759:AC5759"/>
    <mergeCell ref="AE5759:AG5759"/>
    <mergeCell ref="K5758:M5758"/>
    <mergeCell ref="O5758:Q5758"/>
    <mergeCell ref="S5758:U5758"/>
    <mergeCell ref="W5758:Y5758"/>
    <mergeCell ref="AA5758:AC5758"/>
    <mergeCell ref="AE5756:AG5756"/>
    <mergeCell ref="A5757:F5757"/>
    <mergeCell ref="L5757:M5757"/>
    <mergeCell ref="P5757:Q5757"/>
    <mergeCell ref="T5757:U5757"/>
    <mergeCell ref="X5757:Y5757"/>
    <mergeCell ref="AB5757:AC5757"/>
    <mergeCell ref="AF5757:AG5757"/>
    <mergeCell ref="K5756:M5756"/>
    <mergeCell ref="O5756:Q5756"/>
    <mergeCell ref="S5756:U5756"/>
    <mergeCell ref="W5756:Y5756"/>
    <mergeCell ref="AA5756:AC5756"/>
    <mergeCell ref="AF5754:AG5754"/>
    <mergeCell ref="K5755:M5755"/>
    <mergeCell ref="O5755:Q5755"/>
    <mergeCell ref="S5755:U5755"/>
    <mergeCell ref="W5755:Y5755"/>
    <mergeCell ref="AA5755:AC5755"/>
    <mergeCell ref="AE5755:AG5755"/>
    <mergeCell ref="L5754:M5754"/>
    <mergeCell ref="P5754:Q5754"/>
    <mergeCell ref="T5754:U5754"/>
    <mergeCell ref="X5754:Y5754"/>
    <mergeCell ref="AB5754:AC5754"/>
    <mergeCell ref="AE5752:AG5752"/>
    <mergeCell ref="L5753:M5753"/>
    <mergeCell ref="P5753:Q5753"/>
    <mergeCell ref="T5753:U5753"/>
    <mergeCell ref="X5753:Y5753"/>
    <mergeCell ref="AB5753:AC5753"/>
    <mergeCell ref="AF5753:AG5753"/>
    <mergeCell ref="K5752:M5752"/>
    <mergeCell ref="O5752:Q5752"/>
    <mergeCell ref="S5752:U5752"/>
    <mergeCell ref="W5752:Y5752"/>
    <mergeCell ref="AA5752:AC5752"/>
    <mergeCell ref="AF5750:AG5750"/>
    <mergeCell ref="K5751:M5751"/>
    <mergeCell ref="O5751:Q5751"/>
    <mergeCell ref="S5751:U5751"/>
    <mergeCell ref="W5751:Y5751"/>
    <mergeCell ref="AA5751:AC5751"/>
    <mergeCell ref="AE5751:AG5751"/>
    <mergeCell ref="L5750:M5750"/>
    <mergeCell ref="P5750:Q5750"/>
    <mergeCell ref="T5750:U5750"/>
    <mergeCell ref="X5750:Y5750"/>
    <mergeCell ref="AB5750:AC5750"/>
    <mergeCell ref="AE5748:AG5748"/>
    <mergeCell ref="L5749:M5749"/>
    <mergeCell ref="P5749:Q5749"/>
    <mergeCell ref="T5749:U5749"/>
    <mergeCell ref="X5749:Y5749"/>
    <mergeCell ref="AB5749:AC5749"/>
    <mergeCell ref="AF5749:AG5749"/>
    <mergeCell ref="K5748:M5748"/>
    <mergeCell ref="O5748:Q5748"/>
    <mergeCell ref="S5748:U5748"/>
    <mergeCell ref="W5748:Y5748"/>
    <mergeCell ref="AA5748:AC5748"/>
    <mergeCell ref="AF5746:AG5746"/>
    <mergeCell ref="K5747:M5747"/>
    <mergeCell ref="O5747:Q5747"/>
    <mergeCell ref="S5747:U5747"/>
    <mergeCell ref="W5747:Y5747"/>
    <mergeCell ref="AA5747:AC5747"/>
    <mergeCell ref="AE5747:AG5747"/>
    <mergeCell ref="L5746:M5746"/>
    <mergeCell ref="P5746:Q5746"/>
    <mergeCell ref="T5746:U5746"/>
    <mergeCell ref="X5746:Y5746"/>
    <mergeCell ref="AB5746:AC5746"/>
    <mergeCell ref="AE5744:AG5744"/>
    <mergeCell ref="L5745:M5745"/>
    <mergeCell ref="P5745:Q5745"/>
    <mergeCell ref="T5745:U5745"/>
    <mergeCell ref="X5745:Y5745"/>
    <mergeCell ref="AB5745:AC5745"/>
    <mergeCell ref="AF5745:AG5745"/>
    <mergeCell ref="K5744:M5744"/>
    <mergeCell ref="O5744:Q5744"/>
    <mergeCell ref="S5744:U5744"/>
    <mergeCell ref="W5744:Y5744"/>
    <mergeCell ref="AA5744:AC5744"/>
    <mergeCell ref="AE5742:AG5742"/>
    <mergeCell ref="K5743:M5743"/>
    <mergeCell ref="O5743:Q5743"/>
    <mergeCell ref="S5743:U5743"/>
    <mergeCell ref="W5743:Y5743"/>
    <mergeCell ref="AA5743:AC5743"/>
    <mergeCell ref="AE5743:AG5743"/>
    <mergeCell ref="K5742:M5742"/>
    <mergeCell ref="O5742:Q5742"/>
    <mergeCell ref="S5742:U5742"/>
    <mergeCell ref="W5742:Y5742"/>
    <mergeCell ref="AA5742:AC5742"/>
    <mergeCell ref="AF5740:AG5740"/>
    <mergeCell ref="L5741:M5741"/>
    <mergeCell ref="P5741:Q5741"/>
    <mergeCell ref="T5741:U5741"/>
    <mergeCell ref="X5741:Y5741"/>
    <mergeCell ref="AB5741:AC5741"/>
    <mergeCell ref="AF5741:AG5741"/>
    <mergeCell ref="L5740:M5740"/>
    <mergeCell ref="P5740:Q5740"/>
    <mergeCell ref="T5740:U5740"/>
    <mergeCell ref="X5740:Y5740"/>
    <mergeCell ref="AB5740:AC5740"/>
    <mergeCell ref="AE5738:AG5738"/>
    <mergeCell ref="L5739:M5739"/>
    <mergeCell ref="P5739:Q5739"/>
    <mergeCell ref="T5739:U5739"/>
    <mergeCell ref="X5739:Y5739"/>
    <mergeCell ref="AB5739:AC5739"/>
    <mergeCell ref="AF5739:AG5739"/>
    <mergeCell ref="K5738:M5738"/>
    <mergeCell ref="O5738:Q5738"/>
    <mergeCell ref="S5738:U5738"/>
    <mergeCell ref="W5738:Y5738"/>
    <mergeCell ref="AA5738:AC5738"/>
    <mergeCell ref="AE5736:AG5736"/>
    <mergeCell ref="K5737:M5737"/>
    <mergeCell ref="O5737:Q5737"/>
    <mergeCell ref="S5737:U5737"/>
    <mergeCell ref="W5737:Y5737"/>
    <mergeCell ref="AA5737:AC5737"/>
    <mergeCell ref="AE5737:AG5737"/>
    <mergeCell ref="K5736:M5736"/>
    <mergeCell ref="O5736:Q5736"/>
    <mergeCell ref="S5736:U5736"/>
    <mergeCell ref="W5736:Y5736"/>
    <mergeCell ref="AA5736:AC5736"/>
    <mergeCell ref="AF5734:AG5734"/>
    <mergeCell ref="L5735:M5735"/>
    <mergeCell ref="P5735:Q5735"/>
    <mergeCell ref="T5735:U5735"/>
    <mergeCell ref="X5735:Y5735"/>
    <mergeCell ref="AB5735:AC5735"/>
    <mergeCell ref="AF5735:AG5735"/>
    <mergeCell ref="L5734:M5734"/>
    <mergeCell ref="P5734:Q5734"/>
    <mergeCell ref="T5734:U5734"/>
    <mergeCell ref="X5734:Y5734"/>
    <mergeCell ref="AB5734:AC5734"/>
    <mergeCell ref="AE5732:AG5732"/>
    <mergeCell ref="L5733:M5733"/>
    <mergeCell ref="P5733:Q5733"/>
    <mergeCell ref="T5733:U5733"/>
    <mergeCell ref="X5733:Y5733"/>
    <mergeCell ref="AB5733:AC5733"/>
    <mergeCell ref="AF5733:AG5733"/>
    <mergeCell ref="K5732:M5732"/>
    <mergeCell ref="O5732:Q5732"/>
    <mergeCell ref="S5732:U5732"/>
    <mergeCell ref="W5732:Y5732"/>
    <mergeCell ref="AA5732:AC5732"/>
    <mergeCell ref="AF5730:AG5730"/>
    <mergeCell ref="K5731:M5731"/>
    <mergeCell ref="O5731:Q5731"/>
    <mergeCell ref="S5731:U5731"/>
    <mergeCell ref="W5731:Y5731"/>
    <mergeCell ref="AA5731:AC5731"/>
    <mergeCell ref="AE5731:AG5731"/>
    <mergeCell ref="L5730:M5730"/>
    <mergeCell ref="P5730:Q5730"/>
    <mergeCell ref="T5730:U5730"/>
    <mergeCell ref="X5730:Y5730"/>
    <mergeCell ref="AB5730:AC5730"/>
    <mergeCell ref="AE5728:AG5728"/>
    <mergeCell ref="L5729:M5729"/>
    <mergeCell ref="P5729:Q5729"/>
    <mergeCell ref="T5729:U5729"/>
    <mergeCell ref="X5729:Y5729"/>
    <mergeCell ref="AB5729:AC5729"/>
    <mergeCell ref="AF5729:AG5729"/>
    <mergeCell ref="K5728:M5728"/>
    <mergeCell ref="O5728:Q5728"/>
    <mergeCell ref="S5728:U5728"/>
    <mergeCell ref="W5728:Y5728"/>
    <mergeCell ref="AA5728:AC5728"/>
    <mergeCell ref="AF5726:AG5726"/>
    <mergeCell ref="K5727:M5727"/>
    <mergeCell ref="O5727:Q5727"/>
    <mergeCell ref="S5727:U5727"/>
    <mergeCell ref="W5727:Y5727"/>
    <mergeCell ref="AA5727:AC5727"/>
    <mergeCell ref="AE5727:AG5727"/>
    <mergeCell ref="L5726:M5726"/>
    <mergeCell ref="P5726:Q5726"/>
    <mergeCell ref="T5726:U5726"/>
    <mergeCell ref="X5726:Y5726"/>
    <mergeCell ref="AB5726:AC5726"/>
    <mergeCell ref="AE5724:AG5724"/>
    <mergeCell ref="L5725:M5725"/>
    <mergeCell ref="P5725:Q5725"/>
    <mergeCell ref="T5725:U5725"/>
    <mergeCell ref="X5725:Y5725"/>
    <mergeCell ref="AB5725:AC5725"/>
    <mergeCell ref="AF5725:AG5725"/>
    <mergeCell ref="K5724:M5724"/>
    <mergeCell ref="O5724:Q5724"/>
    <mergeCell ref="S5724:U5724"/>
    <mergeCell ref="W5724:Y5724"/>
    <mergeCell ref="AA5724:AC5724"/>
    <mergeCell ref="AF5722:AG5722"/>
    <mergeCell ref="K5723:M5723"/>
    <mergeCell ref="O5723:Q5723"/>
    <mergeCell ref="S5723:U5723"/>
    <mergeCell ref="W5723:Y5723"/>
    <mergeCell ref="AA5723:AC5723"/>
    <mergeCell ref="AE5723:AG5723"/>
    <mergeCell ref="L5722:M5722"/>
    <mergeCell ref="P5722:Q5722"/>
    <mergeCell ref="T5722:U5722"/>
    <mergeCell ref="X5722:Y5722"/>
    <mergeCell ref="AB5722:AC5722"/>
    <mergeCell ref="AE5720:AG5720"/>
    <mergeCell ref="L5721:M5721"/>
    <mergeCell ref="P5721:Q5721"/>
    <mergeCell ref="T5721:U5721"/>
    <mergeCell ref="X5721:Y5721"/>
    <mergeCell ref="AB5721:AC5721"/>
    <mergeCell ref="AF5721:AG5721"/>
    <mergeCell ref="K5720:M5720"/>
    <mergeCell ref="O5720:Q5720"/>
    <mergeCell ref="S5720:U5720"/>
    <mergeCell ref="W5720:Y5720"/>
    <mergeCell ref="AA5720:AC5720"/>
    <mergeCell ref="AF5718:AG5718"/>
    <mergeCell ref="K5719:M5719"/>
    <mergeCell ref="O5719:Q5719"/>
    <mergeCell ref="S5719:U5719"/>
    <mergeCell ref="W5719:Y5719"/>
    <mergeCell ref="AA5719:AC5719"/>
    <mergeCell ref="AE5719:AG5719"/>
    <mergeCell ref="L5718:M5718"/>
    <mergeCell ref="P5718:Q5718"/>
    <mergeCell ref="T5718:U5718"/>
    <mergeCell ref="X5718:Y5718"/>
    <mergeCell ref="AB5718:AC5718"/>
    <mergeCell ref="AE5716:AG5716"/>
    <mergeCell ref="L5717:M5717"/>
    <mergeCell ref="P5717:Q5717"/>
    <mergeCell ref="T5717:U5717"/>
    <mergeCell ref="X5717:Y5717"/>
    <mergeCell ref="AB5717:AC5717"/>
    <mergeCell ref="AF5717:AG5717"/>
    <mergeCell ref="K5716:M5716"/>
    <mergeCell ref="O5716:Q5716"/>
    <mergeCell ref="S5716:U5716"/>
    <mergeCell ref="W5716:Y5716"/>
    <mergeCell ref="AA5716:AC5716"/>
    <mergeCell ref="AF5714:AG5714"/>
    <mergeCell ref="K5715:M5715"/>
    <mergeCell ref="O5715:Q5715"/>
    <mergeCell ref="S5715:U5715"/>
    <mergeCell ref="W5715:Y5715"/>
    <mergeCell ref="AA5715:AC5715"/>
    <mergeCell ref="AE5715:AG5715"/>
    <mergeCell ref="L5714:M5714"/>
    <mergeCell ref="P5714:Q5714"/>
    <mergeCell ref="T5714:U5714"/>
    <mergeCell ref="X5714:Y5714"/>
    <mergeCell ref="AB5714:AC5714"/>
    <mergeCell ref="AF5712:AG5712"/>
    <mergeCell ref="L5713:M5713"/>
    <mergeCell ref="P5713:Q5713"/>
    <mergeCell ref="T5713:U5713"/>
    <mergeCell ref="X5713:Y5713"/>
    <mergeCell ref="AB5713:AC5713"/>
    <mergeCell ref="AF5713:AG5713"/>
    <mergeCell ref="L5712:M5712"/>
    <mergeCell ref="P5712:Q5712"/>
    <mergeCell ref="T5712:U5712"/>
    <mergeCell ref="X5712:Y5712"/>
    <mergeCell ref="AB5712:AC5712"/>
    <mergeCell ref="AE5710:AG5710"/>
    <mergeCell ref="K5711:M5711"/>
    <mergeCell ref="O5711:Q5711"/>
    <mergeCell ref="S5711:U5711"/>
    <mergeCell ref="W5711:Y5711"/>
    <mergeCell ref="AA5711:AC5711"/>
    <mergeCell ref="AE5711:AG5711"/>
    <mergeCell ref="K5710:M5710"/>
    <mergeCell ref="O5710:Q5710"/>
    <mergeCell ref="S5710:U5710"/>
    <mergeCell ref="W5710:Y5710"/>
    <mergeCell ref="AA5710:AC5710"/>
    <mergeCell ref="AF5708:AG5708"/>
    <mergeCell ref="L5709:M5709"/>
    <mergeCell ref="P5709:Q5709"/>
    <mergeCell ref="T5709:U5709"/>
    <mergeCell ref="X5709:Y5709"/>
    <mergeCell ref="AB5709:AC5709"/>
    <mergeCell ref="AF5709:AG5709"/>
    <mergeCell ref="L5708:M5708"/>
    <mergeCell ref="P5708:Q5708"/>
    <mergeCell ref="T5708:U5708"/>
    <mergeCell ref="X5708:Y5708"/>
    <mergeCell ref="AB5708:AC5708"/>
    <mergeCell ref="AE5706:AG5706"/>
    <mergeCell ref="L5707:M5707"/>
    <mergeCell ref="P5707:Q5707"/>
    <mergeCell ref="T5707:U5707"/>
    <mergeCell ref="X5707:Y5707"/>
    <mergeCell ref="AB5707:AC5707"/>
    <mergeCell ref="AF5707:AG5707"/>
    <mergeCell ref="K5706:M5706"/>
    <mergeCell ref="O5706:Q5706"/>
    <mergeCell ref="S5706:U5706"/>
    <mergeCell ref="W5706:Y5706"/>
    <mergeCell ref="AA5706:AC5706"/>
    <mergeCell ref="AE5704:AG5704"/>
    <mergeCell ref="K5705:M5705"/>
    <mergeCell ref="O5705:Q5705"/>
    <mergeCell ref="S5705:U5705"/>
    <mergeCell ref="W5705:Y5705"/>
    <mergeCell ref="AA5705:AC5705"/>
    <mergeCell ref="AE5705:AG5705"/>
    <mergeCell ref="K5704:M5704"/>
    <mergeCell ref="O5704:Q5704"/>
    <mergeCell ref="S5704:U5704"/>
    <mergeCell ref="W5704:Y5704"/>
    <mergeCell ref="AA5704:AC5704"/>
    <mergeCell ref="AE5702:AG5702"/>
    <mergeCell ref="A5703:F5703"/>
    <mergeCell ref="L5703:M5703"/>
    <mergeCell ref="P5703:Q5703"/>
    <mergeCell ref="T5703:U5703"/>
    <mergeCell ref="X5703:Y5703"/>
    <mergeCell ref="AB5703:AC5703"/>
    <mergeCell ref="AF5703:AG5703"/>
    <mergeCell ref="K5702:M5702"/>
    <mergeCell ref="O5702:Q5702"/>
    <mergeCell ref="S5702:U5702"/>
    <mergeCell ref="W5702:Y5702"/>
    <mergeCell ref="AA5702:AC5702"/>
    <mergeCell ref="AF5700:AG5700"/>
    <mergeCell ref="K5701:M5701"/>
    <mergeCell ref="O5701:Q5701"/>
    <mergeCell ref="S5701:U5701"/>
    <mergeCell ref="W5701:Y5701"/>
    <mergeCell ref="AA5701:AC5701"/>
    <mergeCell ref="AE5701:AG5701"/>
    <mergeCell ref="L5700:M5700"/>
    <mergeCell ref="P5700:Q5700"/>
    <mergeCell ref="T5700:U5700"/>
    <mergeCell ref="X5700:Y5700"/>
    <mergeCell ref="AB5700:AC5700"/>
    <mergeCell ref="AE5698:AG5698"/>
    <mergeCell ref="L5699:M5699"/>
    <mergeCell ref="P5699:Q5699"/>
    <mergeCell ref="T5699:U5699"/>
    <mergeCell ref="X5699:Y5699"/>
    <mergeCell ref="AB5699:AC5699"/>
    <mergeCell ref="AF5699:AG5699"/>
    <mergeCell ref="K5698:M5698"/>
    <mergeCell ref="O5698:Q5698"/>
    <mergeCell ref="S5698:U5698"/>
    <mergeCell ref="W5698:Y5698"/>
    <mergeCell ref="AA5698:AC5698"/>
    <mergeCell ref="AF5696:AG5696"/>
    <mergeCell ref="K5697:M5697"/>
    <mergeCell ref="O5697:Q5697"/>
    <mergeCell ref="S5697:U5697"/>
    <mergeCell ref="W5697:Y5697"/>
    <mergeCell ref="AA5697:AC5697"/>
    <mergeCell ref="AE5697:AG5697"/>
    <mergeCell ref="L5696:M5696"/>
    <mergeCell ref="P5696:Q5696"/>
    <mergeCell ref="T5696:U5696"/>
    <mergeCell ref="X5696:Y5696"/>
    <mergeCell ref="AB5696:AC5696"/>
    <mergeCell ref="AE5694:AG5694"/>
    <mergeCell ref="L5695:M5695"/>
    <mergeCell ref="P5695:Q5695"/>
    <mergeCell ref="T5695:U5695"/>
    <mergeCell ref="X5695:Y5695"/>
    <mergeCell ref="AB5695:AC5695"/>
    <mergeCell ref="AF5695:AG5695"/>
    <mergeCell ref="K5694:M5694"/>
    <mergeCell ref="O5694:Q5694"/>
    <mergeCell ref="S5694:U5694"/>
    <mergeCell ref="W5694:Y5694"/>
    <mergeCell ref="AA5694:AC5694"/>
    <mergeCell ref="AF5692:AG5692"/>
    <mergeCell ref="K5693:M5693"/>
    <mergeCell ref="O5693:Q5693"/>
    <mergeCell ref="S5693:U5693"/>
    <mergeCell ref="W5693:Y5693"/>
    <mergeCell ref="AA5693:AC5693"/>
    <mergeCell ref="AE5693:AG5693"/>
    <mergeCell ref="L5692:M5692"/>
    <mergeCell ref="P5692:Q5692"/>
    <mergeCell ref="T5692:U5692"/>
    <mergeCell ref="X5692:Y5692"/>
    <mergeCell ref="AB5692:AC5692"/>
    <mergeCell ref="AE5690:AG5690"/>
    <mergeCell ref="L5691:M5691"/>
    <mergeCell ref="P5691:Q5691"/>
    <mergeCell ref="T5691:U5691"/>
    <mergeCell ref="X5691:Y5691"/>
    <mergeCell ref="AB5691:AC5691"/>
    <mergeCell ref="AF5691:AG5691"/>
    <mergeCell ref="K5690:M5690"/>
    <mergeCell ref="O5690:Q5690"/>
    <mergeCell ref="S5690:U5690"/>
    <mergeCell ref="W5690:Y5690"/>
    <mergeCell ref="AA5690:AC5690"/>
    <mergeCell ref="AF5688:AG5688"/>
    <mergeCell ref="K5689:M5689"/>
    <mergeCell ref="O5689:Q5689"/>
    <mergeCell ref="S5689:U5689"/>
    <mergeCell ref="W5689:Y5689"/>
    <mergeCell ref="AA5689:AC5689"/>
    <mergeCell ref="AE5689:AG5689"/>
    <mergeCell ref="L5688:M5688"/>
    <mergeCell ref="P5688:Q5688"/>
    <mergeCell ref="T5688:U5688"/>
    <mergeCell ref="X5688:Y5688"/>
    <mergeCell ref="AB5688:AC5688"/>
    <mergeCell ref="AE5686:AG5686"/>
    <mergeCell ref="L5687:M5687"/>
    <mergeCell ref="P5687:Q5687"/>
    <mergeCell ref="T5687:U5687"/>
    <mergeCell ref="X5687:Y5687"/>
    <mergeCell ref="AB5687:AC5687"/>
    <mergeCell ref="AF5687:AG5687"/>
    <mergeCell ref="K5686:M5686"/>
    <mergeCell ref="O5686:Q5686"/>
    <mergeCell ref="S5686:U5686"/>
    <mergeCell ref="W5686:Y5686"/>
    <mergeCell ref="AA5686:AC5686"/>
    <mergeCell ref="AE5684:AG5684"/>
    <mergeCell ref="K5685:M5685"/>
    <mergeCell ref="O5685:Q5685"/>
    <mergeCell ref="S5685:U5685"/>
    <mergeCell ref="W5685:Y5685"/>
    <mergeCell ref="AA5685:AC5685"/>
    <mergeCell ref="AE5685:AG5685"/>
    <mergeCell ref="K5684:M5684"/>
    <mergeCell ref="O5684:Q5684"/>
    <mergeCell ref="S5684:U5684"/>
    <mergeCell ref="W5684:Y5684"/>
    <mergeCell ref="AA5684:AC5684"/>
    <mergeCell ref="AF5682:AG5682"/>
    <mergeCell ref="L5683:M5683"/>
    <mergeCell ref="P5683:Q5683"/>
    <mergeCell ref="T5683:U5683"/>
    <mergeCell ref="X5683:Y5683"/>
    <mergeCell ref="AB5683:AC5683"/>
    <mergeCell ref="AF5683:AG5683"/>
    <mergeCell ref="L5682:M5682"/>
    <mergeCell ref="P5682:Q5682"/>
    <mergeCell ref="T5682:U5682"/>
    <mergeCell ref="X5682:Y5682"/>
    <mergeCell ref="AB5682:AC5682"/>
    <mergeCell ref="AE5680:AG5680"/>
    <mergeCell ref="K5681:M5681"/>
    <mergeCell ref="O5681:Q5681"/>
    <mergeCell ref="S5681:U5681"/>
    <mergeCell ref="W5681:Y5681"/>
    <mergeCell ref="AA5681:AC5681"/>
    <mergeCell ref="AE5681:AG5681"/>
    <mergeCell ref="K5680:M5680"/>
    <mergeCell ref="O5680:Q5680"/>
    <mergeCell ref="S5680:U5680"/>
    <mergeCell ref="W5680:Y5680"/>
    <mergeCell ref="AA5680:AC5680"/>
    <mergeCell ref="AF5678:AG5678"/>
    <mergeCell ref="K5679:M5679"/>
    <mergeCell ref="O5679:Q5679"/>
    <mergeCell ref="S5679:U5679"/>
    <mergeCell ref="W5679:Y5679"/>
    <mergeCell ref="AA5679:AC5679"/>
    <mergeCell ref="AE5679:AG5679"/>
    <mergeCell ref="L5678:M5678"/>
    <mergeCell ref="P5678:Q5678"/>
    <mergeCell ref="T5678:U5678"/>
    <mergeCell ref="X5678:Y5678"/>
    <mergeCell ref="AB5678:AC5678"/>
    <mergeCell ref="AE5676:AG5676"/>
    <mergeCell ref="L5677:M5677"/>
    <mergeCell ref="P5677:Q5677"/>
    <mergeCell ref="T5677:U5677"/>
    <mergeCell ref="X5677:Y5677"/>
    <mergeCell ref="AB5677:AC5677"/>
    <mergeCell ref="AF5677:AG5677"/>
    <mergeCell ref="K5676:M5676"/>
    <mergeCell ref="O5676:Q5676"/>
    <mergeCell ref="S5676:U5676"/>
    <mergeCell ref="W5676:Y5676"/>
    <mergeCell ref="AA5676:AC5676"/>
    <mergeCell ref="AF5674:AG5674"/>
    <mergeCell ref="K5675:M5675"/>
    <mergeCell ref="O5675:Q5675"/>
    <mergeCell ref="S5675:U5675"/>
    <mergeCell ref="W5675:Y5675"/>
    <mergeCell ref="AA5675:AC5675"/>
    <mergeCell ref="AE5675:AG5675"/>
    <mergeCell ref="L5674:M5674"/>
    <mergeCell ref="P5674:Q5674"/>
    <mergeCell ref="T5674:U5674"/>
    <mergeCell ref="X5674:Y5674"/>
    <mergeCell ref="AB5674:AC5674"/>
    <mergeCell ref="AF5672:AG5672"/>
    <mergeCell ref="L5673:M5673"/>
    <mergeCell ref="P5673:Q5673"/>
    <mergeCell ref="T5673:U5673"/>
    <mergeCell ref="X5673:Y5673"/>
    <mergeCell ref="AB5673:AC5673"/>
    <mergeCell ref="AF5673:AG5673"/>
    <mergeCell ref="L5672:M5672"/>
    <mergeCell ref="P5672:Q5672"/>
    <mergeCell ref="T5672:U5672"/>
    <mergeCell ref="X5672:Y5672"/>
    <mergeCell ref="AB5672:AC5672"/>
    <mergeCell ref="AF5670:AG5670"/>
    <mergeCell ref="L5671:M5671"/>
    <mergeCell ref="P5671:Q5671"/>
    <mergeCell ref="T5671:U5671"/>
    <mergeCell ref="X5671:Y5671"/>
    <mergeCell ref="AB5671:AC5671"/>
    <mergeCell ref="AF5671:AG5671"/>
    <mergeCell ref="L5670:M5670"/>
    <mergeCell ref="P5670:Q5670"/>
    <mergeCell ref="T5670:U5670"/>
    <mergeCell ref="X5670:Y5670"/>
    <mergeCell ref="AB5670:AC5670"/>
    <mergeCell ref="AE5668:AG5668"/>
    <mergeCell ref="L5669:M5669"/>
    <mergeCell ref="P5669:Q5669"/>
    <mergeCell ref="T5669:U5669"/>
    <mergeCell ref="X5669:Y5669"/>
    <mergeCell ref="AB5669:AC5669"/>
    <mergeCell ref="AF5669:AG5669"/>
    <mergeCell ref="K5668:M5668"/>
    <mergeCell ref="O5668:Q5668"/>
    <mergeCell ref="S5668:U5668"/>
    <mergeCell ref="W5668:Y5668"/>
    <mergeCell ref="AA5668:AC5668"/>
    <mergeCell ref="AE5666:AG5666"/>
    <mergeCell ref="K5667:M5667"/>
    <mergeCell ref="O5667:Q5667"/>
    <mergeCell ref="S5667:U5667"/>
    <mergeCell ref="W5667:Y5667"/>
    <mergeCell ref="AA5667:AC5667"/>
    <mergeCell ref="AE5667:AG5667"/>
    <mergeCell ref="K5666:M5666"/>
    <mergeCell ref="O5666:Q5666"/>
    <mergeCell ref="S5666:U5666"/>
    <mergeCell ref="W5666:Y5666"/>
    <mergeCell ref="AA5666:AC5666"/>
    <mergeCell ref="AF5664:AG5664"/>
    <mergeCell ref="L5665:M5665"/>
    <mergeCell ref="P5665:Q5665"/>
    <mergeCell ref="T5665:U5665"/>
    <mergeCell ref="X5665:Y5665"/>
    <mergeCell ref="AB5665:AC5665"/>
    <mergeCell ref="AF5665:AG5665"/>
    <mergeCell ref="L5664:M5664"/>
    <mergeCell ref="P5664:Q5664"/>
    <mergeCell ref="T5664:U5664"/>
    <mergeCell ref="X5664:Y5664"/>
    <mergeCell ref="AB5664:AC5664"/>
    <mergeCell ref="AE5662:AG5662"/>
    <mergeCell ref="K5663:M5663"/>
    <mergeCell ref="O5663:Q5663"/>
    <mergeCell ref="S5663:U5663"/>
    <mergeCell ref="W5663:Y5663"/>
    <mergeCell ref="AA5663:AC5663"/>
    <mergeCell ref="AE5663:AG5663"/>
    <mergeCell ref="K5662:M5662"/>
    <mergeCell ref="O5662:Q5662"/>
    <mergeCell ref="S5662:U5662"/>
    <mergeCell ref="W5662:Y5662"/>
    <mergeCell ref="AA5662:AC5662"/>
    <mergeCell ref="AE5660:AG5660"/>
    <mergeCell ref="A5661:F5661"/>
    <mergeCell ref="L5661:M5661"/>
    <mergeCell ref="P5661:Q5661"/>
    <mergeCell ref="T5661:U5661"/>
    <mergeCell ref="X5661:Y5661"/>
    <mergeCell ref="AB5661:AC5661"/>
    <mergeCell ref="AF5661:AG5661"/>
    <mergeCell ref="K5660:M5660"/>
    <mergeCell ref="O5660:Q5660"/>
    <mergeCell ref="S5660:U5660"/>
    <mergeCell ref="W5660:Y5660"/>
    <mergeCell ref="AA5660:AC5660"/>
    <mergeCell ref="AF5658:AG5658"/>
    <mergeCell ref="K5659:M5659"/>
    <mergeCell ref="O5659:Q5659"/>
    <mergeCell ref="S5659:U5659"/>
    <mergeCell ref="W5659:Y5659"/>
    <mergeCell ref="AA5659:AC5659"/>
    <mergeCell ref="AE5659:AG5659"/>
    <mergeCell ref="L5658:M5658"/>
    <mergeCell ref="P5658:Q5658"/>
    <mergeCell ref="T5658:U5658"/>
    <mergeCell ref="X5658:Y5658"/>
    <mergeCell ref="AB5658:AC5658"/>
    <mergeCell ref="AE5656:AG5656"/>
    <mergeCell ref="L5657:M5657"/>
    <mergeCell ref="P5657:Q5657"/>
    <mergeCell ref="T5657:U5657"/>
    <mergeCell ref="X5657:Y5657"/>
    <mergeCell ref="AB5657:AC5657"/>
    <mergeCell ref="AF5657:AG5657"/>
    <mergeCell ref="K5656:M5656"/>
    <mergeCell ref="O5656:Q5656"/>
    <mergeCell ref="S5656:U5656"/>
    <mergeCell ref="W5656:Y5656"/>
    <mergeCell ref="AA5656:AC5656"/>
    <mergeCell ref="AF5654:AG5654"/>
    <mergeCell ref="K5655:M5655"/>
    <mergeCell ref="O5655:Q5655"/>
    <mergeCell ref="S5655:U5655"/>
    <mergeCell ref="W5655:Y5655"/>
    <mergeCell ref="AA5655:AC5655"/>
    <mergeCell ref="AE5655:AG5655"/>
    <mergeCell ref="L5654:M5654"/>
    <mergeCell ref="P5654:Q5654"/>
    <mergeCell ref="T5654:U5654"/>
    <mergeCell ref="X5654:Y5654"/>
    <mergeCell ref="AB5654:AC5654"/>
    <mergeCell ref="AF5652:AG5652"/>
    <mergeCell ref="L5653:M5653"/>
    <mergeCell ref="P5653:Q5653"/>
    <mergeCell ref="T5653:U5653"/>
    <mergeCell ref="X5653:Y5653"/>
    <mergeCell ref="AB5653:AC5653"/>
    <mergeCell ref="AF5653:AG5653"/>
    <mergeCell ref="L5652:M5652"/>
    <mergeCell ref="P5652:Q5652"/>
    <mergeCell ref="T5652:U5652"/>
    <mergeCell ref="X5652:Y5652"/>
    <mergeCell ref="AB5652:AC5652"/>
    <mergeCell ref="AE5650:AG5650"/>
    <mergeCell ref="L5651:M5651"/>
    <mergeCell ref="P5651:Q5651"/>
    <mergeCell ref="T5651:U5651"/>
    <mergeCell ref="X5651:Y5651"/>
    <mergeCell ref="AB5651:AC5651"/>
    <mergeCell ref="AF5651:AG5651"/>
    <mergeCell ref="K5650:M5650"/>
    <mergeCell ref="O5650:Q5650"/>
    <mergeCell ref="S5650:U5650"/>
    <mergeCell ref="W5650:Y5650"/>
    <mergeCell ref="AA5650:AC5650"/>
    <mergeCell ref="AF5648:AG5648"/>
    <mergeCell ref="K5649:M5649"/>
    <mergeCell ref="O5649:Q5649"/>
    <mergeCell ref="S5649:U5649"/>
    <mergeCell ref="W5649:Y5649"/>
    <mergeCell ref="AA5649:AC5649"/>
    <mergeCell ref="AE5649:AG5649"/>
    <mergeCell ref="L5648:M5648"/>
    <mergeCell ref="P5648:Q5648"/>
    <mergeCell ref="T5648:U5648"/>
    <mergeCell ref="X5648:Y5648"/>
    <mergeCell ref="AB5648:AC5648"/>
    <mergeCell ref="AF5646:AG5646"/>
    <mergeCell ref="L5647:M5647"/>
    <mergeCell ref="P5647:Q5647"/>
    <mergeCell ref="T5647:U5647"/>
    <mergeCell ref="X5647:Y5647"/>
    <mergeCell ref="AB5647:AC5647"/>
    <mergeCell ref="AF5647:AG5647"/>
    <mergeCell ref="L5646:M5646"/>
    <mergeCell ref="P5646:Q5646"/>
    <mergeCell ref="T5646:U5646"/>
    <mergeCell ref="X5646:Y5646"/>
    <mergeCell ref="AB5646:AC5646"/>
    <mergeCell ref="AE5644:AG5644"/>
    <mergeCell ref="K5645:M5645"/>
    <mergeCell ref="O5645:Q5645"/>
    <mergeCell ref="S5645:U5645"/>
    <mergeCell ref="W5645:Y5645"/>
    <mergeCell ref="AA5645:AC5645"/>
    <mergeCell ref="AE5645:AG5645"/>
    <mergeCell ref="K5644:M5644"/>
    <mergeCell ref="O5644:Q5644"/>
    <mergeCell ref="S5644:U5644"/>
    <mergeCell ref="W5644:Y5644"/>
    <mergeCell ref="AA5644:AC5644"/>
    <mergeCell ref="AB5642:AC5642"/>
    <mergeCell ref="AF5642:AG5642"/>
    <mergeCell ref="K5643:M5643"/>
    <mergeCell ref="O5643:Q5643"/>
    <mergeCell ref="S5643:U5643"/>
    <mergeCell ref="W5643:Y5643"/>
    <mergeCell ref="AA5643:AC5643"/>
    <mergeCell ref="AE5643:AG5643"/>
    <mergeCell ref="A5642:F5642"/>
    <mergeCell ref="L5642:M5642"/>
    <mergeCell ref="P5642:Q5642"/>
    <mergeCell ref="T5642:U5642"/>
    <mergeCell ref="X5642:Y5642"/>
    <mergeCell ref="AE5640:AG5640"/>
    <mergeCell ref="K5641:M5641"/>
    <mergeCell ref="O5641:Q5641"/>
    <mergeCell ref="S5641:U5641"/>
    <mergeCell ref="W5641:Y5641"/>
    <mergeCell ref="AA5641:AC5641"/>
    <mergeCell ref="AE5641:AG5641"/>
    <mergeCell ref="K5640:M5640"/>
    <mergeCell ref="O5640:Q5640"/>
    <mergeCell ref="S5640:U5640"/>
    <mergeCell ref="W5640:Y5640"/>
    <mergeCell ref="AA5640:AC5640"/>
    <mergeCell ref="AF5638:AG5638"/>
    <mergeCell ref="L5639:M5639"/>
    <mergeCell ref="P5639:Q5639"/>
    <mergeCell ref="T5639:U5639"/>
    <mergeCell ref="X5639:Y5639"/>
    <mergeCell ref="AB5639:AC5639"/>
    <mergeCell ref="AF5639:AG5639"/>
    <mergeCell ref="L5638:M5638"/>
    <mergeCell ref="P5638:Q5638"/>
    <mergeCell ref="T5638:U5638"/>
    <mergeCell ref="X5638:Y5638"/>
    <mergeCell ref="AB5638:AC5638"/>
    <mergeCell ref="AE5636:AG5636"/>
    <mergeCell ref="K5637:M5637"/>
    <mergeCell ref="O5637:Q5637"/>
    <mergeCell ref="S5637:U5637"/>
    <mergeCell ref="W5637:Y5637"/>
    <mergeCell ref="AA5637:AC5637"/>
    <mergeCell ref="AE5637:AG5637"/>
    <mergeCell ref="K5636:M5636"/>
    <mergeCell ref="O5636:Q5636"/>
    <mergeCell ref="S5636:U5636"/>
    <mergeCell ref="W5636:Y5636"/>
    <mergeCell ref="AA5636:AC5636"/>
    <mergeCell ref="AF5634:AG5634"/>
    <mergeCell ref="L5635:M5635"/>
    <mergeCell ref="P5635:Q5635"/>
    <mergeCell ref="T5635:U5635"/>
    <mergeCell ref="X5635:Y5635"/>
    <mergeCell ref="AB5635:AC5635"/>
    <mergeCell ref="AF5635:AG5635"/>
    <mergeCell ref="L5634:M5634"/>
    <mergeCell ref="P5634:Q5634"/>
    <mergeCell ref="T5634:U5634"/>
    <mergeCell ref="X5634:Y5634"/>
    <mergeCell ref="AB5634:AC5634"/>
    <mergeCell ref="AE5632:AG5632"/>
    <mergeCell ref="K5633:M5633"/>
    <mergeCell ref="O5633:Q5633"/>
    <mergeCell ref="S5633:U5633"/>
    <mergeCell ref="W5633:Y5633"/>
    <mergeCell ref="AA5633:AC5633"/>
    <mergeCell ref="AE5633:AG5633"/>
    <mergeCell ref="K5632:M5632"/>
    <mergeCell ref="O5632:Q5632"/>
    <mergeCell ref="S5632:U5632"/>
    <mergeCell ref="W5632:Y5632"/>
    <mergeCell ref="AA5632:AC5632"/>
    <mergeCell ref="AF5630:AG5630"/>
    <mergeCell ref="L5631:M5631"/>
    <mergeCell ref="P5631:Q5631"/>
    <mergeCell ref="T5631:U5631"/>
    <mergeCell ref="X5631:Y5631"/>
    <mergeCell ref="AB5631:AC5631"/>
    <mergeCell ref="AF5631:AG5631"/>
    <mergeCell ref="L5630:M5630"/>
    <mergeCell ref="P5630:Q5630"/>
    <mergeCell ref="T5630:U5630"/>
    <mergeCell ref="X5630:Y5630"/>
    <mergeCell ref="AB5630:AC5630"/>
    <mergeCell ref="AF5628:AG5628"/>
    <mergeCell ref="L5629:M5629"/>
    <mergeCell ref="P5629:Q5629"/>
    <mergeCell ref="T5629:U5629"/>
    <mergeCell ref="X5629:Y5629"/>
    <mergeCell ref="AB5629:AC5629"/>
    <mergeCell ref="AF5629:AG5629"/>
    <mergeCell ref="L5628:M5628"/>
    <mergeCell ref="P5628:Q5628"/>
    <mergeCell ref="T5628:U5628"/>
    <mergeCell ref="X5628:Y5628"/>
    <mergeCell ref="AB5628:AC5628"/>
    <mergeCell ref="AF5626:AG5626"/>
    <mergeCell ref="L5627:M5627"/>
    <mergeCell ref="P5627:Q5627"/>
    <mergeCell ref="T5627:U5627"/>
    <mergeCell ref="X5627:Y5627"/>
    <mergeCell ref="AB5627:AC5627"/>
    <mergeCell ref="AF5627:AG5627"/>
    <mergeCell ref="L5626:M5626"/>
    <mergeCell ref="P5626:Q5626"/>
    <mergeCell ref="T5626:U5626"/>
    <mergeCell ref="X5626:Y5626"/>
    <mergeCell ref="AB5626:AC5626"/>
    <mergeCell ref="AE5624:AG5624"/>
    <mergeCell ref="K5625:M5625"/>
    <mergeCell ref="O5625:Q5625"/>
    <mergeCell ref="S5625:U5625"/>
    <mergeCell ref="W5625:Y5625"/>
    <mergeCell ref="AA5625:AC5625"/>
    <mergeCell ref="AE5625:AG5625"/>
    <mergeCell ref="K5624:M5624"/>
    <mergeCell ref="O5624:Q5624"/>
    <mergeCell ref="S5624:U5624"/>
    <mergeCell ref="W5624:Y5624"/>
    <mergeCell ref="AA5624:AC5624"/>
    <mergeCell ref="AF5622:AG5622"/>
    <mergeCell ref="K5623:M5623"/>
    <mergeCell ref="O5623:Q5623"/>
    <mergeCell ref="S5623:U5623"/>
    <mergeCell ref="W5623:Y5623"/>
    <mergeCell ref="AA5623:AC5623"/>
    <mergeCell ref="AE5623:AG5623"/>
    <mergeCell ref="L5622:M5622"/>
    <mergeCell ref="P5622:Q5622"/>
    <mergeCell ref="T5622:U5622"/>
    <mergeCell ref="X5622:Y5622"/>
    <mergeCell ref="AB5622:AC5622"/>
    <mergeCell ref="AE5620:AG5620"/>
    <mergeCell ref="L5621:M5621"/>
    <mergeCell ref="P5621:Q5621"/>
    <mergeCell ref="T5621:U5621"/>
    <mergeCell ref="X5621:Y5621"/>
    <mergeCell ref="AB5621:AC5621"/>
    <mergeCell ref="AF5621:AG5621"/>
    <mergeCell ref="K5620:M5620"/>
    <mergeCell ref="O5620:Q5620"/>
    <mergeCell ref="S5620:U5620"/>
    <mergeCell ref="W5620:Y5620"/>
    <mergeCell ref="AA5620:AC5620"/>
    <mergeCell ref="AE5618:AG5618"/>
    <mergeCell ref="K5619:M5619"/>
    <mergeCell ref="O5619:Q5619"/>
    <mergeCell ref="S5619:U5619"/>
    <mergeCell ref="W5619:Y5619"/>
    <mergeCell ref="AA5619:AC5619"/>
    <mergeCell ref="AE5619:AG5619"/>
    <mergeCell ref="K5618:M5618"/>
    <mergeCell ref="O5618:Q5618"/>
    <mergeCell ref="S5618:U5618"/>
    <mergeCell ref="W5618:Y5618"/>
    <mergeCell ref="AA5618:AC5618"/>
    <mergeCell ref="AF5616:AG5616"/>
    <mergeCell ref="L5617:M5617"/>
    <mergeCell ref="P5617:Q5617"/>
    <mergeCell ref="T5617:U5617"/>
    <mergeCell ref="X5617:Y5617"/>
    <mergeCell ref="AB5617:AC5617"/>
    <mergeCell ref="AF5617:AG5617"/>
    <mergeCell ref="L5616:M5616"/>
    <mergeCell ref="P5616:Q5616"/>
    <mergeCell ref="T5616:U5616"/>
    <mergeCell ref="X5616:Y5616"/>
    <mergeCell ref="AB5616:AC5616"/>
    <mergeCell ref="AF5614:AG5614"/>
    <mergeCell ref="L5615:M5615"/>
    <mergeCell ref="P5615:Q5615"/>
    <mergeCell ref="T5615:U5615"/>
    <mergeCell ref="X5615:Y5615"/>
    <mergeCell ref="AB5615:AC5615"/>
    <mergeCell ref="AF5615:AG5615"/>
    <mergeCell ref="L5614:M5614"/>
    <mergeCell ref="P5614:Q5614"/>
    <mergeCell ref="T5614:U5614"/>
    <mergeCell ref="X5614:Y5614"/>
    <mergeCell ref="AB5614:AC5614"/>
    <mergeCell ref="AF5612:AG5612"/>
    <mergeCell ref="L5613:M5613"/>
    <mergeCell ref="P5613:Q5613"/>
    <mergeCell ref="T5613:U5613"/>
    <mergeCell ref="X5613:Y5613"/>
    <mergeCell ref="AB5613:AC5613"/>
    <mergeCell ref="AF5613:AG5613"/>
    <mergeCell ref="L5612:M5612"/>
    <mergeCell ref="P5612:Q5612"/>
    <mergeCell ref="T5612:U5612"/>
    <mergeCell ref="X5612:Y5612"/>
    <mergeCell ref="AB5612:AC5612"/>
    <mergeCell ref="AF5610:AG5610"/>
    <mergeCell ref="L5611:M5611"/>
    <mergeCell ref="P5611:Q5611"/>
    <mergeCell ref="T5611:U5611"/>
    <mergeCell ref="X5611:Y5611"/>
    <mergeCell ref="AB5611:AC5611"/>
    <mergeCell ref="AF5611:AG5611"/>
    <mergeCell ref="L5610:M5610"/>
    <mergeCell ref="P5610:Q5610"/>
    <mergeCell ref="T5610:U5610"/>
    <mergeCell ref="X5610:Y5610"/>
    <mergeCell ref="AB5610:AC5610"/>
    <mergeCell ref="AE5608:AG5608"/>
    <mergeCell ref="L5609:M5609"/>
    <mergeCell ref="P5609:Q5609"/>
    <mergeCell ref="T5609:U5609"/>
    <mergeCell ref="X5609:Y5609"/>
    <mergeCell ref="AB5609:AC5609"/>
    <mergeCell ref="AF5609:AG5609"/>
    <mergeCell ref="K5608:M5608"/>
    <mergeCell ref="O5608:Q5608"/>
    <mergeCell ref="S5608:U5608"/>
    <mergeCell ref="W5608:Y5608"/>
    <mergeCell ref="AA5608:AC5608"/>
    <mergeCell ref="AF5606:AG5606"/>
    <mergeCell ref="K5607:M5607"/>
    <mergeCell ref="O5607:Q5607"/>
    <mergeCell ref="S5607:U5607"/>
    <mergeCell ref="W5607:Y5607"/>
    <mergeCell ref="AA5607:AC5607"/>
    <mergeCell ref="AE5607:AG5607"/>
    <mergeCell ref="L5606:M5606"/>
    <mergeCell ref="P5606:Q5606"/>
    <mergeCell ref="T5606:U5606"/>
    <mergeCell ref="X5606:Y5606"/>
    <mergeCell ref="AB5606:AC5606"/>
    <mergeCell ref="AF5604:AG5604"/>
    <mergeCell ref="L5605:M5605"/>
    <mergeCell ref="P5605:Q5605"/>
    <mergeCell ref="T5605:U5605"/>
    <mergeCell ref="X5605:Y5605"/>
    <mergeCell ref="AB5605:AC5605"/>
    <mergeCell ref="AF5605:AG5605"/>
    <mergeCell ref="L5604:M5604"/>
    <mergeCell ref="P5604:Q5604"/>
    <mergeCell ref="T5604:U5604"/>
    <mergeCell ref="X5604:Y5604"/>
    <mergeCell ref="AB5604:AC5604"/>
    <mergeCell ref="AE5602:AG5602"/>
    <mergeCell ref="K5603:M5603"/>
    <mergeCell ref="O5603:Q5603"/>
    <mergeCell ref="S5603:U5603"/>
    <mergeCell ref="W5603:Y5603"/>
    <mergeCell ref="AA5603:AC5603"/>
    <mergeCell ref="AE5603:AG5603"/>
    <mergeCell ref="K5602:M5602"/>
    <mergeCell ref="O5602:Q5602"/>
    <mergeCell ref="S5602:U5602"/>
    <mergeCell ref="W5602:Y5602"/>
    <mergeCell ref="AA5602:AC5602"/>
    <mergeCell ref="AE5600:AG5600"/>
    <mergeCell ref="K5601:M5601"/>
    <mergeCell ref="O5601:Q5601"/>
    <mergeCell ref="S5601:U5601"/>
    <mergeCell ref="W5601:Y5601"/>
    <mergeCell ref="AA5601:AC5601"/>
    <mergeCell ref="AE5601:AG5601"/>
    <mergeCell ref="K5600:M5600"/>
    <mergeCell ref="O5600:Q5600"/>
    <mergeCell ref="S5600:U5600"/>
    <mergeCell ref="W5600:Y5600"/>
    <mergeCell ref="AA5600:AC5600"/>
    <mergeCell ref="AE5598:AG5598"/>
    <mergeCell ref="A5599:F5599"/>
    <mergeCell ref="L5599:M5599"/>
    <mergeCell ref="P5599:Q5599"/>
    <mergeCell ref="T5599:U5599"/>
    <mergeCell ref="X5599:Y5599"/>
    <mergeCell ref="AB5599:AC5599"/>
    <mergeCell ref="AF5599:AG5599"/>
    <mergeCell ref="K5598:M5598"/>
    <mergeCell ref="O5598:Q5598"/>
    <mergeCell ref="S5598:U5598"/>
    <mergeCell ref="W5598:Y5598"/>
    <mergeCell ref="AA5598:AC5598"/>
    <mergeCell ref="AF5596:AG5596"/>
    <mergeCell ref="K5597:M5597"/>
    <mergeCell ref="O5597:Q5597"/>
    <mergeCell ref="S5597:U5597"/>
    <mergeCell ref="W5597:Y5597"/>
    <mergeCell ref="AA5597:AC5597"/>
    <mergeCell ref="AE5597:AG5597"/>
    <mergeCell ref="L5596:M5596"/>
    <mergeCell ref="P5596:Q5596"/>
    <mergeCell ref="T5596:U5596"/>
    <mergeCell ref="X5596:Y5596"/>
    <mergeCell ref="AB5596:AC5596"/>
    <mergeCell ref="AE5594:AG5594"/>
    <mergeCell ref="L5595:M5595"/>
    <mergeCell ref="P5595:Q5595"/>
    <mergeCell ref="T5595:U5595"/>
    <mergeCell ref="X5595:Y5595"/>
    <mergeCell ref="AB5595:AC5595"/>
    <mergeCell ref="AF5595:AG5595"/>
    <mergeCell ref="K5594:M5594"/>
    <mergeCell ref="O5594:Q5594"/>
    <mergeCell ref="S5594:U5594"/>
    <mergeCell ref="W5594:Y5594"/>
    <mergeCell ref="AA5594:AC5594"/>
    <mergeCell ref="AF5592:AG5592"/>
    <mergeCell ref="K5593:M5593"/>
    <mergeCell ref="O5593:Q5593"/>
    <mergeCell ref="S5593:U5593"/>
    <mergeCell ref="W5593:Y5593"/>
    <mergeCell ref="AA5593:AC5593"/>
    <mergeCell ref="AE5593:AG5593"/>
    <mergeCell ref="L5592:M5592"/>
    <mergeCell ref="P5592:Q5592"/>
    <mergeCell ref="T5592:U5592"/>
    <mergeCell ref="X5592:Y5592"/>
    <mergeCell ref="AB5592:AC5592"/>
    <mergeCell ref="AE5590:AG5590"/>
    <mergeCell ref="L5591:M5591"/>
    <mergeCell ref="P5591:Q5591"/>
    <mergeCell ref="T5591:U5591"/>
    <mergeCell ref="X5591:Y5591"/>
    <mergeCell ref="AB5591:AC5591"/>
    <mergeCell ref="AF5591:AG5591"/>
    <mergeCell ref="K5590:M5590"/>
    <mergeCell ref="O5590:Q5590"/>
    <mergeCell ref="S5590:U5590"/>
    <mergeCell ref="W5590:Y5590"/>
    <mergeCell ref="AA5590:AC5590"/>
    <mergeCell ref="AE5588:AG5588"/>
    <mergeCell ref="K5589:M5589"/>
    <mergeCell ref="O5589:Q5589"/>
    <mergeCell ref="S5589:U5589"/>
    <mergeCell ref="W5589:Y5589"/>
    <mergeCell ref="AA5589:AC5589"/>
    <mergeCell ref="AE5589:AG5589"/>
    <mergeCell ref="K5588:M5588"/>
    <mergeCell ref="O5588:Q5588"/>
    <mergeCell ref="S5588:U5588"/>
    <mergeCell ref="W5588:Y5588"/>
    <mergeCell ref="AA5588:AC5588"/>
    <mergeCell ref="AF5586:AG5586"/>
    <mergeCell ref="L5587:M5587"/>
    <mergeCell ref="P5587:Q5587"/>
    <mergeCell ref="T5587:U5587"/>
    <mergeCell ref="X5587:Y5587"/>
    <mergeCell ref="AB5587:AC5587"/>
    <mergeCell ref="AF5587:AG5587"/>
    <mergeCell ref="L5586:M5586"/>
    <mergeCell ref="P5586:Q5586"/>
    <mergeCell ref="T5586:U5586"/>
    <mergeCell ref="X5586:Y5586"/>
    <mergeCell ref="AB5586:AC5586"/>
    <mergeCell ref="AE5584:AG5584"/>
    <mergeCell ref="K5585:M5585"/>
    <mergeCell ref="O5585:Q5585"/>
    <mergeCell ref="S5585:U5585"/>
    <mergeCell ref="W5585:Y5585"/>
    <mergeCell ref="AA5585:AC5585"/>
    <mergeCell ref="AE5585:AG5585"/>
    <mergeCell ref="K5584:M5584"/>
    <mergeCell ref="O5584:Q5584"/>
    <mergeCell ref="S5584:U5584"/>
    <mergeCell ref="W5584:Y5584"/>
    <mergeCell ref="AA5584:AC5584"/>
    <mergeCell ref="AF5582:AG5582"/>
    <mergeCell ref="L5583:M5583"/>
    <mergeCell ref="P5583:Q5583"/>
    <mergeCell ref="T5583:U5583"/>
    <mergeCell ref="X5583:Y5583"/>
    <mergeCell ref="AB5583:AC5583"/>
    <mergeCell ref="AF5583:AG5583"/>
    <mergeCell ref="L5582:M5582"/>
    <mergeCell ref="P5582:Q5582"/>
    <mergeCell ref="T5582:U5582"/>
    <mergeCell ref="X5582:Y5582"/>
    <mergeCell ref="AB5582:AC5582"/>
    <mergeCell ref="AE5580:AG5580"/>
    <mergeCell ref="K5581:M5581"/>
    <mergeCell ref="O5581:Q5581"/>
    <mergeCell ref="S5581:U5581"/>
    <mergeCell ref="W5581:Y5581"/>
    <mergeCell ref="AA5581:AC5581"/>
    <mergeCell ref="AE5581:AG5581"/>
    <mergeCell ref="K5580:M5580"/>
    <mergeCell ref="O5580:Q5580"/>
    <mergeCell ref="S5580:U5580"/>
    <mergeCell ref="W5580:Y5580"/>
    <mergeCell ref="AA5580:AC5580"/>
    <mergeCell ref="AF5578:AG5578"/>
    <mergeCell ref="L5579:M5579"/>
    <mergeCell ref="P5579:Q5579"/>
    <mergeCell ref="T5579:U5579"/>
    <mergeCell ref="X5579:Y5579"/>
    <mergeCell ref="AB5579:AC5579"/>
    <mergeCell ref="AF5579:AG5579"/>
    <mergeCell ref="L5578:M5578"/>
    <mergeCell ref="P5578:Q5578"/>
    <mergeCell ref="T5578:U5578"/>
    <mergeCell ref="X5578:Y5578"/>
    <mergeCell ref="AB5578:AC5578"/>
    <mergeCell ref="AE5576:AG5576"/>
    <mergeCell ref="K5577:M5577"/>
    <mergeCell ref="O5577:Q5577"/>
    <mergeCell ref="S5577:U5577"/>
    <mergeCell ref="W5577:Y5577"/>
    <mergeCell ref="AA5577:AC5577"/>
    <mergeCell ref="AE5577:AG5577"/>
    <mergeCell ref="K5576:M5576"/>
    <mergeCell ref="O5576:Q5576"/>
    <mergeCell ref="S5576:U5576"/>
    <mergeCell ref="W5576:Y5576"/>
    <mergeCell ref="AA5576:AC5576"/>
    <mergeCell ref="AF5574:AG5574"/>
    <mergeCell ref="L5575:M5575"/>
    <mergeCell ref="P5575:Q5575"/>
    <mergeCell ref="T5575:U5575"/>
    <mergeCell ref="X5575:Y5575"/>
    <mergeCell ref="AB5575:AC5575"/>
    <mergeCell ref="AF5575:AG5575"/>
    <mergeCell ref="L5574:M5574"/>
    <mergeCell ref="P5574:Q5574"/>
    <mergeCell ref="T5574:U5574"/>
    <mergeCell ref="X5574:Y5574"/>
    <mergeCell ref="AB5574:AC5574"/>
    <mergeCell ref="AE5572:AG5572"/>
    <mergeCell ref="L5573:M5573"/>
    <mergeCell ref="P5573:Q5573"/>
    <mergeCell ref="T5573:U5573"/>
    <mergeCell ref="X5573:Y5573"/>
    <mergeCell ref="AB5573:AC5573"/>
    <mergeCell ref="AF5573:AG5573"/>
    <mergeCell ref="K5572:M5572"/>
    <mergeCell ref="O5572:Q5572"/>
    <mergeCell ref="S5572:U5572"/>
    <mergeCell ref="W5572:Y5572"/>
    <mergeCell ref="AA5572:AC5572"/>
    <mergeCell ref="AB5570:AC5570"/>
    <mergeCell ref="AF5570:AG5570"/>
    <mergeCell ref="K5571:M5571"/>
    <mergeCell ref="O5571:Q5571"/>
    <mergeCell ref="S5571:U5571"/>
    <mergeCell ref="W5571:Y5571"/>
    <mergeCell ref="AA5571:AC5571"/>
    <mergeCell ref="AE5571:AG5571"/>
    <mergeCell ref="A5570:F5570"/>
    <mergeCell ref="L5570:M5570"/>
    <mergeCell ref="P5570:Q5570"/>
    <mergeCell ref="T5570:U5570"/>
    <mergeCell ref="X5570:Y5570"/>
    <mergeCell ref="AE5568:AG5568"/>
    <mergeCell ref="K5569:M5569"/>
    <mergeCell ref="O5569:Q5569"/>
    <mergeCell ref="S5569:U5569"/>
    <mergeCell ref="W5569:Y5569"/>
    <mergeCell ref="AA5569:AC5569"/>
    <mergeCell ref="AE5569:AG5569"/>
    <mergeCell ref="K5568:M5568"/>
    <mergeCell ref="O5568:Q5568"/>
    <mergeCell ref="S5568:U5568"/>
    <mergeCell ref="W5568:Y5568"/>
    <mergeCell ref="AA5568:AC5568"/>
    <mergeCell ref="AF5566:AG5566"/>
    <mergeCell ref="L5567:M5567"/>
    <mergeCell ref="P5567:Q5567"/>
    <mergeCell ref="T5567:U5567"/>
    <mergeCell ref="X5567:Y5567"/>
    <mergeCell ref="AB5567:AC5567"/>
    <mergeCell ref="AF5567:AG5567"/>
    <mergeCell ref="L5566:M5566"/>
    <mergeCell ref="P5566:Q5566"/>
    <mergeCell ref="T5566:U5566"/>
    <mergeCell ref="X5566:Y5566"/>
    <mergeCell ref="AB5566:AC5566"/>
    <mergeCell ref="AE5564:AG5564"/>
    <mergeCell ref="K5565:M5565"/>
    <mergeCell ref="O5565:Q5565"/>
    <mergeCell ref="S5565:U5565"/>
    <mergeCell ref="W5565:Y5565"/>
    <mergeCell ref="AA5565:AC5565"/>
    <mergeCell ref="AE5565:AG5565"/>
    <mergeCell ref="K5564:M5564"/>
    <mergeCell ref="O5564:Q5564"/>
    <mergeCell ref="S5564:U5564"/>
    <mergeCell ref="W5564:Y5564"/>
    <mergeCell ref="AA5564:AC5564"/>
    <mergeCell ref="AF5562:AG5562"/>
    <mergeCell ref="L5563:M5563"/>
    <mergeCell ref="P5563:Q5563"/>
    <mergeCell ref="T5563:U5563"/>
    <mergeCell ref="X5563:Y5563"/>
    <mergeCell ref="AB5563:AC5563"/>
    <mergeCell ref="AF5563:AG5563"/>
    <mergeCell ref="L5562:M5562"/>
    <mergeCell ref="P5562:Q5562"/>
    <mergeCell ref="T5562:U5562"/>
    <mergeCell ref="X5562:Y5562"/>
    <mergeCell ref="AB5562:AC5562"/>
    <mergeCell ref="AE5560:AG5560"/>
    <mergeCell ref="K5561:M5561"/>
    <mergeCell ref="O5561:Q5561"/>
    <mergeCell ref="S5561:U5561"/>
    <mergeCell ref="W5561:Y5561"/>
    <mergeCell ref="AA5561:AC5561"/>
    <mergeCell ref="AE5561:AG5561"/>
    <mergeCell ref="K5560:M5560"/>
    <mergeCell ref="O5560:Q5560"/>
    <mergeCell ref="S5560:U5560"/>
    <mergeCell ref="W5560:Y5560"/>
    <mergeCell ref="AA5560:AC5560"/>
    <mergeCell ref="AF5558:AG5558"/>
    <mergeCell ref="L5559:M5559"/>
    <mergeCell ref="P5559:Q5559"/>
    <mergeCell ref="T5559:U5559"/>
    <mergeCell ref="X5559:Y5559"/>
    <mergeCell ref="AB5559:AC5559"/>
    <mergeCell ref="AF5559:AG5559"/>
    <mergeCell ref="L5558:M5558"/>
    <mergeCell ref="P5558:Q5558"/>
    <mergeCell ref="T5558:U5558"/>
    <mergeCell ref="X5558:Y5558"/>
    <mergeCell ref="AB5558:AC5558"/>
    <mergeCell ref="AE5556:AG5556"/>
    <mergeCell ref="K5557:M5557"/>
    <mergeCell ref="O5557:Q5557"/>
    <mergeCell ref="S5557:U5557"/>
    <mergeCell ref="W5557:Y5557"/>
    <mergeCell ref="AA5557:AC5557"/>
    <mergeCell ref="AE5557:AG5557"/>
    <mergeCell ref="K5556:M5556"/>
    <mergeCell ref="O5556:Q5556"/>
    <mergeCell ref="S5556:U5556"/>
    <mergeCell ref="W5556:Y5556"/>
    <mergeCell ref="AA5556:AC5556"/>
    <mergeCell ref="AF5554:AG5554"/>
    <mergeCell ref="L5555:M5555"/>
    <mergeCell ref="P5555:Q5555"/>
    <mergeCell ref="T5555:U5555"/>
    <mergeCell ref="X5555:Y5555"/>
    <mergeCell ref="AB5555:AC5555"/>
    <mergeCell ref="AF5555:AG5555"/>
    <mergeCell ref="L5554:M5554"/>
    <mergeCell ref="P5554:Q5554"/>
    <mergeCell ref="T5554:U5554"/>
    <mergeCell ref="X5554:Y5554"/>
    <mergeCell ref="AB5554:AC5554"/>
    <mergeCell ref="AE5552:AG5552"/>
    <mergeCell ref="K5553:M5553"/>
    <mergeCell ref="O5553:Q5553"/>
    <mergeCell ref="S5553:U5553"/>
    <mergeCell ref="W5553:Y5553"/>
    <mergeCell ref="AA5553:AC5553"/>
    <mergeCell ref="AE5553:AG5553"/>
    <mergeCell ref="K5552:M5552"/>
    <mergeCell ref="O5552:Q5552"/>
    <mergeCell ref="S5552:U5552"/>
    <mergeCell ref="W5552:Y5552"/>
    <mergeCell ref="AA5552:AC5552"/>
    <mergeCell ref="AF5550:AG5550"/>
    <mergeCell ref="L5551:M5551"/>
    <mergeCell ref="P5551:Q5551"/>
    <mergeCell ref="T5551:U5551"/>
    <mergeCell ref="X5551:Y5551"/>
    <mergeCell ref="AB5551:AC5551"/>
    <mergeCell ref="AF5551:AG5551"/>
    <mergeCell ref="L5550:M5550"/>
    <mergeCell ref="P5550:Q5550"/>
    <mergeCell ref="T5550:U5550"/>
    <mergeCell ref="X5550:Y5550"/>
    <mergeCell ref="AB5550:AC5550"/>
    <mergeCell ref="AE5548:AG5548"/>
    <mergeCell ref="K5549:M5549"/>
    <mergeCell ref="O5549:Q5549"/>
    <mergeCell ref="S5549:U5549"/>
    <mergeCell ref="W5549:Y5549"/>
    <mergeCell ref="AA5549:AC5549"/>
    <mergeCell ref="AE5549:AG5549"/>
    <mergeCell ref="K5548:M5548"/>
    <mergeCell ref="O5548:Q5548"/>
    <mergeCell ref="S5548:U5548"/>
    <mergeCell ref="W5548:Y5548"/>
    <mergeCell ref="AA5548:AC5548"/>
    <mergeCell ref="AF5546:AG5546"/>
    <mergeCell ref="L5547:M5547"/>
    <mergeCell ref="P5547:Q5547"/>
    <mergeCell ref="T5547:U5547"/>
    <mergeCell ref="X5547:Y5547"/>
    <mergeCell ref="AB5547:AC5547"/>
    <mergeCell ref="AF5547:AG5547"/>
    <mergeCell ref="L5546:M5546"/>
    <mergeCell ref="P5546:Q5546"/>
    <mergeCell ref="T5546:U5546"/>
    <mergeCell ref="X5546:Y5546"/>
    <mergeCell ref="AB5546:AC5546"/>
    <mergeCell ref="AE5544:AG5544"/>
    <mergeCell ref="K5545:M5545"/>
    <mergeCell ref="O5545:Q5545"/>
    <mergeCell ref="S5545:U5545"/>
    <mergeCell ref="W5545:Y5545"/>
    <mergeCell ref="AA5545:AC5545"/>
    <mergeCell ref="AE5545:AG5545"/>
    <mergeCell ref="K5544:M5544"/>
    <mergeCell ref="O5544:Q5544"/>
    <mergeCell ref="S5544:U5544"/>
    <mergeCell ref="W5544:Y5544"/>
    <mergeCell ref="AA5544:AC5544"/>
    <mergeCell ref="AF5542:AG5542"/>
    <mergeCell ref="L5543:M5543"/>
    <mergeCell ref="P5543:Q5543"/>
    <mergeCell ref="T5543:U5543"/>
    <mergeCell ref="X5543:Y5543"/>
    <mergeCell ref="AB5543:AC5543"/>
    <mergeCell ref="AF5543:AG5543"/>
    <mergeCell ref="L5542:M5542"/>
    <mergeCell ref="P5542:Q5542"/>
    <mergeCell ref="T5542:U5542"/>
    <mergeCell ref="X5542:Y5542"/>
    <mergeCell ref="AB5542:AC5542"/>
    <mergeCell ref="AE5540:AG5540"/>
    <mergeCell ref="K5541:M5541"/>
    <mergeCell ref="O5541:Q5541"/>
    <mergeCell ref="S5541:U5541"/>
    <mergeCell ref="W5541:Y5541"/>
    <mergeCell ref="AA5541:AC5541"/>
    <mergeCell ref="AE5541:AG5541"/>
    <mergeCell ref="K5540:M5540"/>
    <mergeCell ref="O5540:Q5540"/>
    <mergeCell ref="S5540:U5540"/>
    <mergeCell ref="W5540:Y5540"/>
    <mergeCell ref="AA5540:AC5540"/>
    <mergeCell ref="AF5538:AG5538"/>
    <mergeCell ref="L5539:M5539"/>
    <mergeCell ref="P5539:Q5539"/>
    <mergeCell ref="T5539:U5539"/>
    <mergeCell ref="X5539:Y5539"/>
    <mergeCell ref="AB5539:AC5539"/>
    <mergeCell ref="AF5539:AG5539"/>
    <mergeCell ref="L5538:M5538"/>
    <mergeCell ref="P5538:Q5538"/>
    <mergeCell ref="T5538:U5538"/>
    <mergeCell ref="X5538:Y5538"/>
    <mergeCell ref="AB5538:AC5538"/>
    <mergeCell ref="AE5536:AG5536"/>
    <mergeCell ref="K5537:M5537"/>
    <mergeCell ref="O5537:Q5537"/>
    <mergeCell ref="S5537:U5537"/>
    <mergeCell ref="W5537:Y5537"/>
    <mergeCell ref="AA5537:AC5537"/>
    <mergeCell ref="AE5537:AG5537"/>
    <mergeCell ref="K5536:M5536"/>
    <mergeCell ref="O5536:Q5536"/>
    <mergeCell ref="S5536:U5536"/>
    <mergeCell ref="W5536:Y5536"/>
    <mergeCell ref="AA5536:AC5536"/>
    <mergeCell ref="AF5534:AG5534"/>
    <mergeCell ref="L5535:M5535"/>
    <mergeCell ref="P5535:Q5535"/>
    <mergeCell ref="T5535:U5535"/>
    <mergeCell ref="X5535:Y5535"/>
    <mergeCell ref="AB5535:AC5535"/>
    <mergeCell ref="AF5535:AG5535"/>
    <mergeCell ref="L5534:M5534"/>
    <mergeCell ref="P5534:Q5534"/>
    <mergeCell ref="T5534:U5534"/>
    <mergeCell ref="X5534:Y5534"/>
    <mergeCell ref="AB5534:AC5534"/>
    <mergeCell ref="AE5532:AG5532"/>
    <mergeCell ref="K5533:M5533"/>
    <mergeCell ref="O5533:Q5533"/>
    <mergeCell ref="S5533:U5533"/>
    <mergeCell ref="W5533:Y5533"/>
    <mergeCell ref="AA5533:AC5533"/>
    <mergeCell ref="AE5533:AG5533"/>
    <mergeCell ref="K5532:M5532"/>
    <mergeCell ref="O5532:Q5532"/>
    <mergeCell ref="S5532:U5532"/>
    <mergeCell ref="W5532:Y5532"/>
    <mergeCell ref="AA5532:AC5532"/>
    <mergeCell ref="AF5530:AG5530"/>
    <mergeCell ref="L5531:M5531"/>
    <mergeCell ref="P5531:Q5531"/>
    <mergeCell ref="T5531:U5531"/>
    <mergeCell ref="X5531:Y5531"/>
    <mergeCell ref="AB5531:AC5531"/>
    <mergeCell ref="AF5531:AG5531"/>
    <mergeCell ref="L5530:M5530"/>
    <mergeCell ref="P5530:Q5530"/>
    <mergeCell ref="T5530:U5530"/>
    <mergeCell ref="X5530:Y5530"/>
    <mergeCell ref="AB5530:AC5530"/>
    <mergeCell ref="AE5528:AG5528"/>
    <mergeCell ref="K5529:M5529"/>
    <mergeCell ref="O5529:Q5529"/>
    <mergeCell ref="S5529:U5529"/>
    <mergeCell ref="W5529:Y5529"/>
    <mergeCell ref="AA5529:AC5529"/>
    <mergeCell ref="AE5529:AG5529"/>
    <mergeCell ref="K5528:M5528"/>
    <mergeCell ref="O5528:Q5528"/>
    <mergeCell ref="S5528:U5528"/>
    <mergeCell ref="W5528:Y5528"/>
    <mergeCell ref="AA5528:AC5528"/>
    <mergeCell ref="AF5526:AG5526"/>
    <mergeCell ref="L5527:M5527"/>
    <mergeCell ref="P5527:Q5527"/>
    <mergeCell ref="T5527:U5527"/>
    <mergeCell ref="X5527:Y5527"/>
    <mergeCell ref="AB5527:AC5527"/>
    <mergeCell ref="AF5527:AG5527"/>
    <mergeCell ref="L5526:M5526"/>
    <mergeCell ref="P5526:Q5526"/>
    <mergeCell ref="T5526:U5526"/>
    <mergeCell ref="X5526:Y5526"/>
    <mergeCell ref="AB5526:AC5526"/>
    <mergeCell ref="AE5524:AG5524"/>
    <mergeCell ref="K5525:M5525"/>
    <mergeCell ref="O5525:Q5525"/>
    <mergeCell ref="S5525:U5525"/>
    <mergeCell ref="W5525:Y5525"/>
    <mergeCell ref="AA5525:AC5525"/>
    <mergeCell ref="AE5525:AG5525"/>
    <mergeCell ref="K5524:M5524"/>
    <mergeCell ref="O5524:Q5524"/>
    <mergeCell ref="S5524:U5524"/>
    <mergeCell ref="W5524:Y5524"/>
    <mergeCell ref="AA5524:AC5524"/>
    <mergeCell ref="AF5522:AG5522"/>
    <mergeCell ref="L5523:M5523"/>
    <mergeCell ref="P5523:Q5523"/>
    <mergeCell ref="T5523:U5523"/>
    <mergeCell ref="X5523:Y5523"/>
    <mergeCell ref="AB5523:AC5523"/>
    <mergeCell ref="AF5523:AG5523"/>
    <mergeCell ref="L5522:M5522"/>
    <mergeCell ref="P5522:Q5522"/>
    <mergeCell ref="T5522:U5522"/>
    <mergeCell ref="X5522:Y5522"/>
    <mergeCell ref="AB5522:AC5522"/>
    <mergeCell ref="AE5520:AG5520"/>
    <mergeCell ref="K5521:M5521"/>
    <mergeCell ref="O5521:Q5521"/>
    <mergeCell ref="S5521:U5521"/>
    <mergeCell ref="W5521:Y5521"/>
    <mergeCell ref="AA5521:AC5521"/>
    <mergeCell ref="AE5521:AG5521"/>
    <mergeCell ref="K5520:M5520"/>
    <mergeCell ref="O5520:Q5520"/>
    <mergeCell ref="S5520:U5520"/>
    <mergeCell ref="W5520:Y5520"/>
    <mergeCell ref="AA5520:AC5520"/>
    <mergeCell ref="AF5518:AG5518"/>
    <mergeCell ref="L5519:M5519"/>
    <mergeCell ref="P5519:Q5519"/>
    <mergeCell ref="T5519:U5519"/>
    <mergeCell ref="X5519:Y5519"/>
    <mergeCell ref="AB5519:AC5519"/>
    <mergeCell ref="AF5519:AG5519"/>
    <mergeCell ref="L5518:M5518"/>
    <mergeCell ref="P5518:Q5518"/>
    <mergeCell ref="T5518:U5518"/>
    <mergeCell ref="X5518:Y5518"/>
    <mergeCell ref="AB5518:AC5518"/>
    <mergeCell ref="AE5516:AG5516"/>
    <mergeCell ref="K5517:M5517"/>
    <mergeCell ref="O5517:Q5517"/>
    <mergeCell ref="S5517:U5517"/>
    <mergeCell ref="W5517:Y5517"/>
    <mergeCell ref="AA5517:AC5517"/>
    <mergeCell ref="AE5517:AG5517"/>
    <mergeCell ref="K5516:M5516"/>
    <mergeCell ref="O5516:Q5516"/>
    <mergeCell ref="S5516:U5516"/>
    <mergeCell ref="W5516:Y5516"/>
    <mergeCell ref="AA5516:AC5516"/>
    <mergeCell ref="AF5514:AG5514"/>
    <mergeCell ref="L5515:M5515"/>
    <mergeCell ref="P5515:Q5515"/>
    <mergeCell ref="T5515:U5515"/>
    <mergeCell ref="X5515:Y5515"/>
    <mergeCell ref="AB5515:AC5515"/>
    <mergeCell ref="AF5515:AG5515"/>
    <mergeCell ref="L5514:M5514"/>
    <mergeCell ref="P5514:Q5514"/>
    <mergeCell ref="T5514:U5514"/>
    <mergeCell ref="X5514:Y5514"/>
    <mergeCell ref="AB5514:AC5514"/>
    <mergeCell ref="AE5512:AG5512"/>
    <mergeCell ref="K5513:M5513"/>
    <mergeCell ref="O5513:Q5513"/>
    <mergeCell ref="S5513:U5513"/>
    <mergeCell ref="W5513:Y5513"/>
    <mergeCell ref="AA5513:AC5513"/>
    <mergeCell ref="AE5513:AG5513"/>
    <mergeCell ref="K5512:M5512"/>
    <mergeCell ref="O5512:Q5512"/>
    <mergeCell ref="S5512:U5512"/>
    <mergeCell ref="W5512:Y5512"/>
    <mergeCell ref="AA5512:AC5512"/>
    <mergeCell ref="AF5510:AG5510"/>
    <mergeCell ref="L5511:M5511"/>
    <mergeCell ref="P5511:Q5511"/>
    <mergeCell ref="T5511:U5511"/>
    <mergeCell ref="X5511:Y5511"/>
    <mergeCell ref="AB5511:AC5511"/>
    <mergeCell ref="AF5511:AG5511"/>
    <mergeCell ref="L5510:M5510"/>
    <mergeCell ref="P5510:Q5510"/>
    <mergeCell ref="T5510:U5510"/>
    <mergeCell ref="X5510:Y5510"/>
    <mergeCell ref="AB5510:AC5510"/>
    <mergeCell ref="AF5508:AG5508"/>
    <mergeCell ref="L5509:M5509"/>
    <mergeCell ref="P5509:Q5509"/>
    <mergeCell ref="T5509:U5509"/>
    <mergeCell ref="X5509:Y5509"/>
    <mergeCell ref="AB5509:AC5509"/>
    <mergeCell ref="AF5509:AG5509"/>
    <mergeCell ref="L5508:M5508"/>
    <mergeCell ref="P5508:Q5508"/>
    <mergeCell ref="T5508:U5508"/>
    <mergeCell ref="X5508:Y5508"/>
    <mergeCell ref="AB5508:AC5508"/>
    <mergeCell ref="AE5506:AG5506"/>
    <mergeCell ref="K5507:M5507"/>
    <mergeCell ref="O5507:Q5507"/>
    <mergeCell ref="S5507:U5507"/>
    <mergeCell ref="W5507:Y5507"/>
    <mergeCell ref="AA5507:AC5507"/>
    <mergeCell ref="AE5507:AG5507"/>
    <mergeCell ref="K5506:M5506"/>
    <mergeCell ref="O5506:Q5506"/>
    <mergeCell ref="S5506:U5506"/>
    <mergeCell ref="W5506:Y5506"/>
    <mergeCell ref="AA5506:AC5506"/>
    <mergeCell ref="AE5504:AG5504"/>
    <mergeCell ref="K5505:M5505"/>
    <mergeCell ref="O5505:Q5505"/>
    <mergeCell ref="S5505:U5505"/>
    <mergeCell ref="W5505:Y5505"/>
    <mergeCell ref="AA5505:AC5505"/>
    <mergeCell ref="AE5505:AG5505"/>
    <mergeCell ref="K5504:M5504"/>
    <mergeCell ref="O5504:Q5504"/>
    <mergeCell ref="S5504:U5504"/>
    <mergeCell ref="W5504:Y5504"/>
    <mergeCell ref="AA5504:AC5504"/>
    <mergeCell ref="AF5502:AG5502"/>
    <mergeCell ref="L5503:M5503"/>
    <mergeCell ref="P5503:Q5503"/>
    <mergeCell ref="T5503:U5503"/>
    <mergeCell ref="X5503:Y5503"/>
    <mergeCell ref="AB5503:AC5503"/>
    <mergeCell ref="AF5503:AG5503"/>
    <mergeCell ref="L5502:M5502"/>
    <mergeCell ref="P5502:Q5502"/>
    <mergeCell ref="T5502:U5502"/>
    <mergeCell ref="X5502:Y5502"/>
    <mergeCell ref="AB5502:AC5502"/>
    <mergeCell ref="AE5500:AG5500"/>
    <mergeCell ref="K5501:M5501"/>
    <mergeCell ref="O5501:Q5501"/>
    <mergeCell ref="S5501:U5501"/>
    <mergeCell ref="W5501:Y5501"/>
    <mergeCell ref="AA5501:AC5501"/>
    <mergeCell ref="AE5501:AG5501"/>
    <mergeCell ref="K5500:M5500"/>
    <mergeCell ref="O5500:Q5500"/>
    <mergeCell ref="S5500:U5500"/>
    <mergeCell ref="W5500:Y5500"/>
    <mergeCell ref="AA5500:AC5500"/>
    <mergeCell ref="AF5498:AG5498"/>
    <mergeCell ref="L5499:M5499"/>
    <mergeCell ref="P5499:Q5499"/>
    <mergeCell ref="T5499:U5499"/>
    <mergeCell ref="X5499:Y5499"/>
    <mergeCell ref="AB5499:AC5499"/>
    <mergeCell ref="AF5499:AG5499"/>
    <mergeCell ref="L5498:M5498"/>
    <mergeCell ref="P5498:Q5498"/>
    <mergeCell ref="T5498:U5498"/>
    <mergeCell ref="X5498:Y5498"/>
    <mergeCell ref="AB5498:AC5498"/>
    <mergeCell ref="AE5496:AG5496"/>
    <mergeCell ref="K5497:M5497"/>
    <mergeCell ref="O5497:Q5497"/>
    <mergeCell ref="S5497:U5497"/>
    <mergeCell ref="W5497:Y5497"/>
    <mergeCell ref="AA5497:AC5497"/>
    <mergeCell ref="AE5497:AG5497"/>
    <mergeCell ref="K5496:M5496"/>
    <mergeCell ref="O5496:Q5496"/>
    <mergeCell ref="S5496:U5496"/>
    <mergeCell ref="W5496:Y5496"/>
    <mergeCell ref="AA5496:AC5496"/>
    <mergeCell ref="AF5494:AG5494"/>
    <mergeCell ref="L5495:M5495"/>
    <mergeCell ref="P5495:Q5495"/>
    <mergeCell ref="T5495:U5495"/>
    <mergeCell ref="X5495:Y5495"/>
    <mergeCell ref="AB5495:AC5495"/>
    <mergeCell ref="AF5495:AG5495"/>
    <mergeCell ref="L5494:M5494"/>
    <mergeCell ref="P5494:Q5494"/>
    <mergeCell ref="T5494:U5494"/>
    <mergeCell ref="X5494:Y5494"/>
    <mergeCell ref="AB5494:AC5494"/>
    <mergeCell ref="AE5492:AG5492"/>
    <mergeCell ref="K5493:M5493"/>
    <mergeCell ref="O5493:Q5493"/>
    <mergeCell ref="S5493:U5493"/>
    <mergeCell ref="W5493:Y5493"/>
    <mergeCell ref="AA5493:AC5493"/>
    <mergeCell ref="AE5493:AG5493"/>
    <mergeCell ref="K5492:M5492"/>
    <mergeCell ref="O5492:Q5492"/>
    <mergeCell ref="S5492:U5492"/>
    <mergeCell ref="W5492:Y5492"/>
    <mergeCell ref="AA5492:AC5492"/>
    <mergeCell ref="AF5490:AG5490"/>
    <mergeCell ref="L5491:M5491"/>
    <mergeCell ref="P5491:Q5491"/>
    <mergeCell ref="T5491:U5491"/>
    <mergeCell ref="X5491:Y5491"/>
    <mergeCell ref="AB5491:AC5491"/>
    <mergeCell ref="AF5491:AG5491"/>
    <mergeCell ref="L5490:M5490"/>
    <mergeCell ref="P5490:Q5490"/>
    <mergeCell ref="T5490:U5490"/>
    <mergeCell ref="X5490:Y5490"/>
    <mergeCell ref="AB5490:AC5490"/>
    <mergeCell ref="AE5488:AG5488"/>
    <mergeCell ref="K5489:M5489"/>
    <mergeCell ref="O5489:Q5489"/>
    <mergeCell ref="S5489:U5489"/>
    <mergeCell ref="W5489:Y5489"/>
    <mergeCell ref="AA5489:AC5489"/>
    <mergeCell ref="AE5489:AG5489"/>
    <mergeCell ref="K5488:M5488"/>
    <mergeCell ref="O5488:Q5488"/>
    <mergeCell ref="S5488:U5488"/>
    <mergeCell ref="W5488:Y5488"/>
    <mergeCell ref="AA5488:AC5488"/>
    <mergeCell ref="AF5486:AG5486"/>
    <mergeCell ref="L5487:M5487"/>
    <mergeCell ref="P5487:Q5487"/>
    <mergeCell ref="T5487:U5487"/>
    <mergeCell ref="X5487:Y5487"/>
    <mergeCell ref="AB5487:AC5487"/>
    <mergeCell ref="AF5487:AG5487"/>
    <mergeCell ref="L5486:M5486"/>
    <mergeCell ref="P5486:Q5486"/>
    <mergeCell ref="T5486:U5486"/>
    <mergeCell ref="X5486:Y5486"/>
    <mergeCell ref="AB5486:AC5486"/>
    <mergeCell ref="AE5484:AG5484"/>
    <mergeCell ref="K5485:M5485"/>
    <mergeCell ref="O5485:Q5485"/>
    <mergeCell ref="S5485:U5485"/>
    <mergeCell ref="W5485:Y5485"/>
    <mergeCell ref="AA5485:AC5485"/>
    <mergeCell ref="AE5485:AG5485"/>
    <mergeCell ref="K5484:M5484"/>
    <mergeCell ref="O5484:Q5484"/>
    <mergeCell ref="S5484:U5484"/>
    <mergeCell ref="W5484:Y5484"/>
    <mergeCell ref="AA5484:AC5484"/>
    <mergeCell ref="AF5482:AG5482"/>
    <mergeCell ref="L5483:M5483"/>
    <mergeCell ref="P5483:Q5483"/>
    <mergeCell ref="T5483:U5483"/>
    <mergeCell ref="X5483:Y5483"/>
    <mergeCell ref="AB5483:AC5483"/>
    <mergeCell ref="AF5483:AG5483"/>
    <mergeCell ref="L5482:M5482"/>
    <mergeCell ref="P5482:Q5482"/>
    <mergeCell ref="T5482:U5482"/>
    <mergeCell ref="X5482:Y5482"/>
    <mergeCell ref="AB5482:AC5482"/>
    <mergeCell ref="AF5480:AG5480"/>
    <mergeCell ref="L5481:M5481"/>
    <mergeCell ref="P5481:Q5481"/>
    <mergeCell ref="T5481:U5481"/>
    <mergeCell ref="X5481:Y5481"/>
    <mergeCell ref="AB5481:AC5481"/>
    <mergeCell ref="AF5481:AG5481"/>
    <mergeCell ref="L5480:M5480"/>
    <mergeCell ref="P5480:Q5480"/>
    <mergeCell ref="T5480:U5480"/>
    <mergeCell ref="X5480:Y5480"/>
    <mergeCell ref="AB5480:AC5480"/>
    <mergeCell ref="AE5478:AG5478"/>
    <mergeCell ref="K5479:M5479"/>
    <mergeCell ref="O5479:Q5479"/>
    <mergeCell ref="S5479:U5479"/>
    <mergeCell ref="W5479:Y5479"/>
    <mergeCell ref="AA5479:AC5479"/>
    <mergeCell ref="AE5479:AG5479"/>
    <mergeCell ref="K5478:M5478"/>
    <mergeCell ref="O5478:Q5478"/>
    <mergeCell ref="S5478:U5478"/>
    <mergeCell ref="W5478:Y5478"/>
    <mergeCell ref="AA5478:AC5478"/>
    <mergeCell ref="AF5476:AG5476"/>
    <mergeCell ref="K5477:M5477"/>
    <mergeCell ref="O5477:Q5477"/>
    <mergeCell ref="S5477:U5477"/>
    <mergeCell ref="W5477:Y5477"/>
    <mergeCell ref="AA5477:AC5477"/>
    <mergeCell ref="AE5477:AG5477"/>
    <mergeCell ref="L5476:M5476"/>
    <mergeCell ref="P5476:Q5476"/>
    <mergeCell ref="T5476:U5476"/>
    <mergeCell ref="X5476:Y5476"/>
    <mergeCell ref="AB5476:AC5476"/>
    <mergeCell ref="AF5474:AG5474"/>
    <mergeCell ref="L5475:M5475"/>
    <mergeCell ref="P5475:Q5475"/>
    <mergeCell ref="T5475:U5475"/>
    <mergeCell ref="X5475:Y5475"/>
    <mergeCell ref="AB5475:AC5475"/>
    <mergeCell ref="AF5475:AG5475"/>
    <mergeCell ref="L5474:M5474"/>
    <mergeCell ref="P5474:Q5474"/>
    <mergeCell ref="T5474:U5474"/>
    <mergeCell ref="X5474:Y5474"/>
    <mergeCell ref="AB5474:AC5474"/>
    <mergeCell ref="AE5472:AG5472"/>
    <mergeCell ref="L5473:M5473"/>
    <mergeCell ref="P5473:Q5473"/>
    <mergeCell ref="T5473:U5473"/>
    <mergeCell ref="X5473:Y5473"/>
    <mergeCell ref="AB5473:AC5473"/>
    <mergeCell ref="AF5473:AG5473"/>
    <mergeCell ref="K5472:M5472"/>
    <mergeCell ref="O5472:Q5472"/>
    <mergeCell ref="S5472:U5472"/>
    <mergeCell ref="W5472:Y5472"/>
    <mergeCell ref="AA5472:AC5472"/>
    <mergeCell ref="AE5470:AG5470"/>
    <mergeCell ref="K5471:M5471"/>
    <mergeCell ref="O5471:Q5471"/>
    <mergeCell ref="S5471:U5471"/>
    <mergeCell ref="W5471:Y5471"/>
    <mergeCell ref="AA5471:AC5471"/>
    <mergeCell ref="AE5471:AG5471"/>
    <mergeCell ref="K5470:M5470"/>
    <mergeCell ref="O5470:Q5470"/>
    <mergeCell ref="S5470:U5470"/>
    <mergeCell ref="W5470:Y5470"/>
    <mergeCell ref="AA5470:AC5470"/>
    <mergeCell ref="AF5468:AG5468"/>
    <mergeCell ref="K5469:M5469"/>
    <mergeCell ref="O5469:Q5469"/>
    <mergeCell ref="S5469:U5469"/>
    <mergeCell ref="W5469:Y5469"/>
    <mergeCell ref="AA5469:AC5469"/>
    <mergeCell ref="AE5469:AG5469"/>
    <mergeCell ref="L5468:M5468"/>
    <mergeCell ref="P5468:Q5468"/>
    <mergeCell ref="T5468:U5468"/>
    <mergeCell ref="X5468:Y5468"/>
    <mergeCell ref="AB5468:AC5468"/>
    <mergeCell ref="AF5466:AG5466"/>
    <mergeCell ref="L5467:M5467"/>
    <mergeCell ref="P5467:Q5467"/>
    <mergeCell ref="T5467:U5467"/>
    <mergeCell ref="X5467:Y5467"/>
    <mergeCell ref="AB5467:AC5467"/>
    <mergeCell ref="AF5467:AG5467"/>
    <mergeCell ref="L5466:M5466"/>
    <mergeCell ref="P5466:Q5466"/>
    <mergeCell ref="T5466:U5466"/>
    <mergeCell ref="X5466:Y5466"/>
    <mergeCell ref="AB5466:AC5466"/>
    <mergeCell ref="AE5464:AG5464"/>
    <mergeCell ref="K5465:M5465"/>
    <mergeCell ref="O5465:Q5465"/>
    <mergeCell ref="S5465:U5465"/>
    <mergeCell ref="W5465:Y5465"/>
    <mergeCell ref="AA5465:AC5465"/>
    <mergeCell ref="AE5465:AG5465"/>
    <mergeCell ref="K5464:M5464"/>
    <mergeCell ref="O5464:Q5464"/>
    <mergeCell ref="S5464:U5464"/>
    <mergeCell ref="W5464:Y5464"/>
    <mergeCell ref="AA5464:AC5464"/>
    <mergeCell ref="AF5462:AG5462"/>
    <mergeCell ref="L5463:M5463"/>
    <mergeCell ref="P5463:Q5463"/>
    <mergeCell ref="T5463:U5463"/>
    <mergeCell ref="X5463:Y5463"/>
    <mergeCell ref="AB5463:AC5463"/>
    <mergeCell ref="AF5463:AG5463"/>
    <mergeCell ref="L5462:M5462"/>
    <mergeCell ref="P5462:Q5462"/>
    <mergeCell ref="T5462:U5462"/>
    <mergeCell ref="X5462:Y5462"/>
    <mergeCell ref="AB5462:AC5462"/>
    <mergeCell ref="AF5460:AG5460"/>
    <mergeCell ref="L5461:M5461"/>
    <mergeCell ref="P5461:Q5461"/>
    <mergeCell ref="T5461:U5461"/>
    <mergeCell ref="X5461:Y5461"/>
    <mergeCell ref="AB5461:AC5461"/>
    <mergeCell ref="AF5461:AG5461"/>
    <mergeCell ref="L5460:M5460"/>
    <mergeCell ref="P5460:Q5460"/>
    <mergeCell ref="T5460:U5460"/>
    <mergeCell ref="X5460:Y5460"/>
    <mergeCell ref="AB5460:AC5460"/>
    <mergeCell ref="AE5458:AG5458"/>
    <mergeCell ref="K5459:M5459"/>
    <mergeCell ref="O5459:Q5459"/>
    <mergeCell ref="S5459:U5459"/>
    <mergeCell ref="W5459:Y5459"/>
    <mergeCell ref="AA5459:AC5459"/>
    <mergeCell ref="AE5459:AG5459"/>
    <mergeCell ref="K5458:M5458"/>
    <mergeCell ref="O5458:Q5458"/>
    <mergeCell ref="S5458:U5458"/>
    <mergeCell ref="W5458:Y5458"/>
    <mergeCell ref="AA5458:AC5458"/>
    <mergeCell ref="AF5456:AG5456"/>
    <mergeCell ref="K5457:M5457"/>
    <mergeCell ref="O5457:Q5457"/>
    <mergeCell ref="S5457:U5457"/>
    <mergeCell ref="W5457:Y5457"/>
    <mergeCell ref="AA5457:AC5457"/>
    <mergeCell ref="AE5457:AG5457"/>
    <mergeCell ref="L5456:M5456"/>
    <mergeCell ref="P5456:Q5456"/>
    <mergeCell ref="T5456:U5456"/>
    <mergeCell ref="X5456:Y5456"/>
    <mergeCell ref="AB5456:AC5456"/>
    <mergeCell ref="AE5454:AG5454"/>
    <mergeCell ref="L5455:M5455"/>
    <mergeCell ref="P5455:Q5455"/>
    <mergeCell ref="T5455:U5455"/>
    <mergeCell ref="X5455:Y5455"/>
    <mergeCell ref="AB5455:AC5455"/>
    <mergeCell ref="AF5455:AG5455"/>
    <mergeCell ref="K5454:M5454"/>
    <mergeCell ref="O5454:Q5454"/>
    <mergeCell ref="S5454:U5454"/>
    <mergeCell ref="W5454:Y5454"/>
    <mergeCell ref="AA5454:AC5454"/>
    <mergeCell ref="AF5452:AG5452"/>
    <mergeCell ref="K5453:M5453"/>
    <mergeCell ref="O5453:Q5453"/>
    <mergeCell ref="S5453:U5453"/>
    <mergeCell ref="W5453:Y5453"/>
    <mergeCell ref="AA5453:AC5453"/>
    <mergeCell ref="AE5453:AG5453"/>
    <mergeCell ref="L5452:M5452"/>
    <mergeCell ref="P5452:Q5452"/>
    <mergeCell ref="T5452:U5452"/>
    <mergeCell ref="X5452:Y5452"/>
    <mergeCell ref="AB5452:AC5452"/>
    <mergeCell ref="AE5450:AG5450"/>
    <mergeCell ref="L5451:M5451"/>
    <mergeCell ref="P5451:Q5451"/>
    <mergeCell ref="T5451:U5451"/>
    <mergeCell ref="X5451:Y5451"/>
    <mergeCell ref="AB5451:AC5451"/>
    <mergeCell ref="AF5451:AG5451"/>
    <mergeCell ref="K5450:M5450"/>
    <mergeCell ref="O5450:Q5450"/>
    <mergeCell ref="S5450:U5450"/>
    <mergeCell ref="W5450:Y5450"/>
    <mergeCell ref="AA5450:AC5450"/>
    <mergeCell ref="AF5448:AG5448"/>
    <mergeCell ref="K5449:M5449"/>
    <mergeCell ref="O5449:Q5449"/>
    <mergeCell ref="S5449:U5449"/>
    <mergeCell ref="W5449:Y5449"/>
    <mergeCell ref="AA5449:AC5449"/>
    <mergeCell ref="AE5449:AG5449"/>
    <mergeCell ref="L5448:M5448"/>
    <mergeCell ref="P5448:Q5448"/>
    <mergeCell ref="T5448:U5448"/>
    <mergeCell ref="X5448:Y5448"/>
    <mergeCell ref="AB5448:AC5448"/>
    <mergeCell ref="AF5446:AG5446"/>
    <mergeCell ref="L5447:M5447"/>
    <mergeCell ref="P5447:Q5447"/>
    <mergeCell ref="T5447:U5447"/>
    <mergeCell ref="X5447:Y5447"/>
    <mergeCell ref="AB5447:AC5447"/>
    <mergeCell ref="AF5447:AG5447"/>
    <mergeCell ref="L5446:M5446"/>
    <mergeCell ref="P5446:Q5446"/>
    <mergeCell ref="T5446:U5446"/>
    <mergeCell ref="X5446:Y5446"/>
    <mergeCell ref="AB5446:AC5446"/>
    <mergeCell ref="AE5444:AG5444"/>
    <mergeCell ref="L5445:M5445"/>
    <mergeCell ref="P5445:Q5445"/>
    <mergeCell ref="T5445:U5445"/>
    <mergeCell ref="X5445:Y5445"/>
    <mergeCell ref="AB5445:AC5445"/>
    <mergeCell ref="AF5445:AG5445"/>
    <mergeCell ref="K5444:M5444"/>
    <mergeCell ref="O5444:Q5444"/>
    <mergeCell ref="S5444:U5444"/>
    <mergeCell ref="W5444:Y5444"/>
    <mergeCell ref="AA5444:AC5444"/>
    <mergeCell ref="AE5442:AG5442"/>
    <mergeCell ref="K5443:M5443"/>
    <mergeCell ref="O5443:Q5443"/>
    <mergeCell ref="S5443:U5443"/>
    <mergeCell ref="W5443:Y5443"/>
    <mergeCell ref="AA5443:AC5443"/>
    <mergeCell ref="AE5443:AG5443"/>
    <mergeCell ref="K5442:M5442"/>
    <mergeCell ref="O5442:Q5442"/>
    <mergeCell ref="S5442:U5442"/>
    <mergeCell ref="W5442:Y5442"/>
    <mergeCell ref="AA5442:AC5442"/>
    <mergeCell ref="AE5440:AG5440"/>
    <mergeCell ref="K5441:M5441"/>
    <mergeCell ref="O5441:Q5441"/>
    <mergeCell ref="S5441:U5441"/>
    <mergeCell ref="W5441:Y5441"/>
    <mergeCell ref="AA5441:AC5441"/>
    <mergeCell ref="AE5441:AG5441"/>
    <mergeCell ref="K5440:M5440"/>
    <mergeCell ref="O5440:Q5440"/>
    <mergeCell ref="S5440:U5440"/>
    <mergeCell ref="W5440:Y5440"/>
    <mergeCell ref="AA5440:AC5440"/>
    <mergeCell ref="AE5438:AG5438"/>
    <mergeCell ref="K5439:M5439"/>
    <mergeCell ref="O5439:Q5439"/>
    <mergeCell ref="S5439:U5439"/>
    <mergeCell ref="W5439:Y5439"/>
    <mergeCell ref="AA5439:AC5439"/>
    <mergeCell ref="AE5439:AG5439"/>
    <mergeCell ref="K5438:M5438"/>
    <mergeCell ref="O5438:Q5438"/>
    <mergeCell ref="S5438:U5438"/>
    <mergeCell ref="W5438:Y5438"/>
    <mergeCell ref="AA5438:AC5438"/>
    <mergeCell ref="AE5436:AG5436"/>
    <mergeCell ref="K5437:M5437"/>
    <mergeCell ref="O5437:Q5437"/>
    <mergeCell ref="S5437:U5437"/>
    <mergeCell ref="W5437:Y5437"/>
    <mergeCell ref="AA5437:AC5437"/>
    <mergeCell ref="AE5437:AG5437"/>
    <mergeCell ref="K5436:M5436"/>
    <mergeCell ref="O5436:Q5436"/>
    <mergeCell ref="S5436:U5436"/>
    <mergeCell ref="W5436:Y5436"/>
    <mergeCell ref="AA5436:AC5436"/>
    <mergeCell ref="AE5434:AG5434"/>
    <mergeCell ref="K5435:M5435"/>
    <mergeCell ref="O5435:Q5435"/>
    <mergeCell ref="S5435:U5435"/>
    <mergeCell ref="W5435:Y5435"/>
    <mergeCell ref="AA5435:AC5435"/>
    <mergeCell ref="AE5435:AG5435"/>
    <mergeCell ref="K5434:M5434"/>
    <mergeCell ref="O5434:Q5434"/>
    <mergeCell ref="S5434:U5434"/>
    <mergeCell ref="W5434:Y5434"/>
    <mergeCell ref="AA5434:AC5434"/>
    <mergeCell ref="AE5432:AG5432"/>
    <mergeCell ref="K5433:M5433"/>
    <mergeCell ref="O5433:Q5433"/>
    <mergeCell ref="S5433:U5433"/>
    <mergeCell ref="W5433:Y5433"/>
    <mergeCell ref="AA5433:AC5433"/>
    <mergeCell ref="AE5433:AG5433"/>
    <mergeCell ref="K5432:M5432"/>
    <mergeCell ref="O5432:Q5432"/>
    <mergeCell ref="S5432:U5432"/>
    <mergeCell ref="W5432:Y5432"/>
    <mergeCell ref="AA5432:AC5432"/>
    <mergeCell ref="AE5430:AG5430"/>
    <mergeCell ref="K5431:M5431"/>
    <mergeCell ref="O5431:Q5431"/>
    <mergeCell ref="S5431:U5431"/>
    <mergeCell ref="W5431:Y5431"/>
    <mergeCell ref="AA5431:AC5431"/>
    <mergeCell ref="AE5431:AG5431"/>
    <mergeCell ref="K5430:M5430"/>
    <mergeCell ref="O5430:Q5430"/>
    <mergeCell ref="S5430:U5430"/>
    <mergeCell ref="W5430:Y5430"/>
    <mergeCell ref="AA5430:AC5430"/>
    <mergeCell ref="AE5428:AG5428"/>
    <mergeCell ref="K5429:M5429"/>
    <mergeCell ref="O5429:Q5429"/>
    <mergeCell ref="S5429:U5429"/>
    <mergeCell ref="W5429:Y5429"/>
    <mergeCell ref="AA5429:AC5429"/>
    <mergeCell ref="AE5429:AG5429"/>
    <mergeCell ref="K5428:M5428"/>
    <mergeCell ref="O5428:Q5428"/>
    <mergeCell ref="S5428:U5428"/>
    <mergeCell ref="W5428:Y5428"/>
    <mergeCell ref="AA5428:AC5428"/>
    <mergeCell ref="AE5426:AG5426"/>
    <mergeCell ref="K5427:M5427"/>
    <mergeCell ref="O5427:Q5427"/>
    <mergeCell ref="S5427:U5427"/>
    <mergeCell ref="W5427:Y5427"/>
    <mergeCell ref="AA5427:AC5427"/>
    <mergeCell ref="AE5427:AG5427"/>
    <mergeCell ref="K5426:M5426"/>
    <mergeCell ref="O5426:Q5426"/>
    <mergeCell ref="S5426:U5426"/>
    <mergeCell ref="W5426:Y5426"/>
    <mergeCell ref="AA5426:AC5426"/>
    <mergeCell ref="AE5424:AG5424"/>
    <mergeCell ref="K5425:M5425"/>
    <mergeCell ref="O5425:Q5425"/>
    <mergeCell ref="S5425:U5425"/>
    <mergeCell ref="W5425:Y5425"/>
    <mergeCell ref="AA5425:AC5425"/>
    <mergeCell ref="AE5425:AG5425"/>
    <mergeCell ref="K5424:M5424"/>
    <mergeCell ref="O5424:Q5424"/>
    <mergeCell ref="S5424:U5424"/>
    <mergeCell ref="W5424:Y5424"/>
    <mergeCell ref="AA5424:AC5424"/>
    <mergeCell ref="AF5422:AG5422"/>
    <mergeCell ref="L5423:M5423"/>
    <mergeCell ref="P5423:Q5423"/>
    <mergeCell ref="T5423:U5423"/>
    <mergeCell ref="X5423:Y5423"/>
    <mergeCell ref="AB5423:AC5423"/>
    <mergeCell ref="AF5423:AG5423"/>
    <mergeCell ref="L5422:M5422"/>
    <mergeCell ref="P5422:Q5422"/>
    <mergeCell ref="T5422:U5422"/>
    <mergeCell ref="X5422:Y5422"/>
    <mergeCell ref="AB5422:AC5422"/>
    <mergeCell ref="AE5420:AG5420"/>
    <mergeCell ref="K5421:M5421"/>
    <mergeCell ref="O5421:Q5421"/>
    <mergeCell ref="S5421:U5421"/>
    <mergeCell ref="W5421:Y5421"/>
    <mergeCell ref="AA5421:AC5421"/>
    <mergeCell ref="AE5421:AG5421"/>
    <mergeCell ref="K5420:M5420"/>
    <mergeCell ref="O5420:Q5420"/>
    <mergeCell ref="S5420:U5420"/>
    <mergeCell ref="W5420:Y5420"/>
    <mergeCell ref="AA5420:AC5420"/>
    <mergeCell ref="AF5418:AG5418"/>
    <mergeCell ref="L5419:M5419"/>
    <mergeCell ref="P5419:Q5419"/>
    <mergeCell ref="T5419:U5419"/>
    <mergeCell ref="X5419:Y5419"/>
    <mergeCell ref="AB5419:AC5419"/>
    <mergeCell ref="AF5419:AG5419"/>
    <mergeCell ref="L5418:M5418"/>
    <mergeCell ref="P5418:Q5418"/>
    <mergeCell ref="T5418:U5418"/>
    <mergeCell ref="X5418:Y5418"/>
    <mergeCell ref="AB5418:AC5418"/>
    <mergeCell ref="AE5416:AG5416"/>
    <mergeCell ref="K5417:M5417"/>
    <mergeCell ref="O5417:Q5417"/>
    <mergeCell ref="S5417:U5417"/>
    <mergeCell ref="W5417:Y5417"/>
    <mergeCell ref="AA5417:AC5417"/>
    <mergeCell ref="AE5417:AG5417"/>
    <mergeCell ref="K5416:M5416"/>
    <mergeCell ref="O5416:Q5416"/>
    <mergeCell ref="S5416:U5416"/>
    <mergeCell ref="W5416:Y5416"/>
    <mergeCell ref="AA5416:AC5416"/>
    <mergeCell ref="AF5414:AG5414"/>
    <mergeCell ref="L5415:M5415"/>
    <mergeCell ref="P5415:Q5415"/>
    <mergeCell ref="T5415:U5415"/>
    <mergeCell ref="X5415:Y5415"/>
    <mergeCell ref="AB5415:AC5415"/>
    <mergeCell ref="AF5415:AG5415"/>
    <mergeCell ref="L5414:M5414"/>
    <mergeCell ref="P5414:Q5414"/>
    <mergeCell ref="T5414:U5414"/>
    <mergeCell ref="X5414:Y5414"/>
    <mergeCell ref="AB5414:AC5414"/>
    <mergeCell ref="AE5412:AG5412"/>
    <mergeCell ref="K5413:M5413"/>
    <mergeCell ref="O5413:Q5413"/>
    <mergeCell ref="S5413:U5413"/>
    <mergeCell ref="W5413:Y5413"/>
    <mergeCell ref="AA5413:AC5413"/>
    <mergeCell ref="AE5413:AG5413"/>
    <mergeCell ref="K5412:M5412"/>
    <mergeCell ref="O5412:Q5412"/>
    <mergeCell ref="S5412:U5412"/>
    <mergeCell ref="W5412:Y5412"/>
    <mergeCell ref="AA5412:AC5412"/>
    <mergeCell ref="AF5410:AG5410"/>
    <mergeCell ref="L5411:M5411"/>
    <mergeCell ref="P5411:Q5411"/>
    <mergeCell ref="T5411:U5411"/>
    <mergeCell ref="X5411:Y5411"/>
    <mergeCell ref="AB5411:AC5411"/>
    <mergeCell ref="AF5411:AG5411"/>
    <mergeCell ref="L5410:M5410"/>
    <mergeCell ref="P5410:Q5410"/>
    <mergeCell ref="T5410:U5410"/>
    <mergeCell ref="X5410:Y5410"/>
    <mergeCell ref="AB5410:AC5410"/>
    <mergeCell ref="AE5408:AG5408"/>
    <mergeCell ref="K5409:M5409"/>
    <mergeCell ref="O5409:Q5409"/>
    <mergeCell ref="S5409:U5409"/>
    <mergeCell ref="W5409:Y5409"/>
    <mergeCell ref="AA5409:AC5409"/>
    <mergeCell ref="AE5409:AG5409"/>
    <mergeCell ref="K5408:M5408"/>
    <mergeCell ref="O5408:Q5408"/>
    <mergeCell ref="S5408:U5408"/>
    <mergeCell ref="W5408:Y5408"/>
    <mergeCell ref="AA5408:AC5408"/>
    <mergeCell ref="AE5406:AG5406"/>
    <mergeCell ref="K5407:M5407"/>
    <mergeCell ref="O5407:Q5407"/>
    <mergeCell ref="S5407:U5407"/>
    <mergeCell ref="W5407:Y5407"/>
    <mergeCell ref="AA5407:AC5407"/>
    <mergeCell ref="AE5407:AG5407"/>
    <mergeCell ref="K5406:M5406"/>
    <mergeCell ref="O5406:Q5406"/>
    <mergeCell ref="S5406:U5406"/>
    <mergeCell ref="W5406:Y5406"/>
    <mergeCell ref="AA5406:AC5406"/>
    <mergeCell ref="AE5404:AG5404"/>
    <mergeCell ref="K5405:M5405"/>
    <mergeCell ref="O5405:Q5405"/>
    <mergeCell ref="S5405:U5405"/>
    <mergeCell ref="W5405:Y5405"/>
    <mergeCell ref="AA5405:AC5405"/>
    <mergeCell ref="AE5405:AG5405"/>
    <mergeCell ref="K5404:M5404"/>
    <mergeCell ref="O5404:Q5404"/>
    <mergeCell ref="S5404:U5404"/>
    <mergeCell ref="W5404:Y5404"/>
    <mergeCell ref="AA5404:AC5404"/>
    <mergeCell ref="AE5402:AG5402"/>
    <mergeCell ref="K5403:M5403"/>
    <mergeCell ref="O5403:Q5403"/>
    <mergeCell ref="S5403:U5403"/>
    <mergeCell ref="W5403:Y5403"/>
    <mergeCell ref="AA5403:AC5403"/>
    <mergeCell ref="AE5403:AG5403"/>
    <mergeCell ref="K5402:M5402"/>
    <mergeCell ref="O5402:Q5402"/>
    <mergeCell ref="S5402:U5402"/>
    <mergeCell ref="W5402:Y5402"/>
    <mergeCell ref="AA5402:AC5402"/>
    <mergeCell ref="AE5400:AG5400"/>
    <mergeCell ref="K5401:M5401"/>
    <mergeCell ref="O5401:Q5401"/>
    <mergeCell ref="S5401:U5401"/>
    <mergeCell ref="W5401:Y5401"/>
    <mergeCell ref="AA5401:AC5401"/>
    <mergeCell ref="AE5401:AG5401"/>
    <mergeCell ref="K5400:M5400"/>
    <mergeCell ref="O5400:Q5400"/>
    <mergeCell ref="S5400:U5400"/>
    <mergeCell ref="W5400:Y5400"/>
    <mergeCell ref="AA5400:AC5400"/>
    <mergeCell ref="AE5398:AG5398"/>
    <mergeCell ref="K5399:M5399"/>
    <mergeCell ref="O5399:Q5399"/>
    <mergeCell ref="S5399:U5399"/>
    <mergeCell ref="W5399:Y5399"/>
    <mergeCell ref="AA5399:AC5399"/>
    <mergeCell ref="AE5399:AG5399"/>
    <mergeCell ref="K5398:M5398"/>
    <mergeCell ref="O5398:Q5398"/>
    <mergeCell ref="S5398:U5398"/>
    <mergeCell ref="W5398:Y5398"/>
    <mergeCell ref="AA5398:AC5398"/>
    <mergeCell ref="AB5396:AC5396"/>
    <mergeCell ref="AF5396:AG5396"/>
    <mergeCell ref="K5397:M5397"/>
    <mergeCell ref="O5397:Q5397"/>
    <mergeCell ref="S5397:U5397"/>
    <mergeCell ref="W5397:Y5397"/>
    <mergeCell ref="AA5397:AC5397"/>
    <mergeCell ref="AE5397:AG5397"/>
    <mergeCell ref="A5396:F5396"/>
    <mergeCell ref="L5396:M5396"/>
    <mergeCell ref="P5396:Q5396"/>
    <mergeCell ref="T5396:U5396"/>
    <mergeCell ref="X5396:Y5396"/>
    <mergeCell ref="AE5394:AG5394"/>
    <mergeCell ref="A5395:F5395"/>
    <mergeCell ref="L5395:M5395"/>
    <mergeCell ref="P5395:Q5395"/>
    <mergeCell ref="T5395:U5395"/>
    <mergeCell ref="X5395:Y5395"/>
    <mergeCell ref="AB5395:AC5395"/>
    <mergeCell ref="AF5395:AG5395"/>
    <mergeCell ref="K5394:M5394"/>
    <mergeCell ref="O5394:Q5394"/>
    <mergeCell ref="S5394:U5394"/>
    <mergeCell ref="W5394:Y5394"/>
    <mergeCell ref="AA5394:AC5394"/>
    <mergeCell ref="AF5392:AG5392"/>
    <mergeCell ref="K5393:M5393"/>
    <mergeCell ref="O5393:Q5393"/>
    <mergeCell ref="S5393:U5393"/>
    <mergeCell ref="W5393:Y5393"/>
    <mergeCell ref="AA5393:AC5393"/>
    <mergeCell ref="AE5393:AG5393"/>
    <mergeCell ref="L5392:M5392"/>
    <mergeCell ref="P5392:Q5392"/>
    <mergeCell ref="T5392:U5392"/>
    <mergeCell ref="X5392:Y5392"/>
    <mergeCell ref="AB5392:AC5392"/>
    <mergeCell ref="AE5390:AG5390"/>
    <mergeCell ref="L5391:M5391"/>
    <mergeCell ref="P5391:Q5391"/>
    <mergeCell ref="T5391:U5391"/>
    <mergeCell ref="X5391:Y5391"/>
    <mergeCell ref="AB5391:AC5391"/>
    <mergeCell ref="AF5391:AG5391"/>
    <mergeCell ref="K5390:M5390"/>
    <mergeCell ref="O5390:Q5390"/>
    <mergeCell ref="S5390:U5390"/>
    <mergeCell ref="W5390:Y5390"/>
    <mergeCell ref="AA5390:AC5390"/>
    <mergeCell ref="AF5388:AG5388"/>
    <mergeCell ref="K5389:M5389"/>
    <mergeCell ref="O5389:Q5389"/>
    <mergeCell ref="S5389:U5389"/>
    <mergeCell ref="W5389:Y5389"/>
    <mergeCell ref="AA5389:AC5389"/>
    <mergeCell ref="AE5389:AG5389"/>
    <mergeCell ref="L5388:M5388"/>
    <mergeCell ref="P5388:Q5388"/>
    <mergeCell ref="T5388:U5388"/>
    <mergeCell ref="X5388:Y5388"/>
    <mergeCell ref="AB5388:AC5388"/>
    <mergeCell ref="AF5386:AG5386"/>
    <mergeCell ref="L5387:M5387"/>
    <mergeCell ref="P5387:Q5387"/>
    <mergeCell ref="T5387:U5387"/>
    <mergeCell ref="X5387:Y5387"/>
    <mergeCell ref="AB5387:AC5387"/>
    <mergeCell ref="AF5387:AG5387"/>
    <mergeCell ref="L5386:M5386"/>
    <mergeCell ref="P5386:Q5386"/>
    <mergeCell ref="T5386:U5386"/>
    <mergeCell ref="X5386:Y5386"/>
    <mergeCell ref="AB5386:AC5386"/>
    <mergeCell ref="AF5384:AG5384"/>
    <mergeCell ref="L5385:M5385"/>
    <mergeCell ref="P5385:Q5385"/>
    <mergeCell ref="T5385:U5385"/>
    <mergeCell ref="X5385:Y5385"/>
    <mergeCell ref="AB5385:AC5385"/>
    <mergeCell ref="AF5385:AG5385"/>
    <mergeCell ref="L5384:M5384"/>
    <mergeCell ref="P5384:Q5384"/>
    <mergeCell ref="T5384:U5384"/>
    <mergeCell ref="X5384:Y5384"/>
    <mergeCell ref="AB5384:AC5384"/>
    <mergeCell ref="AE5382:AG5382"/>
    <mergeCell ref="K5383:M5383"/>
    <mergeCell ref="O5383:Q5383"/>
    <mergeCell ref="S5383:U5383"/>
    <mergeCell ref="W5383:Y5383"/>
    <mergeCell ref="AA5383:AC5383"/>
    <mergeCell ref="AE5383:AG5383"/>
    <mergeCell ref="K5382:M5382"/>
    <mergeCell ref="O5382:Q5382"/>
    <mergeCell ref="S5382:U5382"/>
    <mergeCell ref="W5382:Y5382"/>
    <mergeCell ref="AA5382:AC5382"/>
    <mergeCell ref="AF5380:AG5380"/>
    <mergeCell ref="L5381:M5381"/>
    <mergeCell ref="P5381:Q5381"/>
    <mergeCell ref="T5381:U5381"/>
    <mergeCell ref="X5381:Y5381"/>
    <mergeCell ref="AB5381:AC5381"/>
    <mergeCell ref="AF5381:AG5381"/>
    <mergeCell ref="L5380:M5380"/>
    <mergeCell ref="P5380:Q5380"/>
    <mergeCell ref="T5380:U5380"/>
    <mergeCell ref="X5380:Y5380"/>
    <mergeCell ref="AB5380:AC5380"/>
    <mergeCell ref="AF5378:AG5378"/>
    <mergeCell ref="L5379:M5379"/>
    <mergeCell ref="P5379:Q5379"/>
    <mergeCell ref="T5379:U5379"/>
    <mergeCell ref="X5379:Y5379"/>
    <mergeCell ref="AB5379:AC5379"/>
    <mergeCell ref="AF5379:AG5379"/>
    <mergeCell ref="L5378:M5378"/>
    <mergeCell ref="P5378:Q5378"/>
    <mergeCell ref="T5378:U5378"/>
    <mergeCell ref="X5378:Y5378"/>
    <mergeCell ref="AB5378:AC5378"/>
    <mergeCell ref="AE5376:AG5376"/>
    <mergeCell ref="L5377:M5377"/>
    <mergeCell ref="P5377:Q5377"/>
    <mergeCell ref="T5377:U5377"/>
    <mergeCell ref="X5377:Y5377"/>
    <mergeCell ref="AB5377:AC5377"/>
    <mergeCell ref="AF5377:AG5377"/>
    <mergeCell ref="K5376:M5376"/>
    <mergeCell ref="O5376:Q5376"/>
    <mergeCell ref="S5376:U5376"/>
    <mergeCell ref="W5376:Y5376"/>
    <mergeCell ref="AA5376:AC5376"/>
    <mergeCell ref="AE5374:AG5374"/>
    <mergeCell ref="K5375:M5375"/>
    <mergeCell ref="O5375:Q5375"/>
    <mergeCell ref="S5375:U5375"/>
    <mergeCell ref="W5375:Y5375"/>
    <mergeCell ref="AA5375:AC5375"/>
    <mergeCell ref="AE5375:AG5375"/>
    <mergeCell ref="K5374:M5374"/>
    <mergeCell ref="O5374:Q5374"/>
    <mergeCell ref="S5374:U5374"/>
    <mergeCell ref="W5374:Y5374"/>
    <mergeCell ref="AA5374:AC5374"/>
    <mergeCell ref="AF5372:AG5372"/>
    <mergeCell ref="L5373:M5373"/>
    <mergeCell ref="P5373:Q5373"/>
    <mergeCell ref="T5373:U5373"/>
    <mergeCell ref="X5373:Y5373"/>
    <mergeCell ref="AB5373:AC5373"/>
    <mergeCell ref="AF5373:AG5373"/>
    <mergeCell ref="L5372:M5372"/>
    <mergeCell ref="P5372:Q5372"/>
    <mergeCell ref="T5372:U5372"/>
    <mergeCell ref="X5372:Y5372"/>
    <mergeCell ref="AB5372:AC5372"/>
    <mergeCell ref="AF5370:AG5370"/>
    <mergeCell ref="L5371:M5371"/>
    <mergeCell ref="P5371:Q5371"/>
    <mergeCell ref="T5371:U5371"/>
    <mergeCell ref="X5371:Y5371"/>
    <mergeCell ref="AB5371:AC5371"/>
    <mergeCell ref="AF5371:AG5371"/>
    <mergeCell ref="L5370:M5370"/>
    <mergeCell ref="P5370:Q5370"/>
    <mergeCell ref="T5370:U5370"/>
    <mergeCell ref="X5370:Y5370"/>
    <mergeCell ref="AB5370:AC5370"/>
    <mergeCell ref="AE5368:AG5368"/>
    <mergeCell ref="K5369:M5369"/>
    <mergeCell ref="O5369:Q5369"/>
    <mergeCell ref="S5369:U5369"/>
    <mergeCell ref="W5369:Y5369"/>
    <mergeCell ref="AA5369:AC5369"/>
    <mergeCell ref="AE5369:AG5369"/>
    <mergeCell ref="K5368:M5368"/>
    <mergeCell ref="O5368:Q5368"/>
    <mergeCell ref="S5368:U5368"/>
    <mergeCell ref="W5368:Y5368"/>
    <mergeCell ref="AA5368:AC5368"/>
    <mergeCell ref="AF5366:AG5366"/>
    <mergeCell ref="K5367:M5367"/>
    <mergeCell ref="O5367:Q5367"/>
    <mergeCell ref="S5367:U5367"/>
    <mergeCell ref="W5367:Y5367"/>
    <mergeCell ref="AA5367:AC5367"/>
    <mergeCell ref="AE5367:AG5367"/>
    <mergeCell ref="L5366:M5366"/>
    <mergeCell ref="P5366:Q5366"/>
    <mergeCell ref="T5366:U5366"/>
    <mergeCell ref="X5366:Y5366"/>
    <mergeCell ref="AB5366:AC5366"/>
    <mergeCell ref="AE5364:AG5364"/>
    <mergeCell ref="L5365:M5365"/>
    <mergeCell ref="P5365:Q5365"/>
    <mergeCell ref="T5365:U5365"/>
    <mergeCell ref="X5365:Y5365"/>
    <mergeCell ref="AB5365:AC5365"/>
    <mergeCell ref="AF5365:AG5365"/>
    <mergeCell ref="K5364:M5364"/>
    <mergeCell ref="O5364:Q5364"/>
    <mergeCell ref="S5364:U5364"/>
    <mergeCell ref="W5364:Y5364"/>
    <mergeCell ref="AA5364:AC5364"/>
    <mergeCell ref="AE5362:AG5362"/>
    <mergeCell ref="K5363:M5363"/>
    <mergeCell ref="O5363:Q5363"/>
    <mergeCell ref="S5363:U5363"/>
    <mergeCell ref="W5363:Y5363"/>
    <mergeCell ref="AA5363:AC5363"/>
    <mergeCell ref="AE5363:AG5363"/>
    <mergeCell ref="K5362:M5362"/>
    <mergeCell ref="O5362:Q5362"/>
    <mergeCell ref="S5362:U5362"/>
    <mergeCell ref="W5362:Y5362"/>
    <mergeCell ref="AA5362:AC5362"/>
    <mergeCell ref="AF5360:AG5360"/>
    <mergeCell ref="L5361:M5361"/>
    <mergeCell ref="P5361:Q5361"/>
    <mergeCell ref="T5361:U5361"/>
    <mergeCell ref="X5361:Y5361"/>
    <mergeCell ref="AB5361:AC5361"/>
    <mergeCell ref="AF5361:AG5361"/>
    <mergeCell ref="L5360:M5360"/>
    <mergeCell ref="P5360:Q5360"/>
    <mergeCell ref="T5360:U5360"/>
    <mergeCell ref="X5360:Y5360"/>
    <mergeCell ref="AB5360:AC5360"/>
    <mergeCell ref="AE5358:AG5358"/>
    <mergeCell ref="K5359:M5359"/>
    <mergeCell ref="O5359:Q5359"/>
    <mergeCell ref="S5359:U5359"/>
    <mergeCell ref="W5359:Y5359"/>
    <mergeCell ref="AA5359:AC5359"/>
    <mergeCell ref="AE5359:AG5359"/>
    <mergeCell ref="K5358:M5358"/>
    <mergeCell ref="O5358:Q5358"/>
    <mergeCell ref="S5358:U5358"/>
    <mergeCell ref="W5358:Y5358"/>
    <mergeCell ref="AA5358:AC5358"/>
    <mergeCell ref="AF5356:AG5356"/>
    <mergeCell ref="L5357:M5357"/>
    <mergeCell ref="P5357:Q5357"/>
    <mergeCell ref="T5357:U5357"/>
    <mergeCell ref="X5357:Y5357"/>
    <mergeCell ref="AB5357:AC5357"/>
    <mergeCell ref="AF5357:AG5357"/>
    <mergeCell ref="L5356:M5356"/>
    <mergeCell ref="P5356:Q5356"/>
    <mergeCell ref="T5356:U5356"/>
    <mergeCell ref="X5356:Y5356"/>
    <mergeCell ref="AB5356:AC5356"/>
    <mergeCell ref="AE5354:AG5354"/>
    <mergeCell ref="L5355:M5355"/>
    <mergeCell ref="P5355:Q5355"/>
    <mergeCell ref="T5355:U5355"/>
    <mergeCell ref="X5355:Y5355"/>
    <mergeCell ref="AB5355:AC5355"/>
    <mergeCell ref="AF5355:AG5355"/>
    <mergeCell ref="K5354:M5354"/>
    <mergeCell ref="O5354:Q5354"/>
    <mergeCell ref="S5354:U5354"/>
    <mergeCell ref="W5354:Y5354"/>
    <mergeCell ref="AA5354:AC5354"/>
    <mergeCell ref="AF5352:AG5352"/>
    <mergeCell ref="K5353:M5353"/>
    <mergeCell ref="O5353:Q5353"/>
    <mergeCell ref="S5353:U5353"/>
    <mergeCell ref="W5353:Y5353"/>
    <mergeCell ref="AA5353:AC5353"/>
    <mergeCell ref="AE5353:AG5353"/>
    <mergeCell ref="L5352:M5352"/>
    <mergeCell ref="P5352:Q5352"/>
    <mergeCell ref="T5352:U5352"/>
    <mergeCell ref="X5352:Y5352"/>
    <mergeCell ref="AB5352:AC5352"/>
    <mergeCell ref="AE5350:AG5350"/>
    <mergeCell ref="L5351:M5351"/>
    <mergeCell ref="P5351:Q5351"/>
    <mergeCell ref="T5351:U5351"/>
    <mergeCell ref="X5351:Y5351"/>
    <mergeCell ref="AB5351:AC5351"/>
    <mergeCell ref="AF5351:AG5351"/>
    <mergeCell ref="K5350:M5350"/>
    <mergeCell ref="O5350:Q5350"/>
    <mergeCell ref="S5350:U5350"/>
    <mergeCell ref="W5350:Y5350"/>
    <mergeCell ref="AA5350:AC5350"/>
    <mergeCell ref="AE5348:AG5348"/>
    <mergeCell ref="K5349:M5349"/>
    <mergeCell ref="O5349:Q5349"/>
    <mergeCell ref="S5349:U5349"/>
    <mergeCell ref="W5349:Y5349"/>
    <mergeCell ref="AA5349:AC5349"/>
    <mergeCell ref="AE5349:AG5349"/>
    <mergeCell ref="K5348:M5348"/>
    <mergeCell ref="O5348:Q5348"/>
    <mergeCell ref="S5348:U5348"/>
    <mergeCell ref="W5348:Y5348"/>
    <mergeCell ref="AA5348:AC5348"/>
    <mergeCell ref="AE5346:AG5346"/>
    <mergeCell ref="A5347:F5347"/>
    <mergeCell ref="L5347:M5347"/>
    <mergeCell ref="P5347:Q5347"/>
    <mergeCell ref="T5347:U5347"/>
    <mergeCell ref="X5347:Y5347"/>
    <mergeCell ref="AB5347:AC5347"/>
    <mergeCell ref="AF5347:AG5347"/>
    <mergeCell ref="K5346:M5346"/>
    <mergeCell ref="O5346:Q5346"/>
    <mergeCell ref="S5346:U5346"/>
    <mergeCell ref="W5346:Y5346"/>
    <mergeCell ref="AA5346:AC5346"/>
    <mergeCell ref="AF5344:AG5344"/>
    <mergeCell ref="K5345:M5345"/>
    <mergeCell ref="O5345:Q5345"/>
    <mergeCell ref="S5345:U5345"/>
    <mergeCell ref="W5345:Y5345"/>
    <mergeCell ref="AA5345:AC5345"/>
    <mergeCell ref="AE5345:AG5345"/>
    <mergeCell ref="L5344:M5344"/>
    <mergeCell ref="P5344:Q5344"/>
    <mergeCell ref="T5344:U5344"/>
    <mergeCell ref="X5344:Y5344"/>
    <mergeCell ref="AB5344:AC5344"/>
    <mergeCell ref="AE5342:AG5342"/>
    <mergeCell ref="L5343:M5343"/>
    <mergeCell ref="P5343:Q5343"/>
    <mergeCell ref="T5343:U5343"/>
    <mergeCell ref="X5343:Y5343"/>
    <mergeCell ref="AB5343:AC5343"/>
    <mergeCell ref="AF5343:AG5343"/>
    <mergeCell ref="K5342:M5342"/>
    <mergeCell ref="O5342:Q5342"/>
    <mergeCell ref="S5342:U5342"/>
    <mergeCell ref="W5342:Y5342"/>
    <mergeCell ref="AA5342:AC5342"/>
    <mergeCell ref="AF5340:AG5340"/>
    <mergeCell ref="K5341:M5341"/>
    <mergeCell ref="O5341:Q5341"/>
    <mergeCell ref="S5341:U5341"/>
    <mergeCell ref="W5341:Y5341"/>
    <mergeCell ref="AA5341:AC5341"/>
    <mergeCell ref="AE5341:AG5341"/>
    <mergeCell ref="L5340:M5340"/>
    <mergeCell ref="P5340:Q5340"/>
    <mergeCell ref="T5340:U5340"/>
    <mergeCell ref="X5340:Y5340"/>
    <mergeCell ref="AB5340:AC5340"/>
    <mergeCell ref="AF5338:AG5338"/>
    <mergeCell ref="L5339:M5339"/>
    <mergeCell ref="P5339:Q5339"/>
    <mergeCell ref="T5339:U5339"/>
    <mergeCell ref="X5339:Y5339"/>
    <mergeCell ref="AB5339:AC5339"/>
    <mergeCell ref="AF5339:AG5339"/>
    <mergeCell ref="L5338:M5338"/>
    <mergeCell ref="P5338:Q5338"/>
    <mergeCell ref="T5338:U5338"/>
    <mergeCell ref="X5338:Y5338"/>
    <mergeCell ref="AB5338:AC5338"/>
    <mergeCell ref="AF5336:AG5336"/>
    <mergeCell ref="L5337:M5337"/>
    <mergeCell ref="P5337:Q5337"/>
    <mergeCell ref="T5337:U5337"/>
    <mergeCell ref="X5337:Y5337"/>
    <mergeCell ref="AB5337:AC5337"/>
    <mergeCell ref="AF5337:AG5337"/>
    <mergeCell ref="L5336:M5336"/>
    <mergeCell ref="P5336:Q5336"/>
    <mergeCell ref="T5336:U5336"/>
    <mergeCell ref="X5336:Y5336"/>
    <mergeCell ref="AB5336:AC5336"/>
    <mergeCell ref="AF5334:AG5334"/>
    <mergeCell ref="L5335:M5335"/>
    <mergeCell ref="P5335:Q5335"/>
    <mergeCell ref="T5335:U5335"/>
    <mergeCell ref="X5335:Y5335"/>
    <mergeCell ref="AB5335:AC5335"/>
    <mergeCell ref="AF5335:AG5335"/>
    <mergeCell ref="L5334:M5334"/>
    <mergeCell ref="P5334:Q5334"/>
    <mergeCell ref="T5334:U5334"/>
    <mergeCell ref="X5334:Y5334"/>
    <mergeCell ref="AB5334:AC5334"/>
    <mergeCell ref="AF5332:AG5332"/>
    <mergeCell ref="L5333:M5333"/>
    <mergeCell ref="P5333:Q5333"/>
    <mergeCell ref="T5333:U5333"/>
    <mergeCell ref="X5333:Y5333"/>
    <mergeCell ref="AB5333:AC5333"/>
    <mergeCell ref="AF5333:AG5333"/>
    <mergeCell ref="L5332:M5332"/>
    <mergeCell ref="P5332:Q5332"/>
    <mergeCell ref="T5332:U5332"/>
    <mergeCell ref="X5332:Y5332"/>
    <mergeCell ref="AB5332:AC5332"/>
    <mergeCell ref="AF5330:AG5330"/>
    <mergeCell ref="L5331:M5331"/>
    <mergeCell ref="P5331:Q5331"/>
    <mergeCell ref="T5331:U5331"/>
    <mergeCell ref="X5331:Y5331"/>
    <mergeCell ref="AB5331:AC5331"/>
    <mergeCell ref="AF5331:AG5331"/>
    <mergeCell ref="L5330:M5330"/>
    <mergeCell ref="P5330:Q5330"/>
    <mergeCell ref="T5330:U5330"/>
    <mergeCell ref="X5330:Y5330"/>
    <mergeCell ref="AB5330:AC5330"/>
    <mergeCell ref="AF5328:AG5328"/>
    <mergeCell ref="L5329:M5329"/>
    <mergeCell ref="P5329:Q5329"/>
    <mergeCell ref="T5329:U5329"/>
    <mergeCell ref="X5329:Y5329"/>
    <mergeCell ref="AB5329:AC5329"/>
    <mergeCell ref="AF5329:AG5329"/>
    <mergeCell ref="L5328:M5328"/>
    <mergeCell ref="P5328:Q5328"/>
    <mergeCell ref="T5328:U5328"/>
    <mergeCell ref="X5328:Y5328"/>
    <mergeCell ref="AB5328:AC5328"/>
    <mergeCell ref="AE5326:AG5326"/>
    <mergeCell ref="L5327:M5327"/>
    <mergeCell ref="P5327:Q5327"/>
    <mergeCell ref="T5327:U5327"/>
    <mergeCell ref="X5327:Y5327"/>
    <mergeCell ref="AB5327:AC5327"/>
    <mergeCell ref="AF5327:AG5327"/>
    <mergeCell ref="K5326:M5326"/>
    <mergeCell ref="O5326:Q5326"/>
    <mergeCell ref="S5326:U5326"/>
    <mergeCell ref="W5326:Y5326"/>
    <mergeCell ref="AA5326:AC5326"/>
    <mergeCell ref="AF5324:AG5324"/>
    <mergeCell ref="K5325:M5325"/>
    <mergeCell ref="O5325:Q5325"/>
    <mergeCell ref="S5325:U5325"/>
    <mergeCell ref="W5325:Y5325"/>
    <mergeCell ref="AA5325:AC5325"/>
    <mergeCell ref="AE5325:AG5325"/>
    <mergeCell ref="L5324:M5324"/>
    <mergeCell ref="P5324:Q5324"/>
    <mergeCell ref="T5324:U5324"/>
    <mergeCell ref="X5324:Y5324"/>
    <mergeCell ref="AB5324:AC5324"/>
    <mergeCell ref="AF5322:AG5322"/>
    <mergeCell ref="L5323:M5323"/>
    <mergeCell ref="P5323:Q5323"/>
    <mergeCell ref="T5323:U5323"/>
    <mergeCell ref="X5323:Y5323"/>
    <mergeCell ref="AB5323:AC5323"/>
    <mergeCell ref="AF5323:AG5323"/>
    <mergeCell ref="L5322:M5322"/>
    <mergeCell ref="P5322:Q5322"/>
    <mergeCell ref="T5322:U5322"/>
    <mergeCell ref="X5322:Y5322"/>
    <mergeCell ref="AB5322:AC5322"/>
    <mergeCell ref="AF5320:AG5320"/>
    <mergeCell ref="L5321:M5321"/>
    <mergeCell ref="P5321:Q5321"/>
    <mergeCell ref="T5321:U5321"/>
    <mergeCell ref="X5321:Y5321"/>
    <mergeCell ref="AB5321:AC5321"/>
    <mergeCell ref="AF5321:AG5321"/>
    <mergeCell ref="L5320:M5320"/>
    <mergeCell ref="P5320:Q5320"/>
    <mergeCell ref="T5320:U5320"/>
    <mergeCell ref="X5320:Y5320"/>
    <mergeCell ref="AB5320:AC5320"/>
    <mergeCell ref="AF5318:AG5318"/>
    <mergeCell ref="L5319:M5319"/>
    <mergeCell ref="P5319:Q5319"/>
    <mergeCell ref="T5319:U5319"/>
    <mergeCell ref="X5319:Y5319"/>
    <mergeCell ref="AB5319:AC5319"/>
    <mergeCell ref="AF5319:AG5319"/>
    <mergeCell ref="L5318:M5318"/>
    <mergeCell ref="P5318:Q5318"/>
    <mergeCell ref="T5318:U5318"/>
    <mergeCell ref="X5318:Y5318"/>
    <mergeCell ref="AB5318:AC5318"/>
    <mergeCell ref="AF5316:AG5316"/>
    <mergeCell ref="L5317:M5317"/>
    <mergeCell ref="P5317:Q5317"/>
    <mergeCell ref="T5317:U5317"/>
    <mergeCell ref="X5317:Y5317"/>
    <mergeCell ref="AB5317:AC5317"/>
    <mergeCell ref="AF5317:AG5317"/>
    <mergeCell ref="L5316:M5316"/>
    <mergeCell ref="P5316:Q5316"/>
    <mergeCell ref="T5316:U5316"/>
    <mergeCell ref="X5316:Y5316"/>
    <mergeCell ref="AB5316:AC5316"/>
    <mergeCell ref="AE5314:AG5314"/>
    <mergeCell ref="L5315:M5315"/>
    <mergeCell ref="P5315:Q5315"/>
    <mergeCell ref="T5315:U5315"/>
    <mergeCell ref="X5315:Y5315"/>
    <mergeCell ref="AB5315:AC5315"/>
    <mergeCell ref="AF5315:AG5315"/>
    <mergeCell ref="K5314:M5314"/>
    <mergeCell ref="O5314:Q5314"/>
    <mergeCell ref="S5314:U5314"/>
    <mergeCell ref="W5314:Y5314"/>
    <mergeCell ref="AA5314:AC5314"/>
    <mergeCell ref="AE5312:AG5312"/>
    <mergeCell ref="K5313:M5313"/>
    <mergeCell ref="O5313:Q5313"/>
    <mergeCell ref="S5313:U5313"/>
    <mergeCell ref="W5313:Y5313"/>
    <mergeCell ref="AA5313:AC5313"/>
    <mergeCell ref="AE5313:AG5313"/>
    <mergeCell ref="K5312:M5312"/>
    <mergeCell ref="O5312:Q5312"/>
    <mergeCell ref="S5312:U5312"/>
    <mergeCell ref="W5312:Y5312"/>
    <mergeCell ref="AA5312:AC5312"/>
    <mergeCell ref="AE5310:AG5310"/>
    <mergeCell ref="K5311:M5311"/>
    <mergeCell ref="O5311:Q5311"/>
    <mergeCell ref="S5311:U5311"/>
    <mergeCell ref="W5311:Y5311"/>
    <mergeCell ref="AA5311:AC5311"/>
    <mergeCell ref="AE5311:AG5311"/>
    <mergeCell ref="K5310:M5310"/>
    <mergeCell ref="O5310:Q5310"/>
    <mergeCell ref="S5310:U5310"/>
    <mergeCell ref="W5310:Y5310"/>
    <mergeCell ref="AA5310:AC5310"/>
    <mergeCell ref="AF5308:AG5308"/>
    <mergeCell ref="K5309:M5309"/>
    <mergeCell ref="O5309:Q5309"/>
    <mergeCell ref="S5309:U5309"/>
    <mergeCell ref="W5309:Y5309"/>
    <mergeCell ref="AA5309:AC5309"/>
    <mergeCell ref="AE5309:AG5309"/>
    <mergeCell ref="L5308:M5308"/>
    <mergeCell ref="P5308:Q5308"/>
    <mergeCell ref="T5308:U5308"/>
    <mergeCell ref="X5308:Y5308"/>
    <mergeCell ref="AB5308:AC5308"/>
    <mergeCell ref="AF5306:AG5306"/>
    <mergeCell ref="L5307:M5307"/>
    <mergeCell ref="P5307:Q5307"/>
    <mergeCell ref="T5307:U5307"/>
    <mergeCell ref="X5307:Y5307"/>
    <mergeCell ref="AB5307:AC5307"/>
    <mergeCell ref="AF5307:AG5307"/>
    <mergeCell ref="L5306:M5306"/>
    <mergeCell ref="P5306:Q5306"/>
    <mergeCell ref="T5306:U5306"/>
    <mergeCell ref="X5306:Y5306"/>
    <mergeCell ref="AB5306:AC5306"/>
    <mergeCell ref="AF5304:AG5304"/>
    <mergeCell ref="L5305:M5305"/>
    <mergeCell ref="P5305:Q5305"/>
    <mergeCell ref="T5305:U5305"/>
    <mergeCell ref="X5305:Y5305"/>
    <mergeCell ref="AB5305:AC5305"/>
    <mergeCell ref="AF5305:AG5305"/>
    <mergeCell ref="L5304:M5304"/>
    <mergeCell ref="P5304:Q5304"/>
    <mergeCell ref="T5304:U5304"/>
    <mergeCell ref="X5304:Y5304"/>
    <mergeCell ref="AB5304:AC5304"/>
    <mergeCell ref="AF5302:AG5302"/>
    <mergeCell ref="L5303:M5303"/>
    <mergeCell ref="P5303:Q5303"/>
    <mergeCell ref="T5303:U5303"/>
    <mergeCell ref="X5303:Y5303"/>
    <mergeCell ref="AB5303:AC5303"/>
    <mergeCell ref="AF5303:AG5303"/>
    <mergeCell ref="L5302:M5302"/>
    <mergeCell ref="P5302:Q5302"/>
    <mergeCell ref="T5302:U5302"/>
    <mergeCell ref="X5302:Y5302"/>
    <mergeCell ref="AB5302:AC5302"/>
    <mergeCell ref="AE5300:AG5300"/>
    <mergeCell ref="L5301:M5301"/>
    <mergeCell ref="P5301:Q5301"/>
    <mergeCell ref="T5301:U5301"/>
    <mergeCell ref="X5301:Y5301"/>
    <mergeCell ref="AB5301:AC5301"/>
    <mergeCell ref="AF5301:AG5301"/>
    <mergeCell ref="K5300:M5300"/>
    <mergeCell ref="O5300:Q5300"/>
    <mergeCell ref="S5300:U5300"/>
    <mergeCell ref="W5300:Y5300"/>
    <mergeCell ref="AA5300:AC5300"/>
    <mergeCell ref="AE5298:AG5298"/>
    <mergeCell ref="K5299:M5299"/>
    <mergeCell ref="O5299:Q5299"/>
    <mergeCell ref="S5299:U5299"/>
    <mergeCell ref="W5299:Y5299"/>
    <mergeCell ref="AA5299:AC5299"/>
    <mergeCell ref="AE5299:AG5299"/>
    <mergeCell ref="K5298:M5298"/>
    <mergeCell ref="O5298:Q5298"/>
    <mergeCell ref="S5298:U5298"/>
    <mergeCell ref="W5298:Y5298"/>
    <mergeCell ref="AA5298:AC5298"/>
    <mergeCell ref="AF5296:AG5296"/>
    <mergeCell ref="L5297:M5297"/>
    <mergeCell ref="P5297:Q5297"/>
    <mergeCell ref="T5297:U5297"/>
    <mergeCell ref="X5297:Y5297"/>
    <mergeCell ref="AB5297:AC5297"/>
    <mergeCell ref="AF5297:AG5297"/>
    <mergeCell ref="L5296:M5296"/>
    <mergeCell ref="P5296:Q5296"/>
    <mergeCell ref="T5296:U5296"/>
    <mergeCell ref="X5296:Y5296"/>
    <mergeCell ref="AB5296:AC5296"/>
    <mergeCell ref="AE5294:AG5294"/>
    <mergeCell ref="K5295:M5295"/>
    <mergeCell ref="O5295:Q5295"/>
    <mergeCell ref="S5295:U5295"/>
    <mergeCell ref="W5295:Y5295"/>
    <mergeCell ref="AA5295:AC5295"/>
    <mergeCell ref="AE5295:AG5295"/>
    <mergeCell ref="K5294:M5294"/>
    <mergeCell ref="O5294:Q5294"/>
    <mergeCell ref="S5294:U5294"/>
    <mergeCell ref="W5294:Y5294"/>
    <mergeCell ref="AA5294:AC5294"/>
    <mergeCell ref="AF5292:AG5292"/>
    <mergeCell ref="L5293:M5293"/>
    <mergeCell ref="P5293:Q5293"/>
    <mergeCell ref="T5293:U5293"/>
    <mergeCell ref="X5293:Y5293"/>
    <mergeCell ref="AB5293:AC5293"/>
    <mergeCell ref="AF5293:AG5293"/>
    <mergeCell ref="L5292:M5292"/>
    <mergeCell ref="P5292:Q5292"/>
    <mergeCell ref="T5292:U5292"/>
    <mergeCell ref="X5292:Y5292"/>
    <mergeCell ref="AB5292:AC5292"/>
    <mergeCell ref="AE5290:AG5290"/>
    <mergeCell ref="K5291:M5291"/>
    <mergeCell ref="O5291:Q5291"/>
    <mergeCell ref="S5291:U5291"/>
    <mergeCell ref="W5291:Y5291"/>
    <mergeCell ref="AA5291:AC5291"/>
    <mergeCell ref="AE5291:AG5291"/>
    <mergeCell ref="K5290:M5290"/>
    <mergeCell ref="O5290:Q5290"/>
    <mergeCell ref="S5290:U5290"/>
    <mergeCell ref="W5290:Y5290"/>
    <mergeCell ref="AA5290:AC5290"/>
    <mergeCell ref="AF5288:AG5288"/>
    <mergeCell ref="K5289:M5289"/>
    <mergeCell ref="O5289:Q5289"/>
    <mergeCell ref="S5289:U5289"/>
    <mergeCell ref="W5289:Y5289"/>
    <mergeCell ref="AA5289:AC5289"/>
    <mergeCell ref="AE5289:AG5289"/>
    <mergeCell ref="L5288:M5288"/>
    <mergeCell ref="P5288:Q5288"/>
    <mergeCell ref="T5288:U5288"/>
    <mergeCell ref="X5288:Y5288"/>
    <mergeCell ref="AB5288:AC5288"/>
    <mergeCell ref="AF5286:AG5286"/>
    <mergeCell ref="L5287:M5287"/>
    <mergeCell ref="P5287:Q5287"/>
    <mergeCell ref="T5287:U5287"/>
    <mergeCell ref="X5287:Y5287"/>
    <mergeCell ref="AB5287:AC5287"/>
    <mergeCell ref="AF5287:AG5287"/>
    <mergeCell ref="L5286:M5286"/>
    <mergeCell ref="P5286:Q5286"/>
    <mergeCell ref="T5286:U5286"/>
    <mergeCell ref="X5286:Y5286"/>
    <mergeCell ref="AB5286:AC5286"/>
    <mergeCell ref="AF5284:AG5284"/>
    <mergeCell ref="L5285:M5285"/>
    <mergeCell ref="P5285:Q5285"/>
    <mergeCell ref="T5285:U5285"/>
    <mergeCell ref="X5285:Y5285"/>
    <mergeCell ref="AB5285:AC5285"/>
    <mergeCell ref="AF5285:AG5285"/>
    <mergeCell ref="L5284:M5284"/>
    <mergeCell ref="P5284:Q5284"/>
    <mergeCell ref="T5284:U5284"/>
    <mergeCell ref="X5284:Y5284"/>
    <mergeCell ref="AB5284:AC5284"/>
    <mergeCell ref="AF5282:AG5282"/>
    <mergeCell ref="L5283:M5283"/>
    <mergeCell ref="P5283:Q5283"/>
    <mergeCell ref="T5283:U5283"/>
    <mergeCell ref="X5283:Y5283"/>
    <mergeCell ref="AB5283:AC5283"/>
    <mergeCell ref="AF5283:AG5283"/>
    <mergeCell ref="L5282:M5282"/>
    <mergeCell ref="P5282:Q5282"/>
    <mergeCell ref="T5282:U5282"/>
    <mergeCell ref="X5282:Y5282"/>
    <mergeCell ref="AB5282:AC5282"/>
    <mergeCell ref="AE5280:AG5280"/>
    <mergeCell ref="L5281:M5281"/>
    <mergeCell ref="P5281:Q5281"/>
    <mergeCell ref="T5281:U5281"/>
    <mergeCell ref="X5281:Y5281"/>
    <mergeCell ref="AB5281:AC5281"/>
    <mergeCell ref="AF5281:AG5281"/>
    <mergeCell ref="K5280:M5280"/>
    <mergeCell ref="O5280:Q5280"/>
    <mergeCell ref="S5280:U5280"/>
    <mergeCell ref="W5280:Y5280"/>
    <mergeCell ref="AA5280:AC5280"/>
    <mergeCell ref="AE5278:AG5278"/>
    <mergeCell ref="K5279:M5279"/>
    <mergeCell ref="O5279:Q5279"/>
    <mergeCell ref="S5279:U5279"/>
    <mergeCell ref="W5279:Y5279"/>
    <mergeCell ref="AA5279:AC5279"/>
    <mergeCell ref="AE5279:AG5279"/>
    <mergeCell ref="K5278:M5278"/>
    <mergeCell ref="O5278:Q5278"/>
    <mergeCell ref="S5278:U5278"/>
    <mergeCell ref="W5278:Y5278"/>
    <mergeCell ref="AA5278:AC5278"/>
    <mergeCell ref="AF5276:AG5276"/>
    <mergeCell ref="K5277:M5277"/>
    <mergeCell ref="O5277:Q5277"/>
    <mergeCell ref="S5277:U5277"/>
    <mergeCell ref="W5277:Y5277"/>
    <mergeCell ref="AA5277:AC5277"/>
    <mergeCell ref="AE5277:AG5277"/>
    <mergeCell ref="L5276:M5276"/>
    <mergeCell ref="P5276:Q5276"/>
    <mergeCell ref="T5276:U5276"/>
    <mergeCell ref="X5276:Y5276"/>
    <mergeCell ref="AB5276:AC5276"/>
    <mergeCell ref="AF5274:AG5274"/>
    <mergeCell ref="L5275:M5275"/>
    <mergeCell ref="P5275:Q5275"/>
    <mergeCell ref="T5275:U5275"/>
    <mergeCell ref="X5275:Y5275"/>
    <mergeCell ref="AB5275:AC5275"/>
    <mergeCell ref="AF5275:AG5275"/>
    <mergeCell ref="L5274:M5274"/>
    <mergeCell ref="P5274:Q5274"/>
    <mergeCell ref="T5274:U5274"/>
    <mergeCell ref="X5274:Y5274"/>
    <mergeCell ref="AB5274:AC5274"/>
    <mergeCell ref="AF5272:AG5272"/>
    <mergeCell ref="L5273:M5273"/>
    <mergeCell ref="P5273:Q5273"/>
    <mergeCell ref="T5273:U5273"/>
    <mergeCell ref="X5273:Y5273"/>
    <mergeCell ref="AB5273:AC5273"/>
    <mergeCell ref="AF5273:AG5273"/>
    <mergeCell ref="L5272:M5272"/>
    <mergeCell ref="P5272:Q5272"/>
    <mergeCell ref="T5272:U5272"/>
    <mergeCell ref="X5272:Y5272"/>
    <mergeCell ref="AB5272:AC5272"/>
    <mergeCell ref="AF5270:AG5270"/>
    <mergeCell ref="L5271:M5271"/>
    <mergeCell ref="P5271:Q5271"/>
    <mergeCell ref="T5271:U5271"/>
    <mergeCell ref="X5271:Y5271"/>
    <mergeCell ref="AB5271:AC5271"/>
    <mergeCell ref="AF5271:AG5271"/>
    <mergeCell ref="L5270:M5270"/>
    <mergeCell ref="P5270:Q5270"/>
    <mergeCell ref="T5270:U5270"/>
    <mergeCell ref="X5270:Y5270"/>
    <mergeCell ref="AB5270:AC5270"/>
    <mergeCell ref="AE5268:AG5268"/>
    <mergeCell ref="L5269:M5269"/>
    <mergeCell ref="P5269:Q5269"/>
    <mergeCell ref="T5269:U5269"/>
    <mergeCell ref="X5269:Y5269"/>
    <mergeCell ref="AB5269:AC5269"/>
    <mergeCell ref="AF5269:AG5269"/>
    <mergeCell ref="K5268:M5268"/>
    <mergeCell ref="O5268:Q5268"/>
    <mergeCell ref="S5268:U5268"/>
    <mergeCell ref="W5268:Y5268"/>
    <mergeCell ref="AA5268:AC5268"/>
    <mergeCell ref="AE5266:AG5266"/>
    <mergeCell ref="K5267:M5267"/>
    <mergeCell ref="O5267:Q5267"/>
    <mergeCell ref="S5267:U5267"/>
    <mergeCell ref="W5267:Y5267"/>
    <mergeCell ref="AA5267:AC5267"/>
    <mergeCell ref="AE5267:AG5267"/>
    <mergeCell ref="K5266:M5266"/>
    <mergeCell ref="O5266:Q5266"/>
    <mergeCell ref="S5266:U5266"/>
    <mergeCell ref="W5266:Y5266"/>
    <mergeCell ref="AA5266:AC5266"/>
    <mergeCell ref="AF5264:AG5264"/>
    <mergeCell ref="L5265:M5265"/>
    <mergeCell ref="P5265:Q5265"/>
    <mergeCell ref="T5265:U5265"/>
    <mergeCell ref="X5265:Y5265"/>
    <mergeCell ref="AB5265:AC5265"/>
    <mergeCell ref="AF5265:AG5265"/>
    <mergeCell ref="L5264:M5264"/>
    <mergeCell ref="P5264:Q5264"/>
    <mergeCell ref="T5264:U5264"/>
    <mergeCell ref="X5264:Y5264"/>
    <mergeCell ref="AB5264:AC5264"/>
    <mergeCell ref="AF5262:AG5262"/>
    <mergeCell ref="L5263:M5263"/>
    <mergeCell ref="P5263:Q5263"/>
    <mergeCell ref="T5263:U5263"/>
    <mergeCell ref="X5263:Y5263"/>
    <mergeCell ref="AB5263:AC5263"/>
    <mergeCell ref="AF5263:AG5263"/>
    <mergeCell ref="L5262:M5262"/>
    <mergeCell ref="P5262:Q5262"/>
    <mergeCell ref="T5262:U5262"/>
    <mergeCell ref="X5262:Y5262"/>
    <mergeCell ref="AB5262:AC5262"/>
    <mergeCell ref="AF5260:AG5260"/>
    <mergeCell ref="L5261:M5261"/>
    <mergeCell ref="P5261:Q5261"/>
    <mergeCell ref="T5261:U5261"/>
    <mergeCell ref="X5261:Y5261"/>
    <mergeCell ref="AB5261:AC5261"/>
    <mergeCell ref="AF5261:AG5261"/>
    <mergeCell ref="L5260:M5260"/>
    <mergeCell ref="P5260:Q5260"/>
    <mergeCell ref="T5260:U5260"/>
    <mergeCell ref="X5260:Y5260"/>
    <mergeCell ref="AB5260:AC5260"/>
    <mergeCell ref="AE5258:AG5258"/>
    <mergeCell ref="K5259:M5259"/>
    <mergeCell ref="O5259:Q5259"/>
    <mergeCell ref="S5259:U5259"/>
    <mergeCell ref="W5259:Y5259"/>
    <mergeCell ref="AA5259:AC5259"/>
    <mergeCell ref="AE5259:AG5259"/>
    <mergeCell ref="K5258:M5258"/>
    <mergeCell ref="O5258:Q5258"/>
    <mergeCell ref="S5258:U5258"/>
    <mergeCell ref="W5258:Y5258"/>
    <mergeCell ref="AA5258:AC5258"/>
    <mergeCell ref="AF5256:AG5256"/>
    <mergeCell ref="K5257:M5257"/>
    <mergeCell ref="O5257:Q5257"/>
    <mergeCell ref="S5257:U5257"/>
    <mergeCell ref="W5257:Y5257"/>
    <mergeCell ref="AA5257:AC5257"/>
    <mergeCell ref="AE5257:AG5257"/>
    <mergeCell ref="L5256:M5256"/>
    <mergeCell ref="P5256:Q5256"/>
    <mergeCell ref="T5256:U5256"/>
    <mergeCell ref="X5256:Y5256"/>
    <mergeCell ref="AB5256:AC5256"/>
    <mergeCell ref="AF5254:AG5254"/>
    <mergeCell ref="L5255:M5255"/>
    <mergeCell ref="P5255:Q5255"/>
    <mergeCell ref="T5255:U5255"/>
    <mergeCell ref="X5255:Y5255"/>
    <mergeCell ref="AB5255:AC5255"/>
    <mergeCell ref="AF5255:AG5255"/>
    <mergeCell ref="L5254:M5254"/>
    <mergeCell ref="P5254:Q5254"/>
    <mergeCell ref="T5254:U5254"/>
    <mergeCell ref="X5254:Y5254"/>
    <mergeCell ref="AB5254:AC5254"/>
    <mergeCell ref="AF5252:AG5252"/>
    <mergeCell ref="L5253:M5253"/>
    <mergeCell ref="P5253:Q5253"/>
    <mergeCell ref="T5253:U5253"/>
    <mergeCell ref="X5253:Y5253"/>
    <mergeCell ref="AB5253:AC5253"/>
    <mergeCell ref="AF5253:AG5253"/>
    <mergeCell ref="L5252:M5252"/>
    <mergeCell ref="P5252:Q5252"/>
    <mergeCell ref="T5252:U5252"/>
    <mergeCell ref="X5252:Y5252"/>
    <mergeCell ref="AB5252:AC5252"/>
    <mergeCell ref="AF5250:AG5250"/>
    <mergeCell ref="L5251:M5251"/>
    <mergeCell ref="P5251:Q5251"/>
    <mergeCell ref="T5251:U5251"/>
    <mergeCell ref="X5251:Y5251"/>
    <mergeCell ref="AB5251:AC5251"/>
    <mergeCell ref="AF5251:AG5251"/>
    <mergeCell ref="L5250:M5250"/>
    <mergeCell ref="P5250:Q5250"/>
    <mergeCell ref="T5250:U5250"/>
    <mergeCell ref="X5250:Y5250"/>
    <mergeCell ref="AB5250:AC5250"/>
    <mergeCell ref="AE5248:AG5248"/>
    <mergeCell ref="L5249:M5249"/>
    <mergeCell ref="P5249:Q5249"/>
    <mergeCell ref="T5249:U5249"/>
    <mergeCell ref="X5249:Y5249"/>
    <mergeCell ref="AB5249:AC5249"/>
    <mergeCell ref="AF5249:AG5249"/>
    <mergeCell ref="K5248:M5248"/>
    <mergeCell ref="O5248:Q5248"/>
    <mergeCell ref="S5248:U5248"/>
    <mergeCell ref="W5248:Y5248"/>
    <mergeCell ref="AA5248:AC5248"/>
    <mergeCell ref="AE5246:AG5246"/>
    <mergeCell ref="K5247:M5247"/>
    <mergeCell ref="O5247:Q5247"/>
    <mergeCell ref="S5247:U5247"/>
    <mergeCell ref="W5247:Y5247"/>
    <mergeCell ref="AA5247:AC5247"/>
    <mergeCell ref="AE5247:AG5247"/>
    <mergeCell ref="K5246:M5246"/>
    <mergeCell ref="O5246:Q5246"/>
    <mergeCell ref="S5246:U5246"/>
    <mergeCell ref="W5246:Y5246"/>
    <mergeCell ref="AA5246:AC5246"/>
    <mergeCell ref="AF5244:AG5244"/>
    <mergeCell ref="K5245:M5245"/>
    <mergeCell ref="O5245:Q5245"/>
    <mergeCell ref="S5245:U5245"/>
    <mergeCell ref="W5245:Y5245"/>
    <mergeCell ref="AA5245:AC5245"/>
    <mergeCell ref="AE5245:AG5245"/>
    <mergeCell ref="L5244:M5244"/>
    <mergeCell ref="P5244:Q5244"/>
    <mergeCell ref="T5244:U5244"/>
    <mergeCell ref="X5244:Y5244"/>
    <mergeCell ref="AB5244:AC5244"/>
    <mergeCell ref="AF5242:AG5242"/>
    <mergeCell ref="L5243:M5243"/>
    <mergeCell ref="P5243:Q5243"/>
    <mergeCell ref="T5243:U5243"/>
    <mergeCell ref="X5243:Y5243"/>
    <mergeCell ref="AB5243:AC5243"/>
    <mergeCell ref="AF5243:AG5243"/>
    <mergeCell ref="L5242:M5242"/>
    <mergeCell ref="P5242:Q5242"/>
    <mergeCell ref="T5242:U5242"/>
    <mergeCell ref="X5242:Y5242"/>
    <mergeCell ref="AB5242:AC5242"/>
    <mergeCell ref="AF5240:AG5240"/>
    <mergeCell ref="L5241:M5241"/>
    <mergeCell ref="P5241:Q5241"/>
    <mergeCell ref="T5241:U5241"/>
    <mergeCell ref="X5241:Y5241"/>
    <mergeCell ref="AB5241:AC5241"/>
    <mergeCell ref="AF5241:AG5241"/>
    <mergeCell ref="L5240:M5240"/>
    <mergeCell ref="P5240:Q5240"/>
    <mergeCell ref="T5240:U5240"/>
    <mergeCell ref="X5240:Y5240"/>
    <mergeCell ref="AB5240:AC5240"/>
    <mergeCell ref="AF5238:AG5238"/>
    <mergeCell ref="L5239:M5239"/>
    <mergeCell ref="P5239:Q5239"/>
    <mergeCell ref="T5239:U5239"/>
    <mergeCell ref="X5239:Y5239"/>
    <mergeCell ref="AB5239:AC5239"/>
    <mergeCell ref="AF5239:AG5239"/>
    <mergeCell ref="L5238:M5238"/>
    <mergeCell ref="P5238:Q5238"/>
    <mergeCell ref="T5238:U5238"/>
    <mergeCell ref="X5238:Y5238"/>
    <mergeCell ref="AB5238:AC5238"/>
    <mergeCell ref="AE5236:AG5236"/>
    <mergeCell ref="K5237:M5237"/>
    <mergeCell ref="O5237:Q5237"/>
    <mergeCell ref="S5237:U5237"/>
    <mergeCell ref="W5237:Y5237"/>
    <mergeCell ref="AA5237:AC5237"/>
    <mergeCell ref="AE5237:AG5237"/>
    <mergeCell ref="K5236:M5236"/>
    <mergeCell ref="O5236:Q5236"/>
    <mergeCell ref="S5236:U5236"/>
    <mergeCell ref="W5236:Y5236"/>
    <mergeCell ref="AA5236:AC5236"/>
    <mergeCell ref="AF5234:AG5234"/>
    <mergeCell ref="K5235:M5235"/>
    <mergeCell ref="O5235:Q5235"/>
    <mergeCell ref="S5235:U5235"/>
    <mergeCell ref="W5235:Y5235"/>
    <mergeCell ref="AA5235:AC5235"/>
    <mergeCell ref="AE5235:AG5235"/>
    <mergeCell ref="L5234:M5234"/>
    <mergeCell ref="P5234:Q5234"/>
    <mergeCell ref="T5234:U5234"/>
    <mergeCell ref="X5234:Y5234"/>
    <mergeCell ref="AB5234:AC5234"/>
    <mergeCell ref="AF5232:AG5232"/>
    <mergeCell ref="L5233:M5233"/>
    <mergeCell ref="P5233:Q5233"/>
    <mergeCell ref="T5233:U5233"/>
    <mergeCell ref="X5233:Y5233"/>
    <mergeCell ref="AB5233:AC5233"/>
    <mergeCell ref="AF5233:AG5233"/>
    <mergeCell ref="L5232:M5232"/>
    <mergeCell ref="P5232:Q5232"/>
    <mergeCell ref="T5232:U5232"/>
    <mergeCell ref="X5232:Y5232"/>
    <mergeCell ref="AB5232:AC5232"/>
    <mergeCell ref="AE5230:AG5230"/>
    <mergeCell ref="L5231:M5231"/>
    <mergeCell ref="P5231:Q5231"/>
    <mergeCell ref="T5231:U5231"/>
    <mergeCell ref="X5231:Y5231"/>
    <mergeCell ref="AB5231:AC5231"/>
    <mergeCell ref="AF5231:AG5231"/>
    <mergeCell ref="K5230:M5230"/>
    <mergeCell ref="O5230:Q5230"/>
    <mergeCell ref="S5230:U5230"/>
    <mergeCell ref="W5230:Y5230"/>
    <mergeCell ref="AA5230:AC5230"/>
    <mergeCell ref="AE5228:AG5228"/>
    <mergeCell ref="K5229:M5229"/>
    <mergeCell ref="O5229:Q5229"/>
    <mergeCell ref="S5229:U5229"/>
    <mergeCell ref="W5229:Y5229"/>
    <mergeCell ref="AA5229:AC5229"/>
    <mergeCell ref="AE5229:AG5229"/>
    <mergeCell ref="K5228:M5228"/>
    <mergeCell ref="O5228:Q5228"/>
    <mergeCell ref="S5228:U5228"/>
    <mergeCell ref="W5228:Y5228"/>
    <mergeCell ref="AA5228:AC5228"/>
    <mergeCell ref="AF5226:AG5226"/>
    <mergeCell ref="L5227:M5227"/>
    <mergeCell ref="P5227:Q5227"/>
    <mergeCell ref="T5227:U5227"/>
    <mergeCell ref="X5227:Y5227"/>
    <mergeCell ref="AB5227:AC5227"/>
    <mergeCell ref="AF5227:AG5227"/>
    <mergeCell ref="L5226:M5226"/>
    <mergeCell ref="P5226:Q5226"/>
    <mergeCell ref="T5226:U5226"/>
    <mergeCell ref="X5226:Y5226"/>
    <mergeCell ref="AB5226:AC5226"/>
    <mergeCell ref="AF5224:AG5224"/>
    <mergeCell ref="L5225:M5225"/>
    <mergeCell ref="P5225:Q5225"/>
    <mergeCell ref="T5225:U5225"/>
    <mergeCell ref="X5225:Y5225"/>
    <mergeCell ref="AB5225:AC5225"/>
    <mergeCell ref="AF5225:AG5225"/>
    <mergeCell ref="L5224:M5224"/>
    <mergeCell ref="P5224:Q5224"/>
    <mergeCell ref="T5224:U5224"/>
    <mergeCell ref="X5224:Y5224"/>
    <mergeCell ref="AB5224:AC5224"/>
    <mergeCell ref="AF5222:AG5222"/>
    <mergeCell ref="L5223:M5223"/>
    <mergeCell ref="P5223:Q5223"/>
    <mergeCell ref="T5223:U5223"/>
    <mergeCell ref="X5223:Y5223"/>
    <mergeCell ref="AB5223:AC5223"/>
    <mergeCell ref="AF5223:AG5223"/>
    <mergeCell ref="L5222:M5222"/>
    <mergeCell ref="P5222:Q5222"/>
    <mergeCell ref="T5222:U5222"/>
    <mergeCell ref="X5222:Y5222"/>
    <mergeCell ref="AB5222:AC5222"/>
    <mergeCell ref="AF5220:AG5220"/>
    <mergeCell ref="L5221:M5221"/>
    <mergeCell ref="P5221:Q5221"/>
    <mergeCell ref="T5221:U5221"/>
    <mergeCell ref="X5221:Y5221"/>
    <mergeCell ref="AB5221:AC5221"/>
    <mergeCell ref="AF5221:AG5221"/>
    <mergeCell ref="L5220:M5220"/>
    <mergeCell ref="P5220:Q5220"/>
    <mergeCell ref="T5220:U5220"/>
    <mergeCell ref="X5220:Y5220"/>
    <mergeCell ref="AB5220:AC5220"/>
    <mergeCell ref="AF5218:AG5218"/>
    <mergeCell ref="L5219:M5219"/>
    <mergeCell ref="P5219:Q5219"/>
    <mergeCell ref="T5219:U5219"/>
    <mergeCell ref="X5219:Y5219"/>
    <mergeCell ref="AB5219:AC5219"/>
    <mergeCell ref="AF5219:AG5219"/>
    <mergeCell ref="L5218:M5218"/>
    <mergeCell ref="P5218:Q5218"/>
    <mergeCell ref="T5218:U5218"/>
    <mergeCell ref="X5218:Y5218"/>
    <mergeCell ref="AB5218:AC5218"/>
    <mergeCell ref="AF5216:AG5216"/>
    <mergeCell ref="L5217:M5217"/>
    <mergeCell ref="P5217:Q5217"/>
    <mergeCell ref="T5217:U5217"/>
    <mergeCell ref="X5217:Y5217"/>
    <mergeCell ref="AB5217:AC5217"/>
    <mergeCell ref="AF5217:AG5217"/>
    <mergeCell ref="L5216:M5216"/>
    <mergeCell ref="P5216:Q5216"/>
    <mergeCell ref="T5216:U5216"/>
    <mergeCell ref="X5216:Y5216"/>
    <mergeCell ref="AB5216:AC5216"/>
    <mergeCell ref="AF5214:AG5214"/>
    <mergeCell ref="L5215:M5215"/>
    <mergeCell ref="P5215:Q5215"/>
    <mergeCell ref="T5215:U5215"/>
    <mergeCell ref="X5215:Y5215"/>
    <mergeCell ref="AB5215:AC5215"/>
    <mergeCell ref="AF5215:AG5215"/>
    <mergeCell ref="L5214:M5214"/>
    <mergeCell ref="P5214:Q5214"/>
    <mergeCell ref="T5214:U5214"/>
    <mergeCell ref="X5214:Y5214"/>
    <mergeCell ref="AB5214:AC5214"/>
    <mergeCell ref="AE5212:AG5212"/>
    <mergeCell ref="K5213:M5213"/>
    <mergeCell ref="O5213:Q5213"/>
    <mergeCell ref="S5213:U5213"/>
    <mergeCell ref="W5213:Y5213"/>
    <mergeCell ref="AA5213:AC5213"/>
    <mergeCell ref="AE5213:AG5213"/>
    <mergeCell ref="K5212:M5212"/>
    <mergeCell ref="O5212:Q5212"/>
    <mergeCell ref="S5212:U5212"/>
    <mergeCell ref="W5212:Y5212"/>
    <mergeCell ref="AA5212:AC5212"/>
    <mergeCell ref="AF5210:AG5210"/>
    <mergeCell ref="K5211:M5211"/>
    <mergeCell ref="O5211:Q5211"/>
    <mergeCell ref="S5211:U5211"/>
    <mergeCell ref="W5211:Y5211"/>
    <mergeCell ref="AA5211:AC5211"/>
    <mergeCell ref="AE5211:AG5211"/>
    <mergeCell ref="L5210:M5210"/>
    <mergeCell ref="P5210:Q5210"/>
    <mergeCell ref="T5210:U5210"/>
    <mergeCell ref="X5210:Y5210"/>
    <mergeCell ref="AB5210:AC5210"/>
    <mergeCell ref="AF5208:AG5208"/>
    <mergeCell ref="L5209:M5209"/>
    <mergeCell ref="P5209:Q5209"/>
    <mergeCell ref="T5209:U5209"/>
    <mergeCell ref="X5209:Y5209"/>
    <mergeCell ref="AB5209:AC5209"/>
    <mergeCell ref="AF5209:AG5209"/>
    <mergeCell ref="L5208:M5208"/>
    <mergeCell ref="P5208:Q5208"/>
    <mergeCell ref="T5208:U5208"/>
    <mergeCell ref="X5208:Y5208"/>
    <mergeCell ref="AB5208:AC5208"/>
    <mergeCell ref="AF5206:AG5206"/>
    <mergeCell ref="L5207:M5207"/>
    <mergeCell ref="P5207:Q5207"/>
    <mergeCell ref="T5207:U5207"/>
    <mergeCell ref="X5207:Y5207"/>
    <mergeCell ref="AB5207:AC5207"/>
    <mergeCell ref="AF5207:AG5207"/>
    <mergeCell ref="L5206:M5206"/>
    <mergeCell ref="P5206:Q5206"/>
    <mergeCell ref="T5206:U5206"/>
    <mergeCell ref="X5206:Y5206"/>
    <mergeCell ref="AB5206:AC5206"/>
    <mergeCell ref="AF5204:AG5204"/>
    <mergeCell ref="L5205:M5205"/>
    <mergeCell ref="P5205:Q5205"/>
    <mergeCell ref="T5205:U5205"/>
    <mergeCell ref="X5205:Y5205"/>
    <mergeCell ref="AB5205:AC5205"/>
    <mergeCell ref="AF5205:AG5205"/>
    <mergeCell ref="L5204:M5204"/>
    <mergeCell ref="P5204:Q5204"/>
    <mergeCell ref="T5204:U5204"/>
    <mergeCell ref="X5204:Y5204"/>
    <mergeCell ref="AB5204:AC5204"/>
    <mergeCell ref="AF5202:AG5202"/>
    <mergeCell ref="L5203:M5203"/>
    <mergeCell ref="P5203:Q5203"/>
    <mergeCell ref="T5203:U5203"/>
    <mergeCell ref="X5203:Y5203"/>
    <mergeCell ref="AB5203:AC5203"/>
    <mergeCell ref="AF5203:AG5203"/>
    <mergeCell ref="L5202:M5202"/>
    <mergeCell ref="P5202:Q5202"/>
    <mergeCell ref="T5202:U5202"/>
    <mergeCell ref="X5202:Y5202"/>
    <mergeCell ref="AB5202:AC5202"/>
    <mergeCell ref="AE5200:AG5200"/>
    <mergeCell ref="L5201:M5201"/>
    <mergeCell ref="P5201:Q5201"/>
    <mergeCell ref="T5201:U5201"/>
    <mergeCell ref="X5201:Y5201"/>
    <mergeCell ref="AB5201:AC5201"/>
    <mergeCell ref="AF5201:AG5201"/>
    <mergeCell ref="K5200:M5200"/>
    <mergeCell ref="O5200:Q5200"/>
    <mergeCell ref="S5200:U5200"/>
    <mergeCell ref="W5200:Y5200"/>
    <mergeCell ref="AA5200:AC5200"/>
    <mergeCell ref="AE5198:AG5198"/>
    <mergeCell ref="K5199:M5199"/>
    <mergeCell ref="O5199:Q5199"/>
    <mergeCell ref="S5199:U5199"/>
    <mergeCell ref="W5199:Y5199"/>
    <mergeCell ref="AA5199:AC5199"/>
    <mergeCell ref="AE5199:AG5199"/>
    <mergeCell ref="K5198:M5198"/>
    <mergeCell ref="O5198:Q5198"/>
    <mergeCell ref="S5198:U5198"/>
    <mergeCell ref="W5198:Y5198"/>
    <mergeCell ref="AA5198:AC5198"/>
    <mergeCell ref="AF5196:AG5196"/>
    <mergeCell ref="K5197:M5197"/>
    <mergeCell ref="O5197:Q5197"/>
    <mergeCell ref="S5197:U5197"/>
    <mergeCell ref="W5197:Y5197"/>
    <mergeCell ref="AA5197:AC5197"/>
    <mergeCell ref="AE5197:AG5197"/>
    <mergeCell ref="L5196:M5196"/>
    <mergeCell ref="P5196:Q5196"/>
    <mergeCell ref="T5196:U5196"/>
    <mergeCell ref="X5196:Y5196"/>
    <mergeCell ref="AB5196:AC5196"/>
    <mergeCell ref="AF5194:AG5194"/>
    <mergeCell ref="L5195:M5195"/>
    <mergeCell ref="P5195:Q5195"/>
    <mergeCell ref="T5195:U5195"/>
    <mergeCell ref="X5195:Y5195"/>
    <mergeCell ref="AB5195:AC5195"/>
    <mergeCell ref="AF5195:AG5195"/>
    <mergeCell ref="L5194:M5194"/>
    <mergeCell ref="P5194:Q5194"/>
    <mergeCell ref="T5194:U5194"/>
    <mergeCell ref="X5194:Y5194"/>
    <mergeCell ref="AB5194:AC5194"/>
    <mergeCell ref="AE5192:AG5192"/>
    <mergeCell ref="K5193:M5193"/>
    <mergeCell ref="O5193:Q5193"/>
    <mergeCell ref="S5193:U5193"/>
    <mergeCell ref="W5193:Y5193"/>
    <mergeCell ref="AA5193:AC5193"/>
    <mergeCell ref="AE5193:AG5193"/>
    <mergeCell ref="K5192:M5192"/>
    <mergeCell ref="O5192:Q5192"/>
    <mergeCell ref="S5192:U5192"/>
    <mergeCell ref="W5192:Y5192"/>
    <mergeCell ref="AA5192:AC5192"/>
    <mergeCell ref="AF5190:AG5190"/>
    <mergeCell ref="K5191:M5191"/>
    <mergeCell ref="O5191:Q5191"/>
    <mergeCell ref="S5191:U5191"/>
    <mergeCell ref="W5191:Y5191"/>
    <mergeCell ref="AA5191:AC5191"/>
    <mergeCell ref="AE5191:AG5191"/>
    <mergeCell ref="L5190:M5190"/>
    <mergeCell ref="P5190:Q5190"/>
    <mergeCell ref="T5190:U5190"/>
    <mergeCell ref="X5190:Y5190"/>
    <mergeCell ref="AB5190:AC5190"/>
    <mergeCell ref="AF5188:AG5188"/>
    <mergeCell ref="L5189:M5189"/>
    <mergeCell ref="P5189:Q5189"/>
    <mergeCell ref="T5189:U5189"/>
    <mergeCell ref="X5189:Y5189"/>
    <mergeCell ref="AB5189:AC5189"/>
    <mergeCell ref="AF5189:AG5189"/>
    <mergeCell ref="L5188:M5188"/>
    <mergeCell ref="P5188:Q5188"/>
    <mergeCell ref="T5188:U5188"/>
    <mergeCell ref="X5188:Y5188"/>
    <mergeCell ref="AB5188:AC5188"/>
    <mergeCell ref="AF5186:AG5186"/>
    <mergeCell ref="L5187:M5187"/>
    <mergeCell ref="P5187:Q5187"/>
    <mergeCell ref="T5187:U5187"/>
    <mergeCell ref="X5187:Y5187"/>
    <mergeCell ref="AB5187:AC5187"/>
    <mergeCell ref="AF5187:AG5187"/>
    <mergeCell ref="L5186:M5186"/>
    <mergeCell ref="P5186:Q5186"/>
    <mergeCell ref="T5186:U5186"/>
    <mergeCell ref="X5186:Y5186"/>
    <mergeCell ref="AB5186:AC5186"/>
    <mergeCell ref="AF5184:AG5184"/>
    <mergeCell ref="L5185:M5185"/>
    <mergeCell ref="P5185:Q5185"/>
    <mergeCell ref="T5185:U5185"/>
    <mergeCell ref="X5185:Y5185"/>
    <mergeCell ref="AB5185:AC5185"/>
    <mergeCell ref="AF5185:AG5185"/>
    <mergeCell ref="L5184:M5184"/>
    <mergeCell ref="P5184:Q5184"/>
    <mergeCell ref="T5184:U5184"/>
    <mergeCell ref="X5184:Y5184"/>
    <mergeCell ref="AB5184:AC5184"/>
    <mergeCell ref="AE5182:AG5182"/>
    <mergeCell ref="L5183:M5183"/>
    <mergeCell ref="P5183:Q5183"/>
    <mergeCell ref="T5183:U5183"/>
    <mergeCell ref="X5183:Y5183"/>
    <mergeCell ref="AB5183:AC5183"/>
    <mergeCell ref="AF5183:AG5183"/>
    <mergeCell ref="K5182:M5182"/>
    <mergeCell ref="O5182:Q5182"/>
    <mergeCell ref="S5182:U5182"/>
    <mergeCell ref="W5182:Y5182"/>
    <mergeCell ref="AA5182:AC5182"/>
    <mergeCell ref="AE5180:AG5180"/>
    <mergeCell ref="K5181:M5181"/>
    <mergeCell ref="O5181:Q5181"/>
    <mergeCell ref="S5181:U5181"/>
    <mergeCell ref="W5181:Y5181"/>
    <mergeCell ref="AA5181:AC5181"/>
    <mergeCell ref="AE5181:AG5181"/>
    <mergeCell ref="K5180:M5180"/>
    <mergeCell ref="O5180:Q5180"/>
    <mergeCell ref="S5180:U5180"/>
    <mergeCell ref="W5180:Y5180"/>
    <mergeCell ref="AA5180:AC5180"/>
    <mergeCell ref="AF5178:AG5178"/>
    <mergeCell ref="L5179:M5179"/>
    <mergeCell ref="P5179:Q5179"/>
    <mergeCell ref="T5179:U5179"/>
    <mergeCell ref="X5179:Y5179"/>
    <mergeCell ref="AB5179:AC5179"/>
    <mergeCell ref="AF5179:AG5179"/>
    <mergeCell ref="L5178:M5178"/>
    <mergeCell ref="P5178:Q5178"/>
    <mergeCell ref="T5178:U5178"/>
    <mergeCell ref="X5178:Y5178"/>
    <mergeCell ref="AB5178:AC5178"/>
    <mergeCell ref="AF5176:AG5176"/>
    <mergeCell ref="L5177:M5177"/>
    <mergeCell ref="P5177:Q5177"/>
    <mergeCell ref="T5177:U5177"/>
    <mergeCell ref="X5177:Y5177"/>
    <mergeCell ref="AB5177:AC5177"/>
    <mergeCell ref="AF5177:AG5177"/>
    <mergeCell ref="L5176:M5176"/>
    <mergeCell ref="P5176:Q5176"/>
    <mergeCell ref="T5176:U5176"/>
    <mergeCell ref="X5176:Y5176"/>
    <mergeCell ref="AB5176:AC5176"/>
    <mergeCell ref="AF5174:AG5174"/>
    <mergeCell ref="L5175:M5175"/>
    <mergeCell ref="P5175:Q5175"/>
    <mergeCell ref="T5175:U5175"/>
    <mergeCell ref="X5175:Y5175"/>
    <mergeCell ref="AB5175:AC5175"/>
    <mergeCell ref="AF5175:AG5175"/>
    <mergeCell ref="L5174:M5174"/>
    <mergeCell ref="P5174:Q5174"/>
    <mergeCell ref="T5174:U5174"/>
    <mergeCell ref="X5174:Y5174"/>
    <mergeCell ref="AB5174:AC5174"/>
    <mergeCell ref="AE5172:AG5172"/>
    <mergeCell ref="L5173:M5173"/>
    <mergeCell ref="P5173:Q5173"/>
    <mergeCell ref="T5173:U5173"/>
    <mergeCell ref="X5173:Y5173"/>
    <mergeCell ref="AB5173:AC5173"/>
    <mergeCell ref="AF5173:AG5173"/>
    <mergeCell ref="K5172:M5172"/>
    <mergeCell ref="O5172:Q5172"/>
    <mergeCell ref="S5172:U5172"/>
    <mergeCell ref="W5172:Y5172"/>
    <mergeCell ref="AA5172:AC5172"/>
    <mergeCell ref="AE5170:AG5170"/>
    <mergeCell ref="K5171:M5171"/>
    <mergeCell ref="O5171:Q5171"/>
    <mergeCell ref="S5171:U5171"/>
    <mergeCell ref="W5171:Y5171"/>
    <mergeCell ref="AA5171:AC5171"/>
    <mergeCell ref="AE5171:AG5171"/>
    <mergeCell ref="K5170:M5170"/>
    <mergeCell ref="O5170:Q5170"/>
    <mergeCell ref="S5170:U5170"/>
    <mergeCell ref="W5170:Y5170"/>
    <mergeCell ref="AA5170:AC5170"/>
    <mergeCell ref="AF5168:AG5168"/>
    <mergeCell ref="K5169:M5169"/>
    <mergeCell ref="O5169:Q5169"/>
    <mergeCell ref="S5169:U5169"/>
    <mergeCell ref="W5169:Y5169"/>
    <mergeCell ref="AA5169:AC5169"/>
    <mergeCell ref="AE5169:AG5169"/>
    <mergeCell ref="L5168:M5168"/>
    <mergeCell ref="P5168:Q5168"/>
    <mergeCell ref="T5168:U5168"/>
    <mergeCell ref="X5168:Y5168"/>
    <mergeCell ref="AB5168:AC5168"/>
    <mergeCell ref="AF5166:AG5166"/>
    <mergeCell ref="L5167:M5167"/>
    <mergeCell ref="P5167:Q5167"/>
    <mergeCell ref="T5167:U5167"/>
    <mergeCell ref="X5167:Y5167"/>
    <mergeCell ref="AB5167:AC5167"/>
    <mergeCell ref="AF5167:AG5167"/>
    <mergeCell ref="L5166:M5166"/>
    <mergeCell ref="P5166:Q5166"/>
    <mergeCell ref="T5166:U5166"/>
    <mergeCell ref="X5166:Y5166"/>
    <mergeCell ref="AB5166:AC5166"/>
    <mergeCell ref="AF5164:AG5164"/>
    <mergeCell ref="L5165:M5165"/>
    <mergeCell ref="P5165:Q5165"/>
    <mergeCell ref="T5165:U5165"/>
    <mergeCell ref="X5165:Y5165"/>
    <mergeCell ref="AB5165:AC5165"/>
    <mergeCell ref="AF5165:AG5165"/>
    <mergeCell ref="L5164:M5164"/>
    <mergeCell ref="P5164:Q5164"/>
    <mergeCell ref="T5164:U5164"/>
    <mergeCell ref="X5164:Y5164"/>
    <mergeCell ref="AB5164:AC5164"/>
    <mergeCell ref="AE5162:AG5162"/>
    <mergeCell ref="L5163:M5163"/>
    <mergeCell ref="P5163:Q5163"/>
    <mergeCell ref="T5163:U5163"/>
    <mergeCell ref="X5163:Y5163"/>
    <mergeCell ref="AB5163:AC5163"/>
    <mergeCell ref="AF5163:AG5163"/>
    <mergeCell ref="K5162:M5162"/>
    <mergeCell ref="O5162:Q5162"/>
    <mergeCell ref="S5162:U5162"/>
    <mergeCell ref="W5162:Y5162"/>
    <mergeCell ref="AA5162:AC5162"/>
    <mergeCell ref="AE5160:AG5160"/>
    <mergeCell ref="K5161:M5161"/>
    <mergeCell ref="O5161:Q5161"/>
    <mergeCell ref="S5161:U5161"/>
    <mergeCell ref="W5161:Y5161"/>
    <mergeCell ref="AA5161:AC5161"/>
    <mergeCell ref="AE5161:AG5161"/>
    <mergeCell ref="K5160:M5160"/>
    <mergeCell ref="O5160:Q5160"/>
    <mergeCell ref="S5160:U5160"/>
    <mergeCell ref="W5160:Y5160"/>
    <mergeCell ref="AA5160:AC5160"/>
    <mergeCell ref="AF5158:AG5158"/>
    <mergeCell ref="L5159:M5159"/>
    <mergeCell ref="P5159:Q5159"/>
    <mergeCell ref="T5159:U5159"/>
    <mergeCell ref="X5159:Y5159"/>
    <mergeCell ref="AB5159:AC5159"/>
    <mergeCell ref="AF5159:AG5159"/>
    <mergeCell ref="L5158:M5158"/>
    <mergeCell ref="P5158:Q5158"/>
    <mergeCell ref="T5158:U5158"/>
    <mergeCell ref="X5158:Y5158"/>
    <mergeCell ref="AB5158:AC5158"/>
    <mergeCell ref="AE5156:AG5156"/>
    <mergeCell ref="K5157:M5157"/>
    <mergeCell ref="O5157:Q5157"/>
    <mergeCell ref="S5157:U5157"/>
    <mergeCell ref="W5157:Y5157"/>
    <mergeCell ref="AA5157:AC5157"/>
    <mergeCell ref="AE5157:AG5157"/>
    <mergeCell ref="K5156:M5156"/>
    <mergeCell ref="O5156:Q5156"/>
    <mergeCell ref="S5156:U5156"/>
    <mergeCell ref="W5156:Y5156"/>
    <mergeCell ref="AA5156:AC5156"/>
    <mergeCell ref="AB5154:AC5154"/>
    <mergeCell ref="AF5154:AG5154"/>
    <mergeCell ref="K5155:M5155"/>
    <mergeCell ref="O5155:Q5155"/>
    <mergeCell ref="S5155:U5155"/>
    <mergeCell ref="W5155:Y5155"/>
    <mergeCell ref="AA5155:AC5155"/>
    <mergeCell ref="AE5155:AG5155"/>
    <mergeCell ref="A5154:F5154"/>
    <mergeCell ref="L5154:M5154"/>
    <mergeCell ref="P5154:Q5154"/>
    <mergeCell ref="T5154:U5154"/>
    <mergeCell ref="X5154:Y5154"/>
    <mergeCell ref="AE5152:AG5152"/>
    <mergeCell ref="K5153:M5153"/>
    <mergeCell ref="O5153:Q5153"/>
    <mergeCell ref="S5153:U5153"/>
    <mergeCell ref="W5153:Y5153"/>
    <mergeCell ref="AA5153:AC5153"/>
    <mergeCell ref="AE5153:AG5153"/>
    <mergeCell ref="K5152:M5152"/>
    <mergeCell ref="O5152:Q5152"/>
    <mergeCell ref="S5152:U5152"/>
    <mergeCell ref="W5152:Y5152"/>
    <mergeCell ref="AA5152:AC5152"/>
    <mergeCell ref="AF5150:AG5150"/>
    <mergeCell ref="L5151:M5151"/>
    <mergeCell ref="P5151:Q5151"/>
    <mergeCell ref="T5151:U5151"/>
    <mergeCell ref="X5151:Y5151"/>
    <mergeCell ref="AB5151:AC5151"/>
    <mergeCell ref="AF5151:AG5151"/>
    <mergeCell ref="L5150:M5150"/>
    <mergeCell ref="P5150:Q5150"/>
    <mergeCell ref="T5150:U5150"/>
    <mergeCell ref="X5150:Y5150"/>
    <mergeCell ref="AB5150:AC5150"/>
    <mergeCell ref="AE5148:AG5148"/>
    <mergeCell ref="K5149:M5149"/>
    <mergeCell ref="O5149:Q5149"/>
    <mergeCell ref="S5149:U5149"/>
    <mergeCell ref="W5149:Y5149"/>
    <mergeCell ref="AA5149:AC5149"/>
    <mergeCell ref="AE5149:AG5149"/>
    <mergeCell ref="K5148:M5148"/>
    <mergeCell ref="O5148:Q5148"/>
    <mergeCell ref="S5148:U5148"/>
    <mergeCell ref="W5148:Y5148"/>
    <mergeCell ref="AA5148:AC5148"/>
    <mergeCell ref="AF5146:AG5146"/>
    <mergeCell ref="L5147:M5147"/>
    <mergeCell ref="P5147:Q5147"/>
    <mergeCell ref="T5147:U5147"/>
    <mergeCell ref="X5147:Y5147"/>
    <mergeCell ref="AB5147:AC5147"/>
    <mergeCell ref="AF5147:AG5147"/>
    <mergeCell ref="L5146:M5146"/>
    <mergeCell ref="P5146:Q5146"/>
    <mergeCell ref="T5146:U5146"/>
    <mergeCell ref="X5146:Y5146"/>
    <mergeCell ref="AB5146:AC5146"/>
    <mergeCell ref="AF5144:AG5144"/>
    <mergeCell ref="L5145:M5145"/>
    <mergeCell ref="P5145:Q5145"/>
    <mergeCell ref="T5145:U5145"/>
    <mergeCell ref="X5145:Y5145"/>
    <mergeCell ref="AB5145:AC5145"/>
    <mergeCell ref="AF5145:AG5145"/>
    <mergeCell ref="L5144:M5144"/>
    <mergeCell ref="P5144:Q5144"/>
    <mergeCell ref="T5144:U5144"/>
    <mergeCell ref="X5144:Y5144"/>
    <mergeCell ref="AB5144:AC5144"/>
    <mergeCell ref="AF5142:AG5142"/>
    <mergeCell ref="L5143:M5143"/>
    <mergeCell ref="P5143:Q5143"/>
    <mergeCell ref="T5143:U5143"/>
    <mergeCell ref="X5143:Y5143"/>
    <mergeCell ref="AB5143:AC5143"/>
    <mergeCell ref="AF5143:AG5143"/>
    <mergeCell ref="L5142:M5142"/>
    <mergeCell ref="P5142:Q5142"/>
    <mergeCell ref="T5142:U5142"/>
    <mergeCell ref="X5142:Y5142"/>
    <mergeCell ref="AB5142:AC5142"/>
    <mergeCell ref="AF5140:AG5140"/>
    <mergeCell ref="L5141:M5141"/>
    <mergeCell ref="P5141:Q5141"/>
    <mergeCell ref="T5141:U5141"/>
    <mergeCell ref="X5141:Y5141"/>
    <mergeCell ref="AB5141:AC5141"/>
    <mergeCell ref="AF5141:AG5141"/>
    <mergeCell ref="L5140:M5140"/>
    <mergeCell ref="P5140:Q5140"/>
    <mergeCell ref="T5140:U5140"/>
    <mergeCell ref="X5140:Y5140"/>
    <mergeCell ref="AB5140:AC5140"/>
    <mergeCell ref="AF5138:AG5138"/>
    <mergeCell ref="L5139:M5139"/>
    <mergeCell ref="P5139:Q5139"/>
    <mergeCell ref="T5139:U5139"/>
    <mergeCell ref="X5139:Y5139"/>
    <mergeCell ref="AB5139:AC5139"/>
    <mergeCell ref="AF5139:AG5139"/>
    <mergeCell ref="L5138:M5138"/>
    <mergeCell ref="P5138:Q5138"/>
    <mergeCell ref="T5138:U5138"/>
    <mergeCell ref="X5138:Y5138"/>
    <mergeCell ref="AB5138:AC5138"/>
    <mergeCell ref="AF5136:AG5136"/>
    <mergeCell ref="L5137:M5137"/>
    <mergeCell ref="P5137:Q5137"/>
    <mergeCell ref="T5137:U5137"/>
    <mergeCell ref="X5137:Y5137"/>
    <mergeCell ref="AB5137:AC5137"/>
    <mergeCell ref="AF5137:AG5137"/>
    <mergeCell ref="L5136:M5136"/>
    <mergeCell ref="P5136:Q5136"/>
    <mergeCell ref="T5136:U5136"/>
    <mergeCell ref="X5136:Y5136"/>
    <mergeCell ref="AB5136:AC5136"/>
    <mergeCell ref="AF5134:AG5134"/>
    <mergeCell ref="L5135:M5135"/>
    <mergeCell ref="P5135:Q5135"/>
    <mergeCell ref="T5135:U5135"/>
    <mergeCell ref="X5135:Y5135"/>
    <mergeCell ref="AB5135:AC5135"/>
    <mergeCell ref="AF5135:AG5135"/>
    <mergeCell ref="L5134:M5134"/>
    <mergeCell ref="P5134:Q5134"/>
    <mergeCell ref="T5134:U5134"/>
    <mergeCell ref="X5134:Y5134"/>
    <mergeCell ref="AB5134:AC5134"/>
    <mergeCell ref="AF5132:AG5132"/>
    <mergeCell ref="L5133:M5133"/>
    <mergeCell ref="P5133:Q5133"/>
    <mergeCell ref="T5133:U5133"/>
    <mergeCell ref="X5133:Y5133"/>
    <mergeCell ref="AB5133:AC5133"/>
    <mergeCell ref="AF5133:AG5133"/>
    <mergeCell ref="L5132:M5132"/>
    <mergeCell ref="P5132:Q5132"/>
    <mergeCell ref="T5132:U5132"/>
    <mergeCell ref="X5132:Y5132"/>
    <mergeCell ref="AB5132:AC5132"/>
    <mergeCell ref="AE5130:AG5130"/>
    <mergeCell ref="K5131:M5131"/>
    <mergeCell ref="O5131:Q5131"/>
    <mergeCell ref="S5131:U5131"/>
    <mergeCell ref="W5131:Y5131"/>
    <mergeCell ref="AA5131:AC5131"/>
    <mergeCell ref="AE5131:AG5131"/>
    <mergeCell ref="K5130:M5130"/>
    <mergeCell ref="O5130:Q5130"/>
    <mergeCell ref="S5130:U5130"/>
    <mergeCell ref="W5130:Y5130"/>
    <mergeCell ref="AA5130:AC5130"/>
    <mergeCell ref="AF5128:AG5128"/>
    <mergeCell ref="L5129:M5129"/>
    <mergeCell ref="P5129:Q5129"/>
    <mergeCell ref="T5129:U5129"/>
    <mergeCell ref="X5129:Y5129"/>
    <mergeCell ref="AB5129:AC5129"/>
    <mergeCell ref="AF5129:AG5129"/>
    <mergeCell ref="L5128:M5128"/>
    <mergeCell ref="P5128:Q5128"/>
    <mergeCell ref="T5128:U5128"/>
    <mergeCell ref="X5128:Y5128"/>
    <mergeCell ref="AB5128:AC5128"/>
    <mergeCell ref="AF5126:AG5126"/>
    <mergeCell ref="L5127:M5127"/>
    <mergeCell ref="P5127:Q5127"/>
    <mergeCell ref="T5127:U5127"/>
    <mergeCell ref="X5127:Y5127"/>
    <mergeCell ref="AB5127:AC5127"/>
    <mergeCell ref="AF5127:AG5127"/>
    <mergeCell ref="L5126:M5126"/>
    <mergeCell ref="P5126:Q5126"/>
    <mergeCell ref="T5126:U5126"/>
    <mergeCell ref="X5126:Y5126"/>
    <mergeCell ref="AB5126:AC5126"/>
    <mergeCell ref="AF5124:AG5124"/>
    <mergeCell ref="L5125:M5125"/>
    <mergeCell ref="P5125:Q5125"/>
    <mergeCell ref="T5125:U5125"/>
    <mergeCell ref="X5125:Y5125"/>
    <mergeCell ref="AB5125:AC5125"/>
    <mergeCell ref="AF5125:AG5125"/>
    <mergeCell ref="L5124:M5124"/>
    <mergeCell ref="P5124:Q5124"/>
    <mergeCell ref="T5124:U5124"/>
    <mergeCell ref="X5124:Y5124"/>
    <mergeCell ref="AB5124:AC5124"/>
    <mergeCell ref="AF5122:AG5122"/>
    <mergeCell ref="L5123:M5123"/>
    <mergeCell ref="P5123:Q5123"/>
    <mergeCell ref="T5123:U5123"/>
    <mergeCell ref="X5123:Y5123"/>
    <mergeCell ref="AB5123:AC5123"/>
    <mergeCell ref="AF5123:AG5123"/>
    <mergeCell ref="L5122:M5122"/>
    <mergeCell ref="P5122:Q5122"/>
    <mergeCell ref="T5122:U5122"/>
    <mergeCell ref="X5122:Y5122"/>
    <mergeCell ref="AB5122:AC5122"/>
    <mergeCell ref="AE5120:AG5120"/>
    <mergeCell ref="L5121:M5121"/>
    <mergeCell ref="P5121:Q5121"/>
    <mergeCell ref="T5121:U5121"/>
    <mergeCell ref="X5121:Y5121"/>
    <mergeCell ref="AB5121:AC5121"/>
    <mergeCell ref="AF5121:AG5121"/>
    <mergeCell ref="K5120:M5120"/>
    <mergeCell ref="O5120:Q5120"/>
    <mergeCell ref="S5120:U5120"/>
    <mergeCell ref="W5120:Y5120"/>
    <mergeCell ref="AA5120:AC5120"/>
    <mergeCell ref="AE5118:AG5118"/>
    <mergeCell ref="K5119:M5119"/>
    <mergeCell ref="O5119:Q5119"/>
    <mergeCell ref="S5119:U5119"/>
    <mergeCell ref="W5119:Y5119"/>
    <mergeCell ref="AA5119:AC5119"/>
    <mergeCell ref="AE5119:AG5119"/>
    <mergeCell ref="K5118:M5118"/>
    <mergeCell ref="O5118:Q5118"/>
    <mergeCell ref="S5118:U5118"/>
    <mergeCell ref="W5118:Y5118"/>
    <mergeCell ref="AA5118:AC5118"/>
    <mergeCell ref="AF5116:AG5116"/>
    <mergeCell ref="L5117:M5117"/>
    <mergeCell ref="P5117:Q5117"/>
    <mergeCell ref="T5117:U5117"/>
    <mergeCell ref="X5117:Y5117"/>
    <mergeCell ref="AB5117:AC5117"/>
    <mergeCell ref="AF5117:AG5117"/>
    <mergeCell ref="L5116:M5116"/>
    <mergeCell ref="P5116:Q5116"/>
    <mergeCell ref="T5116:U5116"/>
    <mergeCell ref="X5116:Y5116"/>
    <mergeCell ref="AB5116:AC5116"/>
    <mergeCell ref="AE5114:AG5114"/>
    <mergeCell ref="K5115:M5115"/>
    <mergeCell ref="O5115:Q5115"/>
    <mergeCell ref="S5115:U5115"/>
    <mergeCell ref="W5115:Y5115"/>
    <mergeCell ref="AA5115:AC5115"/>
    <mergeCell ref="AE5115:AG5115"/>
    <mergeCell ref="K5114:M5114"/>
    <mergeCell ref="O5114:Q5114"/>
    <mergeCell ref="S5114:U5114"/>
    <mergeCell ref="W5114:Y5114"/>
    <mergeCell ref="AA5114:AC5114"/>
    <mergeCell ref="AF5112:AG5112"/>
    <mergeCell ref="K5113:M5113"/>
    <mergeCell ref="O5113:Q5113"/>
    <mergeCell ref="S5113:U5113"/>
    <mergeCell ref="W5113:Y5113"/>
    <mergeCell ref="AA5113:AC5113"/>
    <mergeCell ref="AE5113:AG5113"/>
    <mergeCell ref="L5112:M5112"/>
    <mergeCell ref="P5112:Q5112"/>
    <mergeCell ref="T5112:U5112"/>
    <mergeCell ref="X5112:Y5112"/>
    <mergeCell ref="AB5112:AC5112"/>
    <mergeCell ref="AF5110:AG5110"/>
    <mergeCell ref="L5111:M5111"/>
    <mergeCell ref="P5111:Q5111"/>
    <mergeCell ref="T5111:U5111"/>
    <mergeCell ref="X5111:Y5111"/>
    <mergeCell ref="AB5111:AC5111"/>
    <mergeCell ref="AF5111:AG5111"/>
    <mergeCell ref="L5110:M5110"/>
    <mergeCell ref="P5110:Q5110"/>
    <mergeCell ref="T5110:U5110"/>
    <mergeCell ref="X5110:Y5110"/>
    <mergeCell ref="AB5110:AC5110"/>
    <mergeCell ref="AF5108:AG5108"/>
    <mergeCell ref="L5109:M5109"/>
    <mergeCell ref="P5109:Q5109"/>
    <mergeCell ref="T5109:U5109"/>
    <mergeCell ref="X5109:Y5109"/>
    <mergeCell ref="AB5109:AC5109"/>
    <mergeCell ref="AF5109:AG5109"/>
    <mergeCell ref="L5108:M5108"/>
    <mergeCell ref="P5108:Q5108"/>
    <mergeCell ref="T5108:U5108"/>
    <mergeCell ref="X5108:Y5108"/>
    <mergeCell ref="AB5108:AC5108"/>
    <mergeCell ref="AF5106:AG5106"/>
    <mergeCell ref="L5107:M5107"/>
    <mergeCell ref="P5107:Q5107"/>
    <mergeCell ref="T5107:U5107"/>
    <mergeCell ref="X5107:Y5107"/>
    <mergeCell ref="AB5107:AC5107"/>
    <mergeCell ref="AF5107:AG5107"/>
    <mergeCell ref="L5106:M5106"/>
    <mergeCell ref="P5106:Q5106"/>
    <mergeCell ref="T5106:U5106"/>
    <mergeCell ref="X5106:Y5106"/>
    <mergeCell ref="AB5106:AC5106"/>
    <mergeCell ref="AF5104:AG5104"/>
    <mergeCell ref="L5105:M5105"/>
    <mergeCell ref="P5105:Q5105"/>
    <mergeCell ref="T5105:U5105"/>
    <mergeCell ref="X5105:Y5105"/>
    <mergeCell ref="AB5105:AC5105"/>
    <mergeCell ref="AF5105:AG5105"/>
    <mergeCell ref="L5104:M5104"/>
    <mergeCell ref="P5104:Q5104"/>
    <mergeCell ref="T5104:U5104"/>
    <mergeCell ref="X5104:Y5104"/>
    <mergeCell ref="AB5104:AC5104"/>
    <mergeCell ref="AF5102:AG5102"/>
    <mergeCell ref="L5103:M5103"/>
    <mergeCell ref="P5103:Q5103"/>
    <mergeCell ref="T5103:U5103"/>
    <mergeCell ref="X5103:Y5103"/>
    <mergeCell ref="AB5103:AC5103"/>
    <mergeCell ref="AF5103:AG5103"/>
    <mergeCell ref="L5102:M5102"/>
    <mergeCell ref="P5102:Q5102"/>
    <mergeCell ref="T5102:U5102"/>
    <mergeCell ref="X5102:Y5102"/>
    <mergeCell ref="AB5102:AC5102"/>
    <mergeCell ref="AE5100:AG5100"/>
    <mergeCell ref="L5101:M5101"/>
    <mergeCell ref="P5101:Q5101"/>
    <mergeCell ref="T5101:U5101"/>
    <mergeCell ref="X5101:Y5101"/>
    <mergeCell ref="AB5101:AC5101"/>
    <mergeCell ref="AF5101:AG5101"/>
    <mergeCell ref="K5100:M5100"/>
    <mergeCell ref="O5100:Q5100"/>
    <mergeCell ref="S5100:U5100"/>
    <mergeCell ref="W5100:Y5100"/>
    <mergeCell ref="AA5100:AC5100"/>
    <mergeCell ref="AF5098:AG5098"/>
    <mergeCell ref="K5099:M5099"/>
    <mergeCell ref="O5099:Q5099"/>
    <mergeCell ref="S5099:U5099"/>
    <mergeCell ref="W5099:Y5099"/>
    <mergeCell ref="AA5099:AC5099"/>
    <mergeCell ref="AE5099:AG5099"/>
    <mergeCell ref="L5098:M5098"/>
    <mergeCell ref="P5098:Q5098"/>
    <mergeCell ref="T5098:U5098"/>
    <mergeCell ref="X5098:Y5098"/>
    <mergeCell ref="AB5098:AC5098"/>
    <mergeCell ref="AF5096:AG5096"/>
    <mergeCell ref="L5097:M5097"/>
    <mergeCell ref="P5097:Q5097"/>
    <mergeCell ref="T5097:U5097"/>
    <mergeCell ref="X5097:Y5097"/>
    <mergeCell ref="AB5097:AC5097"/>
    <mergeCell ref="AF5097:AG5097"/>
    <mergeCell ref="L5096:M5096"/>
    <mergeCell ref="P5096:Q5096"/>
    <mergeCell ref="T5096:U5096"/>
    <mergeCell ref="X5096:Y5096"/>
    <mergeCell ref="AB5096:AC5096"/>
    <mergeCell ref="AF5094:AG5094"/>
    <mergeCell ref="L5095:M5095"/>
    <mergeCell ref="P5095:Q5095"/>
    <mergeCell ref="T5095:U5095"/>
    <mergeCell ref="X5095:Y5095"/>
    <mergeCell ref="AB5095:AC5095"/>
    <mergeCell ref="AF5095:AG5095"/>
    <mergeCell ref="L5094:M5094"/>
    <mergeCell ref="P5094:Q5094"/>
    <mergeCell ref="T5094:U5094"/>
    <mergeCell ref="X5094:Y5094"/>
    <mergeCell ref="AB5094:AC5094"/>
    <mergeCell ref="AF5092:AG5092"/>
    <mergeCell ref="L5093:M5093"/>
    <mergeCell ref="P5093:Q5093"/>
    <mergeCell ref="T5093:U5093"/>
    <mergeCell ref="X5093:Y5093"/>
    <mergeCell ref="AB5093:AC5093"/>
    <mergeCell ref="AF5093:AG5093"/>
    <mergeCell ref="L5092:M5092"/>
    <mergeCell ref="P5092:Q5092"/>
    <mergeCell ref="T5092:U5092"/>
    <mergeCell ref="X5092:Y5092"/>
    <mergeCell ref="AB5092:AC5092"/>
    <mergeCell ref="AF5090:AG5090"/>
    <mergeCell ref="L5091:M5091"/>
    <mergeCell ref="P5091:Q5091"/>
    <mergeCell ref="T5091:U5091"/>
    <mergeCell ref="X5091:Y5091"/>
    <mergeCell ref="AB5091:AC5091"/>
    <mergeCell ref="AF5091:AG5091"/>
    <mergeCell ref="L5090:M5090"/>
    <mergeCell ref="P5090:Q5090"/>
    <mergeCell ref="T5090:U5090"/>
    <mergeCell ref="X5090:Y5090"/>
    <mergeCell ref="AB5090:AC5090"/>
    <mergeCell ref="AE5088:AG5088"/>
    <mergeCell ref="L5089:M5089"/>
    <mergeCell ref="P5089:Q5089"/>
    <mergeCell ref="T5089:U5089"/>
    <mergeCell ref="X5089:Y5089"/>
    <mergeCell ref="AB5089:AC5089"/>
    <mergeCell ref="AF5089:AG5089"/>
    <mergeCell ref="K5088:M5088"/>
    <mergeCell ref="O5088:Q5088"/>
    <mergeCell ref="S5088:U5088"/>
    <mergeCell ref="W5088:Y5088"/>
    <mergeCell ref="AA5088:AC5088"/>
    <mergeCell ref="AE5086:AG5086"/>
    <mergeCell ref="K5087:M5087"/>
    <mergeCell ref="O5087:Q5087"/>
    <mergeCell ref="S5087:U5087"/>
    <mergeCell ref="W5087:Y5087"/>
    <mergeCell ref="AA5087:AC5087"/>
    <mergeCell ref="AE5087:AG5087"/>
    <mergeCell ref="K5086:M5086"/>
    <mergeCell ref="O5086:Q5086"/>
    <mergeCell ref="S5086:U5086"/>
    <mergeCell ref="W5086:Y5086"/>
    <mergeCell ref="AA5086:AC5086"/>
    <mergeCell ref="AF5084:AG5084"/>
    <mergeCell ref="L5085:M5085"/>
    <mergeCell ref="P5085:Q5085"/>
    <mergeCell ref="T5085:U5085"/>
    <mergeCell ref="X5085:Y5085"/>
    <mergeCell ref="AB5085:AC5085"/>
    <mergeCell ref="AF5085:AG5085"/>
    <mergeCell ref="L5084:M5084"/>
    <mergeCell ref="P5084:Q5084"/>
    <mergeCell ref="T5084:U5084"/>
    <mergeCell ref="X5084:Y5084"/>
    <mergeCell ref="AB5084:AC5084"/>
    <mergeCell ref="AF5082:AG5082"/>
    <mergeCell ref="L5083:M5083"/>
    <mergeCell ref="P5083:Q5083"/>
    <mergeCell ref="T5083:U5083"/>
    <mergeCell ref="X5083:Y5083"/>
    <mergeCell ref="AB5083:AC5083"/>
    <mergeCell ref="AF5083:AG5083"/>
    <mergeCell ref="L5082:M5082"/>
    <mergeCell ref="P5082:Q5082"/>
    <mergeCell ref="T5082:U5082"/>
    <mergeCell ref="X5082:Y5082"/>
    <mergeCell ref="AB5082:AC5082"/>
    <mergeCell ref="AF5080:AG5080"/>
    <mergeCell ref="L5081:M5081"/>
    <mergeCell ref="P5081:Q5081"/>
    <mergeCell ref="T5081:U5081"/>
    <mergeCell ref="X5081:Y5081"/>
    <mergeCell ref="AB5081:AC5081"/>
    <mergeCell ref="AF5081:AG5081"/>
    <mergeCell ref="L5080:M5080"/>
    <mergeCell ref="P5080:Q5080"/>
    <mergeCell ref="T5080:U5080"/>
    <mergeCell ref="X5080:Y5080"/>
    <mergeCell ref="AB5080:AC5080"/>
    <mergeCell ref="AF5078:AG5078"/>
    <mergeCell ref="L5079:M5079"/>
    <mergeCell ref="P5079:Q5079"/>
    <mergeCell ref="T5079:U5079"/>
    <mergeCell ref="X5079:Y5079"/>
    <mergeCell ref="AB5079:AC5079"/>
    <mergeCell ref="AF5079:AG5079"/>
    <mergeCell ref="L5078:M5078"/>
    <mergeCell ref="P5078:Q5078"/>
    <mergeCell ref="T5078:U5078"/>
    <mergeCell ref="X5078:Y5078"/>
    <mergeCell ref="AB5078:AC5078"/>
    <mergeCell ref="AF5076:AG5076"/>
    <mergeCell ref="L5077:M5077"/>
    <mergeCell ref="P5077:Q5077"/>
    <mergeCell ref="T5077:U5077"/>
    <mergeCell ref="X5077:Y5077"/>
    <mergeCell ref="AB5077:AC5077"/>
    <mergeCell ref="AF5077:AG5077"/>
    <mergeCell ref="L5076:M5076"/>
    <mergeCell ref="P5076:Q5076"/>
    <mergeCell ref="T5076:U5076"/>
    <mergeCell ref="X5076:Y5076"/>
    <mergeCell ref="AB5076:AC5076"/>
    <mergeCell ref="AF5074:AG5074"/>
    <mergeCell ref="L5075:M5075"/>
    <mergeCell ref="P5075:Q5075"/>
    <mergeCell ref="T5075:U5075"/>
    <mergeCell ref="X5075:Y5075"/>
    <mergeCell ref="AB5075:AC5075"/>
    <mergeCell ref="AF5075:AG5075"/>
    <mergeCell ref="L5074:M5074"/>
    <mergeCell ref="P5074:Q5074"/>
    <mergeCell ref="T5074:U5074"/>
    <mergeCell ref="X5074:Y5074"/>
    <mergeCell ref="AB5074:AC5074"/>
    <mergeCell ref="AF5072:AG5072"/>
    <mergeCell ref="L5073:M5073"/>
    <mergeCell ref="P5073:Q5073"/>
    <mergeCell ref="T5073:U5073"/>
    <mergeCell ref="X5073:Y5073"/>
    <mergeCell ref="AB5073:AC5073"/>
    <mergeCell ref="AF5073:AG5073"/>
    <mergeCell ref="L5072:M5072"/>
    <mergeCell ref="P5072:Q5072"/>
    <mergeCell ref="T5072:U5072"/>
    <mergeCell ref="X5072:Y5072"/>
    <mergeCell ref="AB5072:AC5072"/>
    <mergeCell ref="AF5070:AG5070"/>
    <mergeCell ref="L5071:M5071"/>
    <mergeCell ref="P5071:Q5071"/>
    <mergeCell ref="T5071:U5071"/>
    <mergeCell ref="X5071:Y5071"/>
    <mergeCell ref="AB5071:AC5071"/>
    <mergeCell ref="AF5071:AG5071"/>
    <mergeCell ref="L5070:M5070"/>
    <mergeCell ref="P5070:Q5070"/>
    <mergeCell ref="T5070:U5070"/>
    <mergeCell ref="X5070:Y5070"/>
    <mergeCell ref="AB5070:AC5070"/>
    <mergeCell ref="AF5068:AG5068"/>
    <mergeCell ref="L5069:M5069"/>
    <mergeCell ref="P5069:Q5069"/>
    <mergeCell ref="T5069:U5069"/>
    <mergeCell ref="X5069:Y5069"/>
    <mergeCell ref="AB5069:AC5069"/>
    <mergeCell ref="AF5069:AG5069"/>
    <mergeCell ref="L5068:M5068"/>
    <mergeCell ref="P5068:Q5068"/>
    <mergeCell ref="T5068:U5068"/>
    <mergeCell ref="X5068:Y5068"/>
    <mergeCell ref="AB5068:AC5068"/>
    <mergeCell ref="AF5066:AG5066"/>
    <mergeCell ref="L5067:M5067"/>
    <mergeCell ref="P5067:Q5067"/>
    <mergeCell ref="T5067:U5067"/>
    <mergeCell ref="X5067:Y5067"/>
    <mergeCell ref="AB5067:AC5067"/>
    <mergeCell ref="AF5067:AG5067"/>
    <mergeCell ref="L5066:M5066"/>
    <mergeCell ref="P5066:Q5066"/>
    <mergeCell ref="T5066:U5066"/>
    <mergeCell ref="X5066:Y5066"/>
    <mergeCell ref="AB5066:AC5066"/>
    <mergeCell ref="AE5064:AG5064"/>
    <mergeCell ref="K5065:M5065"/>
    <mergeCell ref="O5065:Q5065"/>
    <mergeCell ref="S5065:U5065"/>
    <mergeCell ref="W5065:Y5065"/>
    <mergeCell ref="AA5065:AC5065"/>
    <mergeCell ref="AE5065:AG5065"/>
    <mergeCell ref="K5064:M5064"/>
    <mergeCell ref="O5064:Q5064"/>
    <mergeCell ref="S5064:U5064"/>
    <mergeCell ref="W5064:Y5064"/>
    <mergeCell ref="AA5064:AC5064"/>
    <mergeCell ref="AF5062:AG5062"/>
    <mergeCell ref="L5063:M5063"/>
    <mergeCell ref="P5063:Q5063"/>
    <mergeCell ref="T5063:U5063"/>
    <mergeCell ref="X5063:Y5063"/>
    <mergeCell ref="AB5063:AC5063"/>
    <mergeCell ref="AF5063:AG5063"/>
    <mergeCell ref="L5062:M5062"/>
    <mergeCell ref="P5062:Q5062"/>
    <mergeCell ref="T5062:U5062"/>
    <mergeCell ref="X5062:Y5062"/>
    <mergeCell ref="AB5062:AC5062"/>
    <mergeCell ref="AF5060:AG5060"/>
    <mergeCell ref="L5061:M5061"/>
    <mergeCell ref="P5061:Q5061"/>
    <mergeCell ref="T5061:U5061"/>
    <mergeCell ref="X5061:Y5061"/>
    <mergeCell ref="AB5061:AC5061"/>
    <mergeCell ref="AF5061:AG5061"/>
    <mergeCell ref="L5060:M5060"/>
    <mergeCell ref="P5060:Q5060"/>
    <mergeCell ref="T5060:U5060"/>
    <mergeCell ref="X5060:Y5060"/>
    <mergeCell ref="AB5060:AC5060"/>
    <mergeCell ref="AF5058:AG5058"/>
    <mergeCell ref="L5059:M5059"/>
    <mergeCell ref="P5059:Q5059"/>
    <mergeCell ref="T5059:U5059"/>
    <mergeCell ref="X5059:Y5059"/>
    <mergeCell ref="AB5059:AC5059"/>
    <mergeCell ref="AF5059:AG5059"/>
    <mergeCell ref="L5058:M5058"/>
    <mergeCell ref="P5058:Q5058"/>
    <mergeCell ref="T5058:U5058"/>
    <mergeCell ref="X5058:Y5058"/>
    <mergeCell ref="AB5058:AC5058"/>
    <mergeCell ref="AF5056:AG5056"/>
    <mergeCell ref="L5057:M5057"/>
    <mergeCell ref="P5057:Q5057"/>
    <mergeCell ref="T5057:U5057"/>
    <mergeCell ref="X5057:Y5057"/>
    <mergeCell ref="AB5057:AC5057"/>
    <mergeCell ref="AF5057:AG5057"/>
    <mergeCell ref="L5056:M5056"/>
    <mergeCell ref="P5056:Q5056"/>
    <mergeCell ref="T5056:U5056"/>
    <mergeCell ref="X5056:Y5056"/>
    <mergeCell ref="AB5056:AC5056"/>
    <mergeCell ref="AF5054:AG5054"/>
    <mergeCell ref="L5055:M5055"/>
    <mergeCell ref="P5055:Q5055"/>
    <mergeCell ref="T5055:U5055"/>
    <mergeCell ref="X5055:Y5055"/>
    <mergeCell ref="AB5055:AC5055"/>
    <mergeCell ref="AF5055:AG5055"/>
    <mergeCell ref="L5054:M5054"/>
    <mergeCell ref="P5054:Q5054"/>
    <mergeCell ref="T5054:U5054"/>
    <mergeCell ref="X5054:Y5054"/>
    <mergeCell ref="AB5054:AC5054"/>
    <mergeCell ref="AF5052:AG5052"/>
    <mergeCell ref="L5053:M5053"/>
    <mergeCell ref="P5053:Q5053"/>
    <mergeCell ref="T5053:U5053"/>
    <mergeCell ref="X5053:Y5053"/>
    <mergeCell ref="AB5053:AC5053"/>
    <mergeCell ref="AF5053:AG5053"/>
    <mergeCell ref="L5052:M5052"/>
    <mergeCell ref="P5052:Q5052"/>
    <mergeCell ref="T5052:U5052"/>
    <mergeCell ref="X5052:Y5052"/>
    <mergeCell ref="AB5052:AC5052"/>
    <mergeCell ref="AF5050:AG5050"/>
    <mergeCell ref="L5051:M5051"/>
    <mergeCell ref="P5051:Q5051"/>
    <mergeCell ref="T5051:U5051"/>
    <mergeCell ref="X5051:Y5051"/>
    <mergeCell ref="AB5051:AC5051"/>
    <mergeCell ref="AF5051:AG5051"/>
    <mergeCell ref="L5050:M5050"/>
    <mergeCell ref="P5050:Q5050"/>
    <mergeCell ref="T5050:U5050"/>
    <mergeCell ref="X5050:Y5050"/>
    <mergeCell ref="AB5050:AC5050"/>
    <mergeCell ref="AF5048:AG5048"/>
    <mergeCell ref="L5049:M5049"/>
    <mergeCell ref="P5049:Q5049"/>
    <mergeCell ref="T5049:U5049"/>
    <mergeCell ref="X5049:Y5049"/>
    <mergeCell ref="AB5049:AC5049"/>
    <mergeCell ref="AF5049:AG5049"/>
    <mergeCell ref="L5048:M5048"/>
    <mergeCell ref="P5048:Q5048"/>
    <mergeCell ref="T5048:U5048"/>
    <mergeCell ref="X5048:Y5048"/>
    <mergeCell ref="AB5048:AC5048"/>
    <mergeCell ref="AE5046:AG5046"/>
    <mergeCell ref="L5047:M5047"/>
    <mergeCell ref="P5047:Q5047"/>
    <mergeCell ref="T5047:U5047"/>
    <mergeCell ref="X5047:Y5047"/>
    <mergeCell ref="AB5047:AC5047"/>
    <mergeCell ref="AF5047:AG5047"/>
    <mergeCell ref="K5046:M5046"/>
    <mergeCell ref="O5046:Q5046"/>
    <mergeCell ref="S5046:U5046"/>
    <mergeCell ref="W5046:Y5046"/>
    <mergeCell ref="AA5046:AC5046"/>
    <mergeCell ref="AE5044:AG5044"/>
    <mergeCell ref="K5045:M5045"/>
    <mergeCell ref="O5045:Q5045"/>
    <mergeCell ref="S5045:U5045"/>
    <mergeCell ref="W5045:Y5045"/>
    <mergeCell ref="AA5045:AC5045"/>
    <mergeCell ref="AE5045:AG5045"/>
    <mergeCell ref="K5044:M5044"/>
    <mergeCell ref="O5044:Q5044"/>
    <mergeCell ref="S5044:U5044"/>
    <mergeCell ref="W5044:Y5044"/>
    <mergeCell ref="AA5044:AC5044"/>
    <mergeCell ref="AE5042:AG5042"/>
    <mergeCell ref="A5043:F5043"/>
    <mergeCell ref="L5043:M5043"/>
    <mergeCell ref="P5043:Q5043"/>
    <mergeCell ref="T5043:U5043"/>
    <mergeCell ref="X5043:Y5043"/>
    <mergeCell ref="AB5043:AC5043"/>
    <mergeCell ref="AF5043:AG5043"/>
    <mergeCell ref="K5042:M5042"/>
    <mergeCell ref="O5042:Q5042"/>
    <mergeCell ref="S5042:U5042"/>
    <mergeCell ref="W5042:Y5042"/>
    <mergeCell ref="AA5042:AC5042"/>
    <mergeCell ref="AF5040:AG5040"/>
    <mergeCell ref="K5041:M5041"/>
    <mergeCell ref="O5041:Q5041"/>
    <mergeCell ref="S5041:U5041"/>
    <mergeCell ref="W5041:Y5041"/>
    <mergeCell ref="AA5041:AC5041"/>
    <mergeCell ref="AE5041:AG5041"/>
    <mergeCell ref="L5040:M5040"/>
    <mergeCell ref="P5040:Q5040"/>
    <mergeCell ref="T5040:U5040"/>
    <mergeCell ref="X5040:Y5040"/>
    <mergeCell ref="AB5040:AC5040"/>
    <mergeCell ref="AE5038:AG5038"/>
    <mergeCell ref="L5039:M5039"/>
    <mergeCell ref="P5039:Q5039"/>
    <mergeCell ref="T5039:U5039"/>
    <mergeCell ref="X5039:Y5039"/>
    <mergeCell ref="AB5039:AC5039"/>
    <mergeCell ref="AF5039:AG5039"/>
    <mergeCell ref="K5038:M5038"/>
    <mergeCell ref="O5038:Q5038"/>
    <mergeCell ref="S5038:U5038"/>
    <mergeCell ref="W5038:Y5038"/>
    <mergeCell ref="AA5038:AC5038"/>
    <mergeCell ref="AF5036:AG5036"/>
    <mergeCell ref="K5037:M5037"/>
    <mergeCell ref="O5037:Q5037"/>
    <mergeCell ref="S5037:U5037"/>
    <mergeCell ref="W5037:Y5037"/>
    <mergeCell ref="AA5037:AC5037"/>
    <mergeCell ref="AE5037:AG5037"/>
    <mergeCell ref="L5036:M5036"/>
    <mergeCell ref="P5036:Q5036"/>
    <mergeCell ref="T5036:U5036"/>
    <mergeCell ref="X5036:Y5036"/>
    <mergeCell ref="AB5036:AC5036"/>
    <mergeCell ref="AE5034:AG5034"/>
    <mergeCell ref="L5035:M5035"/>
    <mergeCell ref="P5035:Q5035"/>
    <mergeCell ref="T5035:U5035"/>
    <mergeCell ref="X5035:Y5035"/>
    <mergeCell ref="AB5035:AC5035"/>
    <mergeCell ref="AF5035:AG5035"/>
    <mergeCell ref="K5034:M5034"/>
    <mergeCell ref="O5034:Q5034"/>
    <mergeCell ref="S5034:U5034"/>
    <mergeCell ref="W5034:Y5034"/>
    <mergeCell ref="AA5034:AC5034"/>
    <mergeCell ref="AE5032:AG5032"/>
    <mergeCell ref="K5033:M5033"/>
    <mergeCell ref="O5033:Q5033"/>
    <mergeCell ref="S5033:U5033"/>
    <mergeCell ref="W5033:Y5033"/>
    <mergeCell ref="AA5033:AC5033"/>
    <mergeCell ref="AE5033:AG5033"/>
    <mergeCell ref="K5032:M5032"/>
    <mergeCell ref="O5032:Q5032"/>
    <mergeCell ref="S5032:U5032"/>
    <mergeCell ref="W5032:Y5032"/>
    <mergeCell ref="AA5032:AC5032"/>
    <mergeCell ref="AF5030:AG5030"/>
    <mergeCell ref="L5031:M5031"/>
    <mergeCell ref="P5031:Q5031"/>
    <mergeCell ref="T5031:U5031"/>
    <mergeCell ref="X5031:Y5031"/>
    <mergeCell ref="AB5031:AC5031"/>
    <mergeCell ref="AF5031:AG5031"/>
    <mergeCell ref="L5030:M5030"/>
    <mergeCell ref="P5030:Q5030"/>
    <mergeCell ref="T5030:U5030"/>
    <mergeCell ref="X5030:Y5030"/>
    <mergeCell ref="AB5030:AC5030"/>
    <mergeCell ref="AE5028:AG5028"/>
    <mergeCell ref="K5029:M5029"/>
    <mergeCell ref="O5029:Q5029"/>
    <mergeCell ref="S5029:U5029"/>
    <mergeCell ref="W5029:Y5029"/>
    <mergeCell ref="AA5029:AC5029"/>
    <mergeCell ref="AE5029:AG5029"/>
    <mergeCell ref="K5028:M5028"/>
    <mergeCell ref="O5028:Q5028"/>
    <mergeCell ref="S5028:U5028"/>
    <mergeCell ref="W5028:Y5028"/>
    <mergeCell ref="AA5028:AC5028"/>
    <mergeCell ref="AB5026:AC5026"/>
    <mergeCell ref="AF5026:AG5026"/>
    <mergeCell ref="K5027:M5027"/>
    <mergeCell ref="O5027:Q5027"/>
    <mergeCell ref="S5027:U5027"/>
    <mergeCell ref="W5027:Y5027"/>
    <mergeCell ref="AA5027:AC5027"/>
    <mergeCell ref="AE5027:AG5027"/>
    <mergeCell ref="A5026:F5026"/>
    <mergeCell ref="L5026:M5026"/>
    <mergeCell ref="P5026:Q5026"/>
    <mergeCell ref="T5026:U5026"/>
    <mergeCell ref="X5026:Y5026"/>
    <mergeCell ref="AE5024:AG5024"/>
    <mergeCell ref="K5025:M5025"/>
    <mergeCell ref="O5025:Q5025"/>
    <mergeCell ref="S5025:U5025"/>
    <mergeCell ref="W5025:Y5025"/>
    <mergeCell ref="AA5025:AC5025"/>
    <mergeCell ref="AE5025:AG5025"/>
    <mergeCell ref="K5024:M5024"/>
    <mergeCell ref="O5024:Q5024"/>
    <mergeCell ref="S5024:U5024"/>
    <mergeCell ref="W5024:Y5024"/>
    <mergeCell ref="AA5024:AC5024"/>
    <mergeCell ref="AF5022:AG5022"/>
    <mergeCell ref="L5023:M5023"/>
    <mergeCell ref="P5023:Q5023"/>
    <mergeCell ref="T5023:U5023"/>
    <mergeCell ref="X5023:Y5023"/>
    <mergeCell ref="AB5023:AC5023"/>
    <mergeCell ref="AF5023:AG5023"/>
    <mergeCell ref="L5022:M5022"/>
    <mergeCell ref="P5022:Q5022"/>
    <mergeCell ref="T5022:U5022"/>
    <mergeCell ref="X5022:Y5022"/>
    <mergeCell ref="AB5022:AC5022"/>
    <mergeCell ref="AE5020:AG5020"/>
    <mergeCell ref="K5021:M5021"/>
    <mergeCell ref="O5021:Q5021"/>
    <mergeCell ref="S5021:U5021"/>
    <mergeCell ref="W5021:Y5021"/>
    <mergeCell ref="AA5021:AC5021"/>
    <mergeCell ref="AE5021:AG5021"/>
    <mergeCell ref="K5020:M5020"/>
    <mergeCell ref="O5020:Q5020"/>
    <mergeCell ref="S5020:U5020"/>
    <mergeCell ref="W5020:Y5020"/>
    <mergeCell ref="AA5020:AC5020"/>
    <mergeCell ref="AF5018:AG5018"/>
    <mergeCell ref="L5019:M5019"/>
    <mergeCell ref="P5019:Q5019"/>
    <mergeCell ref="T5019:U5019"/>
    <mergeCell ref="X5019:Y5019"/>
    <mergeCell ref="AB5019:AC5019"/>
    <mergeCell ref="AF5019:AG5019"/>
    <mergeCell ref="L5018:M5018"/>
    <mergeCell ref="P5018:Q5018"/>
    <mergeCell ref="T5018:U5018"/>
    <mergeCell ref="X5018:Y5018"/>
    <mergeCell ref="AB5018:AC5018"/>
    <mergeCell ref="AE5016:AG5016"/>
    <mergeCell ref="K5017:M5017"/>
    <mergeCell ref="O5017:Q5017"/>
    <mergeCell ref="S5017:U5017"/>
    <mergeCell ref="W5017:Y5017"/>
    <mergeCell ref="AA5017:AC5017"/>
    <mergeCell ref="AE5017:AG5017"/>
    <mergeCell ref="K5016:M5016"/>
    <mergeCell ref="O5016:Q5016"/>
    <mergeCell ref="S5016:U5016"/>
    <mergeCell ref="W5016:Y5016"/>
    <mergeCell ref="AA5016:AC5016"/>
    <mergeCell ref="AF5014:AG5014"/>
    <mergeCell ref="K5015:M5015"/>
    <mergeCell ref="O5015:Q5015"/>
    <mergeCell ref="S5015:U5015"/>
    <mergeCell ref="W5015:Y5015"/>
    <mergeCell ref="AA5015:AC5015"/>
    <mergeCell ref="AE5015:AG5015"/>
    <mergeCell ref="L5014:M5014"/>
    <mergeCell ref="P5014:Q5014"/>
    <mergeCell ref="T5014:U5014"/>
    <mergeCell ref="X5014:Y5014"/>
    <mergeCell ref="AB5014:AC5014"/>
    <mergeCell ref="AF5012:AG5012"/>
    <mergeCell ref="L5013:M5013"/>
    <mergeCell ref="P5013:Q5013"/>
    <mergeCell ref="T5013:U5013"/>
    <mergeCell ref="X5013:Y5013"/>
    <mergeCell ref="AB5013:AC5013"/>
    <mergeCell ref="AF5013:AG5013"/>
    <mergeCell ref="L5012:M5012"/>
    <mergeCell ref="P5012:Q5012"/>
    <mergeCell ref="T5012:U5012"/>
    <mergeCell ref="X5012:Y5012"/>
    <mergeCell ref="AB5012:AC5012"/>
    <mergeCell ref="AE5010:AG5010"/>
    <mergeCell ref="K5011:M5011"/>
    <mergeCell ref="O5011:Q5011"/>
    <mergeCell ref="S5011:U5011"/>
    <mergeCell ref="W5011:Y5011"/>
    <mergeCell ref="AA5011:AC5011"/>
    <mergeCell ref="AE5011:AG5011"/>
    <mergeCell ref="K5010:M5010"/>
    <mergeCell ref="O5010:Q5010"/>
    <mergeCell ref="S5010:U5010"/>
    <mergeCell ref="W5010:Y5010"/>
    <mergeCell ref="AA5010:AC5010"/>
    <mergeCell ref="AB5008:AC5008"/>
    <mergeCell ref="AF5008:AG5008"/>
    <mergeCell ref="K5009:M5009"/>
    <mergeCell ref="O5009:Q5009"/>
    <mergeCell ref="S5009:U5009"/>
    <mergeCell ref="W5009:Y5009"/>
    <mergeCell ref="AA5009:AC5009"/>
    <mergeCell ref="AE5009:AG5009"/>
    <mergeCell ref="A5008:F5008"/>
    <mergeCell ref="L5008:M5008"/>
    <mergeCell ref="P5008:Q5008"/>
    <mergeCell ref="T5008:U5008"/>
    <mergeCell ref="X5008:Y5008"/>
    <mergeCell ref="AE5006:AG5006"/>
    <mergeCell ref="K5007:M5007"/>
    <mergeCell ref="O5007:Q5007"/>
    <mergeCell ref="S5007:U5007"/>
    <mergeCell ref="W5007:Y5007"/>
    <mergeCell ref="AA5007:AC5007"/>
    <mergeCell ref="AE5007:AG5007"/>
    <mergeCell ref="K5006:M5006"/>
    <mergeCell ref="O5006:Q5006"/>
    <mergeCell ref="S5006:U5006"/>
    <mergeCell ref="W5006:Y5006"/>
    <mergeCell ref="AA5006:AC5006"/>
    <mergeCell ref="AF5004:AG5004"/>
    <mergeCell ref="L5005:M5005"/>
    <mergeCell ref="P5005:Q5005"/>
    <mergeCell ref="T5005:U5005"/>
    <mergeCell ref="X5005:Y5005"/>
    <mergeCell ref="AB5005:AC5005"/>
    <mergeCell ref="AF5005:AG5005"/>
    <mergeCell ref="L5004:M5004"/>
    <mergeCell ref="P5004:Q5004"/>
    <mergeCell ref="T5004:U5004"/>
    <mergeCell ref="X5004:Y5004"/>
    <mergeCell ref="AB5004:AC5004"/>
    <mergeCell ref="AE5002:AG5002"/>
    <mergeCell ref="K5003:M5003"/>
    <mergeCell ref="O5003:Q5003"/>
    <mergeCell ref="S5003:U5003"/>
    <mergeCell ref="W5003:Y5003"/>
    <mergeCell ref="AA5003:AC5003"/>
    <mergeCell ref="AE5003:AG5003"/>
    <mergeCell ref="K5002:M5002"/>
    <mergeCell ref="O5002:Q5002"/>
    <mergeCell ref="S5002:U5002"/>
    <mergeCell ref="W5002:Y5002"/>
    <mergeCell ref="AA5002:AC5002"/>
    <mergeCell ref="AF5000:AG5000"/>
    <mergeCell ref="L5001:M5001"/>
    <mergeCell ref="P5001:Q5001"/>
    <mergeCell ref="T5001:U5001"/>
    <mergeCell ref="X5001:Y5001"/>
    <mergeCell ref="AB5001:AC5001"/>
    <mergeCell ref="AF5001:AG5001"/>
    <mergeCell ref="L5000:M5000"/>
    <mergeCell ref="P5000:Q5000"/>
    <mergeCell ref="T5000:U5000"/>
    <mergeCell ref="X5000:Y5000"/>
    <mergeCell ref="AB5000:AC5000"/>
    <mergeCell ref="AF4998:AG4998"/>
    <mergeCell ref="L4999:M4999"/>
    <mergeCell ref="P4999:Q4999"/>
    <mergeCell ref="T4999:U4999"/>
    <mergeCell ref="X4999:Y4999"/>
    <mergeCell ref="AB4999:AC4999"/>
    <mergeCell ref="AF4999:AG4999"/>
    <mergeCell ref="L4998:M4998"/>
    <mergeCell ref="P4998:Q4998"/>
    <mergeCell ref="T4998:U4998"/>
    <mergeCell ref="X4998:Y4998"/>
    <mergeCell ref="AB4998:AC4998"/>
    <mergeCell ref="AE4996:AG4996"/>
    <mergeCell ref="K4997:M4997"/>
    <mergeCell ref="O4997:Q4997"/>
    <mergeCell ref="S4997:U4997"/>
    <mergeCell ref="W4997:Y4997"/>
    <mergeCell ref="AA4997:AC4997"/>
    <mergeCell ref="AE4997:AG4997"/>
    <mergeCell ref="K4996:M4996"/>
    <mergeCell ref="O4996:Q4996"/>
    <mergeCell ref="S4996:U4996"/>
    <mergeCell ref="W4996:Y4996"/>
    <mergeCell ref="AA4996:AC4996"/>
    <mergeCell ref="AF4994:AG4994"/>
    <mergeCell ref="K4995:M4995"/>
    <mergeCell ref="O4995:Q4995"/>
    <mergeCell ref="S4995:U4995"/>
    <mergeCell ref="W4995:Y4995"/>
    <mergeCell ref="AA4995:AC4995"/>
    <mergeCell ref="AE4995:AG4995"/>
    <mergeCell ref="L4994:M4994"/>
    <mergeCell ref="P4994:Q4994"/>
    <mergeCell ref="T4994:U4994"/>
    <mergeCell ref="X4994:Y4994"/>
    <mergeCell ref="AB4994:AC4994"/>
    <mergeCell ref="AE4992:AG4992"/>
    <mergeCell ref="L4993:M4993"/>
    <mergeCell ref="P4993:Q4993"/>
    <mergeCell ref="T4993:U4993"/>
    <mergeCell ref="X4993:Y4993"/>
    <mergeCell ref="AB4993:AC4993"/>
    <mergeCell ref="AF4993:AG4993"/>
    <mergeCell ref="K4992:M4992"/>
    <mergeCell ref="O4992:Q4992"/>
    <mergeCell ref="S4992:U4992"/>
    <mergeCell ref="W4992:Y4992"/>
    <mergeCell ref="AA4992:AC4992"/>
    <mergeCell ref="AE4990:AG4990"/>
    <mergeCell ref="K4991:M4991"/>
    <mergeCell ref="O4991:Q4991"/>
    <mergeCell ref="S4991:U4991"/>
    <mergeCell ref="W4991:Y4991"/>
    <mergeCell ref="AA4991:AC4991"/>
    <mergeCell ref="AE4991:AG4991"/>
    <mergeCell ref="K4990:M4990"/>
    <mergeCell ref="O4990:Q4990"/>
    <mergeCell ref="S4990:U4990"/>
    <mergeCell ref="W4990:Y4990"/>
    <mergeCell ref="AA4990:AC4990"/>
    <mergeCell ref="AF4988:AG4988"/>
    <mergeCell ref="L4989:M4989"/>
    <mergeCell ref="P4989:Q4989"/>
    <mergeCell ref="T4989:U4989"/>
    <mergeCell ref="X4989:Y4989"/>
    <mergeCell ref="AB4989:AC4989"/>
    <mergeCell ref="AF4989:AG4989"/>
    <mergeCell ref="L4988:M4988"/>
    <mergeCell ref="P4988:Q4988"/>
    <mergeCell ref="T4988:U4988"/>
    <mergeCell ref="X4988:Y4988"/>
    <mergeCell ref="AB4988:AC4988"/>
    <mergeCell ref="AE4986:AG4986"/>
    <mergeCell ref="K4987:M4987"/>
    <mergeCell ref="O4987:Q4987"/>
    <mergeCell ref="S4987:U4987"/>
    <mergeCell ref="W4987:Y4987"/>
    <mergeCell ref="AA4987:AC4987"/>
    <mergeCell ref="AE4987:AG4987"/>
    <mergeCell ref="K4986:M4986"/>
    <mergeCell ref="O4986:Q4986"/>
    <mergeCell ref="S4986:U4986"/>
    <mergeCell ref="W4986:Y4986"/>
    <mergeCell ref="AA4986:AC4986"/>
    <mergeCell ref="AF4984:AG4984"/>
    <mergeCell ref="L4985:M4985"/>
    <mergeCell ref="P4985:Q4985"/>
    <mergeCell ref="T4985:U4985"/>
    <mergeCell ref="X4985:Y4985"/>
    <mergeCell ref="AB4985:AC4985"/>
    <mergeCell ref="AF4985:AG4985"/>
    <mergeCell ref="L4984:M4984"/>
    <mergeCell ref="P4984:Q4984"/>
    <mergeCell ref="T4984:U4984"/>
    <mergeCell ref="X4984:Y4984"/>
    <mergeCell ref="AB4984:AC4984"/>
    <mergeCell ref="AE4982:AG4982"/>
    <mergeCell ref="K4983:M4983"/>
    <mergeCell ref="O4983:Q4983"/>
    <mergeCell ref="S4983:U4983"/>
    <mergeCell ref="W4983:Y4983"/>
    <mergeCell ref="AA4983:AC4983"/>
    <mergeCell ref="AE4983:AG4983"/>
    <mergeCell ref="K4982:M4982"/>
    <mergeCell ref="O4982:Q4982"/>
    <mergeCell ref="S4982:U4982"/>
    <mergeCell ref="W4982:Y4982"/>
    <mergeCell ref="AA4982:AC4982"/>
    <mergeCell ref="AF4980:AG4980"/>
    <mergeCell ref="K4981:M4981"/>
    <mergeCell ref="O4981:Q4981"/>
    <mergeCell ref="S4981:U4981"/>
    <mergeCell ref="W4981:Y4981"/>
    <mergeCell ref="AA4981:AC4981"/>
    <mergeCell ref="AE4981:AG4981"/>
    <mergeCell ref="L4980:M4980"/>
    <mergeCell ref="P4980:Q4980"/>
    <mergeCell ref="T4980:U4980"/>
    <mergeCell ref="X4980:Y4980"/>
    <mergeCell ref="AB4980:AC4980"/>
    <mergeCell ref="AE4978:AG4978"/>
    <mergeCell ref="L4979:M4979"/>
    <mergeCell ref="P4979:Q4979"/>
    <mergeCell ref="T4979:U4979"/>
    <mergeCell ref="X4979:Y4979"/>
    <mergeCell ref="AB4979:AC4979"/>
    <mergeCell ref="AF4979:AG4979"/>
    <mergeCell ref="K4978:M4978"/>
    <mergeCell ref="O4978:Q4978"/>
    <mergeCell ref="S4978:U4978"/>
    <mergeCell ref="W4978:Y4978"/>
    <mergeCell ref="AA4978:AC4978"/>
    <mergeCell ref="AE4976:AG4976"/>
    <mergeCell ref="K4977:M4977"/>
    <mergeCell ref="O4977:Q4977"/>
    <mergeCell ref="S4977:U4977"/>
    <mergeCell ref="W4977:Y4977"/>
    <mergeCell ref="AA4977:AC4977"/>
    <mergeCell ref="AE4977:AG4977"/>
    <mergeCell ref="K4976:M4976"/>
    <mergeCell ref="O4976:Q4976"/>
    <mergeCell ref="S4976:U4976"/>
    <mergeCell ref="W4976:Y4976"/>
    <mergeCell ref="AA4976:AC4976"/>
    <mergeCell ref="AF4974:AG4974"/>
    <mergeCell ref="L4975:M4975"/>
    <mergeCell ref="P4975:Q4975"/>
    <mergeCell ref="T4975:U4975"/>
    <mergeCell ref="X4975:Y4975"/>
    <mergeCell ref="AB4975:AC4975"/>
    <mergeCell ref="AF4975:AG4975"/>
    <mergeCell ref="L4974:M4974"/>
    <mergeCell ref="P4974:Q4974"/>
    <mergeCell ref="T4974:U4974"/>
    <mergeCell ref="X4974:Y4974"/>
    <mergeCell ref="AB4974:AC4974"/>
    <mergeCell ref="AE4972:AG4972"/>
    <mergeCell ref="K4973:M4973"/>
    <mergeCell ref="O4973:Q4973"/>
    <mergeCell ref="S4973:U4973"/>
    <mergeCell ref="W4973:Y4973"/>
    <mergeCell ref="AA4973:AC4973"/>
    <mergeCell ref="AE4973:AG4973"/>
    <mergeCell ref="K4972:M4972"/>
    <mergeCell ref="O4972:Q4972"/>
    <mergeCell ref="S4972:U4972"/>
    <mergeCell ref="W4972:Y4972"/>
    <mergeCell ref="AA4972:AC4972"/>
    <mergeCell ref="AF4970:AG4970"/>
    <mergeCell ref="L4971:M4971"/>
    <mergeCell ref="P4971:Q4971"/>
    <mergeCell ref="T4971:U4971"/>
    <mergeCell ref="X4971:Y4971"/>
    <mergeCell ref="AB4971:AC4971"/>
    <mergeCell ref="AF4971:AG4971"/>
    <mergeCell ref="L4970:M4970"/>
    <mergeCell ref="P4970:Q4970"/>
    <mergeCell ref="T4970:U4970"/>
    <mergeCell ref="X4970:Y4970"/>
    <mergeCell ref="AB4970:AC4970"/>
    <mergeCell ref="AE4968:AG4968"/>
    <mergeCell ref="K4969:M4969"/>
    <mergeCell ref="O4969:Q4969"/>
    <mergeCell ref="S4969:U4969"/>
    <mergeCell ref="W4969:Y4969"/>
    <mergeCell ref="AA4969:AC4969"/>
    <mergeCell ref="AE4969:AG4969"/>
    <mergeCell ref="K4968:M4968"/>
    <mergeCell ref="O4968:Q4968"/>
    <mergeCell ref="S4968:U4968"/>
    <mergeCell ref="W4968:Y4968"/>
    <mergeCell ref="AA4968:AC4968"/>
    <mergeCell ref="AB4966:AC4966"/>
    <mergeCell ref="AF4966:AG4966"/>
    <mergeCell ref="K4967:M4967"/>
    <mergeCell ref="O4967:Q4967"/>
    <mergeCell ref="S4967:U4967"/>
    <mergeCell ref="W4967:Y4967"/>
    <mergeCell ref="AA4967:AC4967"/>
    <mergeCell ref="AE4967:AG4967"/>
    <mergeCell ref="A4966:F4966"/>
    <mergeCell ref="L4966:M4966"/>
    <mergeCell ref="P4966:Q4966"/>
    <mergeCell ref="T4966:U4966"/>
    <mergeCell ref="X4966:Y4966"/>
    <mergeCell ref="AE4964:AG4964"/>
    <mergeCell ref="K4965:M4965"/>
    <mergeCell ref="O4965:Q4965"/>
    <mergeCell ref="S4965:U4965"/>
    <mergeCell ref="W4965:Y4965"/>
    <mergeCell ref="AA4965:AC4965"/>
    <mergeCell ref="AE4965:AG4965"/>
    <mergeCell ref="K4964:M4964"/>
    <mergeCell ref="O4964:Q4964"/>
    <mergeCell ref="S4964:U4964"/>
    <mergeCell ref="W4964:Y4964"/>
    <mergeCell ref="AA4964:AC4964"/>
    <mergeCell ref="AF4962:AG4962"/>
    <mergeCell ref="L4963:M4963"/>
    <mergeCell ref="P4963:Q4963"/>
    <mergeCell ref="T4963:U4963"/>
    <mergeCell ref="X4963:Y4963"/>
    <mergeCell ref="AB4963:AC4963"/>
    <mergeCell ref="AF4963:AG4963"/>
    <mergeCell ref="L4962:M4962"/>
    <mergeCell ref="P4962:Q4962"/>
    <mergeCell ref="T4962:U4962"/>
    <mergeCell ref="X4962:Y4962"/>
    <mergeCell ref="AB4962:AC4962"/>
    <mergeCell ref="AE4960:AG4960"/>
    <mergeCell ref="K4961:M4961"/>
    <mergeCell ref="O4961:Q4961"/>
    <mergeCell ref="S4961:U4961"/>
    <mergeCell ref="W4961:Y4961"/>
    <mergeCell ref="AA4961:AC4961"/>
    <mergeCell ref="AE4961:AG4961"/>
    <mergeCell ref="K4960:M4960"/>
    <mergeCell ref="O4960:Q4960"/>
    <mergeCell ref="S4960:U4960"/>
    <mergeCell ref="W4960:Y4960"/>
    <mergeCell ref="AA4960:AC4960"/>
    <mergeCell ref="AF4958:AG4958"/>
    <mergeCell ref="L4959:M4959"/>
    <mergeCell ref="P4959:Q4959"/>
    <mergeCell ref="T4959:U4959"/>
    <mergeCell ref="X4959:Y4959"/>
    <mergeCell ref="AB4959:AC4959"/>
    <mergeCell ref="AF4959:AG4959"/>
    <mergeCell ref="L4958:M4958"/>
    <mergeCell ref="P4958:Q4958"/>
    <mergeCell ref="T4958:U4958"/>
    <mergeCell ref="X4958:Y4958"/>
    <mergeCell ref="AB4958:AC4958"/>
    <mergeCell ref="AE4956:AG4956"/>
    <mergeCell ref="K4957:M4957"/>
    <mergeCell ref="O4957:Q4957"/>
    <mergeCell ref="S4957:U4957"/>
    <mergeCell ref="W4957:Y4957"/>
    <mergeCell ref="AA4957:AC4957"/>
    <mergeCell ref="AE4957:AG4957"/>
    <mergeCell ref="K4956:M4956"/>
    <mergeCell ref="O4956:Q4956"/>
    <mergeCell ref="S4956:U4956"/>
    <mergeCell ref="W4956:Y4956"/>
    <mergeCell ref="AA4956:AC4956"/>
    <mergeCell ref="AF4954:AG4954"/>
    <mergeCell ref="K4955:M4955"/>
    <mergeCell ref="O4955:Q4955"/>
    <mergeCell ref="S4955:U4955"/>
    <mergeCell ref="W4955:Y4955"/>
    <mergeCell ref="AA4955:AC4955"/>
    <mergeCell ref="AE4955:AG4955"/>
    <mergeCell ref="L4954:M4954"/>
    <mergeCell ref="P4954:Q4954"/>
    <mergeCell ref="T4954:U4954"/>
    <mergeCell ref="X4954:Y4954"/>
    <mergeCell ref="AB4954:AC4954"/>
    <mergeCell ref="AF4952:AG4952"/>
    <mergeCell ref="L4953:M4953"/>
    <mergeCell ref="P4953:Q4953"/>
    <mergeCell ref="T4953:U4953"/>
    <mergeCell ref="X4953:Y4953"/>
    <mergeCell ref="AB4953:AC4953"/>
    <mergeCell ref="AF4953:AG4953"/>
    <mergeCell ref="L4952:M4952"/>
    <mergeCell ref="P4952:Q4952"/>
    <mergeCell ref="T4952:U4952"/>
    <mergeCell ref="X4952:Y4952"/>
    <mergeCell ref="AB4952:AC4952"/>
    <mergeCell ref="AE4950:AG4950"/>
    <mergeCell ref="K4951:M4951"/>
    <mergeCell ref="O4951:Q4951"/>
    <mergeCell ref="S4951:U4951"/>
    <mergeCell ref="W4951:Y4951"/>
    <mergeCell ref="AA4951:AC4951"/>
    <mergeCell ref="AE4951:AG4951"/>
    <mergeCell ref="K4950:M4950"/>
    <mergeCell ref="O4950:Q4950"/>
    <mergeCell ref="S4950:U4950"/>
    <mergeCell ref="W4950:Y4950"/>
    <mergeCell ref="AA4950:AC4950"/>
    <mergeCell ref="AF4948:AG4948"/>
    <mergeCell ref="K4949:M4949"/>
    <mergeCell ref="O4949:Q4949"/>
    <mergeCell ref="S4949:U4949"/>
    <mergeCell ref="W4949:Y4949"/>
    <mergeCell ref="AA4949:AC4949"/>
    <mergeCell ref="AE4949:AG4949"/>
    <mergeCell ref="L4948:M4948"/>
    <mergeCell ref="P4948:Q4948"/>
    <mergeCell ref="T4948:U4948"/>
    <mergeCell ref="X4948:Y4948"/>
    <mergeCell ref="AB4948:AC4948"/>
    <mergeCell ref="AE4946:AG4946"/>
    <mergeCell ref="L4947:M4947"/>
    <mergeCell ref="P4947:Q4947"/>
    <mergeCell ref="T4947:U4947"/>
    <mergeCell ref="X4947:Y4947"/>
    <mergeCell ref="AB4947:AC4947"/>
    <mergeCell ref="AF4947:AG4947"/>
    <mergeCell ref="K4946:M4946"/>
    <mergeCell ref="O4946:Q4946"/>
    <mergeCell ref="S4946:U4946"/>
    <mergeCell ref="W4946:Y4946"/>
    <mergeCell ref="AA4946:AC4946"/>
    <mergeCell ref="AE4944:AG4944"/>
    <mergeCell ref="K4945:M4945"/>
    <mergeCell ref="O4945:Q4945"/>
    <mergeCell ref="S4945:U4945"/>
    <mergeCell ref="W4945:Y4945"/>
    <mergeCell ref="AA4945:AC4945"/>
    <mergeCell ref="AE4945:AG4945"/>
    <mergeCell ref="K4944:M4944"/>
    <mergeCell ref="O4944:Q4944"/>
    <mergeCell ref="S4944:U4944"/>
    <mergeCell ref="W4944:Y4944"/>
    <mergeCell ref="AA4944:AC4944"/>
    <mergeCell ref="AF4942:AG4942"/>
    <mergeCell ref="L4943:M4943"/>
    <mergeCell ref="P4943:Q4943"/>
    <mergeCell ref="T4943:U4943"/>
    <mergeCell ref="X4943:Y4943"/>
    <mergeCell ref="AB4943:AC4943"/>
    <mergeCell ref="AF4943:AG4943"/>
    <mergeCell ref="L4942:M4942"/>
    <mergeCell ref="P4942:Q4942"/>
    <mergeCell ref="T4942:U4942"/>
    <mergeCell ref="X4942:Y4942"/>
    <mergeCell ref="AB4942:AC4942"/>
    <mergeCell ref="AF4940:AG4940"/>
    <mergeCell ref="L4941:M4941"/>
    <mergeCell ref="P4941:Q4941"/>
    <mergeCell ref="T4941:U4941"/>
    <mergeCell ref="X4941:Y4941"/>
    <mergeCell ref="AB4941:AC4941"/>
    <mergeCell ref="AF4941:AG4941"/>
    <mergeCell ref="L4940:M4940"/>
    <mergeCell ref="P4940:Q4940"/>
    <mergeCell ref="T4940:U4940"/>
    <mergeCell ref="X4940:Y4940"/>
    <mergeCell ref="AB4940:AC4940"/>
    <mergeCell ref="AF4938:AG4938"/>
    <mergeCell ref="L4939:M4939"/>
    <mergeCell ref="P4939:Q4939"/>
    <mergeCell ref="T4939:U4939"/>
    <mergeCell ref="X4939:Y4939"/>
    <mergeCell ref="AB4939:AC4939"/>
    <mergeCell ref="AF4939:AG4939"/>
    <mergeCell ref="L4938:M4938"/>
    <mergeCell ref="P4938:Q4938"/>
    <mergeCell ref="T4938:U4938"/>
    <mergeCell ref="X4938:Y4938"/>
    <mergeCell ref="AB4938:AC4938"/>
    <mergeCell ref="AE4936:AG4936"/>
    <mergeCell ref="L4937:M4937"/>
    <mergeCell ref="P4937:Q4937"/>
    <mergeCell ref="T4937:U4937"/>
    <mergeCell ref="X4937:Y4937"/>
    <mergeCell ref="AB4937:AC4937"/>
    <mergeCell ref="AF4937:AG4937"/>
    <mergeCell ref="K4936:M4936"/>
    <mergeCell ref="O4936:Q4936"/>
    <mergeCell ref="S4936:U4936"/>
    <mergeCell ref="W4936:Y4936"/>
    <mergeCell ref="AA4936:AC4936"/>
    <mergeCell ref="AE4934:AG4934"/>
    <mergeCell ref="K4935:M4935"/>
    <mergeCell ref="O4935:Q4935"/>
    <mergeCell ref="S4935:U4935"/>
    <mergeCell ref="W4935:Y4935"/>
    <mergeCell ref="AA4935:AC4935"/>
    <mergeCell ref="AE4935:AG4935"/>
    <mergeCell ref="K4934:M4934"/>
    <mergeCell ref="O4934:Q4934"/>
    <mergeCell ref="S4934:U4934"/>
    <mergeCell ref="W4934:Y4934"/>
    <mergeCell ref="AA4934:AC4934"/>
    <mergeCell ref="AE4932:AG4932"/>
    <mergeCell ref="A4933:F4933"/>
    <mergeCell ref="L4933:M4933"/>
    <mergeCell ref="P4933:Q4933"/>
    <mergeCell ref="T4933:U4933"/>
    <mergeCell ref="X4933:Y4933"/>
    <mergeCell ref="AB4933:AC4933"/>
    <mergeCell ref="AF4933:AG4933"/>
    <mergeCell ref="K4932:M4932"/>
    <mergeCell ref="O4932:Q4932"/>
    <mergeCell ref="S4932:U4932"/>
    <mergeCell ref="W4932:Y4932"/>
    <mergeCell ref="AA4932:AC4932"/>
    <mergeCell ref="AF4930:AG4930"/>
    <mergeCell ref="K4931:M4931"/>
    <mergeCell ref="O4931:Q4931"/>
    <mergeCell ref="S4931:U4931"/>
    <mergeCell ref="W4931:Y4931"/>
    <mergeCell ref="AA4931:AC4931"/>
    <mergeCell ref="AE4931:AG4931"/>
    <mergeCell ref="L4930:M4930"/>
    <mergeCell ref="P4930:Q4930"/>
    <mergeCell ref="T4930:U4930"/>
    <mergeCell ref="X4930:Y4930"/>
    <mergeCell ref="AB4930:AC4930"/>
    <mergeCell ref="AE4928:AG4928"/>
    <mergeCell ref="L4929:M4929"/>
    <mergeCell ref="P4929:Q4929"/>
    <mergeCell ref="T4929:U4929"/>
    <mergeCell ref="X4929:Y4929"/>
    <mergeCell ref="AB4929:AC4929"/>
    <mergeCell ref="AF4929:AG4929"/>
    <mergeCell ref="K4928:M4928"/>
    <mergeCell ref="O4928:Q4928"/>
    <mergeCell ref="S4928:U4928"/>
    <mergeCell ref="W4928:Y4928"/>
    <mergeCell ref="AA4928:AC4928"/>
    <mergeCell ref="AF4926:AG4926"/>
    <mergeCell ref="K4927:M4927"/>
    <mergeCell ref="O4927:Q4927"/>
    <mergeCell ref="S4927:U4927"/>
    <mergeCell ref="W4927:Y4927"/>
    <mergeCell ref="AA4927:AC4927"/>
    <mergeCell ref="AE4927:AG4927"/>
    <mergeCell ref="L4926:M4926"/>
    <mergeCell ref="P4926:Q4926"/>
    <mergeCell ref="T4926:U4926"/>
    <mergeCell ref="X4926:Y4926"/>
    <mergeCell ref="AB4926:AC4926"/>
    <mergeCell ref="AE4924:AG4924"/>
    <mergeCell ref="L4925:M4925"/>
    <mergeCell ref="P4925:Q4925"/>
    <mergeCell ref="T4925:U4925"/>
    <mergeCell ref="X4925:Y4925"/>
    <mergeCell ref="AB4925:AC4925"/>
    <mergeCell ref="AF4925:AG4925"/>
    <mergeCell ref="K4924:M4924"/>
    <mergeCell ref="O4924:Q4924"/>
    <mergeCell ref="S4924:U4924"/>
    <mergeCell ref="W4924:Y4924"/>
    <mergeCell ref="AA4924:AC4924"/>
    <mergeCell ref="AF4922:AG4922"/>
    <mergeCell ref="K4923:M4923"/>
    <mergeCell ref="O4923:Q4923"/>
    <mergeCell ref="S4923:U4923"/>
    <mergeCell ref="W4923:Y4923"/>
    <mergeCell ref="AA4923:AC4923"/>
    <mergeCell ref="AE4923:AG4923"/>
    <mergeCell ref="L4922:M4922"/>
    <mergeCell ref="P4922:Q4922"/>
    <mergeCell ref="T4922:U4922"/>
    <mergeCell ref="X4922:Y4922"/>
    <mergeCell ref="AB4922:AC4922"/>
    <mergeCell ref="AF4920:AG4920"/>
    <mergeCell ref="L4921:M4921"/>
    <mergeCell ref="P4921:Q4921"/>
    <mergeCell ref="T4921:U4921"/>
    <mergeCell ref="X4921:Y4921"/>
    <mergeCell ref="AB4921:AC4921"/>
    <mergeCell ref="AF4921:AG4921"/>
    <mergeCell ref="L4920:M4920"/>
    <mergeCell ref="P4920:Q4920"/>
    <mergeCell ref="T4920:U4920"/>
    <mergeCell ref="X4920:Y4920"/>
    <mergeCell ref="AB4920:AC4920"/>
    <mergeCell ref="AE4918:AG4918"/>
    <mergeCell ref="K4919:M4919"/>
    <mergeCell ref="O4919:Q4919"/>
    <mergeCell ref="S4919:U4919"/>
    <mergeCell ref="W4919:Y4919"/>
    <mergeCell ref="AA4919:AC4919"/>
    <mergeCell ref="AE4919:AG4919"/>
    <mergeCell ref="K4918:M4918"/>
    <mergeCell ref="O4918:Q4918"/>
    <mergeCell ref="S4918:U4918"/>
    <mergeCell ref="W4918:Y4918"/>
    <mergeCell ref="AA4918:AC4918"/>
    <mergeCell ref="AF4916:AG4916"/>
    <mergeCell ref="K4917:M4917"/>
    <mergeCell ref="O4917:Q4917"/>
    <mergeCell ref="S4917:U4917"/>
    <mergeCell ref="W4917:Y4917"/>
    <mergeCell ref="AA4917:AC4917"/>
    <mergeCell ref="AE4917:AG4917"/>
    <mergeCell ref="L4916:M4916"/>
    <mergeCell ref="P4916:Q4916"/>
    <mergeCell ref="T4916:U4916"/>
    <mergeCell ref="X4916:Y4916"/>
    <mergeCell ref="AB4916:AC4916"/>
    <mergeCell ref="AF4914:AG4914"/>
    <mergeCell ref="L4915:M4915"/>
    <mergeCell ref="P4915:Q4915"/>
    <mergeCell ref="T4915:U4915"/>
    <mergeCell ref="X4915:Y4915"/>
    <mergeCell ref="AB4915:AC4915"/>
    <mergeCell ref="AF4915:AG4915"/>
    <mergeCell ref="L4914:M4914"/>
    <mergeCell ref="P4914:Q4914"/>
    <mergeCell ref="T4914:U4914"/>
    <mergeCell ref="X4914:Y4914"/>
    <mergeCell ref="AB4914:AC4914"/>
    <mergeCell ref="AE4912:AG4912"/>
    <mergeCell ref="K4913:M4913"/>
    <mergeCell ref="O4913:Q4913"/>
    <mergeCell ref="S4913:U4913"/>
    <mergeCell ref="W4913:Y4913"/>
    <mergeCell ref="AA4913:AC4913"/>
    <mergeCell ref="AE4913:AG4913"/>
    <mergeCell ref="K4912:M4912"/>
    <mergeCell ref="O4912:Q4912"/>
    <mergeCell ref="S4912:U4912"/>
    <mergeCell ref="W4912:Y4912"/>
    <mergeCell ref="AA4912:AC4912"/>
    <mergeCell ref="AF4910:AG4910"/>
    <mergeCell ref="K4911:M4911"/>
    <mergeCell ref="O4911:Q4911"/>
    <mergeCell ref="S4911:U4911"/>
    <mergeCell ref="W4911:Y4911"/>
    <mergeCell ref="AA4911:AC4911"/>
    <mergeCell ref="AE4911:AG4911"/>
    <mergeCell ref="L4910:M4910"/>
    <mergeCell ref="P4910:Q4910"/>
    <mergeCell ref="T4910:U4910"/>
    <mergeCell ref="X4910:Y4910"/>
    <mergeCell ref="AB4910:AC4910"/>
    <mergeCell ref="AF4908:AG4908"/>
    <mergeCell ref="L4909:M4909"/>
    <mergeCell ref="P4909:Q4909"/>
    <mergeCell ref="T4909:U4909"/>
    <mergeCell ref="X4909:Y4909"/>
    <mergeCell ref="AB4909:AC4909"/>
    <mergeCell ref="AF4909:AG4909"/>
    <mergeCell ref="L4908:M4908"/>
    <mergeCell ref="P4908:Q4908"/>
    <mergeCell ref="T4908:U4908"/>
    <mergeCell ref="X4908:Y4908"/>
    <mergeCell ref="AB4908:AC4908"/>
    <mergeCell ref="AE4906:AG4906"/>
    <mergeCell ref="K4907:M4907"/>
    <mergeCell ref="O4907:Q4907"/>
    <mergeCell ref="S4907:U4907"/>
    <mergeCell ref="W4907:Y4907"/>
    <mergeCell ref="AA4907:AC4907"/>
    <mergeCell ref="AE4907:AG4907"/>
    <mergeCell ref="K4906:M4906"/>
    <mergeCell ref="O4906:Q4906"/>
    <mergeCell ref="S4906:U4906"/>
    <mergeCell ref="W4906:Y4906"/>
    <mergeCell ref="AA4906:AC4906"/>
    <mergeCell ref="AF4904:AG4904"/>
    <mergeCell ref="L4905:M4905"/>
    <mergeCell ref="P4905:Q4905"/>
    <mergeCell ref="T4905:U4905"/>
    <mergeCell ref="X4905:Y4905"/>
    <mergeCell ref="AB4905:AC4905"/>
    <mergeCell ref="AF4905:AG4905"/>
    <mergeCell ref="L4904:M4904"/>
    <mergeCell ref="P4904:Q4904"/>
    <mergeCell ref="T4904:U4904"/>
    <mergeCell ref="X4904:Y4904"/>
    <mergeCell ref="AB4904:AC4904"/>
    <mergeCell ref="AE4902:AG4902"/>
    <mergeCell ref="K4903:M4903"/>
    <mergeCell ref="O4903:Q4903"/>
    <mergeCell ref="S4903:U4903"/>
    <mergeCell ref="W4903:Y4903"/>
    <mergeCell ref="AA4903:AC4903"/>
    <mergeCell ref="AE4903:AG4903"/>
    <mergeCell ref="K4902:M4902"/>
    <mergeCell ref="O4902:Q4902"/>
    <mergeCell ref="S4902:U4902"/>
    <mergeCell ref="W4902:Y4902"/>
    <mergeCell ref="AA4902:AC4902"/>
    <mergeCell ref="AF4900:AG4900"/>
    <mergeCell ref="L4901:M4901"/>
    <mergeCell ref="P4901:Q4901"/>
    <mergeCell ref="T4901:U4901"/>
    <mergeCell ref="X4901:Y4901"/>
    <mergeCell ref="AB4901:AC4901"/>
    <mergeCell ref="AF4901:AG4901"/>
    <mergeCell ref="L4900:M4900"/>
    <mergeCell ref="P4900:Q4900"/>
    <mergeCell ref="T4900:U4900"/>
    <mergeCell ref="X4900:Y4900"/>
    <mergeCell ref="AB4900:AC4900"/>
    <mergeCell ref="AE4898:AG4898"/>
    <mergeCell ref="K4899:M4899"/>
    <mergeCell ref="O4899:Q4899"/>
    <mergeCell ref="S4899:U4899"/>
    <mergeCell ref="W4899:Y4899"/>
    <mergeCell ref="AA4899:AC4899"/>
    <mergeCell ref="AE4899:AG4899"/>
    <mergeCell ref="K4898:M4898"/>
    <mergeCell ref="O4898:Q4898"/>
    <mergeCell ref="S4898:U4898"/>
    <mergeCell ref="W4898:Y4898"/>
    <mergeCell ref="AA4898:AC4898"/>
    <mergeCell ref="AF4896:AG4896"/>
    <mergeCell ref="L4897:M4897"/>
    <mergeCell ref="P4897:Q4897"/>
    <mergeCell ref="T4897:U4897"/>
    <mergeCell ref="X4897:Y4897"/>
    <mergeCell ref="AB4897:AC4897"/>
    <mergeCell ref="AF4897:AG4897"/>
    <mergeCell ref="L4896:M4896"/>
    <mergeCell ref="P4896:Q4896"/>
    <mergeCell ref="T4896:U4896"/>
    <mergeCell ref="X4896:Y4896"/>
    <mergeCell ref="AB4896:AC4896"/>
    <mergeCell ref="AE4894:AG4894"/>
    <mergeCell ref="K4895:M4895"/>
    <mergeCell ref="O4895:Q4895"/>
    <mergeCell ref="S4895:U4895"/>
    <mergeCell ref="W4895:Y4895"/>
    <mergeCell ref="AA4895:AC4895"/>
    <mergeCell ref="AE4895:AG4895"/>
    <mergeCell ref="K4894:M4894"/>
    <mergeCell ref="O4894:Q4894"/>
    <mergeCell ref="S4894:U4894"/>
    <mergeCell ref="W4894:Y4894"/>
    <mergeCell ref="AA4894:AC4894"/>
    <mergeCell ref="AF4892:AG4892"/>
    <mergeCell ref="L4893:M4893"/>
    <mergeCell ref="P4893:Q4893"/>
    <mergeCell ref="T4893:U4893"/>
    <mergeCell ref="X4893:Y4893"/>
    <mergeCell ref="AB4893:AC4893"/>
    <mergeCell ref="AF4893:AG4893"/>
    <mergeCell ref="L4892:M4892"/>
    <mergeCell ref="P4892:Q4892"/>
    <mergeCell ref="T4892:U4892"/>
    <mergeCell ref="X4892:Y4892"/>
    <mergeCell ref="AB4892:AC4892"/>
    <mergeCell ref="AE4890:AG4890"/>
    <mergeCell ref="K4891:M4891"/>
    <mergeCell ref="O4891:Q4891"/>
    <mergeCell ref="S4891:U4891"/>
    <mergeCell ref="W4891:Y4891"/>
    <mergeCell ref="AA4891:AC4891"/>
    <mergeCell ref="AE4891:AG4891"/>
    <mergeCell ref="K4890:M4890"/>
    <mergeCell ref="O4890:Q4890"/>
    <mergeCell ref="S4890:U4890"/>
    <mergeCell ref="W4890:Y4890"/>
    <mergeCell ref="AA4890:AC4890"/>
    <mergeCell ref="AF4888:AG4888"/>
    <mergeCell ref="L4889:M4889"/>
    <mergeCell ref="P4889:Q4889"/>
    <mergeCell ref="T4889:U4889"/>
    <mergeCell ref="X4889:Y4889"/>
    <mergeCell ref="AB4889:AC4889"/>
    <mergeCell ref="AF4889:AG4889"/>
    <mergeCell ref="L4888:M4888"/>
    <mergeCell ref="P4888:Q4888"/>
    <mergeCell ref="T4888:U4888"/>
    <mergeCell ref="X4888:Y4888"/>
    <mergeCell ref="AB4888:AC4888"/>
    <mergeCell ref="AE4886:AG4886"/>
    <mergeCell ref="K4887:M4887"/>
    <mergeCell ref="O4887:Q4887"/>
    <mergeCell ref="S4887:U4887"/>
    <mergeCell ref="W4887:Y4887"/>
    <mergeCell ref="AA4887:AC4887"/>
    <mergeCell ref="AE4887:AG4887"/>
    <mergeCell ref="K4886:M4886"/>
    <mergeCell ref="O4886:Q4886"/>
    <mergeCell ref="S4886:U4886"/>
    <mergeCell ref="W4886:Y4886"/>
    <mergeCell ref="AA4886:AC4886"/>
    <mergeCell ref="AF4884:AG4884"/>
    <mergeCell ref="L4885:M4885"/>
    <mergeCell ref="P4885:Q4885"/>
    <mergeCell ref="T4885:U4885"/>
    <mergeCell ref="X4885:Y4885"/>
    <mergeCell ref="AB4885:AC4885"/>
    <mergeCell ref="AF4885:AG4885"/>
    <mergeCell ref="L4884:M4884"/>
    <mergeCell ref="P4884:Q4884"/>
    <mergeCell ref="T4884:U4884"/>
    <mergeCell ref="X4884:Y4884"/>
    <mergeCell ref="AB4884:AC4884"/>
    <mergeCell ref="AE4882:AG4882"/>
    <mergeCell ref="L4883:M4883"/>
    <mergeCell ref="P4883:Q4883"/>
    <mergeCell ref="T4883:U4883"/>
    <mergeCell ref="X4883:Y4883"/>
    <mergeCell ref="AB4883:AC4883"/>
    <mergeCell ref="AF4883:AG4883"/>
    <mergeCell ref="K4882:M4882"/>
    <mergeCell ref="O4882:Q4882"/>
    <mergeCell ref="S4882:U4882"/>
    <mergeCell ref="W4882:Y4882"/>
    <mergeCell ref="AA4882:AC4882"/>
    <mergeCell ref="AE4880:AG4880"/>
    <mergeCell ref="K4881:M4881"/>
    <mergeCell ref="O4881:Q4881"/>
    <mergeCell ref="S4881:U4881"/>
    <mergeCell ref="W4881:Y4881"/>
    <mergeCell ref="AA4881:AC4881"/>
    <mergeCell ref="AE4881:AG4881"/>
    <mergeCell ref="K4880:M4880"/>
    <mergeCell ref="O4880:Q4880"/>
    <mergeCell ref="S4880:U4880"/>
    <mergeCell ref="W4880:Y4880"/>
    <mergeCell ref="AA4880:AC4880"/>
    <mergeCell ref="AE4878:AG4878"/>
    <mergeCell ref="A4879:F4879"/>
    <mergeCell ref="L4879:M4879"/>
    <mergeCell ref="P4879:Q4879"/>
    <mergeCell ref="T4879:U4879"/>
    <mergeCell ref="X4879:Y4879"/>
    <mergeCell ref="AB4879:AC4879"/>
    <mergeCell ref="AF4879:AG4879"/>
    <mergeCell ref="K4878:M4878"/>
    <mergeCell ref="O4878:Q4878"/>
    <mergeCell ref="S4878:U4878"/>
    <mergeCell ref="W4878:Y4878"/>
    <mergeCell ref="AA4878:AC4878"/>
    <mergeCell ref="AF4876:AG4876"/>
    <mergeCell ref="K4877:M4877"/>
    <mergeCell ref="O4877:Q4877"/>
    <mergeCell ref="S4877:U4877"/>
    <mergeCell ref="W4877:Y4877"/>
    <mergeCell ref="AA4877:AC4877"/>
    <mergeCell ref="AE4877:AG4877"/>
    <mergeCell ref="L4876:M4876"/>
    <mergeCell ref="P4876:Q4876"/>
    <mergeCell ref="T4876:U4876"/>
    <mergeCell ref="X4876:Y4876"/>
    <mergeCell ref="AB4876:AC4876"/>
    <mergeCell ref="AE4874:AG4874"/>
    <mergeCell ref="L4875:M4875"/>
    <mergeCell ref="P4875:Q4875"/>
    <mergeCell ref="T4875:U4875"/>
    <mergeCell ref="X4875:Y4875"/>
    <mergeCell ref="AB4875:AC4875"/>
    <mergeCell ref="AF4875:AG4875"/>
    <mergeCell ref="K4874:M4874"/>
    <mergeCell ref="O4874:Q4874"/>
    <mergeCell ref="S4874:U4874"/>
    <mergeCell ref="W4874:Y4874"/>
    <mergeCell ref="AA4874:AC4874"/>
    <mergeCell ref="AF4872:AG4872"/>
    <mergeCell ref="K4873:M4873"/>
    <mergeCell ref="O4873:Q4873"/>
    <mergeCell ref="S4873:U4873"/>
    <mergeCell ref="W4873:Y4873"/>
    <mergeCell ref="AA4873:AC4873"/>
    <mergeCell ref="AE4873:AG4873"/>
    <mergeCell ref="L4872:M4872"/>
    <mergeCell ref="P4872:Q4872"/>
    <mergeCell ref="T4872:U4872"/>
    <mergeCell ref="X4872:Y4872"/>
    <mergeCell ref="AB4872:AC4872"/>
    <mergeCell ref="AE4870:AG4870"/>
    <mergeCell ref="L4871:M4871"/>
    <mergeCell ref="P4871:Q4871"/>
    <mergeCell ref="T4871:U4871"/>
    <mergeCell ref="X4871:Y4871"/>
    <mergeCell ref="AB4871:AC4871"/>
    <mergeCell ref="AF4871:AG4871"/>
    <mergeCell ref="K4870:M4870"/>
    <mergeCell ref="O4870:Q4870"/>
    <mergeCell ref="S4870:U4870"/>
    <mergeCell ref="W4870:Y4870"/>
    <mergeCell ref="AA4870:AC4870"/>
    <mergeCell ref="AE4868:AG4868"/>
    <mergeCell ref="K4869:M4869"/>
    <mergeCell ref="O4869:Q4869"/>
    <mergeCell ref="S4869:U4869"/>
    <mergeCell ref="W4869:Y4869"/>
    <mergeCell ref="AA4869:AC4869"/>
    <mergeCell ref="AE4869:AG4869"/>
    <mergeCell ref="K4868:M4868"/>
    <mergeCell ref="O4868:Q4868"/>
    <mergeCell ref="S4868:U4868"/>
    <mergeCell ref="W4868:Y4868"/>
    <mergeCell ref="AA4868:AC4868"/>
    <mergeCell ref="AF4866:AG4866"/>
    <mergeCell ref="L4867:M4867"/>
    <mergeCell ref="P4867:Q4867"/>
    <mergeCell ref="T4867:U4867"/>
    <mergeCell ref="X4867:Y4867"/>
    <mergeCell ref="AB4867:AC4867"/>
    <mergeCell ref="AF4867:AG4867"/>
    <mergeCell ref="L4866:M4866"/>
    <mergeCell ref="P4866:Q4866"/>
    <mergeCell ref="T4866:U4866"/>
    <mergeCell ref="X4866:Y4866"/>
    <mergeCell ref="AB4866:AC4866"/>
    <mergeCell ref="AE4864:AG4864"/>
    <mergeCell ref="K4865:M4865"/>
    <mergeCell ref="O4865:Q4865"/>
    <mergeCell ref="S4865:U4865"/>
    <mergeCell ref="W4865:Y4865"/>
    <mergeCell ref="AA4865:AC4865"/>
    <mergeCell ref="AE4865:AG4865"/>
    <mergeCell ref="K4864:M4864"/>
    <mergeCell ref="O4864:Q4864"/>
    <mergeCell ref="S4864:U4864"/>
    <mergeCell ref="W4864:Y4864"/>
    <mergeCell ref="AA4864:AC4864"/>
    <mergeCell ref="AF4862:AG4862"/>
    <mergeCell ref="K4863:M4863"/>
    <mergeCell ref="O4863:Q4863"/>
    <mergeCell ref="S4863:U4863"/>
    <mergeCell ref="W4863:Y4863"/>
    <mergeCell ref="AA4863:AC4863"/>
    <mergeCell ref="AE4863:AG4863"/>
    <mergeCell ref="L4862:M4862"/>
    <mergeCell ref="P4862:Q4862"/>
    <mergeCell ref="T4862:U4862"/>
    <mergeCell ref="X4862:Y4862"/>
    <mergeCell ref="AB4862:AC4862"/>
    <mergeCell ref="AE4860:AG4860"/>
    <mergeCell ref="L4861:M4861"/>
    <mergeCell ref="P4861:Q4861"/>
    <mergeCell ref="T4861:U4861"/>
    <mergeCell ref="X4861:Y4861"/>
    <mergeCell ref="AB4861:AC4861"/>
    <mergeCell ref="AF4861:AG4861"/>
    <mergeCell ref="K4860:M4860"/>
    <mergeCell ref="O4860:Q4860"/>
    <mergeCell ref="S4860:U4860"/>
    <mergeCell ref="W4860:Y4860"/>
    <mergeCell ref="AA4860:AC4860"/>
    <mergeCell ref="AE4858:AG4858"/>
    <mergeCell ref="K4859:M4859"/>
    <mergeCell ref="O4859:Q4859"/>
    <mergeCell ref="S4859:U4859"/>
    <mergeCell ref="W4859:Y4859"/>
    <mergeCell ref="AA4859:AC4859"/>
    <mergeCell ref="AE4859:AG4859"/>
    <mergeCell ref="K4858:M4858"/>
    <mergeCell ref="O4858:Q4858"/>
    <mergeCell ref="S4858:U4858"/>
    <mergeCell ref="W4858:Y4858"/>
    <mergeCell ref="AA4858:AC4858"/>
    <mergeCell ref="AF4856:AG4856"/>
    <mergeCell ref="L4857:M4857"/>
    <mergeCell ref="P4857:Q4857"/>
    <mergeCell ref="T4857:U4857"/>
    <mergeCell ref="X4857:Y4857"/>
    <mergeCell ref="AB4857:AC4857"/>
    <mergeCell ref="AF4857:AG4857"/>
    <mergeCell ref="L4856:M4856"/>
    <mergeCell ref="P4856:Q4856"/>
    <mergeCell ref="T4856:U4856"/>
    <mergeCell ref="X4856:Y4856"/>
    <mergeCell ref="AB4856:AC4856"/>
    <mergeCell ref="AE4854:AG4854"/>
    <mergeCell ref="K4855:M4855"/>
    <mergeCell ref="O4855:Q4855"/>
    <mergeCell ref="S4855:U4855"/>
    <mergeCell ref="W4855:Y4855"/>
    <mergeCell ref="AA4855:AC4855"/>
    <mergeCell ref="AE4855:AG4855"/>
    <mergeCell ref="K4854:M4854"/>
    <mergeCell ref="O4854:Q4854"/>
    <mergeCell ref="S4854:U4854"/>
    <mergeCell ref="W4854:Y4854"/>
    <mergeCell ref="AA4854:AC4854"/>
    <mergeCell ref="AF4852:AG4852"/>
    <mergeCell ref="L4853:M4853"/>
    <mergeCell ref="P4853:Q4853"/>
    <mergeCell ref="T4853:U4853"/>
    <mergeCell ref="X4853:Y4853"/>
    <mergeCell ref="AB4853:AC4853"/>
    <mergeCell ref="AF4853:AG4853"/>
    <mergeCell ref="L4852:M4852"/>
    <mergeCell ref="P4852:Q4852"/>
    <mergeCell ref="T4852:U4852"/>
    <mergeCell ref="X4852:Y4852"/>
    <mergeCell ref="AB4852:AC4852"/>
    <mergeCell ref="AE4850:AG4850"/>
    <mergeCell ref="L4851:M4851"/>
    <mergeCell ref="P4851:Q4851"/>
    <mergeCell ref="T4851:U4851"/>
    <mergeCell ref="X4851:Y4851"/>
    <mergeCell ref="AB4851:AC4851"/>
    <mergeCell ref="AF4851:AG4851"/>
    <mergeCell ref="K4850:M4850"/>
    <mergeCell ref="O4850:Q4850"/>
    <mergeCell ref="S4850:U4850"/>
    <mergeCell ref="W4850:Y4850"/>
    <mergeCell ref="AA4850:AC4850"/>
    <mergeCell ref="AE4848:AG4848"/>
    <mergeCell ref="K4849:M4849"/>
    <mergeCell ref="O4849:Q4849"/>
    <mergeCell ref="S4849:U4849"/>
    <mergeCell ref="W4849:Y4849"/>
    <mergeCell ref="AA4849:AC4849"/>
    <mergeCell ref="AE4849:AG4849"/>
    <mergeCell ref="K4848:M4848"/>
    <mergeCell ref="O4848:Q4848"/>
    <mergeCell ref="S4848:U4848"/>
    <mergeCell ref="W4848:Y4848"/>
    <mergeCell ref="AA4848:AC4848"/>
    <mergeCell ref="AF4846:AG4846"/>
    <mergeCell ref="L4847:M4847"/>
    <mergeCell ref="P4847:Q4847"/>
    <mergeCell ref="T4847:U4847"/>
    <mergeCell ref="X4847:Y4847"/>
    <mergeCell ref="AB4847:AC4847"/>
    <mergeCell ref="AF4847:AG4847"/>
    <mergeCell ref="L4846:M4846"/>
    <mergeCell ref="P4846:Q4846"/>
    <mergeCell ref="T4846:U4846"/>
    <mergeCell ref="X4846:Y4846"/>
    <mergeCell ref="AB4846:AC4846"/>
    <mergeCell ref="AE4844:AG4844"/>
    <mergeCell ref="K4845:M4845"/>
    <mergeCell ref="O4845:Q4845"/>
    <mergeCell ref="S4845:U4845"/>
    <mergeCell ref="W4845:Y4845"/>
    <mergeCell ref="AA4845:AC4845"/>
    <mergeCell ref="AE4845:AG4845"/>
    <mergeCell ref="K4844:M4844"/>
    <mergeCell ref="O4844:Q4844"/>
    <mergeCell ref="S4844:U4844"/>
    <mergeCell ref="W4844:Y4844"/>
    <mergeCell ref="AA4844:AC4844"/>
    <mergeCell ref="AE4842:AG4842"/>
    <mergeCell ref="A4843:F4843"/>
    <mergeCell ref="L4843:M4843"/>
    <mergeCell ref="P4843:Q4843"/>
    <mergeCell ref="T4843:U4843"/>
    <mergeCell ref="X4843:Y4843"/>
    <mergeCell ref="AB4843:AC4843"/>
    <mergeCell ref="AF4843:AG4843"/>
    <mergeCell ref="K4842:M4842"/>
    <mergeCell ref="O4842:Q4842"/>
    <mergeCell ref="S4842:U4842"/>
    <mergeCell ref="W4842:Y4842"/>
    <mergeCell ref="AA4842:AC4842"/>
    <mergeCell ref="AF4840:AG4840"/>
    <mergeCell ref="K4841:M4841"/>
    <mergeCell ref="O4841:Q4841"/>
    <mergeCell ref="S4841:U4841"/>
    <mergeCell ref="W4841:Y4841"/>
    <mergeCell ref="AA4841:AC4841"/>
    <mergeCell ref="AE4841:AG4841"/>
    <mergeCell ref="L4840:M4840"/>
    <mergeCell ref="P4840:Q4840"/>
    <mergeCell ref="T4840:U4840"/>
    <mergeCell ref="X4840:Y4840"/>
    <mergeCell ref="AB4840:AC4840"/>
    <mergeCell ref="AE4838:AG4838"/>
    <mergeCell ref="L4839:M4839"/>
    <mergeCell ref="P4839:Q4839"/>
    <mergeCell ref="T4839:U4839"/>
    <mergeCell ref="X4839:Y4839"/>
    <mergeCell ref="AB4839:AC4839"/>
    <mergeCell ref="AF4839:AG4839"/>
    <mergeCell ref="K4838:M4838"/>
    <mergeCell ref="O4838:Q4838"/>
    <mergeCell ref="S4838:U4838"/>
    <mergeCell ref="W4838:Y4838"/>
    <mergeCell ref="AA4838:AC4838"/>
    <mergeCell ref="AF4836:AG4836"/>
    <mergeCell ref="K4837:M4837"/>
    <mergeCell ref="O4837:Q4837"/>
    <mergeCell ref="S4837:U4837"/>
    <mergeCell ref="W4837:Y4837"/>
    <mergeCell ref="AA4837:AC4837"/>
    <mergeCell ref="AE4837:AG4837"/>
    <mergeCell ref="L4836:M4836"/>
    <mergeCell ref="P4836:Q4836"/>
    <mergeCell ref="T4836:U4836"/>
    <mergeCell ref="X4836:Y4836"/>
    <mergeCell ref="AB4836:AC4836"/>
    <mergeCell ref="AE4834:AG4834"/>
    <mergeCell ref="L4835:M4835"/>
    <mergeCell ref="P4835:Q4835"/>
    <mergeCell ref="T4835:U4835"/>
    <mergeCell ref="X4835:Y4835"/>
    <mergeCell ref="AB4835:AC4835"/>
    <mergeCell ref="AF4835:AG4835"/>
    <mergeCell ref="K4834:M4834"/>
    <mergeCell ref="O4834:Q4834"/>
    <mergeCell ref="S4834:U4834"/>
    <mergeCell ref="W4834:Y4834"/>
    <mergeCell ref="AA4834:AC4834"/>
    <mergeCell ref="AF4832:AG4832"/>
    <mergeCell ref="K4833:M4833"/>
    <mergeCell ref="O4833:Q4833"/>
    <mergeCell ref="S4833:U4833"/>
    <mergeCell ref="W4833:Y4833"/>
    <mergeCell ref="AA4833:AC4833"/>
    <mergeCell ref="AE4833:AG4833"/>
    <mergeCell ref="L4832:M4832"/>
    <mergeCell ref="P4832:Q4832"/>
    <mergeCell ref="T4832:U4832"/>
    <mergeCell ref="X4832:Y4832"/>
    <mergeCell ref="AB4832:AC4832"/>
    <mergeCell ref="AE4830:AG4830"/>
    <mergeCell ref="L4831:M4831"/>
    <mergeCell ref="P4831:Q4831"/>
    <mergeCell ref="T4831:U4831"/>
    <mergeCell ref="X4831:Y4831"/>
    <mergeCell ref="AB4831:AC4831"/>
    <mergeCell ref="AF4831:AG4831"/>
    <mergeCell ref="K4830:M4830"/>
    <mergeCell ref="O4830:Q4830"/>
    <mergeCell ref="S4830:U4830"/>
    <mergeCell ref="W4830:Y4830"/>
    <mergeCell ref="AA4830:AC4830"/>
    <mergeCell ref="AE4828:AG4828"/>
    <mergeCell ref="K4829:M4829"/>
    <mergeCell ref="O4829:Q4829"/>
    <mergeCell ref="S4829:U4829"/>
    <mergeCell ref="W4829:Y4829"/>
    <mergeCell ref="AA4829:AC4829"/>
    <mergeCell ref="AE4829:AG4829"/>
    <mergeCell ref="K4828:M4828"/>
    <mergeCell ref="O4828:Q4828"/>
    <mergeCell ref="S4828:U4828"/>
    <mergeCell ref="W4828:Y4828"/>
    <mergeCell ref="AA4828:AC4828"/>
    <mergeCell ref="AF4826:AG4826"/>
    <mergeCell ref="L4827:M4827"/>
    <mergeCell ref="P4827:Q4827"/>
    <mergeCell ref="T4827:U4827"/>
    <mergeCell ref="X4827:Y4827"/>
    <mergeCell ref="AB4827:AC4827"/>
    <mergeCell ref="AF4827:AG4827"/>
    <mergeCell ref="L4826:M4826"/>
    <mergeCell ref="P4826:Q4826"/>
    <mergeCell ref="T4826:U4826"/>
    <mergeCell ref="X4826:Y4826"/>
    <mergeCell ref="AB4826:AC4826"/>
    <mergeCell ref="AE4824:AG4824"/>
    <mergeCell ref="K4825:M4825"/>
    <mergeCell ref="O4825:Q4825"/>
    <mergeCell ref="S4825:U4825"/>
    <mergeCell ref="W4825:Y4825"/>
    <mergeCell ref="AA4825:AC4825"/>
    <mergeCell ref="AE4825:AG4825"/>
    <mergeCell ref="K4824:M4824"/>
    <mergeCell ref="O4824:Q4824"/>
    <mergeCell ref="S4824:U4824"/>
    <mergeCell ref="W4824:Y4824"/>
    <mergeCell ref="AA4824:AC4824"/>
    <mergeCell ref="AB4822:AC4822"/>
    <mergeCell ref="AF4822:AG4822"/>
    <mergeCell ref="K4823:M4823"/>
    <mergeCell ref="O4823:Q4823"/>
    <mergeCell ref="S4823:U4823"/>
    <mergeCell ref="W4823:Y4823"/>
    <mergeCell ref="AA4823:AC4823"/>
    <mergeCell ref="AE4823:AG4823"/>
    <mergeCell ref="A4822:F4822"/>
    <mergeCell ref="L4822:M4822"/>
    <mergeCell ref="P4822:Q4822"/>
    <mergeCell ref="T4822:U4822"/>
    <mergeCell ref="X4822:Y4822"/>
    <mergeCell ref="AE4820:AG4820"/>
    <mergeCell ref="K4821:M4821"/>
    <mergeCell ref="O4821:Q4821"/>
    <mergeCell ref="S4821:U4821"/>
    <mergeCell ref="W4821:Y4821"/>
    <mergeCell ref="AA4821:AC4821"/>
    <mergeCell ref="AE4821:AG4821"/>
    <mergeCell ref="K4820:M4820"/>
    <mergeCell ref="O4820:Q4820"/>
    <mergeCell ref="S4820:U4820"/>
    <mergeCell ref="W4820:Y4820"/>
    <mergeCell ref="AA4820:AC4820"/>
    <mergeCell ref="AF4818:AG4818"/>
    <mergeCell ref="L4819:M4819"/>
    <mergeCell ref="P4819:Q4819"/>
    <mergeCell ref="T4819:U4819"/>
    <mergeCell ref="X4819:Y4819"/>
    <mergeCell ref="AB4819:AC4819"/>
    <mergeCell ref="AF4819:AG4819"/>
    <mergeCell ref="L4818:M4818"/>
    <mergeCell ref="P4818:Q4818"/>
    <mergeCell ref="T4818:U4818"/>
    <mergeCell ref="X4818:Y4818"/>
    <mergeCell ref="AB4818:AC4818"/>
    <mergeCell ref="AE4816:AG4816"/>
    <mergeCell ref="K4817:M4817"/>
    <mergeCell ref="O4817:Q4817"/>
    <mergeCell ref="S4817:U4817"/>
    <mergeCell ref="W4817:Y4817"/>
    <mergeCell ref="AA4817:AC4817"/>
    <mergeCell ref="AE4817:AG4817"/>
    <mergeCell ref="K4816:M4816"/>
    <mergeCell ref="O4816:Q4816"/>
    <mergeCell ref="S4816:U4816"/>
    <mergeCell ref="W4816:Y4816"/>
    <mergeCell ref="AA4816:AC4816"/>
    <mergeCell ref="AF4814:AG4814"/>
    <mergeCell ref="L4815:M4815"/>
    <mergeCell ref="P4815:Q4815"/>
    <mergeCell ref="T4815:U4815"/>
    <mergeCell ref="X4815:Y4815"/>
    <mergeCell ref="AB4815:AC4815"/>
    <mergeCell ref="AF4815:AG4815"/>
    <mergeCell ref="L4814:M4814"/>
    <mergeCell ref="P4814:Q4814"/>
    <mergeCell ref="T4814:U4814"/>
    <mergeCell ref="X4814:Y4814"/>
    <mergeCell ref="AB4814:AC4814"/>
    <mergeCell ref="AE4812:AG4812"/>
    <mergeCell ref="L4813:M4813"/>
    <mergeCell ref="P4813:Q4813"/>
    <mergeCell ref="T4813:U4813"/>
    <mergeCell ref="X4813:Y4813"/>
    <mergeCell ref="AB4813:AC4813"/>
    <mergeCell ref="AF4813:AG4813"/>
    <mergeCell ref="K4812:M4812"/>
    <mergeCell ref="O4812:Q4812"/>
    <mergeCell ref="S4812:U4812"/>
    <mergeCell ref="W4812:Y4812"/>
    <mergeCell ref="AA4812:AC4812"/>
    <mergeCell ref="AE4810:AG4810"/>
    <mergeCell ref="K4811:M4811"/>
    <mergeCell ref="O4811:Q4811"/>
    <mergeCell ref="S4811:U4811"/>
    <mergeCell ref="W4811:Y4811"/>
    <mergeCell ref="AA4811:AC4811"/>
    <mergeCell ref="AE4811:AG4811"/>
    <mergeCell ref="K4810:M4810"/>
    <mergeCell ref="O4810:Q4810"/>
    <mergeCell ref="S4810:U4810"/>
    <mergeCell ref="W4810:Y4810"/>
    <mergeCell ref="AA4810:AC4810"/>
    <mergeCell ref="AF4808:AG4808"/>
    <mergeCell ref="L4809:M4809"/>
    <mergeCell ref="P4809:Q4809"/>
    <mergeCell ref="T4809:U4809"/>
    <mergeCell ref="X4809:Y4809"/>
    <mergeCell ref="AB4809:AC4809"/>
    <mergeCell ref="AF4809:AG4809"/>
    <mergeCell ref="L4808:M4808"/>
    <mergeCell ref="P4808:Q4808"/>
    <mergeCell ref="T4808:U4808"/>
    <mergeCell ref="X4808:Y4808"/>
    <mergeCell ref="AB4808:AC4808"/>
    <mergeCell ref="AE4806:AG4806"/>
    <mergeCell ref="K4807:M4807"/>
    <mergeCell ref="O4807:Q4807"/>
    <mergeCell ref="S4807:U4807"/>
    <mergeCell ref="W4807:Y4807"/>
    <mergeCell ref="AA4807:AC4807"/>
    <mergeCell ref="AE4807:AG4807"/>
    <mergeCell ref="K4806:M4806"/>
    <mergeCell ref="O4806:Q4806"/>
    <mergeCell ref="S4806:U4806"/>
    <mergeCell ref="W4806:Y4806"/>
    <mergeCell ref="AA4806:AC4806"/>
    <mergeCell ref="AF4804:AG4804"/>
    <mergeCell ref="L4805:M4805"/>
    <mergeCell ref="P4805:Q4805"/>
    <mergeCell ref="T4805:U4805"/>
    <mergeCell ref="X4805:Y4805"/>
    <mergeCell ref="AB4805:AC4805"/>
    <mergeCell ref="AF4805:AG4805"/>
    <mergeCell ref="L4804:M4804"/>
    <mergeCell ref="P4804:Q4804"/>
    <mergeCell ref="T4804:U4804"/>
    <mergeCell ref="X4804:Y4804"/>
    <mergeCell ref="AB4804:AC4804"/>
    <mergeCell ref="AF4802:AG4802"/>
    <mergeCell ref="L4803:M4803"/>
    <mergeCell ref="P4803:Q4803"/>
    <mergeCell ref="T4803:U4803"/>
    <mergeCell ref="X4803:Y4803"/>
    <mergeCell ref="AB4803:AC4803"/>
    <mergeCell ref="AF4803:AG4803"/>
    <mergeCell ref="L4802:M4802"/>
    <mergeCell ref="P4802:Q4802"/>
    <mergeCell ref="T4802:U4802"/>
    <mergeCell ref="X4802:Y4802"/>
    <mergeCell ref="AB4802:AC4802"/>
    <mergeCell ref="AF4800:AG4800"/>
    <mergeCell ref="L4801:M4801"/>
    <mergeCell ref="P4801:Q4801"/>
    <mergeCell ref="T4801:U4801"/>
    <mergeCell ref="X4801:Y4801"/>
    <mergeCell ref="AB4801:AC4801"/>
    <mergeCell ref="AF4801:AG4801"/>
    <mergeCell ref="L4800:M4800"/>
    <mergeCell ref="P4800:Q4800"/>
    <mergeCell ref="T4800:U4800"/>
    <mergeCell ref="X4800:Y4800"/>
    <mergeCell ref="AB4800:AC4800"/>
    <mergeCell ref="AE4798:AG4798"/>
    <mergeCell ref="K4799:M4799"/>
    <mergeCell ref="O4799:Q4799"/>
    <mergeCell ref="S4799:U4799"/>
    <mergeCell ref="W4799:Y4799"/>
    <mergeCell ref="AA4799:AC4799"/>
    <mergeCell ref="AE4799:AG4799"/>
    <mergeCell ref="K4798:M4798"/>
    <mergeCell ref="O4798:Q4798"/>
    <mergeCell ref="S4798:U4798"/>
    <mergeCell ref="W4798:Y4798"/>
    <mergeCell ref="AA4798:AC4798"/>
    <mergeCell ref="AF4796:AG4796"/>
    <mergeCell ref="K4797:M4797"/>
    <mergeCell ref="O4797:Q4797"/>
    <mergeCell ref="S4797:U4797"/>
    <mergeCell ref="W4797:Y4797"/>
    <mergeCell ref="AA4797:AC4797"/>
    <mergeCell ref="AE4797:AG4797"/>
    <mergeCell ref="L4796:M4796"/>
    <mergeCell ref="P4796:Q4796"/>
    <mergeCell ref="T4796:U4796"/>
    <mergeCell ref="X4796:Y4796"/>
    <mergeCell ref="AB4796:AC4796"/>
    <mergeCell ref="AF4794:AG4794"/>
    <mergeCell ref="L4795:M4795"/>
    <mergeCell ref="P4795:Q4795"/>
    <mergeCell ref="T4795:U4795"/>
    <mergeCell ref="X4795:Y4795"/>
    <mergeCell ref="AB4795:AC4795"/>
    <mergeCell ref="AF4795:AG4795"/>
    <mergeCell ref="L4794:M4794"/>
    <mergeCell ref="P4794:Q4794"/>
    <mergeCell ref="T4794:U4794"/>
    <mergeCell ref="X4794:Y4794"/>
    <mergeCell ref="AB4794:AC4794"/>
    <mergeCell ref="AF4792:AG4792"/>
    <mergeCell ref="L4793:M4793"/>
    <mergeCell ref="P4793:Q4793"/>
    <mergeCell ref="T4793:U4793"/>
    <mergeCell ref="X4793:Y4793"/>
    <mergeCell ref="AB4793:AC4793"/>
    <mergeCell ref="AF4793:AG4793"/>
    <mergeCell ref="L4792:M4792"/>
    <mergeCell ref="P4792:Q4792"/>
    <mergeCell ref="T4792:U4792"/>
    <mergeCell ref="X4792:Y4792"/>
    <mergeCell ref="AB4792:AC4792"/>
    <mergeCell ref="AF4790:AG4790"/>
    <mergeCell ref="L4791:M4791"/>
    <mergeCell ref="P4791:Q4791"/>
    <mergeCell ref="T4791:U4791"/>
    <mergeCell ref="X4791:Y4791"/>
    <mergeCell ref="AB4791:AC4791"/>
    <mergeCell ref="AF4791:AG4791"/>
    <mergeCell ref="L4790:M4790"/>
    <mergeCell ref="P4790:Q4790"/>
    <mergeCell ref="T4790:U4790"/>
    <mergeCell ref="X4790:Y4790"/>
    <mergeCell ref="AB4790:AC4790"/>
    <mergeCell ref="AE4788:AG4788"/>
    <mergeCell ref="L4789:M4789"/>
    <mergeCell ref="P4789:Q4789"/>
    <mergeCell ref="T4789:U4789"/>
    <mergeCell ref="X4789:Y4789"/>
    <mergeCell ref="AB4789:AC4789"/>
    <mergeCell ref="AF4789:AG4789"/>
    <mergeCell ref="K4788:M4788"/>
    <mergeCell ref="O4788:Q4788"/>
    <mergeCell ref="S4788:U4788"/>
    <mergeCell ref="W4788:Y4788"/>
    <mergeCell ref="AA4788:AC4788"/>
    <mergeCell ref="AF4786:AG4786"/>
    <mergeCell ref="K4787:M4787"/>
    <mergeCell ref="O4787:Q4787"/>
    <mergeCell ref="S4787:U4787"/>
    <mergeCell ref="W4787:Y4787"/>
    <mergeCell ref="AA4787:AC4787"/>
    <mergeCell ref="AE4787:AG4787"/>
    <mergeCell ref="L4786:M4786"/>
    <mergeCell ref="P4786:Q4786"/>
    <mergeCell ref="T4786:U4786"/>
    <mergeCell ref="X4786:Y4786"/>
    <mergeCell ref="AB4786:AC4786"/>
    <mergeCell ref="AF4784:AG4784"/>
    <mergeCell ref="L4785:M4785"/>
    <mergeCell ref="P4785:Q4785"/>
    <mergeCell ref="T4785:U4785"/>
    <mergeCell ref="X4785:Y4785"/>
    <mergeCell ref="AB4785:AC4785"/>
    <mergeCell ref="AF4785:AG4785"/>
    <mergeCell ref="L4784:M4784"/>
    <mergeCell ref="P4784:Q4784"/>
    <mergeCell ref="T4784:U4784"/>
    <mergeCell ref="X4784:Y4784"/>
    <mergeCell ref="AB4784:AC4784"/>
    <mergeCell ref="AE4782:AG4782"/>
    <mergeCell ref="K4783:M4783"/>
    <mergeCell ref="O4783:Q4783"/>
    <mergeCell ref="S4783:U4783"/>
    <mergeCell ref="W4783:Y4783"/>
    <mergeCell ref="AA4783:AC4783"/>
    <mergeCell ref="AE4783:AG4783"/>
    <mergeCell ref="K4782:M4782"/>
    <mergeCell ref="O4782:Q4782"/>
    <mergeCell ref="S4782:U4782"/>
    <mergeCell ref="W4782:Y4782"/>
    <mergeCell ref="AA4782:AC4782"/>
    <mergeCell ref="AE4780:AG4780"/>
    <mergeCell ref="K4781:M4781"/>
    <mergeCell ref="O4781:Q4781"/>
    <mergeCell ref="S4781:U4781"/>
    <mergeCell ref="W4781:Y4781"/>
    <mergeCell ref="AA4781:AC4781"/>
    <mergeCell ref="AE4781:AG4781"/>
    <mergeCell ref="K4780:M4780"/>
    <mergeCell ref="O4780:Q4780"/>
    <mergeCell ref="S4780:U4780"/>
    <mergeCell ref="W4780:Y4780"/>
    <mergeCell ref="AA4780:AC4780"/>
    <mergeCell ref="AE4778:AG4778"/>
    <mergeCell ref="A4779:F4779"/>
    <mergeCell ref="L4779:M4779"/>
    <mergeCell ref="P4779:Q4779"/>
    <mergeCell ref="T4779:U4779"/>
    <mergeCell ref="X4779:Y4779"/>
    <mergeCell ref="AB4779:AC4779"/>
    <mergeCell ref="AF4779:AG4779"/>
    <mergeCell ref="K4778:M4778"/>
    <mergeCell ref="O4778:Q4778"/>
    <mergeCell ref="S4778:U4778"/>
    <mergeCell ref="W4778:Y4778"/>
    <mergeCell ref="AA4778:AC4778"/>
    <mergeCell ref="AF4776:AG4776"/>
    <mergeCell ref="K4777:M4777"/>
    <mergeCell ref="O4777:Q4777"/>
    <mergeCell ref="S4777:U4777"/>
    <mergeCell ref="W4777:Y4777"/>
    <mergeCell ref="AA4777:AC4777"/>
    <mergeCell ref="AE4777:AG4777"/>
    <mergeCell ref="L4776:M4776"/>
    <mergeCell ref="P4776:Q4776"/>
    <mergeCell ref="T4776:U4776"/>
    <mergeCell ref="X4776:Y4776"/>
    <mergeCell ref="AB4776:AC4776"/>
    <mergeCell ref="AE4774:AG4774"/>
    <mergeCell ref="L4775:M4775"/>
    <mergeCell ref="P4775:Q4775"/>
    <mergeCell ref="T4775:U4775"/>
    <mergeCell ref="X4775:Y4775"/>
    <mergeCell ref="AB4775:AC4775"/>
    <mergeCell ref="AF4775:AG4775"/>
    <mergeCell ref="K4774:M4774"/>
    <mergeCell ref="O4774:Q4774"/>
    <mergeCell ref="S4774:U4774"/>
    <mergeCell ref="W4774:Y4774"/>
    <mergeCell ref="AA4774:AC4774"/>
    <mergeCell ref="AF4772:AG4772"/>
    <mergeCell ref="K4773:M4773"/>
    <mergeCell ref="O4773:Q4773"/>
    <mergeCell ref="S4773:U4773"/>
    <mergeCell ref="W4773:Y4773"/>
    <mergeCell ref="AA4773:AC4773"/>
    <mergeCell ref="AE4773:AG4773"/>
    <mergeCell ref="L4772:M4772"/>
    <mergeCell ref="P4772:Q4772"/>
    <mergeCell ref="T4772:U4772"/>
    <mergeCell ref="X4772:Y4772"/>
    <mergeCell ref="AB4772:AC4772"/>
    <mergeCell ref="AE4770:AG4770"/>
    <mergeCell ref="L4771:M4771"/>
    <mergeCell ref="P4771:Q4771"/>
    <mergeCell ref="T4771:U4771"/>
    <mergeCell ref="X4771:Y4771"/>
    <mergeCell ref="AB4771:AC4771"/>
    <mergeCell ref="AF4771:AG4771"/>
    <mergeCell ref="K4770:M4770"/>
    <mergeCell ref="O4770:Q4770"/>
    <mergeCell ref="S4770:U4770"/>
    <mergeCell ref="W4770:Y4770"/>
    <mergeCell ref="AA4770:AC4770"/>
    <mergeCell ref="AE4768:AG4768"/>
    <mergeCell ref="K4769:M4769"/>
    <mergeCell ref="O4769:Q4769"/>
    <mergeCell ref="S4769:U4769"/>
    <mergeCell ref="W4769:Y4769"/>
    <mergeCell ref="AA4769:AC4769"/>
    <mergeCell ref="AE4769:AG4769"/>
    <mergeCell ref="K4768:M4768"/>
    <mergeCell ref="O4768:Q4768"/>
    <mergeCell ref="S4768:U4768"/>
    <mergeCell ref="W4768:Y4768"/>
    <mergeCell ref="AA4768:AC4768"/>
    <mergeCell ref="AF4766:AG4766"/>
    <mergeCell ref="L4767:M4767"/>
    <mergeCell ref="P4767:Q4767"/>
    <mergeCell ref="T4767:U4767"/>
    <mergeCell ref="X4767:Y4767"/>
    <mergeCell ref="AB4767:AC4767"/>
    <mergeCell ref="AF4767:AG4767"/>
    <mergeCell ref="L4766:M4766"/>
    <mergeCell ref="P4766:Q4766"/>
    <mergeCell ref="T4766:U4766"/>
    <mergeCell ref="X4766:Y4766"/>
    <mergeCell ref="AB4766:AC4766"/>
    <mergeCell ref="AE4764:AG4764"/>
    <mergeCell ref="K4765:M4765"/>
    <mergeCell ref="O4765:Q4765"/>
    <mergeCell ref="S4765:U4765"/>
    <mergeCell ref="W4765:Y4765"/>
    <mergeCell ref="AA4765:AC4765"/>
    <mergeCell ref="AE4765:AG4765"/>
    <mergeCell ref="K4764:M4764"/>
    <mergeCell ref="O4764:Q4764"/>
    <mergeCell ref="S4764:U4764"/>
    <mergeCell ref="W4764:Y4764"/>
    <mergeCell ref="AA4764:AC4764"/>
    <mergeCell ref="AF4762:AG4762"/>
    <mergeCell ref="L4763:M4763"/>
    <mergeCell ref="P4763:Q4763"/>
    <mergeCell ref="T4763:U4763"/>
    <mergeCell ref="X4763:Y4763"/>
    <mergeCell ref="AB4763:AC4763"/>
    <mergeCell ref="AF4763:AG4763"/>
    <mergeCell ref="L4762:M4762"/>
    <mergeCell ref="P4762:Q4762"/>
    <mergeCell ref="T4762:U4762"/>
    <mergeCell ref="X4762:Y4762"/>
    <mergeCell ref="AB4762:AC4762"/>
    <mergeCell ref="AE4760:AG4760"/>
    <mergeCell ref="K4761:M4761"/>
    <mergeCell ref="O4761:Q4761"/>
    <mergeCell ref="S4761:U4761"/>
    <mergeCell ref="W4761:Y4761"/>
    <mergeCell ref="AA4761:AC4761"/>
    <mergeCell ref="AE4761:AG4761"/>
    <mergeCell ref="K4760:M4760"/>
    <mergeCell ref="O4760:Q4760"/>
    <mergeCell ref="S4760:U4760"/>
    <mergeCell ref="W4760:Y4760"/>
    <mergeCell ref="AA4760:AC4760"/>
    <mergeCell ref="AF4758:AG4758"/>
    <mergeCell ref="K4759:M4759"/>
    <mergeCell ref="O4759:Q4759"/>
    <mergeCell ref="S4759:U4759"/>
    <mergeCell ref="W4759:Y4759"/>
    <mergeCell ref="AA4759:AC4759"/>
    <mergeCell ref="AE4759:AG4759"/>
    <mergeCell ref="L4758:M4758"/>
    <mergeCell ref="P4758:Q4758"/>
    <mergeCell ref="T4758:U4758"/>
    <mergeCell ref="X4758:Y4758"/>
    <mergeCell ref="AB4758:AC4758"/>
    <mergeCell ref="AE4756:AG4756"/>
    <mergeCell ref="L4757:M4757"/>
    <mergeCell ref="P4757:Q4757"/>
    <mergeCell ref="T4757:U4757"/>
    <mergeCell ref="X4757:Y4757"/>
    <mergeCell ref="AB4757:AC4757"/>
    <mergeCell ref="AF4757:AG4757"/>
    <mergeCell ref="K4756:M4756"/>
    <mergeCell ref="O4756:Q4756"/>
    <mergeCell ref="S4756:U4756"/>
    <mergeCell ref="W4756:Y4756"/>
    <mergeCell ref="AA4756:AC4756"/>
    <mergeCell ref="AF4754:AG4754"/>
    <mergeCell ref="K4755:M4755"/>
    <mergeCell ref="O4755:Q4755"/>
    <mergeCell ref="S4755:U4755"/>
    <mergeCell ref="W4755:Y4755"/>
    <mergeCell ref="AA4755:AC4755"/>
    <mergeCell ref="AE4755:AG4755"/>
    <mergeCell ref="L4754:M4754"/>
    <mergeCell ref="P4754:Q4754"/>
    <mergeCell ref="T4754:U4754"/>
    <mergeCell ref="X4754:Y4754"/>
    <mergeCell ref="AB4754:AC4754"/>
    <mergeCell ref="AE4752:AG4752"/>
    <mergeCell ref="L4753:M4753"/>
    <mergeCell ref="P4753:Q4753"/>
    <mergeCell ref="T4753:U4753"/>
    <mergeCell ref="X4753:Y4753"/>
    <mergeCell ref="AB4753:AC4753"/>
    <mergeCell ref="AF4753:AG4753"/>
    <mergeCell ref="K4752:M4752"/>
    <mergeCell ref="O4752:Q4752"/>
    <mergeCell ref="S4752:U4752"/>
    <mergeCell ref="W4752:Y4752"/>
    <mergeCell ref="AA4752:AC4752"/>
    <mergeCell ref="AB4750:AC4750"/>
    <mergeCell ref="AF4750:AG4750"/>
    <mergeCell ref="K4751:M4751"/>
    <mergeCell ref="O4751:Q4751"/>
    <mergeCell ref="S4751:U4751"/>
    <mergeCell ref="W4751:Y4751"/>
    <mergeCell ref="AA4751:AC4751"/>
    <mergeCell ref="AE4751:AG4751"/>
    <mergeCell ref="A4750:F4750"/>
    <mergeCell ref="L4750:M4750"/>
    <mergeCell ref="P4750:Q4750"/>
    <mergeCell ref="T4750:U4750"/>
    <mergeCell ref="X4750:Y4750"/>
    <mergeCell ref="AE4748:AG4748"/>
    <mergeCell ref="K4749:M4749"/>
    <mergeCell ref="O4749:Q4749"/>
    <mergeCell ref="S4749:U4749"/>
    <mergeCell ref="W4749:Y4749"/>
    <mergeCell ref="AA4749:AC4749"/>
    <mergeCell ref="AE4749:AG4749"/>
    <mergeCell ref="K4748:M4748"/>
    <mergeCell ref="O4748:Q4748"/>
    <mergeCell ref="S4748:U4748"/>
    <mergeCell ref="W4748:Y4748"/>
    <mergeCell ref="AA4748:AC4748"/>
    <mergeCell ref="AF4746:AG4746"/>
    <mergeCell ref="L4747:M4747"/>
    <mergeCell ref="P4747:Q4747"/>
    <mergeCell ref="T4747:U4747"/>
    <mergeCell ref="X4747:Y4747"/>
    <mergeCell ref="AB4747:AC4747"/>
    <mergeCell ref="AF4747:AG4747"/>
    <mergeCell ref="L4746:M4746"/>
    <mergeCell ref="P4746:Q4746"/>
    <mergeCell ref="T4746:U4746"/>
    <mergeCell ref="X4746:Y4746"/>
    <mergeCell ref="AB4746:AC4746"/>
    <mergeCell ref="AE4744:AG4744"/>
    <mergeCell ref="K4745:M4745"/>
    <mergeCell ref="O4745:Q4745"/>
    <mergeCell ref="S4745:U4745"/>
    <mergeCell ref="W4745:Y4745"/>
    <mergeCell ref="AA4745:AC4745"/>
    <mergeCell ref="AE4745:AG4745"/>
    <mergeCell ref="K4744:M4744"/>
    <mergeCell ref="O4744:Q4744"/>
    <mergeCell ref="S4744:U4744"/>
    <mergeCell ref="W4744:Y4744"/>
    <mergeCell ref="AA4744:AC4744"/>
    <mergeCell ref="AF4742:AG4742"/>
    <mergeCell ref="L4743:M4743"/>
    <mergeCell ref="P4743:Q4743"/>
    <mergeCell ref="T4743:U4743"/>
    <mergeCell ref="X4743:Y4743"/>
    <mergeCell ref="AB4743:AC4743"/>
    <mergeCell ref="AF4743:AG4743"/>
    <mergeCell ref="L4742:M4742"/>
    <mergeCell ref="P4742:Q4742"/>
    <mergeCell ref="T4742:U4742"/>
    <mergeCell ref="X4742:Y4742"/>
    <mergeCell ref="AB4742:AC4742"/>
    <mergeCell ref="AE4740:AG4740"/>
    <mergeCell ref="K4741:M4741"/>
    <mergeCell ref="O4741:Q4741"/>
    <mergeCell ref="S4741:U4741"/>
    <mergeCell ref="W4741:Y4741"/>
    <mergeCell ref="AA4741:AC4741"/>
    <mergeCell ref="AE4741:AG4741"/>
    <mergeCell ref="K4740:M4740"/>
    <mergeCell ref="O4740:Q4740"/>
    <mergeCell ref="S4740:U4740"/>
    <mergeCell ref="W4740:Y4740"/>
    <mergeCell ref="AA4740:AC4740"/>
    <mergeCell ref="AF4738:AG4738"/>
    <mergeCell ref="L4739:M4739"/>
    <mergeCell ref="P4739:Q4739"/>
    <mergeCell ref="T4739:U4739"/>
    <mergeCell ref="X4739:Y4739"/>
    <mergeCell ref="AB4739:AC4739"/>
    <mergeCell ref="AF4739:AG4739"/>
    <mergeCell ref="L4738:M4738"/>
    <mergeCell ref="P4738:Q4738"/>
    <mergeCell ref="T4738:U4738"/>
    <mergeCell ref="X4738:Y4738"/>
    <mergeCell ref="AB4738:AC4738"/>
    <mergeCell ref="AE4736:AG4736"/>
    <mergeCell ref="K4737:M4737"/>
    <mergeCell ref="O4737:Q4737"/>
    <mergeCell ref="S4737:U4737"/>
    <mergeCell ref="W4737:Y4737"/>
    <mergeCell ref="AA4737:AC4737"/>
    <mergeCell ref="AE4737:AG4737"/>
    <mergeCell ref="K4736:M4736"/>
    <mergeCell ref="O4736:Q4736"/>
    <mergeCell ref="S4736:U4736"/>
    <mergeCell ref="W4736:Y4736"/>
    <mergeCell ref="AA4736:AC4736"/>
    <mergeCell ref="AF4734:AG4734"/>
    <mergeCell ref="L4735:M4735"/>
    <mergeCell ref="P4735:Q4735"/>
    <mergeCell ref="T4735:U4735"/>
    <mergeCell ref="X4735:Y4735"/>
    <mergeCell ref="AB4735:AC4735"/>
    <mergeCell ref="AF4735:AG4735"/>
    <mergeCell ref="L4734:M4734"/>
    <mergeCell ref="P4734:Q4734"/>
    <mergeCell ref="T4734:U4734"/>
    <mergeCell ref="X4734:Y4734"/>
    <mergeCell ref="AB4734:AC4734"/>
    <mergeCell ref="AE4732:AG4732"/>
    <mergeCell ref="K4733:M4733"/>
    <mergeCell ref="O4733:Q4733"/>
    <mergeCell ref="S4733:U4733"/>
    <mergeCell ref="W4733:Y4733"/>
    <mergeCell ref="AA4733:AC4733"/>
    <mergeCell ref="AE4733:AG4733"/>
    <mergeCell ref="K4732:M4732"/>
    <mergeCell ref="O4732:Q4732"/>
    <mergeCell ref="S4732:U4732"/>
    <mergeCell ref="W4732:Y4732"/>
    <mergeCell ref="AA4732:AC4732"/>
    <mergeCell ref="AF4730:AG4730"/>
    <mergeCell ref="L4731:M4731"/>
    <mergeCell ref="P4731:Q4731"/>
    <mergeCell ref="T4731:U4731"/>
    <mergeCell ref="X4731:Y4731"/>
    <mergeCell ref="AB4731:AC4731"/>
    <mergeCell ref="AF4731:AG4731"/>
    <mergeCell ref="L4730:M4730"/>
    <mergeCell ref="P4730:Q4730"/>
    <mergeCell ref="T4730:U4730"/>
    <mergeCell ref="X4730:Y4730"/>
    <mergeCell ref="AB4730:AC4730"/>
    <mergeCell ref="AE4728:AG4728"/>
    <mergeCell ref="K4729:M4729"/>
    <mergeCell ref="O4729:Q4729"/>
    <mergeCell ref="S4729:U4729"/>
    <mergeCell ref="W4729:Y4729"/>
    <mergeCell ref="AA4729:AC4729"/>
    <mergeCell ref="AE4729:AG4729"/>
    <mergeCell ref="K4728:M4728"/>
    <mergeCell ref="O4728:Q4728"/>
    <mergeCell ref="S4728:U4728"/>
    <mergeCell ref="W4728:Y4728"/>
    <mergeCell ref="AA4728:AC4728"/>
    <mergeCell ref="AF4726:AG4726"/>
    <mergeCell ref="L4727:M4727"/>
    <mergeCell ref="P4727:Q4727"/>
    <mergeCell ref="T4727:U4727"/>
    <mergeCell ref="X4727:Y4727"/>
    <mergeCell ref="AB4727:AC4727"/>
    <mergeCell ref="AF4727:AG4727"/>
    <mergeCell ref="L4726:M4726"/>
    <mergeCell ref="P4726:Q4726"/>
    <mergeCell ref="T4726:U4726"/>
    <mergeCell ref="X4726:Y4726"/>
    <mergeCell ref="AB4726:AC4726"/>
    <mergeCell ref="AE4724:AG4724"/>
    <mergeCell ref="K4725:M4725"/>
    <mergeCell ref="O4725:Q4725"/>
    <mergeCell ref="S4725:U4725"/>
    <mergeCell ref="W4725:Y4725"/>
    <mergeCell ref="AA4725:AC4725"/>
    <mergeCell ref="AE4725:AG4725"/>
    <mergeCell ref="K4724:M4724"/>
    <mergeCell ref="O4724:Q4724"/>
    <mergeCell ref="S4724:U4724"/>
    <mergeCell ref="W4724:Y4724"/>
    <mergeCell ref="AA4724:AC4724"/>
    <mergeCell ref="AF4722:AG4722"/>
    <mergeCell ref="L4723:M4723"/>
    <mergeCell ref="P4723:Q4723"/>
    <mergeCell ref="T4723:U4723"/>
    <mergeCell ref="X4723:Y4723"/>
    <mergeCell ref="AB4723:AC4723"/>
    <mergeCell ref="AF4723:AG4723"/>
    <mergeCell ref="L4722:M4722"/>
    <mergeCell ref="P4722:Q4722"/>
    <mergeCell ref="T4722:U4722"/>
    <mergeCell ref="X4722:Y4722"/>
    <mergeCell ref="AB4722:AC4722"/>
    <mergeCell ref="AE4720:AG4720"/>
    <mergeCell ref="K4721:M4721"/>
    <mergeCell ref="O4721:Q4721"/>
    <mergeCell ref="S4721:U4721"/>
    <mergeCell ref="W4721:Y4721"/>
    <mergeCell ref="AA4721:AC4721"/>
    <mergeCell ref="AE4721:AG4721"/>
    <mergeCell ref="K4720:M4720"/>
    <mergeCell ref="O4720:Q4720"/>
    <mergeCell ref="S4720:U4720"/>
    <mergeCell ref="W4720:Y4720"/>
    <mergeCell ref="AA4720:AC4720"/>
    <mergeCell ref="AF4718:AG4718"/>
    <mergeCell ref="L4719:M4719"/>
    <mergeCell ref="P4719:Q4719"/>
    <mergeCell ref="T4719:U4719"/>
    <mergeCell ref="X4719:Y4719"/>
    <mergeCell ref="AB4719:AC4719"/>
    <mergeCell ref="AF4719:AG4719"/>
    <mergeCell ref="L4718:M4718"/>
    <mergeCell ref="P4718:Q4718"/>
    <mergeCell ref="T4718:U4718"/>
    <mergeCell ref="X4718:Y4718"/>
    <mergeCell ref="AB4718:AC4718"/>
    <mergeCell ref="AE4716:AG4716"/>
    <mergeCell ref="K4717:M4717"/>
    <mergeCell ref="O4717:Q4717"/>
    <mergeCell ref="S4717:U4717"/>
    <mergeCell ref="W4717:Y4717"/>
    <mergeCell ref="AA4717:AC4717"/>
    <mergeCell ref="AE4717:AG4717"/>
    <mergeCell ref="K4716:M4716"/>
    <mergeCell ref="O4716:Q4716"/>
    <mergeCell ref="S4716:U4716"/>
    <mergeCell ref="W4716:Y4716"/>
    <mergeCell ref="AA4716:AC4716"/>
    <mergeCell ref="AF4714:AG4714"/>
    <mergeCell ref="L4715:M4715"/>
    <mergeCell ref="P4715:Q4715"/>
    <mergeCell ref="T4715:U4715"/>
    <mergeCell ref="X4715:Y4715"/>
    <mergeCell ref="AB4715:AC4715"/>
    <mergeCell ref="AF4715:AG4715"/>
    <mergeCell ref="L4714:M4714"/>
    <mergeCell ref="P4714:Q4714"/>
    <mergeCell ref="T4714:U4714"/>
    <mergeCell ref="X4714:Y4714"/>
    <mergeCell ref="AB4714:AC4714"/>
    <mergeCell ref="AE4712:AG4712"/>
    <mergeCell ref="K4713:M4713"/>
    <mergeCell ref="O4713:Q4713"/>
    <mergeCell ref="S4713:U4713"/>
    <mergeCell ref="W4713:Y4713"/>
    <mergeCell ref="AA4713:AC4713"/>
    <mergeCell ref="AE4713:AG4713"/>
    <mergeCell ref="K4712:M4712"/>
    <mergeCell ref="O4712:Q4712"/>
    <mergeCell ref="S4712:U4712"/>
    <mergeCell ref="W4712:Y4712"/>
    <mergeCell ref="AA4712:AC4712"/>
    <mergeCell ref="AF4710:AG4710"/>
    <mergeCell ref="L4711:M4711"/>
    <mergeCell ref="P4711:Q4711"/>
    <mergeCell ref="T4711:U4711"/>
    <mergeCell ref="X4711:Y4711"/>
    <mergeCell ref="AB4711:AC4711"/>
    <mergeCell ref="AF4711:AG4711"/>
    <mergeCell ref="L4710:M4710"/>
    <mergeCell ref="P4710:Q4710"/>
    <mergeCell ref="T4710:U4710"/>
    <mergeCell ref="X4710:Y4710"/>
    <mergeCell ref="AB4710:AC4710"/>
    <mergeCell ref="AE4708:AG4708"/>
    <mergeCell ref="K4709:M4709"/>
    <mergeCell ref="O4709:Q4709"/>
    <mergeCell ref="S4709:U4709"/>
    <mergeCell ref="W4709:Y4709"/>
    <mergeCell ref="AA4709:AC4709"/>
    <mergeCell ref="AE4709:AG4709"/>
    <mergeCell ref="K4708:M4708"/>
    <mergeCell ref="O4708:Q4708"/>
    <mergeCell ref="S4708:U4708"/>
    <mergeCell ref="W4708:Y4708"/>
    <mergeCell ref="AA4708:AC4708"/>
    <mergeCell ref="AF4706:AG4706"/>
    <mergeCell ref="L4707:M4707"/>
    <mergeCell ref="P4707:Q4707"/>
    <mergeCell ref="T4707:U4707"/>
    <mergeCell ref="X4707:Y4707"/>
    <mergeCell ref="AB4707:AC4707"/>
    <mergeCell ref="AF4707:AG4707"/>
    <mergeCell ref="L4706:M4706"/>
    <mergeCell ref="P4706:Q4706"/>
    <mergeCell ref="T4706:U4706"/>
    <mergeCell ref="X4706:Y4706"/>
    <mergeCell ref="AB4706:AC4706"/>
    <mergeCell ref="AE4704:AG4704"/>
    <mergeCell ref="K4705:M4705"/>
    <mergeCell ref="O4705:Q4705"/>
    <mergeCell ref="S4705:U4705"/>
    <mergeCell ref="W4705:Y4705"/>
    <mergeCell ref="AA4705:AC4705"/>
    <mergeCell ref="AE4705:AG4705"/>
    <mergeCell ref="K4704:M4704"/>
    <mergeCell ref="O4704:Q4704"/>
    <mergeCell ref="S4704:U4704"/>
    <mergeCell ref="W4704:Y4704"/>
    <mergeCell ref="AA4704:AC4704"/>
    <mergeCell ref="AF4702:AG4702"/>
    <mergeCell ref="L4703:M4703"/>
    <mergeCell ref="P4703:Q4703"/>
    <mergeCell ref="T4703:U4703"/>
    <mergeCell ref="X4703:Y4703"/>
    <mergeCell ref="AB4703:AC4703"/>
    <mergeCell ref="AF4703:AG4703"/>
    <mergeCell ref="L4702:M4702"/>
    <mergeCell ref="P4702:Q4702"/>
    <mergeCell ref="T4702:U4702"/>
    <mergeCell ref="X4702:Y4702"/>
    <mergeCell ref="AB4702:AC4702"/>
    <mergeCell ref="AE4700:AG4700"/>
    <mergeCell ref="K4701:M4701"/>
    <mergeCell ref="O4701:Q4701"/>
    <mergeCell ref="S4701:U4701"/>
    <mergeCell ref="W4701:Y4701"/>
    <mergeCell ref="AA4701:AC4701"/>
    <mergeCell ref="AE4701:AG4701"/>
    <mergeCell ref="K4700:M4700"/>
    <mergeCell ref="O4700:Q4700"/>
    <mergeCell ref="S4700:U4700"/>
    <mergeCell ref="W4700:Y4700"/>
    <mergeCell ref="AA4700:AC4700"/>
    <mergeCell ref="AF4698:AG4698"/>
    <mergeCell ref="L4699:M4699"/>
    <mergeCell ref="P4699:Q4699"/>
    <mergeCell ref="T4699:U4699"/>
    <mergeCell ref="X4699:Y4699"/>
    <mergeCell ref="AB4699:AC4699"/>
    <mergeCell ref="AF4699:AG4699"/>
    <mergeCell ref="L4698:M4698"/>
    <mergeCell ref="P4698:Q4698"/>
    <mergeCell ref="T4698:U4698"/>
    <mergeCell ref="X4698:Y4698"/>
    <mergeCell ref="AB4698:AC4698"/>
    <mergeCell ref="AE4696:AG4696"/>
    <mergeCell ref="K4697:M4697"/>
    <mergeCell ref="O4697:Q4697"/>
    <mergeCell ref="S4697:U4697"/>
    <mergeCell ref="W4697:Y4697"/>
    <mergeCell ref="AA4697:AC4697"/>
    <mergeCell ref="AE4697:AG4697"/>
    <mergeCell ref="K4696:M4696"/>
    <mergeCell ref="O4696:Q4696"/>
    <mergeCell ref="S4696:U4696"/>
    <mergeCell ref="W4696:Y4696"/>
    <mergeCell ref="AA4696:AC4696"/>
    <mergeCell ref="AF4694:AG4694"/>
    <mergeCell ref="L4695:M4695"/>
    <mergeCell ref="P4695:Q4695"/>
    <mergeCell ref="T4695:U4695"/>
    <mergeCell ref="X4695:Y4695"/>
    <mergeCell ref="AB4695:AC4695"/>
    <mergeCell ref="AF4695:AG4695"/>
    <mergeCell ref="L4694:M4694"/>
    <mergeCell ref="P4694:Q4694"/>
    <mergeCell ref="T4694:U4694"/>
    <mergeCell ref="X4694:Y4694"/>
    <mergeCell ref="AB4694:AC4694"/>
    <mergeCell ref="AE4692:AG4692"/>
    <mergeCell ref="K4693:M4693"/>
    <mergeCell ref="O4693:Q4693"/>
    <mergeCell ref="S4693:U4693"/>
    <mergeCell ref="W4693:Y4693"/>
    <mergeCell ref="AA4693:AC4693"/>
    <mergeCell ref="AE4693:AG4693"/>
    <mergeCell ref="K4692:M4692"/>
    <mergeCell ref="O4692:Q4692"/>
    <mergeCell ref="S4692:U4692"/>
    <mergeCell ref="W4692:Y4692"/>
    <mergeCell ref="AA4692:AC4692"/>
    <mergeCell ref="AF4690:AG4690"/>
    <mergeCell ref="L4691:M4691"/>
    <mergeCell ref="P4691:Q4691"/>
    <mergeCell ref="T4691:U4691"/>
    <mergeCell ref="X4691:Y4691"/>
    <mergeCell ref="AB4691:AC4691"/>
    <mergeCell ref="AF4691:AG4691"/>
    <mergeCell ref="L4690:M4690"/>
    <mergeCell ref="P4690:Q4690"/>
    <mergeCell ref="T4690:U4690"/>
    <mergeCell ref="X4690:Y4690"/>
    <mergeCell ref="AB4690:AC4690"/>
    <mergeCell ref="AF4688:AG4688"/>
    <mergeCell ref="L4689:M4689"/>
    <mergeCell ref="P4689:Q4689"/>
    <mergeCell ref="T4689:U4689"/>
    <mergeCell ref="X4689:Y4689"/>
    <mergeCell ref="AB4689:AC4689"/>
    <mergeCell ref="AF4689:AG4689"/>
    <mergeCell ref="L4688:M4688"/>
    <mergeCell ref="P4688:Q4688"/>
    <mergeCell ref="T4688:U4688"/>
    <mergeCell ref="X4688:Y4688"/>
    <mergeCell ref="AB4688:AC4688"/>
    <mergeCell ref="AE4686:AG4686"/>
    <mergeCell ref="K4687:M4687"/>
    <mergeCell ref="O4687:Q4687"/>
    <mergeCell ref="S4687:U4687"/>
    <mergeCell ref="W4687:Y4687"/>
    <mergeCell ref="AA4687:AC4687"/>
    <mergeCell ref="AE4687:AG4687"/>
    <mergeCell ref="K4686:M4686"/>
    <mergeCell ref="O4686:Q4686"/>
    <mergeCell ref="S4686:U4686"/>
    <mergeCell ref="W4686:Y4686"/>
    <mergeCell ref="AA4686:AC4686"/>
    <mergeCell ref="AE4684:AG4684"/>
    <mergeCell ref="K4685:M4685"/>
    <mergeCell ref="O4685:Q4685"/>
    <mergeCell ref="S4685:U4685"/>
    <mergeCell ref="W4685:Y4685"/>
    <mergeCell ref="AA4685:AC4685"/>
    <mergeCell ref="AE4685:AG4685"/>
    <mergeCell ref="K4684:M4684"/>
    <mergeCell ref="O4684:Q4684"/>
    <mergeCell ref="S4684:U4684"/>
    <mergeCell ref="W4684:Y4684"/>
    <mergeCell ref="AA4684:AC4684"/>
    <mergeCell ref="AF4682:AG4682"/>
    <mergeCell ref="L4683:M4683"/>
    <mergeCell ref="P4683:Q4683"/>
    <mergeCell ref="T4683:U4683"/>
    <mergeCell ref="X4683:Y4683"/>
    <mergeCell ref="AB4683:AC4683"/>
    <mergeCell ref="AF4683:AG4683"/>
    <mergeCell ref="L4682:M4682"/>
    <mergeCell ref="P4682:Q4682"/>
    <mergeCell ref="T4682:U4682"/>
    <mergeCell ref="X4682:Y4682"/>
    <mergeCell ref="AB4682:AC4682"/>
    <mergeCell ref="AE4680:AG4680"/>
    <mergeCell ref="K4681:M4681"/>
    <mergeCell ref="O4681:Q4681"/>
    <mergeCell ref="S4681:U4681"/>
    <mergeCell ref="W4681:Y4681"/>
    <mergeCell ref="AA4681:AC4681"/>
    <mergeCell ref="AE4681:AG4681"/>
    <mergeCell ref="K4680:M4680"/>
    <mergeCell ref="O4680:Q4680"/>
    <mergeCell ref="S4680:U4680"/>
    <mergeCell ref="W4680:Y4680"/>
    <mergeCell ref="AA4680:AC4680"/>
    <mergeCell ref="AF4678:AG4678"/>
    <mergeCell ref="L4679:M4679"/>
    <mergeCell ref="P4679:Q4679"/>
    <mergeCell ref="T4679:U4679"/>
    <mergeCell ref="X4679:Y4679"/>
    <mergeCell ref="AB4679:AC4679"/>
    <mergeCell ref="AF4679:AG4679"/>
    <mergeCell ref="L4678:M4678"/>
    <mergeCell ref="P4678:Q4678"/>
    <mergeCell ref="T4678:U4678"/>
    <mergeCell ref="X4678:Y4678"/>
    <mergeCell ref="AB4678:AC4678"/>
    <mergeCell ref="AE4676:AG4676"/>
    <mergeCell ref="K4677:M4677"/>
    <mergeCell ref="O4677:Q4677"/>
    <mergeCell ref="S4677:U4677"/>
    <mergeCell ref="W4677:Y4677"/>
    <mergeCell ref="AA4677:AC4677"/>
    <mergeCell ref="AE4677:AG4677"/>
    <mergeCell ref="K4676:M4676"/>
    <mergeCell ref="O4676:Q4676"/>
    <mergeCell ref="S4676:U4676"/>
    <mergeCell ref="W4676:Y4676"/>
    <mergeCell ref="AA4676:AC4676"/>
    <mergeCell ref="AF4674:AG4674"/>
    <mergeCell ref="L4675:M4675"/>
    <mergeCell ref="P4675:Q4675"/>
    <mergeCell ref="T4675:U4675"/>
    <mergeCell ref="X4675:Y4675"/>
    <mergeCell ref="AB4675:AC4675"/>
    <mergeCell ref="AF4675:AG4675"/>
    <mergeCell ref="L4674:M4674"/>
    <mergeCell ref="P4674:Q4674"/>
    <mergeCell ref="T4674:U4674"/>
    <mergeCell ref="X4674:Y4674"/>
    <mergeCell ref="AB4674:AC4674"/>
    <mergeCell ref="AE4672:AG4672"/>
    <mergeCell ref="K4673:M4673"/>
    <mergeCell ref="O4673:Q4673"/>
    <mergeCell ref="S4673:U4673"/>
    <mergeCell ref="W4673:Y4673"/>
    <mergeCell ref="AA4673:AC4673"/>
    <mergeCell ref="AE4673:AG4673"/>
    <mergeCell ref="K4672:M4672"/>
    <mergeCell ref="O4672:Q4672"/>
    <mergeCell ref="S4672:U4672"/>
    <mergeCell ref="W4672:Y4672"/>
    <mergeCell ref="AA4672:AC4672"/>
    <mergeCell ref="AF4670:AG4670"/>
    <mergeCell ref="L4671:M4671"/>
    <mergeCell ref="P4671:Q4671"/>
    <mergeCell ref="T4671:U4671"/>
    <mergeCell ref="X4671:Y4671"/>
    <mergeCell ref="AB4671:AC4671"/>
    <mergeCell ref="AF4671:AG4671"/>
    <mergeCell ref="L4670:M4670"/>
    <mergeCell ref="P4670:Q4670"/>
    <mergeCell ref="T4670:U4670"/>
    <mergeCell ref="X4670:Y4670"/>
    <mergeCell ref="AB4670:AC4670"/>
    <mergeCell ref="AE4668:AG4668"/>
    <mergeCell ref="K4669:M4669"/>
    <mergeCell ref="O4669:Q4669"/>
    <mergeCell ref="S4669:U4669"/>
    <mergeCell ref="W4669:Y4669"/>
    <mergeCell ref="AA4669:AC4669"/>
    <mergeCell ref="AE4669:AG4669"/>
    <mergeCell ref="K4668:M4668"/>
    <mergeCell ref="O4668:Q4668"/>
    <mergeCell ref="S4668:U4668"/>
    <mergeCell ref="W4668:Y4668"/>
    <mergeCell ref="AA4668:AC4668"/>
    <mergeCell ref="AF4666:AG4666"/>
    <mergeCell ref="L4667:M4667"/>
    <mergeCell ref="P4667:Q4667"/>
    <mergeCell ref="T4667:U4667"/>
    <mergeCell ref="X4667:Y4667"/>
    <mergeCell ref="AB4667:AC4667"/>
    <mergeCell ref="AF4667:AG4667"/>
    <mergeCell ref="L4666:M4666"/>
    <mergeCell ref="P4666:Q4666"/>
    <mergeCell ref="T4666:U4666"/>
    <mergeCell ref="X4666:Y4666"/>
    <mergeCell ref="AB4666:AC4666"/>
    <mergeCell ref="AE4664:AG4664"/>
    <mergeCell ref="K4665:M4665"/>
    <mergeCell ref="O4665:Q4665"/>
    <mergeCell ref="S4665:U4665"/>
    <mergeCell ref="W4665:Y4665"/>
    <mergeCell ref="AA4665:AC4665"/>
    <mergeCell ref="AE4665:AG4665"/>
    <mergeCell ref="K4664:M4664"/>
    <mergeCell ref="O4664:Q4664"/>
    <mergeCell ref="S4664:U4664"/>
    <mergeCell ref="W4664:Y4664"/>
    <mergeCell ref="AA4664:AC4664"/>
    <mergeCell ref="AF4662:AG4662"/>
    <mergeCell ref="L4663:M4663"/>
    <mergeCell ref="P4663:Q4663"/>
    <mergeCell ref="T4663:U4663"/>
    <mergeCell ref="X4663:Y4663"/>
    <mergeCell ref="AB4663:AC4663"/>
    <mergeCell ref="AF4663:AG4663"/>
    <mergeCell ref="L4662:M4662"/>
    <mergeCell ref="P4662:Q4662"/>
    <mergeCell ref="T4662:U4662"/>
    <mergeCell ref="X4662:Y4662"/>
    <mergeCell ref="AB4662:AC4662"/>
    <mergeCell ref="AF4660:AG4660"/>
    <mergeCell ref="L4661:M4661"/>
    <mergeCell ref="P4661:Q4661"/>
    <mergeCell ref="T4661:U4661"/>
    <mergeCell ref="X4661:Y4661"/>
    <mergeCell ref="AB4661:AC4661"/>
    <mergeCell ref="AF4661:AG4661"/>
    <mergeCell ref="L4660:M4660"/>
    <mergeCell ref="P4660:Q4660"/>
    <mergeCell ref="T4660:U4660"/>
    <mergeCell ref="X4660:Y4660"/>
    <mergeCell ref="AB4660:AC4660"/>
    <mergeCell ref="AE4658:AG4658"/>
    <mergeCell ref="K4659:M4659"/>
    <mergeCell ref="O4659:Q4659"/>
    <mergeCell ref="S4659:U4659"/>
    <mergeCell ref="W4659:Y4659"/>
    <mergeCell ref="AA4659:AC4659"/>
    <mergeCell ref="AE4659:AG4659"/>
    <mergeCell ref="K4658:M4658"/>
    <mergeCell ref="O4658:Q4658"/>
    <mergeCell ref="S4658:U4658"/>
    <mergeCell ref="W4658:Y4658"/>
    <mergeCell ref="AA4658:AC4658"/>
    <mergeCell ref="AF4656:AG4656"/>
    <mergeCell ref="K4657:M4657"/>
    <mergeCell ref="O4657:Q4657"/>
    <mergeCell ref="S4657:U4657"/>
    <mergeCell ref="W4657:Y4657"/>
    <mergeCell ref="AA4657:AC4657"/>
    <mergeCell ref="AE4657:AG4657"/>
    <mergeCell ref="L4656:M4656"/>
    <mergeCell ref="P4656:Q4656"/>
    <mergeCell ref="T4656:U4656"/>
    <mergeCell ref="X4656:Y4656"/>
    <mergeCell ref="AB4656:AC4656"/>
    <mergeCell ref="AF4654:AG4654"/>
    <mergeCell ref="L4655:M4655"/>
    <mergeCell ref="P4655:Q4655"/>
    <mergeCell ref="T4655:U4655"/>
    <mergeCell ref="X4655:Y4655"/>
    <mergeCell ref="AB4655:AC4655"/>
    <mergeCell ref="AF4655:AG4655"/>
    <mergeCell ref="L4654:M4654"/>
    <mergeCell ref="P4654:Q4654"/>
    <mergeCell ref="T4654:U4654"/>
    <mergeCell ref="X4654:Y4654"/>
    <mergeCell ref="AB4654:AC4654"/>
    <mergeCell ref="AE4652:AG4652"/>
    <mergeCell ref="L4653:M4653"/>
    <mergeCell ref="P4653:Q4653"/>
    <mergeCell ref="T4653:U4653"/>
    <mergeCell ref="X4653:Y4653"/>
    <mergeCell ref="AB4653:AC4653"/>
    <mergeCell ref="AF4653:AG4653"/>
    <mergeCell ref="K4652:M4652"/>
    <mergeCell ref="O4652:Q4652"/>
    <mergeCell ref="S4652:U4652"/>
    <mergeCell ref="W4652:Y4652"/>
    <mergeCell ref="AA4652:AC4652"/>
    <mergeCell ref="AE4650:AG4650"/>
    <mergeCell ref="K4651:M4651"/>
    <mergeCell ref="O4651:Q4651"/>
    <mergeCell ref="S4651:U4651"/>
    <mergeCell ref="W4651:Y4651"/>
    <mergeCell ref="AA4651:AC4651"/>
    <mergeCell ref="AE4651:AG4651"/>
    <mergeCell ref="K4650:M4650"/>
    <mergeCell ref="O4650:Q4650"/>
    <mergeCell ref="S4650:U4650"/>
    <mergeCell ref="W4650:Y4650"/>
    <mergeCell ref="AA4650:AC4650"/>
    <mergeCell ref="AF4648:AG4648"/>
    <mergeCell ref="K4649:M4649"/>
    <mergeCell ref="O4649:Q4649"/>
    <mergeCell ref="S4649:U4649"/>
    <mergeCell ref="W4649:Y4649"/>
    <mergeCell ref="AA4649:AC4649"/>
    <mergeCell ref="AE4649:AG4649"/>
    <mergeCell ref="L4648:M4648"/>
    <mergeCell ref="P4648:Q4648"/>
    <mergeCell ref="T4648:U4648"/>
    <mergeCell ref="X4648:Y4648"/>
    <mergeCell ref="AB4648:AC4648"/>
    <mergeCell ref="AF4646:AG4646"/>
    <mergeCell ref="L4647:M4647"/>
    <mergeCell ref="P4647:Q4647"/>
    <mergeCell ref="T4647:U4647"/>
    <mergeCell ref="X4647:Y4647"/>
    <mergeCell ref="AB4647:AC4647"/>
    <mergeCell ref="AF4647:AG4647"/>
    <mergeCell ref="L4646:M4646"/>
    <mergeCell ref="P4646:Q4646"/>
    <mergeCell ref="T4646:U4646"/>
    <mergeCell ref="X4646:Y4646"/>
    <mergeCell ref="AB4646:AC4646"/>
    <mergeCell ref="AE4644:AG4644"/>
    <mergeCell ref="K4645:M4645"/>
    <mergeCell ref="O4645:Q4645"/>
    <mergeCell ref="S4645:U4645"/>
    <mergeCell ref="W4645:Y4645"/>
    <mergeCell ref="AA4645:AC4645"/>
    <mergeCell ref="AE4645:AG4645"/>
    <mergeCell ref="K4644:M4644"/>
    <mergeCell ref="O4644:Q4644"/>
    <mergeCell ref="S4644:U4644"/>
    <mergeCell ref="W4644:Y4644"/>
    <mergeCell ref="AA4644:AC4644"/>
    <mergeCell ref="AF4642:AG4642"/>
    <mergeCell ref="L4643:M4643"/>
    <mergeCell ref="P4643:Q4643"/>
    <mergeCell ref="T4643:U4643"/>
    <mergeCell ref="X4643:Y4643"/>
    <mergeCell ref="AB4643:AC4643"/>
    <mergeCell ref="AF4643:AG4643"/>
    <mergeCell ref="L4642:M4642"/>
    <mergeCell ref="P4642:Q4642"/>
    <mergeCell ref="T4642:U4642"/>
    <mergeCell ref="X4642:Y4642"/>
    <mergeCell ref="AB4642:AC4642"/>
    <mergeCell ref="AF4640:AG4640"/>
    <mergeCell ref="L4641:M4641"/>
    <mergeCell ref="P4641:Q4641"/>
    <mergeCell ref="T4641:U4641"/>
    <mergeCell ref="X4641:Y4641"/>
    <mergeCell ref="AB4641:AC4641"/>
    <mergeCell ref="AF4641:AG4641"/>
    <mergeCell ref="L4640:M4640"/>
    <mergeCell ref="P4640:Q4640"/>
    <mergeCell ref="T4640:U4640"/>
    <mergeCell ref="X4640:Y4640"/>
    <mergeCell ref="AB4640:AC4640"/>
    <mergeCell ref="AE4638:AG4638"/>
    <mergeCell ref="K4639:M4639"/>
    <mergeCell ref="O4639:Q4639"/>
    <mergeCell ref="S4639:U4639"/>
    <mergeCell ref="W4639:Y4639"/>
    <mergeCell ref="AA4639:AC4639"/>
    <mergeCell ref="AE4639:AG4639"/>
    <mergeCell ref="K4638:M4638"/>
    <mergeCell ref="O4638:Q4638"/>
    <mergeCell ref="S4638:U4638"/>
    <mergeCell ref="W4638:Y4638"/>
    <mergeCell ref="AA4638:AC4638"/>
    <mergeCell ref="AF4636:AG4636"/>
    <mergeCell ref="K4637:M4637"/>
    <mergeCell ref="O4637:Q4637"/>
    <mergeCell ref="S4637:U4637"/>
    <mergeCell ref="W4637:Y4637"/>
    <mergeCell ref="AA4637:AC4637"/>
    <mergeCell ref="AE4637:AG4637"/>
    <mergeCell ref="L4636:M4636"/>
    <mergeCell ref="P4636:Q4636"/>
    <mergeCell ref="T4636:U4636"/>
    <mergeCell ref="X4636:Y4636"/>
    <mergeCell ref="AB4636:AC4636"/>
    <mergeCell ref="AE4634:AG4634"/>
    <mergeCell ref="L4635:M4635"/>
    <mergeCell ref="P4635:Q4635"/>
    <mergeCell ref="T4635:U4635"/>
    <mergeCell ref="X4635:Y4635"/>
    <mergeCell ref="AB4635:AC4635"/>
    <mergeCell ref="AF4635:AG4635"/>
    <mergeCell ref="K4634:M4634"/>
    <mergeCell ref="O4634:Q4634"/>
    <mergeCell ref="S4634:U4634"/>
    <mergeCell ref="W4634:Y4634"/>
    <mergeCell ref="AA4634:AC4634"/>
    <mergeCell ref="AF4632:AG4632"/>
    <mergeCell ref="K4633:M4633"/>
    <mergeCell ref="O4633:Q4633"/>
    <mergeCell ref="S4633:U4633"/>
    <mergeCell ref="W4633:Y4633"/>
    <mergeCell ref="AA4633:AC4633"/>
    <mergeCell ref="AE4633:AG4633"/>
    <mergeCell ref="L4632:M4632"/>
    <mergeCell ref="P4632:Q4632"/>
    <mergeCell ref="T4632:U4632"/>
    <mergeCell ref="X4632:Y4632"/>
    <mergeCell ref="AB4632:AC4632"/>
    <mergeCell ref="AE4630:AG4630"/>
    <mergeCell ref="L4631:M4631"/>
    <mergeCell ref="P4631:Q4631"/>
    <mergeCell ref="T4631:U4631"/>
    <mergeCell ref="X4631:Y4631"/>
    <mergeCell ref="AB4631:AC4631"/>
    <mergeCell ref="AF4631:AG4631"/>
    <mergeCell ref="K4630:M4630"/>
    <mergeCell ref="O4630:Q4630"/>
    <mergeCell ref="S4630:U4630"/>
    <mergeCell ref="W4630:Y4630"/>
    <mergeCell ref="AA4630:AC4630"/>
    <mergeCell ref="AF4628:AG4628"/>
    <mergeCell ref="K4629:M4629"/>
    <mergeCell ref="O4629:Q4629"/>
    <mergeCell ref="S4629:U4629"/>
    <mergeCell ref="W4629:Y4629"/>
    <mergeCell ref="AA4629:AC4629"/>
    <mergeCell ref="AE4629:AG4629"/>
    <mergeCell ref="L4628:M4628"/>
    <mergeCell ref="P4628:Q4628"/>
    <mergeCell ref="T4628:U4628"/>
    <mergeCell ref="X4628:Y4628"/>
    <mergeCell ref="AB4628:AC4628"/>
    <mergeCell ref="AF4626:AG4626"/>
    <mergeCell ref="L4627:M4627"/>
    <mergeCell ref="P4627:Q4627"/>
    <mergeCell ref="T4627:U4627"/>
    <mergeCell ref="X4627:Y4627"/>
    <mergeCell ref="AB4627:AC4627"/>
    <mergeCell ref="AF4627:AG4627"/>
    <mergeCell ref="L4626:M4626"/>
    <mergeCell ref="P4626:Q4626"/>
    <mergeCell ref="T4626:U4626"/>
    <mergeCell ref="X4626:Y4626"/>
    <mergeCell ref="AB4626:AC4626"/>
    <mergeCell ref="AE4624:AG4624"/>
    <mergeCell ref="L4625:M4625"/>
    <mergeCell ref="P4625:Q4625"/>
    <mergeCell ref="T4625:U4625"/>
    <mergeCell ref="X4625:Y4625"/>
    <mergeCell ref="AB4625:AC4625"/>
    <mergeCell ref="AF4625:AG4625"/>
    <mergeCell ref="K4624:M4624"/>
    <mergeCell ref="O4624:Q4624"/>
    <mergeCell ref="S4624:U4624"/>
    <mergeCell ref="W4624:Y4624"/>
    <mergeCell ref="AA4624:AC4624"/>
    <mergeCell ref="AE4622:AG4622"/>
    <mergeCell ref="K4623:M4623"/>
    <mergeCell ref="O4623:Q4623"/>
    <mergeCell ref="S4623:U4623"/>
    <mergeCell ref="W4623:Y4623"/>
    <mergeCell ref="AA4623:AC4623"/>
    <mergeCell ref="AE4623:AG4623"/>
    <mergeCell ref="K4622:M4622"/>
    <mergeCell ref="O4622:Q4622"/>
    <mergeCell ref="S4622:U4622"/>
    <mergeCell ref="W4622:Y4622"/>
    <mergeCell ref="AA4622:AC4622"/>
    <mergeCell ref="AF4620:AG4620"/>
    <mergeCell ref="L4621:M4621"/>
    <mergeCell ref="P4621:Q4621"/>
    <mergeCell ref="T4621:U4621"/>
    <mergeCell ref="X4621:Y4621"/>
    <mergeCell ref="AB4621:AC4621"/>
    <mergeCell ref="AF4621:AG4621"/>
    <mergeCell ref="L4620:M4620"/>
    <mergeCell ref="P4620:Q4620"/>
    <mergeCell ref="T4620:U4620"/>
    <mergeCell ref="X4620:Y4620"/>
    <mergeCell ref="AB4620:AC4620"/>
    <mergeCell ref="AF4618:AG4618"/>
    <mergeCell ref="L4619:M4619"/>
    <mergeCell ref="P4619:Q4619"/>
    <mergeCell ref="T4619:U4619"/>
    <mergeCell ref="X4619:Y4619"/>
    <mergeCell ref="AB4619:AC4619"/>
    <mergeCell ref="AF4619:AG4619"/>
    <mergeCell ref="L4618:M4618"/>
    <mergeCell ref="P4618:Q4618"/>
    <mergeCell ref="T4618:U4618"/>
    <mergeCell ref="X4618:Y4618"/>
    <mergeCell ref="AB4618:AC4618"/>
    <mergeCell ref="AE4616:AG4616"/>
    <mergeCell ref="K4617:M4617"/>
    <mergeCell ref="O4617:Q4617"/>
    <mergeCell ref="S4617:U4617"/>
    <mergeCell ref="W4617:Y4617"/>
    <mergeCell ref="AA4617:AC4617"/>
    <mergeCell ref="AE4617:AG4617"/>
    <mergeCell ref="K4616:M4616"/>
    <mergeCell ref="O4616:Q4616"/>
    <mergeCell ref="S4616:U4616"/>
    <mergeCell ref="W4616:Y4616"/>
    <mergeCell ref="AA4616:AC4616"/>
    <mergeCell ref="AF4614:AG4614"/>
    <mergeCell ref="K4615:M4615"/>
    <mergeCell ref="O4615:Q4615"/>
    <mergeCell ref="S4615:U4615"/>
    <mergeCell ref="W4615:Y4615"/>
    <mergeCell ref="AA4615:AC4615"/>
    <mergeCell ref="AE4615:AG4615"/>
    <mergeCell ref="L4614:M4614"/>
    <mergeCell ref="P4614:Q4614"/>
    <mergeCell ref="T4614:U4614"/>
    <mergeCell ref="X4614:Y4614"/>
    <mergeCell ref="AB4614:AC4614"/>
    <mergeCell ref="AF4612:AG4612"/>
    <mergeCell ref="L4613:M4613"/>
    <mergeCell ref="P4613:Q4613"/>
    <mergeCell ref="T4613:U4613"/>
    <mergeCell ref="X4613:Y4613"/>
    <mergeCell ref="AB4613:AC4613"/>
    <mergeCell ref="AF4613:AG4613"/>
    <mergeCell ref="L4612:M4612"/>
    <mergeCell ref="P4612:Q4612"/>
    <mergeCell ref="T4612:U4612"/>
    <mergeCell ref="X4612:Y4612"/>
    <mergeCell ref="AB4612:AC4612"/>
    <mergeCell ref="AF4610:AG4610"/>
    <mergeCell ref="L4611:M4611"/>
    <mergeCell ref="P4611:Q4611"/>
    <mergeCell ref="T4611:U4611"/>
    <mergeCell ref="X4611:Y4611"/>
    <mergeCell ref="AB4611:AC4611"/>
    <mergeCell ref="AF4611:AG4611"/>
    <mergeCell ref="L4610:M4610"/>
    <mergeCell ref="P4610:Q4610"/>
    <mergeCell ref="T4610:U4610"/>
    <mergeCell ref="X4610:Y4610"/>
    <mergeCell ref="AB4610:AC4610"/>
    <mergeCell ref="AE4608:AG4608"/>
    <mergeCell ref="K4609:M4609"/>
    <mergeCell ref="O4609:Q4609"/>
    <mergeCell ref="S4609:U4609"/>
    <mergeCell ref="W4609:Y4609"/>
    <mergeCell ref="AA4609:AC4609"/>
    <mergeCell ref="AE4609:AG4609"/>
    <mergeCell ref="K4608:M4608"/>
    <mergeCell ref="O4608:Q4608"/>
    <mergeCell ref="S4608:U4608"/>
    <mergeCell ref="W4608:Y4608"/>
    <mergeCell ref="AA4608:AC4608"/>
    <mergeCell ref="AF4606:AG4606"/>
    <mergeCell ref="K4607:M4607"/>
    <mergeCell ref="O4607:Q4607"/>
    <mergeCell ref="S4607:U4607"/>
    <mergeCell ref="W4607:Y4607"/>
    <mergeCell ref="AA4607:AC4607"/>
    <mergeCell ref="AE4607:AG4607"/>
    <mergeCell ref="L4606:M4606"/>
    <mergeCell ref="P4606:Q4606"/>
    <mergeCell ref="T4606:U4606"/>
    <mergeCell ref="X4606:Y4606"/>
    <mergeCell ref="AB4606:AC4606"/>
    <mergeCell ref="AF4604:AG4604"/>
    <mergeCell ref="L4605:M4605"/>
    <mergeCell ref="P4605:Q4605"/>
    <mergeCell ref="T4605:U4605"/>
    <mergeCell ref="X4605:Y4605"/>
    <mergeCell ref="AB4605:AC4605"/>
    <mergeCell ref="AF4605:AG4605"/>
    <mergeCell ref="L4604:M4604"/>
    <mergeCell ref="P4604:Q4604"/>
    <mergeCell ref="T4604:U4604"/>
    <mergeCell ref="X4604:Y4604"/>
    <mergeCell ref="AB4604:AC4604"/>
    <mergeCell ref="AF4602:AG4602"/>
    <mergeCell ref="L4603:M4603"/>
    <mergeCell ref="P4603:Q4603"/>
    <mergeCell ref="T4603:U4603"/>
    <mergeCell ref="X4603:Y4603"/>
    <mergeCell ref="AB4603:AC4603"/>
    <mergeCell ref="AF4603:AG4603"/>
    <mergeCell ref="L4602:M4602"/>
    <mergeCell ref="P4602:Q4602"/>
    <mergeCell ref="T4602:U4602"/>
    <mergeCell ref="X4602:Y4602"/>
    <mergeCell ref="AB4602:AC4602"/>
    <mergeCell ref="AE4600:AG4600"/>
    <mergeCell ref="K4601:M4601"/>
    <mergeCell ref="O4601:Q4601"/>
    <mergeCell ref="S4601:U4601"/>
    <mergeCell ref="W4601:Y4601"/>
    <mergeCell ref="AA4601:AC4601"/>
    <mergeCell ref="AE4601:AG4601"/>
    <mergeCell ref="K4600:M4600"/>
    <mergeCell ref="O4600:Q4600"/>
    <mergeCell ref="S4600:U4600"/>
    <mergeCell ref="W4600:Y4600"/>
    <mergeCell ref="AA4600:AC4600"/>
    <mergeCell ref="AE4598:AG4598"/>
    <mergeCell ref="K4599:M4599"/>
    <mergeCell ref="O4599:Q4599"/>
    <mergeCell ref="S4599:U4599"/>
    <mergeCell ref="W4599:Y4599"/>
    <mergeCell ref="AA4599:AC4599"/>
    <mergeCell ref="AE4599:AG4599"/>
    <mergeCell ref="K4598:M4598"/>
    <mergeCell ref="O4598:Q4598"/>
    <mergeCell ref="S4598:U4598"/>
    <mergeCell ref="W4598:Y4598"/>
    <mergeCell ref="AA4598:AC4598"/>
    <mergeCell ref="AF4596:AG4596"/>
    <mergeCell ref="L4597:M4597"/>
    <mergeCell ref="P4597:Q4597"/>
    <mergeCell ref="T4597:U4597"/>
    <mergeCell ref="X4597:Y4597"/>
    <mergeCell ref="AB4597:AC4597"/>
    <mergeCell ref="AF4597:AG4597"/>
    <mergeCell ref="L4596:M4596"/>
    <mergeCell ref="P4596:Q4596"/>
    <mergeCell ref="T4596:U4596"/>
    <mergeCell ref="X4596:Y4596"/>
    <mergeCell ref="AB4596:AC4596"/>
    <mergeCell ref="AE4594:AG4594"/>
    <mergeCell ref="K4595:M4595"/>
    <mergeCell ref="O4595:Q4595"/>
    <mergeCell ref="S4595:U4595"/>
    <mergeCell ref="W4595:Y4595"/>
    <mergeCell ref="AA4595:AC4595"/>
    <mergeCell ref="AE4595:AG4595"/>
    <mergeCell ref="K4594:M4594"/>
    <mergeCell ref="O4594:Q4594"/>
    <mergeCell ref="S4594:U4594"/>
    <mergeCell ref="W4594:Y4594"/>
    <mergeCell ref="AA4594:AC4594"/>
    <mergeCell ref="AF4592:AG4592"/>
    <mergeCell ref="L4593:M4593"/>
    <mergeCell ref="P4593:Q4593"/>
    <mergeCell ref="T4593:U4593"/>
    <mergeCell ref="X4593:Y4593"/>
    <mergeCell ref="AB4593:AC4593"/>
    <mergeCell ref="AF4593:AG4593"/>
    <mergeCell ref="L4592:M4592"/>
    <mergeCell ref="P4592:Q4592"/>
    <mergeCell ref="T4592:U4592"/>
    <mergeCell ref="X4592:Y4592"/>
    <mergeCell ref="AB4592:AC4592"/>
    <mergeCell ref="AE4590:AG4590"/>
    <mergeCell ref="K4591:M4591"/>
    <mergeCell ref="O4591:Q4591"/>
    <mergeCell ref="S4591:U4591"/>
    <mergeCell ref="W4591:Y4591"/>
    <mergeCell ref="AA4591:AC4591"/>
    <mergeCell ref="AE4591:AG4591"/>
    <mergeCell ref="K4590:M4590"/>
    <mergeCell ref="O4590:Q4590"/>
    <mergeCell ref="S4590:U4590"/>
    <mergeCell ref="W4590:Y4590"/>
    <mergeCell ref="AA4590:AC4590"/>
    <mergeCell ref="AF4588:AG4588"/>
    <mergeCell ref="L4589:M4589"/>
    <mergeCell ref="P4589:Q4589"/>
    <mergeCell ref="T4589:U4589"/>
    <mergeCell ref="X4589:Y4589"/>
    <mergeCell ref="AB4589:AC4589"/>
    <mergeCell ref="AF4589:AG4589"/>
    <mergeCell ref="L4588:M4588"/>
    <mergeCell ref="P4588:Q4588"/>
    <mergeCell ref="T4588:U4588"/>
    <mergeCell ref="X4588:Y4588"/>
    <mergeCell ref="AB4588:AC4588"/>
    <mergeCell ref="AE4586:AG4586"/>
    <mergeCell ref="K4587:M4587"/>
    <mergeCell ref="O4587:Q4587"/>
    <mergeCell ref="S4587:U4587"/>
    <mergeCell ref="W4587:Y4587"/>
    <mergeCell ref="AA4587:AC4587"/>
    <mergeCell ref="AE4587:AG4587"/>
    <mergeCell ref="K4586:M4586"/>
    <mergeCell ref="O4586:Q4586"/>
    <mergeCell ref="S4586:U4586"/>
    <mergeCell ref="W4586:Y4586"/>
    <mergeCell ref="AA4586:AC4586"/>
    <mergeCell ref="AF4584:AG4584"/>
    <mergeCell ref="L4585:M4585"/>
    <mergeCell ref="P4585:Q4585"/>
    <mergeCell ref="T4585:U4585"/>
    <mergeCell ref="X4585:Y4585"/>
    <mergeCell ref="AB4585:AC4585"/>
    <mergeCell ref="AF4585:AG4585"/>
    <mergeCell ref="L4584:M4584"/>
    <mergeCell ref="P4584:Q4584"/>
    <mergeCell ref="T4584:U4584"/>
    <mergeCell ref="X4584:Y4584"/>
    <mergeCell ref="AB4584:AC4584"/>
    <mergeCell ref="AE4582:AG4582"/>
    <mergeCell ref="K4583:M4583"/>
    <mergeCell ref="O4583:Q4583"/>
    <mergeCell ref="S4583:U4583"/>
    <mergeCell ref="W4583:Y4583"/>
    <mergeCell ref="AA4583:AC4583"/>
    <mergeCell ref="AE4583:AG4583"/>
    <mergeCell ref="K4582:M4582"/>
    <mergeCell ref="O4582:Q4582"/>
    <mergeCell ref="S4582:U4582"/>
    <mergeCell ref="W4582:Y4582"/>
    <mergeCell ref="AA4582:AC4582"/>
    <mergeCell ref="AE4580:AG4580"/>
    <mergeCell ref="K4581:M4581"/>
    <mergeCell ref="O4581:Q4581"/>
    <mergeCell ref="S4581:U4581"/>
    <mergeCell ref="W4581:Y4581"/>
    <mergeCell ref="AA4581:AC4581"/>
    <mergeCell ref="AE4581:AG4581"/>
    <mergeCell ref="K4580:M4580"/>
    <mergeCell ref="O4580:Q4580"/>
    <mergeCell ref="S4580:U4580"/>
    <mergeCell ref="W4580:Y4580"/>
    <mergeCell ref="AA4580:AC4580"/>
    <mergeCell ref="AE4578:AG4578"/>
    <mergeCell ref="K4579:M4579"/>
    <mergeCell ref="O4579:Q4579"/>
    <mergeCell ref="S4579:U4579"/>
    <mergeCell ref="W4579:Y4579"/>
    <mergeCell ref="AA4579:AC4579"/>
    <mergeCell ref="AE4579:AG4579"/>
    <mergeCell ref="K4578:M4578"/>
    <mergeCell ref="O4578:Q4578"/>
    <mergeCell ref="S4578:U4578"/>
    <mergeCell ref="W4578:Y4578"/>
    <mergeCell ref="AA4578:AC4578"/>
    <mergeCell ref="AE4576:AG4576"/>
    <mergeCell ref="K4577:M4577"/>
    <mergeCell ref="O4577:Q4577"/>
    <mergeCell ref="S4577:U4577"/>
    <mergeCell ref="W4577:Y4577"/>
    <mergeCell ref="AA4577:AC4577"/>
    <mergeCell ref="AE4577:AG4577"/>
    <mergeCell ref="K4576:M4576"/>
    <mergeCell ref="O4576:Q4576"/>
    <mergeCell ref="S4576:U4576"/>
    <mergeCell ref="W4576:Y4576"/>
    <mergeCell ref="AA4576:AC4576"/>
    <mergeCell ref="AE4574:AG4574"/>
    <mergeCell ref="K4575:M4575"/>
    <mergeCell ref="O4575:Q4575"/>
    <mergeCell ref="S4575:U4575"/>
    <mergeCell ref="W4575:Y4575"/>
    <mergeCell ref="AA4575:AC4575"/>
    <mergeCell ref="AE4575:AG4575"/>
    <mergeCell ref="K4574:M4574"/>
    <mergeCell ref="O4574:Q4574"/>
    <mergeCell ref="S4574:U4574"/>
    <mergeCell ref="W4574:Y4574"/>
    <mergeCell ref="AA4574:AC4574"/>
    <mergeCell ref="AE4572:AG4572"/>
    <mergeCell ref="K4573:M4573"/>
    <mergeCell ref="O4573:Q4573"/>
    <mergeCell ref="S4573:U4573"/>
    <mergeCell ref="W4573:Y4573"/>
    <mergeCell ref="AA4573:AC4573"/>
    <mergeCell ref="AE4573:AG4573"/>
    <mergeCell ref="K4572:M4572"/>
    <mergeCell ref="O4572:Q4572"/>
    <mergeCell ref="S4572:U4572"/>
    <mergeCell ref="W4572:Y4572"/>
    <mergeCell ref="AA4572:AC4572"/>
    <mergeCell ref="AB4570:AC4570"/>
    <mergeCell ref="AF4570:AG4570"/>
    <mergeCell ref="K4571:M4571"/>
    <mergeCell ref="O4571:Q4571"/>
    <mergeCell ref="S4571:U4571"/>
    <mergeCell ref="W4571:Y4571"/>
    <mergeCell ref="AA4571:AC4571"/>
    <mergeCell ref="AE4571:AG4571"/>
    <mergeCell ref="A4570:F4570"/>
    <mergeCell ref="L4570:M4570"/>
    <mergeCell ref="P4570:Q4570"/>
    <mergeCell ref="T4570:U4570"/>
    <mergeCell ref="X4570:Y4570"/>
    <mergeCell ref="AF4568:AG4568"/>
    <mergeCell ref="A4569:F4569"/>
    <mergeCell ref="L4569:M4569"/>
    <mergeCell ref="P4569:Q4569"/>
    <mergeCell ref="T4569:U4569"/>
    <mergeCell ref="X4569:Y4569"/>
    <mergeCell ref="AB4569:AC4569"/>
    <mergeCell ref="AF4569:AG4569"/>
    <mergeCell ref="L4568:M4568"/>
    <mergeCell ref="P4568:Q4568"/>
    <mergeCell ref="T4568:U4568"/>
    <mergeCell ref="X4568:Y4568"/>
    <mergeCell ref="AB4568:AC4568"/>
    <mergeCell ref="AF4566:AG4566"/>
    <mergeCell ref="L4567:M4567"/>
    <mergeCell ref="P4567:Q4567"/>
    <mergeCell ref="T4567:U4567"/>
    <mergeCell ref="X4567:Y4567"/>
    <mergeCell ref="AB4567:AC4567"/>
    <mergeCell ref="AF4567:AG4567"/>
    <mergeCell ref="L4566:M4566"/>
    <mergeCell ref="P4566:Q4566"/>
    <mergeCell ref="T4566:U4566"/>
    <mergeCell ref="X4566:Y4566"/>
    <mergeCell ref="AB4566:AC4566"/>
    <mergeCell ref="AE4564:AG4564"/>
    <mergeCell ref="K4565:M4565"/>
    <mergeCell ref="O4565:Q4565"/>
    <mergeCell ref="S4565:U4565"/>
    <mergeCell ref="W4565:Y4565"/>
    <mergeCell ref="AA4565:AC4565"/>
    <mergeCell ref="AE4565:AG4565"/>
    <mergeCell ref="K4564:M4564"/>
    <mergeCell ref="O4564:Q4564"/>
    <mergeCell ref="S4564:U4564"/>
    <mergeCell ref="W4564:Y4564"/>
    <mergeCell ref="AA4564:AC4564"/>
    <mergeCell ref="AF4562:AG4562"/>
    <mergeCell ref="L4563:M4563"/>
    <mergeCell ref="P4563:Q4563"/>
    <mergeCell ref="T4563:U4563"/>
    <mergeCell ref="X4563:Y4563"/>
    <mergeCell ref="AB4563:AC4563"/>
    <mergeCell ref="AF4563:AG4563"/>
    <mergeCell ref="L4562:M4562"/>
    <mergeCell ref="P4562:Q4562"/>
    <mergeCell ref="T4562:U4562"/>
    <mergeCell ref="X4562:Y4562"/>
    <mergeCell ref="AB4562:AC4562"/>
    <mergeCell ref="AE4560:AG4560"/>
    <mergeCell ref="K4561:M4561"/>
    <mergeCell ref="O4561:Q4561"/>
    <mergeCell ref="S4561:U4561"/>
    <mergeCell ref="W4561:Y4561"/>
    <mergeCell ref="AA4561:AC4561"/>
    <mergeCell ref="AE4561:AG4561"/>
    <mergeCell ref="K4560:M4560"/>
    <mergeCell ref="O4560:Q4560"/>
    <mergeCell ref="S4560:U4560"/>
    <mergeCell ref="W4560:Y4560"/>
    <mergeCell ref="AA4560:AC4560"/>
    <mergeCell ref="AE4558:AG4558"/>
    <mergeCell ref="K4559:M4559"/>
    <mergeCell ref="O4559:Q4559"/>
    <mergeCell ref="S4559:U4559"/>
    <mergeCell ref="W4559:Y4559"/>
    <mergeCell ref="AA4559:AC4559"/>
    <mergeCell ref="AE4559:AG4559"/>
    <mergeCell ref="K4558:M4558"/>
    <mergeCell ref="O4558:Q4558"/>
    <mergeCell ref="S4558:U4558"/>
    <mergeCell ref="W4558:Y4558"/>
    <mergeCell ref="AA4558:AC4558"/>
    <mergeCell ref="AE4556:AG4556"/>
    <mergeCell ref="A4557:F4557"/>
    <mergeCell ref="L4557:M4557"/>
    <mergeCell ref="P4557:Q4557"/>
    <mergeCell ref="T4557:U4557"/>
    <mergeCell ref="X4557:Y4557"/>
    <mergeCell ref="AB4557:AC4557"/>
    <mergeCell ref="AF4557:AG4557"/>
    <mergeCell ref="K4556:M4556"/>
    <mergeCell ref="O4556:Q4556"/>
    <mergeCell ref="S4556:U4556"/>
    <mergeCell ref="W4556:Y4556"/>
    <mergeCell ref="AA4556:AC4556"/>
    <mergeCell ref="AF4554:AG4554"/>
    <mergeCell ref="K4555:M4555"/>
    <mergeCell ref="O4555:Q4555"/>
    <mergeCell ref="S4555:U4555"/>
    <mergeCell ref="W4555:Y4555"/>
    <mergeCell ref="AA4555:AC4555"/>
    <mergeCell ref="AE4555:AG4555"/>
    <mergeCell ref="L4554:M4554"/>
    <mergeCell ref="P4554:Q4554"/>
    <mergeCell ref="T4554:U4554"/>
    <mergeCell ref="X4554:Y4554"/>
    <mergeCell ref="AB4554:AC4554"/>
    <mergeCell ref="AE4552:AG4552"/>
    <mergeCell ref="L4553:M4553"/>
    <mergeCell ref="P4553:Q4553"/>
    <mergeCell ref="T4553:U4553"/>
    <mergeCell ref="X4553:Y4553"/>
    <mergeCell ref="AB4553:AC4553"/>
    <mergeCell ref="AF4553:AG4553"/>
    <mergeCell ref="K4552:M4552"/>
    <mergeCell ref="O4552:Q4552"/>
    <mergeCell ref="S4552:U4552"/>
    <mergeCell ref="W4552:Y4552"/>
    <mergeCell ref="AA4552:AC4552"/>
    <mergeCell ref="AF4550:AG4550"/>
    <mergeCell ref="K4551:M4551"/>
    <mergeCell ref="O4551:Q4551"/>
    <mergeCell ref="S4551:U4551"/>
    <mergeCell ref="W4551:Y4551"/>
    <mergeCell ref="AA4551:AC4551"/>
    <mergeCell ref="AE4551:AG4551"/>
    <mergeCell ref="L4550:M4550"/>
    <mergeCell ref="P4550:Q4550"/>
    <mergeCell ref="T4550:U4550"/>
    <mergeCell ref="X4550:Y4550"/>
    <mergeCell ref="AB4550:AC4550"/>
    <mergeCell ref="AE4548:AG4548"/>
    <mergeCell ref="L4549:M4549"/>
    <mergeCell ref="P4549:Q4549"/>
    <mergeCell ref="T4549:U4549"/>
    <mergeCell ref="X4549:Y4549"/>
    <mergeCell ref="AB4549:AC4549"/>
    <mergeCell ref="AF4549:AG4549"/>
    <mergeCell ref="K4548:M4548"/>
    <mergeCell ref="O4548:Q4548"/>
    <mergeCell ref="S4548:U4548"/>
    <mergeCell ref="W4548:Y4548"/>
    <mergeCell ref="AA4548:AC4548"/>
    <mergeCell ref="AE4546:AG4546"/>
    <mergeCell ref="K4547:M4547"/>
    <mergeCell ref="O4547:Q4547"/>
    <mergeCell ref="S4547:U4547"/>
    <mergeCell ref="W4547:Y4547"/>
    <mergeCell ref="AA4547:AC4547"/>
    <mergeCell ref="AE4547:AG4547"/>
    <mergeCell ref="K4546:M4546"/>
    <mergeCell ref="O4546:Q4546"/>
    <mergeCell ref="S4546:U4546"/>
    <mergeCell ref="W4546:Y4546"/>
    <mergeCell ref="AA4546:AC4546"/>
    <mergeCell ref="AF4544:AG4544"/>
    <mergeCell ref="L4545:M4545"/>
    <mergeCell ref="P4545:Q4545"/>
    <mergeCell ref="T4545:U4545"/>
    <mergeCell ref="X4545:Y4545"/>
    <mergeCell ref="AB4545:AC4545"/>
    <mergeCell ref="AF4545:AG4545"/>
    <mergeCell ref="L4544:M4544"/>
    <mergeCell ref="P4544:Q4544"/>
    <mergeCell ref="T4544:U4544"/>
    <mergeCell ref="X4544:Y4544"/>
    <mergeCell ref="AB4544:AC4544"/>
    <mergeCell ref="AE4542:AG4542"/>
    <mergeCell ref="K4543:M4543"/>
    <mergeCell ref="O4543:Q4543"/>
    <mergeCell ref="S4543:U4543"/>
    <mergeCell ref="W4543:Y4543"/>
    <mergeCell ref="AA4543:AC4543"/>
    <mergeCell ref="AE4543:AG4543"/>
    <mergeCell ref="K4542:M4542"/>
    <mergeCell ref="O4542:Q4542"/>
    <mergeCell ref="S4542:U4542"/>
    <mergeCell ref="W4542:Y4542"/>
    <mergeCell ref="AA4542:AC4542"/>
    <mergeCell ref="AF4540:AG4540"/>
    <mergeCell ref="K4541:M4541"/>
    <mergeCell ref="O4541:Q4541"/>
    <mergeCell ref="S4541:U4541"/>
    <mergeCell ref="W4541:Y4541"/>
    <mergeCell ref="AA4541:AC4541"/>
    <mergeCell ref="AE4541:AG4541"/>
    <mergeCell ref="L4540:M4540"/>
    <mergeCell ref="P4540:Q4540"/>
    <mergeCell ref="T4540:U4540"/>
    <mergeCell ref="X4540:Y4540"/>
    <mergeCell ref="AB4540:AC4540"/>
    <mergeCell ref="AE4538:AG4538"/>
    <mergeCell ref="L4539:M4539"/>
    <mergeCell ref="P4539:Q4539"/>
    <mergeCell ref="T4539:U4539"/>
    <mergeCell ref="X4539:Y4539"/>
    <mergeCell ref="AB4539:AC4539"/>
    <mergeCell ref="AF4539:AG4539"/>
    <mergeCell ref="K4538:M4538"/>
    <mergeCell ref="O4538:Q4538"/>
    <mergeCell ref="S4538:U4538"/>
    <mergeCell ref="W4538:Y4538"/>
    <mergeCell ref="AA4538:AC4538"/>
    <mergeCell ref="AE4536:AG4536"/>
    <mergeCell ref="K4537:M4537"/>
    <mergeCell ref="O4537:Q4537"/>
    <mergeCell ref="S4537:U4537"/>
    <mergeCell ref="W4537:Y4537"/>
    <mergeCell ref="AA4537:AC4537"/>
    <mergeCell ref="AE4537:AG4537"/>
    <mergeCell ref="K4536:M4536"/>
    <mergeCell ref="O4536:Q4536"/>
    <mergeCell ref="S4536:U4536"/>
    <mergeCell ref="W4536:Y4536"/>
    <mergeCell ref="AA4536:AC4536"/>
    <mergeCell ref="AF4534:AG4534"/>
    <mergeCell ref="L4535:M4535"/>
    <mergeCell ref="P4535:Q4535"/>
    <mergeCell ref="T4535:U4535"/>
    <mergeCell ref="X4535:Y4535"/>
    <mergeCell ref="AB4535:AC4535"/>
    <mergeCell ref="AF4535:AG4535"/>
    <mergeCell ref="L4534:M4534"/>
    <mergeCell ref="P4534:Q4534"/>
    <mergeCell ref="T4534:U4534"/>
    <mergeCell ref="X4534:Y4534"/>
    <mergeCell ref="AB4534:AC4534"/>
    <mergeCell ref="AE4532:AG4532"/>
    <mergeCell ref="K4533:M4533"/>
    <mergeCell ref="O4533:Q4533"/>
    <mergeCell ref="S4533:U4533"/>
    <mergeCell ref="W4533:Y4533"/>
    <mergeCell ref="AA4533:AC4533"/>
    <mergeCell ref="AE4533:AG4533"/>
    <mergeCell ref="K4532:M4532"/>
    <mergeCell ref="O4532:Q4532"/>
    <mergeCell ref="S4532:U4532"/>
    <mergeCell ref="W4532:Y4532"/>
    <mergeCell ref="AA4532:AC4532"/>
    <mergeCell ref="AF4530:AG4530"/>
    <mergeCell ref="K4531:M4531"/>
    <mergeCell ref="O4531:Q4531"/>
    <mergeCell ref="S4531:U4531"/>
    <mergeCell ref="W4531:Y4531"/>
    <mergeCell ref="AA4531:AC4531"/>
    <mergeCell ref="AE4531:AG4531"/>
    <mergeCell ref="L4530:M4530"/>
    <mergeCell ref="P4530:Q4530"/>
    <mergeCell ref="T4530:U4530"/>
    <mergeCell ref="X4530:Y4530"/>
    <mergeCell ref="AB4530:AC4530"/>
    <mergeCell ref="AE4528:AG4528"/>
    <mergeCell ref="L4529:M4529"/>
    <mergeCell ref="P4529:Q4529"/>
    <mergeCell ref="T4529:U4529"/>
    <mergeCell ref="X4529:Y4529"/>
    <mergeCell ref="AB4529:AC4529"/>
    <mergeCell ref="AF4529:AG4529"/>
    <mergeCell ref="K4528:M4528"/>
    <mergeCell ref="O4528:Q4528"/>
    <mergeCell ref="S4528:U4528"/>
    <mergeCell ref="W4528:Y4528"/>
    <mergeCell ref="AA4528:AC4528"/>
    <mergeCell ref="AF4526:AG4526"/>
    <mergeCell ref="K4527:M4527"/>
    <mergeCell ref="O4527:Q4527"/>
    <mergeCell ref="S4527:U4527"/>
    <mergeCell ref="W4527:Y4527"/>
    <mergeCell ref="AA4527:AC4527"/>
    <mergeCell ref="AE4527:AG4527"/>
    <mergeCell ref="L4526:M4526"/>
    <mergeCell ref="P4526:Q4526"/>
    <mergeCell ref="T4526:U4526"/>
    <mergeCell ref="X4526:Y4526"/>
    <mergeCell ref="AB4526:AC4526"/>
    <mergeCell ref="AE4524:AG4524"/>
    <mergeCell ref="L4525:M4525"/>
    <mergeCell ref="P4525:Q4525"/>
    <mergeCell ref="T4525:U4525"/>
    <mergeCell ref="X4525:Y4525"/>
    <mergeCell ref="AB4525:AC4525"/>
    <mergeCell ref="AF4525:AG4525"/>
    <mergeCell ref="K4524:M4524"/>
    <mergeCell ref="O4524:Q4524"/>
    <mergeCell ref="S4524:U4524"/>
    <mergeCell ref="W4524:Y4524"/>
    <mergeCell ref="AA4524:AC4524"/>
    <mergeCell ref="AF4522:AG4522"/>
    <mergeCell ref="K4523:M4523"/>
    <mergeCell ref="O4523:Q4523"/>
    <mergeCell ref="S4523:U4523"/>
    <mergeCell ref="W4523:Y4523"/>
    <mergeCell ref="AA4523:AC4523"/>
    <mergeCell ref="AE4523:AG4523"/>
    <mergeCell ref="L4522:M4522"/>
    <mergeCell ref="P4522:Q4522"/>
    <mergeCell ref="T4522:U4522"/>
    <mergeCell ref="X4522:Y4522"/>
    <mergeCell ref="AB4522:AC4522"/>
    <mergeCell ref="AE4520:AG4520"/>
    <mergeCell ref="L4521:M4521"/>
    <mergeCell ref="P4521:Q4521"/>
    <mergeCell ref="T4521:U4521"/>
    <mergeCell ref="X4521:Y4521"/>
    <mergeCell ref="AB4521:AC4521"/>
    <mergeCell ref="AF4521:AG4521"/>
    <mergeCell ref="K4520:M4520"/>
    <mergeCell ref="O4520:Q4520"/>
    <mergeCell ref="S4520:U4520"/>
    <mergeCell ref="W4520:Y4520"/>
    <mergeCell ref="AA4520:AC4520"/>
    <mergeCell ref="AE4518:AG4518"/>
    <mergeCell ref="K4519:M4519"/>
    <mergeCell ref="O4519:Q4519"/>
    <mergeCell ref="S4519:U4519"/>
    <mergeCell ref="W4519:Y4519"/>
    <mergeCell ref="AA4519:AC4519"/>
    <mergeCell ref="AE4519:AG4519"/>
    <mergeCell ref="K4518:M4518"/>
    <mergeCell ref="O4518:Q4518"/>
    <mergeCell ref="S4518:U4518"/>
    <mergeCell ref="W4518:Y4518"/>
    <mergeCell ref="AA4518:AC4518"/>
    <mergeCell ref="AB4516:AC4516"/>
    <mergeCell ref="AF4516:AG4516"/>
    <mergeCell ref="K4517:M4517"/>
    <mergeCell ref="O4517:Q4517"/>
    <mergeCell ref="S4517:U4517"/>
    <mergeCell ref="W4517:Y4517"/>
    <mergeCell ref="AA4517:AC4517"/>
    <mergeCell ref="AE4517:AG4517"/>
    <mergeCell ref="A4516:F4516"/>
    <mergeCell ref="L4516:M4516"/>
    <mergeCell ref="P4516:Q4516"/>
    <mergeCell ref="T4516:U4516"/>
    <mergeCell ref="X4516:Y4516"/>
    <mergeCell ref="AE4514:AG4514"/>
    <mergeCell ref="K4515:M4515"/>
    <mergeCell ref="O4515:Q4515"/>
    <mergeCell ref="S4515:U4515"/>
    <mergeCell ref="W4515:Y4515"/>
    <mergeCell ref="AA4515:AC4515"/>
    <mergeCell ref="AE4515:AG4515"/>
    <mergeCell ref="K4514:M4514"/>
    <mergeCell ref="O4514:Q4514"/>
    <mergeCell ref="S4514:U4514"/>
    <mergeCell ref="W4514:Y4514"/>
    <mergeCell ref="AA4514:AC4514"/>
    <mergeCell ref="AF4512:AG4512"/>
    <mergeCell ref="L4513:M4513"/>
    <mergeCell ref="P4513:Q4513"/>
    <mergeCell ref="T4513:U4513"/>
    <mergeCell ref="X4513:Y4513"/>
    <mergeCell ref="AB4513:AC4513"/>
    <mergeCell ref="AF4513:AG4513"/>
    <mergeCell ref="L4512:M4512"/>
    <mergeCell ref="P4512:Q4512"/>
    <mergeCell ref="T4512:U4512"/>
    <mergeCell ref="X4512:Y4512"/>
    <mergeCell ref="AB4512:AC4512"/>
    <mergeCell ref="AE4510:AG4510"/>
    <mergeCell ref="K4511:M4511"/>
    <mergeCell ref="O4511:Q4511"/>
    <mergeCell ref="S4511:U4511"/>
    <mergeCell ref="W4511:Y4511"/>
    <mergeCell ref="AA4511:AC4511"/>
    <mergeCell ref="AE4511:AG4511"/>
    <mergeCell ref="K4510:M4510"/>
    <mergeCell ref="O4510:Q4510"/>
    <mergeCell ref="S4510:U4510"/>
    <mergeCell ref="W4510:Y4510"/>
    <mergeCell ref="AA4510:AC4510"/>
    <mergeCell ref="AF4508:AG4508"/>
    <mergeCell ref="L4509:M4509"/>
    <mergeCell ref="P4509:Q4509"/>
    <mergeCell ref="T4509:U4509"/>
    <mergeCell ref="X4509:Y4509"/>
    <mergeCell ref="AB4509:AC4509"/>
    <mergeCell ref="AF4509:AG4509"/>
    <mergeCell ref="L4508:M4508"/>
    <mergeCell ref="P4508:Q4508"/>
    <mergeCell ref="T4508:U4508"/>
    <mergeCell ref="X4508:Y4508"/>
    <mergeCell ref="AB4508:AC4508"/>
    <mergeCell ref="AF4506:AG4506"/>
    <mergeCell ref="L4507:M4507"/>
    <mergeCell ref="P4507:Q4507"/>
    <mergeCell ref="T4507:U4507"/>
    <mergeCell ref="X4507:Y4507"/>
    <mergeCell ref="AB4507:AC4507"/>
    <mergeCell ref="AF4507:AG4507"/>
    <mergeCell ref="L4506:M4506"/>
    <mergeCell ref="P4506:Q4506"/>
    <mergeCell ref="T4506:U4506"/>
    <mergeCell ref="X4506:Y4506"/>
    <mergeCell ref="AB4506:AC4506"/>
    <mergeCell ref="AF4504:AG4504"/>
    <mergeCell ref="L4505:M4505"/>
    <mergeCell ref="P4505:Q4505"/>
    <mergeCell ref="T4505:U4505"/>
    <mergeCell ref="X4505:Y4505"/>
    <mergeCell ref="AB4505:AC4505"/>
    <mergeCell ref="AF4505:AG4505"/>
    <mergeCell ref="L4504:M4504"/>
    <mergeCell ref="P4504:Q4504"/>
    <mergeCell ref="T4504:U4504"/>
    <mergeCell ref="X4504:Y4504"/>
    <mergeCell ref="AB4504:AC4504"/>
    <mergeCell ref="AF4502:AG4502"/>
    <mergeCell ref="L4503:M4503"/>
    <mergeCell ref="P4503:Q4503"/>
    <mergeCell ref="T4503:U4503"/>
    <mergeCell ref="X4503:Y4503"/>
    <mergeCell ref="AB4503:AC4503"/>
    <mergeCell ref="AF4503:AG4503"/>
    <mergeCell ref="L4502:M4502"/>
    <mergeCell ref="P4502:Q4502"/>
    <mergeCell ref="T4502:U4502"/>
    <mergeCell ref="X4502:Y4502"/>
    <mergeCell ref="AB4502:AC4502"/>
    <mergeCell ref="AF4500:AG4500"/>
    <mergeCell ref="L4501:M4501"/>
    <mergeCell ref="P4501:Q4501"/>
    <mergeCell ref="T4501:U4501"/>
    <mergeCell ref="X4501:Y4501"/>
    <mergeCell ref="AB4501:AC4501"/>
    <mergeCell ref="AF4501:AG4501"/>
    <mergeCell ref="L4500:M4500"/>
    <mergeCell ref="P4500:Q4500"/>
    <mergeCell ref="T4500:U4500"/>
    <mergeCell ref="X4500:Y4500"/>
    <mergeCell ref="AB4500:AC4500"/>
    <mergeCell ref="AF4498:AG4498"/>
    <mergeCell ref="L4499:M4499"/>
    <mergeCell ref="P4499:Q4499"/>
    <mergeCell ref="T4499:U4499"/>
    <mergeCell ref="X4499:Y4499"/>
    <mergeCell ref="AB4499:AC4499"/>
    <mergeCell ref="AF4499:AG4499"/>
    <mergeCell ref="L4498:M4498"/>
    <mergeCell ref="P4498:Q4498"/>
    <mergeCell ref="T4498:U4498"/>
    <mergeCell ref="X4498:Y4498"/>
    <mergeCell ref="AB4498:AC4498"/>
    <mergeCell ref="AF4496:AG4496"/>
    <mergeCell ref="L4497:M4497"/>
    <mergeCell ref="P4497:Q4497"/>
    <mergeCell ref="T4497:U4497"/>
    <mergeCell ref="X4497:Y4497"/>
    <mergeCell ref="AB4497:AC4497"/>
    <mergeCell ref="AF4497:AG4497"/>
    <mergeCell ref="L4496:M4496"/>
    <mergeCell ref="P4496:Q4496"/>
    <mergeCell ref="T4496:U4496"/>
    <mergeCell ref="X4496:Y4496"/>
    <mergeCell ref="AB4496:AC4496"/>
    <mergeCell ref="AE4494:AG4494"/>
    <mergeCell ref="K4495:M4495"/>
    <mergeCell ref="O4495:Q4495"/>
    <mergeCell ref="S4495:U4495"/>
    <mergeCell ref="W4495:Y4495"/>
    <mergeCell ref="AA4495:AC4495"/>
    <mergeCell ref="AE4495:AG4495"/>
    <mergeCell ref="K4494:M4494"/>
    <mergeCell ref="O4494:Q4494"/>
    <mergeCell ref="S4494:U4494"/>
    <mergeCell ref="W4494:Y4494"/>
    <mergeCell ref="AA4494:AC4494"/>
    <mergeCell ref="AF4492:AG4492"/>
    <mergeCell ref="L4493:M4493"/>
    <mergeCell ref="P4493:Q4493"/>
    <mergeCell ref="T4493:U4493"/>
    <mergeCell ref="X4493:Y4493"/>
    <mergeCell ref="AB4493:AC4493"/>
    <mergeCell ref="AF4493:AG4493"/>
    <mergeCell ref="L4492:M4492"/>
    <mergeCell ref="P4492:Q4492"/>
    <mergeCell ref="T4492:U4492"/>
    <mergeCell ref="X4492:Y4492"/>
    <mergeCell ref="AB4492:AC4492"/>
    <mergeCell ref="AF4490:AG4490"/>
    <mergeCell ref="L4491:M4491"/>
    <mergeCell ref="P4491:Q4491"/>
    <mergeCell ref="T4491:U4491"/>
    <mergeCell ref="X4491:Y4491"/>
    <mergeCell ref="AB4491:AC4491"/>
    <mergeCell ref="AF4491:AG4491"/>
    <mergeCell ref="L4490:M4490"/>
    <mergeCell ref="P4490:Q4490"/>
    <mergeCell ref="T4490:U4490"/>
    <mergeCell ref="X4490:Y4490"/>
    <mergeCell ref="AB4490:AC4490"/>
    <mergeCell ref="AF4488:AG4488"/>
    <mergeCell ref="L4489:M4489"/>
    <mergeCell ref="P4489:Q4489"/>
    <mergeCell ref="T4489:U4489"/>
    <mergeCell ref="X4489:Y4489"/>
    <mergeCell ref="AB4489:AC4489"/>
    <mergeCell ref="AF4489:AG4489"/>
    <mergeCell ref="L4488:M4488"/>
    <mergeCell ref="P4488:Q4488"/>
    <mergeCell ref="T4488:U4488"/>
    <mergeCell ref="X4488:Y4488"/>
    <mergeCell ref="AB4488:AC4488"/>
    <mergeCell ref="AF4486:AG4486"/>
    <mergeCell ref="L4487:M4487"/>
    <mergeCell ref="P4487:Q4487"/>
    <mergeCell ref="T4487:U4487"/>
    <mergeCell ref="X4487:Y4487"/>
    <mergeCell ref="AB4487:AC4487"/>
    <mergeCell ref="AF4487:AG4487"/>
    <mergeCell ref="L4486:M4486"/>
    <mergeCell ref="P4486:Q4486"/>
    <mergeCell ref="T4486:U4486"/>
    <mergeCell ref="X4486:Y4486"/>
    <mergeCell ref="AB4486:AC4486"/>
    <mergeCell ref="AF4484:AG4484"/>
    <mergeCell ref="L4485:M4485"/>
    <mergeCell ref="P4485:Q4485"/>
    <mergeCell ref="T4485:U4485"/>
    <mergeCell ref="X4485:Y4485"/>
    <mergeCell ref="AB4485:AC4485"/>
    <mergeCell ref="AF4485:AG4485"/>
    <mergeCell ref="L4484:M4484"/>
    <mergeCell ref="P4484:Q4484"/>
    <mergeCell ref="T4484:U4484"/>
    <mergeCell ref="X4484:Y4484"/>
    <mergeCell ref="AB4484:AC4484"/>
    <mergeCell ref="AE4482:AG4482"/>
    <mergeCell ref="L4483:M4483"/>
    <mergeCell ref="P4483:Q4483"/>
    <mergeCell ref="T4483:U4483"/>
    <mergeCell ref="X4483:Y4483"/>
    <mergeCell ref="AB4483:AC4483"/>
    <mergeCell ref="AF4483:AG4483"/>
    <mergeCell ref="K4482:M4482"/>
    <mergeCell ref="O4482:Q4482"/>
    <mergeCell ref="S4482:U4482"/>
    <mergeCell ref="W4482:Y4482"/>
    <mergeCell ref="AA4482:AC4482"/>
    <mergeCell ref="AE4480:AG4480"/>
    <mergeCell ref="K4481:M4481"/>
    <mergeCell ref="O4481:Q4481"/>
    <mergeCell ref="S4481:U4481"/>
    <mergeCell ref="W4481:Y4481"/>
    <mergeCell ref="AA4481:AC4481"/>
    <mergeCell ref="AE4481:AG4481"/>
    <mergeCell ref="K4480:M4480"/>
    <mergeCell ref="O4480:Q4480"/>
    <mergeCell ref="S4480:U4480"/>
    <mergeCell ref="W4480:Y4480"/>
    <mergeCell ref="AA4480:AC4480"/>
    <mergeCell ref="AE4478:AG4478"/>
    <mergeCell ref="K4479:M4479"/>
    <mergeCell ref="O4479:Q4479"/>
    <mergeCell ref="S4479:U4479"/>
    <mergeCell ref="W4479:Y4479"/>
    <mergeCell ref="AA4479:AC4479"/>
    <mergeCell ref="AE4479:AG4479"/>
    <mergeCell ref="K4478:M4478"/>
    <mergeCell ref="O4478:Q4478"/>
    <mergeCell ref="S4478:U4478"/>
    <mergeCell ref="W4478:Y4478"/>
    <mergeCell ref="AA4478:AC4478"/>
    <mergeCell ref="AF4476:AG4476"/>
    <mergeCell ref="K4477:M4477"/>
    <mergeCell ref="O4477:Q4477"/>
    <mergeCell ref="S4477:U4477"/>
    <mergeCell ref="W4477:Y4477"/>
    <mergeCell ref="AA4477:AC4477"/>
    <mergeCell ref="AE4477:AG4477"/>
    <mergeCell ref="L4476:M4476"/>
    <mergeCell ref="P4476:Q4476"/>
    <mergeCell ref="T4476:U4476"/>
    <mergeCell ref="X4476:Y4476"/>
    <mergeCell ref="AB4476:AC4476"/>
    <mergeCell ref="AF4474:AG4474"/>
    <mergeCell ref="L4475:M4475"/>
    <mergeCell ref="P4475:Q4475"/>
    <mergeCell ref="T4475:U4475"/>
    <mergeCell ref="X4475:Y4475"/>
    <mergeCell ref="AB4475:AC4475"/>
    <mergeCell ref="AF4475:AG4475"/>
    <mergeCell ref="L4474:M4474"/>
    <mergeCell ref="P4474:Q4474"/>
    <mergeCell ref="T4474:U4474"/>
    <mergeCell ref="X4474:Y4474"/>
    <mergeCell ref="AB4474:AC4474"/>
    <mergeCell ref="AF4472:AG4472"/>
    <mergeCell ref="L4473:M4473"/>
    <mergeCell ref="P4473:Q4473"/>
    <mergeCell ref="T4473:U4473"/>
    <mergeCell ref="X4473:Y4473"/>
    <mergeCell ref="AB4473:AC4473"/>
    <mergeCell ref="AF4473:AG4473"/>
    <mergeCell ref="L4472:M4472"/>
    <mergeCell ref="P4472:Q4472"/>
    <mergeCell ref="T4472:U4472"/>
    <mergeCell ref="X4472:Y4472"/>
    <mergeCell ref="AB4472:AC4472"/>
    <mergeCell ref="AF4470:AG4470"/>
    <mergeCell ref="L4471:M4471"/>
    <mergeCell ref="P4471:Q4471"/>
    <mergeCell ref="T4471:U4471"/>
    <mergeCell ref="X4471:Y4471"/>
    <mergeCell ref="AB4471:AC4471"/>
    <mergeCell ref="AF4471:AG4471"/>
    <mergeCell ref="L4470:M4470"/>
    <mergeCell ref="P4470:Q4470"/>
    <mergeCell ref="T4470:U4470"/>
    <mergeCell ref="X4470:Y4470"/>
    <mergeCell ref="AB4470:AC4470"/>
    <mergeCell ref="AE4468:AG4468"/>
    <mergeCell ref="K4469:M4469"/>
    <mergeCell ref="O4469:Q4469"/>
    <mergeCell ref="S4469:U4469"/>
    <mergeCell ref="W4469:Y4469"/>
    <mergeCell ref="AA4469:AC4469"/>
    <mergeCell ref="AE4469:AG4469"/>
    <mergeCell ref="K4468:M4468"/>
    <mergeCell ref="O4468:Q4468"/>
    <mergeCell ref="S4468:U4468"/>
    <mergeCell ref="W4468:Y4468"/>
    <mergeCell ref="AA4468:AC4468"/>
    <mergeCell ref="AF4466:AG4466"/>
    <mergeCell ref="K4467:M4467"/>
    <mergeCell ref="O4467:Q4467"/>
    <mergeCell ref="S4467:U4467"/>
    <mergeCell ref="W4467:Y4467"/>
    <mergeCell ref="AA4467:AC4467"/>
    <mergeCell ref="AE4467:AG4467"/>
    <mergeCell ref="L4466:M4466"/>
    <mergeCell ref="P4466:Q4466"/>
    <mergeCell ref="T4466:U4466"/>
    <mergeCell ref="X4466:Y4466"/>
    <mergeCell ref="AB4466:AC4466"/>
    <mergeCell ref="AE4464:AG4464"/>
    <mergeCell ref="L4465:M4465"/>
    <mergeCell ref="P4465:Q4465"/>
    <mergeCell ref="T4465:U4465"/>
    <mergeCell ref="X4465:Y4465"/>
    <mergeCell ref="AB4465:AC4465"/>
    <mergeCell ref="AF4465:AG4465"/>
    <mergeCell ref="K4464:M4464"/>
    <mergeCell ref="O4464:Q4464"/>
    <mergeCell ref="S4464:U4464"/>
    <mergeCell ref="W4464:Y4464"/>
    <mergeCell ref="AA4464:AC4464"/>
    <mergeCell ref="AF4462:AG4462"/>
    <mergeCell ref="K4463:M4463"/>
    <mergeCell ref="O4463:Q4463"/>
    <mergeCell ref="S4463:U4463"/>
    <mergeCell ref="W4463:Y4463"/>
    <mergeCell ref="AA4463:AC4463"/>
    <mergeCell ref="AE4463:AG4463"/>
    <mergeCell ref="L4462:M4462"/>
    <mergeCell ref="P4462:Q4462"/>
    <mergeCell ref="T4462:U4462"/>
    <mergeCell ref="X4462:Y4462"/>
    <mergeCell ref="AB4462:AC4462"/>
    <mergeCell ref="AE4460:AG4460"/>
    <mergeCell ref="L4461:M4461"/>
    <mergeCell ref="P4461:Q4461"/>
    <mergeCell ref="T4461:U4461"/>
    <mergeCell ref="X4461:Y4461"/>
    <mergeCell ref="AB4461:AC4461"/>
    <mergeCell ref="AF4461:AG4461"/>
    <mergeCell ref="K4460:M4460"/>
    <mergeCell ref="O4460:Q4460"/>
    <mergeCell ref="S4460:U4460"/>
    <mergeCell ref="W4460:Y4460"/>
    <mergeCell ref="AA4460:AC4460"/>
    <mergeCell ref="AE4458:AG4458"/>
    <mergeCell ref="K4459:M4459"/>
    <mergeCell ref="O4459:Q4459"/>
    <mergeCell ref="S4459:U4459"/>
    <mergeCell ref="W4459:Y4459"/>
    <mergeCell ref="AA4459:AC4459"/>
    <mergeCell ref="AE4459:AG4459"/>
    <mergeCell ref="K4458:M4458"/>
    <mergeCell ref="O4458:Q4458"/>
    <mergeCell ref="S4458:U4458"/>
    <mergeCell ref="W4458:Y4458"/>
    <mergeCell ref="AA4458:AC4458"/>
    <mergeCell ref="AF4456:AG4456"/>
    <mergeCell ref="L4457:M4457"/>
    <mergeCell ref="P4457:Q4457"/>
    <mergeCell ref="T4457:U4457"/>
    <mergeCell ref="X4457:Y4457"/>
    <mergeCell ref="AB4457:AC4457"/>
    <mergeCell ref="AF4457:AG4457"/>
    <mergeCell ref="L4456:M4456"/>
    <mergeCell ref="P4456:Q4456"/>
    <mergeCell ref="T4456:U4456"/>
    <mergeCell ref="X4456:Y4456"/>
    <mergeCell ref="AB4456:AC4456"/>
    <mergeCell ref="AF4454:AG4454"/>
    <mergeCell ref="L4455:M4455"/>
    <mergeCell ref="P4455:Q4455"/>
    <mergeCell ref="T4455:U4455"/>
    <mergeCell ref="X4455:Y4455"/>
    <mergeCell ref="AB4455:AC4455"/>
    <mergeCell ref="AF4455:AG4455"/>
    <mergeCell ref="L4454:M4454"/>
    <mergeCell ref="P4454:Q4454"/>
    <mergeCell ref="T4454:U4454"/>
    <mergeCell ref="X4454:Y4454"/>
    <mergeCell ref="AB4454:AC4454"/>
    <mergeCell ref="AF4452:AG4452"/>
    <mergeCell ref="L4453:M4453"/>
    <mergeCell ref="P4453:Q4453"/>
    <mergeCell ref="T4453:U4453"/>
    <mergeCell ref="X4453:Y4453"/>
    <mergeCell ref="AB4453:AC4453"/>
    <mergeCell ref="AF4453:AG4453"/>
    <mergeCell ref="L4452:M4452"/>
    <mergeCell ref="P4452:Q4452"/>
    <mergeCell ref="T4452:U4452"/>
    <mergeCell ref="X4452:Y4452"/>
    <mergeCell ref="AB4452:AC4452"/>
    <mergeCell ref="AE4450:AG4450"/>
    <mergeCell ref="L4451:M4451"/>
    <mergeCell ref="P4451:Q4451"/>
    <mergeCell ref="T4451:U4451"/>
    <mergeCell ref="X4451:Y4451"/>
    <mergeCell ref="AB4451:AC4451"/>
    <mergeCell ref="AF4451:AG4451"/>
    <mergeCell ref="K4450:M4450"/>
    <mergeCell ref="O4450:Q4450"/>
    <mergeCell ref="S4450:U4450"/>
    <mergeCell ref="W4450:Y4450"/>
    <mergeCell ref="AA4450:AC4450"/>
    <mergeCell ref="AE4448:AG4448"/>
    <mergeCell ref="K4449:M4449"/>
    <mergeCell ref="O4449:Q4449"/>
    <mergeCell ref="S4449:U4449"/>
    <mergeCell ref="W4449:Y4449"/>
    <mergeCell ref="AA4449:AC4449"/>
    <mergeCell ref="AE4449:AG4449"/>
    <mergeCell ref="K4448:M4448"/>
    <mergeCell ref="O4448:Q4448"/>
    <mergeCell ref="S4448:U4448"/>
    <mergeCell ref="W4448:Y4448"/>
    <mergeCell ref="AA4448:AC4448"/>
    <mergeCell ref="AF4446:AG4446"/>
    <mergeCell ref="K4447:M4447"/>
    <mergeCell ref="O4447:Q4447"/>
    <mergeCell ref="S4447:U4447"/>
    <mergeCell ref="W4447:Y4447"/>
    <mergeCell ref="AA4447:AC4447"/>
    <mergeCell ref="AE4447:AG4447"/>
    <mergeCell ref="L4446:M4446"/>
    <mergeCell ref="P4446:Q4446"/>
    <mergeCell ref="T4446:U4446"/>
    <mergeCell ref="X4446:Y4446"/>
    <mergeCell ref="AB4446:AC4446"/>
    <mergeCell ref="AF4444:AG4444"/>
    <mergeCell ref="L4445:M4445"/>
    <mergeCell ref="P4445:Q4445"/>
    <mergeCell ref="T4445:U4445"/>
    <mergeCell ref="X4445:Y4445"/>
    <mergeCell ref="AB4445:AC4445"/>
    <mergeCell ref="AF4445:AG4445"/>
    <mergeCell ref="L4444:M4444"/>
    <mergeCell ref="P4444:Q4444"/>
    <mergeCell ref="T4444:U4444"/>
    <mergeCell ref="X4444:Y4444"/>
    <mergeCell ref="AB4444:AC4444"/>
    <mergeCell ref="AF4442:AG4442"/>
    <mergeCell ref="L4443:M4443"/>
    <mergeCell ref="P4443:Q4443"/>
    <mergeCell ref="T4443:U4443"/>
    <mergeCell ref="X4443:Y4443"/>
    <mergeCell ref="AB4443:AC4443"/>
    <mergeCell ref="AF4443:AG4443"/>
    <mergeCell ref="L4442:M4442"/>
    <mergeCell ref="P4442:Q4442"/>
    <mergeCell ref="T4442:U4442"/>
    <mergeCell ref="X4442:Y4442"/>
    <mergeCell ref="AB4442:AC4442"/>
    <mergeCell ref="AF4440:AG4440"/>
    <mergeCell ref="L4441:M4441"/>
    <mergeCell ref="P4441:Q4441"/>
    <mergeCell ref="T4441:U4441"/>
    <mergeCell ref="X4441:Y4441"/>
    <mergeCell ref="AB4441:AC4441"/>
    <mergeCell ref="AF4441:AG4441"/>
    <mergeCell ref="L4440:M4440"/>
    <mergeCell ref="P4440:Q4440"/>
    <mergeCell ref="T4440:U4440"/>
    <mergeCell ref="X4440:Y4440"/>
    <mergeCell ref="AB4440:AC4440"/>
    <mergeCell ref="AE4438:AG4438"/>
    <mergeCell ref="K4439:M4439"/>
    <mergeCell ref="O4439:Q4439"/>
    <mergeCell ref="S4439:U4439"/>
    <mergeCell ref="W4439:Y4439"/>
    <mergeCell ref="AA4439:AC4439"/>
    <mergeCell ref="AE4439:AG4439"/>
    <mergeCell ref="K4438:M4438"/>
    <mergeCell ref="O4438:Q4438"/>
    <mergeCell ref="S4438:U4438"/>
    <mergeCell ref="W4438:Y4438"/>
    <mergeCell ref="AA4438:AC4438"/>
    <mergeCell ref="AE4436:AG4436"/>
    <mergeCell ref="K4437:M4437"/>
    <mergeCell ref="O4437:Q4437"/>
    <mergeCell ref="S4437:U4437"/>
    <mergeCell ref="W4437:Y4437"/>
    <mergeCell ref="AA4437:AC4437"/>
    <mergeCell ref="AE4437:AG4437"/>
    <mergeCell ref="K4436:M4436"/>
    <mergeCell ref="O4436:Q4436"/>
    <mergeCell ref="S4436:U4436"/>
    <mergeCell ref="W4436:Y4436"/>
    <mergeCell ref="AA4436:AC4436"/>
    <mergeCell ref="AF4434:AG4434"/>
    <mergeCell ref="L4435:M4435"/>
    <mergeCell ref="P4435:Q4435"/>
    <mergeCell ref="T4435:U4435"/>
    <mergeCell ref="X4435:Y4435"/>
    <mergeCell ref="AB4435:AC4435"/>
    <mergeCell ref="AF4435:AG4435"/>
    <mergeCell ref="L4434:M4434"/>
    <mergeCell ref="P4434:Q4434"/>
    <mergeCell ref="T4434:U4434"/>
    <mergeCell ref="X4434:Y4434"/>
    <mergeCell ref="AB4434:AC4434"/>
    <mergeCell ref="AE4432:AG4432"/>
    <mergeCell ref="L4433:M4433"/>
    <mergeCell ref="P4433:Q4433"/>
    <mergeCell ref="T4433:U4433"/>
    <mergeCell ref="X4433:Y4433"/>
    <mergeCell ref="AB4433:AC4433"/>
    <mergeCell ref="AF4433:AG4433"/>
    <mergeCell ref="K4432:M4432"/>
    <mergeCell ref="O4432:Q4432"/>
    <mergeCell ref="S4432:U4432"/>
    <mergeCell ref="W4432:Y4432"/>
    <mergeCell ref="AA4432:AC4432"/>
    <mergeCell ref="AE4430:AG4430"/>
    <mergeCell ref="K4431:M4431"/>
    <mergeCell ref="O4431:Q4431"/>
    <mergeCell ref="S4431:U4431"/>
    <mergeCell ref="W4431:Y4431"/>
    <mergeCell ref="AA4431:AC4431"/>
    <mergeCell ref="AE4431:AG4431"/>
    <mergeCell ref="K4430:M4430"/>
    <mergeCell ref="O4430:Q4430"/>
    <mergeCell ref="S4430:U4430"/>
    <mergeCell ref="W4430:Y4430"/>
    <mergeCell ref="AA4430:AC4430"/>
    <mergeCell ref="AF4428:AG4428"/>
    <mergeCell ref="L4429:M4429"/>
    <mergeCell ref="P4429:Q4429"/>
    <mergeCell ref="T4429:U4429"/>
    <mergeCell ref="X4429:Y4429"/>
    <mergeCell ref="AB4429:AC4429"/>
    <mergeCell ref="AF4429:AG4429"/>
    <mergeCell ref="L4428:M4428"/>
    <mergeCell ref="P4428:Q4428"/>
    <mergeCell ref="T4428:U4428"/>
    <mergeCell ref="X4428:Y4428"/>
    <mergeCell ref="AB4428:AC4428"/>
    <mergeCell ref="AF4426:AG4426"/>
    <mergeCell ref="L4427:M4427"/>
    <mergeCell ref="P4427:Q4427"/>
    <mergeCell ref="T4427:U4427"/>
    <mergeCell ref="X4427:Y4427"/>
    <mergeCell ref="AB4427:AC4427"/>
    <mergeCell ref="AF4427:AG4427"/>
    <mergeCell ref="L4426:M4426"/>
    <mergeCell ref="P4426:Q4426"/>
    <mergeCell ref="T4426:U4426"/>
    <mergeCell ref="X4426:Y4426"/>
    <mergeCell ref="AB4426:AC4426"/>
    <mergeCell ref="AF4424:AG4424"/>
    <mergeCell ref="L4425:M4425"/>
    <mergeCell ref="P4425:Q4425"/>
    <mergeCell ref="T4425:U4425"/>
    <mergeCell ref="X4425:Y4425"/>
    <mergeCell ref="AB4425:AC4425"/>
    <mergeCell ref="AF4425:AG4425"/>
    <mergeCell ref="L4424:M4424"/>
    <mergeCell ref="P4424:Q4424"/>
    <mergeCell ref="T4424:U4424"/>
    <mergeCell ref="X4424:Y4424"/>
    <mergeCell ref="AB4424:AC4424"/>
    <mergeCell ref="AF4422:AG4422"/>
    <mergeCell ref="L4423:M4423"/>
    <mergeCell ref="P4423:Q4423"/>
    <mergeCell ref="T4423:U4423"/>
    <mergeCell ref="X4423:Y4423"/>
    <mergeCell ref="AB4423:AC4423"/>
    <mergeCell ref="AF4423:AG4423"/>
    <mergeCell ref="L4422:M4422"/>
    <mergeCell ref="P4422:Q4422"/>
    <mergeCell ref="T4422:U4422"/>
    <mergeCell ref="X4422:Y4422"/>
    <mergeCell ref="AB4422:AC4422"/>
    <mergeCell ref="AE4420:AG4420"/>
    <mergeCell ref="K4421:M4421"/>
    <mergeCell ref="O4421:Q4421"/>
    <mergeCell ref="S4421:U4421"/>
    <mergeCell ref="W4421:Y4421"/>
    <mergeCell ref="AA4421:AC4421"/>
    <mergeCell ref="AE4421:AG4421"/>
    <mergeCell ref="K4420:M4420"/>
    <mergeCell ref="O4420:Q4420"/>
    <mergeCell ref="S4420:U4420"/>
    <mergeCell ref="W4420:Y4420"/>
    <mergeCell ref="AA4420:AC4420"/>
    <mergeCell ref="AF4418:AG4418"/>
    <mergeCell ref="K4419:M4419"/>
    <mergeCell ref="O4419:Q4419"/>
    <mergeCell ref="S4419:U4419"/>
    <mergeCell ref="W4419:Y4419"/>
    <mergeCell ref="AA4419:AC4419"/>
    <mergeCell ref="AE4419:AG4419"/>
    <mergeCell ref="L4418:M4418"/>
    <mergeCell ref="P4418:Q4418"/>
    <mergeCell ref="T4418:U4418"/>
    <mergeCell ref="X4418:Y4418"/>
    <mergeCell ref="AB4418:AC4418"/>
    <mergeCell ref="AF4416:AG4416"/>
    <mergeCell ref="L4417:M4417"/>
    <mergeCell ref="P4417:Q4417"/>
    <mergeCell ref="T4417:U4417"/>
    <mergeCell ref="X4417:Y4417"/>
    <mergeCell ref="AB4417:AC4417"/>
    <mergeCell ref="AF4417:AG4417"/>
    <mergeCell ref="L4416:M4416"/>
    <mergeCell ref="P4416:Q4416"/>
    <mergeCell ref="T4416:U4416"/>
    <mergeCell ref="X4416:Y4416"/>
    <mergeCell ref="AB4416:AC4416"/>
    <mergeCell ref="AF4414:AG4414"/>
    <mergeCell ref="L4415:M4415"/>
    <mergeCell ref="P4415:Q4415"/>
    <mergeCell ref="T4415:U4415"/>
    <mergeCell ref="X4415:Y4415"/>
    <mergeCell ref="AB4415:AC4415"/>
    <mergeCell ref="AF4415:AG4415"/>
    <mergeCell ref="L4414:M4414"/>
    <mergeCell ref="P4414:Q4414"/>
    <mergeCell ref="T4414:U4414"/>
    <mergeCell ref="X4414:Y4414"/>
    <mergeCell ref="AB4414:AC4414"/>
    <mergeCell ref="AE4412:AG4412"/>
    <mergeCell ref="L4413:M4413"/>
    <mergeCell ref="P4413:Q4413"/>
    <mergeCell ref="T4413:U4413"/>
    <mergeCell ref="X4413:Y4413"/>
    <mergeCell ref="AB4413:AC4413"/>
    <mergeCell ref="AF4413:AG4413"/>
    <mergeCell ref="K4412:M4412"/>
    <mergeCell ref="O4412:Q4412"/>
    <mergeCell ref="S4412:U4412"/>
    <mergeCell ref="W4412:Y4412"/>
    <mergeCell ref="AA4412:AC4412"/>
    <mergeCell ref="AE4410:AG4410"/>
    <mergeCell ref="K4411:M4411"/>
    <mergeCell ref="O4411:Q4411"/>
    <mergeCell ref="S4411:U4411"/>
    <mergeCell ref="W4411:Y4411"/>
    <mergeCell ref="AA4411:AC4411"/>
    <mergeCell ref="AE4411:AG4411"/>
    <mergeCell ref="K4410:M4410"/>
    <mergeCell ref="O4410:Q4410"/>
    <mergeCell ref="S4410:U4410"/>
    <mergeCell ref="W4410:Y4410"/>
    <mergeCell ref="AA4410:AC4410"/>
    <mergeCell ref="AF4408:AG4408"/>
    <mergeCell ref="L4409:M4409"/>
    <mergeCell ref="P4409:Q4409"/>
    <mergeCell ref="T4409:U4409"/>
    <mergeCell ref="X4409:Y4409"/>
    <mergeCell ref="AB4409:AC4409"/>
    <mergeCell ref="AF4409:AG4409"/>
    <mergeCell ref="L4408:M4408"/>
    <mergeCell ref="P4408:Q4408"/>
    <mergeCell ref="T4408:U4408"/>
    <mergeCell ref="X4408:Y4408"/>
    <mergeCell ref="AB4408:AC4408"/>
    <mergeCell ref="AF4406:AG4406"/>
    <mergeCell ref="L4407:M4407"/>
    <mergeCell ref="P4407:Q4407"/>
    <mergeCell ref="T4407:U4407"/>
    <mergeCell ref="X4407:Y4407"/>
    <mergeCell ref="AB4407:AC4407"/>
    <mergeCell ref="AF4407:AG4407"/>
    <mergeCell ref="L4406:M4406"/>
    <mergeCell ref="P4406:Q4406"/>
    <mergeCell ref="T4406:U4406"/>
    <mergeCell ref="X4406:Y4406"/>
    <mergeCell ref="AB4406:AC4406"/>
    <mergeCell ref="AF4404:AG4404"/>
    <mergeCell ref="L4405:M4405"/>
    <mergeCell ref="P4405:Q4405"/>
    <mergeCell ref="T4405:U4405"/>
    <mergeCell ref="X4405:Y4405"/>
    <mergeCell ref="AB4405:AC4405"/>
    <mergeCell ref="AF4405:AG4405"/>
    <mergeCell ref="L4404:M4404"/>
    <mergeCell ref="P4404:Q4404"/>
    <mergeCell ref="T4404:U4404"/>
    <mergeCell ref="X4404:Y4404"/>
    <mergeCell ref="AB4404:AC4404"/>
    <mergeCell ref="AF4402:AG4402"/>
    <mergeCell ref="L4403:M4403"/>
    <mergeCell ref="P4403:Q4403"/>
    <mergeCell ref="T4403:U4403"/>
    <mergeCell ref="X4403:Y4403"/>
    <mergeCell ref="AB4403:AC4403"/>
    <mergeCell ref="AF4403:AG4403"/>
    <mergeCell ref="L4402:M4402"/>
    <mergeCell ref="P4402:Q4402"/>
    <mergeCell ref="T4402:U4402"/>
    <mergeCell ref="X4402:Y4402"/>
    <mergeCell ref="AB4402:AC4402"/>
    <mergeCell ref="AE4400:AG4400"/>
    <mergeCell ref="K4401:M4401"/>
    <mergeCell ref="O4401:Q4401"/>
    <mergeCell ref="S4401:U4401"/>
    <mergeCell ref="W4401:Y4401"/>
    <mergeCell ref="AA4401:AC4401"/>
    <mergeCell ref="AE4401:AG4401"/>
    <mergeCell ref="K4400:M4400"/>
    <mergeCell ref="O4400:Q4400"/>
    <mergeCell ref="S4400:U4400"/>
    <mergeCell ref="W4400:Y4400"/>
    <mergeCell ref="AA4400:AC4400"/>
    <mergeCell ref="AE4398:AG4398"/>
    <mergeCell ref="K4399:M4399"/>
    <mergeCell ref="O4399:Q4399"/>
    <mergeCell ref="S4399:U4399"/>
    <mergeCell ref="W4399:Y4399"/>
    <mergeCell ref="AA4399:AC4399"/>
    <mergeCell ref="AE4399:AG4399"/>
    <mergeCell ref="K4398:M4398"/>
    <mergeCell ref="O4398:Q4398"/>
    <mergeCell ref="S4398:U4398"/>
    <mergeCell ref="W4398:Y4398"/>
    <mergeCell ref="AA4398:AC4398"/>
    <mergeCell ref="AF4396:AG4396"/>
    <mergeCell ref="L4397:M4397"/>
    <mergeCell ref="P4397:Q4397"/>
    <mergeCell ref="T4397:U4397"/>
    <mergeCell ref="X4397:Y4397"/>
    <mergeCell ref="AB4397:AC4397"/>
    <mergeCell ref="AF4397:AG4397"/>
    <mergeCell ref="L4396:M4396"/>
    <mergeCell ref="P4396:Q4396"/>
    <mergeCell ref="T4396:U4396"/>
    <mergeCell ref="X4396:Y4396"/>
    <mergeCell ref="AB4396:AC4396"/>
    <mergeCell ref="AF4394:AG4394"/>
    <mergeCell ref="L4395:M4395"/>
    <mergeCell ref="P4395:Q4395"/>
    <mergeCell ref="T4395:U4395"/>
    <mergeCell ref="X4395:Y4395"/>
    <mergeCell ref="AB4395:AC4395"/>
    <mergeCell ref="AF4395:AG4395"/>
    <mergeCell ref="L4394:M4394"/>
    <mergeCell ref="P4394:Q4394"/>
    <mergeCell ref="T4394:U4394"/>
    <mergeCell ref="X4394:Y4394"/>
    <mergeCell ref="AB4394:AC4394"/>
    <mergeCell ref="AF4392:AG4392"/>
    <mergeCell ref="L4393:M4393"/>
    <mergeCell ref="P4393:Q4393"/>
    <mergeCell ref="T4393:U4393"/>
    <mergeCell ref="X4393:Y4393"/>
    <mergeCell ref="AB4393:AC4393"/>
    <mergeCell ref="AF4393:AG4393"/>
    <mergeCell ref="L4392:M4392"/>
    <mergeCell ref="P4392:Q4392"/>
    <mergeCell ref="T4392:U4392"/>
    <mergeCell ref="X4392:Y4392"/>
    <mergeCell ref="AB4392:AC4392"/>
    <mergeCell ref="AE4390:AG4390"/>
    <mergeCell ref="L4391:M4391"/>
    <mergeCell ref="P4391:Q4391"/>
    <mergeCell ref="T4391:U4391"/>
    <mergeCell ref="X4391:Y4391"/>
    <mergeCell ref="AB4391:AC4391"/>
    <mergeCell ref="AF4391:AG4391"/>
    <mergeCell ref="K4390:M4390"/>
    <mergeCell ref="O4390:Q4390"/>
    <mergeCell ref="S4390:U4390"/>
    <mergeCell ref="W4390:Y4390"/>
    <mergeCell ref="AA4390:AC4390"/>
    <mergeCell ref="AE4388:AG4388"/>
    <mergeCell ref="K4389:M4389"/>
    <mergeCell ref="O4389:Q4389"/>
    <mergeCell ref="S4389:U4389"/>
    <mergeCell ref="W4389:Y4389"/>
    <mergeCell ref="AA4389:AC4389"/>
    <mergeCell ref="AE4389:AG4389"/>
    <mergeCell ref="K4388:M4388"/>
    <mergeCell ref="O4388:Q4388"/>
    <mergeCell ref="S4388:U4388"/>
    <mergeCell ref="W4388:Y4388"/>
    <mergeCell ref="AA4388:AC4388"/>
    <mergeCell ref="AF4386:AG4386"/>
    <mergeCell ref="L4387:M4387"/>
    <mergeCell ref="P4387:Q4387"/>
    <mergeCell ref="T4387:U4387"/>
    <mergeCell ref="X4387:Y4387"/>
    <mergeCell ref="AB4387:AC4387"/>
    <mergeCell ref="AF4387:AG4387"/>
    <mergeCell ref="L4386:M4386"/>
    <mergeCell ref="P4386:Q4386"/>
    <mergeCell ref="T4386:U4386"/>
    <mergeCell ref="X4386:Y4386"/>
    <mergeCell ref="AB4386:AC4386"/>
    <mergeCell ref="AF4384:AG4384"/>
    <mergeCell ref="L4385:M4385"/>
    <mergeCell ref="P4385:Q4385"/>
    <mergeCell ref="T4385:U4385"/>
    <mergeCell ref="X4385:Y4385"/>
    <mergeCell ref="AB4385:AC4385"/>
    <mergeCell ref="AF4385:AG4385"/>
    <mergeCell ref="L4384:M4384"/>
    <mergeCell ref="P4384:Q4384"/>
    <mergeCell ref="T4384:U4384"/>
    <mergeCell ref="X4384:Y4384"/>
    <mergeCell ref="AB4384:AC4384"/>
    <mergeCell ref="AE4382:AG4382"/>
    <mergeCell ref="K4383:M4383"/>
    <mergeCell ref="O4383:Q4383"/>
    <mergeCell ref="S4383:U4383"/>
    <mergeCell ref="W4383:Y4383"/>
    <mergeCell ref="AA4383:AC4383"/>
    <mergeCell ref="AE4383:AG4383"/>
    <mergeCell ref="K4382:M4382"/>
    <mergeCell ref="O4382:Q4382"/>
    <mergeCell ref="S4382:U4382"/>
    <mergeCell ref="W4382:Y4382"/>
    <mergeCell ref="AA4382:AC4382"/>
    <mergeCell ref="AF4380:AG4380"/>
    <mergeCell ref="K4381:M4381"/>
    <mergeCell ref="O4381:Q4381"/>
    <mergeCell ref="S4381:U4381"/>
    <mergeCell ref="W4381:Y4381"/>
    <mergeCell ref="AA4381:AC4381"/>
    <mergeCell ref="AE4381:AG4381"/>
    <mergeCell ref="L4380:M4380"/>
    <mergeCell ref="P4380:Q4380"/>
    <mergeCell ref="T4380:U4380"/>
    <mergeCell ref="X4380:Y4380"/>
    <mergeCell ref="AB4380:AC4380"/>
    <mergeCell ref="AF4378:AG4378"/>
    <mergeCell ref="L4379:M4379"/>
    <mergeCell ref="P4379:Q4379"/>
    <mergeCell ref="T4379:U4379"/>
    <mergeCell ref="X4379:Y4379"/>
    <mergeCell ref="AB4379:AC4379"/>
    <mergeCell ref="AF4379:AG4379"/>
    <mergeCell ref="L4378:M4378"/>
    <mergeCell ref="P4378:Q4378"/>
    <mergeCell ref="T4378:U4378"/>
    <mergeCell ref="X4378:Y4378"/>
    <mergeCell ref="AB4378:AC4378"/>
    <mergeCell ref="AF4376:AG4376"/>
    <mergeCell ref="L4377:M4377"/>
    <mergeCell ref="P4377:Q4377"/>
    <mergeCell ref="T4377:U4377"/>
    <mergeCell ref="X4377:Y4377"/>
    <mergeCell ref="AB4377:AC4377"/>
    <mergeCell ref="AF4377:AG4377"/>
    <mergeCell ref="L4376:M4376"/>
    <mergeCell ref="P4376:Q4376"/>
    <mergeCell ref="T4376:U4376"/>
    <mergeCell ref="X4376:Y4376"/>
    <mergeCell ref="AB4376:AC4376"/>
    <mergeCell ref="AF4374:AG4374"/>
    <mergeCell ref="L4375:M4375"/>
    <mergeCell ref="P4375:Q4375"/>
    <mergeCell ref="T4375:U4375"/>
    <mergeCell ref="X4375:Y4375"/>
    <mergeCell ref="AB4375:AC4375"/>
    <mergeCell ref="AF4375:AG4375"/>
    <mergeCell ref="L4374:M4374"/>
    <mergeCell ref="P4374:Q4374"/>
    <mergeCell ref="T4374:U4374"/>
    <mergeCell ref="X4374:Y4374"/>
    <mergeCell ref="AB4374:AC4374"/>
    <mergeCell ref="AF4372:AG4372"/>
    <mergeCell ref="L4373:M4373"/>
    <mergeCell ref="P4373:Q4373"/>
    <mergeCell ref="T4373:U4373"/>
    <mergeCell ref="X4373:Y4373"/>
    <mergeCell ref="AB4373:AC4373"/>
    <mergeCell ref="AF4373:AG4373"/>
    <mergeCell ref="L4372:M4372"/>
    <mergeCell ref="P4372:Q4372"/>
    <mergeCell ref="T4372:U4372"/>
    <mergeCell ref="X4372:Y4372"/>
    <mergeCell ref="AB4372:AC4372"/>
    <mergeCell ref="AF4370:AG4370"/>
    <mergeCell ref="L4371:M4371"/>
    <mergeCell ref="P4371:Q4371"/>
    <mergeCell ref="T4371:U4371"/>
    <mergeCell ref="X4371:Y4371"/>
    <mergeCell ref="AB4371:AC4371"/>
    <mergeCell ref="AF4371:AG4371"/>
    <mergeCell ref="L4370:M4370"/>
    <mergeCell ref="P4370:Q4370"/>
    <mergeCell ref="T4370:U4370"/>
    <mergeCell ref="X4370:Y4370"/>
    <mergeCell ref="AB4370:AC4370"/>
    <mergeCell ref="AF4368:AG4368"/>
    <mergeCell ref="L4369:M4369"/>
    <mergeCell ref="P4369:Q4369"/>
    <mergeCell ref="T4369:U4369"/>
    <mergeCell ref="X4369:Y4369"/>
    <mergeCell ref="AB4369:AC4369"/>
    <mergeCell ref="AF4369:AG4369"/>
    <mergeCell ref="L4368:M4368"/>
    <mergeCell ref="P4368:Q4368"/>
    <mergeCell ref="T4368:U4368"/>
    <mergeCell ref="X4368:Y4368"/>
    <mergeCell ref="AB4368:AC4368"/>
    <mergeCell ref="AF4366:AG4366"/>
    <mergeCell ref="L4367:M4367"/>
    <mergeCell ref="P4367:Q4367"/>
    <mergeCell ref="T4367:U4367"/>
    <mergeCell ref="X4367:Y4367"/>
    <mergeCell ref="AB4367:AC4367"/>
    <mergeCell ref="AF4367:AG4367"/>
    <mergeCell ref="L4366:M4366"/>
    <mergeCell ref="P4366:Q4366"/>
    <mergeCell ref="T4366:U4366"/>
    <mergeCell ref="X4366:Y4366"/>
    <mergeCell ref="AB4366:AC4366"/>
    <mergeCell ref="AE4364:AG4364"/>
    <mergeCell ref="L4365:M4365"/>
    <mergeCell ref="P4365:Q4365"/>
    <mergeCell ref="T4365:U4365"/>
    <mergeCell ref="X4365:Y4365"/>
    <mergeCell ref="AB4365:AC4365"/>
    <mergeCell ref="AF4365:AG4365"/>
    <mergeCell ref="K4364:M4364"/>
    <mergeCell ref="O4364:Q4364"/>
    <mergeCell ref="S4364:U4364"/>
    <mergeCell ref="W4364:Y4364"/>
    <mergeCell ref="AA4364:AC4364"/>
    <mergeCell ref="AE4362:AG4362"/>
    <mergeCell ref="K4363:M4363"/>
    <mergeCell ref="O4363:Q4363"/>
    <mergeCell ref="S4363:U4363"/>
    <mergeCell ref="W4363:Y4363"/>
    <mergeCell ref="AA4363:AC4363"/>
    <mergeCell ref="AE4363:AG4363"/>
    <mergeCell ref="K4362:M4362"/>
    <mergeCell ref="O4362:Q4362"/>
    <mergeCell ref="S4362:U4362"/>
    <mergeCell ref="W4362:Y4362"/>
    <mergeCell ref="AA4362:AC4362"/>
    <mergeCell ref="AF4360:AG4360"/>
    <mergeCell ref="L4361:M4361"/>
    <mergeCell ref="P4361:Q4361"/>
    <mergeCell ref="T4361:U4361"/>
    <mergeCell ref="X4361:Y4361"/>
    <mergeCell ref="AB4361:AC4361"/>
    <mergeCell ref="AF4361:AG4361"/>
    <mergeCell ref="L4360:M4360"/>
    <mergeCell ref="P4360:Q4360"/>
    <mergeCell ref="T4360:U4360"/>
    <mergeCell ref="X4360:Y4360"/>
    <mergeCell ref="AB4360:AC4360"/>
    <mergeCell ref="AF4358:AG4358"/>
    <mergeCell ref="L4359:M4359"/>
    <mergeCell ref="P4359:Q4359"/>
    <mergeCell ref="T4359:U4359"/>
    <mergeCell ref="X4359:Y4359"/>
    <mergeCell ref="AB4359:AC4359"/>
    <mergeCell ref="AF4359:AG4359"/>
    <mergeCell ref="L4358:M4358"/>
    <mergeCell ref="P4358:Q4358"/>
    <mergeCell ref="T4358:U4358"/>
    <mergeCell ref="X4358:Y4358"/>
    <mergeCell ref="AB4358:AC4358"/>
    <mergeCell ref="AF4356:AG4356"/>
    <mergeCell ref="L4357:M4357"/>
    <mergeCell ref="P4357:Q4357"/>
    <mergeCell ref="T4357:U4357"/>
    <mergeCell ref="X4357:Y4357"/>
    <mergeCell ref="AB4357:AC4357"/>
    <mergeCell ref="AF4357:AG4357"/>
    <mergeCell ref="L4356:M4356"/>
    <mergeCell ref="P4356:Q4356"/>
    <mergeCell ref="T4356:U4356"/>
    <mergeCell ref="X4356:Y4356"/>
    <mergeCell ref="AB4356:AC4356"/>
    <mergeCell ref="AF4354:AG4354"/>
    <mergeCell ref="L4355:M4355"/>
    <mergeCell ref="P4355:Q4355"/>
    <mergeCell ref="T4355:U4355"/>
    <mergeCell ref="X4355:Y4355"/>
    <mergeCell ref="AB4355:AC4355"/>
    <mergeCell ref="AF4355:AG4355"/>
    <mergeCell ref="L4354:M4354"/>
    <mergeCell ref="P4354:Q4354"/>
    <mergeCell ref="T4354:U4354"/>
    <mergeCell ref="X4354:Y4354"/>
    <mergeCell ref="AB4354:AC4354"/>
    <mergeCell ref="AF4352:AG4352"/>
    <mergeCell ref="L4353:M4353"/>
    <mergeCell ref="P4353:Q4353"/>
    <mergeCell ref="T4353:U4353"/>
    <mergeCell ref="X4353:Y4353"/>
    <mergeCell ref="AB4353:AC4353"/>
    <mergeCell ref="AF4353:AG4353"/>
    <mergeCell ref="L4352:M4352"/>
    <mergeCell ref="P4352:Q4352"/>
    <mergeCell ref="T4352:U4352"/>
    <mergeCell ref="X4352:Y4352"/>
    <mergeCell ref="AB4352:AC4352"/>
    <mergeCell ref="AE4350:AG4350"/>
    <mergeCell ref="K4351:M4351"/>
    <mergeCell ref="O4351:Q4351"/>
    <mergeCell ref="S4351:U4351"/>
    <mergeCell ref="W4351:Y4351"/>
    <mergeCell ref="AA4351:AC4351"/>
    <mergeCell ref="AE4351:AG4351"/>
    <mergeCell ref="K4350:M4350"/>
    <mergeCell ref="O4350:Q4350"/>
    <mergeCell ref="S4350:U4350"/>
    <mergeCell ref="W4350:Y4350"/>
    <mergeCell ref="AA4350:AC4350"/>
    <mergeCell ref="AE4348:AG4348"/>
    <mergeCell ref="K4349:M4349"/>
    <mergeCell ref="O4349:Q4349"/>
    <mergeCell ref="S4349:U4349"/>
    <mergeCell ref="W4349:Y4349"/>
    <mergeCell ref="AA4349:AC4349"/>
    <mergeCell ref="AE4349:AG4349"/>
    <mergeCell ref="K4348:M4348"/>
    <mergeCell ref="O4348:Q4348"/>
    <mergeCell ref="S4348:U4348"/>
    <mergeCell ref="W4348:Y4348"/>
    <mergeCell ref="AA4348:AC4348"/>
    <mergeCell ref="AF4346:AG4346"/>
    <mergeCell ref="L4347:M4347"/>
    <mergeCell ref="P4347:Q4347"/>
    <mergeCell ref="T4347:U4347"/>
    <mergeCell ref="X4347:Y4347"/>
    <mergeCell ref="AB4347:AC4347"/>
    <mergeCell ref="AF4347:AG4347"/>
    <mergeCell ref="L4346:M4346"/>
    <mergeCell ref="P4346:Q4346"/>
    <mergeCell ref="T4346:U4346"/>
    <mergeCell ref="X4346:Y4346"/>
    <mergeCell ref="AB4346:AC4346"/>
    <mergeCell ref="AF4344:AG4344"/>
    <mergeCell ref="L4345:M4345"/>
    <mergeCell ref="P4345:Q4345"/>
    <mergeCell ref="T4345:U4345"/>
    <mergeCell ref="X4345:Y4345"/>
    <mergeCell ref="AB4345:AC4345"/>
    <mergeCell ref="AF4345:AG4345"/>
    <mergeCell ref="L4344:M4344"/>
    <mergeCell ref="P4344:Q4344"/>
    <mergeCell ref="T4344:U4344"/>
    <mergeCell ref="X4344:Y4344"/>
    <mergeCell ref="AB4344:AC4344"/>
    <mergeCell ref="AE4342:AG4342"/>
    <mergeCell ref="K4343:M4343"/>
    <mergeCell ref="O4343:Q4343"/>
    <mergeCell ref="S4343:U4343"/>
    <mergeCell ref="W4343:Y4343"/>
    <mergeCell ref="AA4343:AC4343"/>
    <mergeCell ref="AE4343:AG4343"/>
    <mergeCell ref="K4342:M4342"/>
    <mergeCell ref="O4342:Q4342"/>
    <mergeCell ref="S4342:U4342"/>
    <mergeCell ref="W4342:Y4342"/>
    <mergeCell ref="AA4342:AC4342"/>
    <mergeCell ref="AF4340:AG4340"/>
    <mergeCell ref="K4341:M4341"/>
    <mergeCell ref="O4341:Q4341"/>
    <mergeCell ref="S4341:U4341"/>
    <mergeCell ref="W4341:Y4341"/>
    <mergeCell ref="AA4341:AC4341"/>
    <mergeCell ref="AE4341:AG4341"/>
    <mergeCell ref="L4340:M4340"/>
    <mergeCell ref="P4340:Q4340"/>
    <mergeCell ref="T4340:U4340"/>
    <mergeCell ref="X4340:Y4340"/>
    <mergeCell ref="AB4340:AC4340"/>
    <mergeCell ref="AF4338:AG4338"/>
    <mergeCell ref="L4339:M4339"/>
    <mergeCell ref="P4339:Q4339"/>
    <mergeCell ref="T4339:U4339"/>
    <mergeCell ref="X4339:Y4339"/>
    <mergeCell ref="AB4339:AC4339"/>
    <mergeCell ref="AF4339:AG4339"/>
    <mergeCell ref="L4338:M4338"/>
    <mergeCell ref="P4338:Q4338"/>
    <mergeCell ref="T4338:U4338"/>
    <mergeCell ref="X4338:Y4338"/>
    <mergeCell ref="AB4338:AC4338"/>
    <mergeCell ref="AF4336:AG4336"/>
    <mergeCell ref="L4337:M4337"/>
    <mergeCell ref="P4337:Q4337"/>
    <mergeCell ref="T4337:U4337"/>
    <mergeCell ref="X4337:Y4337"/>
    <mergeCell ref="AB4337:AC4337"/>
    <mergeCell ref="AF4337:AG4337"/>
    <mergeCell ref="L4336:M4336"/>
    <mergeCell ref="P4336:Q4336"/>
    <mergeCell ref="T4336:U4336"/>
    <mergeCell ref="X4336:Y4336"/>
    <mergeCell ref="AB4336:AC4336"/>
    <mergeCell ref="AF4334:AG4334"/>
    <mergeCell ref="L4335:M4335"/>
    <mergeCell ref="P4335:Q4335"/>
    <mergeCell ref="T4335:U4335"/>
    <mergeCell ref="X4335:Y4335"/>
    <mergeCell ref="AB4335:AC4335"/>
    <mergeCell ref="AF4335:AG4335"/>
    <mergeCell ref="L4334:M4334"/>
    <mergeCell ref="P4334:Q4334"/>
    <mergeCell ref="T4334:U4334"/>
    <mergeCell ref="X4334:Y4334"/>
    <mergeCell ref="AB4334:AC4334"/>
    <mergeCell ref="AE4332:AG4332"/>
    <mergeCell ref="L4333:M4333"/>
    <mergeCell ref="P4333:Q4333"/>
    <mergeCell ref="T4333:U4333"/>
    <mergeCell ref="X4333:Y4333"/>
    <mergeCell ref="AB4333:AC4333"/>
    <mergeCell ref="AF4333:AG4333"/>
    <mergeCell ref="K4332:M4332"/>
    <mergeCell ref="O4332:Q4332"/>
    <mergeCell ref="S4332:U4332"/>
    <mergeCell ref="W4332:Y4332"/>
    <mergeCell ref="AA4332:AC4332"/>
    <mergeCell ref="AE4330:AG4330"/>
    <mergeCell ref="K4331:M4331"/>
    <mergeCell ref="O4331:Q4331"/>
    <mergeCell ref="S4331:U4331"/>
    <mergeCell ref="W4331:Y4331"/>
    <mergeCell ref="AA4331:AC4331"/>
    <mergeCell ref="AE4331:AG4331"/>
    <mergeCell ref="K4330:M4330"/>
    <mergeCell ref="O4330:Q4330"/>
    <mergeCell ref="S4330:U4330"/>
    <mergeCell ref="W4330:Y4330"/>
    <mergeCell ref="AA4330:AC4330"/>
    <mergeCell ref="AF4328:AG4328"/>
    <mergeCell ref="L4329:M4329"/>
    <mergeCell ref="P4329:Q4329"/>
    <mergeCell ref="T4329:U4329"/>
    <mergeCell ref="X4329:Y4329"/>
    <mergeCell ref="AB4329:AC4329"/>
    <mergeCell ref="AF4329:AG4329"/>
    <mergeCell ref="L4328:M4328"/>
    <mergeCell ref="P4328:Q4328"/>
    <mergeCell ref="T4328:U4328"/>
    <mergeCell ref="X4328:Y4328"/>
    <mergeCell ref="AB4328:AC4328"/>
    <mergeCell ref="AF4326:AG4326"/>
    <mergeCell ref="L4327:M4327"/>
    <mergeCell ref="P4327:Q4327"/>
    <mergeCell ref="T4327:U4327"/>
    <mergeCell ref="X4327:Y4327"/>
    <mergeCell ref="AB4327:AC4327"/>
    <mergeCell ref="AF4327:AG4327"/>
    <mergeCell ref="L4326:M4326"/>
    <mergeCell ref="P4326:Q4326"/>
    <mergeCell ref="T4326:U4326"/>
    <mergeCell ref="X4326:Y4326"/>
    <mergeCell ref="AB4326:AC4326"/>
    <mergeCell ref="AF4324:AG4324"/>
    <mergeCell ref="L4325:M4325"/>
    <mergeCell ref="P4325:Q4325"/>
    <mergeCell ref="T4325:U4325"/>
    <mergeCell ref="X4325:Y4325"/>
    <mergeCell ref="AB4325:AC4325"/>
    <mergeCell ref="AF4325:AG4325"/>
    <mergeCell ref="L4324:M4324"/>
    <mergeCell ref="P4324:Q4324"/>
    <mergeCell ref="T4324:U4324"/>
    <mergeCell ref="X4324:Y4324"/>
    <mergeCell ref="AB4324:AC4324"/>
    <mergeCell ref="AE4322:AG4322"/>
    <mergeCell ref="K4323:M4323"/>
    <mergeCell ref="O4323:Q4323"/>
    <mergeCell ref="S4323:U4323"/>
    <mergeCell ref="W4323:Y4323"/>
    <mergeCell ref="AA4323:AC4323"/>
    <mergeCell ref="AE4323:AG4323"/>
    <mergeCell ref="K4322:M4322"/>
    <mergeCell ref="O4322:Q4322"/>
    <mergeCell ref="S4322:U4322"/>
    <mergeCell ref="W4322:Y4322"/>
    <mergeCell ref="AA4322:AC4322"/>
    <mergeCell ref="AE4320:AG4320"/>
    <mergeCell ref="K4321:M4321"/>
    <mergeCell ref="O4321:Q4321"/>
    <mergeCell ref="S4321:U4321"/>
    <mergeCell ref="W4321:Y4321"/>
    <mergeCell ref="AA4321:AC4321"/>
    <mergeCell ref="AE4321:AG4321"/>
    <mergeCell ref="K4320:M4320"/>
    <mergeCell ref="O4320:Q4320"/>
    <mergeCell ref="S4320:U4320"/>
    <mergeCell ref="W4320:Y4320"/>
    <mergeCell ref="AA4320:AC4320"/>
    <mergeCell ref="AF4318:AG4318"/>
    <mergeCell ref="L4319:M4319"/>
    <mergeCell ref="P4319:Q4319"/>
    <mergeCell ref="T4319:U4319"/>
    <mergeCell ref="X4319:Y4319"/>
    <mergeCell ref="AB4319:AC4319"/>
    <mergeCell ref="AF4319:AG4319"/>
    <mergeCell ref="L4318:M4318"/>
    <mergeCell ref="P4318:Q4318"/>
    <mergeCell ref="T4318:U4318"/>
    <mergeCell ref="X4318:Y4318"/>
    <mergeCell ref="AB4318:AC4318"/>
    <mergeCell ref="AF4316:AG4316"/>
    <mergeCell ref="L4317:M4317"/>
    <mergeCell ref="P4317:Q4317"/>
    <mergeCell ref="T4317:U4317"/>
    <mergeCell ref="X4317:Y4317"/>
    <mergeCell ref="AB4317:AC4317"/>
    <mergeCell ref="AF4317:AG4317"/>
    <mergeCell ref="L4316:M4316"/>
    <mergeCell ref="P4316:Q4316"/>
    <mergeCell ref="T4316:U4316"/>
    <mergeCell ref="X4316:Y4316"/>
    <mergeCell ref="AB4316:AC4316"/>
    <mergeCell ref="AF4314:AG4314"/>
    <mergeCell ref="L4315:M4315"/>
    <mergeCell ref="P4315:Q4315"/>
    <mergeCell ref="T4315:U4315"/>
    <mergeCell ref="X4315:Y4315"/>
    <mergeCell ref="AB4315:AC4315"/>
    <mergeCell ref="AF4315:AG4315"/>
    <mergeCell ref="L4314:M4314"/>
    <mergeCell ref="P4314:Q4314"/>
    <mergeCell ref="T4314:U4314"/>
    <mergeCell ref="X4314:Y4314"/>
    <mergeCell ref="AB4314:AC4314"/>
    <mergeCell ref="AE4312:AG4312"/>
    <mergeCell ref="L4313:M4313"/>
    <mergeCell ref="P4313:Q4313"/>
    <mergeCell ref="T4313:U4313"/>
    <mergeCell ref="X4313:Y4313"/>
    <mergeCell ref="AB4313:AC4313"/>
    <mergeCell ref="AF4313:AG4313"/>
    <mergeCell ref="K4312:M4312"/>
    <mergeCell ref="O4312:Q4312"/>
    <mergeCell ref="S4312:U4312"/>
    <mergeCell ref="W4312:Y4312"/>
    <mergeCell ref="AA4312:AC4312"/>
    <mergeCell ref="AE4310:AG4310"/>
    <mergeCell ref="K4311:M4311"/>
    <mergeCell ref="O4311:Q4311"/>
    <mergeCell ref="S4311:U4311"/>
    <mergeCell ref="W4311:Y4311"/>
    <mergeCell ref="AA4311:AC4311"/>
    <mergeCell ref="AE4311:AG4311"/>
    <mergeCell ref="K4310:M4310"/>
    <mergeCell ref="O4310:Q4310"/>
    <mergeCell ref="S4310:U4310"/>
    <mergeCell ref="W4310:Y4310"/>
    <mergeCell ref="AA4310:AC4310"/>
    <mergeCell ref="AF4308:AG4308"/>
    <mergeCell ref="L4309:M4309"/>
    <mergeCell ref="P4309:Q4309"/>
    <mergeCell ref="T4309:U4309"/>
    <mergeCell ref="X4309:Y4309"/>
    <mergeCell ref="AB4309:AC4309"/>
    <mergeCell ref="AF4309:AG4309"/>
    <mergeCell ref="L4308:M4308"/>
    <mergeCell ref="P4308:Q4308"/>
    <mergeCell ref="T4308:U4308"/>
    <mergeCell ref="X4308:Y4308"/>
    <mergeCell ref="AB4308:AC4308"/>
    <mergeCell ref="AE4306:AG4306"/>
    <mergeCell ref="K4307:M4307"/>
    <mergeCell ref="O4307:Q4307"/>
    <mergeCell ref="S4307:U4307"/>
    <mergeCell ref="W4307:Y4307"/>
    <mergeCell ref="AA4307:AC4307"/>
    <mergeCell ref="AE4307:AG4307"/>
    <mergeCell ref="K4306:M4306"/>
    <mergeCell ref="O4306:Q4306"/>
    <mergeCell ref="S4306:U4306"/>
    <mergeCell ref="W4306:Y4306"/>
    <mergeCell ref="AA4306:AC4306"/>
    <mergeCell ref="AB4304:AC4304"/>
    <mergeCell ref="AF4304:AG4304"/>
    <mergeCell ref="K4305:M4305"/>
    <mergeCell ref="O4305:Q4305"/>
    <mergeCell ref="S4305:U4305"/>
    <mergeCell ref="W4305:Y4305"/>
    <mergeCell ref="AA4305:AC4305"/>
    <mergeCell ref="AE4305:AG4305"/>
    <mergeCell ref="A4304:F4304"/>
    <mergeCell ref="L4304:M4304"/>
    <mergeCell ref="P4304:Q4304"/>
    <mergeCell ref="T4304:U4304"/>
    <mergeCell ref="X4304:Y4304"/>
    <mergeCell ref="AE4302:AG4302"/>
    <mergeCell ref="K4303:M4303"/>
    <mergeCell ref="O4303:Q4303"/>
    <mergeCell ref="S4303:U4303"/>
    <mergeCell ref="W4303:Y4303"/>
    <mergeCell ref="AA4303:AC4303"/>
    <mergeCell ref="AE4303:AG4303"/>
    <mergeCell ref="K4302:M4302"/>
    <mergeCell ref="O4302:Q4302"/>
    <mergeCell ref="S4302:U4302"/>
    <mergeCell ref="W4302:Y4302"/>
    <mergeCell ref="AA4302:AC4302"/>
    <mergeCell ref="AF4300:AG4300"/>
    <mergeCell ref="L4301:M4301"/>
    <mergeCell ref="P4301:Q4301"/>
    <mergeCell ref="T4301:U4301"/>
    <mergeCell ref="X4301:Y4301"/>
    <mergeCell ref="AB4301:AC4301"/>
    <mergeCell ref="AF4301:AG4301"/>
    <mergeCell ref="L4300:M4300"/>
    <mergeCell ref="P4300:Q4300"/>
    <mergeCell ref="T4300:U4300"/>
    <mergeCell ref="X4300:Y4300"/>
    <mergeCell ref="AB4300:AC4300"/>
    <mergeCell ref="AE4298:AG4298"/>
    <mergeCell ref="K4299:M4299"/>
    <mergeCell ref="O4299:Q4299"/>
    <mergeCell ref="S4299:U4299"/>
    <mergeCell ref="W4299:Y4299"/>
    <mergeCell ref="AA4299:AC4299"/>
    <mergeCell ref="AE4299:AG4299"/>
    <mergeCell ref="K4298:M4298"/>
    <mergeCell ref="O4298:Q4298"/>
    <mergeCell ref="S4298:U4298"/>
    <mergeCell ref="W4298:Y4298"/>
    <mergeCell ref="AA4298:AC4298"/>
    <mergeCell ref="AF4296:AG4296"/>
    <mergeCell ref="L4297:M4297"/>
    <mergeCell ref="P4297:Q4297"/>
    <mergeCell ref="T4297:U4297"/>
    <mergeCell ref="X4297:Y4297"/>
    <mergeCell ref="AB4297:AC4297"/>
    <mergeCell ref="AF4297:AG4297"/>
    <mergeCell ref="L4296:M4296"/>
    <mergeCell ref="P4296:Q4296"/>
    <mergeCell ref="T4296:U4296"/>
    <mergeCell ref="X4296:Y4296"/>
    <mergeCell ref="AB4296:AC4296"/>
    <mergeCell ref="AF4294:AG4294"/>
    <mergeCell ref="L4295:M4295"/>
    <mergeCell ref="P4295:Q4295"/>
    <mergeCell ref="T4295:U4295"/>
    <mergeCell ref="X4295:Y4295"/>
    <mergeCell ref="AB4295:AC4295"/>
    <mergeCell ref="AF4295:AG4295"/>
    <mergeCell ref="L4294:M4294"/>
    <mergeCell ref="P4294:Q4294"/>
    <mergeCell ref="T4294:U4294"/>
    <mergeCell ref="X4294:Y4294"/>
    <mergeCell ref="AB4294:AC4294"/>
    <mergeCell ref="AF4292:AG4292"/>
    <mergeCell ref="L4293:M4293"/>
    <mergeCell ref="P4293:Q4293"/>
    <mergeCell ref="T4293:U4293"/>
    <mergeCell ref="X4293:Y4293"/>
    <mergeCell ref="AB4293:AC4293"/>
    <mergeCell ref="AF4293:AG4293"/>
    <mergeCell ref="L4292:M4292"/>
    <mergeCell ref="P4292:Q4292"/>
    <mergeCell ref="T4292:U4292"/>
    <mergeCell ref="X4292:Y4292"/>
    <mergeCell ref="AB4292:AC4292"/>
    <mergeCell ref="AF4290:AG4290"/>
    <mergeCell ref="L4291:M4291"/>
    <mergeCell ref="P4291:Q4291"/>
    <mergeCell ref="T4291:U4291"/>
    <mergeCell ref="X4291:Y4291"/>
    <mergeCell ref="AB4291:AC4291"/>
    <mergeCell ref="AF4291:AG4291"/>
    <mergeCell ref="L4290:M4290"/>
    <mergeCell ref="P4290:Q4290"/>
    <mergeCell ref="T4290:U4290"/>
    <mergeCell ref="X4290:Y4290"/>
    <mergeCell ref="AB4290:AC4290"/>
    <mergeCell ref="AF4288:AG4288"/>
    <mergeCell ref="L4289:M4289"/>
    <mergeCell ref="P4289:Q4289"/>
    <mergeCell ref="T4289:U4289"/>
    <mergeCell ref="X4289:Y4289"/>
    <mergeCell ref="AB4289:AC4289"/>
    <mergeCell ref="AF4289:AG4289"/>
    <mergeCell ref="L4288:M4288"/>
    <mergeCell ref="P4288:Q4288"/>
    <mergeCell ref="T4288:U4288"/>
    <mergeCell ref="X4288:Y4288"/>
    <mergeCell ref="AB4288:AC4288"/>
    <mergeCell ref="AF4286:AG4286"/>
    <mergeCell ref="L4287:M4287"/>
    <mergeCell ref="P4287:Q4287"/>
    <mergeCell ref="T4287:U4287"/>
    <mergeCell ref="X4287:Y4287"/>
    <mergeCell ref="AB4287:AC4287"/>
    <mergeCell ref="AF4287:AG4287"/>
    <mergeCell ref="L4286:M4286"/>
    <mergeCell ref="P4286:Q4286"/>
    <mergeCell ref="T4286:U4286"/>
    <mergeCell ref="X4286:Y4286"/>
    <mergeCell ref="AB4286:AC4286"/>
    <mergeCell ref="AF4284:AG4284"/>
    <mergeCell ref="L4285:M4285"/>
    <mergeCell ref="P4285:Q4285"/>
    <mergeCell ref="T4285:U4285"/>
    <mergeCell ref="X4285:Y4285"/>
    <mergeCell ref="AB4285:AC4285"/>
    <mergeCell ref="AF4285:AG4285"/>
    <mergeCell ref="L4284:M4284"/>
    <mergeCell ref="P4284:Q4284"/>
    <mergeCell ref="T4284:U4284"/>
    <mergeCell ref="X4284:Y4284"/>
    <mergeCell ref="AB4284:AC4284"/>
    <mergeCell ref="AF4282:AG4282"/>
    <mergeCell ref="L4283:M4283"/>
    <mergeCell ref="P4283:Q4283"/>
    <mergeCell ref="T4283:U4283"/>
    <mergeCell ref="X4283:Y4283"/>
    <mergeCell ref="AB4283:AC4283"/>
    <mergeCell ref="AF4283:AG4283"/>
    <mergeCell ref="L4282:M4282"/>
    <mergeCell ref="P4282:Q4282"/>
    <mergeCell ref="T4282:U4282"/>
    <mergeCell ref="X4282:Y4282"/>
    <mergeCell ref="AB4282:AC4282"/>
    <mergeCell ref="AE4280:AG4280"/>
    <mergeCell ref="K4281:M4281"/>
    <mergeCell ref="O4281:Q4281"/>
    <mergeCell ref="S4281:U4281"/>
    <mergeCell ref="W4281:Y4281"/>
    <mergeCell ref="AA4281:AC4281"/>
    <mergeCell ref="AE4281:AG4281"/>
    <mergeCell ref="K4280:M4280"/>
    <mergeCell ref="O4280:Q4280"/>
    <mergeCell ref="S4280:U4280"/>
    <mergeCell ref="W4280:Y4280"/>
    <mergeCell ref="AA4280:AC4280"/>
    <mergeCell ref="AF4278:AG4278"/>
    <mergeCell ref="L4279:M4279"/>
    <mergeCell ref="P4279:Q4279"/>
    <mergeCell ref="T4279:U4279"/>
    <mergeCell ref="X4279:Y4279"/>
    <mergeCell ref="AB4279:AC4279"/>
    <mergeCell ref="AF4279:AG4279"/>
    <mergeCell ref="L4278:M4278"/>
    <mergeCell ref="P4278:Q4278"/>
    <mergeCell ref="T4278:U4278"/>
    <mergeCell ref="X4278:Y4278"/>
    <mergeCell ref="AB4278:AC4278"/>
    <mergeCell ref="AF4276:AG4276"/>
    <mergeCell ref="L4277:M4277"/>
    <mergeCell ref="P4277:Q4277"/>
    <mergeCell ref="T4277:U4277"/>
    <mergeCell ref="X4277:Y4277"/>
    <mergeCell ref="AB4277:AC4277"/>
    <mergeCell ref="AF4277:AG4277"/>
    <mergeCell ref="L4276:M4276"/>
    <mergeCell ref="P4276:Q4276"/>
    <mergeCell ref="T4276:U4276"/>
    <mergeCell ref="X4276:Y4276"/>
    <mergeCell ref="AB4276:AC4276"/>
    <mergeCell ref="AF4274:AG4274"/>
    <mergeCell ref="L4275:M4275"/>
    <mergeCell ref="P4275:Q4275"/>
    <mergeCell ref="T4275:U4275"/>
    <mergeCell ref="X4275:Y4275"/>
    <mergeCell ref="AB4275:AC4275"/>
    <mergeCell ref="AF4275:AG4275"/>
    <mergeCell ref="L4274:M4274"/>
    <mergeCell ref="P4274:Q4274"/>
    <mergeCell ref="T4274:U4274"/>
    <mergeCell ref="X4274:Y4274"/>
    <mergeCell ref="AB4274:AC4274"/>
    <mergeCell ref="AF4272:AG4272"/>
    <mergeCell ref="L4273:M4273"/>
    <mergeCell ref="P4273:Q4273"/>
    <mergeCell ref="T4273:U4273"/>
    <mergeCell ref="X4273:Y4273"/>
    <mergeCell ref="AB4273:AC4273"/>
    <mergeCell ref="AF4273:AG4273"/>
    <mergeCell ref="L4272:M4272"/>
    <mergeCell ref="P4272:Q4272"/>
    <mergeCell ref="T4272:U4272"/>
    <mergeCell ref="X4272:Y4272"/>
    <mergeCell ref="AB4272:AC4272"/>
    <mergeCell ref="AE4270:AG4270"/>
    <mergeCell ref="L4271:M4271"/>
    <mergeCell ref="P4271:Q4271"/>
    <mergeCell ref="T4271:U4271"/>
    <mergeCell ref="X4271:Y4271"/>
    <mergeCell ref="AB4271:AC4271"/>
    <mergeCell ref="AF4271:AG4271"/>
    <mergeCell ref="K4270:M4270"/>
    <mergeCell ref="O4270:Q4270"/>
    <mergeCell ref="S4270:U4270"/>
    <mergeCell ref="W4270:Y4270"/>
    <mergeCell ref="AA4270:AC4270"/>
    <mergeCell ref="AF4268:AG4268"/>
    <mergeCell ref="K4269:M4269"/>
    <mergeCell ref="O4269:Q4269"/>
    <mergeCell ref="S4269:U4269"/>
    <mergeCell ref="W4269:Y4269"/>
    <mergeCell ref="AA4269:AC4269"/>
    <mergeCell ref="AE4269:AG4269"/>
    <mergeCell ref="L4268:M4268"/>
    <mergeCell ref="P4268:Q4268"/>
    <mergeCell ref="T4268:U4268"/>
    <mergeCell ref="X4268:Y4268"/>
    <mergeCell ref="AB4268:AC4268"/>
    <mergeCell ref="AF4266:AG4266"/>
    <mergeCell ref="L4267:M4267"/>
    <mergeCell ref="P4267:Q4267"/>
    <mergeCell ref="T4267:U4267"/>
    <mergeCell ref="X4267:Y4267"/>
    <mergeCell ref="AB4267:AC4267"/>
    <mergeCell ref="AF4267:AG4267"/>
    <mergeCell ref="L4266:M4266"/>
    <mergeCell ref="P4266:Q4266"/>
    <mergeCell ref="T4266:U4266"/>
    <mergeCell ref="X4266:Y4266"/>
    <mergeCell ref="AB4266:AC4266"/>
    <mergeCell ref="AF4264:AG4264"/>
    <mergeCell ref="L4265:M4265"/>
    <mergeCell ref="P4265:Q4265"/>
    <mergeCell ref="T4265:U4265"/>
    <mergeCell ref="X4265:Y4265"/>
    <mergeCell ref="AB4265:AC4265"/>
    <mergeCell ref="AF4265:AG4265"/>
    <mergeCell ref="L4264:M4264"/>
    <mergeCell ref="P4264:Q4264"/>
    <mergeCell ref="T4264:U4264"/>
    <mergeCell ref="X4264:Y4264"/>
    <mergeCell ref="AB4264:AC4264"/>
    <mergeCell ref="AF4262:AG4262"/>
    <mergeCell ref="L4263:M4263"/>
    <mergeCell ref="P4263:Q4263"/>
    <mergeCell ref="T4263:U4263"/>
    <mergeCell ref="X4263:Y4263"/>
    <mergeCell ref="AB4263:AC4263"/>
    <mergeCell ref="AF4263:AG4263"/>
    <mergeCell ref="L4262:M4262"/>
    <mergeCell ref="P4262:Q4262"/>
    <mergeCell ref="T4262:U4262"/>
    <mergeCell ref="X4262:Y4262"/>
    <mergeCell ref="AB4262:AC4262"/>
    <mergeCell ref="AF4260:AG4260"/>
    <mergeCell ref="L4261:M4261"/>
    <mergeCell ref="P4261:Q4261"/>
    <mergeCell ref="T4261:U4261"/>
    <mergeCell ref="X4261:Y4261"/>
    <mergeCell ref="AB4261:AC4261"/>
    <mergeCell ref="AF4261:AG4261"/>
    <mergeCell ref="L4260:M4260"/>
    <mergeCell ref="P4260:Q4260"/>
    <mergeCell ref="T4260:U4260"/>
    <mergeCell ref="X4260:Y4260"/>
    <mergeCell ref="AB4260:AC4260"/>
    <mergeCell ref="AE4258:AG4258"/>
    <mergeCell ref="K4259:M4259"/>
    <mergeCell ref="O4259:Q4259"/>
    <mergeCell ref="S4259:U4259"/>
    <mergeCell ref="W4259:Y4259"/>
    <mergeCell ref="AA4259:AC4259"/>
    <mergeCell ref="AE4259:AG4259"/>
    <mergeCell ref="K4258:M4258"/>
    <mergeCell ref="O4258:Q4258"/>
    <mergeCell ref="S4258:U4258"/>
    <mergeCell ref="W4258:Y4258"/>
    <mergeCell ref="AA4258:AC4258"/>
    <mergeCell ref="AF4256:AG4256"/>
    <mergeCell ref="K4257:M4257"/>
    <mergeCell ref="O4257:Q4257"/>
    <mergeCell ref="S4257:U4257"/>
    <mergeCell ref="W4257:Y4257"/>
    <mergeCell ref="AA4257:AC4257"/>
    <mergeCell ref="AE4257:AG4257"/>
    <mergeCell ref="L4256:M4256"/>
    <mergeCell ref="P4256:Q4256"/>
    <mergeCell ref="T4256:U4256"/>
    <mergeCell ref="X4256:Y4256"/>
    <mergeCell ref="AB4256:AC4256"/>
    <mergeCell ref="AE4254:AG4254"/>
    <mergeCell ref="L4255:M4255"/>
    <mergeCell ref="P4255:Q4255"/>
    <mergeCell ref="T4255:U4255"/>
    <mergeCell ref="X4255:Y4255"/>
    <mergeCell ref="AB4255:AC4255"/>
    <mergeCell ref="AF4255:AG4255"/>
    <mergeCell ref="K4254:M4254"/>
    <mergeCell ref="O4254:Q4254"/>
    <mergeCell ref="S4254:U4254"/>
    <mergeCell ref="W4254:Y4254"/>
    <mergeCell ref="AA4254:AC4254"/>
    <mergeCell ref="AE4252:AG4252"/>
    <mergeCell ref="K4253:M4253"/>
    <mergeCell ref="O4253:Q4253"/>
    <mergeCell ref="S4253:U4253"/>
    <mergeCell ref="W4253:Y4253"/>
    <mergeCell ref="AA4253:AC4253"/>
    <mergeCell ref="AE4253:AG4253"/>
    <mergeCell ref="K4252:M4252"/>
    <mergeCell ref="O4252:Q4252"/>
    <mergeCell ref="S4252:U4252"/>
    <mergeCell ref="W4252:Y4252"/>
    <mergeCell ref="AA4252:AC4252"/>
    <mergeCell ref="AF4250:AG4250"/>
    <mergeCell ref="L4251:M4251"/>
    <mergeCell ref="P4251:Q4251"/>
    <mergeCell ref="T4251:U4251"/>
    <mergeCell ref="X4251:Y4251"/>
    <mergeCell ref="AB4251:AC4251"/>
    <mergeCell ref="AF4251:AG4251"/>
    <mergeCell ref="L4250:M4250"/>
    <mergeCell ref="P4250:Q4250"/>
    <mergeCell ref="T4250:U4250"/>
    <mergeCell ref="X4250:Y4250"/>
    <mergeCell ref="AB4250:AC4250"/>
    <mergeCell ref="AE4248:AG4248"/>
    <mergeCell ref="L4249:M4249"/>
    <mergeCell ref="P4249:Q4249"/>
    <mergeCell ref="T4249:U4249"/>
    <mergeCell ref="X4249:Y4249"/>
    <mergeCell ref="AB4249:AC4249"/>
    <mergeCell ref="AF4249:AG4249"/>
    <mergeCell ref="K4248:M4248"/>
    <mergeCell ref="O4248:Q4248"/>
    <mergeCell ref="S4248:U4248"/>
    <mergeCell ref="W4248:Y4248"/>
    <mergeCell ref="AA4248:AC4248"/>
    <mergeCell ref="AF4246:AG4246"/>
    <mergeCell ref="K4247:M4247"/>
    <mergeCell ref="O4247:Q4247"/>
    <mergeCell ref="S4247:U4247"/>
    <mergeCell ref="W4247:Y4247"/>
    <mergeCell ref="AA4247:AC4247"/>
    <mergeCell ref="AE4247:AG4247"/>
    <mergeCell ref="L4246:M4246"/>
    <mergeCell ref="P4246:Q4246"/>
    <mergeCell ref="T4246:U4246"/>
    <mergeCell ref="X4246:Y4246"/>
    <mergeCell ref="AB4246:AC4246"/>
    <mergeCell ref="AF4244:AG4244"/>
    <mergeCell ref="L4245:M4245"/>
    <mergeCell ref="P4245:Q4245"/>
    <mergeCell ref="T4245:U4245"/>
    <mergeCell ref="X4245:Y4245"/>
    <mergeCell ref="AB4245:AC4245"/>
    <mergeCell ref="AF4245:AG4245"/>
    <mergeCell ref="L4244:M4244"/>
    <mergeCell ref="P4244:Q4244"/>
    <mergeCell ref="T4244:U4244"/>
    <mergeCell ref="X4244:Y4244"/>
    <mergeCell ref="AB4244:AC4244"/>
    <mergeCell ref="AF4242:AG4242"/>
    <mergeCell ref="L4243:M4243"/>
    <mergeCell ref="P4243:Q4243"/>
    <mergeCell ref="T4243:U4243"/>
    <mergeCell ref="X4243:Y4243"/>
    <mergeCell ref="AB4243:AC4243"/>
    <mergeCell ref="AF4243:AG4243"/>
    <mergeCell ref="L4242:M4242"/>
    <mergeCell ref="P4242:Q4242"/>
    <mergeCell ref="T4242:U4242"/>
    <mergeCell ref="X4242:Y4242"/>
    <mergeCell ref="AB4242:AC4242"/>
    <mergeCell ref="AF4240:AG4240"/>
    <mergeCell ref="L4241:M4241"/>
    <mergeCell ref="P4241:Q4241"/>
    <mergeCell ref="T4241:U4241"/>
    <mergeCell ref="X4241:Y4241"/>
    <mergeCell ref="AB4241:AC4241"/>
    <mergeCell ref="AF4241:AG4241"/>
    <mergeCell ref="L4240:M4240"/>
    <mergeCell ref="P4240:Q4240"/>
    <mergeCell ref="T4240:U4240"/>
    <mergeCell ref="X4240:Y4240"/>
    <mergeCell ref="AB4240:AC4240"/>
    <mergeCell ref="AF4238:AG4238"/>
    <mergeCell ref="L4239:M4239"/>
    <mergeCell ref="P4239:Q4239"/>
    <mergeCell ref="T4239:U4239"/>
    <mergeCell ref="X4239:Y4239"/>
    <mergeCell ref="AB4239:AC4239"/>
    <mergeCell ref="AF4239:AG4239"/>
    <mergeCell ref="L4238:M4238"/>
    <mergeCell ref="P4238:Q4238"/>
    <mergeCell ref="T4238:U4238"/>
    <mergeCell ref="X4238:Y4238"/>
    <mergeCell ref="AB4238:AC4238"/>
    <mergeCell ref="AF4236:AG4236"/>
    <mergeCell ref="L4237:M4237"/>
    <mergeCell ref="P4237:Q4237"/>
    <mergeCell ref="T4237:U4237"/>
    <mergeCell ref="X4237:Y4237"/>
    <mergeCell ref="AB4237:AC4237"/>
    <mergeCell ref="AF4237:AG4237"/>
    <mergeCell ref="L4236:M4236"/>
    <mergeCell ref="P4236:Q4236"/>
    <mergeCell ref="T4236:U4236"/>
    <mergeCell ref="X4236:Y4236"/>
    <mergeCell ref="AB4236:AC4236"/>
    <mergeCell ref="AF4234:AG4234"/>
    <mergeCell ref="L4235:M4235"/>
    <mergeCell ref="P4235:Q4235"/>
    <mergeCell ref="T4235:U4235"/>
    <mergeCell ref="X4235:Y4235"/>
    <mergeCell ref="AB4235:AC4235"/>
    <mergeCell ref="AF4235:AG4235"/>
    <mergeCell ref="L4234:M4234"/>
    <mergeCell ref="P4234:Q4234"/>
    <mergeCell ref="T4234:U4234"/>
    <mergeCell ref="X4234:Y4234"/>
    <mergeCell ref="AB4234:AC4234"/>
    <mergeCell ref="AE4232:AG4232"/>
    <mergeCell ref="K4233:M4233"/>
    <mergeCell ref="O4233:Q4233"/>
    <mergeCell ref="S4233:U4233"/>
    <mergeCell ref="W4233:Y4233"/>
    <mergeCell ref="AA4233:AC4233"/>
    <mergeCell ref="AE4233:AG4233"/>
    <mergeCell ref="K4232:M4232"/>
    <mergeCell ref="O4232:Q4232"/>
    <mergeCell ref="S4232:U4232"/>
    <mergeCell ref="W4232:Y4232"/>
    <mergeCell ref="AA4232:AC4232"/>
    <mergeCell ref="AF4230:AG4230"/>
    <mergeCell ref="L4231:M4231"/>
    <mergeCell ref="P4231:Q4231"/>
    <mergeCell ref="T4231:U4231"/>
    <mergeCell ref="X4231:Y4231"/>
    <mergeCell ref="AB4231:AC4231"/>
    <mergeCell ref="AF4231:AG4231"/>
    <mergeCell ref="L4230:M4230"/>
    <mergeCell ref="P4230:Q4230"/>
    <mergeCell ref="T4230:U4230"/>
    <mergeCell ref="X4230:Y4230"/>
    <mergeCell ref="AB4230:AC4230"/>
    <mergeCell ref="AF4228:AG4228"/>
    <mergeCell ref="L4229:M4229"/>
    <mergeCell ref="P4229:Q4229"/>
    <mergeCell ref="T4229:U4229"/>
    <mergeCell ref="X4229:Y4229"/>
    <mergeCell ref="AB4229:AC4229"/>
    <mergeCell ref="AF4229:AG4229"/>
    <mergeCell ref="L4228:M4228"/>
    <mergeCell ref="P4228:Q4228"/>
    <mergeCell ref="T4228:U4228"/>
    <mergeCell ref="X4228:Y4228"/>
    <mergeCell ref="AB4228:AC4228"/>
    <mergeCell ref="AE4226:AG4226"/>
    <mergeCell ref="L4227:M4227"/>
    <mergeCell ref="P4227:Q4227"/>
    <mergeCell ref="T4227:U4227"/>
    <mergeCell ref="X4227:Y4227"/>
    <mergeCell ref="AB4227:AC4227"/>
    <mergeCell ref="AF4227:AG4227"/>
    <mergeCell ref="K4226:M4226"/>
    <mergeCell ref="O4226:Q4226"/>
    <mergeCell ref="S4226:U4226"/>
    <mergeCell ref="W4226:Y4226"/>
    <mergeCell ref="AA4226:AC4226"/>
    <mergeCell ref="AF4224:AG4224"/>
    <mergeCell ref="K4225:M4225"/>
    <mergeCell ref="O4225:Q4225"/>
    <mergeCell ref="S4225:U4225"/>
    <mergeCell ref="W4225:Y4225"/>
    <mergeCell ref="AA4225:AC4225"/>
    <mergeCell ref="AE4225:AG4225"/>
    <mergeCell ref="L4224:M4224"/>
    <mergeCell ref="P4224:Q4224"/>
    <mergeCell ref="T4224:U4224"/>
    <mergeCell ref="X4224:Y4224"/>
    <mergeCell ref="AB4224:AC4224"/>
    <mergeCell ref="AF4222:AG4222"/>
    <mergeCell ref="L4223:M4223"/>
    <mergeCell ref="P4223:Q4223"/>
    <mergeCell ref="T4223:U4223"/>
    <mergeCell ref="X4223:Y4223"/>
    <mergeCell ref="AB4223:AC4223"/>
    <mergeCell ref="AF4223:AG4223"/>
    <mergeCell ref="L4222:M4222"/>
    <mergeCell ref="P4222:Q4222"/>
    <mergeCell ref="T4222:U4222"/>
    <mergeCell ref="X4222:Y4222"/>
    <mergeCell ref="AB4222:AC4222"/>
    <mergeCell ref="AF4220:AG4220"/>
    <mergeCell ref="L4221:M4221"/>
    <mergeCell ref="P4221:Q4221"/>
    <mergeCell ref="T4221:U4221"/>
    <mergeCell ref="X4221:Y4221"/>
    <mergeCell ref="AB4221:AC4221"/>
    <mergeCell ref="AF4221:AG4221"/>
    <mergeCell ref="L4220:M4220"/>
    <mergeCell ref="P4220:Q4220"/>
    <mergeCell ref="T4220:U4220"/>
    <mergeCell ref="X4220:Y4220"/>
    <mergeCell ref="AB4220:AC4220"/>
    <mergeCell ref="AF4218:AG4218"/>
    <mergeCell ref="L4219:M4219"/>
    <mergeCell ref="P4219:Q4219"/>
    <mergeCell ref="T4219:U4219"/>
    <mergeCell ref="X4219:Y4219"/>
    <mergeCell ref="AB4219:AC4219"/>
    <mergeCell ref="AF4219:AG4219"/>
    <mergeCell ref="L4218:M4218"/>
    <mergeCell ref="P4218:Q4218"/>
    <mergeCell ref="T4218:U4218"/>
    <mergeCell ref="X4218:Y4218"/>
    <mergeCell ref="AB4218:AC4218"/>
    <mergeCell ref="AF4216:AG4216"/>
    <mergeCell ref="L4217:M4217"/>
    <mergeCell ref="P4217:Q4217"/>
    <mergeCell ref="T4217:U4217"/>
    <mergeCell ref="X4217:Y4217"/>
    <mergeCell ref="AB4217:AC4217"/>
    <mergeCell ref="AF4217:AG4217"/>
    <mergeCell ref="L4216:M4216"/>
    <mergeCell ref="P4216:Q4216"/>
    <mergeCell ref="T4216:U4216"/>
    <mergeCell ref="X4216:Y4216"/>
    <mergeCell ref="AB4216:AC4216"/>
    <mergeCell ref="AE4214:AG4214"/>
    <mergeCell ref="L4215:M4215"/>
    <mergeCell ref="P4215:Q4215"/>
    <mergeCell ref="T4215:U4215"/>
    <mergeCell ref="X4215:Y4215"/>
    <mergeCell ref="AB4215:AC4215"/>
    <mergeCell ref="AF4215:AG4215"/>
    <mergeCell ref="K4214:M4214"/>
    <mergeCell ref="O4214:Q4214"/>
    <mergeCell ref="S4214:U4214"/>
    <mergeCell ref="W4214:Y4214"/>
    <mergeCell ref="AA4214:AC4214"/>
    <mergeCell ref="AF4212:AG4212"/>
    <mergeCell ref="K4213:M4213"/>
    <mergeCell ref="O4213:Q4213"/>
    <mergeCell ref="S4213:U4213"/>
    <mergeCell ref="W4213:Y4213"/>
    <mergeCell ref="AA4213:AC4213"/>
    <mergeCell ref="AE4213:AG4213"/>
    <mergeCell ref="L4212:M4212"/>
    <mergeCell ref="P4212:Q4212"/>
    <mergeCell ref="T4212:U4212"/>
    <mergeCell ref="X4212:Y4212"/>
    <mergeCell ref="AB4212:AC4212"/>
    <mergeCell ref="AF4210:AG4210"/>
    <mergeCell ref="L4211:M4211"/>
    <mergeCell ref="P4211:Q4211"/>
    <mergeCell ref="T4211:U4211"/>
    <mergeCell ref="X4211:Y4211"/>
    <mergeCell ref="AB4211:AC4211"/>
    <mergeCell ref="AF4211:AG4211"/>
    <mergeCell ref="L4210:M4210"/>
    <mergeCell ref="P4210:Q4210"/>
    <mergeCell ref="T4210:U4210"/>
    <mergeCell ref="X4210:Y4210"/>
    <mergeCell ref="AB4210:AC4210"/>
    <mergeCell ref="AE4208:AG4208"/>
    <mergeCell ref="K4209:M4209"/>
    <mergeCell ref="O4209:Q4209"/>
    <mergeCell ref="S4209:U4209"/>
    <mergeCell ref="W4209:Y4209"/>
    <mergeCell ref="AA4209:AC4209"/>
    <mergeCell ref="AE4209:AG4209"/>
    <mergeCell ref="K4208:M4208"/>
    <mergeCell ref="O4208:Q4208"/>
    <mergeCell ref="S4208:U4208"/>
    <mergeCell ref="W4208:Y4208"/>
    <mergeCell ref="AA4208:AC4208"/>
    <mergeCell ref="AF4206:AG4206"/>
    <mergeCell ref="K4207:M4207"/>
    <mergeCell ref="O4207:Q4207"/>
    <mergeCell ref="S4207:U4207"/>
    <mergeCell ref="W4207:Y4207"/>
    <mergeCell ref="AA4207:AC4207"/>
    <mergeCell ref="AE4207:AG4207"/>
    <mergeCell ref="L4206:M4206"/>
    <mergeCell ref="P4206:Q4206"/>
    <mergeCell ref="T4206:U4206"/>
    <mergeCell ref="X4206:Y4206"/>
    <mergeCell ref="AB4206:AC4206"/>
    <mergeCell ref="AF4204:AG4204"/>
    <mergeCell ref="L4205:M4205"/>
    <mergeCell ref="P4205:Q4205"/>
    <mergeCell ref="T4205:U4205"/>
    <mergeCell ref="X4205:Y4205"/>
    <mergeCell ref="AB4205:AC4205"/>
    <mergeCell ref="AF4205:AG4205"/>
    <mergeCell ref="L4204:M4204"/>
    <mergeCell ref="P4204:Q4204"/>
    <mergeCell ref="T4204:U4204"/>
    <mergeCell ref="X4204:Y4204"/>
    <mergeCell ref="AB4204:AC4204"/>
    <mergeCell ref="AF4202:AG4202"/>
    <mergeCell ref="L4203:M4203"/>
    <mergeCell ref="P4203:Q4203"/>
    <mergeCell ref="T4203:U4203"/>
    <mergeCell ref="X4203:Y4203"/>
    <mergeCell ref="AB4203:AC4203"/>
    <mergeCell ref="AF4203:AG4203"/>
    <mergeCell ref="L4202:M4202"/>
    <mergeCell ref="P4202:Q4202"/>
    <mergeCell ref="T4202:U4202"/>
    <mergeCell ref="X4202:Y4202"/>
    <mergeCell ref="AB4202:AC4202"/>
    <mergeCell ref="AF4200:AG4200"/>
    <mergeCell ref="L4201:M4201"/>
    <mergeCell ref="P4201:Q4201"/>
    <mergeCell ref="T4201:U4201"/>
    <mergeCell ref="X4201:Y4201"/>
    <mergeCell ref="AB4201:AC4201"/>
    <mergeCell ref="AF4201:AG4201"/>
    <mergeCell ref="L4200:M4200"/>
    <mergeCell ref="P4200:Q4200"/>
    <mergeCell ref="T4200:U4200"/>
    <mergeCell ref="X4200:Y4200"/>
    <mergeCell ref="AB4200:AC4200"/>
    <mergeCell ref="AF4198:AG4198"/>
    <mergeCell ref="L4199:M4199"/>
    <mergeCell ref="P4199:Q4199"/>
    <mergeCell ref="T4199:U4199"/>
    <mergeCell ref="X4199:Y4199"/>
    <mergeCell ref="AB4199:AC4199"/>
    <mergeCell ref="AF4199:AG4199"/>
    <mergeCell ref="L4198:M4198"/>
    <mergeCell ref="P4198:Q4198"/>
    <mergeCell ref="T4198:U4198"/>
    <mergeCell ref="X4198:Y4198"/>
    <mergeCell ref="AB4198:AC4198"/>
    <mergeCell ref="AE4196:AG4196"/>
    <mergeCell ref="L4197:M4197"/>
    <mergeCell ref="P4197:Q4197"/>
    <mergeCell ref="T4197:U4197"/>
    <mergeCell ref="X4197:Y4197"/>
    <mergeCell ref="AB4197:AC4197"/>
    <mergeCell ref="AF4197:AG4197"/>
    <mergeCell ref="K4196:M4196"/>
    <mergeCell ref="O4196:Q4196"/>
    <mergeCell ref="S4196:U4196"/>
    <mergeCell ref="W4196:Y4196"/>
    <mergeCell ref="AA4196:AC4196"/>
    <mergeCell ref="AE4194:AG4194"/>
    <mergeCell ref="K4195:M4195"/>
    <mergeCell ref="O4195:Q4195"/>
    <mergeCell ref="S4195:U4195"/>
    <mergeCell ref="W4195:Y4195"/>
    <mergeCell ref="AA4195:AC4195"/>
    <mergeCell ref="AE4195:AG4195"/>
    <mergeCell ref="K4194:M4194"/>
    <mergeCell ref="O4194:Q4194"/>
    <mergeCell ref="S4194:U4194"/>
    <mergeCell ref="W4194:Y4194"/>
    <mergeCell ref="AA4194:AC4194"/>
    <mergeCell ref="AF4192:AG4192"/>
    <mergeCell ref="L4193:M4193"/>
    <mergeCell ref="P4193:Q4193"/>
    <mergeCell ref="T4193:U4193"/>
    <mergeCell ref="X4193:Y4193"/>
    <mergeCell ref="AB4193:AC4193"/>
    <mergeCell ref="AF4193:AG4193"/>
    <mergeCell ref="L4192:M4192"/>
    <mergeCell ref="P4192:Q4192"/>
    <mergeCell ref="T4192:U4192"/>
    <mergeCell ref="X4192:Y4192"/>
    <mergeCell ref="AB4192:AC4192"/>
    <mergeCell ref="AF4190:AG4190"/>
    <mergeCell ref="L4191:M4191"/>
    <mergeCell ref="P4191:Q4191"/>
    <mergeCell ref="T4191:U4191"/>
    <mergeCell ref="X4191:Y4191"/>
    <mergeCell ref="AB4191:AC4191"/>
    <mergeCell ref="AF4191:AG4191"/>
    <mergeCell ref="L4190:M4190"/>
    <mergeCell ref="P4190:Q4190"/>
    <mergeCell ref="T4190:U4190"/>
    <mergeCell ref="X4190:Y4190"/>
    <mergeCell ref="AB4190:AC4190"/>
    <mergeCell ref="AF4188:AG4188"/>
    <mergeCell ref="L4189:M4189"/>
    <mergeCell ref="P4189:Q4189"/>
    <mergeCell ref="T4189:U4189"/>
    <mergeCell ref="X4189:Y4189"/>
    <mergeCell ref="AB4189:AC4189"/>
    <mergeCell ref="AF4189:AG4189"/>
    <mergeCell ref="L4188:M4188"/>
    <mergeCell ref="P4188:Q4188"/>
    <mergeCell ref="T4188:U4188"/>
    <mergeCell ref="X4188:Y4188"/>
    <mergeCell ref="AB4188:AC4188"/>
    <mergeCell ref="AF4186:AG4186"/>
    <mergeCell ref="L4187:M4187"/>
    <mergeCell ref="P4187:Q4187"/>
    <mergeCell ref="T4187:U4187"/>
    <mergeCell ref="X4187:Y4187"/>
    <mergeCell ref="AB4187:AC4187"/>
    <mergeCell ref="AF4187:AG4187"/>
    <mergeCell ref="L4186:M4186"/>
    <mergeCell ref="P4186:Q4186"/>
    <mergeCell ref="T4186:U4186"/>
    <mergeCell ref="X4186:Y4186"/>
    <mergeCell ref="AB4186:AC4186"/>
    <mergeCell ref="AF4184:AG4184"/>
    <mergeCell ref="L4185:M4185"/>
    <mergeCell ref="P4185:Q4185"/>
    <mergeCell ref="T4185:U4185"/>
    <mergeCell ref="X4185:Y4185"/>
    <mergeCell ref="AB4185:AC4185"/>
    <mergeCell ref="AF4185:AG4185"/>
    <mergeCell ref="L4184:M4184"/>
    <mergeCell ref="P4184:Q4184"/>
    <mergeCell ref="T4184:U4184"/>
    <mergeCell ref="X4184:Y4184"/>
    <mergeCell ref="AB4184:AC4184"/>
    <mergeCell ref="AF4182:AG4182"/>
    <mergeCell ref="L4183:M4183"/>
    <mergeCell ref="P4183:Q4183"/>
    <mergeCell ref="T4183:U4183"/>
    <mergeCell ref="X4183:Y4183"/>
    <mergeCell ref="AB4183:AC4183"/>
    <mergeCell ref="AF4183:AG4183"/>
    <mergeCell ref="L4182:M4182"/>
    <mergeCell ref="P4182:Q4182"/>
    <mergeCell ref="T4182:U4182"/>
    <mergeCell ref="X4182:Y4182"/>
    <mergeCell ref="AB4182:AC4182"/>
    <mergeCell ref="AF4180:AG4180"/>
    <mergeCell ref="L4181:M4181"/>
    <mergeCell ref="P4181:Q4181"/>
    <mergeCell ref="T4181:U4181"/>
    <mergeCell ref="X4181:Y4181"/>
    <mergeCell ref="AB4181:AC4181"/>
    <mergeCell ref="AF4181:AG4181"/>
    <mergeCell ref="L4180:M4180"/>
    <mergeCell ref="P4180:Q4180"/>
    <mergeCell ref="T4180:U4180"/>
    <mergeCell ref="X4180:Y4180"/>
    <mergeCell ref="AB4180:AC4180"/>
    <mergeCell ref="AF4178:AG4178"/>
    <mergeCell ref="L4179:M4179"/>
    <mergeCell ref="P4179:Q4179"/>
    <mergeCell ref="T4179:U4179"/>
    <mergeCell ref="X4179:Y4179"/>
    <mergeCell ref="AB4179:AC4179"/>
    <mergeCell ref="AF4179:AG4179"/>
    <mergeCell ref="L4178:M4178"/>
    <mergeCell ref="P4178:Q4178"/>
    <mergeCell ref="T4178:U4178"/>
    <mergeCell ref="X4178:Y4178"/>
    <mergeCell ref="AB4178:AC4178"/>
    <mergeCell ref="AE4176:AG4176"/>
    <mergeCell ref="L4177:M4177"/>
    <mergeCell ref="P4177:Q4177"/>
    <mergeCell ref="T4177:U4177"/>
    <mergeCell ref="X4177:Y4177"/>
    <mergeCell ref="AB4177:AC4177"/>
    <mergeCell ref="AF4177:AG4177"/>
    <mergeCell ref="K4176:M4176"/>
    <mergeCell ref="O4176:Q4176"/>
    <mergeCell ref="S4176:U4176"/>
    <mergeCell ref="W4176:Y4176"/>
    <mergeCell ref="AA4176:AC4176"/>
    <mergeCell ref="AE4174:AG4174"/>
    <mergeCell ref="K4175:M4175"/>
    <mergeCell ref="O4175:Q4175"/>
    <mergeCell ref="S4175:U4175"/>
    <mergeCell ref="W4175:Y4175"/>
    <mergeCell ref="AA4175:AC4175"/>
    <mergeCell ref="AE4175:AG4175"/>
    <mergeCell ref="K4174:M4174"/>
    <mergeCell ref="O4174:Q4174"/>
    <mergeCell ref="S4174:U4174"/>
    <mergeCell ref="W4174:Y4174"/>
    <mergeCell ref="AA4174:AC4174"/>
    <mergeCell ref="AE4172:AG4172"/>
    <mergeCell ref="A4173:F4173"/>
    <mergeCell ref="L4173:M4173"/>
    <mergeCell ref="P4173:Q4173"/>
    <mergeCell ref="T4173:U4173"/>
    <mergeCell ref="X4173:Y4173"/>
    <mergeCell ref="AB4173:AC4173"/>
    <mergeCell ref="AF4173:AG4173"/>
    <mergeCell ref="K4172:M4172"/>
    <mergeCell ref="O4172:Q4172"/>
    <mergeCell ref="S4172:U4172"/>
    <mergeCell ref="W4172:Y4172"/>
    <mergeCell ref="AA4172:AC4172"/>
    <mergeCell ref="AF4170:AG4170"/>
    <mergeCell ref="K4171:M4171"/>
    <mergeCell ref="O4171:Q4171"/>
    <mergeCell ref="S4171:U4171"/>
    <mergeCell ref="W4171:Y4171"/>
    <mergeCell ref="AA4171:AC4171"/>
    <mergeCell ref="AE4171:AG4171"/>
    <mergeCell ref="L4170:M4170"/>
    <mergeCell ref="P4170:Q4170"/>
    <mergeCell ref="T4170:U4170"/>
    <mergeCell ref="X4170:Y4170"/>
    <mergeCell ref="AB4170:AC4170"/>
    <mergeCell ref="AE4168:AG4168"/>
    <mergeCell ref="L4169:M4169"/>
    <mergeCell ref="P4169:Q4169"/>
    <mergeCell ref="T4169:U4169"/>
    <mergeCell ref="X4169:Y4169"/>
    <mergeCell ref="AB4169:AC4169"/>
    <mergeCell ref="AF4169:AG4169"/>
    <mergeCell ref="K4168:M4168"/>
    <mergeCell ref="O4168:Q4168"/>
    <mergeCell ref="S4168:U4168"/>
    <mergeCell ref="W4168:Y4168"/>
    <mergeCell ref="AA4168:AC4168"/>
    <mergeCell ref="AF4166:AG4166"/>
    <mergeCell ref="K4167:M4167"/>
    <mergeCell ref="O4167:Q4167"/>
    <mergeCell ref="S4167:U4167"/>
    <mergeCell ref="W4167:Y4167"/>
    <mergeCell ref="AA4167:AC4167"/>
    <mergeCell ref="AE4167:AG4167"/>
    <mergeCell ref="L4166:M4166"/>
    <mergeCell ref="P4166:Q4166"/>
    <mergeCell ref="T4166:U4166"/>
    <mergeCell ref="X4166:Y4166"/>
    <mergeCell ref="AB4166:AC4166"/>
    <mergeCell ref="AF4164:AG4164"/>
    <mergeCell ref="L4165:M4165"/>
    <mergeCell ref="P4165:Q4165"/>
    <mergeCell ref="T4165:U4165"/>
    <mergeCell ref="X4165:Y4165"/>
    <mergeCell ref="AB4165:AC4165"/>
    <mergeCell ref="AF4165:AG4165"/>
    <mergeCell ref="L4164:M4164"/>
    <mergeCell ref="P4164:Q4164"/>
    <mergeCell ref="T4164:U4164"/>
    <mergeCell ref="X4164:Y4164"/>
    <mergeCell ref="AB4164:AC4164"/>
    <mergeCell ref="AF4162:AG4162"/>
    <mergeCell ref="L4163:M4163"/>
    <mergeCell ref="P4163:Q4163"/>
    <mergeCell ref="T4163:U4163"/>
    <mergeCell ref="X4163:Y4163"/>
    <mergeCell ref="AB4163:AC4163"/>
    <mergeCell ref="AF4163:AG4163"/>
    <mergeCell ref="L4162:M4162"/>
    <mergeCell ref="P4162:Q4162"/>
    <mergeCell ref="T4162:U4162"/>
    <mergeCell ref="X4162:Y4162"/>
    <mergeCell ref="AB4162:AC4162"/>
    <mergeCell ref="AE4160:AG4160"/>
    <mergeCell ref="K4161:M4161"/>
    <mergeCell ref="O4161:Q4161"/>
    <mergeCell ref="S4161:U4161"/>
    <mergeCell ref="W4161:Y4161"/>
    <mergeCell ref="AA4161:AC4161"/>
    <mergeCell ref="AE4161:AG4161"/>
    <mergeCell ref="K4160:M4160"/>
    <mergeCell ref="O4160:Q4160"/>
    <mergeCell ref="S4160:U4160"/>
    <mergeCell ref="W4160:Y4160"/>
    <mergeCell ref="AA4160:AC4160"/>
    <mergeCell ref="AF4158:AG4158"/>
    <mergeCell ref="K4159:M4159"/>
    <mergeCell ref="O4159:Q4159"/>
    <mergeCell ref="S4159:U4159"/>
    <mergeCell ref="W4159:Y4159"/>
    <mergeCell ref="AA4159:AC4159"/>
    <mergeCell ref="AE4159:AG4159"/>
    <mergeCell ref="L4158:M4158"/>
    <mergeCell ref="P4158:Q4158"/>
    <mergeCell ref="T4158:U4158"/>
    <mergeCell ref="X4158:Y4158"/>
    <mergeCell ref="AB4158:AC4158"/>
    <mergeCell ref="AF4156:AG4156"/>
    <mergeCell ref="L4157:M4157"/>
    <mergeCell ref="P4157:Q4157"/>
    <mergeCell ref="T4157:U4157"/>
    <mergeCell ref="X4157:Y4157"/>
    <mergeCell ref="AB4157:AC4157"/>
    <mergeCell ref="AF4157:AG4157"/>
    <mergeCell ref="L4156:M4156"/>
    <mergeCell ref="P4156:Q4156"/>
    <mergeCell ref="T4156:U4156"/>
    <mergeCell ref="X4156:Y4156"/>
    <mergeCell ref="AB4156:AC4156"/>
    <mergeCell ref="AF4154:AG4154"/>
    <mergeCell ref="L4155:M4155"/>
    <mergeCell ref="P4155:Q4155"/>
    <mergeCell ref="T4155:U4155"/>
    <mergeCell ref="X4155:Y4155"/>
    <mergeCell ref="AB4155:AC4155"/>
    <mergeCell ref="AF4155:AG4155"/>
    <mergeCell ref="L4154:M4154"/>
    <mergeCell ref="P4154:Q4154"/>
    <mergeCell ref="T4154:U4154"/>
    <mergeCell ref="X4154:Y4154"/>
    <mergeCell ref="AB4154:AC4154"/>
    <mergeCell ref="AF4152:AG4152"/>
    <mergeCell ref="L4153:M4153"/>
    <mergeCell ref="P4153:Q4153"/>
    <mergeCell ref="T4153:U4153"/>
    <mergeCell ref="X4153:Y4153"/>
    <mergeCell ref="AB4153:AC4153"/>
    <mergeCell ref="AF4153:AG4153"/>
    <mergeCell ref="L4152:M4152"/>
    <mergeCell ref="P4152:Q4152"/>
    <mergeCell ref="T4152:U4152"/>
    <mergeCell ref="X4152:Y4152"/>
    <mergeCell ref="AB4152:AC4152"/>
    <mergeCell ref="AE4150:AG4150"/>
    <mergeCell ref="L4151:M4151"/>
    <mergeCell ref="P4151:Q4151"/>
    <mergeCell ref="T4151:U4151"/>
    <mergeCell ref="X4151:Y4151"/>
    <mergeCell ref="AB4151:AC4151"/>
    <mergeCell ref="AF4151:AG4151"/>
    <mergeCell ref="K4150:M4150"/>
    <mergeCell ref="O4150:Q4150"/>
    <mergeCell ref="S4150:U4150"/>
    <mergeCell ref="W4150:Y4150"/>
    <mergeCell ref="AA4150:AC4150"/>
    <mergeCell ref="AE4148:AG4148"/>
    <mergeCell ref="K4149:M4149"/>
    <mergeCell ref="O4149:Q4149"/>
    <mergeCell ref="S4149:U4149"/>
    <mergeCell ref="W4149:Y4149"/>
    <mergeCell ref="AA4149:AC4149"/>
    <mergeCell ref="AE4149:AG4149"/>
    <mergeCell ref="K4148:M4148"/>
    <mergeCell ref="O4148:Q4148"/>
    <mergeCell ref="S4148:U4148"/>
    <mergeCell ref="W4148:Y4148"/>
    <mergeCell ref="AA4148:AC4148"/>
    <mergeCell ref="AE4146:AG4146"/>
    <mergeCell ref="A4147:F4147"/>
    <mergeCell ref="L4147:M4147"/>
    <mergeCell ref="P4147:Q4147"/>
    <mergeCell ref="T4147:U4147"/>
    <mergeCell ref="X4147:Y4147"/>
    <mergeCell ref="AB4147:AC4147"/>
    <mergeCell ref="AF4147:AG4147"/>
    <mergeCell ref="K4146:M4146"/>
    <mergeCell ref="O4146:Q4146"/>
    <mergeCell ref="S4146:U4146"/>
    <mergeCell ref="W4146:Y4146"/>
    <mergeCell ref="AA4146:AC4146"/>
    <mergeCell ref="AF4144:AG4144"/>
    <mergeCell ref="K4145:M4145"/>
    <mergeCell ref="O4145:Q4145"/>
    <mergeCell ref="S4145:U4145"/>
    <mergeCell ref="W4145:Y4145"/>
    <mergeCell ref="AA4145:AC4145"/>
    <mergeCell ref="AE4145:AG4145"/>
    <mergeCell ref="L4144:M4144"/>
    <mergeCell ref="P4144:Q4144"/>
    <mergeCell ref="T4144:U4144"/>
    <mergeCell ref="X4144:Y4144"/>
    <mergeCell ref="AB4144:AC4144"/>
    <mergeCell ref="AE4142:AG4142"/>
    <mergeCell ref="L4143:M4143"/>
    <mergeCell ref="P4143:Q4143"/>
    <mergeCell ref="T4143:U4143"/>
    <mergeCell ref="X4143:Y4143"/>
    <mergeCell ref="AB4143:AC4143"/>
    <mergeCell ref="AF4143:AG4143"/>
    <mergeCell ref="K4142:M4142"/>
    <mergeCell ref="O4142:Q4142"/>
    <mergeCell ref="S4142:U4142"/>
    <mergeCell ref="W4142:Y4142"/>
    <mergeCell ref="AA4142:AC4142"/>
    <mergeCell ref="AF4140:AG4140"/>
    <mergeCell ref="K4141:M4141"/>
    <mergeCell ref="O4141:Q4141"/>
    <mergeCell ref="S4141:U4141"/>
    <mergeCell ref="W4141:Y4141"/>
    <mergeCell ref="AA4141:AC4141"/>
    <mergeCell ref="AE4141:AG4141"/>
    <mergeCell ref="L4140:M4140"/>
    <mergeCell ref="P4140:Q4140"/>
    <mergeCell ref="T4140:U4140"/>
    <mergeCell ref="X4140:Y4140"/>
    <mergeCell ref="AB4140:AC4140"/>
    <mergeCell ref="AE4138:AG4138"/>
    <mergeCell ref="L4139:M4139"/>
    <mergeCell ref="P4139:Q4139"/>
    <mergeCell ref="T4139:U4139"/>
    <mergeCell ref="X4139:Y4139"/>
    <mergeCell ref="AB4139:AC4139"/>
    <mergeCell ref="AF4139:AG4139"/>
    <mergeCell ref="K4138:M4138"/>
    <mergeCell ref="O4138:Q4138"/>
    <mergeCell ref="S4138:U4138"/>
    <mergeCell ref="W4138:Y4138"/>
    <mergeCell ref="AA4138:AC4138"/>
    <mergeCell ref="AE4136:AG4136"/>
    <mergeCell ref="K4137:M4137"/>
    <mergeCell ref="O4137:Q4137"/>
    <mergeCell ref="S4137:U4137"/>
    <mergeCell ref="W4137:Y4137"/>
    <mergeCell ref="AA4137:AC4137"/>
    <mergeCell ref="AE4137:AG4137"/>
    <mergeCell ref="K4136:M4136"/>
    <mergeCell ref="O4136:Q4136"/>
    <mergeCell ref="S4136:U4136"/>
    <mergeCell ref="W4136:Y4136"/>
    <mergeCell ref="AA4136:AC4136"/>
    <mergeCell ref="AF4134:AG4134"/>
    <mergeCell ref="L4135:M4135"/>
    <mergeCell ref="P4135:Q4135"/>
    <mergeCell ref="T4135:U4135"/>
    <mergeCell ref="X4135:Y4135"/>
    <mergeCell ref="AB4135:AC4135"/>
    <mergeCell ref="AF4135:AG4135"/>
    <mergeCell ref="L4134:M4134"/>
    <mergeCell ref="P4134:Q4134"/>
    <mergeCell ref="T4134:U4134"/>
    <mergeCell ref="X4134:Y4134"/>
    <mergeCell ref="AB4134:AC4134"/>
    <mergeCell ref="AE4132:AG4132"/>
    <mergeCell ref="K4133:M4133"/>
    <mergeCell ref="O4133:Q4133"/>
    <mergeCell ref="S4133:U4133"/>
    <mergeCell ref="W4133:Y4133"/>
    <mergeCell ref="AA4133:AC4133"/>
    <mergeCell ref="AE4133:AG4133"/>
    <mergeCell ref="K4132:M4132"/>
    <mergeCell ref="O4132:Q4132"/>
    <mergeCell ref="S4132:U4132"/>
    <mergeCell ref="W4132:Y4132"/>
    <mergeCell ref="AA4132:AC4132"/>
    <mergeCell ref="AF4130:AG4130"/>
    <mergeCell ref="K4131:M4131"/>
    <mergeCell ref="O4131:Q4131"/>
    <mergeCell ref="S4131:U4131"/>
    <mergeCell ref="W4131:Y4131"/>
    <mergeCell ref="AA4131:AC4131"/>
    <mergeCell ref="AE4131:AG4131"/>
    <mergeCell ref="L4130:M4130"/>
    <mergeCell ref="P4130:Q4130"/>
    <mergeCell ref="T4130:U4130"/>
    <mergeCell ref="X4130:Y4130"/>
    <mergeCell ref="AB4130:AC4130"/>
    <mergeCell ref="AF4128:AG4128"/>
    <mergeCell ref="L4129:M4129"/>
    <mergeCell ref="P4129:Q4129"/>
    <mergeCell ref="T4129:U4129"/>
    <mergeCell ref="X4129:Y4129"/>
    <mergeCell ref="AB4129:AC4129"/>
    <mergeCell ref="AF4129:AG4129"/>
    <mergeCell ref="L4128:M4128"/>
    <mergeCell ref="P4128:Q4128"/>
    <mergeCell ref="T4128:U4128"/>
    <mergeCell ref="X4128:Y4128"/>
    <mergeCell ref="AB4128:AC4128"/>
    <mergeCell ref="AF4126:AG4126"/>
    <mergeCell ref="L4127:M4127"/>
    <mergeCell ref="P4127:Q4127"/>
    <mergeCell ref="T4127:U4127"/>
    <mergeCell ref="X4127:Y4127"/>
    <mergeCell ref="AB4127:AC4127"/>
    <mergeCell ref="AF4127:AG4127"/>
    <mergeCell ref="L4126:M4126"/>
    <mergeCell ref="P4126:Q4126"/>
    <mergeCell ref="T4126:U4126"/>
    <mergeCell ref="X4126:Y4126"/>
    <mergeCell ref="AB4126:AC4126"/>
    <mergeCell ref="AE4124:AG4124"/>
    <mergeCell ref="K4125:M4125"/>
    <mergeCell ref="O4125:Q4125"/>
    <mergeCell ref="S4125:U4125"/>
    <mergeCell ref="W4125:Y4125"/>
    <mergeCell ref="AA4125:AC4125"/>
    <mergeCell ref="AE4125:AG4125"/>
    <mergeCell ref="K4124:M4124"/>
    <mergeCell ref="O4124:Q4124"/>
    <mergeCell ref="S4124:U4124"/>
    <mergeCell ref="W4124:Y4124"/>
    <mergeCell ref="AA4124:AC4124"/>
    <mergeCell ref="AF4122:AG4122"/>
    <mergeCell ref="K4123:M4123"/>
    <mergeCell ref="O4123:Q4123"/>
    <mergeCell ref="S4123:U4123"/>
    <mergeCell ref="W4123:Y4123"/>
    <mergeCell ref="AA4123:AC4123"/>
    <mergeCell ref="AE4123:AG4123"/>
    <mergeCell ref="L4122:M4122"/>
    <mergeCell ref="P4122:Q4122"/>
    <mergeCell ref="T4122:U4122"/>
    <mergeCell ref="X4122:Y4122"/>
    <mergeCell ref="AB4122:AC4122"/>
    <mergeCell ref="AE4120:AG4120"/>
    <mergeCell ref="L4121:M4121"/>
    <mergeCell ref="P4121:Q4121"/>
    <mergeCell ref="T4121:U4121"/>
    <mergeCell ref="X4121:Y4121"/>
    <mergeCell ref="AB4121:AC4121"/>
    <mergeCell ref="AF4121:AG4121"/>
    <mergeCell ref="K4120:M4120"/>
    <mergeCell ref="O4120:Q4120"/>
    <mergeCell ref="S4120:U4120"/>
    <mergeCell ref="W4120:Y4120"/>
    <mergeCell ref="AA4120:AC4120"/>
    <mergeCell ref="AE4118:AG4118"/>
    <mergeCell ref="K4119:M4119"/>
    <mergeCell ref="O4119:Q4119"/>
    <mergeCell ref="S4119:U4119"/>
    <mergeCell ref="W4119:Y4119"/>
    <mergeCell ref="AA4119:AC4119"/>
    <mergeCell ref="AE4119:AG4119"/>
    <mergeCell ref="K4118:M4118"/>
    <mergeCell ref="O4118:Q4118"/>
    <mergeCell ref="S4118:U4118"/>
    <mergeCell ref="W4118:Y4118"/>
    <mergeCell ref="AA4118:AC4118"/>
    <mergeCell ref="AE4116:AG4116"/>
    <mergeCell ref="A4117:F4117"/>
    <mergeCell ref="L4117:M4117"/>
    <mergeCell ref="P4117:Q4117"/>
    <mergeCell ref="T4117:U4117"/>
    <mergeCell ref="X4117:Y4117"/>
    <mergeCell ref="AB4117:AC4117"/>
    <mergeCell ref="AF4117:AG4117"/>
    <mergeCell ref="K4116:M4116"/>
    <mergeCell ref="O4116:Q4116"/>
    <mergeCell ref="S4116:U4116"/>
    <mergeCell ref="W4116:Y4116"/>
    <mergeCell ref="AA4116:AC4116"/>
    <mergeCell ref="AF4114:AG4114"/>
    <mergeCell ref="K4115:M4115"/>
    <mergeCell ref="O4115:Q4115"/>
    <mergeCell ref="S4115:U4115"/>
    <mergeCell ref="W4115:Y4115"/>
    <mergeCell ref="AA4115:AC4115"/>
    <mergeCell ref="AE4115:AG4115"/>
    <mergeCell ref="L4114:M4114"/>
    <mergeCell ref="P4114:Q4114"/>
    <mergeCell ref="T4114:U4114"/>
    <mergeCell ref="X4114:Y4114"/>
    <mergeCell ref="AB4114:AC4114"/>
    <mergeCell ref="AE4112:AG4112"/>
    <mergeCell ref="L4113:M4113"/>
    <mergeCell ref="P4113:Q4113"/>
    <mergeCell ref="T4113:U4113"/>
    <mergeCell ref="X4113:Y4113"/>
    <mergeCell ref="AB4113:AC4113"/>
    <mergeCell ref="AF4113:AG4113"/>
    <mergeCell ref="K4112:M4112"/>
    <mergeCell ref="O4112:Q4112"/>
    <mergeCell ref="S4112:U4112"/>
    <mergeCell ref="W4112:Y4112"/>
    <mergeCell ref="AA4112:AC4112"/>
    <mergeCell ref="AF4110:AG4110"/>
    <mergeCell ref="K4111:M4111"/>
    <mergeCell ref="O4111:Q4111"/>
    <mergeCell ref="S4111:U4111"/>
    <mergeCell ref="W4111:Y4111"/>
    <mergeCell ref="AA4111:AC4111"/>
    <mergeCell ref="AE4111:AG4111"/>
    <mergeCell ref="L4110:M4110"/>
    <mergeCell ref="P4110:Q4110"/>
    <mergeCell ref="T4110:U4110"/>
    <mergeCell ref="X4110:Y4110"/>
    <mergeCell ref="AB4110:AC4110"/>
    <mergeCell ref="AF4108:AG4108"/>
    <mergeCell ref="L4109:M4109"/>
    <mergeCell ref="P4109:Q4109"/>
    <mergeCell ref="T4109:U4109"/>
    <mergeCell ref="X4109:Y4109"/>
    <mergeCell ref="AB4109:AC4109"/>
    <mergeCell ref="AF4109:AG4109"/>
    <mergeCell ref="L4108:M4108"/>
    <mergeCell ref="P4108:Q4108"/>
    <mergeCell ref="T4108:U4108"/>
    <mergeCell ref="X4108:Y4108"/>
    <mergeCell ref="AB4108:AC4108"/>
    <mergeCell ref="AE4106:AG4106"/>
    <mergeCell ref="L4107:M4107"/>
    <mergeCell ref="P4107:Q4107"/>
    <mergeCell ref="T4107:U4107"/>
    <mergeCell ref="X4107:Y4107"/>
    <mergeCell ref="AB4107:AC4107"/>
    <mergeCell ref="AF4107:AG4107"/>
    <mergeCell ref="K4106:M4106"/>
    <mergeCell ref="O4106:Q4106"/>
    <mergeCell ref="S4106:U4106"/>
    <mergeCell ref="W4106:Y4106"/>
    <mergeCell ref="AA4106:AC4106"/>
    <mergeCell ref="AE4104:AG4104"/>
    <mergeCell ref="K4105:M4105"/>
    <mergeCell ref="O4105:Q4105"/>
    <mergeCell ref="S4105:U4105"/>
    <mergeCell ref="W4105:Y4105"/>
    <mergeCell ref="AA4105:AC4105"/>
    <mergeCell ref="AE4105:AG4105"/>
    <mergeCell ref="K4104:M4104"/>
    <mergeCell ref="O4104:Q4104"/>
    <mergeCell ref="S4104:U4104"/>
    <mergeCell ref="W4104:Y4104"/>
    <mergeCell ref="AA4104:AC4104"/>
    <mergeCell ref="AF4102:AG4102"/>
    <mergeCell ref="L4103:M4103"/>
    <mergeCell ref="P4103:Q4103"/>
    <mergeCell ref="T4103:U4103"/>
    <mergeCell ref="X4103:Y4103"/>
    <mergeCell ref="AB4103:AC4103"/>
    <mergeCell ref="AF4103:AG4103"/>
    <mergeCell ref="L4102:M4102"/>
    <mergeCell ref="P4102:Q4102"/>
    <mergeCell ref="T4102:U4102"/>
    <mergeCell ref="X4102:Y4102"/>
    <mergeCell ref="AB4102:AC4102"/>
    <mergeCell ref="AE4100:AG4100"/>
    <mergeCell ref="K4101:M4101"/>
    <mergeCell ref="O4101:Q4101"/>
    <mergeCell ref="S4101:U4101"/>
    <mergeCell ref="W4101:Y4101"/>
    <mergeCell ref="AA4101:AC4101"/>
    <mergeCell ref="AE4101:AG4101"/>
    <mergeCell ref="K4100:M4100"/>
    <mergeCell ref="O4100:Q4100"/>
    <mergeCell ref="S4100:U4100"/>
    <mergeCell ref="W4100:Y4100"/>
    <mergeCell ref="AA4100:AC4100"/>
    <mergeCell ref="AF4098:AG4098"/>
    <mergeCell ref="L4099:M4099"/>
    <mergeCell ref="P4099:Q4099"/>
    <mergeCell ref="T4099:U4099"/>
    <mergeCell ref="X4099:Y4099"/>
    <mergeCell ref="AB4099:AC4099"/>
    <mergeCell ref="AF4099:AG4099"/>
    <mergeCell ref="L4098:M4098"/>
    <mergeCell ref="P4098:Q4098"/>
    <mergeCell ref="T4098:U4098"/>
    <mergeCell ref="X4098:Y4098"/>
    <mergeCell ref="AB4098:AC4098"/>
    <mergeCell ref="AE4096:AG4096"/>
    <mergeCell ref="K4097:M4097"/>
    <mergeCell ref="O4097:Q4097"/>
    <mergeCell ref="S4097:U4097"/>
    <mergeCell ref="W4097:Y4097"/>
    <mergeCell ref="AA4097:AC4097"/>
    <mergeCell ref="AE4097:AG4097"/>
    <mergeCell ref="K4096:M4096"/>
    <mergeCell ref="O4096:Q4096"/>
    <mergeCell ref="S4096:U4096"/>
    <mergeCell ref="W4096:Y4096"/>
    <mergeCell ref="AA4096:AC4096"/>
    <mergeCell ref="AF4094:AG4094"/>
    <mergeCell ref="L4095:M4095"/>
    <mergeCell ref="P4095:Q4095"/>
    <mergeCell ref="T4095:U4095"/>
    <mergeCell ref="X4095:Y4095"/>
    <mergeCell ref="AB4095:AC4095"/>
    <mergeCell ref="AF4095:AG4095"/>
    <mergeCell ref="L4094:M4094"/>
    <mergeCell ref="P4094:Q4094"/>
    <mergeCell ref="T4094:U4094"/>
    <mergeCell ref="X4094:Y4094"/>
    <mergeCell ref="AB4094:AC4094"/>
    <mergeCell ref="AE4092:AG4092"/>
    <mergeCell ref="K4093:M4093"/>
    <mergeCell ref="O4093:Q4093"/>
    <mergeCell ref="S4093:U4093"/>
    <mergeCell ref="W4093:Y4093"/>
    <mergeCell ref="AA4093:AC4093"/>
    <mergeCell ref="AE4093:AG4093"/>
    <mergeCell ref="K4092:M4092"/>
    <mergeCell ref="O4092:Q4092"/>
    <mergeCell ref="S4092:U4092"/>
    <mergeCell ref="W4092:Y4092"/>
    <mergeCell ref="AA4092:AC4092"/>
    <mergeCell ref="AF4090:AG4090"/>
    <mergeCell ref="L4091:M4091"/>
    <mergeCell ref="P4091:Q4091"/>
    <mergeCell ref="T4091:U4091"/>
    <mergeCell ref="X4091:Y4091"/>
    <mergeCell ref="AB4091:AC4091"/>
    <mergeCell ref="AF4091:AG4091"/>
    <mergeCell ref="L4090:M4090"/>
    <mergeCell ref="P4090:Q4090"/>
    <mergeCell ref="T4090:U4090"/>
    <mergeCell ref="X4090:Y4090"/>
    <mergeCell ref="AB4090:AC4090"/>
    <mergeCell ref="AE4088:AG4088"/>
    <mergeCell ref="K4089:M4089"/>
    <mergeCell ref="O4089:Q4089"/>
    <mergeCell ref="S4089:U4089"/>
    <mergeCell ref="W4089:Y4089"/>
    <mergeCell ref="AA4089:AC4089"/>
    <mergeCell ref="AE4089:AG4089"/>
    <mergeCell ref="K4088:M4088"/>
    <mergeCell ref="O4088:Q4088"/>
    <mergeCell ref="S4088:U4088"/>
    <mergeCell ref="W4088:Y4088"/>
    <mergeCell ref="AA4088:AC4088"/>
    <mergeCell ref="AF4086:AG4086"/>
    <mergeCell ref="L4087:M4087"/>
    <mergeCell ref="P4087:Q4087"/>
    <mergeCell ref="T4087:U4087"/>
    <mergeCell ref="X4087:Y4087"/>
    <mergeCell ref="AB4087:AC4087"/>
    <mergeCell ref="AF4087:AG4087"/>
    <mergeCell ref="L4086:M4086"/>
    <mergeCell ref="P4086:Q4086"/>
    <mergeCell ref="T4086:U4086"/>
    <mergeCell ref="X4086:Y4086"/>
    <mergeCell ref="AB4086:AC4086"/>
    <mergeCell ref="AE4084:AG4084"/>
    <mergeCell ref="K4085:M4085"/>
    <mergeCell ref="O4085:Q4085"/>
    <mergeCell ref="S4085:U4085"/>
    <mergeCell ref="W4085:Y4085"/>
    <mergeCell ref="AA4085:AC4085"/>
    <mergeCell ref="AE4085:AG4085"/>
    <mergeCell ref="K4084:M4084"/>
    <mergeCell ref="O4084:Q4084"/>
    <mergeCell ref="S4084:U4084"/>
    <mergeCell ref="W4084:Y4084"/>
    <mergeCell ref="AA4084:AC4084"/>
    <mergeCell ref="AF4082:AG4082"/>
    <mergeCell ref="K4083:M4083"/>
    <mergeCell ref="O4083:Q4083"/>
    <mergeCell ref="S4083:U4083"/>
    <mergeCell ref="W4083:Y4083"/>
    <mergeCell ref="AA4083:AC4083"/>
    <mergeCell ref="AE4083:AG4083"/>
    <mergeCell ref="L4082:M4082"/>
    <mergeCell ref="P4082:Q4082"/>
    <mergeCell ref="T4082:U4082"/>
    <mergeCell ref="X4082:Y4082"/>
    <mergeCell ref="AB4082:AC4082"/>
    <mergeCell ref="AE4080:AG4080"/>
    <mergeCell ref="L4081:M4081"/>
    <mergeCell ref="P4081:Q4081"/>
    <mergeCell ref="T4081:U4081"/>
    <mergeCell ref="X4081:Y4081"/>
    <mergeCell ref="AB4081:AC4081"/>
    <mergeCell ref="AF4081:AG4081"/>
    <mergeCell ref="K4080:M4080"/>
    <mergeCell ref="O4080:Q4080"/>
    <mergeCell ref="S4080:U4080"/>
    <mergeCell ref="W4080:Y4080"/>
    <mergeCell ref="AA4080:AC4080"/>
    <mergeCell ref="AF4078:AG4078"/>
    <mergeCell ref="K4079:M4079"/>
    <mergeCell ref="O4079:Q4079"/>
    <mergeCell ref="S4079:U4079"/>
    <mergeCell ref="W4079:Y4079"/>
    <mergeCell ref="AA4079:AC4079"/>
    <mergeCell ref="AE4079:AG4079"/>
    <mergeCell ref="L4078:M4078"/>
    <mergeCell ref="P4078:Q4078"/>
    <mergeCell ref="T4078:U4078"/>
    <mergeCell ref="X4078:Y4078"/>
    <mergeCell ref="AB4078:AC4078"/>
    <mergeCell ref="AE4076:AG4076"/>
    <mergeCell ref="L4077:M4077"/>
    <mergeCell ref="P4077:Q4077"/>
    <mergeCell ref="T4077:U4077"/>
    <mergeCell ref="X4077:Y4077"/>
    <mergeCell ref="AB4077:AC4077"/>
    <mergeCell ref="AF4077:AG4077"/>
    <mergeCell ref="K4076:M4076"/>
    <mergeCell ref="O4076:Q4076"/>
    <mergeCell ref="S4076:U4076"/>
    <mergeCell ref="W4076:Y4076"/>
    <mergeCell ref="AA4076:AC4076"/>
    <mergeCell ref="AF4074:AG4074"/>
    <mergeCell ref="K4075:M4075"/>
    <mergeCell ref="O4075:Q4075"/>
    <mergeCell ref="S4075:U4075"/>
    <mergeCell ref="W4075:Y4075"/>
    <mergeCell ref="AA4075:AC4075"/>
    <mergeCell ref="AE4075:AG4075"/>
    <mergeCell ref="L4074:M4074"/>
    <mergeCell ref="P4074:Q4074"/>
    <mergeCell ref="T4074:U4074"/>
    <mergeCell ref="X4074:Y4074"/>
    <mergeCell ref="AB4074:AC4074"/>
    <mergeCell ref="AE4072:AG4072"/>
    <mergeCell ref="L4073:M4073"/>
    <mergeCell ref="P4073:Q4073"/>
    <mergeCell ref="T4073:U4073"/>
    <mergeCell ref="X4073:Y4073"/>
    <mergeCell ref="AB4073:AC4073"/>
    <mergeCell ref="AF4073:AG4073"/>
    <mergeCell ref="K4072:M4072"/>
    <mergeCell ref="O4072:Q4072"/>
    <mergeCell ref="S4072:U4072"/>
    <mergeCell ref="W4072:Y4072"/>
    <mergeCell ref="AA4072:AC4072"/>
    <mergeCell ref="AF4070:AG4070"/>
    <mergeCell ref="K4071:M4071"/>
    <mergeCell ref="O4071:Q4071"/>
    <mergeCell ref="S4071:U4071"/>
    <mergeCell ref="W4071:Y4071"/>
    <mergeCell ref="AA4071:AC4071"/>
    <mergeCell ref="AE4071:AG4071"/>
    <mergeCell ref="L4070:M4070"/>
    <mergeCell ref="P4070:Q4070"/>
    <mergeCell ref="T4070:U4070"/>
    <mergeCell ref="X4070:Y4070"/>
    <mergeCell ref="AB4070:AC4070"/>
    <mergeCell ref="AE4068:AG4068"/>
    <mergeCell ref="L4069:M4069"/>
    <mergeCell ref="P4069:Q4069"/>
    <mergeCell ref="T4069:U4069"/>
    <mergeCell ref="X4069:Y4069"/>
    <mergeCell ref="AB4069:AC4069"/>
    <mergeCell ref="AF4069:AG4069"/>
    <mergeCell ref="K4068:M4068"/>
    <mergeCell ref="O4068:Q4068"/>
    <mergeCell ref="S4068:U4068"/>
    <mergeCell ref="W4068:Y4068"/>
    <mergeCell ref="AA4068:AC4068"/>
    <mergeCell ref="AE4066:AG4066"/>
    <mergeCell ref="K4067:M4067"/>
    <mergeCell ref="O4067:Q4067"/>
    <mergeCell ref="S4067:U4067"/>
    <mergeCell ref="W4067:Y4067"/>
    <mergeCell ref="AA4067:AC4067"/>
    <mergeCell ref="AE4067:AG4067"/>
    <mergeCell ref="K4066:M4066"/>
    <mergeCell ref="O4066:Q4066"/>
    <mergeCell ref="S4066:U4066"/>
    <mergeCell ref="W4066:Y4066"/>
    <mergeCell ref="AA4066:AC4066"/>
    <mergeCell ref="AF4064:AG4064"/>
    <mergeCell ref="L4065:M4065"/>
    <mergeCell ref="P4065:Q4065"/>
    <mergeCell ref="T4065:U4065"/>
    <mergeCell ref="X4065:Y4065"/>
    <mergeCell ref="AB4065:AC4065"/>
    <mergeCell ref="AF4065:AG4065"/>
    <mergeCell ref="L4064:M4064"/>
    <mergeCell ref="P4064:Q4064"/>
    <mergeCell ref="T4064:U4064"/>
    <mergeCell ref="X4064:Y4064"/>
    <mergeCell ref="AB4064:AC4064"/>
    <mergeCell ref="AE4062:AG4062"/>
    <mergeCell ref="K4063:M4063"/>
    <mergeCell ref="O4063:Q4063"/>
    <mergeCell ref="S4063:U4063"/>
    <mergeCell ref="W4063:Y4063"/>
    <mergeCell ref="AA4063:AC4063"/>
    <mergeCell ref="AE4063:AG4063"/>
    <mergeCell ref="K4062:M4062"/>
    <mergeCell ref="O4062:Q4062"/>
    <mergeCell ref="S4062:U4062"/>
    <mergeCell ref="W4062:Y4062"/>
    <mergeCell ref="AA4062:AC4062"/>
    <mergeCell ref="AF4060:AG4060"/>
    <mergeCell ref="L4061:M4061"/>
    <mergeCell ref="P4061:Q4061"/>
    <mergeCell ref="T4061:U4061"/>
    <mergeCell ref="X4061:Y4061"/>
    <mergeCell ref="AB4061:AC4061"/>
    <mergeCell ref="AF4061:AG4061"/>
    <mergeCell ref="L4060:M4060"/>
    <mergeCell ref="P4060:Q4060"/>
    <mergeCell ref="T4060:U4060"/>
    <mergeCell ref="X4060:Y4060"/>
    <mergeCell ref="AB4060:AC4060"/>
    <mergeCell ref="AE4058:AG4058"/>
    <mergeCell ref="L4059:M4059"/>
    <mergeCell ref="P4059:Q4059"/>
    <mergeCell ref="T4059:U4059"/>
    <mergeCell ref="X4059:Y4059"/>
    <mergeCell ref="AB4059:AC4059"/>
    <mergeCell ref="AF4059:AG4059"/>
    <mergeCell ref="K4058:M4058"/>
    <mergeCell ref="O4058:Q4058"/>
    <mergeCell ref="S4058:U4058"/>
    <mergeCell ref="W4058:Y4058"/>
    <mergeCell ref="AA4058:AC4058"/>
    <mergeCell ref="AF4056:AG4056"/>
    <mergeCell ref="K4057:M4057"/>
    <mergeCell ref="O4057:Q4057"/>
    <mergeCell ref="S4057:U4057"/>
    <mergeCell ref="W4057:Y4057"/>
    <mergeCell ref="AA4057:AC4057"/>
    <mergeCell ref="AE4057:AG4057"/>
    <mergeCell ref="L4056:M4056"/>
    <mergeCell ref="P4056:Q4056"/>
    <mergeCell ref="T4056:U4056"/>
    <mergeCell ref="X4056:Y4056"/>
    <mergeCell ref="AB4056:AC4056"/>
    <mergeCell ref="AE4054:AG4054"/>
    <mergeCell ref="L4055:M4055"/>
    <mergeCell ref="P4055:Q4055"/>
    <mergeCell ref="T4055:U4055"/>
    <mergeCell ref="X4055:Y4055"/>
    <mergeCell ref="AB4055:AC4055"/>
    <mergeCell ref="AF4055:AG4055"/>
    <mergeCell ref="K4054:M4054"/>
    <mergeCell ref="O4054:Q4054"/>
    <mergeCell ref="S4054:U4054"/>
    <mergeCell ref="W4054:Y4054"/>
    <mergeCell ref="AA4054:AC4054"/>
    <mergeCell ref="AF4052:AG4052"/>
    <mergeCell ref="K4053:M4053"/>
    <mergeCell ref="O4053:Q4053"/>
    <mergeCell ref="S4053:U4053"/>
    <mergeCell ref="W4053:Y4053"/>
    <mergeCell ref="AA4053:AC4053"/>
    <mergeCell ref="AE4053:AG4053"/>
    <mergeCell ref="L4052:M4052"/>
    <mergeCell ref="P4052:Q4052"/>
    <mergeCell ref="T4052:U4052"/>
    <mergeCell ref="X4052:Y4052"/>
    <mergeCell ref="AB4052:AC4052"/>
    <mergeCell ref="AE4050:AG4050"/>
    <mergeCell ref="L4051:M4051"/>
    <mergeCell ref="P4051:Q4051"/>
    <mergeCell ref="T4051:U4051"/>
    <mergeCell ref="X4051:Y4051"/>
    <mergeCell ref="AB4051:AC4051"/>
    <mergeCell ref="AF4051:AG4051"/>
    <mergeCell ref="K4050:M4050"/>
    <mergeCell ref="O4050:Q4050"/>
    <mergeCell ref="S4050:U4050"/>
    <mergeCell ref="W4050:Y4050"/>
    <mergeCell ref="AA4050:AC4050"/>
    <mergeCell ref="AE4048:AG4048"/>
    <mergeCell ref="K4049:M4049"/>
    <mergeCell ref="O4049:Q4049"/>
    <mergeCell ref="S4049:U4049"/>
    <mergeCell ref="W4049:Y4049"/>
    <mergeCell ref="AA4049:AC4049"/>
    <mergeCell ref="AE4049:AG4049"/>
    <mergeCell ref="K4048:M4048"/>
    <mergeCell ref="O4048:Q4048"/>
    <mergeCell ref="S4048:U4048"/>
    <mergeCell ref="W4048:Y4048"/>
    <mergeCell ref="AA4048:AC4048"/>
    <mergeCell ref="AF4046:AG4046"/>
    <mergeCell ref="L4047:M4047"/>
    <mergeCell ref="P4047:Q4047"/>
    <mergeCell ref="T4047:U4047"/>
    <mergeCell ref="X4047:Y4047"/>
    <mergeCell ref="AB4047:AC4047"/>
    <mergeCell ref="AF4047:AG4047"/>
    <mergeCell ref="L4046:M4046"/>
    <mergeCell ref="P4046:Q4046"/>
    <mergeCell ref="T4046:U4046"/>
    <mergeCell ref="X4046:Y4046"/>
    <mergeCell ref="AB4046:AC4046"/>
    <mergeCell ref="AE4044:AG4044"/>
    <mergeCell ref="K4045:M4045"/>
    <mergeCell ref="O4045:Q4045"/>
    <mergeCell ref="S4045:U4045"/>
    <mergeCell ref="W4045:Y4045"/>
    <mergeCell ref="AA4045:AC4045"/>
    <mergeCell ref="AE4045:AG4045"/>
    <mergeCell ref="K4044:M4044"/>
    <mergeCell ref="O4044:Q4044"/>
    <mergeCell ref="S4044:U4044"/>
    <mergeCell ref="W4044:Y4044"/>
    <mergeCell ref="AA4044:AC4044"/>
    <mergeCell ref="AF4042:AG4042"/>
    <mergeCell ref="L4043:M4043"/>
    <mergeCell ref="P4043:Q4043"/>
    <mergeCell ref="T4043:U4043"/>
    <mergeCell ref="X4043:Y4043"/>
    <mergeCell ref="AB4043:AC4043"/>
    <mergeCell ref="AF4043:AG4043"/>
    <mergeCell ref="L4042:M4042"/>
    <mergeCell ref="P4042:Q4042"/>
    <mergeCell ref="T4042:U4042"/>
    <mergeCell ref="X4042:Y4042"/>
    <mergeCell ref="AB4042:AC4042"/>
    <mergeCell ref="AE4040:AG4040"/>
    <mergeCell ref="K4041:M4041"/>
    <mergeCell ref="O4041:Q4041"/>
    <mergeCell ref="S4041:U4041"/>
    <mergeCell ref="W4041:Y4041"/>
    <mergeCell ref="AA4041:AC4041"/>
    <mergeCell ref="AE4041:AG4041"/>
    <mergeCell ref="K4040:M4040"/>
    <mergeCell ref="O4040:Q4040"/>
    <mergeCell ref="S4040:U4040"/>
    <mergeCell ref="W4040:Y4040"/>
    <mergeCell ref="AA4040:AC4040"/>
    <mergeCell ref="AF4038:AG4038"/>
    <mergeCell ref="L4039:M4039"/>
    <mergeCell ref="P4039:Q4039"/>
    <mergeCell ref="T4039:U4039"/>
    <mergeCell ref="X4039:Y4039"/>
    <mergeCell ref="AB4039:AC4039"/>
    <mergeCell ref="AF4039:AG4039"/>
    <mergeCell ref="L4038:M4038"/>
    <mergeCell ref="P4038:Q4038"/>
    <mergeCell ref="T4038:U4038"/>
    <mergeCell ref="X4038:Y4038"/>
    <mergeCell ref="AB4038:AC4038"/>
    <mergeCell ref="AE4036:AG4036"/>
    <mergeCell ref="K4037:M4037"/>
    <mergeCell ref="O4037:Q4037"/>
    <mergeCell ref="S4037:U4037"/>
    <mergeCell ref="W4037:Y4037"/>
    <mergeCell ref="AA4037:AC4037"/>
    <mergeCell ref="AE4037:AG4037"/>
    <mergeCell ref="K4036:M4036"/>
    <mergeCell ref="O4036:Q4036"/>
    <mergeCell ref="S4036:U4036"/>
    <mergeCell ref="W4036:Y4036"/>
    <mergeCell ref="AA4036:AC4036"/>
    <mergeCell ref="AF4034:AG4034"/>
    <mergeCell ref="L4035:M4035"/>
    <mergeCell ref="P4035:Q4035"/>
    <mergeCell ref="T4035:U4035"/>
    <mergeCell ref="X4035:Y4035"/>
    <mergeCell ref="AB4035:AC4035"/>
    <mergeCell ref="AF4035:AG4035"/>
    <mergeCell ref="L4034:M4034"/>
    <mergeCell ref="P4034:Q4034"/>
    <mergeCell ref="T4034:U4034"/>
    <mergeCell ref="X4034:Y4034"/>
    <mergeCell ref="AB4034:AC4034"/>
    <mergeCell ref="AE4032:AG4032"/>
    <mergeCell ref="K4033:M4033"/>
    <mergeCell ref="O4033:Q4033"/>
    <mergeCell ref="S4033:U4033"/>
    <mergeCell ref="W4033:Y4033"/>
    <mergeCell ref="AA4033:AC4033"/>
    <mergeCell ref="AE4033:AG4033"/>
    <mergeCell ref="K4032:M4032"/>
    <mergeCell ref="O4032:Q4032"/>
    <mergeCell ref="S4032:U4032"/>
    <mergeCell ref="W4032:Y4032"/>
    <mergeCell ref="AA4032:AC4032"/>
    <mergeCell ref="AF4030:AG4030"/>
    <mergeCell ref="L4031:M4031"/>
    <mergeCell ref="P4031:Q4031"/>
    <mergeCell ref="T4031:U4031"/>
    <mergeCell ref="X4031:Y4031"/>
    <mergeCell ref="AB4031:AC4031"/>
    <mergeCell ref="AF4031:AG4031"/>
    <mergeCell ref="L4030:M4030"/>
    <mergeCell ref="P4030:Q4030"/>
    <mergeCell ref="T4030:U4030"/>
    <mergeCell ref="X4030:Y4030"/>
    <mergeCell ref="AB4030:AC4030"/>
    <mergeCell ref="AE4028:AG4028"/>
    <mergeCell ref="K4029:M4029"/>
    <mergeCell ref="O4029:Q4029"/>
    <mergeCell ref="S4029:U4029"/>
    <mergeCell ref="W4029:Y4029"/>
    <mergeCell ref="AA4029:AC4029"/>
    <mergeCell ref="AE4029:AG4029"/>
    <mergeCell ref="K4028:M4028"/>
    <mergeCell ref="O4028:Q4028"/>
    <mergeCell ref="S4028:U4028"/>
    <mergeCell ref="W4028:Y4028"/>
    <mergeCell ref="AA4028:AC4028"/>
    <mergeCell ref="AB4026:AC4026"/>
    <mergeCell ref="AF4026:AG4026"/>
    <mergeCell ref="K4027:M4027"/>
    <mergeCell ref="O4027:Q4027"/>
    <mergeCell ref="S4027:U4027"/>
    <mergeCell ref="W4027:Y4027"/>
    <mergeCell ref="AA4027:AC4027"/>
    <mergeCell ref="AE4027:AG4027"/>
    <mergeCell ref="A4026:F4026"/>
    <mergeCell ref="L4026:M4026"/>
    <mergeCell ref="P4026:Q4026"/>
    <mergeCell ref="T4026:U4026"/>
    <mergeCell ref="X4026:Y4026"/>
    <mergeCell ref="AE4024:AG4024"/>
    <mergeCell ref="K4025:M4025"/>
    <mergeCell ref="O4025:Q4025"/>
    <mergeCell ref="S4025:U4025"/>
    <mergeCell ref="W4025:Y4025"/>
    <mergeCell ref="AA4025:AC4025"/>
    <mergeCell ref="AE4025:AG4025"/>
    <mergeCell ref="K4024:M4024"/>
    <mergeCell ref="O4024:Q4024"/>
    <mergeCell ref="S4024:U4024"/>
    <mergeCell ref="W4024:Y4024"/>
    <mergeCell ref="AA4024:AC4024"/>
    <mergeCell ref="AF4022:AG4022"/>
    <mergeCell ref="L4023:M4023"/>
    <mergeCell ref="P4023:Q4023"/>
    <mergeCell ref="T4023:U4023"/>
    <mergeCell ref="X4023:Y4023"/>
    <mergeCell ref="AB4023:AC4023"/>
    <mergeCell ref="AF4023:AG4023"/>
    <mergeCell ref="L4022:M4022"/>
    <mergeCell ref="P4022:Q4022"/>
    <mergeCell ref="T4022:U4022"/>
    <mergeCell ref="X4022:Y4022"/>
    <mergeCell ref="AB4022:AC4022"/>
    <mergeCell ref="AE4020:AG4020"/>
    <mergeCell ref="K4021:M4021"/>
    <mergeCell ref="O4021:Q4021"/>
    <mergeCell ref="S4021:U4021"/>
    <mergeCell ref="W4021:Y4021"/>
    <mergeCell ref="AA4021:AC4021"/>
    <mergeCell ref="AE4021:AG4021"/>
    <mergeCell ref="K4020:M4020"/>
    <mergeCell ref="O4020:Q4020"/>
    <mergeCell ref="S4020:U4020"/>
    <mergeCell ref="W4020:Y4020"/>
    <mergeCell ref="AA4020:AC4020"/>
    <mergeCell ref="AF4018:AG4018"/>
    <mergeCell ref="L4019:M4019"/>
    <mergeCell ref="P4019:Q4019"/>
    <mergeCell ref="T4019:U4019"/>
    <mergeCell ref="X4019:Y4019"/>
    <mergeCell ref="AB4019:AC4019"/>
    <mergeCell ref="AF4019:AG4019"/>
    <mergeCell ref="L4018:M4018"/>
    <mergeCell ref="P4018:Q4018"/>
    <mergeCell ref="T4018:U4018"/>
    <mergeCell ref="X4018:Y4018"/>
    <mergeCell ref="AB4018:AC4018"/>
    <mergeCell ref="AF4016:AG4016"/>
    <mergeCell ref="L4017:M4017"/>
    <mergeCell ref="P4017:Q4017"/>
    <mergeCell ref="T4017:U4017"/>
    <mergeCell ref="X4017:Y4017"/>
    <mergeCell ref="AB4017:AC4017"/>
    <mergeCell ref="AF4017:AG4017"/>
    <mergeCell ref="L4016:M4016"/>
    <mergeCell ref="P4016:Q4016"/>
    <mergeCell ref="T4016:U4016"/>
    <mergeCell ref="X4016:Y4016"/>
    <mergeCell ref="AB4016:AC4016"/>
    <mergeCell ref="AE4014:AG4014"/>
    <mergeCell ref="K4015:M4015"/>
    <mergeCell ref="O4015:Q4015"/>
    <mergeCell ref="S4015:U4015"/>
    <mergeCell ref="W4015:Y4015"/>
    <mergeCell ref="AA4015:AC4015"/>
    <mergeCell ref="AE4015:AG4015"/>
    <mergeCell ref="K4014:M4014"/>
    <mergeCell ref="O4014:Q4014"/>
    <mergeCell ref="S4014:U4014"/>
    <mergeCell ref="W4014:Y4014"/>
    <mergeCell ref="AA4014:AC4014"/>
    <mergeCell ref="AF4012:AG4012"/>
    <mergeCell ref="K4013:M4013"/>
    <mergeCell ref="O4013:Q4013"/>
    <mergeCell ref="S4013:U4013"/>
    <mergeCell ref="W4013:Y4013"/>
    <mergeCell ref="AA4013:AC4013"/>
    <mergeCell ref="AE4013:AG4013"/>
    <mergeCell ref="L4012:M4012"/>
    <mergeCell ref="P4012:Q4012"/>
    <mergeCell ref="T4012:U4012"/>
    <mergeCell ref="X4012:Y4012"/>
    <mergeCell ref="AB4012:AC4012"/>
    <mergeCell ref="AF4010:AG4010"/>
    <mergeCell ref="L4011:M4011"/>
    <mergeCell ref="P4011:Q4011"/>
    <mergeCell ref="T4011:U4011"/>
    <mergeCell ref="X4011:Y4011"/>
    <mergeCell ref="AB4011:AC4011"/>
    <mergeCell ref="AF4011:AG4011"/>
    <mergeCell ref="L4010:M4010"/>
    <mergeCell ref="P4010:Q4010"/>
    <mergeCell ref="T4010:U4010"/>
    <mergeCell ref="X4010:Y4010"/>
    <mergeCell ref="AB4010:AC4010"/>
    <mergeCell ref="AE4008:AG4008"/>
    <mergeCell ref="K4009:M4009"/>
    <mergeCell ref="O4009:Q4009"/>
    <mergeCell ref="S4009:U4009"/>
    <mergeCell ref="W4009:Y4009"/>
    <mergeCell ref="AA4009:AC4009"/>
    <mergeCell ref="AE4009:AG4009"/>
    <mergeCell ref="K4008:M4008"/>
    <mergeCell ref="O4008:Q4008"/>
    <mergeCell ref="S4008:U4008"/>
    <mergeCell ref="W4008:Y4008"/>
    <mergeCell ref="AA4008:AC4008"/>
    <mergeCell ref="AF4006:AG4006"/>
    <mergeCell ref="K4007:M4007"/>
    <mergeCell ref="O4007:Q4007"/>
    <mergeCell ref="S4007:U4007"/>
    <mergeCell ref="W4007:Y4007"/>
    <mergeCell ref="AA4007:AC4007"/>
    <mergeCell ref="AE4007:AG4007"/>
    <mergeCell ref="L4006:M4006"/>
    <mergeCell ref="P4006:Q4006"/>
    <mergeCell ref="T4006:U4006"/>
    <mergeCell ref="X4006:Y4006"/>
    <mergeCell ref="AB4006:AC4006"/>
    <mergeCell ref="AF4004:AG4004"/>
    <mergeCell ref="L4005:M4005"/>
    <mergeCell ref="P4005:Q4005"/>
    <mergeCell ref="T4005:U4005"/>
    <mergeCell ref="X4005:Y4005"/>
    <mergeCell ref="AB4005:AC4005"/>
    <mergeCell ref="AF4005:AG4005"/>
    <mergeCell ref="L4004:M4004"/>
    <mergeCell ref="P4004:Q4004"/>
    <mergeCell ref="T4004:U4004"/>
    <mergeCell ref="X4004:Y4004"/>
    <mergeCell ref="AB4004:AC4004"/>
    <mergeCell ref="AE4002:AG4002"/>
    <mergeCell ref="L4003:M4003"/>
    <mergeCell ref="P4003:Q4003"/>
    <mergeCell ref="T4003:U4003"/>
    <mergeCell ref="X4003:Y4003"/>
    <mergeCell ref="AB4003:AC4003"/>
    <mergeCell ref="AF4003:AG4003"/>
    <mergeCell ref="K4002:M4002"/>
    <mergeCell ref="O4002:Q4002"/>
    <mergeCell ref="S4002:U4002"/>
    <mergeCell ref="W4002:Y4002"/>
    <mergeCell ref="AA4002:AC4002"/>
    <mergeCell ref="AE4000:AG4000"/>
    <mergeCell ref="K4001:M4001"/>
    <mergeCell ref="O4001:Q4001"/>
    <mergeCell ref="S4001:U4001"/>
    <mergeCell ref="W4001:Y4001"/>
    <mergeCell ref="AA4001:AC4001"/>
    <mergeCell ref="AE4001:AG4001"/>
    <mergeCell ref="K4000:M4000"/>
    <mergeCell ref="O4000:Q4000"/>
    <mergeCell ref="S4000:U4000"/>
    <mergeCell ref="W4000:Y4000"/>
    <mergeCell ref="AA4000:AC4000"/>
    <mergeCell ref="AF3998:AG3998"/>
    <mergeCell ref="K3999:M3999"/>
    <mergeCell ref="O3999:Q3999"/>
    <mergeCell ref="S3999:U3999"/>
    <mergeCell ref="W3999:Y3999"/>
    <mergeCell ref="AA3999:AC3999"/>
    <mergeCell ref="AE3999:AG3999"/>
    <mergeCell ref="L3998:M3998"/>
    <mergeCell ref="P3998:Q3998"/>
    <mergeCell ref="T3998:U3998"/>
    <mergeCell ref="X3998:Y3998"/>
    <mergeCell ref="AB3998:AC3998"/>
    <mergeCell ref="AF3996:AG3996"/>
    <mergeCell ref="L3997:M3997"/>
    <mergeCell ref="P3997:Q3997"/>
    <mergeCell ref="T3997:U3997"/>
    <mergeCell ref="X3997:Y3997"/>
    <mergeCell ref="AB3997:AC3997"/>
    <mergeCell ref="AF3997:AG3997"/>
    <mergeCell ref="L3996:M3996"/>
    <mergeCell ref="P3996:Q3996"/>
    <mergeCell ref="T3996:U3996"/>
    <mergeCell ref="X3996:Y3996"/>
    <mergeCell ref="AB3996:AC3996"/>
    <mergeCell ref="AF3994:AG3994"/>
    <mergeCell ref="L3995:M3995"/>
    <mergeCell ref="P3995:Q3995"/>
    <mergeCell ref="T3995:U3995"/>
    <mergeCell ref="X3995:Y3995"/>
    <mergeCell ref="AB3995:AC3995"/>
    <mergeCell ref="AF3995:AG3995"/>
    <mergeCell ref="L3994:M3994"/>
    <mergeCell ref="P3994:Q3994"/>
    <mergeCell ref="T3994:U3994"/>
    <mergeCell ref="X3994:Y3994"/>
    <mergeCell ref="AB3994:AC3994"/>
    <mergeCell ref="AE3992:AG3992"/>
    <mergeCell ref="K3993:M3993"/>
    <mergeCell ref="O3993:Q3993"/>
    <mergeCell ref="S3993:U3993"/>
    <mergeCell ref="W3993:Y3993"/>
    <mergeCell ref="AA3993:AC3993"/>
    <mergeCell ref="AE3993:AG3993"/>
    <mergeCell ref="K3992:M3992"/>
    <mergeCell ref="O3992:Q3992"/>
    <mergeCell ref="S3992:U3992"/>
    <mergeCell ref="W3992:Y3992"/>
    <mergeCell ref="AA3992:AC3992"/>
    <mergeCell ref="AB3990:AC3990"/>
    <mergeCell ref="AF3990:AG3990"/>
    <mergeCell ref="K3991:M3991"/>
    <mergeCell ref="O3991:Q3991"/>
    <mergeCell ref="S3991:U3991"/>
    <mergeCell ref="W3991:Y3991"/>
    <mergeCell ref="AA3991:AC3991"/>
    <mergeCell ref="AE3991:AG3991"/>
    <mergeCell ref="A3990:F3990"/>
    <mergeCell ref="L3990:M3990"/>
    <mergeCell ref="P3990:Q3990"/>
    <mergeCell ref="T3990:U3990"/>
    <mergeCell ref="X3990:Y3990"/>
    <mergeCell ref="AE3988:AG3988"/>
    <mergeCell ref="K3989:M3989"/>
    <mergeCell ref="O3989:Q3989"/>
    <mergeCell ref="S3989:U3989"/>
    <mergeCell ref="W3989:Y3989"/>
    <mergeCell ref="AA3989:AC3989"/>
    <mergeCell ref="AE3989:AG3989"/>
    <mergeCell ref="K3988:M3988"/>
    <mergeCell ref="O3988:Q3988"/>
    <mergeCell ref="S3988:U3988"/>
    <mergeCell ref="W3988:Y3988"/>
    <mergeCell ref="AA3988:AC3988"/>
    <mergeCell ref="AF3986:AG3986"/>
    <mergeCell ref="L3987:M3987"/>
    <mergeCell ref="P3987:Q3987"/>
    <mergeCell ref="T3987:U3987"/>
    <mergeCell ref="X3987:Y3987"/>
    <mergeCell ref="AB3987:AC3987"/>
    <mergeCell ref="AF3987:AG3987"/>
    <mergeCell ref="L3986:M3986"/>
    <mergeCell ref="P3986:Q3986"/>
    <mergeCell ref="T3986:U3986"/>
    <mergeCell ref="X3986:Y3986"/>
    <mergeCell ref="AB3986:AC3986"/>
    <mergeCell ref="AE3984:AG3984"/>
    <mergeCell ref="K3985:M3985"/>
    <mergeCell ref="O3985:Q3985"/>
    <mergeCell ref="S3985:U3985"/>
    <mergeCell ref="W3985:Y3985"/>
    <mergeCell ref="AA3985:AC3985"/>
    <mergeCell ref="AE3985:AG3985"/>
    <mergeCell ref="K3984:M3984"/>
    <mergeCell ref="O3984:Q3984"/>
    <mergeCell ref="S3984:U3984"/>
    <mergeCell ref="W3984:Y3984"/>
    <mergeCell ref="AA3984:AC3984"/>
    <mergeCell ref="AF3982:AG3982"/>
    <mergeCell ref="K3983:M3983"/>
    <mergeCell ref="O3983:Q3983"/>
    <mergeCell ref="S3983:U3983"/>
    <mergeCell ref="W3983:Y3983"/>
    <mergeCell ref="AA3983:AC3983"/>
    <mergeCell ref="AE3983:AG3983"/>
    <mergeCell ref="L3982:M3982"/>
    <mergeCell ref="P3982:Q3982"/>
    <mergeCell ref="T3982:U3982"/>
    <mergeCell ref="X3982:Y3982"/>
    <mergeCell ref="AB3982:AC3982"/>
    <mergeCell ref="AE3980:AG3980"/>
    <mergeCell ref="L3981:M3981"/>
    <mergeCell ref="P3981:Q3981"/>
    <mergeCell ref="T3981:U3981"/>
    <mergeCell ref="X3981:Y3981"/>
    <mergeCell ref="AB3981:AC3981"/>
    <mergeCell ref="AF3981:AG3981"/>
    <mergeCell ref="K3980:M3980"/>
    <mergeCell ref="O3980:Q3980"/>
    <mergeCell ref="S3980:U3980"/>
    <mergeCell ref="W3980:Y3980"/>
    <mergeCell ref="AA3980:AC3980"/>
    <mergeCell ref="AE3978:AG3978"/>
    <mergeCell ref="K3979:M3979"/>
    <mergeCell ref="O3979:Q3979"/>
    <mergeCell ref="S3979:U3979"/>
    <mergeCell ref="W3979:Y3979"/>
    <mergeCell ref="AA3979:AC3979"/>
    <mergeCell ref="AE3979:AG3979"/>
    <mergeCell ref="K3978:M3978"/>
    <mergeCell ref="O3978:Q3978"/>
    <mergeCell ref="S3978:U3978"/>
    <mergeCell ref="W3978:Y3978"/>
    <mergeCell ref="AA3978:AC3978"/>
    <mergeCell ref="AF3976:AG3976"/>
    <mergeCell ref="L3977:M3977"/>
    <mergeCell ref="P3977:Q3977"/>
    <mergeCell ref="T3977:U3977"/>
    <mergeCell ref="X3977:Y3977"/>
    <mergeCell ref="AB3977:AC3977"/>
    <mergeCell ref="AF3977:AG3977"/>
    <mergeCell ref="L3976:M3976"/>
    <mergeCell ref="P3976:Q3976"/>
    <mergeCell ref="T3976:U3976"/>
    <mergeCell ref="X3976:Y3976"/>
    <mergeCell ref="AB3976:AC3976"/>
    <mergeCell ref="AE3974:AG3974"/>
    <mergeCell ref="L3975:M3975"/>
    <mergeCell ref="P3975:Q3975"/>
    <mergeCell ref="T3975:U3975"/>
    <mergeCell ref="X3975:Y3975"/>
    <mergeCell ref="AB3975:AC3975"/>
    <mergeCell ref="AF3975:AG3975"/>
    <mergeCell ref="K3974:M3974"/>
    <mergeCell ref="O3974:Q3974"/>
    <mergeCell ref="S3974:U3974"/>
    <mergeCell ref="W3974:Y3974"/>
    <mergeCell ref="AA3974:AC3974"/>
    <mergeCell ref="AE3972:AG3972"/>
    <mergeCell ref="K3973:M3973"/>
    <mergeCell ref="O3973:Q3973"/>
    <mergeCell ref="S3973:U3973"/>
    <mergeCell ref="W3973:Y3973"/>
    <mergeCell ref="AA3973:AC3973"/>
    <mergeCell ref="AE3973:AG3973"/>
    <mergeCell ref="K3972:M3972"/>
    <mergeCell ref="O3972:Q3972"/>
    <mergeCell ref="S3972:U3972"/>
    <mergeCell ref="W3972:Y3972"/>
    <mergeCell ref="AA3972:AC3972"/>
    <mergeCell ref="AF3970:AG3970"/>
    <mergeCell ref="K3971:M3971"/>
    <mergeCell ref="O3971:Q3971"/>
    <mergeCell ref="S3971:U3971"/>
    <mergeCell ref="W3971:Y3971"/>
    <mergeCell ref="AA3971:AC3971"/>
    <mergeCell ref="AE3971:AG3971"/>
    <mergeCell ref="L3970:M3970"/>
    <mergeCell ref="P3970:Q3970"/>
    <mergeCell ref="T3970:U3970"/>
    <mergeCell ref="X3970:Y3970"/>
    <mergeCell ref="AB3970:AC3970"/>
    <mergeCell ref="AE3968:AG3968"/>
    <mergeCell ref="L3969:M3969"/>
    <mergeCell ref="P3969:Q3969"/>
    <mergeCell ref="T3969:U3969"/>
    <mergeCell ref="X3969:Y3969"/>
    <mergeCell ref="AB3969:AC3969"/>
    <mergeCell ref="AF3969:AG3969"/>
    <mergeCell ref="K3968:M3968"/>
    <mergeCell ref="O3968:Q3968"/>
    <mergeCell ref="S3968:U3968"/>
    <mergeCell ref="W3968:Y3968"/>
    <mergeCell ref="AA3968:AC3968"/>
    <mergeCell ref="AF3966:AG3966"/>
    <mergeCell ref="K3967:M3967"/>
    <mergeCell ref="O3967:Q3967"/>
    <mergeCell ref="S3967:U3967"/>
    <mergeCell ref="W3967:Y3967"/>
    <mergeCell ref="AA3967:AC3967"/>
    <mergeCell ref="AE3967:AG3967"/>
    <mergeCell ref="L3966:M3966"/>
    <mergeCell ref="P3966:Q3966"/>
    <mergeCell ref="T3966:U3966"/>
    <mergeCell ref="X3966:Y3966"/>
    <mergeCell ref="AB3966:AC3966"/>
    <mergeCell ref="AF3964:AG3964"/>
    <mergeCell ref="L3965:M3965"/>
    <mergeCell ref="P3965:Q3965"/>
    <mergeCell ref="T3965:U3965"/>
    <mergeCell ref="X3965:Y3965"/>
    <mergeCell ref="AB3965:AC3965"/>
    <mergeCell ref="AF3965:AG3965"/>
    <mergeCell ref="L3964:M3964"/>
    <mergeCell ref="P3964:Q3964"/>
    <mergeCell ref="T3964:U3964"/>
    <mergeCell ref="X3964:Y3964"/>
    <mergeCell ref="AB3964:AC3964"/>
    <mergeCell ref="AE3962:AG3962"/>
    <mergeCell ref="K3963:M3963"/>
    <mergeCell ref="O3963:Q3963"/>
    <mergeCell ref="S3963:U3963"/>
    <mergeCell ref="W3963:Y3963"/>
    <mergeCell ref="AA3963:AC3963"/>
    <mergeCell ref="AE3963:AG3963"/>
    <mergeCell ref="K3962:M3962"/>
    <mergeCell ref="O3962:Q3962"/>
    <mergeCell ref="S3962:U3962"/>
    <mergeCell ref="W3962:Y3962"/>
    <mergeCell ref="AA3962:AC3962"/>
    <mergeCell ref="AF3960:AG3960"/>
    <mergeCell ref="L3961:M3961"/>
    <mergeCell ref="P3961:Q3961"/>
    <mergeCell ref="T3961:U3961"/>
    <mergeCell ref="X3961:Y3961"/>
    <mergeCell ref="AB3961:AC3961"/>
    <mergeCell ref="AF3961:AG3961"/>
    <mergeCell ref="L3960:M3960"/>
    <mergeCell ref="P3960:Q3960"/>
    <mergeCell ref="T3960:U3960"/>
    <mergeCell ref="X3960:Y3960"/>
    <mergeCell ref="AB3960:AC3960"/>
    <mergeCell ref="AE3958:AG3958"/>
    <mergeCell ref="K3959:M3959"/>
    <mergeCell ref="O3959:Q3959"/>
    <mergeCell ref="S3959:U3959"/>
    <mergeCell ref="W3959:Y3959"/>
    <mergeCell ref="AA3959:AC3959"/>
    <mergeCell ref="AE3959:AG3959"/>
    <mergeCell ref="K3958:M3958"/>
    <mergeCell ref="O3958:Q3958"/>
    <mergeCell ref="S3958:U3958"/>
    <mergeCell ref="W3958:Y3958"/>
    <mergeCell ref="AA3958:AC3958"/>
    <mergeCell ref="AF3956:AG3956"/>
    <mergeCell ref="L3957:M3957"/>
    <mergeCell ref="P3957:Q3957"/>
    <mergeCell ref="T3957:U3957"/>
    <mergeCell ref="X3957:Y3957"/>
    <mergeCell ref="AB3957:AC3957"/>
    <mergeCell ref="AF3957:AG3957"/>
    <mergeCell ref="L3956:M3956"/>
    <mergeCell ref="P3956:Q3956"/>
    <mergeCell ref="T3956:U3956"/>
    <mergeCell ref="X3956:Y3956"/>
    <mergeCell ref="AB3956:AC3956"/>
    <mergeCell ref="AE3954:AG3954"/>
    <mergeCell ref="K3955:M3955"/>
    <mergeCell ref="O3955:Q3955"/>
    <mergeCell ref="S3955:U3955"/>
    <mergeCell ref="W3955:Y3955"/>
    <mergeCell ref="AA3955:AC3955"/>
    <mergeCell ref="AE3955:AG3955"/>
    <mergeCell ref="K3954:M3954"/>
    <mergeCell ref="O3954:Q3954"/>
    <mergeCell ref="S3954:U3954"/>
    <mergeCell ref="W3954:Y3954"/>
    <mergeCell ref="AA3954:AC3954"/>
    <mergeCell ref="AF3952:AG3952"/>
    <mergeCell ref="L3953:M3953"/>
    <mergeCell ref="P3953:Q3953"/>
    <mergeCell ref="T3953:U3953"/>
    <mergeCell ref="X3953:Y3953"/>
    <mergeCell ref="AB3953:AC3953"/>
    <mergeCell ref="AF3953:AG3953"/>
    <mergeCell ref="L3952:M3952"/>
    <mergeCell ref="P3952:Q3952"/>
    <mergeCell ref="T3952:U3952"/>
    <mergeCell ref="X3952:Y3952"/>
    <mergeCell ref="AB3952:AC3952"/>
    <mergeCell ref="AE3950:AG3950"/>
    <mergeCell ref="L3951:M3951"/>
    <mergeCell ref="P3951:Q3951"/>
    <mergeCell ref="T3951:U3951"/>
    <mergeCell ref="X3951:Y3951"/>
    <mergeCell ref="AB3951:AC3951"/>
    <mergeCell ref="AF3951:AG3951"/>
    <mergeCell ref="K3950:M3950"/>
    <mergeCell ref="O3950:Q3950"/>
    <mergeCell ref="S3950:U3950"/>
    <mergeCell ref="W3950:Y3950"/>
    <mergeCell ref="AA3950:AC3950"/>
    <mergeCell ref="AE3948:AG3948"/>
    <mergeCell ref="K3949:M3949"/>
    <mergeCell ref="O3949:Q3949"/>
    <mergeCell ref="S3949:U3949"/>
    <mergeCell ref="W3949:Y3949"/>
    <mergeCell ref="AA3949:AC3949"/>
    <mergeCell ref="AE3949:AG3949"/>
    <mergeCell ref="K3948:M3948"/>
    <mergeCell ref="O3948:Q3948"/>
    <mergeCell ref="S3948:U3948"/>
    <mergeCell ref="W3948:Y3948"/>
    <mergeCell ref="AA3948:AC3948"/>
    <mergeCell ref="AE3946:AG3946"/>
    <mergeCell ref="A3947:F3947"/>
    <mergeCell ref="L3947:M3947"/>
    <mergeCell ref="P3947:Q3947"/>
    <mergeCell ref="T3947:U3947"/>
    <mergeCell ref="X3947:Y3947"/>
    <mergeCell ref="AB3947:AC3947"/>
    <mergeCell ref="AF3947:AG3947"/>
    <mergeCell ref="K3946:M3946"/>
    <mergeCell ref="O3946:Q3946"/>
    <mergeCell ref="S3946:U3946"/>
    <mergeCell ref="W3946:Y3946"/>
    <mergeCell ref="AA3946:AC3946"/>
    <mergeCell ref="AF3944:AG3944"/>
    <mergeCell ref="K3945:M3945"/>
    <mergeCell ref="O3945:Q3945"/>
    <mergeCell ref="S3945:U3945"/>
    <mergeCell ref="W3945:Y3945"/>
    <mergeCell ref="AA3945:AC3945"/>
    <mergeCell ref="AE3945:AG3945"/>
    <mergeCell ref="L3944:M3944"/>
    <mergeCell ref="P3944:Q3944"/>
    <mergeCell ref="T3944:U3944"/>
    <mergeCell ref="X3944:Y3944"/>
    <mergeCell ref="AB3944:AC3944"/>
    <mergeCell ref="AE3942:AG3942"/>
    <mergeCell ref="L3943:M3943"/>
    <mergeCell ref="P3943:Q3943"/>
    <mergeCell ref="T3943:U3943"/>
    <mergeCell ref="X3943:Y3943"/>
    <mergeCell ref="AB3943:AC3943"/>
    <mergeCell ref="AF3943:AG3943"/>
    <mergeCell ref="K3942:M3942"/>
    <mergeCell ref="O3942:Q3942"/>
    <mergeCell ref="S3942:U3942"/>
    <mergeCell ref="W3942:Y3942"/>
    <mergeCell ref="AA3942:AC3942"/>
    <mergeCell ref="AF3940:AG3940"/>
    <mergeCell ref="K3941:M3941"/>
    <mergeCell ref="O3941:Q3941"/>
    <mergeCell ref="S3941:U3941"/>
    <mergeCell ref="W3941:Y3941"/>
    <mergeCell ref="AA3941:AC3941"/>
    <mergeCell ref="AE3941:AG3941"/>
    <mergeCell ref="L3940:M3940"/>
    <mergeCell ref="P3940:Q3940"/>
    <mergeCell ref="T3940:U3940"/>
    <mergeCell ref="X3940:Y3940"/>
    <mergeCell ref="AB3940:AC3940"/>
    <mergeCell ref="AE3938:AG3938"/>
    <mergeCell ref="L3939:M3939"/>
    <mergeCell ref="P3939:Q3939"/>
    <mergeCell ref="T3939:U3939"/>
    <mergeCell ref="X3939:Y3939"/>
    <mergeCell ref="AB3939:AC3939"/>
    <mergeCell ref="AF3939:AG3939"/>
    <mergeCell ref="K3938:M3938"/>
    <mergeCell ref="O3938:Q3938"/>
    <mergeCell ref="S3938:U3938"/>
    <mergeCell ref="W3938:Y3938"/>
    <mergeCell ref="AA3938:AC3938"/>
    <mergeCell ref="AE3936:AG3936"/>
    <mergeCell ref="K3937:M3937"/>
    <mergeCell ref="O3937:Q3937"/>
    <mergeCell ref="S3937:U3937"/>
    <mergeCell ref="W3937:Y3937"/>
    <mergeCell ref="AA3937:AC3937"/>
    <mergeCell ref="AE3937:AG3937"/>
    <mergeCell ref="K3936:M3936"/>
    <mergeCell ref="O3936:Q3936"/>
    <mergeCell ref="S3936:U3936"/>
    <mergeCell ref="W3936:Y3936"/>
    <mergeCell ref="AA3936:AC3936"/>
    <mergeCell ref="AF3934:AG3934"/>
    <mergeCell ref="L3935:M3935"/>
    <mergeCell ref="P3935:Q3935"/>
    <mergeCell ref="T3935:U3935"/>
    <mergeCell ref="X3935:Y3935"/>
    <mergeCell ref="AB3935:AC3935"/>
    <mergeCell ref="AF3935:AG3935"/>
    <mergeCell ref="L3934:M3934"/>
    <mergeCell ref="P3934:Q3934"/>
    <mergeCell ref="T3934:U3934"/>
    <mergeCell ref="X3934:Y3934"/>
    <mergeCell ref="AB3934:AC3934"/>
    <mergeCell ref="AE3932:AG3932"/>
    <mergeCell ref="K3933:M3933"/>
    <mergeCell ref="O3933:Q3933"/>
    <mergeCell ref="S3933:U3933"/>
    <mergeCell ref="W3933:Y3933"/>
    <mergeCell ref="AA3933:AC3933"/>
    <mergeCell ref="AE3933:AG3933"/>
    <mergeCell ref="K3932:M3932"/>
    <mergeCell ref="O3932:Q3932"/>
    <mergeCell ref="S3932:U3932"/>
    <mergeCell ref="W3932:Y3932"/>
    <mergeCell ref="AA3932:AC3932"/>
    <mergeCell ref="AF3930:AG3930"/>
    <mergeCell ref="K3931:M3931"/>
    <mergeCell ref="O3931:Q3931"/>
    <mergeCell ref="S3931:U3931"/>
    <mergeCell ref="W3931:Y3931"/>
    <mergeCell ref="AA3931:AC3931"/>
    <mergeCell ref="AE3931:AG3931"/>
    <mergeCell ref="L3930:M3930"/>
    <mergeCell ref="P3930:Q3930"/>
    <mergeCell ref="T3930:U3930"/>
    <mergeCell ref="X3930:Y3930"/>
    <mergeCell ref="AB3930:AC3930"/>
    <mergeCell ref="AE3928:AG3928"/>
    <mergeCell ref="L3929:M3929"/>
    <mergeCell ref="P3929:Q3929"/>
    <mergeCell ref="T3929:U3929"/>
    <mergeCell ref="X3929:Y3929"/>
    <mergeCell ref="AB3929:AC3929"/>
    <mergeCell ref="AF3929:AG3929"/>
    <mergeCell ref="K3928:M3928"/>
    <mergeCell ref="O3928:Q3928"/>
    <mergeCell ref="S3928:U3928"/>
    <mergeCell ref="W3928:Y3928"/>
    <mergeCell ref="AA3928:AC3928"/>
    <mergeCell ref="AE3926:AG3926"/>
    <mergeCell ref="K3927:M3927"/>
    <mergeCell ref="O3927:Q3927"/>
    <mergeCell ref="S3927:U3927"/>
    <mergeCell ref="W3927:Y3927"/>
    <mergeCell ref="AA3927:AC3927"/>
    <mergeCell ref="AE3927:AG3927"/>
    <mergeCell ref="K3926:M3926"/>
    <mergeCell ref="O3926:Q3926"/>
    <mergeCell ref="S3926:U3926"/>
    <mergeCell ref="W3926:Y3926"/>
    <mergeCell ref="AA3926:AC3926"/>
    <mergeCell ref="AF3924:AG3924"/>
    <mergeCell ref="L3925:M3925"/>
    <mergeCell ref="P3925:Q3925"/>
    <mergeCell ref="T3925:U3925"/>
    <mergeCell ref="X3925:Y3925"/>
    <mergeCell ref="AB3925:AC3925"/>
    <mergeCell ref="AF3925:AG3925"/>
    <mergeCell ref="L3924:M3924"/>
    <mergeCell ref="P3924:Q3924"/>
    <mergeCell ref="T3924:U3924"/>
    <mergeCell ref="X3924:Y3924"/>
    <mergeCell ref="AB3924:AC3924"/>
    <mergeCell ref="AE3922:AG3922"/>
    <mergeCell ref="K3923:M3923"/>
    <mergeCell ref="O3923:Q3923"/>
    <mergeCell ref="S3923:U3923"/>
    <mergeCell ref="W3923:Y3923"/>
    <mergeCell ref="AA3923:AC3923"/>
    <mergeCell ref="AE3923:AG3923"/>
    <mergeCell ref="K3922:M3922"/>
    <mergeCell ref="O3922:Q3922"/>
    <mergeCell ref="S3922:U3922"/>
    <mergeCell ref="W3922:Y3922"/>
    <mergeCell ref="AA3922:AC3922"/>
    <mergeCell ref="AF3920:AG3920"/>
    <mergeCell ref="L3921:M3921"/>
    <mergeCell ref="P3921:Q3921"/>
    <mergeCell ref="T3921:U3921"/>
    <mergeCell ref="X3921:Y3921"/>
    <mergeCell ref="AB3921:AC3921"/>
    <mergeCell ref="AF3921:AG3921"/>
    <mergeCell ref="L3920:M3920"/>
    <mergeCell ref="P3920:Q3920"/>
    <mergeCell ref="T3920:U3920"/>
    <mergeCell ref="X3920:Y3920"/>
    <mergeCell ref="AB3920:AC3920"/>
    <mergeCell ref="AE3918:AG3918"/>
    <mergeCell ref="L3919:M3919"/>
    <mergeCell ref="P3919:Q3919"/>
    <mergeCell ref="T3919:U3919"/>
    <mergeCell ref="X3919:Y3919"/>
    <mergeCell ref="AB3919:AC3919"/>
    <mergeCell ref="AF3919:AG3919"/>
    <mergeCell ref="K3918:M3918"/>
    <mergeCell ref="O3918:Q3918"/>
    <mergeCell ref="S3918:U3918"/>
    <mergeCell ref="W3918:Y3918"/>
    <mergeCell ref="AA3918:AC3918"/>
    <mergeCell ref="AF3916:AG3916"/>
    <mergeCell ref="K3917:M3917"/>
    <mergeCell ref="O3917:Q3917"/>
    <mergeCell ref="S3917:U3917"/>
    <mergeCell ref="W3917:Y3917"/>
    <mergeCell ref="AA3917:AC3917"/>
    <mergeCell ref="AE3917:AG3917"/>
    <mergeCell ref="L3916:M3916"/>
    <mergeCell ref="P3916:Q3916"/>
    <mergeCell ref="T3916:U3916"/>
    <mergeCell ref="X3916:Y3916"/>
    <mergeCell ref="AB3916:AC3916"/>
    <mergeCell ref="AE3914:AG3914"/>
    <mergeCell ref="L3915:M3915"/>
    <mergeCell ref="P3915:Q3915"/>
    <mergeCell ref="T3915:U3915"/>
    <mergeCell ref="X3915:Y3915"/>
    <mergeCell ref="AB3915:AC3915"/>
    <mergeCell ref="AF3915:AG3915"/>
    <mergeCell ref="K3914:M3914"/>
    <mergeCell ref="O3914:Q3914"/>
    <mergeCell ref="S3914:U3914"/>
    <mergeCell ref="W3914:Y3914"/>
    <mergeCell ref="AA3914:AC3914"/>
    <mergeCell ref="AF3912:AG3912"/>
    <mergeCell ref="K3913:M3913"/>
    <mergeCell ref="O3913:Q3913"/>
    <mergeCell ref="S3913:U3913"/>
    <mergeCell ref="W3913:Y3913"/>
    <mergeCell ref="AA3913:AC3913"/>
    <mergeCell ref="AE3913:AG3913"/>
    <mergeCell ref="L3912:M3912"/>
    <mergeCell ref="P3912:Q3912"/>
    <mergeCell ref="T3912:U3912"/>
    <mergeCell ref="X3912:Y3912"/>
    <mergeCell ref="AB3912:AC3912"/>
    <mergeCell ref="AE3910:AG3910"/>
    <mergeCell ref="L3911:M3911"/>
    <mergeCell ref="P3911:Q3911"/>
    <mergeCell ref="T3911:U3911"/>
    <mergeCell ref="X3911:Y3911"/>
    <mergeCell ref="AB3911:AC3911"/>
    <mergeCell ref="AF3911:AG3911"/>
    <mergeCell ref="K3910:M3910"/>
    <mergeCell ref="O3910:Q3910"/>
    <mergeCell ref="S3910:U3910"/>
    <mergeCell ref="W3910:Y3910"/>
    <mergeCell ref="AA3910:AC3910"/>
    <mergeCell ref="AB3908:AC3908"/>
    <mergeCell ref="AF3908:AG3908"/>
    <mergeCell ref="K3909:M3909"/>
    <mergeCell ref="O3909:Q3909"/>
    <mergeCell ref="S3909:U3909"/>
    <mergeCell ref="W3909:Y3909"/>
    <mergeCell ref="AA3909:AC3909"/>
    <mergeCell ref="AE3909:AG3909"/>
    <mergeCell ref="A3908:F3908"/>
    <mergeCell ref="L3908:M3908"/>
    <mergeCell ref="P3908:Q3908"/>
    <mergeCell ref="T3908:U3908"/>
    <mergeCell ref="X3908:Y3908"/>
    <mergeCell ref="AE3906:AG3906"/>
    <mergeCell ref="K3907:M3907"/>
    <mergeCell ref="O3907:Q3907"/>
    <mergeCell ref="S3907:U3907"/>
    <mergeCell ref="W3907:Y3907"/>
    <mergeCell ref="AA3907:AC3907"/>
    <mergeCell ref="AE3907:AG3907"/>
    <mergeCell ref="K3906:M3906"/>
    <mergeCell ref="O3906:Q3906"/>
    <mergeCell ref="S3906:U3906"/>
    <mergeCell ref="W3906:Y3906"/>
    <mergeCell ref="AA3906:AC3906"/>
    <mergeCell ref="AF3904:AG3904"/>
    <mergeCell ref="L3905:M3905"/>
    <mergeCell ref="P3905:Q3905"/>
    <mergeCell ref="T3905:U3905"/>
    <mergeCell ref="X3905:Y3905"/>
    <mergeCell ref="AB3905:AC3905"/>
    <mergeCell ref="AF3905:AG3905"/>
    <mergeCell ref="L3904:M3904"/>
    <mergeCell ref="P3904:Q3904"/>
    <mergeCell ref="T3904:U3904"/>
    <mergeCell ref="X3904:Y3904"/>
    <mergeCell ref="AB3904:AC3904"/>
    <mergeCell ref="AE3902:AG3902"/>
    <mergeCell ref="K3903:M3903"/>
    <mergeCell ref="O3903:Q3903"/>
    <mergeCell ref="S3903:U3903"/>
    <mergeCell ref="W3903:Y3903"/>
    <mergeCell ref="AA3903:AC3903"/>
    <mergeCell ref="AE3903:AG3903"/>
    <mergeCell ref="K3902:M3902"/>
    <mergeCell ref="O3902:Q3902"/>
    <mergeCell ref="S3902:U3902"/>
    <mergeCell ref="W3902:Y3902"/>
    <mergeCell ref="AA3902:AC3902"/>
    <mergeCell ref="AF3900:AG3900"/>
    <mergeCell ref="L3901:M3901"/>
    <mergeCell ref="P3901:Q3901"/>
    <mergeCell ref="T3901:U3901"/>
    <mergeCell ref="X3901:Y3901"/>
    <mergeCell ref="AB3901:AC3901"/>
    <mergeCell ref="AF3901:AG3901"/>
    <mergeCell ref="L3900:M3900"/>
    <mergeCell ref="P3900:Q3900"/>
    <mergeCell ref="T3900:U3900"/>
    <mergeCell ref="X3900:Y3900"/>
    <mergeCell ref="AB3900:AC3900"/>
    <mergeCell ref="AE3898:AG3898"/>
    <mergeCell ref="K3899:M3899"/>
    <mergeCell ref="O3899:Q3899"/>
    <mergeCell ref="S3899:U3899"/>
    <mergeCell ref="W3899:Y3899"/>
    <mergeCell ref="AA3899:AC3899"/>
    <mergeCell ref="AE3899:AG3899"/>
    <mergeCell ref="K3898:M3898"/>
    <mergeCell ref="O3898:Q3898"/>
    <mergeCell ref="S3898:U3898"/>
    <mergeCell ref="W3898:Y3898"/>
    <mergeCell ref="AA3898:AC3898"/>
    <mergeCell ref="AF3896:AG3896"/>
    <mergeCell ref="L3897:M3897"/>
    <mergeCell ref="P3897:Q3897"/>
    <mergeCell ref="T3897:U3897"/>
    <mergeCell ref="X3897:Y3897"/>
    <mergeCell ref="AB3897:AC3897"/>
    <mergeCell ref="AF3897:AG3897"/>
    <mergeCell ref="L3896:M3896"/>
    <mergeCell ref="P3896:Q3896"/>
    <mergeCell ref="T3896:U3896"/>
    <mergeCell ref="X3896:Y3896"/>
    <mergeCell ref="AB3896:AC3896"/>
    <mergeCell ref="AE3894:AG3894"/>
    <mergeCell ref="K3895:M3895"/>
    <mergeCell ref="O3895:Q3895"/>
    <mergeCell ref="S3895:U3895"/>
    <mergeCell ref="W3895:Y3895"/>
    <mergeCell ref="AA3895:AC3895"/>
    <mergeCell ref="AE3895:AG3895"/>
    <mergeCell ref="K3894:M3894"/>
    <mergeCell ref="O3894:Q3894"/>
    <mergeCell ref="S3894:U3894"/>
    <mergeCell ref="W3894:Y3894"/>
    <mergeCell ref="AA3894:AC3894"/>
    <mergeCell ref="AF3892:AG3892"/>
    <mergeCell ref="K3893:M3893"/>
    <mergeCell ref="O3893:Q3893"/>
    <mergeCell ref="S3893:U3893"/>
    <mergeCell ref="W3893:Y3893"/>
    <mergeCell ref="AA3893:AC3893"/>
    <mergeCell ref="AE3893:AG3893"/>
    <mergeCell ref="L3892:M3892"/>
    <mergeCell ref="P3892:Q3892"/>
    <mergeCell ref="T3892:U3892"/>
    <mergeCell ref="X3892:Y3892"/>
    <mergeCell ref="AB3892:AC3892"/>
    <mergeCell ref="AE3890:AG3890"/>
    <mergeCell ref="L3891:M3891"/>
    <mergeCell ref="P3891:Q3891"/>
    <mergeCell ref="T3891:U3891"/>
    <mergeCell ref="X3891:Y3891"/>
    <mergeCell ref="AB3891:AC3891"/>
    <mergeCell ref="AF3891:AG3891"/>
    <mergeCell ref="K3890:M3890"/>
    <mergeCell ref="O3890:Q3890"/>
    <mergeCell ref="S3890:U3890"/>
    <mergeCell ref="W3890:Y3890"/>
    <mergeCell ref="AA3890:AC3890"/>
    <mergeCell ref="AE3888:AG3888"/>
    <mergeCell ref="K3889:M3889"/>
    <mergeCell ref="O3889:Q3889"/>
    <mergeCell ref="S3889:U3889"/>
    <mergeCell ref="W3889:Y3889"/>
    <mergeCell ref="AA3889:AC3889"/>
    <mergeCell ref="AE3889:AG3889"/>
    <mergeCell ref="K3888:M3888"/>
    <mergeCell ref="O3888:Q3888"/>
    <mergeCell ref="S3888:U3888"/>
    <mergeCell ref="W3888:Y3888"/>
    <mergeCell ref="AA3888:AC3888"/>
    <mergeCell ref="AE3886:AG3886"/>
    <mergeCell ref="A3887:F3887"/>
    <mergeCell ref="L3887:M3887"/>
    <mergeCell ref="P3887:Q3887"/>
    <mergeCell ref="T3887:U3887"/>
    <mergeCell ref="X3887:Y3887"/>
    <mergeCell ref="AB3887:AC3887"/>
    <mergeCell ref="AF3887:AG3887"/>
    <mergeCell ref="K3886:M3886"/>
    <mergeCell ref="O3886:Q3886"/>
    <mergeCell ref="S3886:U3886"/>
    <mergeCell ref="W3886:Y3886"/>
    <mergeCell ref="AA3886:AC3886"/>
    <mergeCell ref="AF3884:AG3884"/>
    <mergeCell ref="K3885:M3885"/>
    <mergeCell ref="O3885:Q3885"/>
    <mergeCell ref="S3885:U3885"/>
    <mergeCell ref="W3885:Y3885"/>
    <mergeCell ref="AA3885:AC3885"/>
    <mergeCell ref="AE3885:AG3885"/>
    <mergeCell ref="L3884:M3884"/>
    <mergeCell ref="P3884:Q3884"/>
    <mergeCell ref="T3884:U3884"/>
    <mergeCell ref="X3884:Y3884"/>
    <mergeCell ref="AB3884:AC3884"/>
    <mergeCell ref="AE3882:AG3882"/>
    <mergeCell ref="L3883:M3883"/>
    <mergeCell ref="P3883:Q3883"/>
    <mergeCell ref="T3883:U3883"/>
    <mergeCell ref="X3883:Y3883"/>
    <mergeCell ref="AB3883:AC3883"/>
    <mergeCell ref="AF3883:AG3883"/>
    <mergeCell ref="K3882:M3882"/>
    <mergeCell ref="O3882:Q3882"/>
    <mergeCell ref="S3882:U3882"/>
    <mergeCell ref="W3882:Y3882"/>
    <mergeCell ref="AA3882:AC3882"/>
    <mergeCell ref="AF3880:AG3880"/>
    <mergeCell ref="K3881:M3881"/>
    <mergeCell ref="O3881:Q3881"/>
    <mergeCell ref="S3881:U3881"/>
    <mergeCell ref="W3881:Y3881"/>
    <mergeCell ref="AA3881:AC3881"/>
    <mergeCell ref="AE3881:AG3881"/>
    <mergeCell ref="L3880:M3880"/>
    <mergeCell ref="P3880:Q3880"/>
    <mergeCell ref="T3880:U3880"/>
    <mergeCell ref="X3880:Y3880"/>
    <mergeCell ref="AB3880:AC3880"/>
    <mergeCell ref="AF3878:AG3878"/>
    <mergeCell ref="L3879:M3879"/>
    <mergeCell ref="P3879:Q3879"/>
    <mergeCell ref="T3879:U3879"/>
    <mergeCell ref="X3879:Y3879"/>
    <mergeCell ref="AB3879:AC3879"/>
    <mergeCell ref="AF3879:AG3879"/>
    <mergeCell ref="L3878:M3878"/>
    <mergeCell ref="P3878:Q3878"/>
    <mergeCell ref="T3878:U3878"/>
    <mergeCell ref="X3878:Y3878"/>
    <mergeCell ref="AB3878:AC3878"/>
    <mergeCell ref="AE3876:AG3876"/>
    <mergeCell ref="K3877:M3877"/>
    <mergeCell ref="O3877:Q3877"/>
    <mergeCell ref="S3877:U3877"/>
    <mergeCell ref="W3877:Y3877"/>
    <mergeCell ref="AA3877:AC3877"/>
    <mergeCell ref="AE3877:AG3877"/>
    <mergeCell ref="K3876:M3876"/>
    <mergeCell ref="O3876:Q3876"/>
    <mergeCell ref="S3876:U3876"/>
    <mergeCell ref="W3876:Y3876"/>
    <mergeCell ref="AA3876:AC3876"/>
    <mergeCell ref="AF3874:AG3874"/>
    <mergeCell ref="K3875:M3875"/>
    <mergeCell ref="O3875:Q3875"/>
    <mergeCell ref="S3875:U3875"/>
    <mergeCell ref="W3875:Y3875"/>
    <mergeCell ref="AA3875:AC3875"/>
    <mergeCell ref="AE3875:AG3875"/>
    <mergeCell ref="L3874:M3874"/>
    <mergeCell ref="P3874:Q3874"/>
    <mergeCell ref="T3874:U3874"/>
    <mergeCell ref="X3874:Y3874"/>
    <mergeCell ref="AB3874:AC3874"/>
    <mergeCell ref="AE3872:AG3872"/>
    <mergeCell ref="L3873:M3873"/>
    <mergeCell ref="P3873:Q3873"/>
    <mergeCell ref="T3873:U3873"/>
    <mergeCell ref="X3873:Y3873"/>
    <mergeCell ref="AB3873:AC3873"/>
    <mergeCell ref="AF3873:AG3873"/>
    <mergeCell ref="K3872:M3872"/>
    <mergeCell ref="O3872:Q3872"/>
    <mergeCell ref="S3872:U3872"/>
    <mergeCell ref="W3872:Y3872"/>
    <mergeCell ref="AA3872:AC3872"/>
    <mergeCell ref="AF3870:AG3870"/>
    <mergeCell ref="K3871:M3871"/>
    <mergeCell ref="O3871:Q3871"/>
    <mergeCell ref="S3871:U3871"/>
    <mergeCell ref="W3871:Y3871"/>
    <mergeCell ref="AA3871:AC3871"/>
    <mergeCell ref="AE3871:AG3871"/>
    <mergeCell ref="L3870:M3870"/>
    <mergeCell ref="P3870:Q3870"/>
    <mergeCell ref="T3870:U3870"/>
    <mergeCell ref="X3870:Y3870"/>
    <mergeCell ref="AB3870:AC3870"/>
    <mergeCell ref="AF3868:AG3868"/>
    <mergeCell ref="L3869:M3869"/>
    <mergeCell ref="P3869:Q3869"/>
    <mergeCell ref="T3869:U3869"/>
    <mergeCell ref="X3869:Y3869"/>
    <mergeCell ref="AB3869:AC3869"/>
    <mergeCell ref="AF3869:AG3869"/>
    <mergeCell ref="L3868:M3868"/>
    <mergeCell ref="P3868:Q3868"/>
    <mergeCell ref="T3868:U3868"/>
    <mergeCell ref="X3868:Y3868"/>
    <mergeCell ref="AB3868:AC3868"/>
    <mergeCell ref="AF3866:AG3866"/>
    <mergeCell ref="L3867:M3867"/>
    <mergeCell ref="P3867:Q3867"/>
    <mergeCell ref="T3867:U3867"/>
    <mergeCell ref="X3867:Y3867"/>
    <mergeCell ref="AB3867:AC3867"/>
    <mergeCell ref="AF3867:AG3867"/>
    <mergeCell ref="L3866:M3866"/>
    <mergeCell ref="P3866:Q3866"/>
    <mergeCell ref="T3866:U3866"/>
    <mergeCell ref="X3866:Y3866"/>
    <mergeCell ref="AB3866:AC3866"/>
    <mergeCell ref="AF3864:AG3864"/>
    <mergeCell ref="L3865:M3865"/>
    <mergeCell ref="P3865:Q3865"/>
    <mergeCell ref="T3865:U3865"/>
    <mergeCell ref="X3865:Y3865"/>
    <mergeCell ref="AB3865:AC3865"/>
    <mergeCell ref="AF3865:AG3865"/>
    <mergeCell ref="L3864:M3864"/>
    <mergeCell ref="P3864:Q3864"/>
    <mergeCell ref="T3864:U3864"/>
    <mergeCell ref="X3864:Y3864"/>
    <mergeCell ref="AB3864:AC3864"/>
    <mergeCell ref="AF3862:AG3862"/>
    <mergeCell ref="L3863:M3863"/>
    <mergeCell ref="P3863:Q3863"/>
    <mergeCell ref="T3863:U3863"/>
    <mergeCell ref="X3863:Y3863"/>
    <mergeCell ref="AB3863:AC3863"/>
    <mergeCell ref="AF3863:AG3863"/>
    <mergeCell ref="L3862:M3862"/>
    <mergeCell ref="P3862:Q3862"/>
    <mergeCell ref="T3862:U3862"/>
    <mergeCell ref="X3862:Y3862"/>
    <mergeCell ref="AB3862:AC3862"/>
    <mergeCell ref="AF3860:AG3860"/>
    <mergeCell ref="L3861:M3861"/>
    <mergeCell ref="P3861:Q3861"/>
    <mergeCell ref="T3861:U3861"/>
    <mergeCell ref="X3861:Y3861"/>
    <mergeCell ref="AB3861:AC3861"/>
    <mergeCell ref="AF3861:AG3861"/>
    <mergeCell ref="L3860:M3860"/>
    <mergeCell ref="P3860:Q3860"/>
    <mergeCell ref="T3860:U3860"/>
    <mergeCell ref="X3860:Y3860"/>
    <mergeCell ref="AB3860:AC3860"/>
    <mergeCell ref="AE3858:AG3858"/>
    <mergeCell ref="K3859:M3859"/>
    <mergeCell ref="O3859:Q3859"/>
    <mergeCell ref="S3859:U3859"/>
    <mergeCell ref="W3859:Y3859"/>
    <mergeCell ref="AA3859:AC3859"/>
    <mergeCell ref="AE3859:AG3859"/>
    <mergeCell ref="K3858:M3858"/>
    <mergeCell ref="O3858:Q3858"/>
    <mergeCell ref="S3858:U3858"/>
    <mergeCell ref="W3858:Y3858"/>
    <mergeCell ref="AA3858:AC3858"/>
    <mergeCell ref="AF3856:AG3856"/>
    <mergeCell ref="K3857:M3857"/>
    <mergeCell ref="O3857:Q3857"/>
    <mergeCell ref="S3857:U3857"/>
    <mergeCell ref="W3857:Y3857"/>
    <mergeCell ref="AA3857:AC3857"/>
    <mergeCell ref="AE3857:AG3857"/>
    <mergeCell ref="L3856:M3856"/>
    <mergeCell ref="P3856:Q3856"/>
    <mergeCell ref="T3856:U3856"/>
    <mergeCell ref="X3856:Y3856"/>
    <mergeCell ref="AB3856:AC3856"/>
    <mergeCell ref="AF3854:AG3854"/>
    <mergeCell ref="L3855:M3855"/>
    <mergeCell ref="P3855:Q3855"/>
    <mergeCell ref="T3855:U3855"/>
    <mergeCell ref="X3855:Y3855"/>
    <mergeCell ref="AB3855:AC3855"/>
    <mergeCell ref="AF3855:AG3855"/>
    <mergeCell ref="L3854:M3854"/>
    <mergeCell ref="P3854:Q3854"/>
    <mergeCell ref="T3854:U3854"/>
    <mergeCell ref="X3854:Y3854"/>
    <mergeCell ref="AB3854:AC3854"/>
    <mergeCell ref="AF3852:AG3852"/>
    <mergeCell ref="L3853:M3853"/>
    <mergeCell ref="P3853:Q3853"/>
    <mergeCell ref="T3853:U3853"/>
    <mergeCell ref="X3853:Y3853"/>
    <mergeCell ref="AB3853:AC3853"/>
    <mergeCell ref="AF3853:AG3853"/>
    <mergeCell ref="L3852:M3852"/>
    <mergeCell ref="P3852:Q3852"/>
    <mergeCell ref="T3852:U3852"/>
    <mergeCell ref="X3852:Y3852"/>
    <mergeCell ref="AB3852:AC3852"/>
    <mergeCell ref="AE3850:AG3850"/>
    <mergeCell ref="L3851:M3851"/>
    <mergeCell ref="P3851:Q3851"/>
    <mergeCell ref="T3851:U3851"/>
    <mergeCell ref="X3851:Y3851"/>
    <mergeCell ref="AB3851:AC3851"/>
    <mergeCell ref="AF3851:AG3851"/>
    <mergeCell ref="K3850:M3850"/>
    <mergeCell ref="O3850:Q3850"/>
    <mergeCell ref="S3850:U3850"/>
    <mergeCell ref="W3850:Y3850"/>
    <mergeCell ref="AA3850:AC3850"/>
    <mergeCell ref="AF3848:AG3848"/>
    <mergeCell ref="K3849:M3849"/>
    <mergeCell ref="O3849:Q3849"/>
    <mergeCell ref="S3849:U3849"/>
    <mergeCell ref="W3849:Y3849"/>
    <mergeCell ref="AA3849:AC3849"/>
    <mergeCell ref="AE3849:AG3849"/>
    <mergeCell ref="L3848:M3848"/>
    <mergeCell ref="P3848:Q3848"/>
    <mergeCell ref="T3848:U3848"/>
    <mergeCell ref="X3848:Y3848"/>
    <mergeCell ref="AB3848:AC3848"/>
    <mergeCell ref="AF3846:AG3846"/>
    <mergeCell ref="L3847:M3847"/>
    <mergeCell ref="P3847:Q3847"/>
    <mergeCell ref="T3847:U3847"/>
    <mergeCell ref="X3847:Y3847"/>
    <mergeCell ref="AB3847:AC3847"/>
    <mergeCell ref="AF3847:AG3847"/>
    <mergeCell ref="L3846:M3846"/>
    <mergeCell ref="P3846:Q3846"/>
    <mergeCell ref="T3846:U3846"/>
    <mergeCell ref="X3846:Y3846"/>
    <mergeCell ref="AB3846:AC3846"/>
    <mergeCell ref="AE3844:AG3844"/>
    <mergeCell ref="K3845:M3845"/>
    <mergeCell ref="O3845:Q3845"/>
    <mergeCell ref="S3845:U3845"/>
    <mergeCell ref="W3845:Y3845"/>
    <mergeCell ref="AA3845:AC3845"/>
    <mergeCell ref="AE3845:AG3845"/>
    <mergeCell ref="K3844:M3844"/>
    <mergeCell ref="O3844:Q3844"/>
    <mergeCell ref="S3844:U3844"/>
    <mergeCell ref="W3844:Y3844"/>
    <mergeCell ref="AA3844:AC3844"/>
    <mergeCell ref="AE3842:AG3842"/>
    <mergeCell ref="K3843:M3843"/>
    <mergeCell ref="O3843:Q3843"/>
    <mergeCell ref="S3843:U3843"/>
    <mergeCell ref="W3843:Y3843"/>
    <mergeCell ref="AA3843:AC3843"/>
    <mergeCell ref="AE3843:AG3843"/>
    <mergeCell ref="K3842:M3842"/>
    <mergeCell ref="O3842:Q3842"/>
    <mergeCell ref="S3842:U3842"/>
    <mergeCell ref="W3842:Y3842"/>
    <mergeCell ref="AA3842:AC3842"/>
    <mergeCell ref="AE3840:AG3840"/>
    <mergeCell ref="A3841:F3841"/>
    <mergeCell ref="L3841:M3841"/>
    <mergeCell ref="P3841:Q3841"/>
    <mergeCell ref="T3841:U3841"/>
    <mergeCell ref="X3841:Y3841"/>
    <mergeCell ref="AB3841:AC3841"/>
    <mergeCell ref="AF3841:AG3841"/>
    <mergeCell ref="K3840:M3840"/>
    <mergeCell ref="O3840:Q3840"/>
    <mergeCell ref="S3840:U3840"/>
    <mergeCell ref="W3840:Y3840"/>
    <mergeCell ref="AA3840:AC3840"/>
    <mergeCell ref="AF3838:AG3838"/>
    <mergeCell ref="K3839:M3839"/>
    <mergeCell ref="O3839:Q3839"/>
    <mergeCell ref="S3839:U3839"/>
    <mergeCell ref="W3839:Y3839"/>
    <mergeCell ref="AA3839:AC3839"/>
    <mergeCell ref="AE3839:AG3839"/>
    <mergeCell ref="L3838:M3838"/>
    <mergeCell ref="P3838:Q3838"/>
    <mergeCell ref="T3838:U3838"/>
    <mergeCell ref="X3838:Y3838"/>
    <mergeCell ref="AB3838:AC3838"/>
    <mergeCell ref="AE3836:AG3836"/>
    <mergeCell ref="L3837:M3837"/>
    <mergeCell ref="P3837:Q3837"/>
    <mergeCell ref="T3837:U3837"/>
    <mergeCell ref="X3837:Y3837"/>
    <mergeCell ref="AB3837:AC3837"/>
    <mergeCell ref="AF3837:AG3837"/>
    <mergeCell ref="K3836:M3836"/>
    <mergeCell ref="O3836:Q3836"/>
    <mergeCell ref="S3836:U3836"/>
    <mergeCell ref="W3836:Y3836"/>
    <mergeCell ref="AA3836:AC3836"/>
    <mergeCell ref="AF3834:AG3834"/>
    <mergeCell ref="K3835:M3835"/>
    <mergeCell ref="O3835:Q3835"/>
    <mergeCell ref="S3835:U3835"/>
    <mergeCell ref="W3835:Y3835"/>
    <mergeCell ref="AA3835:AC3835"/>
    <mergeCell ref="AE3835:AG3835"/>
    <mergeCell ref="L3834:M3834"/>
    <mergeCell ref="P3834:Q3834"/>
    <mergeCell ref="T3834:U3834"/>
    <mergeCell ref="X3834:Y3834"/>
    <mergeCell ref="AB3834:AC3834"/>
    <mergeCell ref="AE3832:AG3832"/>
    <mergeCell ref="L3833:M3833"/>
    <mergeCell ref="P3833:Q3833"/>
    <mergeCell ref="T3833:U3833"/>
    <mergeCell ref="X3833:Y3833"/>
    <mergeCell ref="AB3833:AC3833"/>
    <mergeCell ref="AF3833:AG3833"/>
    <mergeCell ref="K3832:M3832"/>
    <mergeCell ref="O3832:Q3832"/>
    <mergeCell ref="S3832:U3832"/>
    <mergeCell ref="W3832:Y3832"/>
    <mergeCell ref="AA3832:AC3832"/>
    <mergeCell ref="AE3830:AG3830"/>
    <mergeCell ref="K3831:M3831"/>
    <mergeCell ref="O3831:Q3831"/>
    <mergeCell ref="S3831:U3831"/>
    <mergeCell ref="W3831:Y3831"/>
    <mergeCell ref="AA3831:AC3831"/>
    <mergeCell ref="AE3831:AG3831"/>
    <mergeCell ref="K3830:M3830"/>
    <mergeCell ref="O3830:Q3830"/>
    <mergeCell ref="S3830:U3830"/>
    <mergeCell ref="W3830:Y3830"/>
    <mergeCell ref="AA3830:AC3830"/>
    <mergeCell ref="AF3828:AG3828"/>
    <mergeCell ref="L3829:M3829"/>
    <mergeCell ref="P3829:Q3829"/>
    <mergeCell ref="T3829:U3829"/>
    <mergeCell ref="X3829:Y3829"/>
    <mergeCell ref="AB3829:AC3829"/>
    <mergeCell ref="AF3829:AG3829"/>
    <mergeCell ref="L3828:M3828"/>
    <mergeCell ref="P3828:Q3828"/>
    <mergeCell ref="T3828:U3828"/>
    <mergeCell ref="X3828:Y3828"/>
    <mergeCell ref="AB3828:AC3828"/>
    <mergeCell ref="AE3826:AG3826"/>
    <mergeCell ref="K3827:M3827"/>
    <mergeCell ref="O3827:Q3827"/>
    <mergeCell ref="S3827:U3827"/>
    <mergeCell ref="W3827:Y3827"/>
    <mergeCell ref="AA3827:AC3827"/>
    <mergeCell ref="AE3827:AG3827"/>
    <mergeCell ref="K3826:M3826"/>
    <mergeCell ref="O3826:Q3826"/>
    <mergeCell ref="S3826:U3826"/>
    <mergeCell ref="W3826:Y3826"/>
    <mergeCell ref="AA3826:AC3826"/>
    <mergeCell ref="AF3824:AG3824"/>
    <mergeCell ref="L3825:M3825"/>
    <mergeCell ref="P3825:Q3825"/>
    <mergeCell ref="T3825:U3825"/>
    <mergeCell ref="X3825:Y3825"/>
    <mergeCell ref="AB3825:AC3825"/>
    <mergeCell ref="AF3825:AG3825"/>
    <mergeCell ref="L3824:M3824"/>
    <mergeCell ref="P3824:Q3824"/>
    <mergeCell ref="T3824:U3824"/>
    <mergeCell ref="X3824:Y3824"/>
    <mergeCell ref="AB3824:AC3824"/>
    <mergeCell ref="AE3822:AG3822"/>
    <mergeCell ref="K3823:M3823"/>
    <mergeCell ref="O3823:Q3823"/>
    <mergeCell ref="S3823:U3823"/>
    <mergeCell ref="W3823:Y3823"/>
    <mergeCell ref="AA3823:AC3823"/>
    <mergeCell ref="AE3823:AG3823"/>
    <mergeCell ref="K3822:M3822"/>
    <mergeCell ref="O3822:Q3822"/>
    <mergeCell ref="S3822:U3822"/>
    <mergeCell ref="W3822:Y3822"/>
    <mergeCell ref="AA3822:AC3822"/>
    <mergeCell ref="AF3820:AG3820"/>
    <mergeCell ref="K3821:M3821"/>
    <mergeCell ref="O3821:Q3821"/>
    <mergeCell ref="S3821:U3821"/>
    <mergeCell ref="W3821:Y3821"/>
    <mergeCell ref="AA3821:AC3821"/>
    <mergeCell ref="AE3821:AG3821"/>
    <mergeCell ref="L3820:M3820"/>
    <mergeCell ref="P3820:Q3820"/>
    <mergeCell ref="T3820:U3820"/>
    <mergeCell ref="X3820:Y3820"/>
    <mergeCell ref="AB3820:AC3820"/>
    <mergeCell ref="AE3818:AG3818"/>
    <mergeCell ref="L3819:M3819"/>
    <mergeCell ref="P3819:Q3819"/>
    <mergeCell ref="T3819:U3819"/>
    <mergeCell ref="X3819:Y3819"/>
    <mergeCell ref="AB3819:AC3819"/>
    <mergeCell ref="AF3819:AG3819"/>
    <mergeCell ref="K3818:M3818"/>
    <mergeCell ref="O3818:Q3818"/>
    <mergeCell ref="S3818:U3818"/>
    <mergeCell ref="W3818:Y3818"/>
    <mergeCell ref="AA3818:AC3818"/>
    <mergeCell ref="AF3816:AG3816"/>
    <mergeCell ref="K3817:M3817"/>
    <mergeCell ref="O3817:Q3817"/>
    <mergeCell ref="S3817:U3817"/>
    <mergeCell ref="W3817:Y3817"/>
    <mergeCell ref="AA3817:AC3817"/>
    <mergeCell ref="AE3817:AG3817"/>
    <mergeCell ref="L3816:M3816"/>
    <mergeCell ref="P3816:Q3816"/>
    <mergeCell ref="T3816:U3816"/>
    <mergeCell ref="X3816:Y3816"/>
    <mergeCell ref="AB3816:AC3816"/>
    <mergeCell ref="AE3814:AG3814"/>
    <mergeCell ref="L3815:M3815"/>
    <mergeCell ref="P3815:Q3815"/>
    <mergeCell ref="T3815:U3815"/>
    <mergeCell ref="X3815:Y3815"/>
    <mergeCell ref="AB3815:AC3815"/>
    <mergeCell ref="AF3815:AG3815"/>
    <mergeCell ref="K3814:M3814"/>
    <mergeCell ref="O3814:Q3814"/>
    <mergeCell ref="S3814:U3814"/>
    <mergeCell ref="W3814:Y3814"/>
    <mergeCell ref="AA3814:AC3814"/>
    <mergeCell ref="AF3812:AG3812"/>
    <mergeCell ref="K3813:M3813"/>
    <mergeCell ref="O3813:Q3813"/>
    <mergeCell ref="S3813:U3813"/>
    <mergeCell ref="W3813:Y3813"/>
    <mergeCell ref="AA3813:AC3813"/>
    <mergeCell ref="AE3813:AG3813"/>
    <mergeCell ref="L3812:M3812"/>
    <mergeCell ref="P3812:Q3812"/>
    <mergeCell ref="T3812:U3812"/>
    <mergeCell ref="X3812:Y3812"/>
    <mergeCell ref="AB3812:AC3812"/>
    <mergeCell ref="AE3810:AG3810"/>
    <mergeCell ref="L3811:M3811"/>
    <mergeCell ref="P3811:Q3811"/>
    <mergeCell ref="T3811:U3811"/>
    <mergeCell ref="X3811:Y3811"/>
    <mergeCell ref="AB3811:AC3811"/>
    <mergeCell ref="AF3811:AG3811"/>
    <mergeCell ref="K3810:M3810"/>
    <mergeCell ref="O3810:Q3810"/>
    <mergeCell ref="S3810:U3810"/>
    <mergeCell ref="W3810:Y3810"/>
    <mergeCell ref="AA3810:AC3810"/>
    <mergeCell ref="AB3808:AC3808"/>
    <mergeCell ref="AF3808:AG3808"/>
    <mergeCell ref="K3809:M3809"/>
    <mergeCell ref="O3809:Q3809"/>
    <mergeCell ref="S3809:U3809"/>
    <mergeCell ref="W3809:Y3809"/>
    <mergeCell ref="AA3809:AC3809"/>
    <mergeCell ref="AE3809:AG3809"/>
    <mergeCell ref="A3808:F3808"/>
    <mergeCell ref="L3808:M3808"/>
    <mergeCell ref="P3808:Q3808"/>
    <mergeCell ref="T3808:U3808"/>
    <mergeCell ref="X3808:Y3808"/>
    <mergeCell ref="AE3806:AG3806"/>
    <mergeCell ref="K3807:M3807"/>
    <mergeCell ref="O3807:Q3807"/>
    <mergeCell ref="S3807:U3807"/>
    <mergeCell ref="W3807:Y3807"/>
    <mergeCell ref="AA3807:AC3807"/>
    <mergeCell ref="AE3807:AG3807"/>
    <mergeCell ref="K3806:M3806"/>
    <mergeCell ref="O3806:Q3806"/>
    <mergeCell ref="S3806:U3806"/>
    <mergeCell ref="W3806:Y3806"/>
    <mergeCell ref="AA3806:AC3806"/>
    <mergeCell ref="AF3804:AG3804"/>
    <mergeCell ref="L3805:M3805"/>
    <mergeCell ref="P3805:Q3805"/>
    <mergeCell ref="T3805:U3805"/>
    <mergeCell ref="X3805:Y3805"/>
    <mergeCell ref="AB3805:AC3805"/>
    <mergeCell ref="AF3805:AG3805"/>
    <mergeCell ref="L3804:M3804"/>
    <mergeCell ref="P3804:Q3804"/>
    <mergeCell ref="T3804:U3804"/>
    <mergeCell ref="X3804:Y3804"/>
    <mergeCell ref="AB3804:AC3804"/>
    <mergeCell ref="AE3802:AG3802"/>
    <mergeCell ref="K3803:M3803"/>
    <mergeCell ref="O3803:Q3803"/>
    <mergeCell ref="S3803:U3803"/>
    <mergeCell ref="W3803:Y3803"/>
    <mergeCell ref="AA3803:AC3803"/>
    <mergeCell ref="AE3803:AG3803"/>
    <mergeCell ref="K3802:M3802"/>
    <mergeCell ref="O3802:Q3802"/>
    <mergeCell ref="S3802:U3802"/>
    <mergeCell ref="W3802:Y3802"/>
    <mergeCell ref="AA3802:AC3802"/>
    <mergeCell ref="AF3800:AG3800"/>
    <mergeCell ref="L3801:M3801"/>
    <mergeCell ref="P3801:Q3801"/>
    <mergeCell ref="T3801:U3801"/>
    <mergeCell ref="X3801:Y3801"/>
    <mergeCell ref="AB3801:AC3801"/>
    <mergeCell ref="AF3801:AG3801"/>
    <mergeCell ref="L3800:M3800"/>
    <mergeCell ref="P3800:Q3800"/>
    <mergeCell ref="T3800:U3800"/>
    <mergeCell ref="X3800:Y3800"/>
    <mergeCell ref="AB3800:AC3800"/>
    <mergeCell ref="AE3798:AG3798"/>
    <mergeCell ref="K3799:M3799"/>
    <mergeCell ref="O3799:Q3799"/>
    <mergeCell ref="S3799:U3799"/>
    <mergeCell ref="W3799:Y3799"/>
    <mergeCell ref="AA3799:AC3799"/>
    <mergeCell ref="AE3799:AG3799"/>
    <mergeCell ref="K3798:M3798"/>
    <mergeCell ref="O3798:Q3798"/>
    <mergeCell ref="S3798:U3798"/>
    <mergeCell ref="W3798:Y3798"/>
    <mergeCell ref="AA3798:AC3798"/>
    <mergeCell ref="AF3796:AG3796"/>
    <mergeCell ref="L3797:M3797"/>
    <mergeCell ref="P3797:Q3797"/>
    <mergeCell ref="T3797:U3797"/>
    <mergeCell ref="X3797:Y3797"/>
    <mergeCell ref="AB3797:AC3797"/>
    <mergeCell ref="AF3797:AG3797"/>
    <mergeCell ref="L3796:M3796"/>
    <mergeCell ref="P3796:Q3796"/>
    <mergeCell ref="T3796:U3796"/>
    <mergeCell ref="X3796:Y3796"/>
    <mergeCell ref="AB3796:AC3796"/>
    <mergeCell ref="AE3794:AG3794"/>
    <mergeCell ref="K3795:M3795"/>
    <mergeCell ref="O3795:Q3795"/>
    <mergeCell ref="S3795:U3795"/>
    <mergeCell ref="W3795:Y3795"/>
    <mergeCell ref="AA3795:AC3795"/>
    <mergeCell ref="AE3795:AG3795"/>
    <mergeCell ref="K3794:M3794"/>
    <mergeCell ref="O3794:Q3794"/>
    <mergeCell ref="S3794:U3794"/>
    <mergeCell ref="W3794:Y3794"/>
    <mergeCell ref="AA3794:AC3794"/>
    <mergeCell ref="AF3792:AG3792"/>
    <mergeCell ref="L3793:M3793"/>
    <mergeCell ref="P3793:Q3793"/>
    <mergeCell ref="T3793:U3793"/>
    <mergeCell ref="X3793:Y3793"/>
    <mergeCell ref="AB3793:AC3793"/>
    <mergeCell ref="AF3793:AG3793"/>
    <mergeCell ref="L3792:M3792"/>
    <mergeCell ref="P3792:Q3792"/>
    <mergeCell ref="T3792:U3792"/>
    <mergeCell ref="X3792:Y3792"/>
    <mergeCell ref="AB3792:AC3792"/>
    <mergeCell ref="AE3790:AG3790"/>
    <mergeCell ref="K3791:M3791"/>
    <mergeCell ref="O3791:Q3791"/>
    <mergeCell ref="S3791:U3791"/>
    <mergeCell ref="W3791:Y3791"/>
    <mergeCell ref="AA3791:AC3791"/>
    <mergeCell ref="AE3791:AG3791"/>
    <mergeCell ref="K3790:M3790"/>
    <mergeCell ref="O3790:Q3790"/>
    <mergeCell ref="S3790:U3790"/>
    <mergeCell ref="W3790:Y3790"/>
    <mergeCell ref="AA3790:AC3790"/>
    <mergeCell ref="AF3788:AG3788"/>
    <mergeCell ref="L3789:M3789"/>
    <mergeCell ref="P3789:Q3789"/>
    <mergeCell ref="T3789:U3789"/>
    <mergeCell ref="X3789:Y3789"/>
    <mergeCell ref="AB3789:AC3789"/>
    <mergeCell ref="AF3789:AG3789"/>
    <mergeCell ref="L3788:M3788"/>
    <mergeCell ref="P3788:Q3788"/>
    <mergeCell ref="T3788:U3788"/>
    <mergeCell ref="X3788:Y3788"/>
    <mergeCell ref="AB3788:AC3788"/>
    <mergeCell ref="AE3786:AG3786"/>
    <mergeCell ref="K3787:M3787"/>
    <mergeCell ref="O3787:Q3787"/>
    <mergeCell ref="S3787:U3787"/>
    <mergeCell ref="W3787:Y3787"/>
    <mergeCell ref="AA3787:AC3787"/>
    <mergeCell ref="AE3787:AG3787"/>
    <mergeCell ref="K3786:M3786"/>
    <mergeCell ref="O3786:Q3786"/>
    <mergeCell ref="S3786:U3786"/>
    <mergeCell ref="W3786:Y3786"/>
    <mergeCell ref="AA3786:AC3786"/>
    <mergeCell ref="AF3784:AG3784"/>
    <mergeCell ref="L3785:M3785"/>
    <mergeCell ref="P3785:Q3785"/>
    <mergeCell ref="T3785:U3785"/>
    <mergeCell ref="X3785:Y3785"/>
    <mergeCell ref="AB3785:AC3785"/>
    <mergeCell ref="AF3785:AG3785"/>
    <mergeCell ref="L3784:M3784"/>
    <mergeCell ref="P3784:Q3784"/>
    <mergeCell ref="T3784:U3784"/>
    <mergeCell ref="X3784:Y3784"/>
    <mergeCell ref="AB3784:AC3784"/>
    <mergeCell ref="AE3782:AG3782"/>
    <mergeCell ref="K3783:M3783"/>
    <mergeCell ref="O3783:Q3783"/>
    <mergeCell ref="S3783:U3783"/>
    <mergeCell ref="W3783:Y3783"/>
    <mergeCell ref="AA3783:AC3783"/>
    <mergeCell ref="AE3783:AG3783"/>
    <mergeCell ref="K3782:M3782"/>
    <mergeCell ref="O3782:Q3782"/>
    <mergeCell ref="S3782:U3782"/>
    <mergeCell ref="W3782:Y3782"/>
    <mergeCell ref="AA3782:AC3782"/>
    <mergeCell ref="AF3780:AG3780"/>
    <mergeCell ref="L3781:M3781"/>
    <mergeCell ref="P3781:Q3781"/>
    <mergeCell ref="T3781:U3781"/>
    <mergeCell ref="X3781:Y3781"/>
    <mergeCell ref="AB3781:AC3781"/>
    <mergeCell ref="AF3781:AG3781"/>
    <mergeCell ref="L3780:M3780"/>
    <mergeCell ref="P3780:Q3780"/>
    <mergeCell ref="T3780:U3780"/>
    <mergeCell ref="X3780:Y3780"/>
    <mergeCell ref="AB3780:AC3780"/>
    <mergeCell ref="AE3778:AG3778"/>
    <mergeCell ref="K3779:M3779"/>
    <mergeCell ref="O3779:Q3779"/>
    <mergeCell ref="S3779:U3779"/>
    <mergeCell ref="W3779:Y3779"/>
    <mergeCell ref="AA3779:AC3779"/>
    <mergeCell ref="AE3779:AG3779"/>
    <mergeCell ref="K3778:M3778"/>
    <mergeCell ref="O3778:Q3778"/>
    <mergeCell ref="S3778:U3778"/>
    <mergeCell ref="W3778:Y3778"/>
    <mergeCell ref="AA3778:AC3778"/>
    <mergeCell ref="AF3776:AG3776"/>
    <mergeCell ref="L3777:M3777"/>
    <mergeCell ref="P3777:Q3777"/>
    <mergeCell ref="T3777:U3777"/>
    <mergeCell ref="X3777:Y3777"/>
    <mergeCell ref="AB3777:AC3777"/>
    <mergeCell ref="AF3777:AG3777"/>
    <mergeCell ref="L3776:M3776"/>
    <mergeCell ref="P3776:Q3776"/>
    <mergeCell ref="T3776:U3776"/>
    <mergeCell ref="X3776:Y3776"/>
    <mergeCell ref="AB3776:AC3776"/>
    <mergeCell ref="AE3774:AG3774"/>
    <mergeCell ref="K3775:M3775"/>
    <mergeCell ref="O3775:Q3775"/>
    <mergeCell ref="S3775:U3775"/>
    <mergeCell ref="W3775:Y3775"/>
    <mergeCell ref="AA3775:AC3775"/>
    <mergeCell ref="AE3775:AG3775"/>
    <mergeCell ref="K3774:M3774"/>
    <mergeCell ref="O3774:Q3774"/>
    <mergeCell ref="S3774:U3774"/>
    <mergeCell ref="W3774:Y3774"/>
    <mergeCell ref="AA3774:AC3774"/>
    <mergeCell ref="AF3772:AG3772"/>
    <mergeCell ref="L3773:M3773"/>
    <mergeCell ref="P3773:Q3773"/>
    <mergeCell ref="T3773:U3773"/>
    <mergeCell ref="X3773:Y3773"/>
    <mergeCell ref="AB3773:AC3773"/>
    <mergeCell ref="AF3773:AG3773"/>
    <mergeCell ref="L3772:M3772"/>
    <mergeCell ref="P3772:Q3772"/>
    <mergeCell ref="T3772:U3772"/>
    <mergeCell ref="X3772:Y3772"/>
    <mergeCell ref="AB3772:AC3772"/>
    <mergeCell ref="AE3770:AG3770"/>
    <mergeCell ref="K3771:M3771"/>
    <mergeCell ref="O3771:Q3771"/>
    <mergeCell ref="S3771:U3771"/>
    <mergeCell ref="W3771:Y3771"/>
    <mergeCell ref="AA3771:AC3771"/>
    <mergeCell ref="AE3771:AG3771"/>
    <mergeCell ref="K3770:M3770"/>
    <mergeCell ref="O3770:Q3770"/>
    <mergeCell ref="S3770:U3770"/>
    <mergeCell ref="W3770:Y3770"/>
    <mergeCell ref="AA3770:AC3770"/>
    <mergeCell ref="AF3768:AG3768"/>
    <mergeCell ref="L3769:M3769"/>
    <mergeCell ref="P3769:Q3769"/>
    <mergeCell ref="T3769:U3769"/>
    <mergeCell ref="X3769:Y3769"/>
    <mergeCell ref="AB3769:AC3769"/>
    <mergeCell ref="AF3769:AG3769"/>
    <mergeCell ref="L3768:M3768"/>
    <mergeCell ref="P3768:Q3768"/>
    <mergeCell ref="T3768:U3768"/>
    <mergeCell ref="X3768:Y3768"/>
    <mergeCell ref="AB3768:AC3768"/>
    <mergeCell ref="AE3766:AG3766"/>
    <mergeCell ref="K3767:M3767"/>
    <mergeCell ref="O3767:Q3767"/>
    <mergeCell ref="S3767:U3767"/>
    <mergeCell ref="W3767:Y3767"/>
    <mergeCell ref="AA3767:AC3767"/>
    <mergeCell ref="AE3767:AG3767"/>
    <mergeCell ref="K3766:M3766"/>
    <mergeCell ref="O3766:Q3766"/>
    <mergeCell ref="S3766:U3766"/>
    <mergeCell ref="W3766:Y3766"/>
    <mergeCell ref="AA3766:AC3766"/>
    <mergeCell ref="AF3764:AG3764"/>
    <mergeCell ref="L3765:M3765"/>
    <mergeCell ref="P3765:Q3765"/>
    <mergeCell ref="T3765:U3765"/>
    <mergeCell ref="X3765:Y3765"/>
    <mergeCell ref="AB3765:AC3765"/>
    <mergeCell ref="AF3765:AG3765"/>
    <mergeCell ref="L3764:M3764"/>
    <mergeCell ref="P3764:Q3764"/>
    <mergeCell ref="T3764:U3764"/>
    <mergeCell ref="X3764:Y3764"/>
    <mergeCell ref="AB3764:AC3764"/>
    <mergeCell ref="AE3762:AG3762"/>
    <mergeCell ref="K3763:M3763"/>
    <mergeCell ref="O3763:Q3763"/>
    <mergeCell ref="S3763:U3763"/>
    <mergeCell ref="W3763:Y3763"/>
    <mergeCell ref="AA3763:AC3763"/>
    <mergeCell ref="AE3763:AG3763"/>
    <mergeCell ref="K3762:M3762"/>
    <mergeCell ref="O3762:Q3762"/>
    <mergeCell ref="S3762:U3762"/>
    <mergeCell ref="W3762:Y3762"/>
    <mergeCell ref="AA3762:AC3762"/>
    <mergeCell ref="AF3760:AG3760"/>
    <mergeCell ref="L3761:M3761"/>
    <mergeCell ref="P3761:Q3761"/>
    <mergeCell ref="T3761:U3761"/>
    <mergeCell ref="X3761:Y3761"/>
    <mergeCell ref="AB3761:AC3761"/>
    <mergeCell ref="AF3761:AG3761"/>
    <mergeCell ref="L3760:M3760"/>
    <mergeCell ref="P3760:Q3760"/>
    <mergeCell ref="T3760:U3760"/>
    <mergeCell ref="X3760:Y3760"/>
    <mergeCell ref="AB3760:AC3760"/>
    <mergeCell ref="AE3758:AG3758"/>
    <mergeCell ref="K3759:M3759"/>
    <mergeCell ref="O3759:Q3759"/>
    <mergeCell ref="S3759:U3759"/>
    <mergeCell ref="W3759:Y3759"/>
    <mergeCell ref="AA3759:AC3759"/>
    <mergeCell ref="AE3759:AG3759"/>
    <mergeCell ref="K3758:M3758"/>
    <mergeCell ref="O3758:Q3758"/>
    <mergeCell ref="S3758:U3758"/>
    <mergeCell ref="W3758:Y3758"/>
    <mergeCell ref="AA3758:AC3758"/>
    <mergeCell ref="AF3756:AG3756"/>
    <mergeCell ref="L3757:M3757"/>
    <mergeCell ref="P3757:Q3757"/>
    <mergeCell ref="T3757:U3757"/>
    <mergeCell ref="X3757:Y3757"/>
    <mergeCell ref="AB3757:AC3757"/>
    <mergeCell ref="AF3757:AG3757"/>
    <mergeCell ref="L3756:M3756"/>
    <mergeCell ref="P3756:Q3756"/>
    <mergeCell ref="T3756:U3756"/>
    <mergeCell ref="X3756:Y3756"/>
    <mergeCell ref="AB3756:AC3756"/>
    <mergeCell ref="AE3754:AG3754"/>
    <mergeCell ref="K3755:M3755"/>
    <mergeCell ref="O3755:Q3755"/>
    <mergeCell ref="S3755:U3755"/>
    <mergeCell ref="W3755:Y3755"/>
    <mergeCell ref="AA3755:AC3755"/>
    <mergeCell ref="AE3755:AG3755"/>
    <mergeCell ref="K3754:M3754"/>
    <mergeCell ref="O3754:Q3754"/>
    <mergeCell ref="S3754:U3754"/>
    <mergeCell ref="W3754:Y3754"/>
    <mergeCell ref="AA3754:AC3754"/>
    <mergeCell ref="AF3752:AG3752"/>
    <mergeCell ref="L3753:M3753"/>
    <mergeCell ref="P3753:Q3753"/>
    <mergeCell ref="T3753:U3753"/>
    <mergeCell ref="X3753:Y3753"/>
    <mergeCell ref="AB3753:AC3753"/>
    <mergeCell ref="AF3753:AG3753"/>
    <mergeCell ref="L3752:M3752"/>
    <mergeCell ref="P3752:Q3752"/>
    <mergeCell ref="T3752:U3752"/>
    <mergeCell ref="X3752:Y3752"/>
    <mergeCell ref="AB3752:AC3752"/>
    <mergeCell ref="AE3750:AG3750"/>
    <mergeCell ref="K3751:M3751"/>
    <mergeCell ref="O3751:Q3751"/>
    <mergeCell ref="S3751:U3751"/>
    <mergeCell ref="W3751:Y3751"/>
    <mergeCell ref="AA3751:AC3751"/>
    <mergeCell ref="AE3751:AG3751"/>
    <mergeCell ref="K3750:M3750"/>
    <mergeCell ref="O3750:Q3750"/>
    <mergeCell ref="S3750:U3750"/>
    <mergeCell ref="W3750:Y3750"/>
    <mergeCell ref="AA3750:AC3750"/>
    <mergeCell ref="AF3748:AG3748"/>
    <mergeCell ref="L3749:M3749"/>
    <mergeCell ref="P3749:Q3749"/>
    <mergeCell ref="T3749:U3749"/>
    <mergeCell ref="X3749:Y3749"/>
    <mergeCell ref="AB3749:AC3749"/>
    <mergeCell ref="AF3749:AG3749"/>
    <mergeCell ref="L3748:M3748"/>
    <mergeCell ref="P3748:Q3748"/>
    <mergeCell ref="T3748:U3748"/>
    <mergeCell ref="X3748:Y3748"/>
    <mergeCell ref="AB3748:AC3748"/>
    <mergeCell ref="AF3746:AG3746"/>
    <mergeCell ref="L3747:M3747"/>
    <mergeCell ref="P3747:Q3747"/>
    <mergeCell ref="T3747:U3747"/>
    <mergeCell ref="X3747:Y3747"/>
    <mergeCell ref="AB3747:AC3747"/>
    <mergeCell ref="AF3747:AG3747"/>
    <mergeCell ref="L3746:M3746"/>
    <mergeCell ref="P3746:Q3746"/>
    <mergeCell ref="T3746:U3746"/>
    <mergeCell ref="X3746:Y3746"/>
    <mergeCell ref="AB3746:AC3746"/>
    <mergeCell ref="AE3744:AG3744"/>
    <mergeCell ref="K3745:M3745"/>
    <mergeCell ref="O3745:Q3745"/>
    <mergeCell ref="S3745:U3745"/>
    <mergeCell ref="W3745:Y3745"/>
    <mergeCell ref="AA3745:AC3745"/>
    <mergeCell ref="AE3745:AG3745"/>
    <mergeCell ref="K3744:M3744"/>
    <mergeCell ref="O3744:Q3744"/>
    <mergeCell ref="S3744:U3744"/>
    <mergeCell ref="W3744:Y3744"/>
    <mergeCell ref="AA3744:AC3744"/>
    <mergeCell ref="AE3742:AG3742"/>
    <mergeCell ref="K3743:M3743"/>
    <mergeCell ref="O3743:Q3743"/>
    <mergeCell ref="S3743:U3743"/>
    <mergeCell ref="W3743:Y3743"/>
    <mergeCell ref="AA3743:AC3743"/>
    <mergeCell ref="AE3743:AG3743"/>
    <mergeCell ref="K3742:M3742"/>
    <mergeCell ref="O3742:Q3742"/>
    <mergeCell ref="S3742:U3742"/>
    <mergeCell ref="W3742:Y3742"/>
    <mergeCell ref="AA3742:AC3742"/>
    <mergeCell ref="AF3740:AG3740"/>
    <mergeCell ref="L3741:M3741"/>
    <mergeCell ref="P3741:Q3741"/>
    <mergeCell ref="T3741:U3741"/>
    <mergeCell ref="X3741:Y3741"/>
    <mergeCell ref="AB3741:AC3741"/>
    <mergeCell ref="AF3741:AG3741"/>
    <mergeCell ref="L3740:M3740"/>
    <mergeCell ref="P3740:Q3740"/>
    <mergeCell ref="T3740:U3740"/>
    <mergeCell ref="X3740:Y3740"/>
    <mergeCell ref="AB3740:AC3740"/>
    <mergeCell ref="AE3738:AG3738"/>
    <mergeCell ref="K3739:M3739"/>
    <mergeCell ref="O3739:Q3739"/>
    <mergeCell ref="S3739:U3739"/>
    <mergeCell ref="W3739:Y3739"/>
    <mergeCell ref="AA3739:AC3739"/>
    <mergeCell ref="AE3739:AG3739"/>
    <mergeCell ref="K3738:M3738"/>
    <mergeCell ref="O3738:Q3738"/>
    <mergeCell ref="S3738:U3738"/>
    <mergeCell ref="W3738:Y3738"/>
    <mergeCell ref="AA3738:AC3738"/>
    <mergeCell ref="AF3736:AG3736"/>
    <mergeCell ref="L3737:M3737"/>
    <mergeCell ref="P3737:Q3737"/>
    <mergeCell ref="T3737:U3737"/>
    <mergeCell ref="X3737:Y3737"/>
    <mergeCell ref="AB3737:AC3737"/>
    <mergeCell ref="AF3737:AG3737"/>
    <mergeCell ref="L3736:M3736"/>
    <mergeCell ref="P3736:Q3736"/>
    <mergeCell ref="T3736:U3736"/>
    <mergeCell ref="X3736:Y3736"/>
    <mergeCell ref="AB3736:AC3736"/>
    <mergeCell ref="AE3734:AG3734"/>
    <mergeCell ref="K3735:M3735"/>
    <mergeCell ref="O3735:Q3735"/>
    <mergeCell ref="S3735:U3735"/>
    <mergeCell ref="W3735:Y3735"/>
    <mergeCell ref="AA3735:AC3735"/>
    <mergeCell ref="AE3735:AG3735"/>
    <mergeCell ref="K3734:M3734"/>
    <mergeCell ref="O3734:Q3734"/>
    <mergeCell ref="S3734:U3734"/>
    <mergeCell ref="W3734:Y3734"/>
    <mergeCell ref="AA3734:AC3734"/>
    <mergeCell ref="AF3732:AG3732"/>
    <mergeCell ref="L3733:M3733"/>
    <mergeCell ref="P3733:Q3733"/>
    <mergeCell ref="T3733:U3733"/>
    <mergeCell ref="X3733:Y3733"/>
    <mergeCell ref="AB3733:AC3733"/>
    <mergeCell ref="AF3733:AG3733"/>
    <mergeCell ref="L3732:M3732"/>
    <mergeCell ref="P3732:Q3732"/>
    <mergeCell ref="T3732:U3732"/>
    <mergeCell ref="X3732:Y3732"/>
    <mergeCell ref="AB3732:AC3732"/>
    <mergeCell ref="AE3730:AG3730"/>
    <mergeCell ref="K3731:M3731"/>
    <mergeCell ref="O3731:Q3731"/>
    <mergeCell ref="S3731:U3731"/>
    <mergeCell ref="W3731:Y3731"/>
    <mergeCell ref="AA3731:AC3731"/>
    <mergeCell ref="AE3731:AG3731"/>
    <mergeCell ref="K3730:M3730"/>
    <mergeCell ref="O3730:Q3730"/>
    <mergeCell ref="S3730:U3730"/>
    <mergeCell ref="W3730:Y3730"/>
    <mergeCell ref="AA3730:AC3730"/>
    <mergeCell ref="AF3728:AG3728"/>
    <mergeCell ref="L3729:M3729"/>
    <mergeCell ref="P3729:Q3729"/>
    <mergeCell ref="T3729:U3729"/>
    <mergeCell ref="X3729:Y3729"/>
    <mergeCell ref="AB3729:AC3729"/>
    <mergeCell ref="AF3729:AG3729"/>
    <mergeCell ref="L3728:M3728"/>
    <mergeCell ref="P3728:Q3728"/>
    <mergeCell ref="T3728:U3728"/>
    <mergeCell ref="X3728:Y3728"/>
    <mergeCell ref="AB3728:AC3728"/>
    <mergeCell ref="AE3726:AG3726"/>
    <mergeCell ref="K3727:M3727"/>
    <mergeCell ref="O3727:Q3727"/>
    <mergeCell ref="S3727:U3727"/>
    <mergeCell ref="W3727:Y3727"/>
    <mergeCell ref="AA3727:AC3727"/>
    <mergeCell ref="AE3727:AG3727"/>
    <mergeCell ref="K3726:M3726"/>
    <mergeCell ref="O3726:Q3726"/>
    <mergeCell ref="S3726:U3726"/>
    <mergeCell ref="W3726:Y3726"/>
    <mergeCell ref="AA3726:AC3726"/>
    <mergeCell ref="AF3724:AG3724"/>
    <mergeCell ref="L3725:M3725"/>
    <mergeCell ref="P3725:Q3725"/>
    <mergeCell ref="T3725:U3725"/>
    <mergeCell ref="X3725:Y3725"/>
    <mergeCell ref="AB3725:AC3725"/>
    <mergeCell ref="AF3725:AG3725"/>
    <mergeCell ref="L3724:M3724"/>
    <mergeCell ref="P3724:Q3724"/>
    <mergeCell ref="T3724:U3724"/>
    <mergeCell ref="X3724:Y3724"/>
    <mergeCell ref="AB3724:AC3724"/>
    <mergeCell ref="AE3722:AG3722"/>
    <mergeCell ref="K3723:M3723"/>
    <mergeCell ref="O3723:Q3723"/>
    <mergeCell ref="S3723:U3723"/>
    <mergeCell ref="W3723:Y3723"/>
    <mergeCell ref="AA3723:AC3723"/>
    <mergeCell ref="AE3723:AG3723"/>
    <mergeCell ref="K3722:M3722"/>
    <mergeCell ref="O3722:Q3722"/>
    <mergeCell ref="S3722:U3722"/>
    <mergeCell ref="W3722:Y3722"/>
    <mergeCell ref="AA3722:AC3722"/>
    <mergeCell ref="AF3720:AG3720"/>
    <mergeCell ref="L3721:M3721"/>
    <mergeCell ref="P3721:Q3721"/>
    <mergeCell ref="T3721:U3721"/>
    <mergeCell ref="X3721:Y3721"/>
    <mergeCell ref="AB3721:AC3721"/>
    <mergeCell ref="AF3721:AG3721"/>
    <mergeCell ref="L3720:M3720"/>
    <mergeCell ref="P3720:Q3720"/>
    <mergeCell ref="T3720:U3720"/>
    <mergeCell ref="X3720:Y3720"/>
    <mergeCell ref="AB3720:AC3720"/>
    <mergeCell ref="AF3718:AG3718"/>
    <mergeCell ref="L3719:M3719"/>
    <mergeCell ref="P3719:Q3719"/>
    <mergeCell ref="T3719:U3719"/>
    <mergeCell ref="X3719:Y3719"/>
    <mergeCell ref="AB3719:AC3719"/>
    <mergeCell ref="AF3719:AG3719"/>
    <mergeCell ref="L3718:M3718"/>
    <mergeCell ref="P3718:Q3718"/>
    <mergeCell ref="T3718:U3718"/>
    <mergeCell ref="X3718:Y3718"/>
    <mergeCell ref="AB3718:AC3718"/>
    <mergeCell ref="AE3716:AG3716"/>
    <mergeCell ref="K3717:M3717"/>
    <mergeCell ref="O3717:Q3717"/>
    <mergeCell ref="S3717:U3717"/>
    <mergeCell ref="W3717:Y3717"/>
    <mergeCell ref="AA3717:AC3717"/>
    <mergeCell ref="AE3717:AG3717"/>
    <mergeCell ref="K3716:M3716"/>
    <mergeCell ref="O3716:Q3716"/>
    <mergeCell ref="S3716:U3716"/>
    <mergeCell ref="W3716:Y3716"/>
    <mergeCell ref="AA3716:AC3716"/>
    <mergeCell ref="AF3714:AG3714"/>
    <mergeCell ref="K3715:M3715"/>
    <mergeCell ref="O3715:Q3715"/>
    <mergeCell ref="S3715:U3715"/>
    <mergeCell ref="W3715:Y3715"/>
    <mergeCell ref="AA3715:AC3715"/>
    <mergeCell ref="AE3715:AG3715"/>
    <mergeCell ref="L3714:M3714"/>
    <mergeCell ref="P3714:Q3714"/>
    <mergeCell ref="T3714:U3714"/>
    <mergeCell ref="X3714:Y3714"/>
    <mergeCell ref="AB3714:AC3714"/>
    <mergeCell ref="AF3712:AG3712"/>
    <mergeCell ref="L3713:M3713"/>
    <mergeCell ref="P3713:Q3713"/>
    <mergeCell ref="T3713:U3713"/>
    <mergeCell ref="X3713:Y3713"/>
    <mergeCell ref="AB3713:AC3713"/>
    <mergeCell ref="AF3713:AG3713"/>
    <mergeCell ref="L3712:M3712"/>
    <mergeCell ref="P3712:Q3712"/>
    <mergeCell ref="T3712:U3712"/>
    <mergeCell ref="X3712:Y3712"/>
    <mergeCell ref="AB3712:AC3712"/>
    <mergeCell ref="AE3710:AG3710"/>
    <mergeCell ref="L3711:M3711"/>
    <mergeCell ref="P3711:Q3711"/>
    <mergeCell ref="T3711:U3711"/>
    <mergeCell ref="X3711:Y3711"/>
    <mergeCell ref="AB3711:AC3711"/>
    <mergeCell ref="AF3711:AG3711"/>
    <mergeCell ref="K3710:M3710"/>
    <mergeCell ref="O3710:Q3710"/>
    <mergeCell ref="S3710:U3710"/>
    <mergeCell ref="W3710:Y3710"/>
    <mergeCell ref="AA3710:AC3710"/>
    <mergeCell ref="AE3708:AG3708"/>
    <mergeCell ref="K3709:M3709"/>
    <mergeCell ref="O3709:Q3709"/>
    <mergeCell ref="S3709:U3709"/>
    <mergeCell ref="W3709:Y3709"/>
    <mergeCell ref="AA3709:AC3709"/>
    <mergeCell ref="AE3709:AG3709"/>
    <mergeCell ref="K3708:M3708"/>
    <mergeCell ref="O3708:Q3708"/>
    <mergeCell ref="S3708:U3708"/>
    <mergeCell ref="W3708:Y3708"/>
    <mergeCell ref="AA3708:AC3708"/>
    <mergeCell ref="AF3706:AG3706"/>
    <mergeCell ref="K3707:M3707"/>
    <mergeCell ref="O3707:Q3707"/>
    <mergeCell ref="S3707:U3707"/>
    <mergeCell ref="W3707:Y3707"/>
    <mergeCell ref="AA3707:AC3707"/>
    <mergeCell ref="AE3707:AG3707"/>
    <mergeCell ref="L3706:M3706"/>
    <mergeCell ref="P3706:Q3706"/>
    <mergeCell ref="T3706:U3706"/>
    <mergeCell ref="X3706:Y3706"/>
    <mergeCell ref="AB3706:AC3706"/>
    <mergeCell ref="AF3704:AG3704"/>
    <mergeCell ref="L3705:M3705"/>
    <mergeCell ref="P3705:Q3705"/>
    <mergeCell ref="T3705:U3705"/>
    <mergeCell ref="X3705:Y3705"/>
    <mergeCell ref="AB3705:AC3705"/>
    <mergeCell ref="AF3705:AG3705"/>
    <mergeCell ref="L3704:M3704"/>
    <mergeCell ref="P3704:Q3704"/>
    <mergeCell ref="T3704:U3704"/>
    <mergeCell ref="X3704:Y3704"/>
    <mergeCell ref="AB3704:AC3704"/>
    <mergeCell ref="AE3702:AG3702"/>
    <mergeCell ref="K3703:M3703"/>
    <mergeCell ref="O3703:Q3703"/>
    <mergeCell ref="S3703:U3703"/>
    <mergeCell ref="W3703:Y3703"/>
    <mergeCell ref="AA3703:AC3703"/>
    <mergeCell ref="AE3703:AG3703"/>
    <mergeCell ref="K3702:M3702"/>
    <mergeCell ref="O3702:Q3702"/>
    <mergeCell ref="S3702:U3702"/>
    <mergeCell ref="W3702:Y3702"/>
    <mergeCell ref="AA3702:AC3702"/>
    <mergeCell ref="AF3700:AG3700"/>
    <mergeCell ref="L3701:M3701"/>
    <mergeCell ref="P3701:Q3701"/>
    <mergeCell ref="T3701:U3701"/>
    <mergeCell ref="X3701:Y3701"/>
    <mergeCell ref="AB3701:AC3701"/>
    <mergeCell ref="AF3701:AG3701"/>
    <mergeCell ref="L3700:M3700"/>
    <mergeCell ref="P3700:Q3700"/>
    <mergeCell ref="T3700:U3700"/>
    <mergeCell ref="X3700:Y3700"/>
    <mergeCell ref="AB3700:AC3700"/>
    <mergeCell ref="AF3698:AG3698"/>
    <mergeCell ref="L3699:M3699"/>
    <mergeCell ref="P3699:Q3699"/>
    <mergeCell ref="T3699:U3699"/>
    <mergeCell ref="X3699:Y3699"/>
    <mergeCell ref="AB3699:AC3699"/>
    <mergeCell ref="AF3699:AG3699"/>
    <mergeCell ref="L3698:M3698"/>
    <mergeCell ref="P3698:Q3698"/>
    <mergeCell ref="T3698:U3698"/>
    <mergeCell ref="X3698:Y3698"/>
    <mergeCell ref="AB3698:AC3698"/>
    <mergeCell ref="AE3696:AG3696"/>
    <mergeCell ref="K3697:M3697"/>
    <mergeCell ref="O3697:Q3697"/>
    <mergeCell ref="S3697:U3697"/>
    <mergeCell ref="W3697:Y3697"/>
    <mergeCell ref="AA3697:AC3697"/>
    <mergeCell ref="AE3697:AG3697"/>
    <mergeCell ref="K3696:M3696"/>
    <mergeCell ref="O3696:Q3696"/>
    <mergeCell ref="S3696:U3696"/>
    <mergeCell ref="W3696:Y3696"/>
    <mergeCell ref="AA3696:AC3696"/>
    <mergeCell ref="AF3694:AG3694"/>
    <mergeCell ref="K3695:M3695"/>
    <mergeCell ref="O3695:Q3695"/>
    <mergeCell ref="S3695:U3695"/>
    <mergeCell ref="W3695:Y3695"/>
    <mergeCell ref="AA3695:AC3695"/>
    <mergeCell ref="AE3695:AG3695"/>
    <mergeCell ref="L3694:M3694"/>
    <mergeCell ref="P3694:Q3694"/>
    <mergeCell ref="T3694:U3694"/>
    <mergeCell ref="X3694:Y3694"/>
    <mergeCell ref="AB3694:AC3694"/>
    <mergeCell ref="AE3692:AG3692"/>
    <mergeCell ref="L3693:M3693"/>
    <mergeCell ref="P3693:Q3693"/>
    <mergeCell ref="T3693:U3693"/>
    <mergeCell ref="X3693:Y3693"/>
    <mergeCell ref="AB3693:AC3693"/>
    <mergeCell ref="AF3693:AG3693"/>
    <mergeCell ref="K3692:M3692"/>
    <mergeCell ref="O3692:Q3692"/>
    <mergeCell ref="S3692:U3692"/>
    <mergeCell ref="W3692:Y3692"/>
    <mergeCell ref="AA3692:AC3692"/>
    <mergeCell ref="AF3690:AG3690"/>
    <mergeCell ref="K3691:M3691"/>
    <mergeCell ref="O3691:Q3691"/>
    <mergeCell ref="S3691:U3691"/>
    <mergeCell ref="W3691:Y3691"/>
    <mergeCell ref="AA3691:AC3691"/>
    <mergeCell ref="AE3691:AG3691"/>
    <mergeCell ref="L3690:M3690"/>
    <mergeCell ref="P3690:Q3690"/>
    <mergeCell ref="T3690:U3690"/>
    <mergeCell ref="X3690:Y3690"/>
    <mergeCell ref="AB3690:AC3690"/>
    <mergeCell ref="AE3688:AG3688"/>
    <mergeCell ref="L3689:M3689"/>
    <mergeCell ref="P3689:Q3689"/>
    <mergeCell ref="T3689:U3689"/>
    <mergeCell ref="X3689:Y3689"/>
    <mergeCell ref="AB3689:AC3689"/>
    <mergeCell ref="AF3689:AG3689"/>
    <mergeCell ref="K3688:M3688"/>
    <mergeCell ref="O3688:Q3688"/>
    <mergeCell ref="S3688:U3688"/>
    <mergeCell ref="W3688:Y3688"/>
    <mergeCell ref="AA3688:AC3688"/>
    <mergeCell ref="AF3686:AG3686"/>
    <mergeCell ref="K3687:M3687"/>
    <mergeCell ref="O3687:Q3687"/>
    <mergeCell ref="S3687:U3687"/>
    <mergeCell ref="W3687:Y3687"/>
    <mergeCell ref="AA3687:AC3687"/>
    <mergeCell ref="AE3687:AG3687"/>
    <mergeCell ref="L3686:M3686"/>
    <mergeCell ref="P3686:Q3686"/>
    <mergeCell ref="T3686:U3686"/>
    <mergeCell ref="X3686:Y3686"/>
    <mergeCell ref="AB3686:AC3686"/>
    <mergeCell ref="AF3684:AG3684"/>
    <mergeCell ref="L3685:M3685"/>
    <mergeCell ref="P3685:Q3685"/>
    <mergeCell ref="T3685:U3685"/>
    <mergeCell ref="X3685:Y3685"/>
    <mergeCell ref="AB3685:AC3685"/>
    <mergeCell ref="AF3685:AG3685"/>
    <mergeCell ref="L3684:M3684"/>
    <mergeCell ref="P3684:Q3684"/>
    <mergeCell ref="T3684:U3684"/>
    <mergeCell ref="X3684:Y3684"/>
    <mergeCell ref="AB3684:AC3684"/>
    <mergeCell ref="AE3682:AG3682"/>
    <mergeCell ref="L3683:M3683"/>
    <mergeCell ref="P3683:Q3683"/>
    <mergeCell ref="T3683:U3683"/>
    <mergeCell ref="X3683:Y3683"/>
    <mergeCell ref="AB3683:AC3683"/>
    <mergeCell ref="AF3683:AG3683"/>
    <mergeCell ref="K3682:M3682"/>
    <mergeCell ref="O3682:Q3682"/>
    <mergeCell ref="S3682:U3682"/>
    <mergeCell ref="W3682:Y3682"/>
    <mergeCell ref="AA3682:AC3682"/>
    <mergeCell ref="AE3680:AG3680"/>
    <mergeCell ref="K3681:M3681"/>
    <mergeCell ref="O3681:Q3681"/>
    <mergeCell ref="S3681:U3681"/>
    <mergeCell ref="W3681:Y3681"/>
    <mergeCell ref="AA3681:AC3681"/>
    <mergeCell ref="AE3681:AG3681"/>
    <mergeCell ref="K3680:M3680"/>
    <mergeCell ref="O3680:Q3680"/>
    <mergeCell ref="S3680:U3680"/>
    <mergeCell ref="W3680:Y3680"/>
    <mergeCell ref="AA3680:AC3680"/>
    <mergeCell ref="AE3678:AG3678"/>
    <mergeCell ref="K3679:M3679"/>
    <mergeCell ref="O3679:Q3679"/>
    <mergeCell ref="S3679:U3679"/>
    <mergeCell ref="W3679:Y3679"/>
    <mergeCell ref="AA3679:AC3679"/>
    <mergeCell ref="AE3679:AG3679"/>
    <mergeCell ref="K3678:M3678"/>
    <mergeCell ref="O3678:Q3678"/>
    <mergeCell ref="S3678:U3678"/>
    <mergeCell ref="W3678:Y3678"/>
    <mergeCell ref="AA3678:AC3678"/>
    <mergeCell ref="AE3676:AG3676"/>
    <mergeCell ref="K3677:M3677"/>
    <mergeCell ref="O3677:Q3677"/>
    <mergeCell ref="S3677:U3677"/>
    <mergeCell ref="W3677:Y3677"/>
    <mergeCell ref="AA3677:AC3677"/>
    <mergeCell ref="AE3677:AG3677"/>
    <mergeCell ref="K3676:M3676"/>
    <mergeCell ref="O3676:Q3676"/>
    <mergeCell ref="S3676:U3676"/>
    <mergeCell ref="W3676:Y3676"/>
    <mergeCell ref="AA3676:AC3676"/>
    <mergeCell ref="AE3674:AG3674"/>
    <mergeCell ref="K3675:M3675"/>
    <mergeCell ref="O3675:Q3675"/>
    <mergeCell ref="S3675:U3675"/>
    <mergeCell ref="W3675:Y3675"/>
    <mergeCell ref="AA3675:AC3675"/>
    <mergeCell ref="AE3675:AG3675"/>
    <mergeCell ref="K3674:M3674"/>
    <mergeCell ref="O3674:Q3674"/>
    <mergeCell ref="S3674:U3674"/>
    <mergeCell ref="W3674:Y3674"/>
    <mergeCell ref="AA3674:AC3674"/>
    <mergeCell ref="AE3672:AG3672"/>
    <mergeCell ref="K3673:M3673"/>
    <mergeCell ref="O3673:Q3673"/>
    <mergeCell ref="S3673:U3673"/>
    <mergeCell ref="W3673:Y3673"/>
    <mergeCell ref="AA3673:AC3673"/>
    <mergeCell ref="AE3673:AG3673"/>
    <mergeCell ref="K3672:M3672"/>
    <mergeCell ref="O3672:Q3672"/>
    <mergeCell ref="S3672:U3672"/>
    <mergeCell ref="W3672:Y3672"/>
    <mergeCell ref="AA3672:AC3672"/>
    <mergeCell ref="AE3670:AG3670"/>
    <mergeCell ref="K3671:M3671"/>
    <mergeCell ref="O3671:Q3671"/>
    <mergeCell ref="S3671:U3671"/>
    <mergeCell ref="W3671:Y3671"/>
    <mergeCell ref="AA3671:AC3671"/>
    <mergeCell ref="AE3671:AG3671"/>
    <mergeCell ref="K3670:M3670"/>
    <mergeCell ref="O3670:Q3670"/>
    <mergeCell ref="S3670:U3670"/>
    <mergeCell ref="W3670:Y3670"/>
    <mergeCell ref="AA3670:AC3670"/>
    <mergeCell ref="AE3668:AG3668"/>
    <mergeCell ref="K3669:M3669"/>
    <mergeCell ref="O3669:Q3669"/>
    <mergeCell ref="S3669:U3669"/>
    <mergeCell ref="W3669:Y3669"/>
    <mergeCell ref="AA3669:AC3669"/>
    <mergeCell ref="AE3669:AG3669"/>
    <mergeCell ref="K3668:M3668"/>
    <mergeCell ref="O3668:Q3668"/>
    <mergeCell ref="S3668:U3668"/>
    <mergeCell ref="W3668:Y3668"/>
    <mergeCell ref="AA3668:AC3668"/>
    <mergeCell ref="AE3666:AG3666"/>
    <mergeCell ref="K3667:M3667"/>
    <mergeCell ref="O3667:Q3667"/>
    <mergeCell ref="S3667:U3667"/>
    <mergeCell ref="W3667:Y3667"/>
    <mergeCell ref="AA3667:AC3667"/>
    <mergeCell ref="AE3667:AG3667"/>
    <mergeCell ref="K3666:M3666"/>
    <mergeCell ref="O3666:Q3666"/>
    <mergeCell ref="S3666:U3666"/>
    <mergeCell ref="W3666:Y3666"/>
    <mergeCell ref="AA3666:AC3666"/>
    <mergeCell ref="AE3664:AG3664"/>
    <mergeCell ref="K3665:M3665"/>
    <mergeCell ref="O3665:Q3665"/>
    <mergeCell ref="S3665:U3665"/>
    <mergeCell ref="W3665:Y3665"/>
    <mergeCell ref="AA3665:AC3665"/>
    <mergeCell ref="AE3665:AG3665"/>
    <mergeCell ref="K3664:M3664"/>
    <mergeCell ref="O3664:Q3664"/>
    <mergeCell ref="S3664:U3664"/>
    <mergeCell ref="W3664:Y3664"/>
    <mergeCell ref="AA3664:AC3664"/>
    <mergeCell ref="AE3662:AG3662"/>
    <mergeCell ref="K3663:M3663"/>
    <mergeCell ref="O3663:Q3663"/>
    <mergeCell ref="S3663:U3663"/>
    <mergeCell ref="W3663:Y3663"/>
    <mergeCell ref="AA3663:AC3663"/>
    <mergeCell ref="AE3663:AG3663"/>
    <mergeCell ref="K3662:M3662"/>
    <mergeCell ref="O3662:Q3662"/>
    <mergeCell ref="S3662:U3662"/>
    <mergeCell ref="W3662:Y3662"/>
    <mergeCell ref="AA3662:AC3662"/>
    <mergeCell ref="AF3660:AG3660"/>
    <mergeCell ref="L3661:M3661"/>
    <mergeCell ref="P3661:Q3661"/>
    <mergeCell ref="T3661:U3661"/>
    <mergeCell ref="X3661:Y3661"/>
    <mergeCell ref="AB3661:AC3661"/>
    <mergeCell ref="AF3661:AG3661"/>
    <mergeCell ref="L3660:M3660"/>
    <mergeCell ref="P3660:Q3660"/>
    <mergeCell ref="T3660:U3660"/>
    <mergeCell ref="X3660:Y3660"/>
    <mergeCell ref="AB3660:AC3660"/>
    <mergeCell ref="AE3658:AG3658"/>
    <mergeCell ref="K3659:M3659"/>
    <mergeCell ref="O3659:Q3659"/>
    <mergeCell ref="S3659:U3659"/>
    <mergeCell ref="W3659:Y3659"/>
    <mergeCell ref="AA3659:AC3659"/>
    <mergeCell ref="AE3659:AG3659"/>
    <mergeCell ref="K3658:M3658"/>
    <mergeCell ref="O3658:Q3658"/>
    <mergeCell ref="S3658:U3658"/>
    <mergeCell ref="W3658:Y3658"/>
    <mergeCell ref="AA3658:AC3658"/>
    <mergeCell ref="AF3656:AG3656"/>
    <mergeCell ref="L3657:M3657"/>
    <mergeCell ref="P3657:Q3657"/>
    <mergeCell ref="T3657:U3657"/>
    <mergeCell ref="X3657:Y3657"/>
    <mergeCell ref="AB3657:AC3657"/>
    <mergeCell ref="AF3657:AG3657"/>
    <mergeCell ref="L3656:M3656"/>
    <mergeCell ref="P3656:Q3656"/>
    <mergeCell ref="T3656:U3656"/>
    <mergeCell ref="X3656:Y3656"/>
    <mergeCell ref="AB3656:AC3656"/>
    <mergeCell ref="AE3654:AG3654"/>
    <mergeCell ref="K3655:M3655"/>
    <mergeCell ref="O3655:Q3655"/>
    <mergeCell ref="S3655:U3655"/>
    <mergeCell ref="W3655:Y3655"/>
    <mergeCell ref="AA3655:AC3655"/>
    <mergeCell ref="AE3655:AG3655"/>
    <mergeCell ref="K3654:M3654"/>
    <mergeCell ref="O3654:Q3654"/>
    <mergeCell ref="S3654:U3654"/>
    <mergeCell ref="W3654:Y3654"/>
    <mergeCell ref="AA3654:AC3654"/>
    <mergeCell ref="AF3652:AG3652"/>
    <mergeCell ref="L3653:M3653"/>
    <mergeCell ref="P3653:Q3653"/>
    <mergeCell ref="T3653:U3653"/>
    <mergeCell ref="X3653:Y3653"/>
    <mergeCell ref="AB3653:AC3653"/>
    <mergeCell ref="AF3653:AG3653"/>
    <mergeCell ref="L3652:M3652"/>
    <mergeCell ref="P3652:Q3652"/>
    <mergeCell ref="T3652:U3652"/>
    <mergeCell ref="X3652:Y3652"/>
    <mergeCell ref="AB3652:AC3652"/>
    <mergeCell ref="AE3650:AG3650"/>
    <mergeCell ref="K3651:M3651"/>
    <mergeCell ref="O3651:Q3651"/>
    <mergeCell ref="S3651:U3651"/>
    <mergeCell ref="W3651:Y3651"/>
    <mergeCell ref="AA3651:AC3651"/>
    <mergeCell ref="AE3651:AG3651"/>
    <mergeCell ref="K3650:M3650"/>
    <mergeCell ref="O3650:Q3650"/>
    <mergeCell ref="S3650:U3650"/>
    <mergeCell ref="W3650:Y3650"/>
    <mergeCell ref="AA3650:AC3650"/>
    <mergeCell ref="AF3648:AG3648"/>
    <mergeCell ref="L3649:M3649"/>
    <mergeCell ref="P3649:Q3649"/>
    <mergeCell ref="T3649:U3649"/>
    <mergeCell ref="X3649:Y3649"/>
    <mergeCell ref="AB3649:AC3649"/>
    <mergeCell ref="AF3649:AG3649"/>
    <mergeCell ref="L3648:M3648"/>
    <mergeCell ref="P3648:Q3648"/>
    <mergeCell ref="T3648:U3648"/>
    <mergeCell ref="X3648:Y3648"/>
    <mergeCell ref="AB3648:AC3648"/>
    <mergeCell ref="AE3646:AG3646"/>
    <mergeCell ref="K3647:M3647"/>
    <mergeCell ref="O3647:Q3647"/>
    <mergeCell ref="S3647:U3647"/>
    <mergeCell ref="W3647:Y3647"/>
    <mergeCell ref="AA3647:AC3647"/>
    <mergeCell ref="AE3647:AG3647"/>
    <mergeCell ref="K3646:M3646"/>
    <mergeCell ref="O3646:Q3646"/>
    <mergeCell ref="S3646:U3646"/>
    <mergeCell ref="W3646:Y3646"/>
    <mergeCell ref="AA3646:AC3646"/>
    <mergeCell ref="AE3644:AG3644"/>
    <mergeCell ref="K3645:M3645"/>
    <mergeCell ref="O3645:Q3645"/>
    <mergeCell ref="S3645:U3645"/>
    <mergeCell ref="W3645:Y3645"/>
    <mergeCell ref="AA3645:AC3645"/>
    <mergeCell ref="AE3645:AG3645"/>
    <mergeCell ref="K3644:M3644"/>
    <mergeCell ref="O3644:Q3644"/>
    <mergeCell ref="S3644:U3644"/>
    <mergeCell ref="W3644:Y3644"/>
    <mergeCell ref="AA3644:AC3644"/>
    <mergeCell ref="AE3642:AG3642"/>
    <mergeCell ref="K3643:M3643"/>
    <mergeCell ref="O3643:Q3643"/>
    <mergeCell ref="S3643:U3643"/>
    <mergeCell ref="W3643:Y3643"/>
    <mergeCell ref="AA3643:AC3643"/>
    <mergeCell ref="AE3643:AG3643"/>
    <mergeCell ref="K3642:M3642"/>
    <mergeCell ref="O3642:Q3642"/>
    <mergeCell ref="S3642:U3642"/>
    <mergeCell ref="W3642:Y3642"/>
    <mergeCell ref="AA3642:AC3642"/>
    <mergeCell ref="AE3640:AG3640"/>
    <mergeCell ref="K3641:M3641"/>
    <mergeCell ref="O3641:Q3641"/>
    <mergeCell ref="S3641:U3641"/>
    <mergeCell ref="W3641:Y3641"/>
    <mergeCell ref="AA3641:AC3641"/>
    <mergeCell ref="AE3641:AG3641"/>
    <mergeCell ref="K3640:M3640"/>
    <mergeCell ref="O3640:Q3640"/>
    <mergeCell ref="S3640:U3640"/>
    <mergeCell ref="W3640:Y3640"/>
    <mergeCell ref="AA3640:AC3640"/>
    <mergeCell ref="AE3638:AG3638"/>
    <mergeCell ref="K3639:M3639"/>
    <mergeCell ref="O3639:Q3639"/>
    <mergeCell ref="S3639:U3639"/>
    <mergeCell ref="W3639:Y3639"/>
    <mergeCell ref="AA3639:AC3639"/>
    <mergeCell ref="AE3639:AG3639"/>
    <mergeCell ref="K3638:M3638"/>
    <mergeCell ref="O3638:Q3638"/>
    <mergeCell ref="S3638:U3638"/>
    <mergeCell ref="W3638:Y3638"/>
    <mergeCell ref="AA3638:AC3638"/>
    <mergeCell ref="AE3636:AG3636"/>
    <mergeCell ref="K3637:M3637"/>
    <mergeCell ref="O3637:Q3637"/>
    <mergeCell ref="S3637:U3637"/>
    <mergeCell ref="W3637:Y3637"/>
    <mergeCell ref="AA3637:AC3637"/>
    <mergeCell ref="AE3637:AG3637"/>
    <mergeCell ref="K3636:M3636"/>
    <mergeCell ref="O3636:Q3636"/>
    <mergeCell ref="S3636:U3636"/>
    <mergeCell ref="W3636:Y3636"/>
    <mergeCell ref="AA3636:AC3636"/>
    <mergeCell ref="AB3634:AC3634"/>
    <mergeCell ref="AF3634:AG3634"/>
    <mergeCell ref="K3635:M3635"/>
    <mergeCell ref="O3635:Q3635"/>
    <mergeCell ref="S3635:U3635"/>
    <mergeCell ref="W3635:Y3635"/>
    <mergeCell ref="AA3635:AC3635"/>
    <mergeCell ref="AE3635:AG3635"/>
    <mergeCell ref="A3634:F3634"/>
    <mergeCell ref="L3634:M3634"/>
    <mergeCell ref="P3634:Q3634"/>
    <mergeCell ref="T3634:U3634"/>
    <mergeCell ref="X3634:Y3634"/>
    <mergeCell ref="AF3632:AG3632"/>
    <mergeCell ref="A3633:F3633"/>
    <mergeCell ref="L3633:M3633"/>
    <mergeCell ref="P3633:Q3633"/>
    <mergeCell ref="T3633:U3633"/>
    <mergeCell ref="X3633:Y3633"/>
    <mergeCell ref="AB3633:AC3633"/>
    <mergeCell ref="AF3633:AG3633"/>
    <mergeCell ref="L3632:M3632"/>
    <mergeCell ref="P3632:Q3632"/>
    <mergeCell ref="T3632:U3632"/>
    <mergeCell ref="X3632:Y3632"/>
    <mergeCell ref="AB3632:AC3632"/>
    <mergeCell ref="AF3630:AG3630"/>
    <mergeCell ref="L3631:M3631"/>
    <mergeCell ref="P3631:Q3631"/>
    <mergeCell ref="T3631:U3631"/>
    <mergeCell ref="X3631:Y3631"/>
    <mergeCell ref="AB3631:AC3631"/>
    <mergeCell ref="AF3631:AG3631"/>
    <mergeCell ref="L3630:M3630"/>
    <mergeCell ref="P3630:Q3630"/>
    <mergeCell ref="T3630:U3630"/>
    <mergeCell ref="X3630:Y3630"/>
    <mergeCell ref="AB3630:AC3630"/>
    <mergeCell ref="AE3628:AG3628"/>
    <mergeCell ref="K3629:M3629"/>
    <mergeCell ref="O3629:Q3629"/>
    <mergeCell ref="S3629:U3629"/>
    <mergeCell ref="W3629:Y3629"/>
    <mergeCell ref="AA3629:AC3629"/>
    <mergeCell ref="AE3629:AG3629"/>
    <mergeCell ref="K3628:M3628"/>
    <mergeCell ref="O3628:Q3628"/>
    <mergeCell ref="S3628:U3628"/>
    <mergeCell ref="W3628:Y3628"/>
    <mergeCell ref="AA3628:AC3628"/>
    <mergeCell ref="AF3626:AG3626"/>
    <mergeCell ref="L3627:M3627"/>
    <mergeCell ref="P3627:Q3627"/>
    <mergeCell ref="T3627:U3627"/>
    <mergeCell ref="X3627:Y3627"/>
    <mergeCell ref="AB3627:AC3627"/>
    <mergeCell ref="AF3627:AG3627"/>
    <mergeCell ref="L3626:M3626"/>
    <mergeCell ref="P3626:Q3626"/>
    <mergeCell ref="T3626:U3626"/>
    <mergeCell ref="X3626:Y3626"/>
    <mergeCell ref="AB3626:AC3626"/>
    <mergeCell ref="AE3624:AG3624"/>
    <mergeCell ref="K3625:M3625"/>
    <mergeCell ref="O3625:Q3625"/>
    <mergeCell ref="S3625:U3625"/>
    <mergeCell ref="W3625:Y3625"/>
    <mergeCell ref="AA3625:AC3625"/>
    <mergeCell ref="AE3625:AG3625"/>
    <mergeCell ref="K3624:M3624"/>
    <mergeCell ref="O3624:Q3624"/>
    <mergeCell ref="S3624:U3624"/>
    <mergeCell ref="W3624:Y3624"/>
    <mergeCell ref="AA3624:AC3624"/>
    <mergeCell ref="AE3622:AG3622"/>
    <mergeCell ref="K3623:M3623"/>
    <mergeCell ref="O3623:Q3623"/>
    <mergeCell ref="S3623:U3623"/>
    <mergeCell ref="W3623:Y3623"/>
    <mergeCell ref="AA3623:AC3623"/>
    <mergeCell ref="AE3623:AG3623"/>
    <mergeCell ref="K3622:M3622"/>
    <mergeCell ref="O3622:Q3622"/>
    <mergeCell ref="S3622:U3622"/>
    <mergeCell ref="W3622:Y3622"/>
    <mergeCell ref="AA3622:AC3622"/>
    <mergeCell ref="AE3620:AG3620"/>
    <mergeCell ref="K3621:M3621"/>
    <mergeCell ref="O3621:Q3621"/>
    <mergeCell ref="S3621:U3621"/>
    <mergeCell ref="W3621:Y3621"/>
    <mergeCell ref="AA3621:AC3621"/>
    <mergeCell ref="AE3621:AG3621"/>
    <mergeCell ref="K3620:M3620"/>
    <mergeCell ref="O3620:Q3620"/>
    <mergeCell ref="S3620:U3620"/>
    <mergeCell ref="W3620:Y3620"/>
    <mergeCell ref="AA3620:AC3620"/>
    <mergeCell ref="AE3618:AG3618"/>
    <mergeCell ref="K3619:M3619"/>
    <mergeCell ref="O3619:Q3619"/>
    <mergeCell ref="S3619:U3619"/>
    <mergeCell ref="W3619:Y3619"/>
    <mergeCell ref="AA3619:AC3619"/>
    <mergeCell ref="AE3619:AG3619"/>
    <mergeCell ref="K3618:M3618"/>
    <mergeCell ref="O3618:Q3618"/>
    <mergeCell ref="S3618:U3618"/>
    <mergeCell ref="W3618:Y3618"/>
    <mergeCell ref="AA3618:AC3618"/>
    <mergeCell ref="AE3616:AG3616"/>
    <mergeCell ref="K3617:M3617"/>
    <mergeCell ref="O3617:Q3617"/>
    <mergeCell ref="S3617:U3617"/>
    <mergeCell ref="W3617:Y3617"/>
    <mergeCell ref="AA3617:AC3617"/>
    <mergeCell ref="AE3617:AG3617"/>
    <mergeCell ref="K3616:M3616"/>
    <mergeCell ref="O3616:Q3616"/>
    <mergeCell ref="S3616:U3616"/>
    <mergeCell ref="W3616:Y3616"/>
    <mergeCell ref="AA3616:AC3616"/>
    <mergeCell ref="AE3614:AG3614"/>
    <mergeCell ref="K3615:M3615"/>
    <mergeCell ref="O3615:Q3615"/>
    <mergeCell ref="S3615:U3615"/>
    <mergeCell ref="W3615:Y3615"/>
    <mergeCell ref="AA3615:AC3615"/>
    <mergeCell ref="AE3615:AG3615"/>
    <mergeCell ref="K3614:M3614"/>
    <mergeCell ref="O3614:Q3614"/>
    <mergeCell ref="S3614:U3614"/>
    <mergeCell ref="W3614:Y3614"/>
    <mergeCell ref="AA3614:AC3614"/>
    <mergeCell ref="AE3612:AG3612"/>
    <mergeCell ref="K3613:M3613"/>
    <mergeCell ref="O3613:Q3613"/>
    <mergeCell ref="S3613:U3613"/>
    <mergeCell ref="W3613:Y3613"/>
    <mergeCell ref="AA3613:AC3613"/>
    <mergeCell ref="AE3613:AG3613"/>
    <mergeCell ref="K3612:M3612"/>
    <mergeCell ref="O3612:Q3612"/>
    <mergeCell ref="S3612:U3612"/>
    <mergeCell ref="W3612:Y3612"/>
    <mergeCell ref="AA3612:AC3612"/>
    <mergeCell ref="AE3610:AG3610"/>
    <mergeCell ref="K3611:M3611"/>
    <mergeCell ref="O3611:Q3611"/>
    <mergeCell ref="S3611:U3611"/>
    <mergeCell ref="W3611:Y3611"/>
    <mergeCell ref="AA3611:AC3611"/>
    <mergeCell ref="AE3611:AG3611"/>
    <mergeCell ref="K3610:M3610"/>
    <mergeCell ref="O3610:Q3610"/>
    <mergeCell ref="S3610:U3610"/>
    <mergeCell ref="W3610:Y3610"/>
    <mergeCell ref="AA3610:AC3610"/>
    <mergeCell ref="AE3608:AG3608"/>
    <mergeCell ref="K3609:M3609"/>
    <mergeCell ref="O3609:Q3609"/>
    <mergeCell ref="S3609:U3609"/>
    <mergeCell ref="W3609:Y3609"/>
    <mergeCell ref="AA3609:AC3609"/>
    <mergeCell ref="AE3609:AG3609"/>
    <mergeCell ref="K3608:M3608"/>
    <mergeCell ref="O3608:Q3608"/>
    <mergeCell ref="S3608:U3608"/>
    <mergeCell ref="W3608:Y3608"/>
    <mergeCell ref="AA3608:AC3608"/>
    <mergeCell ref="AE3606:AG3606"/>
    <mergeCell ref="K3607:M3607"/>
    <mergeCell ref="O3607:Q3607"/>
    <mergeCell ref="S3607:U3607"/>
    <mergeCell ref="W3607:Y3607"/>
    <mergeCell ref="AA3607:AC3607"/>
    <mergeCell ref="AE3607:AG3607"/>
    <mergeCell ref="K3606:M3606"/>
    <mergeCell ref="O3606:Q3606"/>
    <mergeCell ref="S3606:U3606"/>
    <mergeCell ref="W3606:Y3606"/>
    <mergeCell ref="AA3606:AC3606"/>
    <mergeCell ref="AE3604:AG3604"/>
    <mergeCell ref="K3605:M3605"/>
    <mergeCell ref="O3605:Q3605"/>
    <mergeCell ref="S3605:U3605"/>
    <mergeCell ref="W3605:Y3605"/>
    <mergeCell ref="AA3605:AC3605"/>
    <mergeCell ref="AE3605:AG3605"/>
    <mergeCell ref="K3604:M3604"/>
    <mergeCell ref="O3604:Q3604"/>
    <mergeCell ref="S3604:U3604"/>
    <mergeCell ref="W3604:Y3604"/>
    <mergeCell ref="AA3604:AC3604"/>
    <mergeCell ref="AE3602:AG3602"/>
    <mergeCell ref="K3603:M3603"/>
    <mergeCell ref="O3603:Q3603"/>
    <mergeCell ref="S3603:U3603"/>
    <mergeCell ref="W3603:Y3603"/>
    <mergeCell ref="AA3603:AC3603"/>
    <mergeCell ref="AE3603:AG3603"/>
    <mergeCell ref="K3602:M3602"/>
    <mergeCell ref="O3602:Q3602"/>
    <mergeCell ref="S3602:U3602"/>
    <mergeCell ref="W3602:Y3602"/>
    <mergeCell ref="AA3602:AC3602"/>
    <mergeCell ref="AE3600:AG3600"/>
    <mergeCell ref="K3601:M3601"/>
    <mergeCell ref="O3601:Q3601"/>
    <mergeCell ref="S3601:U3601"/>
    <mergeCell ref="W3601:Y3601"/>
    <mergeCell ref="AA3601:AC3601"/>
    <mergeCell ref="AE3601:AG3601"/>
    <mergeCell ref="K3600:M3600"/>
    <mergeCell ref="O3600:Q3600"/>
    <mergeCell ref="S3600:U3600"/>
    <mergeCell ref="W3600:Y3600"/>
    <mergeCell ref="AA3600:AC3600"/>
    <mergeCell ref="AE3598:AG3598"/>
    <mergeCell ref="K3599:M3599"/>
    <mergeCell ref="O3599:Q3599"/>
    <mergeCell ref="S3599:U3599"/>
    <mergeCell ref="W3599:Y3599"/>
    <mergeCell ref="AA3599:AC3599"/>
    <mergeCell ref="AE3599:AG3599"/>
    <mergeCell ref="K3598:M3598"/>
    <mergeCell ref="O3598:Q3598"/>
    <mergeCell ref="S3598:U3598"/>
    <mergeCell ref="W3598:Y3598"/>
    <mergeCell ref="AA3598:AC3598"/>
    <mergeCell ref="AE3596:AG3596"/>
    <mergeCell ref="K3597:M3597"/>
    <mergeCell ref="O3597:Q3597"/>
    <mergeCell ref="S3597:U3597"/>
    <mergeCell ref="W3597:Y3597"/>
    <mergeCell ref="AA3597:AC3597"/>
    <mergeCell ref="AE3597:AG3597"/>
    <mergeCell ref="K3596:M3596"/>
    <mergeCell ref="O3596:Q3596"/>
    <mergeCell ref="S3596:U3596"/>
    <mergeCell ref="W3596:Y3596"/>
    <mergeCell ref="AA3596:AC3596"/>
    <mergeCell ref="AE3594:AG3594"/>
    <mergeCell ref="K3595:M3595"/>
    <mergeCell ref="O3595:Q3595"/>
    <mergeCell ref="S3595:U3595"/>
    <mergeCell ref="W3595:Y3595"/>
    <mergeCell ref="AA3595:AC3595"/>
    <mergeCell ref="AE3595:AG3595"/>
    <mergeCell ref="K3594:M3594"/>
    <mergeCell ref="O3594:Q3594"/>
    <mergeCell ref="S3594:U3594"/>
    <mergeCell ref="W3594:Y3594"/>
    <mergeCell ref="AA3594:AC3594"/>
    <mergeCell ref="AF3592:AG3592"/>
    <mergeCell ref="L3593:M3593"/>
    <mergeCell ref="P3593:Q3593"/>
    <mergeCell ref="T3593:U3593"/>
    <mergeCell ref="X3593:Y3593"/>
    <mergeCell ref="AB3593:AC3593"/>
    <mergeCell ref="AF3593:AG3593"/>
    <mergeCell ref="L3592:M3592"/>
    <mergeCell ref="P3592:Q3592"/>
    <mergeCell ref="T3592:U3592"/>
    <mergeCell ref="X3592:Y3592"/>
    <mergeCell ref="AB3592:AC3592"/>
    <mergeCell ref="AE3590:AG3590"/>
    <mergeCell ref="K3591:M3591"/>
    <mergeCell ref="O3591:Q3591"/>
    <mergeCell ref="S3591:U3591"/>
    <mergeCell ref="W3591:Y3591"/>
    <mergeCell ref="AA3591:AC3591"/>
    <mergeCell ref="AE3591:AG3591"/>
    <mergeCell ref="K3590:M3590"/>
    <mergeCell ref="O3590:Q3590"/>
    <mergeCell ref="S3590:U3590"/>
    <mergeCell ref="W3590:Y3590"/>
    <mergeCell ref="AA3590:AC3590"/>
    <mergeCell ref="AF3588:AG3588"/>
    <mergeCell ref="K3589:M3589"/>
    <mergeCell ref="O3589:Q3589"/>
    <mergeCell ref="S3589:U3589"/>
    <mergeCell ref="W3589:Y3589"/>
    <mergeCell ref="AA3589:AC3589"/>
    <mergeCell ref="AE3589:AG3589"/>
    <mergeCell ref="L3588:M3588"/>
    <mergeCell ref="P3588:Q3588"/>
    <mergeCell ref="T3588:U3588"/>
    <mergeCell ref="X3588:Y3588"/>
    <mergeCell ref="AB3588:AC3588"/>
    <mergeCell ref="AF3586:AG3586"/>
    <mergeCell ref="L3587:M3587"/>
    <mergeCell ref="P3587:Q3587"/>
    <mergeCell ref="T3587:U3587"/>
    <mergeCell ref="X3587:Y3587"/>
    <mergeCell ref="AB3587:AC3587"/>
    <mergeCell ref="AF3587:AG3587"/>
    <mergeCell ref="L3586:M3586"/>
    <mergeCell ref="P3586:Q3586"/>
    <mergeCell ref="T3586:U3586"/>
    <mergeCell ref="X3586:Y3586"/>
    <mergeCell ref="AB3586:AC3586"/>
    <mergeCell ref="AE3584:AG3584"/>
    <mergeCell ref="K3585:M3585"/>
    <mergeCell ref="O3585:Q3585"/>
    <mergeCell ref="S3585:U3585"/>
    <mergeCell ref="W3585:Y3585"/>
    <mergeCell ref="AA3585:AC3585"/>
    <mergeCell ref="AE3585:AG3585"/>
    <mergeCell ref="K3584:M3584"/>
    <mergeCell ref="O3584:Q3584"/>
    <mergeCell ref="S3584:U3584"/>
    <mergeCell ref="W3584:Y3584"/>
    <mergeCell ref="AA3584:AC3584"/>
    <mergeCell ref="AF3582:AG3582"/>
    <mergeCell ref="L3583:M3583"/>
    <mergeCell ref="P3583:Q3583"/>
    <mergeCell ref="T3583:U3583"/>
    <mergeCell ref="X3583:Y3583"/>
    <mergeCell ref="AB3583:AC3583"/>
    <mergeCell ref="AF3583:AG3583"/>
    <mergeCell ref="L3582:M3582"/>
    <mergeCell ref="P3582:Q3582"/>
    <mergeCell ref="T3582:U3582"/>
    <mergeCell ref="X3582:Y3582"/>
    <mergeCell ref="AB3582:AC3582"/>
    <mergeCell ref="AE3580:AG3580"/>
    <mergeCell ref="L3581:M3581"/>
    <mergeCell ref="P3581:Q3581"/>
    <mergeCell ref="T3581:U3581"/>
    <mergeCell ref="X3581:Y3581"/>
    <mergeCell ref="AB3581:AC3581"/>
    <mergeCell ref="AF3581:AG3581"/>
    <mergeCell ref="K3580:M3580"/>
    <mergeCell ref="O3580:Q3580"/>
    <mergeCell ref="S3580:U3580"/>
    <mergeCell ref="W3580:Y3580"/>
    <mergeCell ref="AA3580:AC3580"/>
    <mergeCell ref="AE3578:AG3578"/>
    <mergeCell ref="K3579:M3579"/>
    <mergeCell ref="O3579:Q3579"/>
    <mergeCell ref="S3579:U3579"/>
    <mergeCell ref="W3579:Y3579"/>
    <mergeCell ref="AA3579:AC3579"/>
    <mergeCell ref="AE3579:AG3579"/>
    <mergeCell ref="K3578:M3578"/>
    <mergeCell ref="O3578:Q3578"/>
    <mergeCell ref="S3578:U3578"/>
    <mergeCell ref="W3578:Y3578"/>
    <mergeCell ref="AA3578:AC3578"/>
    <mergeCell ref="AB3576:AC3576"/>
    <mergeCell ref="AF3576:AG3576"/>
    <mergeCell ref="K3577:M3577"/>
    <mergeCell ref="O3577:Q3577"/>
    <mergeCell ref="S3577:U3577"/>
    <mergeCell ref="W3577:Y3577"/>
    <mergeCell ref="AA3577:AC3577"/>
    <mergeCell ref="AE3577:AG3577"/>
    <mergeCell ref="A3576:F3576"/>
    <mergeCell ref="L3576:M3576"/>
    <mergeCell ref="P3576:Q3576"/>
    <mergeCell ref="T3576:U3576"/>
    <mergeCell ref="X3576:Y3576"/>
    <mergeCell ref="AE3574:AG3574"/>
    <mergeCell ref="K3575:M3575"/>
    <mergeCell ref="O3575:Q3575"/>
    <mergeCell ref="S3575:U3575"/>
    <mergeCell ref="W3575:Y3575"/>
    <mergeCell ref="AA3575:AC3575"/>
    <mergeCell ref="AE3575:AG3575"/>
    <mergeCell ref="K3574:M3574"/>
    <mergeCell ref="O3574:Q3574"/>
    <mergeCell ref="S3574:U3574"/>
    <mergeCell ref="W3574:Y3574"/>
    <mergeCell ref="AA3574:AC3574"/>
    <mergeCell ref="AF3572:AG3572"/>
    <mergeCell ref="L3573:M3573"/>
    <mergeCell ref="P3573:Q3573"/>
    <mergeCell ref="T3573:U3573"/>
    <mergeCell ref="X3573:Y3573"/>
    <mergeCell ref="AB3573:AC3573"/>
    <mergeCell ref="AF3573:AG3573"/>
    <mergeCell ref="L3572:M3572"/>
    <mergeCell ref="P3572:Q3572"/>
    <mergeCell ref="T3572:U3572"/>
    <mergeCell ref="X3572:Y3572"/>
    <mergeCell ref="AB3572:AC3572"/>
    <mergeCell ref="AE3570:AG3570"/>
    <mergeCell ref="K3571:M3571"/>
    <mergeCell ref="O3571:Q3571"/>
    <mergeCell ref="S3571:U3571"/>
    <mergeCell ref="W3571:Y3571"/>
    <mergeCell ref="AA3571:AC3571"/>
    <mergeCell ref="AE3571:AG3571"/>
    <mergeCell ref="K3570:M3570"/>
    <mergeCell ref="O3570:Q3570"/>
    <mergeCell ref="S3570:U3570"/>
    <mergeCell ref="W3570:Y3570"/>
    <mergeCell ref="AA3570:AC3570"/>
    <mergeCell ref="AF3568:AG3568"/>
    <mergeCell ref="L3569:M3569"/>
    <mergeCell ref="P3569:Q3569"/>
    <mergeCell ref="T3569:U3569"/>
    <mergeCell ref="X3569:Y3569"/>
    <mergeCell ref="AB3569:AC3569"/>
    <mergeCell ref="AF3569:AG3569"/>
    <mergeCell ref="L3568:M3568"/>
    <mergeCell ref="P3568:Q3568"/>
    <mergeCell ref="T3568:U3568"/>
    <mergeCell ref="X3568:Y3568"/>
    <mergeCell ref="AB3568:AC3568"/>
    <mergeCell ref="AF3566:AG3566"/>
    <mergeCell ref="L3567:M3567"/>
    <mergeCell ref="P3567:Q3567"/>
    <mergeCell ref="T3567:U3567"/>
    <mergeCell ref="X3567:Y3567"/>
    <mergeCell ref="AB3567:AC3567"/>
    <mergeCell ref="AF3567:AG3567"/>
    <mergeCell ref="L3566:M3566"/>
    <mergeCell ref="P3566:Q3566"/>
    <mergeCell ref="T3566:U3566"/>
    <mergeCell ref="X3566:Y3566"/>
    <mergeCell ref="AB3566:AC3566"/>
    <mergeCell ref="AF3564:AG3564"/>
    <mergeCell ref="L3565:M3565"/>
    <mergeCell ref="P3565:Q3565"/>
    <mergeCell ref="T3565:U3565"/>
    <mergeCell ref="X3565:Y3565"/>
    <mergeCell ref="AB3565:AC3565"/>
    <mergeCell ref="AF3565:AG3565"/>
    <mergeCell ref="L3564:M3564"/>
    <mergeCell ref="P3564:Q3564"/>
    <mergeCell ref="T3564:U3564"/>
    <mergeCell ref="X3564:Y3564"/>
    <mergeCell ref="AB3564:AC3564"/>
    <mergeCell ref="AF3562:AG3562"/>
    <mergeCell ref="L3563:M3563"/>
    <mergeCell ref="P3563:Q3563"/>
    <mergeCell ref="T3563:U3563"/>
    <mergeCell ref="X3563:Y3563"/>
    <mergeCell ref="AB3563:AC3563"/>
    <mergeCell ref="AF3563:AG3563"/>
    <mergeCell ref="L3562:M3562"/>
    <mergeCell ref="P3562:Q3562"/>
    <mergeCell ref="T3562:U3562"/>
    <mergeCell ref="X3562:Y3562"/>
    <mergeCell ref="AB3562:AC3562"/>
    <mergeCell ref="AF3560:AG3560"/>
    <mergeCell ref="L3561:M3561"/>
    <mergeCell ref="P3561:Q3561"/>
    <mergeCell ref="T3561:U3561"/>
    <mergeCell ref="X3561:Y3561"/>
    <mergeCell ref="AB3561:AC3561"/>
    <mergeCell ref="AF3561:AG3561"/>
    <mergeCell ref="L3560:M3560"/>
    <mergeCell ref="P3560:Q3560"/>
    <mergeCell ref="T3560:U3560"/>
    <mergeCell ref="X3560:Y3560"/>
    <mergeCell ref="AB3560:AC3560"/>
    <mergeCell ref="AF3558:AG3558"/>
    <mergeCell ref="L3559:M3559"/>
    <mergeCell ref="P3559:Q3559"/>
    <mergeCell ref="T3559:U3559"/>
    <mergeCell ref="X3559:Y3559"/>
    <mergeCell ref="AB3559:AC3559"/>
    <mergeCell ref="AF3559:AG3559"/>
    <mergeCell ref="L3558:M3558"/>
    <mergeCell ref="P3558:Q3558"/>
    <mergeCell ref="T3558:U3558"/>
    <mergeCell ref="X3558:Y3558"/>
    <mergeCell ref="AB3558:AC3558"/>
    <mergeCell ref="AF3556:AG3556"/>
    <mergeCell ref="L3557:M3557"/>
    <mergeCell ref="P3557:Q3557"/>
    <mergeCell ref="T3557:U3557"/>
    <mergeCell ref="X3557:Y3557"/>
    <mergeCell ref="AB3557:AC3557"/>
    <mergeCell ref="AF3557:AG3557"/>
    <mergeCell ref="L3556:M3556"/>
    <mergeCell ref="P3556:Q3556"/>
    <mergeCell ref="T3556:U3556"/>
    <mergeCell ref="X3556:Y3556"/>
    <mergeCell ref="AB3556:AC3556"/>
    <mergeCell ref="AE3554:AG3554"/>
    <mergeCell ref="K3555:M3555"/>
    <mergeCell ref="O3555:Q3555"/>
    <mergeCell ref="S3555:U3555"/>
    <mergeCell ref="W3555:Y3555"/>
    <mergeCell ref="AA3555:AC3555"/>
    <mergeCell ref="AE3555:AG3555"/>
    <mergeCell ref="K3554:M3554"/>
    <mergeCell ref="O3554:Q3554"/>
    <mergeCell ref="S3554:U3554"/>
    <mergeCell ref="W3554:Y3554"/>
    <mergeCell ref="AA3554:AC3554"/>
    <mergeCell ref="AF3552:AG3552"/>
    <mergeCell ref="L3553:M3553"/>
    <mergeCell ref="P3553:Q3553"/>
    <mergeCell ref="T3553:U3553"/>
    <mergeCell ref="X3553:Y3553"/>
    <mergeCell ref="AB3553:AC3553"/>
    <mergeCell ref="AF3553:AG3553"/>
    <mergeCell ref="L3552:M3552"/>
    <mergeCell ref="P3552:Q3552"/>
    <mergeCell ref="T3552:U3552"/>
    <mergeCell ref="X3552:Y3552"/>
    <mergeCell ref="AB3552:AC3552"/>
    <mergeCell ref="AF3550:AG3550"/>
    <mergeCell ref="L3551:M3551"/>
    <mergeCell ref="P3551:Q3551"/>
    <mergeCell ref="T3551:U3551"/>
    <mergeCell ref="X3551:Y3551"/>
    <mergeCell ref="AB3551:AC3551"/>
    <mergeCell ref="AF3551:AG3551"/>
    <mergeCell ref="L3550:M3550"/>
    <mergeCell ref="P3550:Q3550"/>
    <mergeCell ref="T3550:U3550"/>
    <mergeCell ref="X3550:Y3550"/>
    <mergeCell ref="AB3550:AC3550"/>
    <mergeCell ref="AE3548:AG3548"/>
    <mergeCell ref="K3549:M3549"/>
    <mergeCell ref="O3549:Q3549"/>
    <mergeCell ref="S3549:U3549"/>
    <mergeCell ref="W3549:Y3549"/>
    <mergeCell ref="AA3549:AC3549"/>
    <mergeCell ref="AE3549:AG3549"/>
    <mergeCell ref="K3548:M3548"/>
    <mergeCell ref="O3548:Q3548"/>
    <mergeCell ref="S3548:U3548"/>
    <mergeCell ref="W3548:Y3548"/>
    <mergeCell ref="AA3548:AC3548"/>
    <mergeCell ref="AF3546:AG3546"/>
    <mergeCell ref="L3547:M3547"/>
    <mergeCell ref="P3547:Q3547"/>
    <mergeCell ref="T3547:U3547"/>
    <mergeCell ref="X3547:Y3547"/>
    <mergeCell ref="AB3547:AC3547"/>
    <mergeCell ref="AF3547:AG3547"/>
    <mergeCell ref="L3546:M3546"/>
    <mergeCell ref="P3546:Q3546"/>
    <mergeCell ref="T3546:U3546"/>
    <mergeCell ref="X3546:Y3546"/>
    <mergeCell ref="AB3546:AC3546"/>
    <mergeCell ref="AF3544:AG3544"/>
    <mergeCell ref="L3545:M3545"/>
    <mergeCell ref="P3545:Q3545"/>
    <mergeCell ref="T3545:U3545"/>
    <mergeCell ref="X3545:Y3545"/>
    <mergeCell ref="AB3545:AC3545"/>
    <mergeCell ref="AF3545:AG3545"/>
    <mergeCell ref="L3544:M3544"/>
    <mergeCell ref="P3544:Q3544"/>
    <mergeCell ref="T3544:U3544"/>
    <mergeCell ref="X3544:Y3544"/>
    <mergeCell ref="AB3544:AC3544"/>
    <mergeCell ref="AF3542:AG3542"/>
    <mergeCell ref="L3543:M3543"/>
    <mergeCell ref="P3543:Q3543"/>
    <mergeCell ref="T3543:U3543"/>
    <mergeCell ref="X3543:Y3543"/>
    <mergeCell ref="AB3543:AC3543"/>
    <mergeCell ref="AF3543:AG3543"/>
    <mergeCell ref="L3542:M3542"/>
    <mergeCell ref="P3542:Q3542"/>
    <mergeCell ref="T3542:U3542"/>
    <mergeCell ref="X3542:Y3542"/>
    <mergeCell ref="AB3542:AC3542"/>
    <mergeCell ref="AE3540:AG3540"/>
    <mergeCell ref="K3541:M3541"/>
    <mergeCell ref="O3541:Q3541"/>
    <mergeCell ref="S3541:U3541"/>
    <mergeCell ref="W3541:Y3541"/>
    <mergeCell ref="AA3541:AC3541"/>
    <mergeCell ref="AE3541:AG3541"/>
    <mergeCell ref="K3540:M3540"/>
    <mergeCell ref="O3540:Q3540"/>
    <mergeCell ref="S3540:U3540"/>
    <mergeCell ref="W3540:Y3540"/>
    <mergeCell ref="AA3540:AC3540"/>
    <mergeCell ref="AF3538:AG3538"/>
    <mergeCell ref="K3539:M3539"/>
    <mergeCell ref="O3539:Q3539"/>
    <mergeCell ref="S3539:U3539"/>
    <mergeCell ref="W3539:Y3539"/>
    <mergeCell ref="AA3539:AC3539"/>
    <mergeCell ref="AE3539:AG3539"/>
    <mergeCell ref="L3538:M3538"/>
    <mergeCell ref="P3538:Q3538"/>
    <mergeCell ref="T3538:U3538"/>
    <mergeCell ref="X3538:Y3538"/>
    <mergeCell ref="AB3538:AC3538"/>
    <mergeCell ref="AF3536:AG3536"/>
    <mergeCell ref="L3537:M3537"/>
    <mergeCell ref="P3537:Q3537"/>
    <mergeCell ref="T3537:U3537"/>
    <mergeCell ref="X3537:Y3537"/>
    <mergeCell ref="AB3537:AC3537"/>
    <mergeCell ref="AF3537:AG3537"/>
    <mergeCell ref="L3536:M3536"/>
    <mergeCell ref="P3536:Q3536"/>
    <mergeCell ref="T3536:U3536"/>
    <mergeCell ref="X3536:Y3536"/>
    <mergeCell ref="AB3536:AC3536"/>
    <mergeCell ref="AF3534:AG3534"/>
    <mergeCell ref="L3535:M3535"/>
    <mergeCell ref="P3535:Q3535"/>
    <mergeCell ref="T3535:U3535"/>
    <mergeCell ref="X3535:Y3535"/>
    <mergeCell ref="AB3535:AC3535"/>
    <mergeCell ref="AF3535:AG3535"/>
    <mergeCell ref="L3534:M3534"/>
    <mergeCell ref="P3534:Q3534"/>
    <mergeCell ref="T3534:U3534"/>
    <mergeCell ref="X3534:Y3534"/>
    <mergeCell ref="AB3534:AC3534"/>
    <mergeCell ref="AE3532:AG3532"/>
    <mergeCell ref="K3533:M3533"/>
    <mergeCell ref="O3533:Q3533"/>
    <mergeCell ref="S3533:U3533"/>
    <mergeCell ref="W3533:Y3533"/>
    <mergeCell ref="AA3533:AC3533"/>
    <mergeCell ref="AE3533:AG3533"/>
    <mergeCell ref="K3532:M3532"/>
    <mergeCell ref="O3532:Q3532"/>
    <mergeCell ref="S3532:U3532"/>
    <mergeCell ref="W3532:Y3532"/>
    <mergeCell ref="AA3532:AC3532"/>
    <mergeCell ref="AF3530:AG3530"/>
    <mergeCell ref="K3531:M3531"/>
    <mergeCell ref="O3531:Q3531"/>
    <mergeCell ref="S3531:U3531"/>
    <mergeCell ref="W3531:Y3531"/>
    <mergeCell ref="AA3531:AC3531"/>
    <mergeCell ref="AE3531:AG3531"/>
    <mergeCell ref="L3530:M3530"/>
    <mergeCell ref="P3530:Q3530"/>
    <mergeCell ref="T3530:U3530"/>
    <mergeCell ref="X3530:Y3530"/>
    <mergeCell ref="AB3530:AC3530"/>
    <mergeCell ref="AF3528:AG3528"/>
    <mergeCell ref="L3529:M3529"/>
    <mergeCell ref="P3529:Q3529"/>
    <mergeCell ref="T3529:U3529"/>
    <mergeCell ref="X3529:Y3529"/>
    <mergeCell ref="AB3529:AC3529"/>
    <mergeCell ref="AF3529:AG3529"/>
    <mergeCell ref="L3528:M3528"/>
    <mergeCell ref="P3528:Q3528"/>
    <mergeCell ref="T3528:U3528"/>
    <mergeCell ref="X3528:Y3528"/>
    <mergeCell ref="AB3528:AC3528"/>
    <mergeCell ref="AE3526:AG3526"/>
    <mergeCell ref="K3527:M3527"/>
    <mergeCell ref="O3527:Q3527"/>
    <mergeCell ref="S3527:U3527"/>
    <mergeCell ref="W3527:Y3527"/>
    <mergeCell ref="AA3527:AC3527"/>
    <mergeCell ref="AE3527:AG3527"/>
    <mergeCell ref="K3526:M3526"/>
    <mergeCell ref="O3526:Q3526"/>
    <mergeCell ref="S3526:U3526"/>
    <mergeCell ref="W3526:Y3526"/>
    <mergeCell ref="AA3526:AC3526"/>
    <mergeCell ref="AF3524:AG3524"/>
    <mergeCell ref="K3525:M3525"/>
    <mergeCell ref="O3525:Q3525"/>
    <mergeCell ref="S3525:U3525"/>
    <mergeCell ref="W3525:Y3525"/>
    <mergeCell ref="AA3525:AC3525"/>
    <mergeCell ref="AE3525:AG3525"/>
    <mergeCell ref="L3524:M3524"/>
    <mergeCell ref="P3524:Q3524"/>
    <mergeCell ref="T3524:U3524"/>
    <mergeCell ref="X3524:Y3524"/>
    <mergeCell ref="AB3524:AC3524"/>
    <mergeCell ref="AF3522:AG3522"/>
    <mergeCell ref="L3523:M3523"/>
    <mergeCell ref="P3523:Q3523"/>
    <mergeCell ref="T3523:U3523"/>
    <mergeCell ref="X3523:Y3523"/>
    <mergeCell ref="AB3523:AC3523"/>
    <mergeCell ref="AF3523:AG3523"/>
    <mergeCell ref="L3522:M3522"/>
    <mergeCell ref="P3522:Q3522"/>
    <mergeCell ref="T3522:U3522"/>
    <mergeCell ref="X3522:Y3522"/>
    <mergeCell ref="AB3522:AC3522"/>
    <mergeCell ref="AE3520:AG3520"/>
    <mergeCell ref="L3521:M3521"/>
    <mergeCell ref="P3521:Q3521"/>
    <mergeCell ref="T3521:U3521"/>
    <mergeCell ref="X3521:Y3521"/>
    <mergeCell ref="AB3521:AC3521"/>
    <mergeCell ref="AF3521:AG3521"/>
    <mergeCell ref="K3520:M3520"/>
    <mergeCell ref="O3520:Q3520"/>
    <mergeCell ref="S3520:U3520"/>
    <mergeCell ref="W3520:Y3520"/>
    <mergeCell ref="AA3520:AC3520"/>
    <mergeCell ref="AF3518:AG3518"/>
    <mergeCell ref="K3519:M3519"/>
    <mergeCell ref="O3519:Q3519"/>
    <mergeCell ref="S3519:U3519"/>
    <mergeCell ref="W3519:Y3519"/>
    <mergeCell ref="AA3519:AC3519"/>
    <mergeCell ref="AE3519:AG3519"/>
    <mergeCell ref="L3518:M3518"/>
    <mergeCell ref="P3518:Q3518"/>
    <mergeCell ref="T3518:U3518"/>
    <mergeCell ref="X3518:Y3518"/>
    <mergeCell ref="AB3518:AC3518"/>
    <mergeCell ref="AE3516:AG3516"/>
    <mergeCell ref="L3517:M3517"/>
    <mergeCell ref="P3517:Q3517"/>
    <mergeCell ref="T3517:U3517"/>
    <mergeCell ref="X3517:Y3517"/>
    <mergeCell ref="AB3517:AC3517"/>
    <mergeCell ref="AF3517:AG3517"/>
    <mergeCell ref="K3516:M3516"/>
    <mergeCell ref="O3516:Q3516"/>
    <mergeCell ref="S3516:U3516"/>
    <mergeCell ref="W3516:Y3516"/>
    <mergeCell ref="AA3516:AC3516"/>
    <mergeCell ref="AF3514:AG3514"/>
    <mergeCell ref="K3515:M3515"/>
    <mergeCell ref="O3515:Q3515"/>
    <mergeCell ref="S3515:U3515"/>
    <mergeCell ref="W3515:Y3515"/>
    <mergeCell ref="AA3515:AC3515"/>
    <mergeCell ref="AE3515:AG3515"/>
    <mergeCell ref="L3514:M3514"/>
    <mergeCell ref="P3514:Q3514"/>
    <mergeCell ref="T3514:U3514"/>
    <mergeCell ref="X3514:Y3514"/>
    <mergeCell ref="AB3514:AC3514"/>
    <mergeCell ref="AF3512:AG3512"/>
    <mergeCell ref="L3513:M3513"/>
    <mergeCell ref="P3513:Q3513"/>
    <mergeCell ref="T3513:U3513"/>
    <mergeCell ref="X3513:Y3513"/>
    <mergeCell ref="AB3513:AC3513"/>
    <mergeCell ref="AF3513:AG3513"/>
    <mergeCell ref="L3512:M3512"/>
    <mergeCell ref="P3512:Q3512"/>
    <mergeCell ref="T3512:U3512"/>
    <mergeCell ref="X3512:Y3512"/>
    <mergeCell ref="AB3512:AC3512"/>
    <mergeCell ref="AE3510:AG3510"/>
    <mergeCell ref="K3511:M3511"/>
    <mergeCell ref="O3511:Q3511"/>
    <mergeCell ref="S3511:U3511"/>
    <mergeCell ref="W3511:Y3511"/>
    <mergeCell ref="AA3511:AC3511"/>
    <mergeCell ref="AE3511:AG3511"/>
    <mergeCell ref="K3510:M3510"/>
    <mergeCell ref="O3510:Q3510"/>
    <mergeCell ref="S3510:U3510"/>
    <mergeCell ref="W3510:Y3510"/>
    <mergeCell ref="AA3510:AC3510"/>
    <mergeCell ref="AF3508:AG3508"/>
    <mergeCell ref="K3509:M3509"/>
    <mergeCell ref="O3509:Q3509"/>
    <mergeCell ref="S3509:U3509"/>
    <mergeCell ref="W3509:Y3509"/>
    <mergeCell ref="AA3509:AC3509"/>
    <mergeCell ref="AE3509:AG3509"/>
    <mergeCell ref="L3508:M3508"/>
    <mergeCell ref="P3508:Q3508"/>
    <mergeCell ref="T3508:U3508"/>
    <mergeCell ref="X3508:Y3508"/>
    <mergeCell ref="AB3508:AC3508"/>
    <mergeCell ref="AF3506:AG3506"/>
    <mergeCell ref="L3507:M3507"/>
    <mergeCell ref="P3507:Q3507"/>
    <mergeCell ref="T3507:U3507"/>
    <mergeCell ref="X3507:Y3507"/>
    <mergeCell ref="AB3507:AC3507"/>
    <mergeCell ref="AF3507:AG3507"/>
    <mergeCell ref="L3506:M3506"/>
    <mergeCell ref="P3506:Q3506"/>
    <mergeCell ref="T3506:U3506"/>
    <mergeCell ref="X3506:Y3506"/>
    <mergeCell ref="AB3506:AC3506"/>
    <mergeCell ref="AE3504:AG3504"/>
    <mergeCell ref="L3505:M3505"/>
    <mergeCell ref="P3505:Q3505"/>
    <mergeCell ref="T3505:U3505"/>
    <mergeCell ref="X3505:Y3505"/>
    <mergeCell ref="AB3505:AC3505"/>
    <mergeCell ref="AF3505:AG3505"/>
    <mergeCell ref="K3504:M3504"/>
    <mergeCell ref="O3504:Q3504"/>
    <mergeCell ref="S3504:U3504"/>
    <mergeCell ref="W3504:Y3504"/>
    <mergeCell ref="AA3504:AC3504"/>
    <mergeCell ref="AF3502:AG3502"/>
    <mergeCell ref="K3503:M3503"/>
    <mergeCell ref="O3503:Q3503"/>
    <mergeCell ref="S3503:U3503"/>
    <mergeCell ref="W3503:Y3503"/>
    <mergeCell ref="AA3503:AC3503"/>
    <mergeCell ref="AE3503:AG3503"/>
    <mergeCell ref="L3502:M3502"/>
    <mergeCell ref="P3502:Q3502"/>
    <mergeCell ref="T3502:U3502"/>
    <mergeCell ref="X3502:Y3502"/>
    <mergeCell ref="AB3502:AC3502"/>
    <mergeCell ref="AE3500:AG3500"/>
    <mergeCell ref="L3501:M3501"/>
    <mergeCell ref="P3501:Q3501"/>
    <mergeCell ref="T3501:U3501"/>
    <mergeCell ref="X3501:Y3501"/>
    <mergeCell ref="AB3501:AC3501"/>
    <mergeCell ref="AF3501:AG3501"/>
    <mergeCell ref="K3500:M3500"/>
    <mergeCell ref="O3500:Q3500"/>
    <mergeCell ref="S3500:U3500"/>
    <mergeCell ref="W3500:Y3500"/>
    <mergeCell ref="AA3500:AC3500"/>
    <mergeCell ref="AE3498:AG3498"/>
    <mergeCell ref="K3499:M3499"/>
    <mergeCell ref="O3499:Q3499"/>
    <mergeCell ref="S3499:U3499"/>
    <mergeCell ref="W3499:Y3499"/>
    <mergeCell ref="AA3499:AC3499"/>
    <mergeCell ref="AE3499:AG3499"/>
    <mergeCell ref="K3498:M3498"/>
    <mergeCell ref="O3498:Q3498"/>
    <mergeCell ref="S3498:U3498"/>
    <mergeCell ref="W3498:Y3498"/>
    <mergeCell ref="AA3498:AC3498"/>
    <mergeCell ref="AE3496:AG3496"/>
    <mergeCell ref="K3497:M3497"/>
    <mergeCell ref="O3497:Q3497"/>
    <mergeCell ref="S3497:U3497"/>
    <mergeCell ref="W3497:Y3497"/>
    <mergeCell ref="AA3497:AC3497"/>
    <mergeCell ref="AE3497:AG3497"/>
    <mergeCell ref="K3496:M3496"/>
    <mergeCell ref="O3496:Q3496"/>
    <mergeCell ref="S3496:U3496"/>
    <mergeCell ref="W3496:Y3496"/>
    <mergeCell ref="AA3496:AC3496"/>
    <mergeCell ref="AB3494:AC3494"/>
    <mergeCell ref="AF3494:AG3494"/>
    <mergeCell ref="K3495:M3495"/>
    <mergeCell ref="O3495:Q3495"/>
    <mergeCell ref="S3495:U3495"/>
    <mergeCell ref="W3495:Y3495"/>
    <mergeCell ref="AA3495:AC3495"/>
    <mergeCell ref="AE3495:AG3495"/>
    <mergeCell ref="A3494:F3494"/>
    <mergeCell ref="L3494:M3494"/>
    <mergeCell ref="P3494:Q3494"/>
    <mergeCell ref="T3494:U3494"/>
    <mergeCell ref="X3494:Y3494"/>
    <mergeCell ref="AE3492:AG3492"/>
    <mergeCell ref="K3493:M3493"/>
    <mergeCell ref="O3493:Q3493"/>
    <mergeCell ref="S3493:U3493"/>
    <mergeCell ref="W3493:Y3493"/>
    <mergeCell ref="AA3493:AC3493"/>
    <mergeCell ref="AE3493:AG3493"/>
    <mergeCell ref="K3492:M3492"/>
    <mergeCell ref="O3492:Q3492"/>
    <mergeCell ref="S3492:U3492"/>
    <mergeCell ref="W3492:Y3492"/>
    <mergeCell ref="AA3492:AC3492"/>
    <mergeCell ref="AF3490:AG3490"/>
    <mergeCell ref="L3491:M3491"/>
    <mergeCell ref="P3491:Q3491"/>
    <mergeCell ref="T3491:U3491"/>
    <mergeCell ref="X3491:Y3491"/>
    <mergeCell ref="AB3491:AC3491"/>
    <mergeCell ref="AF3491:AG3491"/>
    <mergeCell ref="L3490:M3490"/>
    <mergeCell ref="P3490:Q3490"/>
    <mergeCell ref="T3490:U3490"/>
    <mergeCell ref="X3490:Y3490"/>
    <mergeCell ref="AB3490:AC3490"/>
    <mergeCell ref="AE3488:AG3488"/>
    <mergeCell ref="K3489:M3489"/>
    <mergeCell ref="O3489:Q3489"/>
    <mergeCell ref="S3489:U3489"/>
    <mergeCell ref="W3489:Y3489"/>
    <mergeCell ref="AA3489:AC3489"/>
    <mergeCell ref="AE3489:AG3489"/>
    <mergeCell ref="K3488:M3488"/>
    <mergeCell ref="O3488:Q3488"/>
    <mergeCell ref="S3488:U3488"/>
    <mergeCell ref="W3488:Y3488"/>
    <mergeCell ref="AA3488:AC3488"/>
    <mergeCell ref="AE3486:AG3486"/>
    <mergeCell ref="K3487:M3487"/>
    <mergeCell ref="O3487:Q3487"/>
    <mergeCell ref="S3487:U3487"/>
    <mergeCell ref="W3487:Y3487"/>
    <mergeCell ref="AA3487:AC3487"/>
    <mergeCell ref="AE3487:AG3487"/>
    <mergeCell ref="K3486:M3486"/>
    <mergeCell ref="O3486:Q3486"/>
    <mergeCell ref="S3486:U3486"/>
    <mergeCell ref="W3486:Y3486"/>
    <mergeCell ref="AA3486:AC3486"/>
    <mergeCell ref="AE3484:AG3484"/>
    <mergeCell ref="K3485:M3485"/>
    <mergeCell ref="O3485:Q3485"/>
    <mergeCell ref="S3485:U3485"/>
    <mergeCell ref="W3485:Y3485"/>
    <mergeCell ref="AA3485:AC3485"/>
    <mergeCell ref="AE3485:AG3485"/>
    <mergeCell ref="K3484:M3484"/>
    <mergeCell ref="O3484:Q3484"/>
    <mergeCell ref="S3484:U3484"/>
    <mergeCell ref="W3484:Y3484"/>
    <mergeCell ref="AA3484:AC3484"/>
    <mergeCell ref="AE3482:AG3482"/>
    <mergeCell ref="K3483:M3483"/>
    <mergeCell ref="O3483:Q3483"/>
    <mergeCell ref="S3483:U3483"/>
    <mergeCell ref="W3483:Y3483"/>
    <mergeCell ref="AA3483:AC3483"/>
    <mergeCell ref="AE3483:AG3483"/>
    <mergeCell ref="K3482:M3482"/>
    <mergeCell ref="O3482:Q3482"/>
    <mergeCell ref="S3482:U3482"/>
    <mergeCell ref="W3482:Y3482"/>
    <mergeCell ref="AA3482:AC3482"/>
    <mergeCell ref="AE3480:AG3480"/>
    <mergeCell ref="K3481:M3481"/>
    <mergeCell ref="O3481:Q3481"/>
    <mergeCell ref="S3481:U3481"/>
    <mergeCell ref="W3481:Y3481"/>
    <mergeCell ref="AA3481:AC3481"/>
    <mergeCell ref="AE3481:AG3481"/>
    <mergeCell ref="K3480:M3480"/>
    <mergeCell ref="O3480:Q3480"/>
    <mergeCell ref="S3480:U3480"/>
    <mergeCell ref="W3480:Y3480"/>
    <mergeCell ref="AA3480:AC3480"/>
    <mergeCell ref="AE3478:AG3478"/>
    <mergeCell ref="K3479:M3479"/>
    <mergeCell ref="O3479:Q3479"/>
    <mergeCell ref="S3479:U3479"/>
    <mergeCell ref="W3479:Y3479"/>
    <mergeCell ref="AA3479:AC3479"/>
    <mergeCell ref="AE3479:AG3479"/>
    <mergeCell ref="K3478:M3478"/>
    <mergeCell ref="O3478:Q3478"/>
    <mergeCell ref="S3478:U3478"/>
    <mergeCell ref="W3478:Y3478"/>
    <mergeCell ref="AA3478:AC3478"/>
    <mergeCell ref="AE3476:AG3476"/>
    <mergeCell ref="K3477:M3477"/>
    <mergeCell ref="O3477:Q3477"/>
    <mergeCell ref="S3477:U3477"/>
    <mergeCell ref="W3477:Y3477"/>
    <mergeCell ref="AA3477:AC3477"/>
    <mergeCell ref="AE3477:AG3477"/>
    <mergeCell ref="K3476:M3476"/>
    <mergeCell ref="O3476:Q3476"/>
    <mergeCell ref="S3476:U3476"/>
    <mergeCell ref="W3476:Y3476"/>
    <mergeCell ref="AA3476:AC3476"/>
    <mergeCell ref="AE3474:AG3474"/>
    <mergeCell ref="K3475:M3475"/>
    <mergeCell ref="O3475:Q3475"/>
    <mergeCell ref="S3475:U3475"/>
    <mergeCell ref="W3475:Y3475"/>
    <mergeCell ref="AA3475:AC3475"/>
    <mergeCell ref="AE3475:AG3475"/>
    <mergeCell ref="K3474:M3474"/>
    <mergeCell ref="O3474:Q3474"/>
    <mergeCell ref="S3474:U3474"/>
    <mergeCell ref="W3474:Y3474"/>
    <mergeCell ref="AA3474:AC3474"/>
    <mergeCell ref="AE3472:AG3472"/>
    <mergeCell ref="K3473:M3473"/>
    <mergeCell ref="O3473:Q3473"/>
    <mergeCell ref="S3473:U3473"/>
    <mergeCell ref="W3473:Y3473"/>
    <mergeCell ref="AA3473:AC3473"/>
    <mergeCell ref="AE3473:AG3473"/>
    <mergeCell ref="K3472:M3472"/>
    <mergeCell ref="O3472:Q3472"/>
    <mergeCell ref="S3472:U3472"/>
    <mergeCell ref="W3472:Y3472"/>
    <mergeCell ref="AA3472:AC3472"/>
    <mergeCell ref="AE3470:AG3470"/>
    <mergeCell ref="K3471:M3471"/>
    <mergeCell ref="O3471:Q3471"/>
    <mergeCell ref="S3471:U3471"/>
    <mergeCell ref="W3471:Y3471"/>
    <mergeCell ref="AA3471:AC3471"/>
    <mergeCell ref="AE3471:AG3471"/>
    <mergeCell ref="K3470:M3470"/>
    <mergeCell ref="O3470:Q3470"/>
    <mergeCell ref="S3470:U3470"/>
    <mergeCell ref="W3470:Y3470"/>
    <mergeCell ref="AA3470:AC3470"/>
    <mergeCell ref="AE3468:AG3468"/>
    <mergeCell ref="K3469:M3469"/>
    <mergeCell ref="O3469:Q3469"/>
    <mergeCell ref="S3469:U3469"/>
    <mergeCell ref="W3469:Y3469"/>
    <mergeCell ref="AA3469:AC3469"/>
    <mergeCell ref="AE3469:AG3469"/>
    <mergeCell ref="K3468:M3468"/>
    <mergeCell ref="O3468:Q3468"/>
    <mergeCell ref="S3468:U3468"/>
    <mergeCell ref="W3468:Y3468"/>
    <mergeCell ref="AA3468:AC3468"/>
    <mergeCell ref="AE3466:AG3466"/>
    <mergeCell ref="K3467:M3467"/>
    <mergeCell ref="O3467:Q3467"/>
    <mergeCell ref="S3467:U3467"/>
    <mergeCell ref="W3467:Y3467"/>
    <mergeCell ref="AA3467:AC3467"/>
    <mergeCell ref="AE3467:AG3467"/>
    <mergeCell ref="K3466:M3466"/>
    <mergeCell ref="O3466:Q3466"/>
    <mergeCell ref="S3466:U3466"/>
    <mergeCell ref="W3466:Y3466"/>
    <mergeCell ref="AA3466:AC3466"/>
    <mergeCell ref="AE3464:AG3464"/>
    <mergeCell ref="K3465:M3465"/>
    <mergeCell ref="O3465:Q3465"/>
    <mergeCell ref="S3465:U3465"/>
    <mergeCell ref="W3465:Y3465"/>
    <mergeCell ref="AA3465:AC3465"/>
    <mergeCell ref="AE3465:AG3465"/>
    <mergeCell ref="K3464:M3464"/>
    <mergeCell ref="O3464:Q3464"/>
    <mergeCell ref="S3464:U3464"/>
    <mergeCell ref="W3464:Y3464"/>
    <mergeCell ref="AA3464:AC3464"/>
    <mergeCell ref="AE3462:AG3462"/>
    <mergeCell ref="K3463:M3463"/>
    <mergeCell ref="O3463:Q3463"/>
    <mergeCell ref="S3463:U3463"/>
    <mergeCell ref="W3463:Y3463"/>
    <mergeCell ref="AA3463:AC3463"/>
    <mergeCell ref="AE3463:AG3463"/>
    <mergeCell ref="K3462:M3462"/>
    <mergeCell ref="O3462:Q3462"/>
    <mergeCell ref="S3462:U3462"/>
    <mergeCell ref="W3462:Y3462"/>
    <mergeCell ref="AA3462:AC3462"/>
    <mergeCell ref="AE3460:AG3460"/>
    <mergeCell ref="K3461:M3461"/>
    <mergeCell ref="O3461:Q3461"/>
    <mergeCell ref="S3461:U3461"/>
    <mergeCell ref="W3461:Y3461"/>
    <mergeCell ref="AA3461:AC3461"/>
    <mergeCell ref="AE3461:AG3461"/>
    <mergeCell ref="K3460:M3460"/>
    <mergeCell ref="O3460:Q3460"/>
    <mergeCell ref="S3460:U3460"/>
    <mergeCell ref="W3460:Y3460"/>
    <mergeCell ref="AA3460:AC3460"/>
    <mergeCell ref="AE3458:AG3458"/>
    <mergeCell ref="K3459:M3459"/>
    <mergeCell ref="O3459:Q3459"/>
    <mergeCell ref="S3459:U3459"/>
    <mergeCell ref="W3459:Y3459"/>
    <mergeCell ref="AA3459:AC3459"/>
    <mergeCell ref="AE3459:AG3459"/>
    <mergeCell ref="K3458:M3458"/>
    <mergeCell ref="O3458:Q3458"/>
    <mergeCell ref="S3458:U3458"/>
    <mergeCell ref="W3458:Y3458"/>
    <mergeCell ref="AA3458:AC3458"/>
    <mergeCell ref="AE3456:AG3456"/>
    <mergeCell ref="K3457:M3457"/>
    <mergeCell ref="O3457:Q3457"/>
    <mergeCell ref="S3457:U3457"/>
    <mergeCell ref="W3457:Y3457"/>
    <mergeCell ref="AA3457:AC3457"/>
    <mergeCell ref="AE3457:AG3457"/>
    <mergeCell ref="K3456:M3456"/>
    <mergeCell ref="O3456:Q3456"/>
    <mergeCell ref="S3456:U3456"/>
    <mergeCell ref="W3456:Y3456"/>
    <mergeCell ref="AA3456:AC3456"/>
    <mergeCell ref="AF3454:AG3454"/>
    <mergeCell ref="L3455:M3455"/>
    <mergeCell ref="P3455:Q3455"/>
    <mergeCell ref="T3455:U3455"/>
    <mergeCell ref="X3455:Y3455"/>
    <mergeCell ref="AB3455:AC3455"/>
    <mergeCell ref="AF3455:AG3455"/>
    <mergeCell ref="L3454:M3454"/>
    <mergeCell ref="P3454:Q3454"/>
    <mergeCell ref="T3454:U3454"/>
    <mergeCell ref="X3454:Y3454"/>
    <mergeCell ref="AB3454:AC3454"/>
    <mergeCell ref="AE3452:AG3452"/>
    <mergeCell ref="K3453:M3453"/>
    <mergeCell ref="O3453:Q3453"/>
    <mergeCell ref="S3453:U3453"/>
    <mergeCell ref="W3453:Y3453"/>
    <mergeCell ref="AA3453:AC3453"/>
    <mergeCell ref="AE3453:AG3453"/>
    <mergeCell ref="K3452:M3452"/>
    <mergeCell ref="O3452:Q3452"/>
    <mergeCell ref="S3452:U3452"/>
    <mergeCell ref="W3452:Y3452"/>
    <mergeCell ref="AA3452:AC3452"/>
    <mergeCell ref="AF3450:AG3450"/>
    <mergeCell ref="L3451:M3451"/>
    <mergeCell ref="P3451:Q3451"/>
    <mergeCell ref="T3451:U3451"/>
    <mergeCell ref="X3451:Y3451"/>
    <mergeCell ref="AB3451:AC3451"/>
    <mergeCell ref="AF3451:AG3451"/>
    <mergeCell ref="L3450:M3450"/>
    <mergeCell ref="P3450:Q3450"/>
    <mergeCell ref="T3450:U3450"/>
    <mergeCell ref="X3450:Y3450"/>
    <mergeCell ref="AB3450:AC3450"/>
    <mergeCell ref="AE3448:AG3448"/>
    <mergeCell ref="K3449:M3449"/>
    <mergeCell ref="O3449:Q3449"/>
    <mergeCell ref="S3449:U3449"/>
    <mergeCell ref="W3449:Y3449"/>
    <mergeCell ref="AA3449:AC3449"/>
    <mergeCell ref="AE3449:AG3449"/>
    <mergeCell ref="K3448:M3448"/>
    <mergeCell ref="O3448:Q3448"/>
    <mergeCell ref="S3448:U3448"/>
    <mergeCell ref="W3448:Y3448"/>
    <mergeCell ref="AA3448:AC3448"/>
    <mergeCell ref="AF3446:AG3446"/>
    <mergeCell ref="L3447:M3447"/>
    <mergeCell ref="P3447:Q3447"/>
    <mergeCell ref="T3447:U3447"/>
    <mergeCell ref="X3447:Y3447"/>
    <mergeCell ref="AB3447:AC3447"/>
    <mergeCell ref="AF3447:AG3447"/>
    <mergeCell ref="L3446:M3446"/>
    <mergeCell ref="P3446:Q3446"/>
    <mergeCell ref="T3446:U3446"/>
    <mergeCell ref="X3446:Y3446"/>
    <mergeCell ref="AB3446:AC3446"/>
    <mergeCell ref="AF3444:AG3444"/>
    <mergeCell ref="L3445:M3445"/>
    <mergeCell ref="P3445:Q3445"/>
    <mergeCell ref="T3445:U3445"/>
    <mergeCell ref="X3445:Y3445"/>
    <mergeCell ref="AB3445:AC3445"/>
    <mergeCell ref="AF3445:AG3445"/>
    <mergeCell ref="L3444:M3444"/>
    <mergeCell ref="P3444:Q3444"/>
    <mergeCell ref="T3444:U3444"/>
    <mergeCell ref="X3444:Y3444"/>
    <mergeCell ref="AB3444:AC3444"/>
    <mergeCell ref="AF3442:AG3442"/>
    <mergeCell ref="L3443:M3443"/>
    <mergeCell ref="P3443:Q3443"/>
    <mergeCell ref="T3443:U3443"/>
    <mergeCell ref="X3443:Y3443"/>
    <mergeCell ref="AB3443:AC3443"/>
    <mergeCell ref="AF3443:AG3443"/>
    <mergeCell ref="L3442:M3442"/>
    <mergeCell ref="P3442:Q3442"/>
    <mergeCell ref="T3442:U3442"/>
    <mergeCell ref="X3442:Y3442"/>
    <mergeCell ref="AB3442:AC3442"/>
    <mergeCell ref="AF3440:AG3440"/>
    <mergeCell ref="L3441:M3441"/>
    <mergeCell ref="P3441:Q3441"/>
    <mergeCell ref="T3441:U3441"/>
    <mergeCell ref="X3441:Y3441"/>
    <mergeCell ref="AB3441:AC3441"/>
    <mergeCell ref="AF3441:AG3441"/>
    <mergeCell ref="L3440:M3440"/>
    <mergeCell ref="P3440:Q3440"/>
    <mergeCell ref="T3440:U3440"/>
    <mergeCell ref="X3440:Y3440"/>
    <mergeCell ref="AB3440:AC3440"/>
    <mergeCell ref="AF3438:AG3438"/>
    <mergeCell ref="L3439:M3439"/>
    <mergeCell ref="P3439:Q3439"/>
    <mergeCell ref="T3439:U3439"/>
    <mergeCell ref="X3439:Y3439"/>
    <mergeCell ref="AB3439:AC3439"/>
    <mergeCell ref="AF3439:AG3439"/>
    <mergeCell ref="L3438:M3438"/>
    <mergeCell ref="P3438:Q3438"/>
    <mergeCell ref="T3438:U3438"/>
    <mergeCell ref="X3438:Y3438"/>
    <mergeCell ref="AB3438:AC3438"/>
    <mergeCell ref="AF3436:AG3436"/>
    <mergeCell ref="L3437:M3437"/>
    <mergeCell ref="P3437:Q3437"/>
    <mergeCell ref="T3437:U3437"/>
    <mergeCell ref="X3437:Y3437"/>
    <mergeCell ref="AB3437:AC3437"/>
    <mergeCell ref="AF3437:AG3437"/>
    <mergeCell ref="L3436:M3436"/>
    <mergeCell ref="P3436:Q3436"/>
    <mergeCell ref="T3436:U3436"/>
    <mergeCell ref="X3436:Y3436"/>
    <mergeCell ref="AB3436:AC3436"/>
    <mergeCell ref="AF3434:AG3434"/>
    <mergeCell ref="L3435:M3435"/>
    <mergeCell ref="P3435:Q3435"/>
    <mergeCell ref="T3435:U3435"/>
    <mergeCell ref="X3435:Y3435"/>
    <mergeCell ref="AB3435:AC3435"/>
    <mergeCell ref="AF3435:AG3435"/>
    <mergeCell ref="L3434:M3434"/>
    <mergeCell ref="P3434:Q3434"/>
    <mergeCell ref="T3434:U3434"/>
    <mergeCell ref="X3434:Y3434"/>
    <mergeCell ref="AB3434:AC3434"/>
    <mergeCell ref="AE3432:AG3432"/>
    <mergeCell ref="K3433:M3433"/>
    <mergeCell ref="O3433:Q3433"/>
    <mergeCell ref="S3433:U3433"/>
    <mergeCell ref="W3433:Y3433"/>
    <mergeCell ref="AA3433:AC3433"/>
    <mergeCell ref="AE3433:AG3433"/>
    <mergeCell ref="K3432:M3432"/>
    <mergeCell ref="O3432:Q3432"/>
    <mergeCell ref="S3432:U3432"/>
    <mergeCell ref="W3432:Y3432"/>
    <mergeCell ref="AA3432:AC3432"/>
    <mergeCell ref="AF3430:AG3430"/>
    <mergeCell ref="K3431:M3431"/>
    <mergeCell ref="O3431:Q3431"/>
    <mergeCell ref="S3431:U3431"/>
    <mergeCell ref="W3431:Y3431"/>
    <mergeCell ref="AA3431:AC3431"/>
    <mergeCell ref="AE3431:AG3431"/>
    <mergeCell ref="L3430:M3430"/>
    <mergeCell ref="P3430:Q3430"/>
    <mergeCell ref="T3430:U3430"/>
    <mergeCell ref="X3430:Y3430"/>
    <mergeCell ref="AB3430:AC3430"/>
    <mergeCell ref="AE3428:AG3428"/>
    <mergeCell ref="L3429:M3429"/>
    <mergeCell ref="P3429:Q3429"/>
    <mergeCell ref="T3429:U3429"/>
    <mergeCell ref="X3429:Y3429"/>
    <mergeCell ref="AB3429:AC3429"/>
    <mergeCell ref="AF3429:AG3429"/>
    <mergeCell ref="K3428:M3428"/>
    <mergeCell ref="O3428:Q3428"/>
    <mergeCell ref="S3428:U3428"/>
    <mergeCell ref="W3428:Y3428"/>
    <mergeCell ref="AA3428:AC3428"/>
    <mergeCell ref="AF3426:AG3426"/>
    <mergeCell ref="K3427:M3427"/>
    <mergeCell ref="O3427:Q3427"/>
    <mergeCell ref="S3427:U3427"/>
    <mergeCell ref="W3427:Y3427"/>
    <mergeCell ref="AA3427:AC3427"/>
    <mergeCell ref="AE3427:AG3427"/>
    <mergeCell ref="L3426:M3426"/>
    <mergeCell ref="P3426:Q3426"/>
    <mergeCell ref="T3426:U3426"/>
    <mergeCell ref="X3426:Y3426"/>
    <mergeCell ref="AB3426:AC3426"/>
    <mergeCell ref="AE3424:AG3424"/>
    <mergeCell ref="L3425:M3425"/>
    <mergeCell ref="P3425:Q3425"/>
    <mergeCell ref="T3425:U3425"/>
    <mergeCell ref="X3425:Y3425"/>
    <mergeCell ref="AB3425:AC3425"/>
    <mergeCell ref="AF3425:AG3425"/>
    <mergeCell ref="K3424:M3424"/>
    <mergeCell ref="O3424:Q3424"/>
    <mergeCell ref="S3424:U3424"/>
    <mergeCell ref="W3424:Y3424"/>
    <mergeCell ref="AA3424:AC3424"/>
    <mergeCell ref="AF3422:AG3422"/>
    <mergeCell ref="K3423:M3423"/>
    <mergeCell ref="O3423:Q3423"/>
    <mergeCell ref="S3423:U3423"/>
    <mergeCell ref="W3423:Y3423"/>
    <mergeCell ref="AA3423:AC3423"/>
    <mergeCell ref="AE3423:AG3423"/>
    <mergeCell ref="L3422:M3422"/>
    <mergeCell ref="P3422:Q3422"/>
    <mergeCell ref="T3422:U3422"/>
    <mergeCell ref="X3422:Y3422"/>
    <mergeCell ref="AB3422:AC3422"/>
    <mergeCell ref="AE3420:AG3420"/>
    <mergeCell ref="L3421:M3421"/>
    <mergeCell ref="P3421:Q3421"/>
    <mergeCell ref="T3421:U3421"/>
    <mergeCell ref="X3421:Y3421"/>
    <mergeCell ref="AB3421:AC3421"/>
    <mergeCell ref="AF3421:AG3421"/>
    <mergeCell ref="K3420:M3420"/>
    <mergeCell ref="O3420:Q3420"/>
    <mergeCell ref="S3420:U3420"/>
    <mergeCell ref="W3420:Y3420"/>
    <mergeCell ref="AA3420:AC3420"/>
    <mergeCell ref="AF3418:AG3418"/>
    <mergeCell ref="K3419:M3419"/>
    <mergeCell ref="O3419:Q3419"/>
    <mergeCell ref="S3419:U3419"/>
    <mergeCell ref="W3419:Y3419"/>
    <mergeCell ref="AA3419:AC3419"/>
    <mergeCell ref="AE3419:AG3419"/>
    <mergeCell ref="L3418:M3418"/>
    <mergeCell ref="P3418:Q3418"/>
    <mergeCell ref="T3418:U3418"/>
    <mergeCell ref="X3418:Y3418"/>
    <mergeCell ref="AB3418:AC3418"/>
    <mergeCell ref="AE3416:AG3416"/>
    <mergeCell ref="L3417:M3417"/>
    <mergeCell ref="P3417:Q3417"/>
    <mergeCell ref="T3417:U3417"/>
    <mergeCell ref="X3417:Y3417"/>
    <mergeCell ref="AB3417:AC3417"/>
    <mergeCell ref="AF3417:AG3417"/>
    <mergeCell ref="K3416:M3416"/>
    <mergeCell ref="O3416:Q3416"/>
    <mergeCell ref="S3416:U3416"/>
    <mergeCell ref="W3416:Y3416"/>
    <mergeCell ref="AA3416:AC3416"/>
    <mergeCell ref="AF3414:AG3414"/>
    <mergeCell ref="K3415:M3415"/>
    <mergeCell ref="O3415:Q3415"/>
    <mergeCell ref="S3415:U3415"/>
    <mergeCell ref="W3415:Y3415"/>
    <mergeCell ref="AA3415:AC3415"/>
    <mergeCell ref="AE3415:AG3415"/>
    <mergeCell ref="L3414:M3414"/>
    <mergeCell ref="P3414:Q3414"/>
    <mergeCell ref="T3414:U3414"/>
    <mergeCell ref="X3414:Y3414"/>
    <mergeCell ref="AB3414:AC3414"/>
    <mergeCell ref="AE3412:AG3412"/>
    <mergeCell ref="L3413:M3413"/>
    <mergeCell ref="P3413:Q3413"/>
    <mergeCell ref="T3413:U3413"/>
    <mergeCell ref="X3413:Y3413"/>
    <mergeCell ref="AB3413:AC3413"/>
    <mergeCell ref="AF3413:AG3413"/>
    <mergeCell ref="K3412:M3412"/>
    <mergeCell ref="O3412:Q3412"/>
    <mergeCell ref="S3412:U3412"/>
    <mergeCell ref="W3412:Y3412"/>
    <mergeCell ref="AA3412:AC3412"/>
    <mergeCell ref="AF3410:AG3410"/>
    <mergeCell ref="K3411:M3411"/>
    <mergeCell ref="O3411:Q3411"/>
    <mergeCell ref="S3411:U3411"/>
    <mergeCell ref="W3411:Y3411"/>
    <mergeCell ref="AA3411:AC3411"/>
    <mergeCell ref="AE3411:AG3411"/>
    <mergeCell ref="L3410:M3410"/>
    <mergeCell ref="P3410:Q3410"/>
    <mergeCell ref="T3410:U3410"/>
    <mergeCell ref="X3410:Y3410"/>
    <mergeCell ref="AB3410:AC3410"/>
    <mergeCell ref="AE3408:AG3408"/>
    <mergeCell ref="L3409:M3409"/>
    <mergeCell ref="P3409:Q3409"/>
    <mergeCell ref="T3409:U3409"/>
    <mergeCell ref="X3409:Y3409"/>
    <mergeCell ref="AB3409:AC3409"/>
    <mergeCell ref="AF3409:AG3409"/>
    <mergeCell ref="K3408:M3408"/>
    <mergeCell ref="O3408:Q3408"/>
    <mergeCell ref="S3408:U3408"/>
    <mergeCell ref="W3408:Y3408"/>
    <mergeCell ref="AA3408:AC3408"/>
    <mergeCell ref="AF3406:AG3406"/>
    <mergeCell ref="K3407:M3407"/>
    <mergeCell ref="O3407:Q3407"/>
    <mergeCell ref="S3407:U3407"/>
    <mergeCell ref="W3407:Y3407"/>
    <mergeCell ref="AA3407:AC3407"/>
    <mergeCell ref="AE3407:AG3407"/>
    <mergeCell ref="L3406:M3406"/>
    <mergeCell ref="P3406:Q3406"/>
    <mergeCell ref="T3406:U3406"/>
    <mergeCell ref="X3406:Y3406"/>
    <mergeCell ref="AB3406:AC3406"/>
    <mergeCell ref="AE3404:AG3404"/>
    <mergeCell ref="L3405:M3405"/>
    <mergeCell ref="P3405:Q3405"/>
    <mergeCell ref="T3405:U3405"/>
    <mergeCell ref="X3405:Y3405"/>
    <mergeCell ref="AB3405:AC3405"/>
    <mergeCell ref="AF3405:AG3405"/>
    <mergeCell ref="K3404:M3404"/>
    <mergeCell ref="O3404:Q3404"/>
    <mergeCell ref="S3404:U3404"/>
    <mergeCell ref="W3404:Y3404"/>
    <mergeCell ref="AA3404:AC3404"/>
    <mergeCell ref="AF3402:AG3402"/>
    <mergeCell ref="K3403:M3403"/>
    <mergeCell ref="O3403:Q3403"/>
    <mergeCell ref="S3403:U3403"/>
    <mergeCell ref="W3403:Y3403"/>
    <mergeCell ref="AA3403:AC3403"/>
    <mergeCell ref="AE3403:AG3403"/>
    <mergeCell ref="L3402:M3402"/>
    <mergeCell ref="P3402:Q3402"/>
    <mergeCell ref="T3402:U3402"/>
    <mergeCell ref="X3402:Y3402"/>
    <mergeCell ref="AB3402:AC3402"/>
    <mergeCell ref="AE3400:AG3400"/>
    <mergeCell ref="L3401:M3401"/>
    <mergeCell ref="P3401:Q3401"/>
    <mergeCell ref="T3401:U3401"/>
    <mergeCell ref="X3401:Y3401"/>
    <mergeCell ref="AB3401:AC3401"/>
    <mergeCell ref="AF3401:AG3401"/>
    <mergeCell ref="K3400:M3400"/>
    <mergeCell ref="O3400:Q3400"/>
    <mergeCell ref="S3400:U3400"/>
    <mergeCell ref="W3400:Y3400"/>
    <mergeCell ref="AA3400:AC3400"/>
    <mergeCell ref="AF3398:AG3398"/>
    <mergeCell ref="K3399:M3399"/>
    <mergeCell ref="O3399:Q3399"/>
    <mergeCell ref="S3399:U3399"/>
    <mergeCell ref="W3399:Y3399"/>
    <mergeCell ref="AA3399:AC3399"/>
    <mergeCell ref="AE3399:AG3399"/>
    <mergeCell ref="L3398:M3398"/>
    <mergeCell ref="P3398:Q3398"/>
    <mergeCell ref="T3398:U3398"/>
    <mergeCell ref="X3398:Y3398"/>
    <mergeCell ref="AB3398:AC3398"/>
    <mergeCell ref="AE3396:AG3396"/>
    <mergeCell ref="L3397:M3397"/>
    <mergeCell ref="P3397:Q3397"/>
    <mergeCell ref="T3397:U3397"/>
    <mergeCell ref="X3397:Y3397"/>
    <mergeCell ref="AB3397:AC3397"/>
    <mergeCell ref="AF3397:AG3397"/>
    <mergeCell ref="K3396:M3396"/>
    <mergeCell ref="O3396:Q3396"/>
    <mergeCell ref="S3396:U3396"/>
    <mergeCell ref="W3396:Y3396"/>
    <mergeCell ref="AA3396:AC3396"/>
    <mergeCell ref="AE3394:AG3394"/>
    <mergeCell ref="K3395:M3395"/>
    <mergeCell ref="O3395:Q3395"/>
    <mergeCell ref="S3395:U3395"/>
    <mergeCell ref="W3395:Y3395"/>
    <mergeCell ref="AA3395:AC3395"/>
    <mergeCell ref="AE3395:AG3395"/>
    <mergeCell ref="K3394:M3394"/>
    <mergeCell ref="O3394:Q3394"/>
    <mergeCell ref="S3394:U3394"/>
    <mergeCell ref="W3394:Y3394"/>
    <mergeCell ref="AA3394:AC3394"/>
    <mergeCell ref="AE3392:AG3392"/>
    <mergeCell ref="K3393:M3393"/>
    <mergeCell ref="O3393:Q3393"/>
    <mergeCell ref="S3393:U3393"/>
    <mergeCell ref="W3393:Y3393"/>
    <mergeCell ref="AA3393:AC3393"/>
    <mergeCell ref="AE3393:AG3393"/>
    <mergeCell ref="K3392:M3392"/>
    <mergeCell ref="O3392:Q3392"/>
    <mergeCell ref="S3392:U3392"/>
    <mergeCell ref="W3392:Y3392"/>
    <mergeCell ref="AA3392:AC3392"/>
    <mergeCell ref="AF3390:AG3390"/>
    <mergeCell ref="K3391:M3391"/>
    <mergeCell ref="O3391:Q3391"/>
    <mergeCell ref="S3391:U3391"/>
    <mergeCell ref="W3391:Y3391"/>
    <mergeCell ref="AA3391:AC3391"/>
    <mergeCell ref="AE3391:AG3391"/>
    <mergeCell ref="L3390:M3390"/>
    <mergeCell ref="P3390:Q3390"/>
    <mergeCell ref="T3390:U3390"/>
    <mergeCell ref="X3390:Y3390"/>
    <mergeCell ref="AB3390:AC3390"/>
    <mergeCell ref="AE3388:AG3388"/>
    <mergeCell ref="L3389:M3389"/>
    <mergeCell ref="P3389:Q3389"/>
    <mergeCell ref="T3389:U3389"/>
    <mergeCell ref="X3389:Y3389"/>
    <mergeCell ref="AB3389:AC3389"/>
    <mergeCell ref="AF3389:AG3389"/>
    <mergeCell ref="K3388:M3388"/>
    <mergeCell ref="O3388:Q3388"/>
    <mergeCell ref="S3388:U3388"/>
    <mergeCell ref="W3388:Y3388"/>
    <mergeCell ref="AA3388:AC3388"/>
    <mergeCell ref="AF3386:AG3386"/>
    <mergeCell ref="K3387:M3387"/>
    <mergeCell ref="O3387:Q3387"/>
    <mergeCell ref="S3387:U3387"/>
    <mergeCell ref="W3387:Y3387"/>
    <mergeCell ref="AA3387:AC3387"/>
    <mergeCell ref="AE3387:AG3387"/>
    <mergeCell ref="L3386:M3386"/>
    <mergeCell ref="P3386:Q3386"/>
    <mergeCell ref="T3386:U3386"/>
    <mergeCell ref="X3386:Y3386"/>
    <mergeCell ref="AB3386:AC3386"/>
    <mergeCell ref="AE3384:AG3384"/>
    <mergeCell ref="L3385:M3385"/>
    <mergeCell ref="P3385:Q3385"/>
    <mergeCell ref="T3385:U3385"/>
    <mergeCell ref="X3385:Y3385"/>
    <mergeCell ref="AB3385:AC3385"/>
    <mergeCell ref="AF3385:AG3385"/>
    <mergeCell ref="K3384:M3384"/>
    <mergeCell ref="O3384:Q3384"/>
    <mergeCell ref="S3384:U3384"/>
    <mergeCell ref="W3384:Y3384"/>
    <mergeCell ref="AA3384:AC3384"/>
    <mergeCell ref="AF3382:AG3382"/>
    <mergeCell ref="K3383:M3383"/>
    <mergeCell ref="O3383:Q3383"/>
    <mergeCell ref="S3383:U3383"/>
    <mergeCell ref="W3383:Y3383"/>
    <mergeCell ref="AA3383:AC3383"/>
    <mergeCell ref="AE3383:AG3383"/>
    <mergeCell ref="L3382:M3382"/>
    <mergeCell ref="P3382:Q3382"/>
    <mergeCell ref="T3382:U3382"/>
    <mergeCell ref="X3382:Y3382"/>
    <mergeCell ref="AB3382:AC3382"/>
    <mergeCell ref="AE3380:AG3380"/>
    <mergeCell ref="L3381:M3381"/>
    <mergeCell ref="P3381:Q3381"/>
    <mergeCell ref="T3381:U3381"/>
    <mergeCell ref="X3381:Y3381"/>
    <mergeCell ref="AB3381:AC3381"/>
    <mergeCell ref="AF3381:AG3381"/>
    <mergeCell ref="K3380:M3380"/>
    <mergeCell ref="O3380:Q3380"/>
    <mergeCell ref="S3380:U3380"/>
    <mergeCell ref="W3380:Y3380"/>
    <mergeCell ref="AA3380:AC3380"/>
    <mergeCell ref="AF3378:AG3378"/>
    <mergeCell ref="K3379:M3379"/>
    <mergeCell ref="O3379:Q3379"/>
    <mergeCell ref="S3379:U3379"/>
    <mergeCell ref="W3379:Y3379"/>
    <mergeCell ref="AA3379:AC3379"/>
    <mergeCell ref="AE3379:AG3379"/>
    <mergeCell ref="L3378:M3378"/>
    <mergeCell ref="P3378:Q3378"/>
    <mergeCell ref="T3378:U3378"/>
    <mergeCell ref="X3378:Y3378"/>
    <mergeCell ref="AB3378:AC3378"/>
    <mergeCell ref="AF3376:AG3376"/>
    <mergeCell ref="L3377:M3377"/>
    <mergeCell ref="P3377:Q3377"/>
    <mergeCell ref="T3377:U3377"/>
    <mergeCell ref="X3377:Y3377"/>
    <mergeCell ref="AB3377:AC3377"/>
    <mergeCell ref="AF3377:AG3377"/>
    <mergeCell ref="L3376:M3376"/>
    <mergeCell ref="P3376:Q3376"/>
    <mergeCell ref="T3376:U3376"/>
    <mergeCell ref="X3376:Y3376"/>
    <mergeCell ref="AB3376:AC3376"/>
    <mergeCell ref="AE3374:AG3374"/>
    <mergeCell ref="K3375:M3375"/>
    <mergeCell ref="O3375:Q3375"/>
    <mergeCell ref="S3375:U3375"/>
    <mergeCell ref="W3375:Y3375"/>
    <mergeCell ref="AA3375:AC3375"/>
    <mergeCell ref="AE3375:AG3375"/>
    <mergeCell ref="K3374:M3374"/>
    <mergeCell ref="O3374:Q3374"/>
    <mergeCell ref="S3374:U3374"/>
    <mergeCell ref="W3374:Y3374"/>
    <mergeCell ref="AA3374:AC3374"/>
    <mergeCell ref="AF3372:AG3372"/>
    <mergeCell ref="L3373:M3373"/>
    <mergeCell ref="P3373:Q3373"/>
    <mergeCell ref="T3373:U3373"/>
    <mergeCell ref="X3373:Y3373"/>
    <mergeCell ref="AB3373:AC3373"/>
    <mergeCell ref="AF3373:AG3373"/>
    <mergeCell ref="L3372:M3372"/>
    <mergeCell ref="P3372:Q3372"/>
    <mergeCell ref="T3372:U3372"/>
    <mergeCell ref="X3372:Y3372"/>
    <mergeCell ref="AB3372:AC3372"/>
    <mergeCell ref="AE3370:AG3370"/>
    <mergeCell ref="K3371:M3371"/>
    <mergeCell ref="O3371:Q3371"/>
    <mergeCell ref="S3371:U3371"/>
    <mergeCell ref="W3371:Y3371"/>
    <mergeCell ref="AA3371:AC3371"/>
    <mergeCell ref="AE3371:AG3371"/>
    <mergeCell ref="K3370:M3370"/>
    <mergeCell ref="O3370:Q3370"/>
    <mergeCell ref="S3370:U3370"/>
    <mergeCell ref="W3370:Y3370"/>
    <mergeCell ref="AA3370:AC3370"/>
    <mergeCell ref="AB3368:AC3368"/>
    <mergeCell ref="AF3368:AG3368"/>
    <mergeCell ref="K3369:M3369"/>
    <mergeCell ref="O3369:Q3369"/>
    <mergeCell ref="S3369:U3369"/>
    <mergeCell ref="W3369:Y3369"/>
    <mergeCell ref="AA3369:AC3369"/>
    <mergeCell ref="AE3369:AG3369"/>
    <mergeCell ref="A3368:F3368"/>
    <mergeCell ref="L3368:M3368"/>
    <mergeCell ref="P3368:Q3368"/>
    <mergeCell ref="T3368:U3368"/>
    <mergeCell ref="X3368:Y3368"/>
    <mergeCell ref="AE3366:AG3366"/>
    <mergeCell ref="A3367:F3367"/>
    <mergeCell ref="L3367:M3367"/>
    <mergeCell ref="P3367:Q3367"/>
    <mergeCell ref="T3367:U3367"/>
    <mergeCell ref="X3367:Y3367"/>
    <mergeCell ref="AB3367:AC3367"/>
    <mergeCell ref="AF3367:AG3367"/>
    <mergeCell ref="K3366:M3366"/>
    <mergeCell ref="O3366:Q3366"/>
    <mergeCell ref="S3366:U3366"/>
    <mergeCell ref="W3366:Y3366"/>
    <mergeCell ref="AA3366:AC3366"/>
    <mergeCell ref="AF3364:AG3364"/>
    <mergeCell ref="K3365:M3365"/>
    <mergeCell ref="O3365:Q3365"/>
    <mergeCell ref="S3365:U3365"/>
    <mergeCell ref="W3365:Y3365"/>
    <mergeCell ref="AA3365:AC3365"/>
    <mergeCell ref="AE3365:AG3365"/>
    <mergeCell ref="L3364:M3364"/>
    <mergeCell ref="P3364:Q3364"/>
    <mergeCell ref="T3364:U3364"/>
    <mergeCell ref="X3364:Y3364"/>
    <mergeCell ref="AB3364:AC3364"/>
    <mergeCell ref="AE3362:AG3362"/>
    <mergeCell ref="L3363:M3363"/>
    <mergeCell ref="P3363:Q3363"/>
    <mergeCell ref="T3363:U3363"/>
    <mergeCell ref="X3363:Y3363"/>
    <mergeCell ref="AB3363:AC3363"/>
    <mergeCell ref="AF3363:AG3363"/>
    <mergeCell ref="K3362:M3362"/>
    <mergeCell ref="O3362:Q3362"/>
    <mergeCell ref="S3362:U3362"/>
    <mergeCell ref="W3362:Y3362"/>
    <mergeCell ref="AA3362:AC3362"/>
    <mergeCell ref="AF3360:AG3360"/>
    <mergeCell ref="K3361:M3361"/>
    <mergeCell ref="O3361:Q3361"/>
    <mergeCell ref="S3361:U3361"/>
    <mergeCell ref="W3361:Y3361"/>
    <mergeCell ref="AA3361:AC3361"/>
    <mergeCell ref="AE3361:AG3361"/>
    <mergeCell ref="L3360:M3360"/>
    <mergeCell ref="P3360:Q3360"/>
    <mergeCell ref="T3360:U3360"/>
    <mergeCell ref="X3360:Y3360"/>
    <mergeCell ref="AB3360:AC3360"/>
    <mergeCell ref="AE3358:AG3358"/>
    <mergeCell ref="L3359:M3359"/>
    <mergeCell ref="P3359:Q3359"/>
    <mergeCell ref="T3359:U3359"/>
    <mergeCell ref="X3359:Y3359"/>
    <mergeCell ref="AB3359:AC3359"/>
    <mergeCell ref="AF3359:AG3359"/>
    <mergeCell ref="K3358:M3358"/>
    <mergeCell ref="O3358:Q3358"/>
    <mergeCell ref="S3358:U3358"/>
    <mergeCell ref="W3358:Y3358"/>
    <mergeCell ref="AA3358:AC3358"/>
    <mergeCell ref="AE3356:AG3356"/>
    <mergeCell ref="K3357:M3357"/>
    <mergeCell ref="O3357:Q3357"/>
    <mergeCell ref="S3357:U3357"/>
    <mergeCell ref="W3357:Y3357"/>
    <mergeCell ref="AA3357:AC3357"/>
    <mergeCell ref="AE3357:AG3357"/>
    <mergeCell ref="K3356:M3356"/>
    <mergeCell ref="O3356:Q3356"/>
    <mergeCell ref="S3356:U3356"/>
    <mergeCell ref="W3356:Y3356"/>
    <mergeCell ref="AA3356:AC3356"/>
    <mergeCell ref="AE3354:AG3354"/>
    <mergeCell ref="A3355:F3355"/>
    <mergeCell ref="L3355:M3355"/>
    <mergeCell ref="P3355:Q3355"/>
    <mergeCell ref="T3355:U3355"/>
    <mergeCell ref="X3355:Y3355"/>
    <mergeCell ref="AB3355:AC3355"/>
    <mergeCell ref="AF3355:AG3355"/>
    <mergeCell ref="K3354:M3354"/>
    <mergeCell ref="O3354:Q3354"/>
    <mergeCell ref="S3354:U3354"/>
    <mergeCell ref="W3354:Y3354"/>
    <mergeCell ref="AA3354:AC3354"/>
    <mergeCell ref="AF3352:AG3352"/>
    <mergeCell ref="K3353:M3353"/>
    <mergeCell ref="O3353:Q3353"/>
    <mergeCell ref="S3353:U3353"/>
    <mergeCell ref="W3353:Y3353"/>
    <mergeCell ref="AA3353:AC3353"/>
    <mergeCell ref="AE3353:AG3353"/>
    <mergeCell ref="L3352:M3352"/>
    <mergeCell ref="P3352:Q3352"/>
    <mergeCell ref="T3352:U3352"/>
    <mergeCell ref="X3352:Y3352"/>
    <mergeCell ref="AB3352:AC3352"/>
    <mergeCell ref="AE3350:AG3350"/>
    <mergeCell ref="L3351:M3351"/>
    <mergeCell ref="P3351:Q3351"/>
    <mergeCell ref="T3351:U3351"/>
    <mergeCell ref="X3351:Y3351"/>
    <mergeCell ref="AB3351:AC3351"/>
    <mergeCell ref="AF3351:AG3351"/>
    <mergeCell ref="K3350:M3350"/>
    <mergeCell ref="O3350:Q3350"/>
    <mergeCell ref="S3350:U3350"/>
    <mergeCell ref="W3350:Y3350"/>
    <mergeCell ref="AA3350:AC3350"/>
    <mergeCell ref="AF3348:AG3348"/>
    <mergeCell ref="K3349:M3349"/>
    <mergeCell ref="O3349:Q3349"/>
    <mergeCell ref="S3349:U3349"/>
    <mergeCell ref="W3349:Y3349"/>
    <mergeCell ref="AA3349:AC3349"/>
    <mergeCell ref="AE3349:AG3349"/>
    <mergeCell ref="L3348:M3348"/>
    <mergeCell ref="P3348:Q3348"/>
    <mergeCell ref="T3348:U3348"/>
    <mergeCell ref="X3348:Y3348"/>
    <mergeCell ref="AB3348:AC3348"/>
    <mergeCell ref="AF3346:AG3346"/>
    <mergeCell ref="L3347:M3347"/>
    <mergeCell ref="P3347:Q3347"/>
    <mergeCell ref="T3347:U3347"/>
    <mergeCell ref="X3347:Y3347"/>
    <mergeCell ref="AB3347:AC3347"/>
    <mergeCell ref="AF3347:AG3347"/>
    <mergeCell ref="L3346:M3346"/>
    <mergeCell ref="P3346:Q3346"/>
    <mergeCell ref="T3346:U3346"/>
    <mergeCell ref="X3346:Y3346"/>
    <mergeCell ref="AB3346:AC3346"/>
    <mergeCell ref="AE3344:AG3344"/>
    <mergeCell ref="K3345:M3345"/>
    <mergeCell ref="O3345:Q3345"/>
    <mergeCell ref="S3345:U3345"/>
    <mergeCell ref="W3345:Y3345"/>
    <mergeCell ref="AA3345:AC3345"/>
    <mergeCell ref="AE3345:AG3345"/>
    <mergeCell ref="K3344:M3344"/>
    <mergeCell ref="O3344:Q3344"/>
    <mergeCell ref="S3344:U3344"/>
    <mergeCell ref="W3344:Y3344"/>
    <mergeCell ref="AA3344:AC3344"/>
    <mergeCell ref="AF3342:AG3342"/>
    <mergeCell ref="K3343:M3343"/>
    <mergeCell ref="O3343:Q3343"/>
    <mergeCell ref="S3343:U3343"/>
    <mergeCell ref="W3343:Y3343"/>
    <mergeCell ref="AA3343:AC3343"/>
    <mergeCell ref="AE3343:AG3343"/>
    <mergeCell ref="L3342:M3342"/>
    <mergeCell ref="P3342:Q3342"/>
    <mergeCell ref="T3342:U3342"/>
    <mergeCell ref="X3342:Y3342"/>
    <mergeCell ref="AB3342:AC3342"/>
    <mergeCell ref="AE3340:AG3340"/>
    <mergeCell ref="L3341:M3341"/>
    <mergeCell ref="P3341:Q3341"/>
    <mergeCell ref="T3341:U3341"/>
    <mergeCell ref="X3341:Y3341"/>
    <mergeCell ref="AB3341:AC3341"/>
    <mergeCell ref="AF3341:AG3341"/>
    <mergeCell ref="K3340:M3340"/>
    <mergeCell ref="O3340:Q3340"/>
    <mergeCell ref="S3340:U3340"/>
    <mergeCell ref="W3340:Y3340"/>
    <mergeCell ref="AA3340:AC3340"/>
    <mergeCell ref="AE3338:AG3338"/>
    <mergeCell ref="K3339:M3339"/>
    <mergeCell ref="O3339:Q3339"/>
    <mergeCell ref="S3339:U3339"/>
    <mergeCell ref="W3339:Y3339"/>
    <mergeCell ref="AA3339:AC3339"/>
    <mergeCell ref="AE3339:AG3339"/>
    <mergeCell ref="K3338:M3338"/>
    <mergeCell ref="O3338:Q3338"/>
    <mergeCell ref="S3338:U3338"/>
    <mergeCell ref="W3338:Y3338"/>
    <mergeCell ref="AA3338:AC3338"/>
    <mergeCell ref="AF3336:AG3336"/>
    <mergeCell ref="L3337:M3337"/>
    <mergeCell ref="P3337:Q3337"/>
    <mergeCell ref="T3337:U3337"/>
    <mergeCell ref="X3337:Y3337"/>
    <mergeCell ref="AB3337:AC3337"/>
    <mergeCell ref="AF3337:AG3337"/>
    <mergeCell ref="L3336:M3336"/>
    <mergeCell ref="P3336:Q3336"/>
    <mergeCell ref="T3336:U3336"/>
    <mergeCell ref="X3336:Y3336"/>
    <mergeCell ref="AB3336:AC3336"/>
    <mergeCell ref="AE3334:AG3334"/>
    <mergeCell ref="K3335:M3335"/>
    <mergeCell ref="O3335:Q3335"/>
    <mergeCell ref="S3335:U3335"/>
    <mergeCell ref="W3335:Y3335"/>
    <mergeCell ref="AA3335:AC3335"/>
    <mergeCell ref="AE3335:AG3335"/>
    <mergeCell ref="K3334:M3334"/>
    <mergeCell ref="O3334:Q3334"/>
    <mergeCell ref="S3334:U3334"/>
    <mergeCell ref="W3334:Y3334"/>
    <mergeCell ref="AA3334:AC3334"/>
    <mergeCell ref="AF3332:AG3332"/>
    <mergeCell ref="K3333:M3333"/>
    <mergeCell ref="O3333:Q3333"/>
    <mergeCell ref="S3333:U3333"/>
    <mergeCell ref="W3333:Y3333"/>
    <mergeCell ref="AA3333:AC3333"/>
    <mergeCell ref="AE3333:AG3333"/>
    <mergeCell ref="L3332:M3332"/>
    <mergeCell ref="P3332:Q3332"/>
    <mergeCell ref="T3332:U3332"/>
    <mergeCell ref="X3332:Y3332"/>
    <mergeCell ref="AB3332:AC3332"/>
    <mergeCell ref="AE3330:AG3330"/>
    <mergeCell ref="L3331:M3331"/>
    <mergeCell ref="P3331:Q3331"/>
    <mergeCell ref="T3331:U3331"/>
    <mergeCell ref="X3331:Y3331"/>
    <mergeCell ref="AB3331:AC3331"/>
    <mergeCell ref="AF3331:AG3331"/>
    <mergeCell ref="K3330:M3330"/>
    <mergeCell ref="O3330:Q3330"/>
    <mergeCell ref="S3330:U3330"/>
    <mergeCell ref="W3330:Y3330"/>
    <mergeCell ref="AA3330:AC3330"/>
    <mergeCell ref="AE3328:AG3328"/>
    <mergeCell ref="K3329:M3329"/>
    <mergeCell ref="O3329:Q3329"/>
    <mergeCell ref="S3329:U3329"/>
    <mergeCell ref="W3329:Y3329"/>
    <mergeCell ref="AA3329:AC3329"/>
    <mergeCell ref="AE3329:AG3329"/>
    <mergeCell ref="K3328:M3328"/>
    <mergeCell ref="O3328:Q3328"/>
    <mergeCell ref="S3328:U3328"/>
    <mergeCell ref="W3328:Y3328"/>
    <mergeCell ref="AA3328:AC3328"/>
    <mergeCell ref="AE3326:AG3326"/>
    <mergeCell ref="A3327:F3327"/>
    <mergeCell ref="L3327:M3327"/>
    <mergeCell ref="P3327:Q3327"/>
    <mergeCell ref="T3327:U3327"/>
    <mergeCell ref="X3327:Y3327"/>
    <mergeCell ref="AB3327:AC3327"/>
    <mergeCell ref="AF3327:AG3327"/>
    <mergeCell ref="K3326:M3326"/>
    <mergeCell ref="O3326:Q3326"/>
    <mergeCell ref="S3326:U3326"/>
    <mergeCell ref="W3326:Y3326"/>
    <mergeCell ref="AA3326:AC3326"/>
    <mergeCell ref="AF3324:AG3324"/>
    <mergeCell ref="K3325:M3325"/>
    <mergeCell ref="O3325:Q3325"/>
    <mergeCell ref="S3325:U3325"/>
    <mergeCell ref="W3325:Y3325"/>
    <mergeCell ref="AA3325:AC3325"/>
    <mergeCell ref="AE3325:AG3325"/>
    <mergeCell ref="L3324:M3324"/>
    <mergeCell ref="P3324:Q3324"/>
    <mergeCell ref="T3324:U3324"/>
    <mergeCell ref="X3324:Y3324"/>
    <mergeCell ref="AB3324:AC3324"/>
    <mergeCell ref="AE3322:AG3322"/>
    <mergeCell ref="L3323:M3323"/>
    <mergeCell ref="P3323:Q3323"/>
    <mergeCell ref="T3323:U3323"/>
    <mergeCell ref="X3323:Y3323"/>
    <mergeCell ref="AB3323:AC3323"/>
    <mergeCell ref="AF3323:AG3323"/>
    <mergeCell ref="K3322:M3322"/>
    <mergeCell ref="O3322:Q3322"/>
    <mergeCell ref="S3322:U3322"/>
    <mergeCell ref="W3322:Y3322"/>
    <mergeCell ref="AA3322:AC3322"/>
    <mergeCell ref="AF3320:AG3320"/>
    <mergeCell ref="K3321:M3321"/>
    <mergeCell ref="O3321:Q3321"/>
    <mergeCell ref="S3321:U3321"/>
    <mergeCell ref="W3321:Y3321"/>
    <mergeCell ref="AA3321:AC3321"/>
    <mergeCell ref="AE3321:AG3321"/>
    <mergeCell ref="L3320:M3320"/>
    <mergeCell ref="P3320:Q3320"/>
    <mergeCell ref="T3320:U3320"/>
    <mergeCell ref="X3320:Y3320"/>
    <mergeCell ref="AB3320:AC3320"/>
    <mergeCell ref="AE3318:AG3318"/>
    <mergeCell ref="L3319:M3319"/>
    <mergeCell ref="P3319:Q3319"/>
    <mergeCell ref="T3319:U3319"/>
    <mergeCell ref="X3319:Y3319"/>
    <mergeCell ref="AB3319:AC3319"/>
    <mergeCell ref="AF3319:AG3319"/>
    <mergeCell ref="K3318:M3318"/>
    <mergeCell ref="O3318:Q3318"/>
    <mergeCell ref="S3318:U3318"/>
    <mergeCell ref="W3318:Y3318"/>
    <mergeCell ref="AA3318:AC3318"/>
    <mergeCell ref="AE3316:AG3316"/>
    <mergeCell ref="K3317:M3317"/>
    <mergeCell ref="O3317:Q3317"/>
    <mergeCell ref="S3317:U3317"/>
    <mergeCell ref="W3317:Y3317"/>
    <mergeCell ref="AA3317:AC3317"/>
    <mergeCell ref="AE3317:AG3317"/>
    <mergeCell ref="K3316:M3316"/>
    <mergeCell ref="O3316:Q3316"/>
    <mergeCell ref="S3316:U3316"/>
    <mergeCell ref="W3316:Y3316"/>
    <mergeCell ref="AA3316:AC3316"/>
    <mergeCell ref="AE3314:AG3314"/>
    <mergeCell ref="A3315:F3315"/>
    <mergeCell ref="L3315:M3315"/>
    <mergeCell ref="P3315:Q3315"/>
    <mergeCell ref="T3315:U3315"/>
    <mergeCell ref="X3315:Y3315"/>
    <mergeCell ref="AB3315:AC3315"/>
    <mergeCell ref="AF3315:AG3315"/>
    <mergeCell ref="K3314:M3314"/>
    <mergeCell ref="O3314:Q3314"/>
    <mergeCell ref="S3314:U3314"/>
    <mergeCell ref="W3314:Y3314"/>
    <mergeCell ref="AA3314:AC3314"/>
    <mergeCell ref="AF3312:AG3312"/>
    <mergeCell ref="K3313:M3313"/>
    <mergeCell ref="O3313:Q3313"/>
    <mergeCell ref="S3313:U3313"/>
    <mergeCell ref="W3313:Y3313"/>
    <mergeCell ref="AA3313:AC3313"/>
    <mergeCell ref="AE3313:AG3313"/>
    <mergeCell ref="L3312:M3312"/>
    <mergeCell ref="P3312:Q3312"/>
    <mergeCell ref="T3312:U3312"/>
    <mergeCell ref="X3312:Y3312"/>
    <mergeCell ref="AB3312:AC3312"/>
    <mergeCell ref="AE3310:AG3310"/>
    <mergeCell ref="L3311:M3311"/>
    <mergeCell ref="P3311:Q3311"/>
    <mergeCell ref="T3311:U3311"/>
    <mergeCell ref="X3311:Y3311"/>
    <mergeCell ref="AB3311:AC3311"/>
    <mergeCell ref="AF3311:AG3311"/>
    <mergeCell ref="K3310:M3310"/>
    <mergeCell ref="O3310:Q3310"/>
    <mergeCell ref="S3310:U3310"/>
    <mergeCell ref="W3310:Y3310"/>
    <mergeCell ref="AA3310:AC3310"/>
    <mergeCell ref="AF3308:AG3308"/>
    <mergeCell ref="K3309:M3309"/>
    <mergeCell ref="O3309:Q3309"/>
    <mergeCell ref="S3309:U3309"/>
    <mergeCell ref="W3309:Y3309"/>
    <mergeCell ref="AA3309:AC3309"/>
    <mergeCell ref="AE3309:AG3309"/>
    <mergeCell ref="L3308:M3308"/>
    <mergeCell ref="P3308:Q3308"/>
    <mergeCell ref="T3308:U3308"/>
    <mergeCell ref="X3308:Y3308"/>
    <mergeCell ref="AB3308:AC3308"/>
    <mergeCell ref="AE3306:AG3306"/>
    <mergeCell ref="L3307:M3307"/>
    <mergeCell ref="P3307:Q3307"/>
    <mergeCell ref="T3307:U3307"/>
    <mergeCell ref="X3307:Y3307"/>
    <mergeCell ref="AB3307:AC3307"/>
    <mergeCell ref="AF3307:AG3307"/>
    <mergeCell ref="K3306:M3306"/>
    <mergeCell ref="O3306:Q3306"/>
    <mergeCell ref="S3306:U3306"/>
    <mergeCell ref="W3306:Y3306"/>
    <mergeCell ref="AA3306:AC3306"/>
    <mergeCell ref="AF3304:AG3304"/>
    <mergeCell ref="K3305:M3305"/>
    <mergeCell ref="O3305:Q3305"/>
    <mergeCell ref="S3305:U3305"/>
    <mergeCell ref="W3305:Y3305"/>
    <mergeCell ref="AA3305:AC3305"/>
    <mergeCell ref="AE3305:AG3305"/>
    <mergeCell ref="L3304:M3304"/>
    <mergeCell ref="P3304:Q3304"/>
    <mergeCell ref="T3304:U3304"/>
    <mergeCell ref="X3304:Y3304"/>
    <mergeCell ref="AB3304:AC3304"/>
    <mergeCell ref="AE3302:AG3302"/>
    <mergeCell ref="L3303:M3303"/>
    <mergeCell ref="P3303:Q3303"/>
    <mergeCell ref="T3303:U3303"/>
    <mergeCell ref="X3303:Y3303"/>
    <mergeCell ref="AB3303:AC3303"/>
    <mergeCell ref="AF3303:AG3303"/>
    <mergeCell ref="K3302:M3302"/>
    <mergeCell ref="O3302:Q3302"/>
    <mergeCell ref="S3302:U3302"/>
    <mergeCell ref="W3302:Y3302"/>
    <mergeCell ref="AA3302:AC3302"/>
    <mergeCell ref="AF3300:AG3300"/>
    <mergeCell ref="K3301:M3301"/>
    <mergeCell ref="O3301:Q3301"/>
    <mergeCell ref="S3301:U3301"/>
    <mergeCell ref="W3301:Y3301"/>
    <mergeCell ref="AA3301:AC3301"/>
    <mergeCell ref="AE3301:AG3301"/>
    <mergeCell ref="L3300:M3300"/>
    <mergeCell ref="P3300:Q3300"/>
    <mergeCell ref="T3300:U3300"/>
    <mergeCell ref="X3300:Y3300"/>
    <mergeCell ref="AB3300:AC3300"/>
    <mergeCell ref="AF3298:AG3298"/>
    <mergeCell ref="L3299:M3299"/>
    <mergeCell ref="P3299:Q3299"/>
    <mergeCell ref="T3299:U3299"/>
    <mergeCell ref="X3299:Y3299"/>
    <mergeCell ref="AB3299:AC3299"/>
    <mergeCell ref="AF3299:AG3299"/>
    <mergeCell ref="L3298:M3298"/>
    <mergeCell ref="P3298:Q3298"/>
    <mergeCell ref="T3298:U3298"/>
    <mergeCell ref="X3298:Y3298"/>
    <mergeCell ref="AB3298:AC3298"/>
    <mergeCell ref="AE3296:AG3296"/>
    <mergeCell ref="K3297:M3297"/>
    <mergeCell ref="O3297:Q3297"/>
    <mergeCell ref="S3297:U3297"/>
    <mergeCell ref="W3297:Y3297"/>
    <mergeCell ref="AA3297:AC3297"/>
    <mergeCell ref="AE3297:AG3297"/>
    <mergeCell ref="K3296:M3296"/>
    <mergeCell ref="O3296:Q3296"/>
    <mergeCell ref="S3296:U3296"/>
    <mergeCell ref="W3296:Y3296"/>
    <mergeCell ref="AA3296:AC3296"/>
    <mergeCell ref="AB3294:AC3294"/>
    <mergeCell ref="AF3294:AG3294"/>
    <mergeCell ref="K3295:M3295"/>
    <mergeCell ref="O3295:Q3295"/>
    <mergeCell ref="S3295:U3295"/>
    <mergeCell ref="W3295:Y3295"/>
    <mergeCell ref="AA3295:AC3295"/>
    <mergeCell ref="AE3295:AG3295"/>
    <mergeCell ref="A3294:F3294"/>
    <mergeCell ref="L3294:M3294"/>
    <mergeCell ref="P3294:Q3294"/>
    <mergeCell ref="T3294:U3294"/>
    <mergeCell ref="X3294:Y3294"/>
    <mergeCell ref="AE3292:AG3292"/>
    <mergeCell ref="K3293:M3293"/>
    <mergeCell ref="O3293:Q3293"/>
    <mergeCell ref="S3293:U3293"/>
    <mergeCell ref="W3293:Y3293"/>
    <mergeCell ref="AA3293:AC3293"/>
    <mergeCell ref="AE3293:AG3293"/>
    <mergeCell ref="K3292:M3292"/>
    <mergeCell ref="O3292:Q3292"/>
    <mergeCell ref="S3292:U3292"/>
    <mergeCell ref="W3292:Y3292"/>
    <mergeCell ref="AA3292:AC3292"/>
    <mergeCell ref="AF3290:AG3290"/>
    <mergeCell ref="L3291:M3291"/>
    <mergeCell ref="P3291:Q3291"/>
    <mergeCell ref="T3291:U3291"/>
    <mergeCell ref="X3291:Y3291"/>
    <mergeCell ref="AB3291:AC3291"/>
    <mergeCell ref="AF3291:AG3291"/>
    <mergeCell ref="L3290:M3290"/>
    <mergeCell ref="P3290:Q3290"/>
    <mergeCell ref="T3290:U3290"/>
    <mergeCell ref="X3290:Y3290"/>
    <mergeCell ref="AB3290:AC3290"/>
    <mergeCell ref="AE3288:AG3288"/>
    <mergeCell ref="K3289:M3289"/>
    <mergeCell ref="O3289:Q3289"/>
    <mergeCell ref="S3289:U3289"/>
    <mergeCell ref="W3289:Y3289"/>
    <mergeCell ref="AA3289:AC3289"/>
    <mergeCell ref="AE3289:AG3289"/>
    <mergeCell ref="K3288:M3288"/>
    <mergeCell ref="O3288:Q3288"/>
    <mergeCell ref="S3288:U3288"/>
    <mergeCell ref="W3288:Y3288"/>
    <mergeCell ref="AA3288:AC3288"/>
    <mergeCell ref="AF3286:AG3286"/>
    <mergeCell ref="L3287:M3287"/>
    <mergeCell ref="P3287:Q3287"/>
    <mergeCell ref="T3287:U3287"/>
    <mergeCell ref="X3287:Y3287"/>
    <mergeCell ref="AB3287:AC3287"/>
    <mergeCell ref="AF3287:AG3287"/>
    <mergeCell ref="L3286:M3286"/>
    <mergeCell ref="P3286:Q3286"/>
    <mergeCell ref="T3286:U3286"/>
    <mergeCell ref="X3286:Y3286"/>
    <mergeCell ref="AB3286:AC3286"/>
    <mergeCell ref="AE3284:AG3284"/>
    <mergeCell ref="L3285:M3285"/>
    <mergeCell ref="P3285:Q3285"/>
    <mergeCell ref="T3285:U3285"/>
    <mergeCell ref="X3285:Y3285"/>
    <mergeCell ref="AB3285:AC3285"/>
    <mergeCell ref="AF3285:AG3285"/>
    <mergeCell ref="K3284:M3284"/>
    <mergeCell ref="O3284:Q3284"/>
    <mergeCell ref="S3284:U3284"/>
    <mergeCell ref="W3284:Y3284"/>
    <mergeCell ref="AA3284:AC3284"/>
    <mergeCell ref="AE3282:AG3282"/>
    <mergeCell ref="K3283:M3283"/>
    <mergeCell ref="O3283:Q3283"/>
    <mergeCell ref="S3283:U3283"/>
    <mergeCell ref="W3283:Y3283"/>
    <mergeCell ref="AA3283:AC3283"/>
    <mergeCell ref="AE3283:AG3283"/>
    <mergeCell ref="K3282:M3282"/>
    <mergeCell ref="O3282:Q3282"/>
    <mergeCell ref="S3282:U3282"/>
    <mergeCell ref="W3282:Y3282"/>
    <mergeCell ref="AA3282:AC3282"/>
    <mergeCell ref="AE3280:AG3280"/>
    <mergeCell ref="A3281:F3281"/>
    <mergeCell ref="L3281:M3281"/>
    <mergeCell ref="P3281:Q3281"/>
    <mergeCell ref="T3281:U3281"/>
    <mergeCell ref="X3281:Y3281"/>
    <mergeCell ref="AB3281:AC3281"/>
    <mergeCell ref="AF3281:AG3281"/>
    <mergeCell ref="K3280:M3280"/>
    <mergeCell ref="O3280:Q3280"/>
    <mergeCell ref="S3280:U3280"/>
    <mergeCell ref="W3280:Y3280"/>
    <mergeCell ref="AA3280:AC3280"/>
    <mergeCell ref="AF3278:AG3278"/>
    <mergeCell ref="K3279:M3279"/>
    <mergeCell ref="O3279:Q3279"/>
    <mergeCell ref="S3279:U3279"/>
    <mergeCell ref="W3279:Y3279"/>
    <mergeCell ref="AA3279:AC3279"/>
    <mergeCell ref="AE3279:AG3279"/>
    <mergeCell ref="L3278:M3278"/>
    <mergeCell ref="P3278:Q3278"/>
    <mergeCell ref="T3278:U3278"/>
    <mergeCell ref="X3278:Y3278"/>
    <mergeCell ref="AB3278:AC3278"/>
    <mergeCell ref="AE3276:AG3276"/>
    <mergeCell ref="L3277:M3277"/>
    <mergeCell ref="P3277:Q3277"/>
    <mergeCell ref="T3277:U3277"/>
    <mergeCell ref="X3277:Y3277"/>
    <mergeCell ref="AB3277:AC3277"/>
    <mergeCell ref="AF3277:AG3277"/>
    <mergeCell ref="K3276:M3276"/>
    <mergeCell ref="O3276:Q3276"/>
    <mergeCell ref="S3276:U3276"/>
    <mergeCell ref="W3276:Y3276"/>
    <mergeCell ref="AA3276:AC3276"/>
    <mergeCell ref="AF3274:AG3274"/>
    <mergeCell ref="K3275:M3275"/>
    <mergeCell ref="O3275:Q3275"/>
    <mergeCell ref="S3275:U3275"/>
    <mergeCell ref="W3275:Y3275"/>
    <mergeCell ref="AA3275:AC3275"/>
    <mergeCell ref="AE3275:AG3275"/>
    <mergeCell ref="L3274:M3274"/>
    <mergeCell ref="P3274:Q3274"/>
    <mergeCell ref="T3274:U3274"/>
    <mergeCell ref="X3274:Y3274"/>
    <mergeCell ref="AB3274:AC3274"/>
    <mergeCell ref="AE3272:AG3272"/>
    <mergeCell ref="L3273:M3273"/>
    <mergeCell ref="P3273:Q3273"/>
    <mergeCell ref="T3273:U3273"/>
    <mergeCell ref="X3273:Y3273"/>
    <mergeCell ref="AB3273:AC3273"/>
    <mergeCell ref="AF3273:AG3273"/>
    <mergeCell ref="K3272:M3272"/>
    <mergeCell ref="O3272:Q3272"/>
    <mergeCell ref="S3272:U3272"/>
    <mergeCell ref="W3272:Y3272"/>
    <mergeCell ref="AA3272:AC3272"/>
    <mergeCell ref="AF3270:AG3270"/>
    <mergeCell ref="K3271:M3271"/>
    <mergeCell ref="O3271:Q3271"/>
    <mergeCell ref="S3271:U3271"/>
    <mergeCell ref="W3271:Y3271"/>
    <mergeCell ref="AA3271:AC3271"/>
    <mergeCell ref="AE3271:AG3271"/>
    <mergeCell ref="L3270:M3270"/>
    <mergeCell ref="P3270:Q3270"/>
    <mergeCell ref="T3270:U3270"/>
    <mergeCell ref="X3270:Y3270"/>
    <mergeCell ref="AB3270:AC3270"/>
    <mergeCell ref="AE3268:AG3268"/>
    <mergeCell ref="L3269:M3269"/>
    <mergeCell ref="P3269:Q3269"/>
    <mergeCell ref="T3269:U3269"/>
    <mergeCell ref="X3269:Y3269"/>
    <mergeCell ref="AB3269:AC3269"/>
    <mergeCell ref="AF3269:AG3269"/>
    <mergeCell ref="K3268:M3268"/>
    <mergeCell ref="O3268:Q3268"/>
    <mergeCell ref="S3268:U3268"/>
    <mergeCell ref="W3268:Y3268"/>
    <mergeCell ref="AA3268:AC3268"/>
    <mergeCell ref="AE3266:AG3266"/>
    <mergeCell ref="K3267:M3267"/>
    <mergeCell ref="O3267:Q3267"/>
    <mergeCell ref="S3267:U3267"/>
    <mergeCell ref="W3267:Y3267"/>
    <mergeCell ref="AA3267:AC3267"/>
    <mergeCell ref="AE3267:AG3267"/>
    <mergeCell ref="K3266:M3266"/>
    <mergeCell ref="O3266:Q3266"/>
    <mergeCell ref="S3266:U3266"/>
    <mergeCell ref="W3266:Y3266"/>
    <mergeCell ref="AA3266:AC3266"/>
    <mergeCell ref="AE3264:AG3264"/>
    <mergeCell ref="A3265:F3265"/>
    <mergeCell ref="L3265:M3265"/>
    <mergeCell ref="P3265:Q3265"/>
    <mergeCell ref="T3265:U3265"/>
    <mergeCell ref="X3265:Y3265"/>
    <mergeCell ref="AB3265:AC3265"/>
    <mergeCell ref="AF3265:AG3265"/>
    <mergeCell ref="K3264:M3264"/>
    <mergeCell ref="O3264:Q3264"/>
    <mergeCell ref="S3264:U3264"/>
    <mergeCell ref="W3264:Y3264"/>
    <mergeCell ref="AA3264:AC3264"/>
    <mergeCell ref="AF3262:AG3262"/>
    <mergeCell ref="K3263:M3263"/>
    <mergeCell ref="O3263:Q3263"/>
    <mergeCell ref="S3263:U3263"/>
    <mergeCell ref="W3263:Y3263"/>
    <mergeCell ref="AA3263:AC3263"/>
    <mergeCell ref="AE3263:AG3263"/>
    <mergeCell ref="L3262:M3262"/>
    <mergeCell ref="P3262:Q3262"/>
    <mergeCell ref="T3262:U3262"/>
    <mergeCell ref="X3262:Y3262"/>
    <mergeCell ref="AB3262:AC3262"/>
    <mergeCell ref="AE3260:AG3260"/>
    <mergeCell ref="L3261:M3261"/>
    <mergeCell ref="P3261:Q3261"/>
    <mergeCell ref="T3261:U3261"/>
    <mergeCell ref="X3261:Y3261"/>
    <mergeCell ref="AB3261:AC3261"/>
    <mergeCell ref="AF3261:AG3261"/>
    <mergeCell ref="K3260:M3260"/>
    <mergeCell ref="O3260:Q3260"/>
    <mergeCell ref="S3260:U3260"/>
    <mergeCell ref="W3260:Y3260"/>
    <mergeCell ref="AA3260:AC3260"/>
    <mergeCell ref="AF3258:AG3258"/>
    <mergeCell ref="K3259:M3259"/>
    <mergeCell ref="O3259:Q3259"/>
    <mergeCell ref="S3259:U3259"/>
    <mergeCell ref="W3259:Y3259"/>
    <mergeCell ref="AA3259:AC3259"/>
    <mergeCell ref="AE3259:AG3259"/>
    <mergeCell ref="L3258:M3258"/>
    <mergeCell ref="P3258:Q3258"/>
    <mergeCell ref="T3258:U3258"/>
    <mergeCell ref="X3258:Y3258"/>
    <mergeCell ref="AB3258:AC3258"/>
    <mergeCell ref="AE3256:AG3256"/>
    <mergeCell ref="L3257:M3257"/>
    <mergeCell ref="P3257:Q3257"/>
    <mergeCell ref="T3257:U3257"/>
    <mergeCell ref="X3257:Y3257"/>
    <mergeCell ref="AB3257:AC3257"/>
    <mergeCell ref="AF3257:AG3257"/>
    <mergeCell ref="K3256:M3256"/>
    <mergeCell ref="O3256:Q3256"/>
    <mergeCell ref="S3256:U3256"/>
    <mergeCell ref="W3256:Y3256"/>
    <mergeCell ref="AA3256:AC3256"/>
    <mergeCell ref="AF3254:AG3254"/>
    <mergeCell ref="K3255:M3255"/>
    <mergeCell ref="O3255:Q3255"/>
    <mergeCell ref="S3255:U3255"/>
    <mergeCell ref="W3255:Y3255"/>
    <mergeCell ref="AA3255:AC3255"/>
    <mergeCell ref="AE3255:AG3255"/>
    <mergeCell ref="L3254:M3254"/>
    <mergeCell ref="P3254:Q3254"/>
    <mergeCell ref="T3254:U3254"/>
    <mergeCell ref="X3254:Y3254"/>
    <mergeCell ref="AB3254:AC3254"/>
    <mergeCell ref="AE3252:AG3252"/>
    <mergeCell ref="L3253:M3253"/>
    <mergeCell ref="P3253:Q3253"/>
    <mergeCell ref="T3253:U3253"/>
    <mergeCell ref="X3253:Y3253"/>
    <mergeCell ref="AB3253:AC3253"/>
    <mergeCell ref="AF3253:AG3253"/>
    <mergeCell ref="K3252:M3252"/>
    <mergeCell ref="O3252:Q3252"/>
    <mergeCell ref="S3252:U3252"/>
    <mergeCell ref="W3252:Y3252"/>
    <mergeCell ref="AA3252:AC3252"/>
    <mergeCell ref="AE3250:AG3250"/>
    <mergeCell ref="K3251:M3251"/>
    <mergeCell ref="O3251:Q3251"/>
    <mergeCell ref="S3251:U3251"/>
    <mergeCell ref="W3251:Y3251"/>
    <mergeCell ref="AA3251:AC3251"/>
    <mergeCell ref="AE3251:AG3251"/>
    <mergeCell ref="K3250:M3250"/>
    <mergeCell ref="O3250:Q3250"/>
    <mergeCell ref="S3250:U3250"/>
    <mergeCell ref="W3250:Y3250"/>
    <mergeCell ref="AA3250:AC3250"/>
    <mergeCell ref="AF3248:AG3248"/>
    <mergeCell ref="L3249:M3249"/>
    <mergeCell ref="P3249:Q3249"/>
    <mergeCell ref="T3249:U3249"/>
    <mergeCell ref="X3249:Y3249"/>
    <mergeCell ref="AB3249:AC3249"/>
    <mergeCell ref="AF3249:AG3249"/>
    <mergeCell ref="L3248:M3248"/>
    <mergeCell ref="P3248:Q3248"/>
    <mergeCell ref="T3248:U3248"/>
    <mergeCell ref="X3248:Y3248"/>
    <mergeCell ref="AB3248:AC3248"/>
    <mergeCell ref="AF3246:AG3246"/>
    <mergeCell ref="L3247:M3247"/>
    <mergeCell ref="P3247:Q3247"/>
    <mergeCell ref="T3247:U3247"/>
    <mergeCell ref="X3247:Y3247"/>
    <mergeCell ref="AB3247:AC3247"/>
    <mergeCell ref="AF3247:AG3247"/>
    <mergeCell ref="L3246:M3246"/>
    <mergeCell ref="P3246:Q3246"/>
    <mergeCell ref="T3246:U3246"/>
    <mergeCell ref="X3246:Y3246"/>
    <mergeCell ref="AB3246:AC3246"/>
    <mergeCell ref="AE3244:AG3244"/>
    <mergeCell ref="L3245:M3245"/>
    <mergeCell ref="P3245:Q3245"/>
    <mergeCell ref="T3245:U3245"/>
    <mergeCell ref="X3245:Y3245"/>
    <mergeCell ref="AB3245:AC3245"/>
    <mergeCell ref="AF3245:AG3245"/>
    <mergeCell ref="K3244:M3244"/>
    <mergeCell ref="O3244:Q3244"/>
    <mergeCell ref="S3244:U3244"/>
    <mergeCell ref="W3244:Y3244"/>
    <mergeCell ref="AA3244:AC3244"/>
    <mergeCell ref="AF3242:AG3242"/>
    <mergeCell ref="K3243:M3243"/>
    <mergeCell ref="O3243:Q3243"/>
    <mergeCell ref="S3243:U3243"/>
    <mergeCell ref="W3243:Y3243"/>
    <mergeCell ref="AA3243:AC3243"/>
    <mergeCell ref="AE3243:AG3243"/>
    <mergeCell ref="L3242:M3242"/>
    <mergeCell ref="P3242:Q3242"/>
    <mergeCell ref="T3242:U3242"/>
    <mergeCell ref="X3242:Y3242"/>
    <mergeCell ref="AB3242:AC3242"/>
    <mergeCell ref="AE3240:AG3240"/>
    <mergeCell ref="L3241:M3241"/>
    <mergeCell ref="P3241:Q3241"/>
    <mergeCell ref="T3241:U3241"/>
    <mergeCell ref="X3241:Y3241"/>
    <mergeCell ref="AB3241:AC3241"/>
    <mergeCell ref="AF3241:AG3241"/>
    <mergeCell ref="K3240:M3240"/>
    <mergeCell ref="O3240:Q3240"/>
    <mergeCell ref="S3240:U3240"/>
    <mergeCell ref="W3240:Y3240"/>
    <mergeCell ref="AA3240:AC3240"/>
    <mergeCell ref="AE3238:AG3238"/>
    <mergeCell ref="K3239:M3239"/>
    <mergeCell ref="O3239:Q3239"/>
    <mergeCell ref="S3239:U3239"/>
    <mergeCell ref="W3239:Y3239"/>
    <mergeCell ref="AA3239:AC3239"/>
    <mergeCell ref="AE3239:AG3239"/>
    <mergeCell ref="K3238:M3238"/>
    <mergeCell ref="O3238:Q3238"/>
    <mergeCell ref="S3238:U3238"/>
    <mergeCell ref="W3238:Y3238"/>
    <mergeCell ref="AA3238:AC3238"/>
    <mergeCell ref="AB3236:AC3236"/>
    <mergeCell ref="AF3236:AG3236"/>
    <mergeCell ref="K3237:M3237"/>
    <mergeCell ref="O3237:Q3237"/>
    <mergeCell ref="S3237:U3237"/>
    <mergeCell ref="W3237:Y3237"/>
    <mergeCell ref="AA3237:AC3237"/>
    <mergeCell ref="AE3237:AG3237"/>
    <mergeCell ref="A3236:F3236"/>
    <mergeCell ref="L3236:M3236"/>
    <mergeCell ref="P3236:Q3236"/>
    <mergeCell ref="T3236:U3236"/>
    <mergeCell ref="X3236:Y3236"/>
    <mergeCell ref="AE3234:AG3234"/>
    <mergeCell ref="K3235:M3235"/>
    <mergeCell ref="O3235:Q3235"/>
    <mergeCell ref="S3235:U3235"/>
    <mergeCell ref="W3235:Y3235"/>
    <mergeCell ref="AA3235:AC3235"/>
    <mergeCell ref="AE3235:AG3235"/>
    <mergeCell ref="K3234:M3234"/>
    <mergeCell ref="O3234:Q3234"/>
    <mergeCell ref="S3234:U3234"/>
    <mergeCell ref="W3234:Y3234"/>
    <mergeCell ref="AA3234:AC3234"/>
    <mergeCell ref="AF3232:AG3232"/>
    <mergeCell ref="L3233:M3233"/>
    <mergeCell ref="P3233:Q3233"/>
    <mergeCell ref="T3233:U3233"/>
    <mergeCell ref="X3233:Y3233"/>
    <mergeCell ref="AB3233:AC3233"/>
    <mergeCell ref="AF3233:AG3233"/>
    <mergeCell ref="L3232:M3232"/>
    <mergeCell ref="P3232:Q3232"/>
    <mergeCell ref="T3232:U3232"/>
    <mergeCell ref="X3232:Y3232"/>
    <mergeCell ref="AB3232:AC3232"/>
    <mergeCell ref="AE3230:AG3230"/>
    <mergeCell ref="K3231:M3231"/>
    <mergeCell ref="O3231:Q3231"/>
    <mergeCell ref="S3231:U3231"/>
    <mergeCell ref="W3231:Y3231"/>
    <mergeCell ref="AA3231:AC3231"/>
    <mergeCell ref="AE3231:AG3231"/>
    <mergeCell ref="K3230:M3230"/>
    <mergeCell ref="O3230:Q3230"/>
    <mergeCell ref="S3230:U3230"/>
    <mergeCell ref="W3230:Y3230"/>
    <mergeCell ref="AA3230:AC3230"/>
    <mergeCell ref="AF3228:AG3228"/>
    <mergeCell ref="L3229:M3229"/>
    <mergeCell ref="P3229:Q3229"/>
    <mergeCell ref="T3229:U3229"/>
    <mergeCell ref="X3229:Y3229"/>
    <mergeCell ref="AB3229:AC3229"/>
    <mergeCell ref="AF3229:AG3229"/>
    <mergeCell ref="L3228:M3228"/>
    <mergeCell ref="P3228:Q3228"/>
    <mergeCell ref="T3228:U3228"/>
    <mergeCell ref="X3228:Y3228"/>
    <mergeCell ref="AB3228:AC3228"/>
    <mergeCell ref="AE3226:AG3226"/>
    <mergeCell ref="K3227:M3227"/>
    <mergeCell ref="O3227:Q3227"/>
    <mergeCell ref="S3227:U3227"/>
    <mergeCell ref="W3227:Y3227"/>
    <mergeCell ref="AA3227:AC3227"/>
    <mergeCell ref="AE3227:AG3227"/>
    <mergeCell ref="K3226:M3226"/>
    <mergeCell ref="O3226:Q3226"/>
    <mergeCell ref="S3226:U3226"/>
    <mergeCell ref="W3226:Y3226"/>
    <mergeCell ref="AA3226:AC3226"/>
    <mergeCell ref="AF3224:AG3224"/>
    <mergeCell ref="K3225:M3225"/>
    <mergeCell ref="O3225:Q3225"/>
    <mergeCell ref="S3225:U3225"/>
    <mergeCell ref="W3225:Y3225"/>
    <mergeCell ref="AA3225:AC3225"/>
    <mergeCell ref="AE3225:AG3225"/>
    <mergeCell ref="L3224:M3224"/>
    <mergeCell ref="P3224:Q3224"/>
    <mergeCell ref="T3224:U3224"/>
    <mergeCell ref="X3224:Y3224"/>
    <mergeCell ref="AB3224:AC3224"/>
    <mergeCell ref="AE3222:AG3222"/>
    <mergeCell ref="L3223:M3223"/>
    <mergeCell ref="P3223:Q3223"/>
    <mergeCell ref="T3223:U3223"/>
    <mergeCell ref="X3223:Y3223"/>
    <mergeCell ref="AB3223:AC3223"/>
    <mergeCell ref="AF3223:AG3223"/>
    <mergeCell ref="K3222:M3222"/>
    <mergeCell ref="O3222:Q3222"/>
    <mergeCell ref="S3222:U3222"/>
    <mergeCell ref="W3222:Y3222"/>
    <mergeCell ref="AA3222:AC3222"/>
    <mergeCell ref="AF3220:AG3220"/>
    <mergeCell ref="K3221:M3221"/>
    <mergeCell ref="O3221:Q3221"/>
    <mergeCell ref="S3221:U3221"/>
    <mergeCell ref="W3221:Y3221"/>
    <mergeCell ref="AA3221:AC3221"/>
    <mergeCell ref="AE3221:AG3221"/>
    <mergeCell ref="L3220:M3220"/>
    <mergeCell ref="P3220:Q3220"/>
    <mergeCell ref="T3220:U3220"/>
    <mergeCell ref="X3220:Y3220"/>
    <mergeCell ref="AB3220:AC3220"/>
    <mergeCell ref="AE3218:AG3218"/>
    <mergeCell ref="L3219:M3219"/>
    <mergeCell ref="P3219:Q3219"/>
    <mergeCell ref="T3219:U3219"/>
    <mergeCell ref="X3219:Y3219"/>
    <mergeCell ref="AB3219:AC3219"/>
    <mergeCell ref="AF3219:AG3219"/>
    <mergeCell ref="K3218:M3218"/>
    <mergeCell ref="O3218:Q3218"/>
    <mergeCell ref="S3218:U3218"/>
    <mergeCell ref="W3218:Y3218"/>
    <mergeCell ref="AA3218:AC3218"/>
    <mergeCell ref="AB3216:AC3216"/>
    <mergeCell ref="AF3216:AG3216"/>
    <mergeCell ref="K3217:M3217"/>
    <mergeCell ref="O3217:Q3217"/>
    <mergeCell ref="S3217:U3217"/>
    <mergeCell ref="W3217:Y3217"/>
    <mergeCell ref="AA3217:AC3217"/>
    <mergeCell ref="AE3217:AG3217"/>
    <mergeCell ref="A3216:F3216"/>
    <mergeCell ref="L3216:M3216"/>
    <mergeCell ref="P3216:Q3216"/>
    <mergeCell ref="T3216:U3216"/>
    <mergeCell ref="X3216:Y3216"/>
    <mergeCell ref="AE3214:AG3214"/>
    <mergeCell ref="A3215:F3215"/>
    <mergeCell ref="L3215:M3215"/>
    <mergeCell ref="P3215:Q3215"/>
    <mergeCell ref="T3215:U3215"/>
    <mergeCell ref="X3215:Y3215"/>
    <mergeCell ref="AB3215:AC3215"/>
    <mergeCell ref="AF3215:AG3215"/>
    <mergeCell ref="K3214:M3214"/>
    <mergeCell ref="O3214:Q3214"/>
    <mergeCell ref="S3214:U3214"/>
    <mergeCell ref="W3214:Y3214"/>
    <mergeCell ref="AA3214:AC3214"/>
    <mergeCell ref="AF3212:AG3212"/>
    <mergeCell ref="K3213:M3213"/>
    <mergeCell ref="O3213:Q3213"/>
    <mergeCell ref="S3213:U3213"/>
    <mergeCell ref="W3213:Y3213"/>
    <mergeCell ref="AA3213:AC3213"/>
    <mergeCell ref="AE3213:AG3213"/>
    <mergeCell ref="L3212:M3212"/>
    <mergeCell ref="P3212:Q3212"/>
    <mergeCell ref="T3212:U3212"/>
    <mergeCell ref="X3212:Y3212"/>
    <mergeCell ref="AB3212:AC3212"/>
    <mergeCell ref="AE3210:AG3210"/>
    <mergeCell ref="L3211:M3211"/>
    <mergeCell ref="P3211:Q3211"/>
    <mergeCell ref="T3211:U3211"/>
    <mergeCell ref="X3211:Y3211"/>
    <mergeCell ref="AB3211:AC3211"/>
    <mergeCell ref="AF3211:AG3211"/>
    <mergeCell ref="K3210:M3210"/>
    <mergeCell ref="O3210:Q3210"/>
    <mergeCell ref="S3210:U3210"/>
    <mergeCell ref="W3210:Y3210"/>
    <mergeCell ref="AA3210:AC3210"/>
    <mergeCell ref="AF3208:AG3208"/>
    <mergeCell ref="K3209:M3209"/>
    <mergeCell ref="O3209:Q3209"/>
    <mergeCell ref="S3209:U3209"/>
    <mergeCell ref="W3209:Y3209"/>
    <mergeCell ref="AA3209:AC3209"/>
    <mergeCell ref="AE3209:AG3209"/>
    <mergeCell ref="L3208:M3208"/>
    <mergeCell ref="P3208:Q3208"/>
    <mergeCell ref="T3208:U3208"/>
    <mergeCell ref="X3208:Y3208"/>
    <mergeCell ref="AB3208:AC3208"/>
    <mergeCell ref="AF3206:AG3206"/>
    <mergeCell ref="L3207:M3207"/>
    <mergeCell ref="P3207:Q3207"/>
    <mergeCell ref="T3207:U3207"/>
    <mergeCell ref="X3207:Y3207"/>
    <mergeCell ref="AB3207:AC3207"/>
    <mergeCell ref="AF3207:AG3207"/>
    <mergeCell ref="L3206:M3206"/>
    <mergeCell ref="P3206:Q3206"/>
    <mergeCell ref="T3206:U3206"/>
    <mergeCell ref="X3206:Y3206"/>
    <mergeCell ref="AB3206:AC3206"/>
    <mergeCell ref="AF3204:AG3204"/>
    <mergeCell ref="L3205:M3205"/>
    <mergeCell ref="P3205:Q3205"/>
    <mergeCell ref="T3205:U3205"/>
    <mergeCell ref="X3205:Y3205"/>
    <mergeCell ref="AB3205:AC3205"/>
    <mergeCell ref="AF3205:AG3205"/>
    <mergeCell ref="L3204:M3204"/>
    <mergeCell ref="P3204:Q3204"/>
    <mergeCell ref="T3204:U3204"/>
    <mergeCell ref="X3204:Y3204"/>
    <mergeCell ref="AB3204:AC3204"/>
    <mergeCell ref="AF3202:AG3202"/>
    <mergeCell ref="L3203:M3203"/>
    <mergeCell ref="P3203:Q3203"/>
    <mergeCell ref="T3203:U3203"/>
    <mergeCell ref="X3203:Y3203"/>
    <mergeCell ref="AB3203:AC3203"/>
    <mergeCell ref="AF3203:AG3203"/>
    <mergeCell ref="L3202:M3202"/>
    <mergeCell ref="P3202:Q3202"/>
    <mergeCell ref="T3202:U3202"/>
    <mergeCell ref="X3202:Y3202"/>
    <mergeCell ref="AB3202:AC3202"/>
    <mergeCell ref="AF3200:AG3200"/>
    <mergeCell ref="L3201:M3201"/>
    <mergeCell ref="P3201:Q3201"/>
    <mergeCell ref="T3201:U3201"/>
    <mergeCell ref="X3201:Y3201"/>
    <mergeCell ref="AB3201:AC3201"/>
    <mergeCell ref="AF3201:AG3201"/>
    <mergeCell ref="L3200:M3200"/>
    <mergeCell ref="P3200:Q3200"/>
    <mergeCell ref="T3200:U3200"/>
    <mergeCell ref="X3200:Y3200"/>
    <mergeCell ref="AB3200:AC3200"/>
    <mergeCell ref="AF3198:AG3198"/>
    <mergeCell ref="L3199:M3199"/>
    <mergeCell ref="P3199:Q3199"/>
    <mergeCell ref="T3199:U3199"/>
    <mergeCell ref="X3199:Y3199"/>
    <mergeCell ref="AB3199:AC3199"/>
    <mergeCell ref="AF3199:AG3199"/>
    <mergeCell ref="L3198:M3198"/>
    <mergeCell ref="P3198:Q3198"/>
    <mergeCell ref="T3198:U3198"/>
    <mergeCell ref="X3198:Y3198"/>
    <mergeCell ref="AB3198:AC3198"/>
    <mergeCell ref="AF3196:AG3196"/>
    <mergeCell ref="L3197:M3197"/>
    <mergeCell ref="P3197:Q3197"/>
    <mergeCell ref="T3197:U3197"/>
    <mergeCell ref="X3197:Y3197"/>
    <mergeCell ref="AB3197:AC3197"/>
    <mergeCell ref="AF3197:AG3197"/>
    <mergeCell ref="L3196:M3196"/>
    <mergeCell ref="P3196:Q3196"/>
    <mergeCell ref="T3196:U3196"/>
    <mergeCell ref="X3196:Y3196"/>
    <mergeCell ref="AB3196:AC3196"/>
    <mergeCell ref="AE3194:AG3194"/>
    <mergeCell ref="L3195:M3195"/>
    <mergeCell ref="P3195:Q3195"/>
    <mergeCell ref="T3195:U3195"/>
    <mergeCell ref="X3195:Y3195"/>
    <mergeCell ref="AB3195:AC3195"/>
    <mergeCell ref="AF3195:AG3195"/>
    <mergeCell ref="K3194:M3194"/>
    <mergeCell ref="O3194:Q3194"/>
    <mergeCell ref="S3194:U3194"/>
    <mergeCell ref="W3194:Y3194"/>
    <mergeCell ref="AA3194:AC3194"/>
    <mergeCell ref="AF3192:AG3192"/>
    <mergeCell ref="K3193:M3193"/>
    <mergeCell ref="O3193:Q3193"/>
    <mergeCell ref="S3193:U3193"/>
    <mergeCell ref="W3193:Y3193"/>
    <mergeCell ref="AA3193:AC3193"/>
    <mergeCell ref="AE3193:AG3193"/>
    <mergeCell ref="L3192:M3192"/>
    <mergeCell ref="P3192:Q3192"/>
    <mergeCell ref="T3192:U3192"/>
    <mergeCell ref="X3192:Y3192"/>
    <mergeCell ref="AB3192:AC3192"/>
    <mergeCell ref="AF3190:AG3190"/>
    <mergeCell ref="L3191:M3191"/>
    <mergeCell ref="P3191:Q3191"/>
    <mergeCell ref="T3191:U3191"/>
    <mergeCell ref="X3191:Y3191"/>
    <mergeCell ref="AB3191:AC3191"/>
    <mergeCell ref="AF3191:AG3191"/>
    <mergeCell ref="L3190:M3190"/>
    <mergeCell ref="P3190:Q3190"/>
    <mergeCell ref="T3190:U3190"/>
    <mergeCell ref="X3190:Y3190"/>
    <mergeCell ref="AB3190:AC3190"/>
    <mergeCell ref="AF3188:AG3188"/>
    <mergeCell ref="L3189:M3189"/>
    <mergeCell ref="P3189:Q3189"/>
    <mergeCell ref="T3189:U3189"/>
    <mergeCell ref="X3189:Y3189"/>
    <mergeCell ref="AB3189:AC3189"/>
    <mergeCell ref="AF3189:AG3189"/>
    <mergeCell ref="L3188:M3188"/>
    <mergeCell ref="P3188:Q3188"/>
    <mergeCell ref="T3188:U3188"/>
    <mergeCell ref="X3188:Y3188"/>
    <mergeCell ref="AB3188:AC3188"/>
    <mergeCell ref="AF3186:AG3186"/>
    <mergeCell ref="L3187:M3187"/>
    <mergeCell ref="P3187:Q3187"/>
    <mergeCell ref="T3187:U3187"/>
    <mergeCell ref="X3187:Y3187"/>
    <mergeCell ref="AB3187:AC3187"/>
    <mergeCell ref="AF3187:AG3187"/>
    <mergeCell ref="L3186:M3186"/>
    <mergeCell ref="P3186:Q3186"/>
    <mergeCell ref="T3186:U3186"/>
    <mergeCell ref="X3186:Y3186"/>
    <mergeCell ref="AB3186:AC3186"/>
    <mergeCell ref="AE3184:AG3184"/>
    <mergeCell ref="K3185:M3185"/>
    <mergeCell ref="O3185:Q3185"/>
    <mergeCell ref="S3185:U3185"/>
    <mergeCell ref="W3185:Y3185"/>
    <mergeCell ref="AA3185:AC3185"/>
    <mergeCell ref="AE3185:AG3185"/>
    <mergeCell ref="K3184:M3184"/>
    <mergeCell ref="O3184:Q3184"/>
    <mergeCell ref="S3184:U3184"/>
    <mergeCell ref="W3184:Y3184"/>
    <mergeCell ref="AA3184:AC3184"/>
    <mergeCell ref="AE3182:AG3182"/>
    <mergeCell ref="K3183:M3183"/>
    <mergeCell ref="O3183:Q3183"/>
    <mergeCell ref="S3183:U3183"/>
    <mergeCell ref="W3183:Y3183"/>
    <mergeCell ref="AA3183:AC3183"/>
    <mergeCell ref="AE3183:AG3183"/>
    <mergeCell ref="K3182:M3182"/>
    <mergeCell ref="O3182:Q3182"/>
    <mergeCell ref="S3182:U3182"/>
    <mergeCell ref="W3182:Y3182"/>
    <mergeCell ref="AA3182:AC3182"/>
    <mergeCell ref="AF3180:AG3180"/>
    <mergeCell ref="K3181:M3181"/>
    <mergeCell ref="O3181:Q3181"/>
    <mergeCell ref="S3181:U3181"/>
    <mergeCell ref="W3181:Y3181"/>
    <mergeCell ref="AA3181:AC3181"/>
    <mergeCell ref="AE3181:AG3181"/>
    <mergeCell ref="L3180:M3180"/>
    <mergeCell ref="P3180:Q3180"/>
    <mergeCell ref="T3180:U3180"/>
    <mergeCell ref="X3180:Y3180"/>
    <mergeCell ref="AB3180:AC3180"/>
    <mergeCell ref="AF3178:AG3178"/>
    <mergeCell ref="L3179:M3179"/>
    <mergeCell ref="P3179:Q3179"/>
    <mergeCell ref="T3179:U3179"/>
    <mergeCell ref="X3179:Y3179"/>
    <mergeCell ref="AB3179:AC3179"/>
    <mergeCell ref="AF3179:AG3179"/>
    <mergeCell ref="L3178:M3178"/>
    <mergeCell ref="P3178:Q3178"/>
    <mergeCell ref="T3178:U3178"/>
    <mergeCell ref="X3178:Y3178"/>
    <mergeCell ref="AB3178:AC3178"/>
    <mergeCell ref="AF3176:AG3176"/>
    <mergeCell ref="L3177:M3177"/>
    <mergeCell ref="P3177:Q3177"/>
    <mergeCell ref="T3177:U3177"/>
    <mergeCell ref="X3177:Y3177"/>
    <mergeCell ref="AB3177:AC3177"/>
    <mergeCell ref="AF3177:AG3177"/>
    <mergeCell ref="L3176:M3176"/>
    <mergeCell ref="P3176:Q3176"/>
    <mergeCell ref="T3176:U3176"/>
    <mergeCell ref="X3176:Y3176"/>
    <mergeCell ref="AB3176:AC3176"/>
    <mergeCell ref="AF3174:AG3174"/>
    <mergeCell ref="L3175:M3175"/>
    <mergeCell ref="P3175:Q3175"/>
    <mergeCell ref="T3175:U3175"/>
    <mergeCell ref="X3175:Y3175"/>
    <mergeCell ref="AB3175:AC3175"/>
    <mergeCell ref="AF3175:AG3175"/>
    <mergeCell ref="L3174:M3174"/>
    <mergeCell ref="P3174:Q3174"/>
    <mergeCell ref="T3174:U3174"/>
    <mergeCell ref="X3174:Y3174"/>
    <mergeCell ref="AB3174:AC3174"/>
    <mergeCell ref="AE3172:AG3172"/>
    <mergeCell ref="L3173:M3173"/>
    <mergeCell ref="P3173:Q3173"/>
    <mergeCell ref="T3173:U3173"/>
    <mergeCell ref="X3173:Y3173"/>
    <mergeCell ref="AB3173:AC3173"/>
    <mergeCell ref="AF3173:AG3173"/>
    <mergeCell ref="K3172:M3172"/>
    <mergeCell ref="O3172:Q3172"/>
    <mergeCell ref="S3172:U3172"/>
    <mergeCell ref="W3172:Y3172"/>
    <mergeCell ref="AA3172:AC3172"/>
    <mergeCell ref="AE3170:AG3170"/>
    <mergeCell ref="K3171:M3171"/>
    <mergeCell ref="O3171:Q3171"/>
    <mergeCell ref="S3171:U3171"/>
    <mergeCell ref="W3171:Y3171"/>
    <mergeCell ref="AA3171:AC3171"/>
    <mergeCell ref="AE3171:AG3171"/>
    <mergeCell ref="K3170:M3170"/>
    <mergeCell ref="O3170:Q3170"/>
    <mergeCell ref="S3170:U3170"/>
    <mergeCell ref="W3170:Y3170"/>
    <mergeCell ref="AA3170:AC3170"/>
    <mergeCell ref="AF3168:AG3168"/>
    <mergeCell ref="L3169:M3169"/>
    <mergeCell ref="P3169:Q3169"/>
    <mergeCell ref="T3169:U3169"/>
    <mergeCell ref="X3169:Y3169"/>
    <mergeCell ref="AB3169:AC3169"/>
    <mergeCell ref="AF3169:AG3169"/>
    <mergeCell ref="L3168:M3168"/>
    <mergeCell ref="P3168:Q3168"/>
    <mergeCell ref="T3168:U3168"/>
    <mergeCell ref="X3168:Y3168"/>
    <mergeCell ref="AB3168:AC3168"/>
    <mergeCell ref="AE3166:AG3166"/>
    <mergeCell ref="K3167:M3167"/>
    <mergeCell ref="O3167:Q3167"/>
    <mergeCell ref="S3167:U3167"/>
    <mergeCell ref="W3167:Y3167"/>
    <mergeCell ref="AA3167:AC3167"/>
    <mergeCell ref="AE3167:AG3167"/>
    <mergeCell ref="K3166:M3166"/>
    <mergeCell ref="O3166:Q3166"/>
    <mergeCell ref="S3166:U3166"/>
    <mergeCell ref="W3166:Y3166"/>
    <mergeCell ref="AA3166:AC3166"/>
    <mergeCell ref="AF3164:AG3164"/>
    <mergeCell ref="L3165:M3165"/>
    <mergeCell ref="P3165:Q3165"/>
    <mergeCell ref="T3165:U3165"/>
    <mergeCell ref="X3165:Y3165"/>
    <mergeCell ref="AB3165:AC3165"/>
    <mergeCell ref="AF3165:AG3165"/>
    <mergeCell ref="L3164:M3164"/>
    <mergeCell ref="P3164:Q3164"/>
    <mergeCell ref="T3164:U3164"/>
    <mergeCell ref="X3164:Y3164"/>
    <mergeCell ref="AB3164:AC3164"/>
    <mergeCell ref="AE3162:AG3162"/>
    <mergeCell ref="K3163:M3163"/>
    <mergeCell ref="O3163:Q3163"/>
    <mergeCell ref="S3163:U3163"/>
    <mergeCell ref="W3163:Y3163"/>
    <mergeCell ref="AA3163:AC3163"/>
    <mergeCell ref="AE3163:AG3163"/>
    <mergeCell ref="K3162:M3162"/>
    <mergeCell ref="O3162:Q3162"/>
    <mergeCell ref="S3162:U3162"/>
    <mergeCell ref="W3162:Y3162"/>
    <mergeCell ref="AA3162:AC3162"/>
    <mergeCell ref="AE3160:AG3160"/>
    <mergeCell ref="K3161:M3161"/>
    <mergeCell ref="O3161:Q3161"/>
    <mergeCell ref="S3161:U3161"/>
    <mergeCell ref="W3161:Y3161"/>
    <mergeCell ref="AA3161:AC3161"/>
    <mergeCell ref="AE3161:AG3161"/>
    <mergeCell ref="K3160:M3160"/>
    <mergeCell ref="O3160:Q3160"/>
    <mergeCell ref="S3160:U3160"/>
    <mergeCell ref="W3160:Y3160"/>
    <mergeCell ref="AA3160:AC3160"/>
    <mergeCell ref="AF3158:AG3158"/>
    <mergeCell ref="L3159:M3159"/>
    <mergeCell ref="P3159:Q3159"/>
    <mergeCell ref="T3159:U3159"/>
    <mergeCell ref="X3159:Y3159"/>
    <mergeCell ref="AB3159:AC3159"/>
    <mergeCell ref="AF3159:AG3159"/>
    <mergeCell ref="L3158:M3158"/>
    <mergeCell ref="P3158:Q3158"/>
    <mergeCell ref="T3158:U3158"/>
    <mergeCell ref="X3158:Y3158"/>
    <mergeCell ref="AB3158:AC3158"/>
    <mergeCell ref="AE3156:AG3156"/>
    <mergeCell ref="L3157:M3157"/>
    <mergeCell ref="P3157:Q3157"/>
    <mergeCell ref="T3157:U3157"/>
    <mergeCell ref="X3157:Y3157"/>
    <mergeCell ref="AB3157:AC3157"/>
    <mergeCell ref="AF3157:AG3157"/>
    <mergeCell ref="K3156:M3156"/>
    <mergeCell ref="O3156:Q3156"/>
    <mergeCell ref="S3156:U3156"/>
    <mergeCell ref="W3156:Y3156"/>
    <mergeCell ref="AA3156:AC3156"/>
    <mergeCell ref="AE3154:AG3154"/>
    <mergeCell ref="K3155:M3155"/>
    <mergeCell ref="O3155:Q3155"/>
    <mergeCell ref="S3155:U3155"/>
    <mergeCell ref="W3155:Y3155"/>
    <mergeCell ref="AA3155:AC3155"/>
    <mergeCell ref="AE3155:AG3155"/>
    <mergeCell ref="K3154:M3154"/>
    <mergeCell ref="O3154:Q3154"/>
    <mergeCell ref="S3154:U3154"/>
    <mergeCell ref="W3154:Y3154"/>
    <mergeCell ref="AA3154:AC3154"/>
    <mergeCell ref="AF3152:AG3152"/>
    <mergeCell ref="L3153:M3153"/>
    <mergeCell ref="P3153:Q3153"/>
    <mergeCell ref="T3153:U3153"/>
    <mergeCell ref="X3153:Y3153"/>
    <mergeCell ref="AB3153:AC3153"/>
    <mergeCell ref="AF3153:AG3153"/>
    <mergeCell ref="L3152:M3152"/>
    <mergeCell ref="P3152:Q3152"/>
    <mergeCell ref="T3152:U3152"/>
    <mergeCell ref="X3152:Y3152"/>
    <mergeCell ref="AB3152:AC3152"/>
    <mergeCell ref="AF3150:AG3150"/>
    <mergeCell ref="L3151:M3151"/>
    <mergeCell ref="P3151:Q3151"/>
    <mergeCell ref="T3151:U3151"/>
    <mergeCell ref="X3151:Y3151"/>
    <mergeCell ref="AB3151:AC3151"/>
    <mergeCell ref="AF3151:AG3151"/>
    <mergeCell ref="L3150:M3150"/>
    <mergeCell ref="P3150:Q3150"/>
    <mergeCell ref="T3150:U3150"/>
    <mergeCell ref="X3150:Y3150"/>
    <mergeCell ref="AB3150:AC3150"/>
    <mergeCell ref="AE3148:AG3148"/>
    <mergeCell ref="K3149:M3149"/>
    <mergeCell ref="O3149:Q3149"/>
    <mergeCell ref="S3149:U3149"/>
    <mergeCell ref="W3149:Y3149"/>
    <mergeCell ref="AA3149:AC3149"/>
    <mergeCell ref="AE3149:AG3149"/>
    <mergeCell ref="K3148:M3148"/>
    <mergeCell ref="O3148:Q3148"/>
    <mergeCell ref="S3148:U3148"/>
    <mergeCell ref="W3148:Y3148"/>
    <mergeCell ref="AA3148:AC3148"/>
    <mergeCell ref="AF3146:AG3146"/>
    <mergeCell ref="K3147:M3147"/>
    <mergeCell ref="O3147:Q3147"/>
    <mergeCell ref="S3147:U3147"/>
    <mergeCell ref="W3147:Y3147"/>
    <mergeCell ref="AA3147:AC3147"/>
    <mergeCell ref="AE3147:AG3147"/>
    <mergeCell ref="L3146:M3146"/>
    <mergeCell ref="P3146:Q3146"/>
    <mergeCell ref="T3146:U3146"/>
    <mergeCell ref="X3146:Y3146"/>
    <mergeCell ref="AB3146:AC3146"/>
    <mergeCell ref="AF3144:AG3144"/>
    <mergeCell ref="L3145:M3145"/>
    <mergeCell ref="P3145:Q3145"/>
    <mergeCell ref="T3145:U3145"/>
    <mergeCell ref="X3145:Y3145"/>
    <mergeCell ref="AB3145:AC3145"/>
    <mergeCell ref="AF3145:AG3145"/>
    <mergeCell ref="L3144:M3144"/>
    <mergeCell ref="P3144:Q3144"/>
    <mergeCell ref="T3144:U3144"/>
    <mergeCell ref="X3144:Y3144"/>
    <mergeCell ref="AB3144:AC3144"/>
    <mergeCell ref="AE3142:AG3142"/>
    <mergeCell ref="L3143:M3143"/>
    <mergeCell ref="P3143:Q3143"/>
    <mergeCell ref="T3143:U3143"/>
    <mergeCell ref="X3143:Y3143"/>
    <mergeCell ref="AB3143:AC3143"/>
    <mergeCell ref="AF3143:AG3143"/>
    <mergeCell ref="K3142:M3142"/>
    <mergeCell ref="O3142:Q3142"/>
    <mergeCell ref="S3142:U3142"/>
    <mergeCell ref="W3142:Y3142"/>
    <mergeCell ref="AA3142:AC3142"/>
    <mergeCell ref="AE3140:AG3140"/>
    <mergeCell ref="K3141:M3141"/>
    <mergeCell ref="O3141:Q3141"/>
    <mergeCell ref="S3141:U3141"/>
    <mergeCell ref="W3141:Y3141"/>
    <mergeCell ref="AA3141:AC3141"/>
    <mergeCell ref="AE3141:AG3141"/>
    <mergeCell ref="K3140:M3140"/>
    <mergeCell ref="O3140:Q3140"/>
    <mergeCell ref="S3140:U3140"/>
    <mergeCell ref="W3140:Y3140"/>
    <mergeCell ref="AA3140:AC3140"/>
    <mergeCell ref="AF3138:AG3138"/>
    <mergeCell ref="K3139:M3139"/>
    <mergeCell ref="O3139:Q3139"/>
    <mergeCell ref="S3139:U3139"/>
    <mergeCell ref="W3139:Y3139"/>
    <mergeCell ref="AA3139:AC3139"/>
    <mergeCell ref="AE3139:AG3139"/>
    <mergeCell ref="L3138:M3138"/>
    <mergeCell ref="P3138:Q3138"/>
    <mergeCell ref="T3138:U3138"/>
    <mergeCell ref="X3138:Y3138"/>
    <mergeCell ref="AB3138:AC3138"/>
    <mergeCell ref="AE3136:AG3136"/>
    <mergeCell ref="L3137:M3137"/>
    <mergeCell ref="P3137:Q3137"/>
    <mergeCell ref="T3137:U3137"/>
    <mergeCell ref="X3137:Y3137"/>
    <mergeCell ref="AB3137:AC3137"/>
    <mergeCell ref="AF3137:AG3137"/>
    <mergeCell ref="K3136:M3136"/>
    <mergeCell ref="O3136:Q3136"/>
    <mergeCell ref="S3136:U3136"/>
    <mergeCell ref="W3136:Y3136"/>
    <mergeCell ref="AA3136:AC3136"/>
    <mergeCell ref="AE3134:AG3134"/>
    <mergeCell ref="K3135:M3135"/>
    <mergeCell ref="O3135:Q3135"/>
    <mergeCell ref="S3135:U3135"/>
    <mergeCell ref="W3135:Y3135"/>
    <mergeCell ref="AA3135:AC3135"/>
    <mergeCell ref="AE3135:AG3135"/>
    <mergeCell ref="K3134:M3134"/>
    <mergeCell ref="O3134:Q3134"/>
    <mergeCell ref="S3134:U3134"/>
    <mergeCell ref="W3134:Y3134"/>
    <mergeCell ref="AA3134:AC3134"/>
    <mergeCell ref="AF3132:AG3132"/>
    <mergeCell ref="L3133:M3133"/>
    <mergeCell ref="P3133:Q3133"/>
    <mergeCell ref="T3133:U3133"/>
    <mergeCell ref="X3133:Y3133"/>
    <mergeCell ref="AB3133:AC3133"/>
    <mergeCell ref="AF3133:AG3133"/>
    <mergeCell ref="L3132:M3132"/>
    <mergeCell ref="P3132:Q3132"/>
    <mergeCell ref="T3132:U3132"/>
    <mergeCell ref="X3132:Y3132"/>
    <mergeCell ref="AB3132:AC3132"/>
    <mergeCell ref="AF3130:AG3130"/>
    <mergeCell ref="L3131:M3131"/>
    <mergeCell ref="P3131:Q3131"/>
    <mergeCell ref="T3131:U3131"/>
    <mergeCell ref="X3131:Y3131"/>
    <mergeCell ref="AB3131:AC3131"/>
    <mergeCell ref="AF3131:AG3131"/>
    <mergeCell ref="L3130:M3130"/>
    <mergeCell ref="P3130:Q3130"/>
    <mergeCell ref="T3130:U3130"/>
    <mergeCell ref="X3130:Y3130"/>
    <mergeCell ref="AB3130:AC3130"/>
    <mergeCell ref="AF3128:AG3128"/>
    <mergeCell ref="L3129:M3129"/>
    <mergeCell ref="P3129:Q3129"/>
    <mergeCell ref="T3129:U3129"/>
    <mergeCell ref="X3129:Y3129"/>
    <mergeCell ref="AB3129:AC3129"/>
    <mergeCell ref="AF3129:AG3129"/>
    <mergeCell ref="L3128:M3128"/>
    <mergeCell ref="P3128:Q3128"/>
    <mergeCell ref="T3128:U3128"/>
    <mergeCell ref="X3128:Y3128"/>
    <mergeCell ref="AB3128:AC3128"/>
    <mergeCell ref="AF3126:AG3126"/>
    <mergeCell ref="L3127:M3127"/>
    <mergeCell ref="P3127:Q3127"/>
    <mergeCell ref="T3127:U3127"/>
    <mergeCell ref="X3127:Y3127"/>
    <mergeCell ref="AB3127:AC3127"/>
    <mergeCell ref="AF3127:AG3127"/>
    <mergeCell ref="L3126:M3126"/>
    <mergeCell ref="P3126:Q3126"/>
    <mergeCell ref="T3126:U3126"/>
    <mergeCell ref="X3126:Y3126"/>
    <mergeCell ref="AB3126:AC3126"/>
    <mergeCell ref="AE3124:AG3124"/>
    <mergeCell ref="K3125:M3125"/>
    <mergeCell ref="O3125:Q3125"/>
    <mergeCell ref="S3125:U3125"/>
    <mergeCell ref="W3125:Y3125"/>
    <mergeCell ref="AA3125:AC3125"/>
    <mergeCell ref="AE3125:AG3125"/>
    <mergeCell ref="K3124:M3124"/>
    <mergeCell ref="O3124:Q3124"/>
    <mergeCell ref="S3124:U3124"/>
    <mergeCell ref="W3124:Y3124"/>
    <mergeCell ref="AA3124:AC3124"/>
    <mergeCell ref="AF3122:AG3122"/>
    <mergeCell ref="K3123:M3123"/>
    <mergeCell ref="O3123:Q3123"/>
    <mergeCell ref="S3123:U3123"/>
    <mergeCell ref="W3123:Y3123"/>
    <mergeCell ref="AA3123:AC3123"/>
    <mergeCell ref="AE3123:AG3123"/>
    <mergeCell ref="L3122:M3122"/>
    <mergeCell ref="P3122:Q3122"/>
    <mergeCell ref="T3122:U3122"/>
    <mergeCell ref="X3122:Y3122"/>
    <mergeCell ref="AB3122:AC3122"/>
    <mergeCell ref="AF3120:AG3120"/>
    <mergeCell ref="L3121:M3121"/>
    <mergeCell ref="P3121:Q3121"/>
    <mergeCell ref="T3121:U3121"/>
    <mergeCell ref="X3121:Y3121"/>
    <mergeCell ref="AB3121:AC3121"/>
    <mergeCell ref="AF3121:AG3121"/>
    <mergeCell ref="L3120:M3120"/>
    <mergeCell ref="P3120:Q3120"/>
    <mergeCell ref="T3120:U3120"/>
    <mergeCell ref="X3120:Y3120"/>
    <mergeCell ref="AB3120:AC3120"/>
    <mergeCell ref="AE3118:AG3118"/>
    <mergeCell ref="L3119:M3119"/>
    <mergeCell ref="P3119:Q3119"/>
    <mergeCell ref="T3119:U3119"/>
    <mergeCell ref="X3119:Y3119"/>
    <mergeCell ref="AB3119:AC3119"/>
    <mergeCell ref="AF3119:AG3119"/>
    <mergeCell ref="K3118:M3118"/>
    <mergeCell ref="O3118:Q3118"/>
    <mergeCell ref="S3118:U3118"/>
    <mergeCell ref="W3118:Y3118"/>
    <mergeCell ref="AA3118:AC3118"/>
    <mergeCell ref="AE3116:AG3116"/>
    <mergeCell ref="K3117:M3117"/>
    <mergeCell ref="O3117:Q3117"/>
    <mergeCell ref="S3117:U3117"/>
    <mergeCell ref="W3117:Y3117"/>
    <mergeCell ref="AA3117:AC3117"/>
    <mergeCell ref="AE3117:AG3117"/>
    <mergeCell ref="K3116:M3116"/>
    <mergeCell ref="O3116:Q3116"/>
    <mergeCell ref="S3116:U3116"/>
    <mergeCell ref="W3116:Y3116"/>
    <mergeCell ref="AA3116:AC3116"/>
    <mergeCell ref="AF3114:AG3114"/>
    <mergeCell ref="K3115:M3115"/>
    <mergeCell ref="O3115:Q3115"/>
    <mergeCell ref="S3115:U3115"/>
    <mergeCell ref="W3115:Y3115"/>
    <mergeCell ref="AA3115:AC3115"/>
    <mergeCell ref="AE3115:AG3115"/>
    <mergeCell ref="L3114:M3114"/>
    <mergeCell ref="P3114:Q3114"/>
    <mergeCell ref="T3114:U3114"/>
    <mergeCell ref="X3114:Y3114"/>
    <mergeCell ref="AB3114:AC3114"/>
    <mergeCell ref="AF3112:AG3112"/>
    <mergeCell ref="L3113:M3113"/>
    <mergeCell ref="P3113:Q3113"/>
    <mergeCell ref="T3113:U3113"/>
    <mergeCell ref="X3113:Y3113"/>
    <mergeCell ref="AB3113:AC3113"/>
    <mergeCell ref="AF3113:AG3113"/>
    <mergeCell ref="L3112:M3112"/>
    <mergeCell ref="P3112:Q3112"/>
    <mergeCell ref="T3112:U3112"/>
    <mergeCell ref="X3112:Y3112"/>
    <mergeCell ref="AB3112:AC3112"/>
    <mergeCell ref="AE3110:AG3110"/>
    <mergeCell ref="K3111:M3111"/>
    <mergeCell ref="O3111:Q3111"/>
    <mergeCell ref="S3111:U3111"/>
    <mergeCell ref="W3111:Y3111"/>
    <mergeCell ref="AA3111:AC3111"/>
    <mergeCell ref="AE3111:AG3111"/>
    <mergeCell ref="K3110:M3110"/>
    <mergeCell ref="O3110:Q3110"/>
    <mergeCell ref="S3110:U3110"/>
    <mergeCell ref="W3110:Y3110"/>
    <mergeCell ref="AA3110:AC3110"/>
    <mergeCell ref="AF3108:AG3108"/>
    <mergeCell ref="K3109:M3109"/>
    <mergeCell ref="O3109:Q3109"/>
    <mergeCell ref="S3109:U3109"/>
    <mergeCell ref="W3109:Y3109"/>
    <mergeCell ref="AA3109:AC3109"/>
    <mergeCell ref="AE3109:AG3109"/>
    <mergeCell ref="L3108:M3108"/>
    <mergeCell ref="P3108:Q3108"/>
    <mergeCell ref="T3108:U3108"/>
    <mergeCell ref="X3108:Y3108"/>
    <mergeCell ref="AB3108:AC3108"/>
    <mergeCell ref="AF3106:AG3106"/>
    <mergeCell ref="L3107:M3107"/>
    <mergeCell ref="P3107:Q3107"/>
    <mergeCell ref="T3107:U3107"/>
    <mergeCell ref="X3107:Y3107"/>
    <mergeCell ref="AB3107:AC3107"/>
    <mergeCell ref="AF3107:AG3107"/>
    <mergeCell ref="L3106:M3106"/>
    <mergeCell ref="P3106:Q3106"/>
    <mergeCell ref="T3106:U3106"/>
    <mergeCell ref="X3106:Y3106"/>
    <mergeCell ref="AB3106:AC3106"/>
    <mergeCell ref="AF3104:AG3104"/>
    <mergeCell ref="L3105:M3105"/>
    <mergeCell ref="P3105:Q3105"/>
    <mergeCell ref="T3105:U3105"/>
    <mergeCell ref="X3105:Y3105"/>
    <mergeCell ref="AB3105:AC3105"/>
    <mergeCell ref="AF3105:AG3105"/>
    <mergeCell ref="L3104:M3104"/>
    <mergeCell ref="P3104:Q3104"/>
    <mergeCell ref="T3104:U3104"/>
    <mergeCell ref="X3104:Y3104"/>
    <mergeCell ref="AB3104:AC3104"/>
    <mergeCell ref="AF3102:AG3102"/>
    <mergeCell ref="L3103:M3103"/>
    <mergeCell ref="P3103:Q3103"/>
    <mergeCell ref="T3103:U3103"/>
    <mergeCell ref="X3103:Y3103"/>
    <mergeCell ref="AB3103:AC3103"/>
    <mergeCell ref="AF3103:AG3103"/>
    <mergeCell ref="L3102:M3102"/>
    <mergeCell ref="P3102:Q3102"/>
    <mergeCell ref="T3102:U3102"/>
    <mergeCell ref="X3102:Y3102"/>
    <mergeCell ref="AB3102:AC3102"/>
    <mergeCell ref="AF3100:AG3100"/>
    <mergeCell ref="L3101:M3101"/>
    <mergeCell ref="P3101:Q3101"/>
    <mergeCell ref="T3101:U3101"/>
    <mergeCell ref="X3101:Y3101"/>
    <mergeCell ref="AB3101:AC3101"/>
    <mergeCell ref="AF3101:AG3101"/>
    <mergeCell ref="L3100:M3100"/>
    <mergeCell ref="P3100:Q3100"/>
    <mergeCell ref="T3100:U3100"/>
    <mergeCell ref="X3100:Y3100"/>
    <mergeCell ref="AB3100:AC3100"/>
    <mergeCell ref="AE3098:AG3098"/>
    <mergeCell ref="K3099:M3099"/>
    <mergeCell ref="O3099:Q3099"/>
    <mergeCell ref="S3099:U3099"/>
    <mergeCell ref="W3099:Y3099"/>
    <mergeCell ref="AA3099:AC3099"/>
    <mergeCell ref="AE3099:AG3099"/>
    <mergeCell ref="K3098:M3098"/>
    <mergeCell ref="O3098:Q3098"/>
    <mergeCell ref="S3098:U3098"/>
    <mergeCell ref="W3098:Y3098"/>
    <mergeCell ref="AA3098:AC3098"/>
    <mergeCell ref="AE3096:AG3096"/>
    <mergeCell ref="K3097:M3097"/>
    <mergeCell ref="O3097:Q3097"/>
    <mergeCell ref="S3097:U3097"/>
    <mergeCell ref="W3097:Y3097"/>
    <mergeCell ref="AA3097:AC3097"/>
    <mergeCell ref="AE3097:AG3097"/>
    <mergeCell ref="K3096:M3096"/>
    <mergeCell ref="O3096:Q3096"/>
    <mergeCell ref="S3096:U3096"/>
    <mergeCell ref="W3096:Y3096"/>
    <mergeCell ref="AA3096:AC3096"/>
    <mergeCell ref="AE3094:AG3094"/>
    <mergeCell ref="A3095:F3095"/>
    <mergeCell ref="L3095:M3095"/>
    <mergeCell ref="P3095:Q3095"/>
    <mergeCell ref="T3095:U3095"/>
    <mergeCell ref="X3095:Y3095"/>
    <mergeCell ref="AB3095:AC3095"/>
    <mergeCell ref="AF3095:AG3095"/>
    <mergeCell ref="K3094:M3094"/>
    <mergeCell ref="O3094:Q3094"/>
    <mergeCell ref="S3094:U3094"/>
    <mergeCell ref="W3094:Y3094"/>
    <mergeCell ref="AA3094:AC3094"/>
    <mergeCell ref="AF3092:AG3092"/>
    <mergeCell ref="K3093:M3093"/>
    <mergeCell ref="O3093:Q3093"/>
    <mergeCell ref="S3093:U3093"/>
    <mergeCell ref="W3093:Y3093"/>
    <mergeCell ref="AA3093:AC3093"/>
    <mergeCell ref="AE3093:AG3093"/>
    <mergeCell ref="L3092:M3092"/>
    <mergeCell ref="P3092:Q3092"/>
    <mergeCell ref="T3092:U3092"/>
    <mergeCell ref="X3092:Y3092"/>
    <mergeCell ref="AB3092:AC3092"/>
    <mergeCell ref="AE3090:AG3090"/>
    <mergeCell ref="L3091:M3091"/>
    <mergeCell ref="P3091:Q3091"/>
    <mergeCell ref="T3091:U3091"/>
    <mergeCell ref="X3091:Y3091"/>
    <mergeCell ref="AB3091:AC3091"/>
    <mergeCell ref="AF3091:AG3091"/>
    <mergeCell ref="K3090:M3090"/>
    <mergeCell ref="O3090:Q3090"/>
    <mergeCell ref="S3090:U3090"/>
    <mergeCell ref="W3090:Y3090"/>
    <mergeCell ref="AA3090:AC3090"/>
    <mergeCell ref="AF3088:AG3088"/>
    <mergeCell ref="K3089:M3089"/>
    <mergeCell ref="O3089:Q3089"/>
    <mergeCell ref="S3089:U3089"/>
    <mergeCell ref="W3089:Y3089"/>
    <mergeCell ref="AA3089:AC3089"/>
    <mergeCell ref="AE3089:AG3089"/>
    <mergeCell ref="L3088:M3088"/>
    <mergeCell ref="P3088:Q3088"/>
    <mergeCell ref="T3088:U3088"/>
    <mergeCell ref="X3088:Y3088"/>
    <mergeCell ref="AB3088:AC3088"/>
    <mergeCell ref="AF3086:AG3086"/>
    <mergeCell ref="L3087:M3087"/>
    <mergeCell ref="P3087:Q3087"/>
    <mergeCell ref="T3087:U3087"/>
    <mergeCell ref="X3087:Y3087"/>
    <mergeCell ref="AB3087:AC3087"/>
    <mergeCell ref="AF3087:AG3087"/>
    <mergeCell ref="L3086:M3086"/>
    <mergeCell ref="P3086:Q3086"/>
    <mergeCell ref="T3086:U3086"/>
    <mergeCell ref="X3086:Y3086"/>
    <mergeCell ref="AB3086:AC3086"/>
    <mergeCell ref="AF3084:AG3084"/>
    <mergeCell ref="L3085:M3085"/>
    <mergeCell ref="P3085:Q3085"/>
    <mergeCell ref="T3085:U3085"/>
    <mergeCell ref="X3085:Y3085"/>
    <mergeCell ref="AB3085:AC3085"/>
    <mergeCell ref="AF3085:AG3085"/>
    <mergeCell ref="L3084:M3084"/>
    <mergeCell ref="P3084:Q3084"/>
    <mergeCell ref="T3084:U3084"/>
    <mergeCell ref="X3084:Y3084"/>
    <mergeCell ref="AB3084:AC3084"/>
    <mergeCell ref="AF3082:AG3082"/>
    <mergeCell ref="L3083:M3083"/>
    <mergeCell ref="P3083:Q3083"/>
    <mergeCell ref="T3083:U3083"/>
    <mergeCell ref="X3083:Y3083"/>
    <mergeCell ref="AB3083:AC3083"/>
    <mergeCell ref="AF3083:AG3083"/>
    <mergeCell ref="L3082:M3082"/>
    <mergeCell ref="P3082:Q3082"/>
    <mergeCell ref="T3082:U3082"/>
    <mergeCell ref="X3082:Y3082"/>
    <mergeCell ref="AB3082:AC3082"/>
    <mergeCell ref="AF3080:AG3080"/>
    <mergeCell ref="L3081:M3081"/>
    <mergeCell ref="P3081:Q3081"/>
    <mergeCell ref="T3081:U3081"/>
    <mergeCell ref="X3081:Y3081"/>
    <mergeCell ref="AB3081:AC3081"/>
    <mergeCell ref="AF3081:AG3081"/>
    <mergeCell ref="L3080:M3080"/>
    <mergeCell ref="P3080:Q3080"/>
    <mergeCell ref="T3080:U3080"/>
    <mergeCell ref="X3080:Y3080"/>
    <mergeCell ref="AB3080:AC3080"/>
    <mergeCell ref="AF3078:AG3078"/>
    <mergeCell ref="L3079:M3079"/>
    <mergeCell ref="P3079:Q3079"/>
    <mergeCell ref="T3079:U3079"/>
    <mergeCell ref="X3079:Y3079"/>
    <mergeCell ref="AB3079:AC3079"/>
    <mergeCell ref="AF3079:AG3079"/>
    <mergeCell ref="L3078:M3078"/>
    <mergeCell ref="P3078:Q3078"/>
    <mergeCell ref="T3078:U3078"/>
    <mergeCell ref="X3078:Y3078"/>
    <mergeCell ref="AB3078:AC3078"/>
    <mergeCell ref="AF3076:AG3076"/>
    <mergeCell ref="L3077:M3077"/>
    <mergeCell ref="P3077:Q3077"/>
    <mergeCell ref="T3077:U3077"/>
    <mergeCell ref="X3077:Y3077"/>
    <mergeCell ref="AB3077:AC3077"/>
    <mergeCell ref="AF3077:AG3077"/>
    <mergeCell ref="L3076:M3076"/>
    <mergeCell ref="P3076:Q3076"/>
    <mergeCell ref="T3076:U3076"/>
    <mergeCell ref="X3076:Y3076"/>
    <mergeCell ref="AB3076:AC3076"/>
    <mergeCell ref="AE3074:AG3074"/>
    <mergeCell ref="L3075:M3075"/>
    <mergeCell ref="P3075:Q3075"/>
    <mergeCell ref="T3075:U3075"/>
    <mergeCell ref="X3075:Y3075"/>
    <mergeCell ref="AB3075:AC3075"/>
    <mergeCell ref="AF3075:AG3075"/>
    <mergeCell ref="K3074:M3074"/>
    <mergeCell ref="O3074:Q3074"/>
    <mergeCell ref="S3074:U3074"/>
    <mergeCell ref="W3074:Y3074"/>
    <mergeCell ref="AA3074:AC3074"/>
    <mergeCell ref="AF3072:AG3072"/>
    <mergeCell ref="K3073:M3073"/>
    <mergeCell ref="O3073:Q3073"/>
    <mergeCell ref="S3073:U3073"/>
    <mergeCell ref="W3073:Y3073"/>
    <mergeCell ref="AA3073:AC3073"/>
    <mergeCell ref="AE3073:AG3073"/>
    <mergeCell ref="L3072:M3072"/>
    <mergeCell ref="P3072:Q3072"/>
    <mergeCell ref="T3072:U3072"/>
    <mergeCell ref="X3072:Y3072"/>
    <mergeCell ref="AB3072:AC3072"/>
    <mergeCell ref="AF3070:AG3070"/>
    <mergeCell ref="L3071:M3071"/>
    <mergeCell ref="P3071:Q3071"/>
    <mergeCell ref="T3071:U3071"/>
    <mergeCell ref="X3071:Y3071"/>
    <mergeCell ref="AB3071:AC3071"/>
    <mergeCell ref="AF3071:AG3071"/>
    <mergeCell ref="L3070:M3070"/>
    <mergeCell ref="P3070:Q3070"/>
    <mergeCell ref="T3070:U3070"/>
    <mergeCell ref="X3070:Y3070"/>
    <mergeCell ref="AB3070:AC3070"/>
    <mergeCell ref="AF3068:AG3068"/>
    <mergeCell ref="L3069:M3069"/>
    <mergeCell ref="P3069:Q3069"/>
    <mergeCell ref="T3069:U3069"/>
    <mergeCell ref="X3069:Y3069"/>
    <mergeCell ref="AB3069:AC3069"/>
    <mergeCell ref="AF3069:AG3069"/>
    <mergeCell ref="L3068:M3068"/>
    <mergeCell ref="P3068:Q3068"/>
    <mergeCell ref="T3068:U3068"/>
    <mergeCell ref="X3068:Y3068"/>
    <mergeCell ref="AB3068:AC3068"/>
    <mergeCell ref="AF3066:AG3066"/>
    <mergeCell ref="L3067:M3067"/>
    <mergeCell ref="P3067:Q3067"/>
    <mergeCell ref="T3067:U3067"/>
    <mergeCell ref="X3067:Y3067"/>
    <mergeCell ref="AB3067:AC3067"/>
    <mergeCell ref="AF3067:AG3067"/>
    <mergeCell ref="L3066:M3066"/>
    <mergeCell ref="P3066:Q3066"/>
    <mergeCell ref="T3066:U3066"/>
    <mergeCell ref="X3066:Y3066"/>
    <mergeCell ref="AB3066:AC3066"/>
    <mergeCell ref="AF3064:AG3064"/>
    <mergeCell ref="L3065:M3065"/>
    <mergeCell ref="P3065:Q3065"/>
    <mergeCell ref="T3065:U3065"/>
    <mergeCell ref="X3065:Y3065"/>
    <mergeCell ref="AB3065:AC3065"/>
    <mergeCell ref="AF3065:AG3065"/>
    <mergeCell ref="L3064:M3064"/>
    <mergeCell ref="P3064:Q3064"/>
    <mergeCell ref="T3064:U3064"/>
    <mergeCell ref="X3064:Y3064"/>
    <mergeCell ref="AB3064:AC3064"/>
    <mergeCell ref="AE3062:AG3062"/>
    <mergeCell ref="L3063:M3063"/>
    <mergeCell ref="P3063:Q3063"/>
    <mergeCell ref="T3063:U3063"/>
    <mergeCell ref="X3063:Y3063"/>
    <mergeCell ref="AB3063:AC3063"/>
    <mergeCell ref="AF3063:AG3063"/>
    <mergeCell ref="K3062:M3062"/>
    <mergeCell ref="O3062:Q3062"/>
    <mergeCell ref="S3062:U3062"/>
    <mergeCell ref="W3062:Y3062"/>
    <mergeCell ref="AA3062:AC3062"/>
    <mergeCell ref="AE3060:AG3060"/>
    <mergeCell ref="K3061:M3061"/>
    <mergeCell ref="O3061:Q3061"/>
    <mergeCell ref="S3061:U3061"/>
    <mergeCell ref="W3061:Y3061"/>
    <mergeCell ref="AA3061:AC3061"/>
    <mergeCell ref="AE3061:AG3061"/>
    <mergeCell ref="K3060:M3060"/>
    <mergeCell ref="O3060:Q3060"/>
    <mergeCell ref="S3060:U3060"/>
    <mergeCell ref="W3060:Y3060"/>
    <mergeCell ref="AA3060:AC3060"/>
    <mergeCell ref="AF3058:AG3058"/>
    <mergeCell ref="L3059:M3059"/>
    <mergeCell ref="P3059:Q3059"/>
    <mergeCell ref="T3059:U3059"/>
    <mergeCell ref="X3059:Y3059"/>
    <mergeCell ref="AB3059:AC3059"/>
    <mergeCell ref="AF3059:AG3059"/>
    <mergeCell ref="L3058:M3058"/>
    <mergeCell ref="P3058:Q3058"/>
    <mergeCell ref="T3058:U3058"/>
    <mergeCell ref="X3058:Y3058"/>
    <mergeCell ref="AB3058:AC3058"/>
    <mergeCell ref="AF3056:AG3056"/>
    <mergeCell ref="L3057:M3057"/>
    <mergeCell ref="P3057:Q3057"/>
    <mergeCell ref="T3057:U3057"/>
    <mergeCell ref="X3057:Y3057"/>
    <mergeCell ref="AB3057:AC3057"/>
    <mergeCell ref="AF3057:AG3057"/>
    <mergeCell ref="L3056:M3056"/>
    <mergeCell ref="P3056:Q3056"/>
    <mergeCell ref="T3056:U3056"/>
    <mergeCell ref="X3056:Y3056"/>
    <mergeCell ref="AB3056:AC3056"/>
    <mergeCell ref="AE3054:AG3054"/>
    <mergeCell ref="K3055:M3055"/>
    <mergeCell ref="O3055:Q3055"/>
    <mergeCell ref="S3055:U3055"/>
    <mergeCell ref="W3055:Y3055"/>
    <mergeCell ref="AA3055:AC3055"/>
    <mergeCell ref="AE3055:AG3055"/>
    <mergeCell ref="K3054:M3054"/>
    <mergeCell ref="O3054:Q3054"/>
    <mergeCell ref="S3054:U3054"/>
    <mergeCell ref="W3054:Y3054"/>
    <mergeCell ref="AA3054:AC3054"/>
    <mergeCell ref="AF3052:AG3052"/>
    <mergeCell ref="L3053:M3053"/>
    <mergeCell ref="P3053:Q3053"/>
    <mergeCell ref="T3053:U3053"/>
    <mergeCell ref="X3053:Y3053"/>
    <mergeCell ref="AB3053:AC3053"/>
    <mergeCell ref="AF3053:AG3053"/>
    <mergeCell ref="L3052:M3052"/>
    <mergeCell ref="P3052:Q3052"/>
    <mergeCell ref="T3052:U3052"/>
    <mergeCell ref="X3052:Y3052"/>
    <mergeCell ref="AB3052:AC3052"/>
    <mergeCell ref="AE3050:AG3050"/>
    <mergeCell ref="L3051:M3051"/>
    <mergeCell ref="P3051:Q3051"/>
    <mergeCell ref="T3051:U3051"/>
    <mergeCell ref="X3051:Y3051"/>
    <mergeCell ref="AB3051:AC3051"/>
    <mergeCell ref="AF3051:AG3051"/>
    <mergeCell ref="K3050:M3050"/>
    <mergeCell ref="O3050:Q3050"/>
    <mergeCell ref="S3050:U3050"/>
    <mergeCell ref="W3050:Y3050"/>
    <mergeCell ref="AA3050:AC3050"/>
    <mergeCell ref="AE3048:AG3048"/>
    <mergeCell ref="K3049:M3049"/>
    <mergeCell ref="O3049:Q3049"/>
    <mergeCell ref="S3049:U3049"/>
    <mergeCell ref="W3049:Y3049"/>
    <mergeCell ref="AA3049:AC3049"/>
    <mergeCell ref="AE3049:AG3049"/>
    <mergeCell ref="K3048:M3048"/>
    <mergeCell ref="O3048:Q3048"/>
    <mergeCell ref="S3048:U3048"/>
    <mergeCell ref="W3048:Y3048"/>
    <mergeCell ref="AA3048:AC3048"/>
    <mergeCell ref="AE3046:AG3046"/>
    <mergeCell ref="A3047:F3047"/>
    <mergeCell ref="L3047:M3047"/>
    <mergeCell ref="P3047:Q3047"/>
    <mergeCell ref="T3047:U3047"/>
    <mergeCell ref="X3047:Y3047"/>
    <mergeCell ref="AB3047:AC3047"/>
    <mergeCell ref="AF3047:AG3047"/>
    <mergeCell ref="K3046:M3046"/>
    <mergeCell ref="O3046:Q3046"/>
    <mergeCell ref="S3046:U3046"/>
    <mergeCell ref="W3046:Y3046"/>
    <mergeCell ref="AA3046:AC3046"/>
    <mergeCell ref="AF3044:AG3044"/>
    <mergeCell ref="K3045:M3045"/>
    <mergeCell ref="O3045:Q3045"/>
    <mergeCell ref="S3045:U3045"/>
    <mergeCell ref="W3045:Y3045"/>
    <mergeCell ref="AA3045:AC3045"/>
    <mergeCell ref="AE3045:AG3045"/>
    <mergeCell ref="L3044:M3044"/>
    <mergeCell ref="P3044:Q3044"/>
    <mergeCell ref="T3044:U3044"/>
    <mergeCell ref="X3044:Y3044"/>
    <mergeCell ref="AB3044:AC3044"/>
    <mergeCell ref="AE3042:AG3042"/>
    <mergeCell ref="L3043:M3043"/>
    <mergeCell ref="P3043:Q3043"/>
    <mergeCell ref="T3043:U3043"/>
    <mergeCell ref="X3043:Y3043"/>
    <mergeCell ref="AB3043:AC3043"/>
    <mergeCell ref="AF3043:AG3043"/>
    <mergeCell ref="K3042:M3042"/>
    <mergeCell ref="O3042:Q3042"/>
    <mergeCell ref="S3042:U3042"/>
    <mergeCell ref="W3042:Y3042"/>
    <mergeCell ref="AA3042:AC3042"/>
    <mergeCell ref="AF3040:AG3040"/>
    <mergeCell ref="K3041:M3041"/>
    <mergeCell ref="O3041:Q3041"/>
    <mergeCell ref="S3041:U3041"/>
    <mergeCell ref="W3041:Y3041"/>
    <mergeCell ref="AA3041:AC3041"/>
    <mergeCell ref="AE3041:AG3041"/>
    <mergeCell ref="L3040:M3040"/>
    <mergeCell ref="P3040:Q3040"/>
    <mergeCell ref="T3040:U3040"/>
    <mergeCell ref="X3040:Y3040"/>
    <mergeCell ref="AB3040:AC3040"/>
    <mergeCell ref="AE3038:AG3038"/>
    <mergeCell ref="L3039:M3039"/>
    <mergeCell ref="P3039:Q3039"/>
    <mergeCell ref="T3039:U3039"/>
    <mergeCell ref="X3039:Y3039"/>
    <mergeCell ref="AB3039:AC3039"/>
    <mergeCell ref="AF3039:AG3039"/>
    <mergeCell ref="K3038:M3038"/>
    <mergeCell ref="O3038:Q3038"/>
    <mergeCell ref="S3038:U3038"/>
    <mergeCell ref="W3038:Y3038"/>
    <mergeCell ref="AA3038:AC3038"/>
    <mergeCell ref="AE3036:AG3036"/>
    <mergeCell ref="K3037:M3037"/>
    <mergeCell ref="O3037:Q3037"/>
    <mergeCell ref="S3037:U3037"/>
    <mergeCell ref="W3037:Y3037"/>
    <mergeCell ref="AA3037:AC3037"/>
    <mergeCell ref="AE3037:AG3037"/>
    <mergeCell ref="K3036:M3036"/>
    <mergeCell ref="O3036:Q3036"/>
    <mergeCell ref="S3036:U3036"/>
    <mergeCell ref="W3036:Y3036"/>
    <mergeCell ref="AA3036:AC3036"/>
    <mergeCell ref="AB3034:AC3034"/>
    <mergeCell ref="AF3034:AG3034"/>
    <mergeCell ref="K3035:M3035"/>
    <mergeCell ref="O3035:Q3035"/>
    <mergeCell ref="S3035:U3035"/>
    <mergeCell ref="W3035:Y3035"/>
    <mergeCell ref="AA3035:AC3035"/>
    <mergeCell ref="AE3035:AG3035"/>
    <mergeCell ref="A3034:F3034"/>
    <mergeCell ref="L3034:M3034"/>
    <mergeCell ref="P3034:Q3034"/>
    <mergeCell ref="T3034:U3034"/>
    <mergeCell ref="X3034:Y3034"/>
    <mergeCell ref="AE3032:AG3032"/>
    <mergeCell ref="K3033:M3033"/>
    <mergeCell ref="O3033:Q3033"/>
    <mergeCell ref="S3033:U3033"/>
    <mergeCell ref="W3033:Y3033"/>
    <mergeCell ref="AA3033:AC3033"/>
    <mergeCell ref="AE3033:AG3033"/>
    <mergeCell ref="K3032:M3032"/>
    <mergeCell ref="O3032:Q3032"/>
    <mergeCell ref="S3032:U3032"/>
    <mergeCell ref="W3032:Y3032"/>
    <mergeCell ref="AA3032:AC3032"/>
    <mergeCell ref="AF3030:AG3030"/>
    <mergeCell ref="L3031:M3031"/>
    <mergeCell ref="P3031:Q3031"/>
    <mergeCell ref="T3031:U3031"/>
    <mergeCell ref="X3031:Y3031"/>
    <mergeCell ref="AB3031:AC3031"/>
    <mergeCell ref="AF3031:AG3031"/>
    <mergeCell ref="L3030:M3030"/>
    <mergeCell ref="P3030:Q3030"/>
    <mergeCell ref="T3030:U3030"/>
    <mergeCell ref="X3030:Y3030"/>
    <mergeCell ref="AB3030:AC3030"/>
    <mergeCell ref="AE3028:AG3028"/>
    <mergeCell ref="K3029:M3029"/>
    <mergeCell ref="O3029:Q3029"/>
    <mergeCell ref="S3029:U3029"/>
    <mergeCell ref="W3029:Y3029"/>
    <mergeCell ref="AA3029:AC3029"/>
    <mergeCell ref="AE3029:AG3029"/>
    <mergeCell ref="K3028:M3028"/>
    <mergeCell ref="O3028:Q3028"/>
    <mergeCell ref="S3028:U3028"/>
    <mergeCell ref="W3028:Y3028"/>
    <mergeCell ref="AA3028:AC3028"/>
    <mergeCell ref="AF3026:AG3026"/>
    <mergeCell ref="L3027:M3027"/>
    <mergeCell ref="P3027:Q3027"/>
    <mergeCell ref="T3027:U3027"/>
    <mergeCell ref="X3027:Y3027"/>
    <mergeCell ref="AB3027:AC3027"/>
    <mergeCell ref="AF3027:AG3027"/>
    <mergeCell ref="L3026:M3026"/>
    <mergeCell ref="P3026:Q3026"/>
    <mergeCell ref="T3026:U3026"/>
    <mergeCell ref="X3026:Y3026"/>
    <mergeCell ref="AB3026:AC3026"/>
    <mergeCell ref="AF3024:AG3024"/>
    <mergeCell ref="L3025:M3025"/>
    <mergeCell ref="P3025:Q3025"/>
    <mergeCell ref="T3025:U3025"/>
    <mergeCell ref="X3025:Y3025"/>
    <mergeCell ref="AB3025:AC3025"/>
    <mergeCell ref="AF3025:AG3025"/>
    <mergeCell ref="L3024:M3024"/>
    <mergeCell ref="P3024:Q3024"/>
    <mergeCell ref="T3024:U3024"/>
    <mergeCell ref="X3024:Y3024"/>
    <mergeCell ref="AB3024:AC3024"/>
    <mergeCell ref="AE3022:AG3022"/>
    <mergeCell ref="K3023:M3023"/>
    <mergeCell ref="O3023:Q3023"/>
    <mergeCell ref="S3023:U3023"/>
    <mergeCell ref="W3023:Y3023"/>
    <mergeCell ref="AA3023:AC3023"/>
    <mergeCell ref="AE3023:AG3023"/>
    <mergeCell ref="K3022:M3022"/>
    <mergeCell ref="O3022:Q3022"/>
    <mergeCell ref="S3022:U3022"/>
    <mergeCell ref="W3022:Y3022"/>
    <mergeCell ref="AA3022:AC3022"/>
    <mergeCell ref="AF3020:AG3020"/>
    <mergeCell ref="K3021:M3021"/>
    <mergeCell ref="O3021:Q3021"/>
    <mergeCell ref="S3021:U3021"/>
    <mergeCell ref="W3021:Y3021"/>
    <mergeCell ref="AA3021:AC3021"/>
    <mergeCell ref="AE3021:AG3021"/>
    <mergeCell ref="L3020:M3020"/>
    <mergeCell ref="P3020:Q3020"/>
    <mergeCell ref="T3020:U3020"/>
    <mergeCell ref="X3020:Y3020"/>
    <mergeCell ref="AB3020:AC3020"/>
    <mergeCell ref="AE3018:AG3018"/>
    <mergeCell ref="L3019:M3019"/>
    <mergeCell ref="P3019:Q3019"/>
    <mergeCell ref="T3019:U3019"/>
    <mergeCell ref="X3019:Y3019"/>
    <mergeCell ref="AB3019:AC3019"/>
    <mergeCell ref="AF3019:AG3019"/>
    <mergeCell ref="K3018:M3018"/>
    <mergeCell ref="O3018:Q3018"/>
    <mergeCell ref="S3018:U3018"/>
    <mergeCell ref="W3018:Y3018"/>
    <mergeCell ref="AA3018:AC3018"/>
    <mergeCell ref="AE3016:AG3016"/>
    <mergeCell ref="K3017:M3017"/>
    <mergeCell ref="O3017:Q3017"/>
    <mergeCell ref="S3017:U3017"/>
    <mergeCell ref="W3017:Y3017"/>
    <mergeCell ref="AA3017:AC3017"/>
    <mergeCell ref="AE3017:AG3017"/>
    <mergeCell ref="K3016:M3016"/>
    <mergeCell ref="O3016:Q3016"/>
    <mergeCell ref="S3016:U3016"/>
    <mergeCell ref="W3016:Y3016"/>
    <mergeCell ref="AA3016:AC3016"/>
    <mergeCell ref="AF3014:AG3014"/>
    <mergeCell ref="L3015:M3015"/>
    <mergeCell ref="P3015:Q3015"/>
    <mergeCell ref="T3015:U3015"/>
    <mergeCell ref="X3015:Y3015"/>
    <mergeCell ref="AB3015:AC3015"/>
    <mergeCell ref="AF3015:AG3015"/>
    <mergeCell ref="L3014:M3014"/>
    <mergeCell ref="P3014:Q3014"/>
    <mergeCell ref="T3014:U3014"/>
    <mergeCell ref="X3014:Y3014"/>
    <mergeCell ref="AB3014:AC3014"/>
    <mergeCell ref="AE3012:AG3012"/>
    <mergeCell ref="L3013:M3013"/>
    <mergeCell ref="P3013:Q3013"/>
    <mergeCell ref="T3013:U3013"/>
    <mergeCell ref="X3013:Y3013"/>
    <mergeCell ref="AB3013:AC3013"/>
    <mergeCell ref="AF3013:AG3013"/>
    <mergeCell ref="K3012:M3012"/>
    <mergeCell ref="O3012:Q3012"/>
    <mergeCell ref="S3012:U3012"/>
    <mergeCell ref="W3012:Y3012"/>
    <mergeCell ref="AA3012:AC3012"/>
    <mergeCell ref="AE3010:AG3010"/>
    <mergeCell ref="K3011:M3011"/>
    <mergeCell ref="O3011:Q3011"/>
    <mergeCell ref="S3011:U3011"/>
    <mergeCell ref="W3011:Y3011"/>
    <mergeCell ref="AA3011:AC3011"/>
    <mergeCell ref="AE3011:AG3011"/>
    <mergeCell ref="K3010:M3010"/>
    <mergeCell ref="O3010:Q3010"/>
    <mergeCell ref="S3010:U3010"/>
    <mergeCell ref="W3010:Y3010"/>
    <mergeCell ref="AA3010:AC3010"/>
    <mergeCell ref="AF3008:AG3008"/>
    <mergeCell ref="L3009:M3009"/>
    <mergeCell ref="P3009:Q3009"/>
    <mergeCell ref="T3009:U3009"/>
    <mergeCell ref="X3009:Y3009"/>
    <mergeCell ref="AB3009:AC3009"/>
    <mergeCell ref="AF3009:AG3009"/>
    <mergeCell ref="L3008:M3008"/>
    <mergeCell ref="P3008:Q3008"/>
    <mergeCell ref="T3008:U3008"/>
    <mergeCell ref="X3008:Y3008"/>
    <mergeCell ref="AB3008:AC3008"/>
    <mergeCell ref="AE3006:AG3006"/>
    <mergeCell ref="K3007:M3007"/>
    <mergeCell ref="O3007:Q3007"/>
    <mergeCell ref="S3007:U3007"/>
    <mergeCell ref="W3007:Y3007"/>
    <mergeCell ref="AA3007:AC3007"/>
    <mergeCell ref="AE3007:AG3007"/>
    <mergeCell ref="K3006:M3006"/>
    <mergeCell ref="O3006:Q3006"/>
    <mergeCell ref="S3006:U3006"/>
    <mergeCell ref="W3006:Y3006"/>
    <mergeCell ref="AA3006:AC3006"/>
    <mergeCell ref="AF3004:AG3004"/>
    <mergeCell ref="K3005:M3005"/>
    <mergeCell ref="O3005:Q3005"/>
    <mergeCell ref="S3005:U3005"/>
    <mergeCell ref="W3005:Y3005"/>
    <mergeCell ref="AA3005:AC3005"/>
    <mergeCell ref="AE3005:AG3005"/>
    <mergeCell ref="L3004:M3004"/>
    <mergeCell ref="P3004:Q3004"/>
    <mergeCell ref="T3004:U3004"/>
    <mergeCell ref="X3004:Y3004"/>
    <mergeCell ref="AB3004:AC3004"/>
    <mergeCell ref="AE3002:AG3002"/>
    <mergeCell ref="L3003:M3003"/>
    <mergeCell ref="P3003:Q3003"/>
    <mergeCell ref="T3003:U3003"/>
    <mergeCell ref="X3003:Y3003"/>
    <mergeCell ref="AB3003:AC3003"/>
    <mergeCell ref="AF3003:AG3003"/>
    <mergeCell ref="K3002:M3002"/>
    <mergeCell ref="O3002:Q3002"/>
    <mergeCell ref="S3002:U3002"/>
    <mergeCell ref="W3002:Y3002"/>
    <mergeCell ref="AA3002:AC3002"/>
    <mergeCell ref="AE3000:AG3000"/>
    <mergeCell ref="K3001:M3001"/>
    <mergeCell ref="O3001:Q3001"/>
    <mergeCell ref="S3001:U3001"/>
    <mergeCell ref="W3001:Y3001"/>
    <mergeCell ref="AA3001:AC3001"/>
    <mergeCell ref="AE3001:AG3001"/>
    <mergeCell ref="K3000:M3000"/>
    <mergeCell ref="O3000:Q3000"/>
    <mergeCell ref="S3000:U3000"/>
    <mergeCell ref="W3000:Y3000"/>
    <mergeCell ref="AA3000:AC3000"/>
    <mergeCell ref="AB2998:AC2998"/>
    <mergeCell ref="AF2998:AG2998"/>
    <mergeCell ref="K2999:M2999"/>
    <mergeCell ref="O2999:Q2999"/>
    <mergeCell ref="S2999:U2999"/>
    <mergeCell ref="W2999:Y2999"/>
    <mergeCell ref="AA2999:AC2999"/>
    <mergeCell ref="AE2999:AG2999"/>
    <mergeCell ref="A2998:F2998"/>
    <mergeCell ref="L2998:M2998"/>
    <mergeCell ref="P2998:Q2998"/>
    <mergeCell ref="T2998:U2998"/>
    <mergeCell ref="X2998:Y2998"/>
    <mergeCell ref="AE2996:AG2996"/>
    <mergeCell ref="K2997:M2997"/>
    <mergeCell ref="O2997:Q2997"/>
    <mergeCell ref="S2997:U2997"/>
    <mergeCell ref="W2997:Y2997"/>
    <mergeCell ref="AA2997:AC2997"/>
    <mergeCell ref="AE2997:AG2997"/>
    <mergeCell ref="K2996:M2996"/>
    <mergeCell ref="O2996:Q2996"/>
    <mergeCell ref="S2996:U2996"/>
    <mergeCell ref="W2996:Y2996"/>
    <mergeCell ref="AA2996:AC2996"/>
    <mergeCell ref="AF2994:AG2994"/>
    <mergeCell ref="L2995:M2995"/>
    <mergeCell ref="P2995:Q2995"/>
    <mergeCell ref="T2995:U2995"/>
    <mergeCell ref="X2995:Y2995"/>
    <mergeCell ref="AB2995:AC2995"/>
    <mergeCell ref="AF2995:AG2995"/>
    <mergeCell ref="L2994:M2994"/>
    <mergeCell ref="P2994:Q2994"/>
    <mergeCell ref="T2994:U2994"/>
    <mergeCell ref="X2994:Y2994"/>
    <mergeCell ref="AB2994:AC2994"/>
    <mergeCell ref="AE2992:AG2992"/>
    <mergeCell ref="K2993:M2993"/>
    <mergeCell ref="O2993:Q2993"/>
    <mergeCell ref="S2993:U2993"/>
    <mergeCell ref="W2993:Y2993"/>
    <mergeCell ref="AA2993:AC2993"/>
    <mergeCell ref="AE2993:AG2993"/>
    <mergeCell ref="K2992:M2992"/>
    <mergeCell ref="O2992:Q2992"/>
    <mergeCell ref="S2992:U2992"/>
    <mergeCell ref="W2992:Y2992"/>
    <mergeCell ref="AA2992:AC2992"/>
    <mergeCell ref="AF2990:AG2990"/>
    <mergeCell ref="L2991:M2991"/>
    <mergeCell ref="P2991:Q2991"/>
    <mergeCell ref="T2991:U2991"/>
    <mergeCell ref="X2991:Y2991"/>
    <mergeCell ref="AB2991:AC2991"/>
    <mergeCell ref="AF2991:AG2991"/>
    <mergeCell ref="L2990:M2990"/>
    <mergeCell ref="P2990:Q2990"/>
    <mergeCell ref="T2990:U2990"/>
    <mergeCell ref="X2990:Y2990"/>
    <mergeCell ref="AB2990:AC2990"/>
    <mergeCell ref="AE2988:AG2988"/>
    <mergeCell ref="K2989:M2989"/>
    <mergeCell ref="O2989:Q2989"/>
    <mergeCell ref="S2989:U2989"/>
    <mergeCell ref="W2989:Y2989"/>
    <mergeCell ref="AA2989:AC2989"/>
    <mergeCell ref="AE2989:AG2989"/>
    <mergeCell ref="K2988:M2988"/>
    <mergeCell ref="O2988:Q2988"/>
    <mergeCell ref="S2988:U2988"/>
    <mergeCell ref="W2988:Y2988"/>
    <mergeCell ref="AA2988:AC2988"/>
    <mergeCell ref="AF2986:AG2986"/>
    <mergeCell ref="K2987:M2987"/>
    <mergeCell ref="O2987:Q2987"/>
    <mergeCell ref="S2987:U2987"/>
    <mergeCell ref="W2987:Y2987"/>
    <mergeCell ref="AA2987:AC2987"/>
    <mergeCell ref="AE2987:AG2987"/>
    <mergeCell ref="L2986:M2986"/>
    <mergeCell ref="P2986:Q2986"/>
    <mergeCell ref="T2986:U2986"/>
    <mergeCell ref="X2986:Y2986"/>
    <mergeCell ref="AB2986:AC2986"/>
    <mergeCell ref="AF2984:AG2984"/>
    <mergeCell ref="L2985:M2985"/>
    <mergeCell ref="P2985:Q2985"/>
    <mergeCell ref="T2985:U2985"/>
    <mergeCell ref="X2985:Y2985"/>
    <mergeCell ref="AB2985:AC2985"/>
    <mergeCell ref="AF2985:AG2985"/>
    <mergeCell ref="L2984:M2984"/>
    <mergeCell ref="P2984:Q2984"/>
    <mergeCell ref="T2984:U2984"/>
    <mergeCell ref="X2984:Y2984"/>
    <mergeCell ref="AB2984:AC2984"/>
    <mergeCell ref="AE2982:AG2982"/>
    <mergeCell ref="K2983:M2983"/>
    <mergeCell ref="O2983:Q2983"/>
    <mergeCell ref="S2983:U2983"/>
    <mergeCell ref="W2983:Y2983"/>
    <mergeCell ref="AA2983:AC2983"/>
    <mergeCell ref="AE2983:AG2983"/>
    <mergeCell ref="K2982:M2982"/>
    <mergeCell ref="O2982:Q2982"/>
    <mergeCell ref="S2982:U2982"/>
    <mergeCell ref="W2982:Y2982"/>
    <mergeCell ref="AA2982:AC2982"/>
    <mergeCell ref="AE2980:AG2980"/>
    <mergeCell ref="K2981:M2981"/>
    <mergeCell ref="O2981:Q2981"/>
    <mergeCell ref="S2981:U2981"/>
    <mergeCell ref="W2981:Y2981"/>
    <mergeCell ref="AA2981:AC2981"/>
    <mergeCell ref="AE2981:AG2981"/>
    <mergeCell ref="K2980:M2980"/>
    <mergeCell ref="O2980:Q2980"/>
    <mergeCell ref="S2980:U2980"/>
    <mergeCell ref="W2980:Y2980"/>
    <mergeCell ref="AA2980:AC2980"/>
    <mergeCell ref="AE2978:AG2978"/>
    <mergeCell ref="A2979:F2979"/>
    <mergeCell ref="L2979:M2979"/>
    <mergeCell ref="P2979:Q2979"/>
    <mergeCell ref="T2979:U2979"/>
    <mergeCell ref="X2979:Y2979"/>
    <mergeCell ref="AB2979:AC2979"/>
    <mergeCell ref="AF2979:AG2979"/>
    <mergeCell ref="K2978:M2978"/>
    <mergeCell ref="O2978:Q2978"/>
    <mergeCell ref="S2978:U2978"/>
    <mergeCell ref="W2978:Y2978"/>
    <mergeCell ref="AA2978:AC2978"/>
    <mergeCell ref="AF2976:AG2976"/>
    <mergeCell ref="K2977:M2977"/>
    <mergeCell ref="O2977:Q2977"/>
    <mergeCell ref="S2977:U2977"/>
    <mergeCell ref="W2977:Y2977"/>
    <mergeCell ref="AA2977:AC2977"/>
    <mergeCell ref="AE2977:AG2977"/>
    <mergeCell ref="L2976:M2976"/>
    <mergeCell ref="P2976:Q2976"/>
    <mergeCell ref="T2976:U2976"/>
    <mergeCell ref="X2976:Y2976"/>
    <mergeCell ref="AB2976:AC2976"/>
    <mergeCell ref="AE2974:AG2974"/>
    <mergeCell ref="L2975:M2975"/>
    <mergeCell ref="P2975:Q2975"/>
    <mergeCell ref="T2975:U2975"/>
    <mergeCell ref="X2975:Y2975"/>
    <mergeCell ref="AB2975:AC2975"/>
    <mergeCell ref="AF2975:AG2975"/>
    <mergeCell ref="K2974:M2974"/>
    <mergeCell ref="O2974:Q2974"/>
    <mergeCell ref="S2974:U2974"/>
    <mergeCell ref="W2974:Y2974"/>
    <mergeCell ref="AA2974:AC2974"/>
    <mergeCell ref="AF2972:AG2972"/>
    <mergeCell ref="K2973:M2973"/>
    <mergeCell ref="O2973:Q2973"/>
    <mergeCell ref="S2973:U2973"/>
    <mergeCell ref="W2973:Y2973"/>
    <mergeCell ref="AA2973:AC2973"/>
    <mergeCell ref="AE2973:AG2973"/>
    <mergeCell ref="L2972:M2972"/>
    <mergeCell ref="P2972:Q2972"/>
    <mergeCell ref="T2972:U2972"/>
    <mergeCell ref="X2972:Y2972"/>
    <mergeCell ref="AB2972:AC2972"/>
    <mergeCell ref="AF2970:AG2970"/>
    <mergeCell ref="L2971:M2971"/>
    <mergeCell ref="P2971:Q2971"/>
    <mergeCell ref="T2971:U2971"/>
    <mergeCell ref="X2971:Y2971"/>
    <mergeCell ref="AB2971:AC2971"/>
    <mergeCell ref="AF2971:AG2971"/>
    <mergeCell ref="L2970:M2970"/>
    <mergeCell ref="P2970:Q2970"/>
    <mergeCell ref="T2970:U2970"/>
    <mergeCell ref="X2970:Y2970"/>
    <mergeCell ref="AB2970:AC2970"/>
    <mergeCell ref="AE2968:AG2968"/>
    <mergeCell ref="K2969:M2969"/>
    <mergeCell ref="O2969:Q2969"/>
    <mergeCell ref="S2969:U2969"/>
    <mergeCell ref="W2969:Y2969"/>
    <mergeCell ref="AA2969:AC2969"/>
    <mergeCell ref="AE2969:AG2969"/>
    <mergeCell ref="K2968:M2968"/>
    <mergeCell ref="O2968:Q2968"/>
    <mergeCell ref="S2968:U2968"/>
    <mergeCell ref="W2968:Y2968"/>
    <mergeCell ref="AA2968:AC2968"/>
    <mergeCell ref="AF2966:AG2966"/>
    <mergeCell ref="K2967:M2967"/>
    <mergeCell ref="O2967:Q2967"/>
    <mergeCell ref="S2967:U2967"/>
    <mergeCell ref="W2967:Y2967"/>
    <mergeCell ref="AA2967:AC2967"/>
    <mergeCell ref="AE2967:AG2967"/>
    <mergeCell ref="L2966:M2966"/>
    <mergeCell ref="P2966:Q2966"/>
    <mergeCell ref="T2966:U2966"/>
    <mergeCell ref="X2966:Y2966"/>
    <mergeCell ref="AB2966:AC2966"/>
    <mergeCell ref="AE2964:AG2964"/>
    <mergeCell ref="L2965:M2965"/>
    <mergeCell ref="P2965:Q2965"/>
    <mergeCell ref="T2965:U2965"/>
    <mergeCell ref="X2965:Y2965"/>
    <mergeCell ref="AB2965:AC2965"/>
    <mergeCell ref="AF2965:AG2965"/>
    <mergeCell ref="K2964:M2964"/>
    <mergeCell ref="O2964:Q2964"/>
    <mergeCell ref="S2964:U2964"/>
    <mergeCell ref="W2964:Y2964"/>
    <mergeCell ref="AA2964:AC2964"/>
    <mergeCell ref="AF2962:AG2962"/>
    <mergeCell ref="K2963:M2963"/>
    <mergeCell ref="O2963:Q2963"/>
    <mergeCell ref="S2963:U2963"/>
    <mergeCell ref="W2963:Y2963"/>
    <mergeCell ref="AA2963:AC2963"/>
    <mergeCell ref="AE2963:AG2963"/>
    <mergeCell ref="L2962:M2962"/>
    <mergeCell ref="P2962:Q2962"/>
    <mergeCell ref="T2962:U2962"/>
    <mergeCell ref="X2962:Y2962"/>
    <mergeCell ref="AB2962:AC2962"/>
    <mergeCell ref="AE2960:AG2960"/>
    <mergeCell ref="L2961:M2961"/>
    <mergeCell ref="P2961:Q2961"/>
    <mergeCell ref="T2961:U2961"/>
    <mergeCell ref="X2961:Y2961"/>
    <mergeCell ref="AB2961:AC2961"/>
    <mergeCell ref="AF2961:AG2961"/>
    <mergeCell ref="K2960:M2960"/>
    <mergeCell ref="O2960:Q2960"/>
    <mergeCell ref="S2960:U2960"/>
    <mergeCell ref="W2960:Y2960"/>
    <mergeCell ref="AA2960:AC2960"/>
    <mergeCell ref="AF2958:AG2958"/>
    <mergeCell ref="K2959:M2959"/>
    <mergeCell ref="O2959:Q2959"/>
    <mergeCell ref="S2959:U2959"/>
    <mergeCell ref="W2959:Y2959"/>
    <mergeCell ref="AA2959:AC2959"/>
    <mergeCell ref="AE2959:AG2959"/>
    <mergeCell ref="L2958:M2958"/>
    <mergeCell ref="P2958:Q2958"/>
    <mergeCell ref="T2958:U2958"/>
    <mergeCell ref="X2958:Y2958"/>
    <mergeCell ref="AB2958:AC2958"/>
    <mergeCell ref="AE2956:AG2956"/>
    <mergeCell ref="L2957:M2957"/>
    <mergeCell ref="P2957:Q2957"/>
    <mergeCell ref="T2957:U2957"/>
    <mergeCell ref="X2957:Y2957"/>
    <mergeCell ref="AB2957:AC2957"/>
    <mergeCell ref="AF2957:AG2957"/>
    <mergeCell ref="K2956:M2956"/>
    <mergeCell ref="O2956:Q2956"/>
    <mergeCell ref="S2956:U2956"/>
    <mergeCell ref="W2956:Y2956"/>
    <mergeCell ref="AA2956:AC2956"/>
    <mergeCell ref="AE2954:AG2954"/>
    <mergeCell ref="K2955:M2955"/>
    <mergeCell ref="O2955:Q2955"/>
    <mergeCell ref="S2955:U2955"/>
    <mergeCell ref="W2955:Y2955"/>
    <mergeCell ref="AA2955:AC2955"/>
    <mergeCell ref="AE2955:AG2955"/>
    <mergeCell ref="K2954:M2954"/>
    <mergeCell ref="O2954:Q2954"/>
    <mergeCell ref="S2954:U2954"/>
    <mergeCell ref="W2954:Y2954"/>
    <mergeCell ref="AA2954:AC2954"/>
    <mergeCell ref="AB2952:AC2952"/>
    <mergeCell ref="AF2952:AG2952"/>
    <mergeCell ref="K2953:M2953"/>
    <mergeCell ref="O2953:Q2953"/>
    <mergeCell ref="S2953:U2953"/>
    <mergeCell ref="W2953:Y2953"/>
    <mergeCell ref="AA2953:AC2953"/>
    <mergeCell ref="AE2953:AG2953"/>
    <mergeCell ref="A2952:F2952"/>
    <mergeCell ref="L2952:M2952"/>
    <mergeCell ref="P2952:Q2952"/>
    <mergeCell ref="T2952:U2952"/>
    <mergeCell ref="X2952:Y2952"/>
    <mergeCell ref="AE2950:AG2950"/>
    <mergeCell ref="K2951:M2951"/>
    <mergeCell ref="O2951:Q2951"/>
    <mergeCell ref="S2951:U2951"/>
    <mergeCell ref="W2951:Y2951"/>
    <mergeCell ref="AA2951:AC2951"/>
    <mergeCell ref="AE2951:AG2951"/>
    <mergeCell ref="K2950:M2950"/>
    <mergeCell ref="O2950:Q2950"/>
    <mergeCell ref="S2950:U2950"/>
    <mergeCell ref="W2950:Y2950"/>
    <mergeCell ref="AA2950:AC2950"/>
    <mergeCell ref="AF2948:AG2948"/>
    <mergeCell ref="L2949:M2949"/>
    <mergeCell ref="P2949:Q2949"/>
    <mergeCell ref="T2949:U2949"/>
    <mergeCell ref="X2949:Y2949"/>
    <mergeCell ref="AB2949:AC2949"/>
    <mergeCell ref="AF2949:AG2949"/>
    <mergeCell ref="L2948:M2948"/>
    <mergeCell ref="P2948:Q2948"/>
    <mergeCell ref="T2948:U2948"/>
    <mergeCell ref="X2948:Y2948"/>
    <mergeCell ref="AB2948:AC2948"/>
    <mergeCell ref="AE2946:AG2946"/>
    <mergeCell ref="K2947:M2947"/>
    <mergeCell ref="O2947:Q2947"/>
    <mergeCell ref="S2947:U2947"/>
    <mergeCell ref="W2947:Y2947"/>
    <mergeCell ref="AA2947:AC2947"/>
    <mergeCell ref="AE2947:AG2947"/>
    <mergeCell ref="K2946:M2946"/>
    <mergeCell ref="O2946:Q2946"/>
    <mergeCell ref="S2946:U2946"/>
    <mergeCell ref="W2946:Y2946"/>
    <mergeCell ref="AA2946:AC2946"/>
    <mergeCell ref="AF2944:AG2944"/>
    <mergeCell ref="L2945:M2945"/>
    <mergeCell ref="P2945:Q2945"/>
    <mergeCell ref="T2945:U2945"/>
    <mergeCell ref="X2945:Y2945"/>
    <mergeCell ref="AB2945:AC2945"/>
    <mergeCell ref="AF2945:AG2945"/>
    <mergeCell ref="L2944:M2944"/>
    <mergeCell ref="P2944:Q2944"/>
    <mergeCell ref="T2944:U2944"/>
    <mergeCell ref="X2944:Y2944"/>
    <mergeCell ref="AB2944:AC2944"/>
    <mergeCell ref="AE2942:AG2942"/>
    <mergeCell ref="K2943:M2943"/>
    <mergeCell ref="O2943:Q2943"/>
    <mergeCell ref="S2943:U2943"/>
    <mergeCell ref="W2943:Y2943"/>
    <mergeCell ref="AA2943:AC2943"/>
    <mergeCell ref="AE2943:AG2943"/>
    <mergeCell ref="K2942:M2942"/>
    <mergeCell ref="O2942:Q2942"/>
    <mergeCell ref="S2942:U2942"/>
    <mergeCell ref="W2942:Y2942"/>
    <mergeCell ref="AA2942:AC2942"/>
    <mergeCell ref="AF2940:AG2940"/>
    <mergeCell ref="K2941:M2941"/>
    <mergeCell ref="O2941:Q2941"/>
    <mergeCell ref="S2941:U2941"/>
    <mergeCell ref="W2941:Y2941"/>
    <mergeCell ref="AA2941:AC2941"/>
    <mergeCell ref="AE2941:AG2941"/>
    <mergeCell ref="L2940:M2940"/>
    <mergeCell ref="P2940:Q2940"/>
    <mergeCell ref="T2940:U2940"/>
    <mergeCell ref="X2940:Y2940"/>
    <mergeCell ref="AB2940:AC2940"/>
    <mergeCell ref="AE2938:AG2938"/>
    <mergeCell ref="L2939:M2939"/>
    <mergeCell ref="P2939:Q2939"/>
    <mergeCell ref="T2939:U2939"/>
    <mergeCell ref="X2939:Y2939"/>
    <mergeCell ref="AB2939:AC2939"/>
    <mergeCell ref="AF2939:AG2939"/>
    <mergeCell ref="K2938:M2938"/>
    <mergeCell ref="O2938:Q2938"/>
    <mergeCell ref="S2938:U2938"/>
    <mergeCell ref="W2938:Y2938"/>
    <mergeCell ref="AA2938:AC2938"/>
    <mergeCell ref="AE2936:AG2936"/>
    <mergeCell ref="K2937:M2937"/>
    <mergeCell ref="O2937:Q2937"/>
    <mergeCell ref="S2937:U2937"/>
    <mergeCell ref="W2937:Y2937"/>
    <mergeCell ref="AA2937:AC2937"/>
    <mergeCell ref="AE2937:AG2937"/>
    <mergeCell ref="K2936:M2936"/>
    <mergeCell ref="O2936:Q2936"/>
    <mergeCell ref="S2936:U2936"/>
    <mergeCell ref="W2936:Y2936"/>
    <mergeCell ref="AA2936:AC2936"/>
    <mergeCell ref="AB2934:AC2934"/>
    <mergeCell ref="AF2934:AG2934"/>
    <mergeCell ref="K2935:M2935"/>
    <mergeCell ref="O2935:Q2935"/>
    <mergeCell ref="S2935:U2935"/>
    <mergeCell ref="W2935:Y2935"/>
    <mergeCell ref="AA2935:AC2935"/>
    <mergeCell ref="AE2935:AG2935"/>
    <mergeCell ref="A2934:F2934"/>
    <mergeCell ref="L2934:M2934"/>
    <mergeCell ref="P2934:Q2934"/>
    <mergeCell ref="T2934:U2934"/>
    <mergeCell ref="X2934:Y2934"/>
    <mergeCell ref="AE2932:AG2932"/>
    <mergeCell ref="K2933:M2933"/>
    <mergeCell ref="O2933:Q2933"/>
    <mergeCell ref="S2933:U2933"/>
    <mergeCell ref="W2933:Y2933"/>
    <mergeCell ref="AA2933:AC2933"/>
    <mergeCell ref="AE2933:AG2933"/>
    <mergeCell ref="K2932:M2932"/>
    <mergeCell ref="O2932:Q2932"/>
    <mergeCell ref="S2932:U2932"/>
    <mergeCell ref="W2932:Y2932"/>
    <mergeCell ref="AA2932:AC2932"/>
    <mergeCell ref="AF2930:AG2930"/>
    <mergeCell ref="L2931:M2931"/>
    <mergeCell ref="P2931:Q2931"/>
    <mergeCell ref="T2931:U2931"/>
    <mergeCell ref="X2931:Y2931"/>
    <mergeCell ref="AB2931:AC2931"/>
    <mergeCell ref="AF2931:AG2931"/>
    <mergeCell ref="L2930:M2930"/>
    <mergeCell ref="P2930:Q2930"/>
    <mergeCell ref="T2930:U2930"/>
    <mergeCell ref="X2930:Y2930"/>
    <mergeCell ref="AB2930:AC2930"/>
    <mergeCell ref="AE2928:AG2928"/>
    <mergeCell ref="K2929:M2929"/>
    <mergeCell ref="O2929:Q2929"/>
    <mergeCell ref="S2929:U2929"/>
    <mergeCell ref="W2929:Y2929"/>
    <mergeCell ref="AA2929:AC2929"/>
    <mergeCell ref="AE2929:AG2929"/>
    <mergeCell ref="K2928:M2928"/>
    <mergeCell ref="O2928:Q2928"/>
    <mergeCell ref="S2928:U2928"/>
    <mergeCell ref="W2928:Y2928"/>
    <mergeCell ref="AA2928:AC2928"/>
    <mergeCell ref="AF2926:AG2926"/>
    <mergeCell ref="L2927:M2927"/>
    <mergeCell ref="P2927:Q2927"/>
    <mergeCell ref="T2927:U2927"/>
    <mergeCell ref="X2927:Y2927"/>
    <mergeCell ref="AB2927:AC2927"/>
    <mergeCell ref="AF2927:AG2927"/>
    <mergeCell ref="L2926:M2926"/>
    <mergeCell ref="P2926:Q2926"/>
    <mergeCell ref="T2926:U2926"/>
    <mergeCell ref="X2926:Y2926"/>
    <mergeCell ref="AB2926:AC2926"/>
    <mergeCell ref="AE2924:AG2924"/>
    <mergeCell ref="K2925:M2925"/>
    <mergeCell ref="O2925:Q2925"/>
    <mergeCell ref="S2925:U2925"/>
    <mergeCell ref="W2925:Y2925"/>
    <mergeCell ref="AA2925:AC2925"/>
    <mergeCell ref="AE2925:AG2925"/>
    <mergeCell ref="K2924:M2924"/>
    <mergeCell ref="O2924:Q2924"/>
    <mergeCell ref="S2924:U2924"/>
    <mergeCell ref="W2924:Y2924"/>
    <mergeCell ref="AA2924:AC2924"/>
    <mergeCell ref="AF2922:AG2922"/>
    <mergeCell ref="L2923:M2923"/>
    <mergeCell ref="P2923:Q2923"/>
    <mergeCell ref="T2923:U2923"/>
    <mergeCell ref="X2923:Y2923"/>
    <mergeCell ref="AB2923:AC2923"/>
    <mergeCell ref="AF2923:AG2923"/>
    <mergeCell ref="L2922:M2922"/>
    <mergeCell ref="P2922:Q2922"/>
    <mergeCell ref="T2922:U2922"/>
    <mergeCell ref="X2922:Y2922"/>
    <mergeCell ref="AB2922:AC2922"/>
    <mergeCell ref="AE2920:AG2920"/>
    <mergeCell ref="K2921:M2921"/>
    <mergeCell ref="O2921:Q2921"/>
    <mergeCell ref="S2921:U2921"/>
    <mergeCell ref="W2921:Y2921"/>
    <mergeCell ref="AA2921:AC2921"/>
    <mergeCell ref="AE2921:AG2921"/>
    <mergeCell ref="K2920:M2920"/>
    <mergeCell ref="O2920:Q2920"/>
    <mergeCell ref="S2920:U2920"/>
    <mergeCell ref="W2920:Y2920"/>
    <mergeCell ref="AA2920:AC2920"/>
    <mergeCell ref="AF2918:AG2918"/>
    <mergeCell ref="K2919:M2919"/>
    <mergeCell ref="O2919:Q2919"/>
    <mergeCell ref="S2919:U2919"/>
    <mergeCell ref="W2919:Y2919"/>
    <mergeCell ref="AA2919:AC2919"/>
    <mergeCell ref="AE2919:AG2919"/>
    <mergeCell ref="L2918:M2918"/>
    <mergeCell ref="P2918:Q2918"/>
    <mergeCell ref="T2918:U2918"/>
    <mergeCell ref="X2918:Y2918"/>
    <mergeCell ref="AB2918:AC2918"/>
    <mergeCell ref="AE2916:AG2916"/>
    <mergeCell ref="L2917:M2917"/>
    <mergeCell ref="P2917:Q2917"/>
    <mergeCell ref="T2917:U2917"/>
    <mergeCell ref="X2917:Y2917"/>
    <mergeCell ref="AB2917:AC2917"/>
    <mergeCell ref="AF2917:AG2917"/>
    <mergeCell ref="K2916:M2916"/>
    <mergeCell ref="O2916:Q2916"/>
    <mergeCell ref="S2916:U2916"/>
    <mergeCell ref="W2916:Y2916"/>
    <mergeCell ref="AA2916:AC2916"/>
    <mergeCell ref="AE2914:AG2914"/>
    <mergeCell ref="K2915:M2915"/>
    <mergeCell ref="O2915:Q2915"/>
    <mergeCell ref="S2915:U2915"/>
    <mergeCell ref="W2915:Y2915"/>
    <mergeCell ref="AA2915:AC2915"/>
    <mergeCell ref="AE2915:AG2915"/>
    <mergeCell ref="K2914:M2914"/>
    <mergeCell ref="O2914:Q2914"/>
    <mergeCell ref="S2914:U2914"/>
    <mergeCell ref="W2914:Y2914"/>
    <mergeCell ref="AA2914:AC2914"/>
    <mergeCell ref="AB2912:AC2912"/>
    <mergeCell ref="AF2912:AG2912"/>
    <mergeCell ref="K2913:M2913"/>
    <mergeCell ref="O2913:Q2913"/>
    <mergeCell ref="S2913:U2913"/>
    <mergeCell ref="W2913:Y2913"/>
    <mergeCell ref="AA2913:AC2913"/>
    <mergeCell ref="AE2913:AG2913"/>
    <mergeCell ref="A2912:F2912"/>
    <mergeCell ref="L2912:M2912"/>
    <mergeCell ref="P2912:Q2912"/>
    <mergeCell ref="T2912:U2912"/>
    <mergeCell ref="X2912:Y2912"/>
    <mergeCell ref="AE2910:AG2910"/>
    <mergeCell ref="K2911:M2911"/>
    <mergeCell ref="O2911:Q2911"/>
    <mergeCell ref="S2911:U2911"/>
    <mergeCell ref="W2911:Y2911"/>
    <mergeCell ref="AA2911:AC2911"/>
    <mergeCell ref="AE2911:AG2911"/>
    <mergeCell ref="K2910:M2910"/>
    <mergeCell ref="O2910:Q2910"/>
    <mergeCell ref="S2910:U2910"/>
    <mergeCell ref="W2910:Y2910"/>
    <mergeCell ref="AA2910:AC2910"/>
    <mergeCell ref="AF2908:AG2908"/>
    <mergeCell ref="L2909:M2909"/>
    <mergeCell ref="P2909:Q2909"/>
    <mergeCell ref="T2909:U2909"/>
    <mergeCell ref="X2909:Y2909"/>
    <mergeCell ref="AB2909:AC2909"/>
    <mergeCell ref="AF2909:AG2909"/>
    <mergeCell ref="L2908:M2908"/>
    <mergeCell ref="P2908:Q2908"/>
    <mergeCell ref="T2908:U2908"/>
    <mergeCell ref="X2908:Y2908"/>
    <mergeCell ref="AB2908:AC2908"/>
    <mergeCell ref="AE2906:AG2906"/>
    <mergeCell ref="K2907:M2907"/>
    <mergeCell ref="O2907:Q2907"/>
    <mergeCell ref="S2907:U2907"/>
    <mergeCell ref="W2907:Y2907"/>
    <mergeCell ref="AA2907:AC2907"/>
    <mergeCell ref="AE2907:AG2907"/>
    <mergeCell ref="K2906:M2906"/>
    <mergeCell ref="O2906:Q2906"/>
    <mergeCell ref="S2906:U2906"/>
    <mergeCell ref="W2906:Y2906"/>
    <mergeCell ref="AA2906:AC2906"/>
    <mergeCell ref="AF2904:AG2904"/>
    <mergeCell ref="L2905:M2905"/>
    <mergeCell ref="P2905:Q2905"/>
    <mergeCell ref="T2905:U2905"/>
    <mergeCell ref="X2905:Y2905"/>
    <mergeCell ref="AB2905:AC2905"/>
    <mergeCell ref="AF2905:AG2905"/>
    <mergeCell ref="L2904:M2904"/>
    <mergeCell ref="P2904:Q2904"/>
    <mergeCell ref="T2904:U2904"/>
    <mergeCell ref="X2904:Y2904"/>
    <mergeCell ref="AB2904:AC2904"/>
    <mergeCell ref="AE2902:AG2902"/>
    <mergeCell ref="K2903:M2903"/>
    <mergeCell ref="O2903:Q2903"/>
    <mergeCell ref="S2903:U2903"/>
    <mergeCell ref="W2903:Y2903"/>
    <mergeCell ref="AA2903:AC2903"/>
    <mergeCell ref="AE2903:AG2903"/>
    <mergeCell ref="K2902:M2902"/>
    <mergeCell ref="O2902:Q2902"/>
    <mergeCell ref="S2902:U2902"/>
    <mergeCell ref="W2902:Y2902"/>
    <mergeCell ref="AA2902:AC2902"/>
    <mergeCell ref="AF2900:AG2900"/>
    <mergeCell ref="L2901:M2901"/>
    <mergeCell ref="P2901:Q2901"/>
    <mergeCell ref="T2901:U2901"/>
    <mergeCell ref="X2901:Y2901"/>
    <mergeCell ref="AB2901:AC2901"/>
    <mergeCell ref="AF2901:AG2901"/>
    <mergeCell ref="L2900:M2900"/>
    <mergeCell ref="P2900:Q2900"/>
    <mergeCell ref="T2900:U2900"/>
    <mergeCell ref="X2900:Y2900"/>
    <mergeCell ref="AB2900:AC2900"/>
    <mergeCell ref="AF2898:AG2898"/>
    <mergeCell ref="L2899:M2899"/>
    <mergeCell ref="P2899:Q2899"/>
    <mergeCell ref="T2899:U2899"/>
    <mergeCell ref="X2899:Y2899"/>
    <mergeCell ref="AB2899:AC2899"/>
    <mergeCell ref="AF2899:AG2899"/>
    <mergeCell ref="L2898:M2898"/>
    <mergeCell ref="P2898:Q2898"/>
    <mergeCell ref="T2898:U2898"/>
    <mergeCell ref="X2898:Y2898"/>
    <mergeCell ref="AB2898:AC2898"/>
    <mergeCell ref="AF2896:AG2896"/>
    <mergeCell ref="L2897:M2897"/>
    <mergeCell ref="P2897:Q2897"/>
    <mergeCell ref="T2897:U2897"/>
    <mergeCell ref="X2897:Y2897"/>
    <mergeCell ref="AB2897:AC2897"/>
    <mergeCell ref="AF2897:AG2897"/>
    <mergeCell ref="L2896:M2896"/>
    <mergeCell ref="P2896:Q2896"/>
    <mergeCell ref="T2896:U2896"/>
    <mergeCell ref="X2896:Y2896"/>
    <mergeCell ref="AB2896:AC2896"/>
    <mergeCell ref="AE2894:AG2894"/>
    <mergeCell ref="L2895:M2895"/>
    <mergeCell ref="P2895:Q2895"/>
    <mergeCell ref="T2895:U2895"/>
    <mergeCell ref="X2895:Y2895"/>
    <mergeCell ref="AB2895:AC2895"/>
    <mergeCell ref="AF2895:AG2895"/>
    <mergeCell ref="K2894:M2894"/>
    <mergeCell ref="O2894:Q2894"/>
    <mergeCell ref="S2894:U2894"/>
    <mergeCell ref="W2894:Y2894"/>
    <mergeCell ref="AA2894:AC2894"/>
    <mergeCell ref="AE2892:AG2892"/>
    <mergeCell ref="K2893:M2893"/>
    <mergeCell ref="O2893:Q2893"/>
    <mergeCell ref="S2893:U2893"/>
    <mergeCell ref="W2893:Y2893"/>
    <mergeCell ref="AA2893:AC2893"/>
    <mergeCell ref="AE2893:AG2893"/>
    <mergeCell ref="K2892:M2892"/>
    <mergeCell ref="O2892:Q2892"/>
    <mergeCell ref="S2892:U2892"/>
    <mergeCell ref="W2892:Y2892"/>
    <mergeCell ref="AA2892:AC2892"/>
    <mergeCell ref="AF2890:AG2890"/>
    <mergeCell ref="L2891:M2891"/>
    <mergeCell ref="P2891:Q2891"/>
    <mergeCell ref="T2891:U2891"/>
    <mergeCell ref="X2891:Y2891"/>
    <mergeCell ref="AB2891:AC2891"/>
    <mergeCell ref="AF2891:AG2891"/>
    <mergeCell ref="L2890:M2890"/>
    <mergeCell ref="P2890:Q2890"/>
    <mergeCell ref="T2890:U2890"/>
    <mergeCell ref="X2890:Y2890"/>
    <mergeCell ref="AB2890:AC2890"/>
    <mergeCell ref="AF2888:AG2888"/>
    <mergeCell ref="L2889:M2889"/>
    <mergeCell ref="P2889:Q2889"/>
    <mergeCell ref="T2889:U2889"/>
    <mergeCell ref="X2889:Y2889"/>
    <mergeCell ref="AB2889:AC2889"/>
    <mergeCell ref="AF2889:AG2889"/>
    <mergeCell ref="L2888:M2888"/>
    <mergeCell ref="P2888:Q2888"/>
    <mergeCell ref="T2888:U2888"/>
    <mergeCell ref="X2888:Y2888"/>
    <mergeCell ref="AB2888:AC2888"/>
    <mergeCell ref="AF2886:AG2886"/>
    <mergeCell ref="L2887:M2887"/>
    <mergeCell ref="P2887:Q2887"/>
    <mergeCell ref="T2887:U2887"/>
    <mergeCell ref="X2887:Y2887"/>
    <mergeCell ref="AB2887:AC2887"/>
    <mergeCell ref="AF2887:AG2887"/>
    <mergeCell ref="L2886:M2886"/>
    <mergeCell ref="P2886:Q2886"/>
    <mergeCell ref="T2886:U2886"/>
    <mergeCell ref="X2886:Y2886"/>
    <mergeCell ref="AB2886:AC2886"/>
    <mergeCell ref="AE2884:AG2884"/>
    <mergeCell ref="L2885:M2885"/>
    <mergeCell ref="P2885:Q2885"/>
    <mergeCell ref="T2885:U2885"/>
    <mergeCell ref="X2885:Y2885"/>
    <mergeCell ref="AB2885:AC2885"/>
    <mergeCell ref="AF2885:AG2885"/>
    <mergeCell ref="K2884:M2884"/>
    <mergeCell ref="O2884:Q2884"/>
    <mergeCell ref="S2884:U2884"/>
    <mergeCell ref="W2884:Y2884"/>
    <mergeCell ref="AA2884:AC2884"/>
    <mergeCell ref="AF2882:AG2882"/>
    <mergeCell ref="K2883:M2883"/>
    <mergeCell ref="O2883:Q2883"/>
    <mergeCell ref="S2883:U2883"/>
    <mergeCell ref="W2883:Y2883"/>
    <mergeCell ref="AA2883:AC2883"/>
    <mergeCell ref="AE2883:AG2883"/>
    <mergeCell ref="L2882:M2882"/>
    <mergeCell ref="P2882:Q2882"/>
    <mergeCell ref="T2882:U2882"/>
    <mergeCell ref="X2882:Y2882"/>
    <mergeCell ref="AB2882:AC2882"/>
    <mergeCell ref="AF2880:AG2880"/>
    <mergeCell ref="L2881:M2881"/>
    <mergeCell ref="P2881:Q2881"/>
    <mergeCell ref="T2881:U2881"/>
    <mergeCell ref="X2881:Y2881"/>
    <mergeCell ref="AB2881:AC2881"/>
    <mergeCell ref="AF2881:AG2881"/>
    <mergeCell ref="L2880:M2880"/>
    <mergeCell ref="P2880:Q2880"/>
    <mergeCell ref="T2880:U2880"/>
    <mergeCell ref="X2880:Y2880"/>
    <mergeCell ref="AB2880:AC2880"/>
    <mergeCell ref="AE2878:AG2878"/>
    <mergeCell ref="K2879:M2879"/>
    <mergeCell ref="O2879:Q2879"/>
    <mergeCell ref="S2879:U2879"/>
    <mergeCell ref="W2879:Y2879"/>
    <mergeCell ref="AA2879:AC2879"/>
    <mergeCell ref="AE2879:AG2879"/>
    <mergeCell ref="K2878:M2878"/>
    <mergeCell ref="O2878:Q2878"/>
    <mergeCell ref="S2878:U2878"/>
    <mergeCell ref="W2878:Y2878"/>
    <mergeCell ref="AA2878:AC2878"/>
    <mergeCell ref="AE2876:AG2876"/>
    <mergeCell ref="K2877:M2877"/>
    <mergeCell ref="O2877:Q2877"/>
    <mergeCell ref="S2877:U2877"/>
    <mergeCell ref="W2877:Y2877"/>
    <mergeCell ref="AA2877:AC2877"/>
    <mergeCell ref="AE2877:AG2877"/>
    <mergeCell ref="K2876:M2876"/>
    <mergeCell ref="O2876:Q2876"/>
    <mergeCell ref="S2876:U2876"/>
    <mergeCell ref="W2876:Y2876"/>
    <mergeCell ref="AA2876:AC2876"/>
    <mergeCell ref="AB2874:AC2874"/>
    <mergeCell ref="AF2874:AG2874"/>
    <mergeCell ref="K2875:M2875"/>
    <mergeCell ref="O2875:Q2875"/>
    <mergeCell ref="S2875:U2875"/>
    <mergeCell ref="W2875:Y2875"/>
    <mergeCell ref="AA2875:AC2875"/>
    <mergeCell ref="AE2875:AG2875"/>
    <mergeCell ref="A2874:F2874"/>
    <mergeCell ref="L2874:M2874"/>
    <mergeCell ref="P2874:Q2874"/>
    <mergeCell ref="T2874:U2874"/>
    <mergeCell ref="X2874:Y2874"/>
    <mergeCell ref="AE2872:AG2872"/>
    <mergeCell ref="K2873:M2873"/>
    <mergeCell ref="O2873:Q2873"/>
    <mergeCell ref="S2873:U2873"/>
    <mergeCell ref="W2873:Y2873"/>
    <mergeCell ref="AA2873:AC2873"/>
    <mergeCell ref="AE2873:AG2873"/>
    <mergeCell ref="K2872:M2872"/>
    <mergeCell ref="O2872:Q2872"/>
    <mergeCell ref="S2872:U2872"/>
    <mergeCell ref="W2872:Y2872"/>
    <mergeCell ref="AA2872:AC2872"/>
    <mergeCell ref="AF2870:AG2870"/>
    <mergeCell ref="L2871:M2871"/>
    <mergeCell ref="P2871:Q2871"/>
    <mergeCell ref="T2871:U2871"/>
    <mergeCell ref="X2871:Y2871"/>
    <mergeCell ref="AB2871:AC2871"/>
    <mergeCell ref="AF2871:AG2871"/>
    <mergeCell ref="L2870:M2870"/>
    <mergeCell ref="P2870:Q2870"/>
    <mergeCell ref="T2870:U2870"/>
    <mergeCell ref="X2870:Y2870"/>
    <mergeCell ref="AB2870:AC2870"/>
    <mergeCell ref="AE2868:AG2868"/>
    <mergeCell ref="K2869:M2869"/>
    <mergeCell ref="O2869:Q2869"/>
    <mergeCell ref="S2869:U2869"/>
    <mergeCell ref="W2869:Y2869"/>
    <mergeCell ref="AA2869:AC2869"/>
    <mergeCell ref="AE2869:AG2869"/>
    <mergeCell ref="K2868:M2868"/>
    <mergeCell ref="O2868:Q2868"/>
    <mergeCell ref="S2868:U2868"/>
    <mergeCell ref="W2868:Y2868"/>
    <mergeCell ref="AA2868:AC2868"/>
    <mergeCell ref="AF2866:AG2866"/>
    <mergeCell ref="L2867:M2867"/>
    <mergeCell ref="P2867:Q2867"/>
    <mergeCell ref="T2867:U2867"/>
    <mergeCell ref="X2867:Y2867"/>
    <mergeCell ref="AB2867:AC2867"/>
    <mergeCell ref="AF2867:AG2867"/>
    <mergeCell ref="L2866:M2866"/>
    <mergeCell ref="P2866:Q2866"/>
    <mergeCell ref="T2866:U2866"/>
    <mergeCell ref="X2866:Y2866"/>
    <mergeCell ref="AB2866:AC2866"/>
    <mergeCell ref="AE2864:AG2864"/>
    <mergeCell ref="K2865:M2865"/>
    <mergeCell ref="O2865:Q2865"/>
    <mergeCell ref="S2865:U2865"/>
    <mergeCell ref="W2865:Y2865"/>
    <mergeCell ref="AA2865:AC2865"/>
    <mergeCell ref="AE2865:AG2865"/>
    <mergeCell ref="K2864:M2864"/>
    <mergeCell ref="O2864:Q2864"/>
    <mergeCell ref="S2864:U2864"/>
    <mergeCell ref="W2864:Y2864"/>
    <mergeCell ref="AA2864:AC2864"/>
    <mergeCell ref="AF2862:AG2862"/>
    <mergeCell ref="K2863:M2863"/>
    <mergeCell ref="O2863:Q2863"/>
    <mergeCell ref="S2863:U2863"/>
    <mergeCell ref="W2863:Y2863"/>
    <mergeCell ref="AA2863:AC2863"/>
    <mergeCell ref="AE2863:AG2863"/>
    <mergeCell ref="L2862:M2862"/>
    <mergeCell ref="P2862:Q2862"/>
    <mergeCell ref="T2862:U2862"/>
    <mergeCell ref="X2862:Y2862"/>
    <mergeCell ref="AB2862:AC2862"/>
    <mergeCell ref="AE2860:AG2860"/>
    <mergeCell ref="L2861:M2861"/>
    <mergeCell ref="P2861:Q2861"/>
    <mergeCell ref="T2861:U2861"/>
    <mergeCell ref="X2861:Y2861"/>
    <mergeCell ref="AB2861:AC2861"/>
    <mergeCell ref="AF2861:AG2861"/>
    <mergeCell ref="K2860:M2860"/>
    <mergeCell ref="O2860:Q2860"/>
    <mergeCell ref="S2860:U2860"/>
    <mergeCell ref="W2860:Y2860"/>
    <mergeCell ref="AA2860:AC2860"/>
    <mergeCell ref="AF2858:AG2858"/>
    <mergeCell ref="K2859:M2859"/>
    <mergeCell ref="O2859:Q2859"/>
    <mergeCell ref="S2859:U2859"/>
    <mergeCell ref="W2859:Y2859"/>
    <mergeCell ref="AA2859:AC2859"/>
    <mergeCell ref="AE2859:AG2859"/>
    <mergeCell ref="L2858:M2858"/>
    <mergeCell ref="P2858:Q2858"/>
    <mergeCell ref="T2858:U2858"/>
    <mergeCell ref="X2858:Y2858"/>
    <mergeCell ref="AB2858:AC2858"/>
    <mergeCell ref="AE2856:AG2856"/>
    <mergeCell ref="L2857:M2857"/>
    <mergeCell ref="P2857:Q2857"/>
    <mergeCell ref="T2857:U2857"/>
    <mergeCell ref="X2857:Y2857"/>
    <mergeCell ref="AB2857:AC2857"/>
    <mergeCell ref="AF2857:AG2857"/>
    <mergeCell ref="K2856:M2856"/>
    <mergeCell ref="O2856:Q2856"/>
    <mergeCell ref="S2856:U2856"/>
    <mergeCell ref="W2856:Y2856"/>
    <mergeCell ref="AA2856:AC2856"/>
    <mergeCell ref="AE2854:AG2854"/>
    <mergeCell ref="K2855:M2855"/>
    <mergeCell ref="O2855:Q2855"/>
    <mergeCell ref="S2855:U2855"/>
    <mergeCell ref="W2855:Y2855"/>
    <mergeCell ref="AA2855:AC2855"/>
    <mergeCell ref="AE2855:AG2855"/>
    <mergeCell ref="K2854:M2854"/>
    <mergeCell ref="O2854:Q2854"/>
    <mergeCell ref="S2854:U2854"/>
    <mergeCell ref="W2854:Y2854"/>
    <mergeCell ref="AA2854:AC2854"/>
    <mergeCell ref="AB2852:AC2852"/>
    <mergeCell ref="AF2852:AG2852"/>
    <mergeCell ref="A2853:F2853"/>
    <mergeCell ref="L2853:M2853"/>
    <mergeCell ref="P2853:Q2853"/>
    <mergeCell ref="T2853:U2853"/>
    <mergeCell ref="X2853:Y2853"/>
    <mergeCell ref="AB2853:AC2853"/>
    <mergeCell ref="AF2853:AG2853"/>
    <mergeCell ref="A2852:F2852"/>
    <mergeCell ref="L2852:M2852"/>
    <mergeCell ref="P2852:Q2852"/>
    <mergeCell ref="T2852:U2852"/>
    <mergeCell ref="X2852:Y2852"/>
    <mergeCell ref="AE2850:AG2850"/>
    <mergeCell ref="K2851:M2851"/>
    <mergeCell ref="O2851:Q2851"/>
    <mergeCell ref="S2851:U2851"/>
    <mergeCell ref="W2851:Y2851"/>
    <mergeCell ref="AA2851:AC2851"/>
    <mergeCell ref="AE2851:AG2851"/>
    <mergeCell ref="K2850:M2850"/>
    <mergeCell ref="O2850:Q2850"/>
    <mergeCell ref="S2850:U2850"/>
    <mergeCell ref="W2850:Y2850"/>
    <mergeCell ref="AA2850:AC2850"/>
    <mergeCell ref="AF2848:AG2848"/>
    <mergeCell ref="L2849:M2849"/>
    <mergeCell ref="P2849:Q2849"/>
    <mergeCell ref="T2849:U2849"/>
    <mergeCell ref="X2849:Y2849"/>
    <mergeCell ref="AB2849:AC2849"/>
    <mergeCell ref="AF2849:AG2849"/>
    <mergeCell ref="L2848:M2848"/>
    <mergeCell ref="P2848:Q2848"/>
    <mergeCell ref="T2848:U2848"/>
    <mergeCell ref="X2848:Y2848"/>
    <mergeCell ref="AB2848:AC2848"/>
    <mergeCell ref="AE2846:AG2846"/>
    <mergeCell ref="K2847:M2847"/>
    <mergeCell ref="O2847:Q2847"/>
    <mergeCell ref="S2847:U2847"/>
    <mergeCell ref="W2847:Y2847"/>
    <mergeCell ref="AA2847:AC2847"/>
    <mergeCell ref="AE2847:AG2847"/>
    <mergeCell ref="K2846:M2846"/>
    <mergeCell ref="O2846:Q2846"/>
    <mergeCell ref="S2846:U2846"/>
    <mergeCell ref="W2846:Y2846"/>
    <mergeCell ref="AA2846:AC2846"/>
    <mergeCell ref="AF2844:AG2844"/>
    <mergeCell ref="L2845:M2845"/>
    <mergeCell ref="P2845:Q2845"/>
    <mergeCell ref="T2845:U2845"/>
    <mergeCell ref="X2845:Y2845"/>
    <mergeCell ref="AB2845:AC2845"/>
    <mergeCell ref="AF2845:AG2845"/>
    <mergeCell ref="L2844:M2844"/>
    <mergeCell ref="P2844:Q2844"/>
    <mergeCell ref="T2844:U2844"/>
    <mergeCell ref="X2844:Y2844"/>
    <mergeCell ref="AB2844:AC2844"/>
    <mergeCell ref="AF2842:AG2842"/>
    <mergeCell ref="L2843:M2843"/>
    <mergeCell ref="P2843:Q2843"/>
    <mergeCell ref="T2843:U2843"/>
    <mergeCell ref="X2843:Y2843"/>
    <mergeCell ref="AB2843:AC2843"/>
    <mergeCell ref="AF2843:AG2843"/>
    <mergeCell ref="L2842:M2842"/>
    <mergeCell ref="P2842:Q2842"/>
    <mergeCell ref="T2842:U2842"/>
    <mergeCell ref="X2842:Y2842"/>
    <mergeCell ref="AB2842:AC2842"/>
    <mergeCell ref="AF2840:AG2840"/>
    <mergeCell ref="L2841:M2841"/>
    <mergeCell ref="P2841:Q2841"/>
    <mergeCell ref="T2841:U2841"/>
    <mergeCell ref="X2841:Y2841"/>
    <mergeCell ref="AB2841:AC2841"/>
    <mergeCell ref="AF2841:AG2841"/>
    <mergeCell ref="L2840:M2840"/>
    <mergeCell ref="P2840:Q2840"/>
    <mergeCell ref="T2840:U2840"/>
    <mergeCell ref="X2840:Y2840"/>
    <mergeCell ref="AB2840:AC2840"/>
    <mergeCell ref="AF2838:AG2838"/>
    <mergeCell ref="L2839:M2839"/>
    <mergeCell ref="P2839:Q2839"/>
    <mergeCell ref="T2839:U2839"/>
    <mergeCell ref="X2839:Y2839"/>
    <mergeCell ref="AB2839:AC2839"/>
    <mergeCell ref="AF2839:AG2839"/>
    <mergeCell ref="L2838:M2838"/>
    <mergeCell ref="P2838:Q2838"/>
    <mergeCell ref="T2838:U2838"/>
    <mergeCell ref="X2838:Y2838"/>
    <mergeCell ref="AB2838:AC2838"/>
    <mergeCell ref="AF2836:AG2836"/>
    <mergeCell ref="L2837:M2837"/>
    <mergeCell ref="P2837:Q2837"/>
    <mergeCell ref="T2837:U2837"/>
    <mergeCell ref="X2837:Y2837"/>
    <mergeCell ref="AB2837:AC2837"/>
    <mergeCell ref="AF2837:AG2837"/>
    <mergeCell ref="L2836:M2836"/>
    <mergeCell ref="P2836:Q2836"/>
    <mergeCell ref="T2836:U2836"/>
    <mergeCell ref="X2836:Y2836"/>
    <mergeCell ref="AB2836:AC2836"/>
    <mergeCell ref="AF2834:AG2834"/>
    <mergeCell ref="L2835:M2835"/>
    <mergeCell ref="P2835:Q2835"/>
    <mergeCell ref="T2835:U2835"/>
    <mergeCell ref="X2835:Y2835"/>
    <mergeCell ref="AB2835:AC2835"/>
    <mergeCell ref="AF2835:AG2835"/>
    <mergeCell ref="L2834:M2834"/>
    <mergeCell ref="P2834:Q2834"/>
    <mergeCell ref="T2834:U2834"/>
    <mergeCell ref="X2834:Y2834"/>
    <mergeCell ref="AB2834:AC2834"/>
    <mergeCell ref="AF2832:AG2832"/>
    <mergeCell ref="L2833:M2833"/>
    <mergeCell ref="P2833:Q2833"/>
    <mergeCell ref="T2833:U2833"/>
    <mergeCell ref="X2833:Y2833"/>
    <mergeCell ref="AB2833:AC2833"/>
    <mergeCell ref="AF2833:AG2833"/>
    <mergeCell ref="L2832:M2832"/>
    <mergeCell ref="P2832:Q2832"/>
    <mergeCell ref="T2832:U2832"/>
    <mergeCell ref="X2832:Y2832"/>
    <mergeCell ref="AB2832:AC2832"/>
    <mergeCell ref="AE2830:AG2830"/>
    <mergeCell ref="K2831:M2831"/>
    <mergeCell ref="O2831:Q2831"/>
    <mergeCell ref="S2831:U2831"/>
    <mergeCell ref="W2831:Y2831"/>
    <mergeCell ref="AA2831:AC2831"/>
    <mergeCell ref="AE2831:AG2831"/>
    <mergeCell ref="K2830:M2830"/>
    <mergeCell ref="O2830:Q2830"/>
    <mergeCell ref="S2830:U2830"/>
    <mergeCell ref="W2830:Y2830"/>
    <mergeCell ref="AA2830:AC2830"/>
    <mergeCell ref="AF2828:AG2828"/>
    <mergeCell ref="L2829:M2829"/>
    <mergeCell ref="P2829:Q2829"/>
    <mergeCell ref="T2829:U2829"/>
    <mergeCell ref="X2829:Y2829"/>
    <mergeCell ref="AB2829:AC2829"/>
    <mergeCell ref="AF2829:AG2829"/>
    <mergeCell ref="L2828:M2828"/>
    <mergeCell ref="P2828:Q2828"/>
    <mergeCell ref="T2828:U2828"/>
    <mergeCell ref="X2828:Y2828"/>
    <mergeCell ref="AB2828:AC2828"/>
    <mergeCell ref="AF2826:AG2826"/>
    <mergeCell ref="L2827:M2827"/>
    <mergeCell ref="P2827:Q2827"/>
    <mergeCell ref="T2827:U2827"/>
    <mergeCell ref="X2827:Y2827"/>
    <mergeCell ref="AB2827:AC2827"/>
    <mergeCell ref="AF2827:AG2827"/>
    <mergeCell ref="L2826:M2826"/>
    <mergeCell ref="P2826:Q2826"/>
    <mergeCell ref="T2826:U2826"/>
    <mergeCell ref="X2826:Y2826"/>
    <mergeCell ref="AB2826:AC2826"/>
    <mergeCell ref="AE2824:AG2824"/>
    <mergeCell ref="K2825:M2825"/>
    <mergeCell ref="O2825:Q2825"/>
    <mergeCell ref="S2825:U2825"/>
    <mergeCell ref="W2825:Y2825"/>
    <mergeCell ref="AA2825:AC2825"/>
    <mergeCell ref="AE2825:AG2825"/>
    <mergeCell ref="K2824:M2824"/>
    <mergeCell ref="O2824:Q2824"/>
    <mergeCell ref="S2824:U2824"/>
    <mergeCell ref="W2824:Y2824"/>
    <mergeCell ref="AA2824:AC2824"/>
    <mergeCell ref="AE2822:AG2822"/>
    <mergeCell ref="K2823:M2823"/>
    <mergeCell ref="O2823:Q2823"/>
    <mergeCell ref="S2823:U2823"/>
    <mergeCell ref="W2823:Y2823"/>
    <mergeCell ref="AA2823:AC2823"/>
    <mergeCell ref="AE2823:AG2823"/>
    <mergeCell ref="K2822:M2822"/>
    <mergeCell ref="O2822:Q2822"/>
    <mergeCell ref="S2822:U2822"/>
    <mergeCell ref="W2822:Y2822"/>
    <mergeCell ref="AA2822:AC2822"/>
    <mergeCell ref="AF2820:AG2820"/>
    <mergeCell ref="K2821:M2821"/>
    <mergeCell ref="O2821:Q2821"/>
    <mergeCell ref="S2821:U2821"/>
    <mergeCell ref="W2821:Y2821"/>
    <mergeCell ref="AA2821:AC2821"/>
    <mergeCell ref="AE2821:AG2821"/>
    <mergeCell ref="L2820:M2820"/>
    <mergeCell ref="P2820:Q2820"/>
    <mergeCell ref="T2820:U2820"/>
    <mergeCell ref="X2820:Y2820"/>
    <mergeCell ref="AB2820:AC2820"/>
    <mergeCell ref="AF2818:AG2818"/>
    <mergeCell ref="L2819:M2819"/>
    <mergeCell ref="P2819:Q2819"/>
    <mergeCell ref="T2819:U2819"/>
    <mergeCell ref="X2819:Y2819"/>
    <mergeCell ref="AB2819:AC2819"/>
    <mergeCell ref="AF2819:AG2819"/>
    <mergeCell ref="L2818:M2818"/>
    <mergeCell ref="P2818:Q2818"/>
    <mergeCell ref="T2818:U2818"/>
    <mergeCell ref="X2818:Y2818"/>
    <mergeCell ref="AB2818:AC2818"/>
    <mergeCell ref="AE2816:AG2816"/>
    <mergeCell ref="K2817:M2817"/>
    <mergeCell ref="O2817:Q2817"/>
    <mergeCell ref="S2817:U2817"/>
    <mergeCell ref="W2817:Y2817"/>
    <mergeCell ref="AA2817:AC2817"/>
    <mergeCell ref="AE2817:AG2817"/>
    <mergeCell ref="K2816:M2816"/>
    <mergeCell ref="O2816:Q2816"/>
    <mergeCell ref="S2816:U2816"/>
    <mergeCell ref="W2816:Y2816"/>
    <mergeCell ref="AA2816:AC2816"/>
    <mergeCell ref="AF2814:AG2814"/>
    <mergeCell ref="K2815:M2815"/>
    <mergeCell ref="O2815:Q2815"/>
    <mergeCell ref="S2815:U2815"/>
    <mergeCell ref="W2815:Y2815"/>
    <mergeCell ref="AA2815:AC2815"/>
    <mergeCell ref="AE2815:AG2815"/>
    <mergeCell ref="L2814:M2814"/>
    <mergeCell ref="P2814:Q2814"/>
    <mergeCell ref="T2814:U2814"/>
    <mergeCell ref="X2814:Y2814"/>
    <mergeCell ref="AB2814:AC2814"/>
    <mergeCell ref="AF2812:AG2812"/>
    <mergeCell ref="L2813:M2813"/>
    <mergeCell ref="P2813:Q2813"/>
    <mergeCell ref="T2813:U2813"/>
    <mergeCell ref="X2813:Y2813"/>
    <mergeCell ref="AB2813:AC2813"/>
    <mergeCell ref="AF2813:AG2813"/>
    <mergeCell ref="L2812:M2812"/>
    <mergeCell ref="P2812:Q2812"/>
    <mergeCell ref="T2812:U2812"/>
    <mergeCell ref="X2812:Y2812"/>
    <mergeCell ref="AB2812:AC2812"/>
    <mergeCell ref="AE2810:AG2810"/>
    <mergeCell ref="K2811:M2811"/>
    <mergeCell ref="O2811:Q2811"/>
    <mergeCell ref="S2811:U2811"/>
    <mergeCell ref="W2811:Y2811"/>
    <mergeCell ref="AA2811:AC2811"/>
    <mergeCell ref="AE2811:AG2811"/>
    <mergeCell ref="K2810:M2810"/>
    <mergeCell ref="O2810:Q2810"/>
    <mergeCell ref="S2810:U2810"/>
    <mergeCell ref="W2810:Y2810"/>
    <mergeCell ref="AA2810:AC2810"/>
    <mergeCell ref="AF2808:AG2808"/>
    <mergeCell ref="K2809:M2809"/>
    <mergeCell ref="O2809:Q2809"/>
    <mergeCell ref="S2809:U2809"/>
    <mergeCell ref="W2809:Y2809"/>
    <mergeCell ref="AA2809:AC2809"/>
    <mergeCell ref="AE2809:AG2809"/>
    <mergeCell ref="L2808:M2808"/>
    <mergeCell ref="P2808:Q2808"/>
    <mergeCell ref="T2808:U2808"/>
    <mergeCell ref="X2808:Y2808"/>
    <mergeCell ref="AB2808:AC2808"/>
    <mergeCell ref="AE2806:AG2806"/>
    <mergeCell ref="L2807:M2807"/>
    <mergeCell ref="P2807:Q2807"/>
    <mergeCell ref="T2807:U2807"/>
    <mergeCell ref="X2807:Y2807"/>
    <mergeCell ref="AB2807:AC2807"/>
    <mergeCell ref="AF2807:AG2807"/>
    <mergeCell ref="K2806:M2806"/>
    <mergeCell ref="O2806:Q2806"/>
    <mergeCell ref="S2806:U2806"/>
    <mergeCell ref="W2806:Y2806"/>
    <mergeCell ref="AA2806:AC2806"/>
    <mergeCell ref="AE2804:AG2804"/>
    <mergeCell ref="K2805:M2805"/>
    <mergeCell ref="O2805:Q2805"/>
    <mergeCell ref="S2805:U2805"/>
    <mergeCell ref="W2805:Y2805"/>
    <mergeCell ref="AA2805:AC2805"/>
    <mergeCell ref="AE2805:AG2805"/>
    <mergeCell ref="K2804:M2804"/>
    <mergeCell ref="O2804:Q2804"/>
    <mergeCell ref="S2804:U2804"/>
    <mergeCell ref="W2804:Y2804"/>
    <mergeCell ref="AA2804:AC2804"/>
    <mergeCell ref="AF2802:AG2802"/>
    <mergeCell ref="K2803:M2803"/>
    <mergeCell ref="O2803:Q2803"/>
    <mergeCell ref="S2803:U2803"/>
    <mergeCell ref="W2803:Y2803"/>
    <mergeCell ref="AA2803:AC2803"/>
    <mergeCell ref="AE2803:AG2803"/>
    <mergeCell ref="L2802:M2802"/>
    <mergeCell ref="P2802:Q2802"/>
    <mergeCell ref="T2802:U2802"/>
    <mergeCell ref="X2802:Y2802"/>
    <mergeCell ref="AB2802:AC2802"/>
    <mergeCell ref="AF2800:AG2800"/>
    <mergeCell ref="L2801:M2801"/>
    <mergeCell ref="P2801:Q2801"/>
    <mergeCell ref="T2801:U2801"/>
    <mergeCell ref="X2801:Y2801"/>
    <mergeCell ref="AB2801:AC2801"/>
    <mergeCell ref="AF2801:AG2801"/>
    <mergeCell ref="L2800:M2800"/>
    <mergeCell ref="P2800:Q2800"/>
    <mergeCell ref="T2800:U2800"/>
    <mergeCell ref="X2800:Y2800"/>
    <mergeCell ref="AB2800:AC2800"/>
    <mergeCell ref="AE2798:AG2798"/>
    <mergeCell ref="L2799:M2799"/>
    <mergeCell ref="P2799:Q2799"/>
    <mergeCell ref="T2799:U2799"/>
    <mergeCell ref="X2799:Y2799"/>
    <mergeCell ref="AB2799:AC2799"/>
    <mergeCell ref="AF2799:AG2799"/>
    <mergeCell ref="K2798:M2798"/>
    <mergeCell ref="O2798:Q2798"/>
    <mergeCell ref="S2798:U2798"/>
    <mergeCell ref="W2798:Y2798"/>
    <mergeCell ref="AA2798:AC2798"/>
    <mergeCell ref="AE2796:AG2796"/>
    <mergeCell ref="K2797:M2797"/>
    <mergeCell ref="O2797:Q2797"/>
    <mergeCell ref="S2797:U2797"/>
    <mergeCell ref="W2797:Y2797"/>
    <mergeCell ref="AA2797:AC2797"/>
    <mergeCell ref="AE2797:AG2797"/>
    <mergeCell ref="K2796:M2796"/>
    <mergeCell ref="O2796:Q2796"/>
    <mergeCell ref="S2796:U2796"/>
    <mergeCell ref="W2796:Y2796"/>
    <mergeCell ref="AA2796:AC2796"/>
    <mergeCell ref="AF2794:AG2794"/>
    <mergeCell ref="L2795:M2795"/>
    <mergeCell ref="P2795:Q2795"/>
    <mergeCell ref="T2795:U2795"/>
    <mergeCell ref="X2795:Y2795"/>
    <mergeCell ref="AB2795:AC2795"/>
    <mergeCell ref="AF2795:AG2795"/>
    <mergeCell ref="L2794:M2794"/>
    <mergeCell ref="P2794:Q2794"/>
    <mergeCell ref="T2794:U2794"/>
    <mergeCell ref="X2794:Y2794"/>
    <mergeCell ref="AB2794:AC2794"/>
    <mergeCell ref="AF2792:AG2792"/>
    <mergeCell ref="L2793:M2793"/>
    <mergeCell ref="P2793:Q2793"/>
    <mergeCell ref="T2793:U2793"/>
    <mergeCell ref="X2793:Y2793"/>
    <mergeCell ref="AB2793:AC2793"/>
    <mergeCell ref="AF2793:AG2793"/>
    <mergeCell ref="L2792:M2792"/>
    <mergeCell ref="P2792:Q2792"/>
    <mergeCell ref="T2792:U2792"/>
    <mergeCell ref="X2792:Y2792"/>
    <mergeCell ref="AB2792:AC2792"/>
    <mergeCell ref="AF2790:AG2790"/>
    <mergeCell ref="L2791:M2791"/>
    <mergeCell ref="P2791:Q2791"/>
    <mergeCell ref="T2791:U2791"/>
    <mergeCell ref="X2791:Y2791"/>
    <mergeCell ref="AB2791:AC2791"/>
    <mergeCell ref="AF2791:AG2791"/>
    <mergeCell ref="L2790:M2790"/>
    <mergeCell ref="P2790:Q2790"/>
    <mergeCell ref="T2790:U2790"/>
    <mergeCell ref="X2790:Y2790"/>
    <mergeCell ref="AB2790:AC2790"/>
    <mergeCell ref="AF2788:AG2788"/>
    <mergeCell ref="L2789:M2789"/>
    <mergeCell ref="P2789:Q2789"/>
    <mergeCell ref="T2789:U2789"/>
    <mergeCell ref="X2789:Y2789"/>
    <mergeCell ref="AB2789:AC2789"/>
    <mergeCell ref="AF2789:AG2789"/>
    <mergeCell ref="L2788:M2788"/>
    <mergeCell ref="P2788:Q2788"/>
    <mergeCell ref="T2788:U2788"/>
    <mergeCell ref="X2788:Y2788"/>
    <mergeCell ref="AB2788:AC2788"/>
    <mergeCell ref="AE2786:AG2786"/>
    <mergeCell ref="K2787:M2787"/>
    <mergeCell ref="O2787:Q2787"/>
    <mergeCell ref="S2787:U2787"/>
    <mergeCell ref="W2787:Y2787"/>
    <mergeCell ref="AA2787:AC2787"/>
    <mergeCell ref="AE2787:AG2787"/>
    <mergeCell ref="K2786:M2786"/>
    <mergeCell ref="O2786:Q2786"/>
    <mergeCell ref="S2786:U2786"/>
    <mergeCell ref="W2786:Y2786"/>
    <mergeCell ref="AA2786:AC2786"/>
    <mergeCell ref="AF2784:AG2784"/>
    <mergeCell ref="K2785:M2785"/>
    <mergeCell ref="O2785:Q2785"/>
    <mergeCell ref="S2785:U2785"/>
    <mergeCell ref="W2785:Y2785"/>
    <mergeCell ref="AA2785:AC2785"/>
    <mergeCell ref="AE2785:AG2785"/>
    <mergeCell ref="L2784:M2784"/>
    <mergeCell ref="P2784:Q2784"/>
    <mergeCell ref="T2784:U2784"/>
    <mergeCell ref="X2784:Y2784"/>
    <mergeCell ref="AB2784:AC2784"/>
    <mergeCell ref="AE2782:AG2782"/>
    <mergeCell ref="L2783:M2783"/>
    <mergeCell ref="P2783:Q2783"/>
    <mergeCell ref="T2783:U2783"/>
    <mergeCell ref="X2783:Y2783"/>
    <mergeCell ref="AB2783:AC2783"/>
    <mergeCell ref="AF2783:AG2783"/>
    <mergeCell ref="K2782:M2782"/>
    <mergeCell ref="O2782:Q2782"/>
    <mergeCell ref="S2782:U2782"/>
    <mergeCell ref="W2782:Y2782"/>
    <mergeCell ref="AA2782:AC2782"/>
    <mergeCell ref="AE2780:AG2780"/>
    <mergeCell ref="K2781:M2781"/>
    <mergeCell ref="O2781:Q2781"/>
    <mergeCell ref="S2781:U2781"/>
    <mergeCell ref="W2781:Y2781"/>
    <mergeCell ref="AA2781:AC2781"/>
    <mergeCell ref="AE2781:AG2781"/>
    <mergeCell ref="K2780:M2780"/>
    <mergeCell ref="O2780:Q2780"/>
    <mergeCell ref="S2780:U2780"/>
    <mergeCell ref="W2780:Y2780"/>
    <mergeCell ref="AA2780:AC2780"/>
    <mergeCell ref="AF2778:AG2778"/>
    <mergeCell ref="K2779:M2779"/>
    <mergeCell ref="O2779:Q2779"/>
    <mergeCell ref="S2779:U2779"/>
    <mergeCell ref="W2779:Y2779"/>
    <mergeCell ref="AA2779:AC2779"/>
    <mergeCell ref="AE2779:AG2779"/>
    <mergeCell ref="L2778:M2778"/>
    <mergeCell ref="P2778:Q2778"/>
    <mergeCell ref="T2778:U2778"/>
    <mergeCell ref="X2778:Y2778"/>
    <mergeCell ref="AB2778:AC2778"/>
    <mergeCell ref="AE2776:AG2776"/>
    <mergeCell ref="L2777:M2777"/>
    <mergeCell ref="P2777:Q2777"/>
    <mergeCell ref="T2777:U2777"/>
    <mergeCell ref="X2777:Y2777"/>
    <mergeCell ref="AB2777:AC2777"/>
    <mergeCell ref="AF2777:AG2777"/>
    <mergeCell ref="K2776:M2776"/>
    <mergeCell ref="O2776:Q2776"/>
    <mergeCell ref="S2776:U2776"/>
    <mergeCell ref="W2776:Y2776"/>
    <mergeCell ref="AA2776:AC2776"/>
    <mergeCell ref="AE2774:AG2774"/>
    <mergeCell ref="K2775:M2775"/>
    <mergeCell ref="O2775:Q2775"/>
    <mergeCell ref="S2775:U2775"/>
    <mergeCell ref="W2775:Y2775"/>
    <mergeCell ref="AA2775:AC2775"/>
    <mergeCell ref="AE2775:AG2775"/>
    <mergeCell ref="K2774:M2774"/>
    <mergeCell ref="O2774:Q2774"/>
    <mergeCell ref="S2774:U2774"/>
    <mergeCell ref="W2774:Y2774"/>
    <mergeCell ref="AA2774:AC2774"/>
    <mergeCell ref="AE2772:AG2772"/>
    <mergeCell ref="K2773:M2773"/>
    <mergeCell ref="O2773:Q2773"/>
    <mergeCell ref="S2773:U2773"/>
    <mergeCell ref="W2773:Y2773"/>
    <mergeCell ref="AA2773:AC2773"/>
    <mergeCell ref="AE2773:AG2773"/>
    <mergeCell ref="K2772:M2772"/>
    <mergeCell ref="O2772:Q2772"/>
    <mergeCell ref="S2772:U2772"/>
    <mergeCell ref="W2772:Y2772"/>
    <mergeCell ref="AA2772:AC2772"/>
    <mergeCell ref="AE2770:AG2770"/>
    <mergeCell ref="A2771:F2771"/>
    <mergeCell ref="L2771:M2771"/>
    <mergeCell ref="P2771:Q2771"/>
    <mergeCell ref="T2771:U2771"/>
    <mergeCell ref="X2771:Y2771"/>
    <mergeCell ref="AB2771:AC2771"/>
    <mergeCell ref="AF2771:AG2771"/>
    <mergeCell ref="K2770:M2770"/>
    <mergeCell ref="O2770:Q2770"/>
    <mergeCell ref="S2770:U2770"/>
    <mergeCell ref="W2770:Y2770"/>
    <mergeCell ref="AA2770:AC2770"/>
    <mergeCell ref="AF2768:AG2768"/>
    <mergeCell ref="K2769:M2769"/>
    <mergeCell ref="O2769:Q2769"/>
    <mergeCell ref="S2769:U2769"/>
    <mergeCell ref="W2769:Y2769"/>
    <mergeCell ref="AA2769:AC2769"/>
    <mergeCell ref="AE2769:AG2769"/>
    <mergeCell ref="L2768:M2768"/>
    <mergeCell ref="P2768:Q2768"/>
    <mergeCell ref="T2768:U2768"/>
    <mergeCell ref="X2768:Y2768"/>
    <mergeCell ref="AB2768:AC2768"/>
    <mergeCell ref="AE2766:AG2766"/>
    <mergeCell ref="L2767:M2767"/>
    <mergeCell ref="P2767:Q2767"/>
    <mergeCell ref="T2767:U2767"/>
    <mergeCell ref="X2767:Y2767"/>
    <mergeCell ref="AB2767:AC2767"/>
    <mergeCell ref="AF2767:AG2767"/>
    <mergeCell ref="K2766:M2766"/>
    <mergeCell ref="O2766:Q2766"/>
    <mergeCell ref="S2766:U2766"/>
    <mergeCell ref="W2766:Y2766"/>
    <mergeCell ref="AA2766:AC2766"/>
    <mergeCell ref="AF2764:AG2764"/>
    <mergeCell ref="K2765:M2765"/>
    <mergeCell ref="O2765:Q2765"/>
    <mergeCell ref="S2765:U2765"/>
    <mergeCell ref="W2765:Y2765"/>
    <mergeCell ref="AA2765:AC2765"/>
    <mergeCell ref="AE2765:AG2765"/>
    <mergeCell ref="L2764:M2764"/>
    <mergeCell ref="P2764:Q2764"/>
    <mergeCell ref="T2764:U2764"/>
    <mergeCell ref="X2764:Y2764"/>
    <mergeCell ref="AB2764:AC2764"/>
    <mergeCell ref="AF2762:AG2762"/>
    <mergeCell ref="L2763:M2763"/>
    <mergeCell ref="P2763:Q2763"/>
    <mergeCell ref="T2763:U2763"/>
    <mergeCell ref="X2763:Y2763"/>
    <mergeCell ref="AB2763:AC2763"/>
    <mergeCell ref="AF2763:AG2763"/>
    <mergeCell ref="L2762:M2762"/>
    <mergeCell ref="P2762:Q2762"/>
    <mergeCell ref="T2762:U2762"/>
    <mergeCell ref="X2762:Y2762"/>
    <mergeCell ref="AB2762:AC2762"/>
    <mergeCell ref="AF2760:AG2760"/>
    <mergeCell ref="L2761:M2761"/>
    <mergeCell ref="P2761:Q2761"/>
    <mergeCell ref="T2761:U2761"/>
    <mergeCell ref="X2761:Y2761"/>
    <mergeCell ref="AB2761:AC2761"/>
    <mergeCell ref="AF2761:AG2761"/>
    <mergeCell ref="L2760:M2760"/>
    <mergeCell ref="P2760:Q2760"/>
    <mergeCell ref="T2760:U2760"/>
    <mergeCell ref="X2760:Y2760"/>
    <mergeCell ref="AB2760:AC2760"/>
    <mergeCell ref="AF2758:AG2758"/>
    <mergeCell ref="L2759:M2759"/>
    <mergeCell ref="P2759:Q2759"/>
    <mergeCell ref="T2759:U2759"/>
    <mergeCell ref="X2759:Y2759"/>
    <mergeCell ref="AB2759:AC2759"/>
    <mergeCell ref="AF2759:AG2759"/>
    <mergeCell ref="L2758:M2758"/>
    <mergeCell ref="P2758:Q2758"/>
    <mergeCell ref="T2758:U2758"/>
    <mergeCell ref="X2758:Y2758"/>
    <mergeCell ref="AB2758:AC2758"/>
    <mergeCell ref="AF2756:AG2756"/>
    <mergeCell ref="L2757:M2757"/>
    <mergeCell ref="P2757:Q2757"/>
    <mergeCell ref="T2757:U2757"/>
    <mergeCell ref="X2757:Y2757"/>
    <mergeCell ref="AB2757:AC2757"/>
    <mergeCell ref="AF2757:AG2757"/>
    <mergeCell ref="L2756:M2756"/>
    <mergeCell ref="P2756:Q2756"/>
    <mergeCell ref="T2756:U2756"/>
    <mergeCell ref="X2756:Y2756"/>
    <mergeCell ref="AB2756:AC2756"/>
    <mergeCell ref="AF2754:AG2754"/>
    <mergeCell ref="L2755:M2755"/>
    <mergeCell ref="P2755:Q2755"/>
    <mergeCell ref="T2755:U2755"/>
    <mergeCell ref="X2755:Y2755"/>
    <mergeCell ref="AB2755:AC2755"/>
    <mergeCell ref="AF2755:AG2755"/>
    <mergeCell ref="L2754:M2754"/>
    <mergeCell ref="P2754:Q2754"/>
    <mergeCell ref="T2754:U2754"/>
    <mergeCell ref="X2754:Y2754"/>
    <mergeCell ref="AB2754:AC2754"/>
    <mergeCell ref="AF2752:AG2752"/>
    <mergeCell ref="L2753:M2753"/>
    <mergeCell ref="P2753:Q2753"/>
    <mergeCell ref="T2753:U2753"/>
    <mergeCell ref="X2753:Y2753"/>
    <mergeCell ref="AB2753:AC2753"/>
    <mergeCell ref="AF2753:AG2753"/>
    <mergeCell ref="L2752:M2752"/>
    <mergeCell ref="P2752:Q2752"/>
    <mergeCell ref="T2752:U2752"/>
    <mergeCell ref="X2752:Y2752"/>
    <mergeCell ref="AB2752:AC2752"/>
    <mergeCell ref="AE2750:AG2750"/>
    <mergeCell ref="L2751:M2751"/>
    <mergeCell ref="P2751:Q2751"/>
    <mergeCell ref="T2751:U2751"/>
    <mergeCell ref="X2751:Y2751"/>
    <mergeCell ref="AB2751:AC2751"/>
    <mergeCell ref="AF2751:AG2751"/>
    <mergeCell ref="K2750:M2750"/>
    <mergeCell ref="O2750:Q2750"/>
    <mergeCell ref="S2750:U2750"/>
    <mergeCell ref="W2750:Y2750"/>
    <mergeCell ref="AA2750:AC2750"/>
    <mergeCell ref="AF2748:AG2748"/>
    <mergeCell ref="K2749:M2749"/>
    <mergeCell ref="O2749:Q2749"/>
    <mergeCell ref="S2749:U2749"/>
    <mergeCell ref="W2749:Y2749"/>
    <mergeCell ref="AA2749:AC2749"/>
    <mergeCell ref="AE2749:AG2749"/>
    <mergeCell ref="L2748:M2748"/>
    <mergeCell ref="P2748:Q2748"/>
    <mergeCell ref="T2748:U2748"/>
    <mergeCell ref="X2748:Y2748"/>
    <mergeCell ref="AB2748:AC2748"/>
    <mergeCell ref="AF2746:AG2746"/>
    <mergeCell ref="L2747:M2747"/>
    <mergeCell ref="P2747:Q2747"/>
    <mergeCell ref="T2747:U2747"/>
    <mergeCell ref="X2747:Y2747"/>
    <mergeCell ref="AB2747:AC2747"/>
    <mergeCell ref="AF2747:AG2747"/>
    <mergeCell ref="L2746:M2746"/>
    <mergeCell ref="P2746:Q2746"/>
    <mergeCell ref="T2746:U2746"/>
    <mergeCell ref="X2746:Y2746"/>
    <mergeCell ref="AB2746:AC2746"/>
    <mergeCell ref="AF2744:AG2744"/>
    <mergeCell ref="L2745:M2745"/>
    <mergeCell ref="P2745:Q2745"/>
    <mergeCell ref="T2745:U2745"/>
    <mergeCell ref="X2745:Y2745"/>
    <mergeCell ref="AB2745:AC2745"/>
    <mergeCell ref="AF2745:AG2745"/>
    <mergeCell ref="L2744:M2744"/>
    <mergeCell ref="P2744:Q2744"/>
    <mergeCell ref="T2744:U2744"/>
    <mergeCell ref="X2744:Y2744"/>
    <mergeCell ref="AB2744:AC2744"/>
    <mergeCell ref="AF2742:AG2742"/>
    <mergeCell ref="L2743:M2743"/>
    <mergeCell ref="P2743:Q2743"/>
    <mergeCell ref="T2743:U2743"/>
    <mergeCell ref="X2743:Y2743"/>
    <mergeCell ref="AB2743:AC2743"/>
    <mergeCell ref="AF2743:AG2743"/>
    <mergeCell ref="L2742:M2742"/>
    <mergeCell ref="P2742:Q2742"/>
    <mergeCell ref="T2742:U2742"/>
    <mergeCell ref="X2742:Y2742"/>
    <mergeCell ref="AB2742:AC2742"/>
    <mergeCell ref="AE2740:AG2740"/>
    <mergeCell ref="K2741:M2741"/>
    <mergeCell ref="O2741:Q2741"/>
    <mergeCell ref="S2741:U2741"/>
    <mergeCell ref="W2741:Y2741"/>
    <mergeCell ref="AA2741:AC2741"/>
    <mergeCell ref="AE2741:AG2741"/>
    <mergeCell ref="K2740:M2740"/>
    <mergeCell ref="O2740:Q2740"/>
    <mergeCell ref="S2740:U2740"/>
    <mergeCell ref="W2740:Y2740"/>
    <mergeCell ref="AA2740:AC2740"/>
    <mergeCell ref="AF2738:AG2738"/>
    <mergeCell ref="K2739:M2739"/>
    <mergeCell ref="O2739:Q2739"/>
    <mergeCell ref="S2739:U2739"/>
    <mergeCell ref="W2739:Y2739"/>
    <mergeCell ref="AA2739:AC2739"/>
    <mergeCell ref="AE2739:AG2739"/>
    <mergeCell ref="L2738:M2738"/>
    <mergeCell ref="P2738:Q2738"/>
    <mergeCell ref="T2738:U2738"/>
    <mergeCell ref="X2738:Y2738"/>
    <mergeCell ref="AB2738:AC2738"/>
    <mergeCell ref="AF2736:AG2736"/>
    <mergeCell ref="L2737:M2737"/>
    <mergeCell ref="P2737:Q2737"/>
    <mergeCell ref="T2737:U2737"/>
    <mergeCell ref="X2737:Y2737"/>
    <mergeCell ref="AB2737:AC2737"/>
    <mergeCell ref="AF2737:AG2737"/>
    <mergeCell ref="L2736:M2736"/>
    <mergeCell ref="P2736:Q2736"/>
    <mergeCell ref="T2736:U2736"/>
    <mergeCell ref="X2736:Y2736"/>
    <mergeCell ref="AB2736:AC2736"/>
    <mergeCell ref="AF2734:AG2734"/>
    <mergeCell ref="L2735:M2735"/>
    <mergeCell ref="P2735:Q2735"/>
    <mergeCell ref="T2735:U2735"/>
    <mergeCell ref="X2735:Y2735"/>
    <mergeCell ref="AB2735:AC2735"/>
    <mergeCell ref="AF2735:AG2735"/>
    <mergeCell ref="L2734:M2734"/>
    <mergeCell ref="P2734:Q2734"/>
    <mergeCell ref="T2734:U2734"/>
    <mergeCell ref="X2734:Y2734"/>
    <mergeCell ref="AB2734:AC2734"/>
    <mergeCell ref="AF2732:AG2732"/>
    <mergeCell ref="L2733:M2733"/>
    <mergeCell ref="P2733:Q2733"/>
    <mergeCell ref="T2733:U2733"/>
    <mergeCell ref="X2733:Y2733"/>
    <mergeCell ref="AB2733:AC2733"/>
    <mergeCell ref="AF2733:AG2733"/>
    <mergeCell ref="L2732:M2732"/>
    <mergeCell ref="P2732:Q2732"/>
    <mergeCell ref="T2732:U2732"/>
    <mergeCell ref="X2732:Y2732"/>
    <mergeCell ref="AB2732:AC2732"/>
    <mergeCell ref="AE2730:AG2730"/>
    <mergeCell ref="K2731:M2731"/>
    <mergeCell ref="O2731:Q2731"/>
    <mergeCell ref="S2731:U2731"/>
    <mergeCell ref="W2731:Y2731"/>
    <mergeCell ref="AA2731:AC2731"/>
    <mergeCell ref="AE2731:AG2731"/>
    <mergeCell ref="K2730:M2730"/>
    <mergeCell ref="O2730:Q2730"/>
    <mergeCell ref="S2730:U2730"/>
    <mergeCell ref="W2730:Y2730"/>
    <mergeCell ref="AA2730:AC2730"/>
    <mergeCell ref="AF2728:AG2728"/>
    <mergeCell ref="L2729:M2729"/>
    <mergeCell ref="P2729:Q2729"/>
    <mergeCell ref="T2729:U2729"/>
    <mergeCell ref="X2729:Y2729"/>
    <mergeCell ref="AB2729:AC2729"/>
    <mergeCell ref="AF2729:AG2729"/>
    <mergeCell ref="L2728:M2728"/>
    <mergeCell ref="P2728:Q2728"/>
    <mergeCell ref="T2728:U2728"/>
    <mergeCell ref="X2728:Y2728"/>
    <mergeCell ref="AB2728:AC2728"/>
    <mergeCell ref="AF2726:AG2726"/>
    <mergeCell ref="L2727:M2727"/>
    <mergeCell ref="P2727:Q2727"/>
    <mergeCell ref="T2727:U2727"/>
    <mergeCell ref="X2727:Y2727"/>
    <mergeCell ref="AB2727:AC2727"/>
    <mergeCell ref="AF2727:AG2727"/>
    <mergeCell ref="L2726:M2726"/>
    <mergeCell ref="P2726:Q2726"/>
    <mergeCell ref="T2726:U2726"/>
    <mergeCell ref="X2726:Y2726"/>
    <mergeCell ref="AB2726:AC2726"/>
    <mergeCell ref="AE2724:AG2724"/>
    <mergeCell ref="K2725:M2725"/>
    <mergeCell ref="O2725:Q2725"/>
    <mergeCell ref="S2725:U2725"/>
    <mergeCell ref="W2725:Y2725"/>
    <mergeCell ref="AA2725:AC2725"/>
    <mergeCell ref="AE2725:AG2725"/>
    <mergeCell ref="K2724:M2724"/>
    <mergeCell ref="O2724:Q2724"/>
    <mergeCell ref="S2724:U2724"/>
    <mergeCell ref="W2724:Y2724"/>
    <mergeCell ref="AA2724:AC2724"/>
    <mergeCell ref="AF2722:AG2722"/>
    <mergeCell ref="L2723:M2723"/>
    <mergeCell ref="P2723:Q2723"/>
    <mergeCell ref="T2723:U2723"/>
    <mergeCell ref="X2723:Y2723"/>
    <mergeCell ref="AB2723:AC2723"/>
    <mergeCell ref="AF2723:AG2723"/>
    <mergeCell ref="L2722:M2722"/>
    <mergeCell ref="P2722:Q2722"/>
    <mergeCell ref="T2722:U2722"/>
    <mergeCell ref="X2722:Y2722"/>
    <mergeCell ref="AB2722:AC2722"/>
    <mergeCell ref="AE2720:AG2720"/>
    <mergeCell ref="K2721:M2721"/>
    <mergeCell ref="O2721:Q2721"/>
    <mergeCell ref="S2721:U2721"/>
    <mergeCell ref="W2721:Y2721"/>
    <mergeCell ref="AA2721:AC2721"/>
    <mergeCell ref="AE2721:AG2721"/>
    <mergeCell ref="K2720:M2720"/>
    <mergeCell ref="O2720:Q2720"/>
    <mergeCell ref="S2720:U2720"/>
    <mergeCell ref="W2720:Y2720"/>
    <mergeCell ref="AA2720:AC2720"/>
    <mergeCell ref="AB2718:AC2718"/>
    <mergeCell ref="AF2718:AG2718"/>
    <mergeCell ref="K2719:M2719"/>
    <mergeCell ref="O2719:Q2719"/>
    <mergeCell ref="S2719:U2719"/>
    <mergeCell ref="W2719:Y2719"/>
    <mergeCell ref="AA2719:AC2719"/>
    <mergeCell ref="AE2719:AG2719"/>
    <mergeCell ref="A2718:F2718"/>
    <mergeCell ref="L2718:M2718"/>
    <mergeCell ref="P2718:Q2718"/>
    <mergeCell ref="T2718:U2718"/>
    <mergeCell ref="X2718:Y2718"/>
    <mergeCell ref="AE2716:AG2716"/>
    <mergeCell ref="K2717:M2717"/>
    <mergeCell ref="O2717:Q2717"/>
    <mergeCell ref="S2717:U2717"/>
    <mergeCell ref="W2717:Y2717"/>
    <mergeCell ref="AA2717:AC2717"/>
    <mergeCell ref="AE2717:AG2717"/>
    <mergeCell ref="K2716:M2716"/>
    <mergeCell ref="O2716:Q2716"/>
    <mergeCell ref="S2716:U2716"/>
    <mergeCell ref="W2716:Y2716"/>
    <mergeCell ref="AA2716:AC2716"/>
    <mergeCell ref="AF2714:AG2714"/>
    <mergeCell ref="L2715:M2715"/>
    <mergeCell ref="P2715:Q2715"/>
    <mergeCell ref="T2715:U2715"/>
    <mergeCell ref="X2715:Y2715"/>
    <mergeCell ref="AB2715:AC2715"/>
    <mergeCell ref="AF2715:AG2715"/>
    <mergeCell ref="L2714:M2714"/>
    <mergeCell ref="P2714:Q2714"/>
    <mergeCell ref="T2714:U2714"/>
    <mergeCell ref="X2714:Y2714"/>
    <mergeCell ref="AB2714:AC2714"/>
    <mergeCell ref="AE2712:AG2712"/>
    <mergeCell ref="K2713:M2713"/>
    <mergeCell ref="O2713:Q2713"/>
    <mergeCell ref="S2713:U2713"/>
    <mergeCell ref="W2713:Y2713"/>
    <mergeCell ref="AA2713:AC2713"/>
    <mergeCell ref="AE2713:AG2713"/>
    <mergeCell ref="K2712:M2712"/>
    <mergeCell ref="O2712:Q2712"/>
    <mergeCell ref="S2712:U2712"/>
    <mergeCell ref="W2712:Y2712"/>
    <mergeCell ref="AA2712:AC2712"/>
    <mergeCell ref="AF2710:AG2710"/>
    <mergeCell ref="L2711:M2711"/>
    <mergeCell ref="P2711:Q2711"/>
    <mergeCell ref="T2711:U2711"/>
    <mergeCell ref="X2711:Y2711"/>
    <mergeCell ref="AB2711:AC2711"/>
    <mergeCell ref="AF2711:AG2711"/>
    <mergeCell ref="L2710:M2710"/>
    <mergeCell ref="P2710:Q2710"/>
    <mergeCell ref="T2710:U2710"/>
    <mergeCell ref="X2710:Y2710"/>
    <mergeCell ref="AB2710:AC2710"/>
    <mergeCell ref="AE2708:AG2708"/>
    <mergeCell ref="K2709:M2709"/>
    <mergeCell ref="O2709:Q2709"/>
    <mergeCell ref="S2709:U2709"/>
    <mergeCell ref="W2709:Y2709"/>
    <mergeCell ref="AA2709:AC2709"/>
    <mergeCell ref="AE2709:AG2709"/>
    <mergeCell ref="K2708:M2708"/>
    <mergeCell ref="O2708:Q2708"/>
    <mergeCell ref="S2708:U2708"/>
    <mergeCell ref="W2708:Y2708"/>
    <mergeCell ref="AA2708:AC2708"/>
    <mergeCell ref="AE2706:AG2706"/>
    <mergeCell ref="K2707:M2707"/>
    <mergeCell ref="O2707:Q2707"/>
    <mergeCell ref="S2707:U2707"/>
    <mergeCell ref="W2707:Y2707"/>
    <mergeCell ref="AA2707:AC2707"/>
    <mergeCell ref="AE2707:AG2707"/>
    <mergeCell ref="K2706:M2706"/>
    <mergeCell ref="O2706:Q2706"/>
    <mergeCell ref="S2706:U2706"/>
    <mergeCell ref="W2706:Y2706"/>
    <mergeCell ref="AA2706:AC2706"/>
    <mergeCell ref="AE2704:AG2704"/>
    <mergeCell ref="A2705:F2705"/>
    <mergeCell ref="L2705:M2705"/>
    <mergeCell ref="P2705:Q2705"/>
    <mergeCell ref="T2705:U2705"/>
    <mergeCell ref="X2705:Y2705"/>
    <mergeCell ref="AB2705:AC2705"/>
    <mergeCell ref="AF2705:AG2705"/>
    <mergeCell ref="K2704:M2704"/>
    <mergeCell ref="O2704:Q2704"/>
    <mergeCell ref="S2704:U2704"/>
    <mergeCell ref="W2704:Y2704"/>
    <mergeCell ref="AA2704:AC2704"/>
    <mergeCell ref="AF2702:AG2702"/>
    <mergeCell ref="K2703:M2703"/>
    <mergeCell ref="O2703:Q2703"/>
    <mergeCell ref="S2703:U2703"/>
    <mergeCell ref="W2703:Y2703"/>
    <mergeCell ref="AA2703:AC2703"/>
    <mergeCell ref="AE2703:AG2703"/>
    <mergeCell ref="L2702:M2702"/>
    <mergeCell ref="P2702:Q2702"/>
    <mergeCell ref="T2702:U2702"/>
    <mergeCell ref="X2702:Y2702"/>
    <mergeCell ref="AB2702:AC2702"/>
    <mergeCell ref="AE2700:AG2700"/>
    <mergeCell ref="L2701:M2701"/>
    <mergeCell ref="P2701:Q2701"/>
    <mergeCell ref="T2701:U2701"/>
    <mergeCell ref="X2701:Y2701"/>
    <mergeCell ref="AB2701:AC2701"/>
    <mergeCell ref="AF2701:AG2701"/>
    <mergeCell ref="K2700:M2700"/>
    <mergeCell ref="O2700:Q2700"/>
    <mergeCell ref="S2700:U2700"/>
    <mergeCell ref="W2700:Y2700"/>
    <mergeCell ref="AA2700:AC2700"/>
    <mergeCell ref="AF2698:AG2698"/>
    <mergeCell ref="K2699:M2699"/>
    <mergeCell ref="O2699:Q2699"/>
    <mergeCell ref="S2699:U2699"/>
    <mergeCell ref="W2699:Y2699"/>
    <mergeCell ref="AA2699:AC2699"/>
    <mergeCell ref="AE2699:AG2699"/>
    <mergeCell ref="L2698:M2698"/>
    <mergeCell ref="P2698:Q2698"/>
    <mergeCell ref="T2698:U2698"/>
    <mergeCell ref="X2698:Y2698"/>
    <mergeCell ref="AB2698:AC2698"/>
    <mergeCell ref="AF2696:AG2696"/>
    <mergeCell ref="L2697:M2697"/>
    <mergeCell ref="P2697:Q2697"/>
    <mergeCell ref="T2697:U2697"/>
    <mergeCell ref="X2697:Y2697"/>
    <mergeCell ref="AB2697:AC2697"/>
    <mergeCell ref="AF2697:AG2697"/>
    <mergeCell ref="L2696:M2696"/>
    <mergeCell ref="P2696:Q2696"/>
    <mergeCell ref="T2696:U2696"/>
    <mergeCell ref="X2696:Y2696"/>
    <mergeCell ref="AB2696:AC2696"/>
    <mergeCell ref="AE2694:AG2694"/>
    <mergeCell ref="L2695:M2695"/>
    <mergeCell ref="P2695:Q2695"/>
    <mergeCell ref="T2695:U2695"/>
    <mergeCell ref="X2695:Y2695"/>
    <mergeCell ref="AB2695:AC2695"/>
    <mergeCell ref="AF2695:AG2695"/>
    <mergeCell ref="K2694:M2694"/>
    <mergeCell ref="O2694:Q2694"/>
    <mergeCell ref="S2694:U2694"/>
    <mergeCell ref="W2694:Y2694"/>
    <mergeCell ref="AA2694:AC2694"/>
    <mergeCell ref="AE2692:AG2692"/>
    <mergeCell ref="K2693:M2693"/>
    <mergeCell ref="O2693:Q2693"/>
    <mergeCell ref="S2693:U2693"/>
    <mergeCell ref="W2693:Y2693"/>
    <mergeCell ref="AA2693:AC2693"/>
    <mergeCell ref="AE2693:AG2693"/>
    <mergeCell ref="K2692:M2692"/>
    <mergeCell ref="O2692:Q2692"/>
    <mergeCell ref="S2692:U2692"/>
    <mergeCell ref="W2692:Y2692"/>
    <mergeCell ref="AA2692:AC2692"/>
    <mergeCell ref="AF2690:AG2690"/>
    <mergeCell ref="L2691:M2691"/>
    <mergeCell ref="P2691:Q2691"/>
    <mergeCell ref="T2691:U2691"/>
    <mergeCell ref="X2691:Y2691"/>
    <mergeCell ref="AB2691:AC2691"/>
    <mergeCell ref="AF2691:AG2691"/>
    <mergeCell ref="L2690:M2690"/>
    <mergeCell ref="P2690:Q2690"/>
    <mergeCell ref="T2690:U2690"/>
    <mergeCell ref="X2690:Y2690"/>
    <mergeCell ref="AB2690:AC2690"/>
    <mergeCell ref="AE2688:AG2688"/>
    <mergeCell ref="K2689:M2689"/>
    <mergeCell ref="O2689:Q2689"/>
    <mergeCell ref="S2689:U2689"/>
    <mergeCell ref="W2689:Y2689"/>
    <mergeCell ref="AA2689:AC2689"/>
    <mergeCell ref="AE2689:AG2689"/>
    <mergeCell ref="K2688:M2688"/>
    <mergeCell ref="O2688:Q2688"/>
    <mergeCell ref="S2688:U2688"/>
    <mergeCell ref="W2688:Y2688"/>
    <mergeCell ref="AA2688:AC2688"/>
    <mergeCell ref="AF2686:AG2686"/>
    <mergeCell ref="K2687:M2687"/>
    <mergeCell ref="O2687:Q2687"/>
    <mergeCell ref="S2687:U2687"/>
    <mergeCell ref="W2687:Y2687"/>
    <mergeCell ref="AA2687:AC2687"/>
    <mergeCell ref="AE2687:AG2687"/>
    <mergeCell ref="L2686:M2686"/>
    <mergeCell ref="P2686:Q2686"/>
    <mergeCell ref="T2686:U2686"/>
    <mergeCell ref="X2686:Y2686"/>
    <mergeCell ref="AB2686:AC2686"/>
    <mergeCell ref="AE2684:AG2684"/>
    <mergeCell ref="L2685:M2685"/>
    <mergeCell ref="P2685:Q2685"/>
    <mergeCell ref="T2685:U2685"/>
    <mergeCell ref="X2685:Y2685"/>
    <mergeCell ref="AB2685:AC2685"/>
    <mergeCell ref="AF2685:AG2685"/>
    <mergeCell ref="K2684:M2684"/>
    <mergeCell ref="O2684:Q2684"/>
    <mergeCell ref="S2684:U2684"/>
    <mergeCell ref="W2684:Y2684"/>
    <mergeCell ref="AA2684:AC2684"/>
    <mergeCell ref="AE2682:AG2682"/>
    <mergeCell ref="K2683:M2683"/>
    <mergeCell ref="O2683:Q2683"/>
    <mergeCell ref="S2683:U2683"/>
    <mergeCell ref="W2683:Y2683"/>
    <mergeCell ref="AA2683:AC2683"/>
    <mergeCell ref="AE2683:AG2683"/>
    <mergeCell ref="K2682:M2682"/>
    <mergeCell ref="O2682:Q2682"/>
    <mergeCell ref="S2682:U2682"/>
    <mergeCell ref="W2682:Y2682"/>
    <mergeCell ref="AA2682:AC2682"/>
    <mergeCell ref="AF2680:AG2680"/>
    <mergeCell ref="L2681:M2681"/>
    <mergeCell ref="P2681:Q2681"/>
    <mergeCell ref="T2681:U2681"/>
    <mergeCell ref="X2681:Y2681"/>
    <mergeCell ref="AB2681:AC2681"/>
    <mergeCell ref="AF2681:AG2681"/>
    <mergeCell ref="L2680:M2680"/>
    <mergeCell ref="P2680:Q2680"/>
    <mergeCell ref="T2680:U2680"/>
    <mergeCell ref="X2680:Y2680"/>
    <mergeCell ref="AB2680:AC2680"/>
    <mergeCell ref="AE2678:AG2678"/>
    <mergeCell ref="K2679:M2679"/>
    <mergeCell ref="O2679:Q2679"/>
    <mergeCell ref="S2679:U2679"/>
    <mergeCell ref="W2679:Y2679"/>
    <mergeCell ref="AA2679:AC2679"/>
    <mergeCell ref="AE2679:AG2679"/>
    <mergeCell ref="K2678:M2678"/>
    <mergeCell ref="O2678:Q2678"/>
    <mergeCell ref="S2678:U2678"/>
    <mergeCell ref="W2678:Y2678"/>
    <mergeCell ref="AA2678:AC2678"/>
    <mergeCell ref="AF2676:AG2676"/>
    <mergeCell ref="K2677:M2677"/>
    <mergeCell ref="O2677:Q2677"/>
    <mergeCell ref="S2677:U2677"/>
    <mergeCell ref="W2677:Y2677"/>
    <mergeCell ref="AA2677:AC2677"/>
    <mergeCell ref="AE2677:AG2677"/>
    <mergeCell ref="L2676:M2676"/>
    <mergeCell ref="P2676:Q2676"/>
    <mergeCell ref="T2676:U2676"/>
    <mergeCell ref="X2676:Y2676"/>
    <mergeCell ref="AB2676:AC2676"/>
    <mergeCell ref="AE2674:AG2674"/>
    <mergeCell ref="L2675:M2675"/>
    <mergeCell ref="P2675:Q2675"/>
    <mergeCell ref="T2675:U2675"/>
    <mergeCell ref="X2675:Y2675"/>
    <mergeCell ref="AB2675:AC2675"/>
    <mergeCell ref="AF2675:AG2675"/>
    <mergeCell ref="K2674:M2674"/>
    <mergeCell ref="O2674:Q2674"/>
    <mergeCell ref="S2674:U2674"/>
    <mergeCell ref="W2674:Y2674"/>
    <mergeCell ref="AA2674:AC2674"/>
    <mergeCell ref="AE2672:AG2672"/>
    <mergeCell ref="K2673:M2673"/>
    <mergeCell ref="O2673:Q2673"/>
    <mergeCell ref="S2673:U2673"/>
    <mergeCell ref="W2673:Y2673"/>
    <mergeCell ref="AA2673:AC2673"/>
    <mergeCell ref="AE2673:AG2673"/>
    <mergeCell ref="K2672:M2672"/>
    <mergeCell ref="O2672:Q2672"/>
    <mergeCell ref="S2672:U2672"/>
    <mergeCell ref="W2672:Y2672"/>
    <mergeCell ref="AA2672:AC2672"/>
    <mergeCell ref="AB2670:AC2670"/>
    <mergeCell ref="AF2670:AG2670"/>
    <mergeCell ref="K2671:M2671"/>
    <mergeCell ref="O2671:Q2671"/>
    <mergeCell ref="S2671:U2671"/>
    <mergeCell ref="W2671:Y2671"/>
    <mergeCell ref="AA2671:AC2671"/>
    <mergeCell ref="AE2671:AG2671"/>
    <mergeCell ref="A2670:F2670"/>
    <mergeCell ref="L2670:M2670"/>
    <mergeCell ref="P2670:Q2670"/>
    <mergeCell ref="T2670:U2670"/>
    <mergeCell ref="X2670:Y2670"/>
    <mergeCell ref="AE2668:AG2668"/>
    <mergeCell ref="K2669:M2669"/>
    <mergeCell ref="O2669:Q2669"/>
    <mergeCell ref="S2669:U2669"/>
    <mergeCell ref="W2669:Y2669"/>
    <mergeCell ref="AA2669:AC2669"/>
    <mergeCell ref="AE2669:AG2669"/>
    <mergeCell ref="K2668:M2668"/>
    <mergeCell ref="O2668:Q2668"/>
    <mergeCell ref="S2668:U2668"/>
    <mergeCell ref="W2668:Y2668"/>
    <mergeCell ref="AA2668:AC2668"/>
    <mergeCell ref="AF2666:AG2666"/>
    <mergeCell ref="L2667:M2667"/>
    <mergeCell ref="P2667:Q2667"/>
    <mergeCell ref="T2667:U2667"/>
    <mergeCell ref="X2667:Y2667"/>
    <mergeCell ref="AB2667:AC2667"/>
    <mergeCell ref="AF2667:AG2667"/>
    <mergeCell ref="L2666:M2666"/>
    <mergeCell ref="P2666:Q2666"/>
    <mergeCell ref="T2666:U2666"/>
    <mergeCell ref="X2666:Y2666"/>
    <mergeCell ref="AB2666:AC2666"/>
    <mergeCell ref="AE2664:AG2664"/>
    <mergeCell ref="K2665:M2665"/>
    <mergeCell ref="O2665:Q2665"/>
    <mergeCell ref="S2665:U2665"/>
    <mergeCell ref="W2665:Y2665"/>
    <mergeCell ref="AA2665:AC2665"/>
    <mergeCell ref="AE2665:AG2665"/>
    <mergeCell ref="K2664:M2664"/>
    <mergeCell ref="O2664:Q2664"/>
    <mergeCell ref="S2664:U2664"/>
    <mergeCell ref="W2664:Y2664"/>
    <mergeCell ref="AA2664:AC2664"/>
    <mergeCell ref="AF2662:AG2662"/>
    <mergeCell ref="L2663:M2663"/>
    <mergeCell ref="P2663:Q2663"/>
    <mergeCell ref="T2663:U2663"/>
    <mergeCell ref="X2663:Y2663"/>
    <mergeCell ref="AB2663:AC2663"/>
    <mergeCell ref="AF2663:AG2663"/>
    <mergeCell ref="L2662:M2662"/>
    <mergeCell ref="P2662:Q2662"/>
    <mergeCell ref="T2662:U2662"/>
    <mergeCell ref="X2662:Y2662"/>
    <mergeCell ref="AB2662:AC2662"/>
    <mergeCell ref="AE2660:AG2660"/>
    <mergeCell ref="K2661:M2661"/>
    <mergeCell ref="O2661:Q2661"/>
    <mergeCell ref="S2661:U2661"/>
    <mergeCell ref="W2661:Y2661"/>
    <mergeCell ref="AA2661:AC2661"/>
    <mergeCell ref="AE2661:AG2661"/>
    <mergeCell ref="K2660:M2660"/>
    <mergeCell ref="O2660:Q2660"/>
    <mergeCell ref="S2660:U2660"/>
    <mergeCell ref="W2660:Y2660"/>
    <mergeCell ref="AA2660:AC2660"/>
    <mergeCell ref="AF2658:AG2658"/>
    <mergeCell ref="K2659:M2659"/>
    <mergeCell ref="O2659:Q2659"/>
    <mergeCell ref="S2659:U2659"/>
    <mergeCell ref="W2659:Y2659"/>
    <mergeCell ref="AA2659:AC2659"/>
    <mergeCell ref="AE2659:AG2659"/>
    <mergeCell ref="L2658:M2658"/>
    <mergeCell ref="P2658:Q2658"/>
    <mergeCell ref="T2658:U2658"/>
    <mergeCell ref="X2658:Y2658"/>
    <mergeCell ref="AB2658:AC2658"/>
    <mergeCell ref="AE2656:AG2656"/>
    <mergeCell ref="L2657:M2657"/>
    <mergeCell ref="P2657:Q2657"/>
    <mergeCell ref="T2657:U2657"/>
    <mergeCell ref="X2657:Y2657"/>
    <mergeCell ref="AB2657:AC2657"/>
    <mergeCell ref="AF2657:AG2657"/>
    <mergeCell ref="K2656:M2656"/>
    <mergeCell ref="O2656:Q2656"/>
    <mergeCell ref="S2656:U2656"/>
    <mergeCell ref="W2656:Y2656"/>
    <mergeCell ref="AA2656:AC2656"/>
    <mergeCell ref="AE2654:AG2654"/>
    <mergeCell ref="K2655:M2655"/>
    <mergeCell ref="O2655:Q2655"/>
    <mergeCell ref="S2655:U2655"/>
    <mergeCell ref="W2655:Y2655"/>
    <mergeCell ref="AA2655:AC2655"/>
    <mergeCell ref="AE2655:AG2655"/>
    <mergeCell ref="K2654:M2654"/>
    <mergeCell ref="O2654:Q2654"/>
    <mergeCell ref="S2654:U2654"/>
    <mergeCell ref="W2654:Y2654"/>
    <mergeCell ref="AA2654:AC2654"/>
    <mergeCell ref="AB2652:AC2652"/>
    <mergeCell ref="AF2652:AG2652"/>
    <mergeCell ref="K2653:M2653"/>
    <mergeCell ref="O2653:Q2653"/>
    <mergeCell ref="S2653:U2653"/>
    <mergeCell ref="W2653:Y2653"/>
    <mergeCell ref="AA2653:AC2653"/>
    <mergeCell ref="AE2653:AG2653"/>
    <mergeCell ref="A2652:F2652"/>
    <mergeCell ref="L2652:M2652"/>
    <mergeCell ref="P2652:Q2652"/>
    <mergeCell ref="T2652:U2652"/>
    <mergeCell ref="X2652:Y2652"/>
    <mergeCell ref="AE2650:AG2650"/>
    <mergeCell ref="K2651:M2651"/>
    <mergeCell ref="O2651:Q2651"/>
    <mergeCell ref="S2651:U2651"/>
    <mergeCell ref="W2651:Y2651"/>
    <mergeCell ref="AA2651:AC2651"/>
    <mergeCell ref="AE2651:AG2651"/>
    <mergeCell ref="K2650:M2650"/>
    <mergeCell ref="O2650:Q2650"/>
    <mergeCell ref="S2650:U2650"/>
    <mergeCell ref="W2650:Y2650"/>
    <mergeCell ref="AA2650:AC2650"/>
    <mergeCell ref="AF2648:AG2648"/>
    <mergeCell ref="L2649:M2649"/>
    <mergeCell ref="P2649:Q2649"/>
    <mergeCell ref="T2649:U2649"/>
    <mergeCell ref="X2649:Y2649"/>
    <mergeCell ref="AB2649:AC2649"/>
    <mergeCell ref="AF2649:AG2649"/>
    <mergeCell ref="L2648:M2648"/>
    <mergeCell ref="P2648:Q2648"/>
    <mergeCell ref="T2648:U2648"/>
    <mergeCell ref="X2648:Y2648"/>
    <mergeCell ref="AB2648:AC2648"/>
    <mergeCell ref="AE2646:AG2646"/>
    <mergeCell ref="K2647:M2647"/>
    <mergeCell ref="O2647:Q2647"/>
    <mergeCell ref="S2647:U2647"/>
    <mergeCell ref="W2647:Y2647"/>
    <mergeCell ref="AA2647:AC2647"/>
    <mergeCell ref="AE2647:AG2647"/>
    <mergeCell ref="K2646:M2646"/>
    <mergeCell ref="O2646:Q2646"/>
    <mergeCell ref="S2646:U2646"/>
    <mergeCell ref="W2646:Y2646"/>
    <mergeCell ref="AA2646:AC2646"/>
    <mergeCell ref="AF2644:AG2644"/>
    <mergeCell ref="L2645:M2645"/>
    <mergeCell ref="P2645:Q2645"/>
    <mergeCell ref="T2645:U2645"/>
    <mergeCell ref="X2645:Y2645"/>
    <mergeCell ref="AB2645:AC2645"/>
    <mergeCell ref="AF2645:AG2645"/>
    <mergeCell ref="L2644:M2644"/>
    <mergeCell ref="P2644:Q2644"/>
    <mergeCell ref="T2644:U2644"/>
    <mergeCell ref="X2644:Y2644"/>
    <mergeCell ref="AB2644:AC2644"/>
    <mergeCell ref="AE2642:AG2642"/>
    <mergeCell ref="L2643:M2643"/>
    <mergeCell ref="P2643:Q2643"/>
    <mergeCell ref="T2643:U2643"/>
    <mergeCell ref="X2643:Y2643"/>
    <mergeCell ref="AB2643:AC2643"/>
    <mergeCell ref="AF2643:AG2643"/>
    <mergeCell ref="K2642:M2642"/>
    <mergeCell ref="O2642:Q2642"/>
    <mergeCell ref="S2642:U2642"/>
    <mergeCell ref="W2642:Y2642"/>
    <mergeCell ref="AA2642:AC2642"/>
    <mergeCell ref="AE2640:AG2640"/>
    <mergeCell ref="K2641:M2641"/>
    <mergeCell ref="O2641:Q2641"/>
    <mergeCell ref="S2641:U2641"/>
    <mergeCell ref="W2641:Y2641"/>
    <mergeCell ref="AA2641:AC2641"/>
    <mergeCell ref="AE2641:AG2641"/>
    <mergeCell ref="K2640:M2640"/>
    <mergeCell ref="O2640:Q2640"/>
    <mergeCell ref="S2640:U2640"/>
    <mergeCell ref="W2640:Y2640"/>
    <mergeCell ref="AA2640:AC2640"/>
    <mergeCell ref="AF2638:AG2638"/>
    <mergeCell ref="L2639:M2639"/>
    <mergeCell ref="P2639:Q2639"/>
    <mergeCell ref="T2639:U2639"/>
    <mergeCell ref="X2639:Y2639"/>
    <mergeCell ref="AB2639:AC2639"/>
    <mergeCell ref="AF2639:AG2639"/>
    <mergeCell ref="L2638:M2638"/>
    <mergeCell ref="P2638:Q2638"/>
    <mergeCell ref="T2638:U2638"/>
    <mergeCell ref="X2638:Y2638"/>
    <mergeCell ref="AB2638:AC2638"/>
    <mergeCell ref="AE2636:AG2636"/>
    <mergeCell ref="K2637:M2637"/>
    <mergeCell ref="O2637:Q2637"/>
    <mergeCell ref="S2637:U2637"/>
    <mergeCell ref="W2637:Y2637"/>
    <mergeCell ref="AA2637:AC2637"/>
    <mergeCell ref="AE2637:AG2637"/>
    <mergeCell ref="K2636:M2636"/>
    <mergeCell ref="O2636:Q2636"/>
    <mergeCell ref="S2636:U2636"/>
    <mergeCell ref="W2636:Y2636"/>
    <mergeCell ref="AA2636:AC2636"/>
    <mergeCell ref="AF2634:AG2634"/>
    <mergeCell ref="L2635:M2635"/>
    <mergeCell ref="P2635:Q2635"/>
    <mergeCell ref="T2635:U2635"/>
    <mergeCell ref="X2635:Y2635"/>
    <mergeCell ref="AB2635:AC2635"/>
    <mergeCell ref="AF2635:AG2635"/>
    <mergeCell ref="L2634:M2634"/>
    <mergeCell ref="P2634:Q2634"/>
    <mergeCell ref="T2634:U2634"/>
    <mergeCell ref="X2634:Y2634"/>
    <mergeCell ref="AB2634:AC2634"/>
    <mergeCell ref="AE2632:AG2632"/>
    <mergeCell ref="K2633:M2633"/>
    <mergeCell ref="O2633:Q2633"/>
    <mergeCell ref="S2633:U2633"/>
    <mergeCell ref="W2633:Y2633"/>
    <mergeCell ref="AA2633:AC2633"/>
    <mergeCell ref="AE2633:AG2633"/>
    <mergeCell ref="K2632:M2632"/>
    <mergeCell ref="O2632:Q2632"/>
    <mergeCell ref="S2632:U2632"/>
    <mergeCell ref="W2632:Y2632"/>
    <mergeCell ref="AA2632:AC2632"/>
    <mergeCell ref="AF2630:AG2630"/>
    <mergeCell ref="L2631:M2631"/>
    <mergeCell ref="P2631:Q2631"/>
    <mergeCell ref="T2631:U2631"/>
    <mergeCell ref="X2631:Y2631"/>
    <mergeCell ref="AB2631:AC2631"/>
    <mergeCell ref="AF2631:AG2631"/>
    <mergeCell ref="L2630:M2630"/>
    <mergeCell ref="P2630:Q2630"/>
    <mergeCell ref="T2630:U2630"/>
    <mergeCell ref="X2630:Y2630"/>
    <mergeCell ref="AB2630:AC2630"/>
    <mergeCell ref="AE2628:AG2628"/>
    <mergeCell ref="L2629:M2629"/>
    <mergeCell ref="P2629:Q2629"/>
    <mergeCell ref="T2629:U2629"/>
    <mergeCell ref="X2629:Y2629"/>
    <mergeCell ref="AB2629:AC2629"/>
    <mergeCell ref="AF2629:AG2629"/>
    <mergeCell ref="K2628:M2628"/>
    <mergeCell ref="O2628:Q2628"/>
    <mergeCell ref="S2628:U2628"/>
    <mergeCell ref="W2628:Y2628"/>
    <mergeCell ref="AA2628:AC2628"/>
    <mergeCell ref="AE2626:AG2626"/>
    <mergeCell ref="K2627:M2627"/>
    <mergeCell ref="O2627:Q2627"/>
    <mergeCell ref="S2627:U2627"/>
    <mergeCell ref="W2627:Y2627"/>
    <mergeCell ref="AA2627:AC2627"/>
    <mergeCell ref="AE2627:AG2627"/>
    <mergeCell ref="K2626:M2626"/>
    <mergeCell ref="O2626:Q2626"/>
    <mergeCell ref="S2626:U2626"/>
    <mergeCell ref="W2626:Y2626"/>
    <mergeCell ref="AA2626:AC2626"/>
    <mergeCell ref="AB2624:AC2624"/>
    <mergeCell ref="AF2624:AG2624"/>
    <mergeCell ref="K2625:M2625"/>
    <mergeCell ref="O2625:Q2625"/>
    <mergeCell ref="S2625:U2625"/>
    <mergeCell ref="W2625:Y2625"/>
    <mergeCell ref="AA2625:AC2625"/>
    <mergeCell ref="AE2625:AG2625"/>
    <mergeCell ref="A2624:F2624"/>
    <mergeCell ref="L2624:M2624"/>
    <mergeCell ref="P2624:Q2624"/>
    <mergeCell ref="T2624:U2624"/>
    <mergeCell ref="X2624:Y2624"/>
    <mergeCell ref="AE2622:AG2622"/>
    <mergeCell ref="K2623:M2623"/>
    <mergeCell ref="O2623:Q2623"/>
    <mergeCell ref="S2623:U2623"/>
    <mergeCell ref="W2623:Y2623"/>
    <mergeCell ref="AA2623:AC2623"/>
    <mergeCell ref="AE2623:AG2623"/>
    <mergeCell ref="K2622:M2622"/>
    <mergeCell ref="O2622:Q2622"/>
    <mergeCell ref="S2622:U2622"/>
    <mergeCell ref="W2622:Y2622"/>
    <mergeCell ref="AA2622:AC2622"/>
    <mergeCell ref="AF2620:AG2620"/>
    <mergeCell ref="L2621:M2621"/>
    <mergeCell ref="P2621:Q2621"/>
    <mergeCell ref="T2621:U2621"/>
    <mergeCell ref="X2621:Y2621"/>
    <mergeCell ref="AB2621:AC2621"/>
    <mergeCell ref="AF2621:AG2621"/>
    <mergeCell ref="L2620:M2620"/>
    <mergeCell ref="P2620:Q2620"/>
    <mergeCell ref="T2620:U2620"/>
    <mergeCell ref="X2620:Y2620"/>
    <mergeCell ref="AB2620:AC2620"/>
    <mergeCell ref="AE2618:AG2618"/>
    <mergeCell ref="K2619:M2619"/>
    <mergeCell ref="O2619:Q2619"/>
    <mergeCell ref="S2619:U2619"/>
    <mergeCell ref="W2619:Y2619"/>
    <mergeCell ref="AA2619:AC2619"/>
    <mergeCell ref="AE2619:AG2619"/>
    <mergeCell ref="K2618:M2618"/>
    <mergeCell ref="O2618:Q2618"/>
    <mergeCell ref="S2618:U2618"/>
    <mergeCell ref="W2618:Y2618"/>
    <mergeCell ref="AA2618:AC2618"/>
    <mergeCell ref="AF2616:AG2616"/>
    <mergeCell ref="L2617:M2617"/>
    <mergeCell ref="P2617:Q2617"/>
    <mergeCell ref="T2617:U2617"/>
    <mergeCell ref="X2617:Y2617"/>
    <mergeCell ref="AB2617:AC2617"/>
    <mergeCell ref="AF2617:AG2617"/>
    <mergeCell ref="L2616:M2616"/>
    <mergeCell ref="P2616:Q2616"/>
    <mergeCell ref="T2616:U2616"/>
    <mergeCell ref="X2616:Y2616"/>
    <mergeCell ref="AB2616:AC2616"/>
    <mergeCell ref="AE2614:AG2614"/>
    <mergeCell ref="K2615:M2615"/>
    <mergeCell ref="O2615:Q2615"/>
    <mergeCell ref="S2615:U2615"/>
    <mergeCell ref="W2615:Y2615"/>
    <mergeCell ref="AA2615:AC2615"/>
    <mergeCell ref="AE2615:AG2615"/>
    <mergeCell ref="K2614:M2614"/>
    <mergeCell ref="O2614:Q2614"/>
    <mergeCell ref="S2614:U2614"/>
    <mergeCell ref="W2614:Y2614"/>
    <mergeCell ref="AA2614:AC2614"/>
    <mergeCell ref="AF2612:AG2612"/>
    <mergeCell ref="K2613:M2613"/>
    <mergeCell ref="O2613:Q2613"/>
    <mergeCell ref="S2613:U2613"/>
    <mergeCell ref="W2613:Y2613"/>
    <mergeCell ref="AA2613:AC2613"/>
    <mergeCell ref="AE2613:AG2613"/>
    <mergeCell ref="L2612:M2612"/>
    <mergeCell ref="P2612:Q2612"/>
    <mergeCell ref="T2612:U2612"/>
    <mergeCell ref="X2612:Y2612"/>
    <mergeCell ref="AB2612:AC2612"/>
    <mergeCell ref="AF2610:AG2610"/>
    <mergeCell ref="L2611:M2611"/>
    <mergeCell ref="P2611:Q2611"/>
    <mergeCell ref="T2611:U2611"/>
    <mergeCell ref="X2611:Y2611"/>
    <mergeCell ref="AB2611:AC2611"/>
    <mergeCell ref="AF2611:AG2611"/>
    <mergeCell ref="L2610:M2610"/>
    <mergeCell ref="P2610:Q2610"/>
    <mergeCell ref="T2610:U2610"/>
    <mergeCell ref="X2610:Y2610"/>
    <mergeCell ref="AB2610:AC2610"/>
    <mergeCell ref="AE2608:AG2608"/>
    <mergeCell ref="K2609:M2609"/>
    <mergeCell ref="O2609:Q2609"/>
    <mergeCell ref="S2609:U2609"/>
    <mergeCell ref="W2609:Y2609"/>
    <mergeCell ref="AA2609:AC2609"/>
    <mergeCell ref="AE2609:AG2609"/>
    <mergeCell ref="K2608:M2608"/>
    <mergeCell ref="O2608:Q2608"/>
    <mergeCell ref="S2608:U2608"/>
    <mergeCell ref="W2608:Y2608"/>
    <mergeCell ref="AA2608:AC2608"/>
    <mergeCell ref="AE2606:AG2606"/>
    <mergeCell ref="K2607:M2607"/>
    <mergeCell ref="O2607:Q2607"/>
    <mergeCell ref="S2607:U2607"/>
    <mergeCell ref="W2607:Y2607"/>
    <mergeCell ref="AA2607:AC2607"/>
    <mergeCell ref="AE2607:AG2607"/>
    <mergeCell ref="K2606:M2606"/>
    <mergeCell ref="O2606:Q2606"/>
    <mergeCell ref="S2606:U2606"/>
    <mergeCell ref="W2606:Y2606"/>
    <mergeCell ref="AA2606:AC2606"/>
    <mergeCell ref="AE2604:AG2604"/>
    <mergeCell ref="A2605:F2605"/>
    <mergeCell ref="L2605:M2605"/>
    <mergeCell ref="P2605:Q2605"/>
    <mergeCell ref="T2605:U2605"/>
    <mergeCell ref="X2605:Y2605"/>
    <mergeCell ref="AB2605:AC2605"/>
    <mergeCell ref="AF2605:AG2605"/>
    <mergeCell ref="K2604:M2604"/>
    <mergeCell ref="O2604:Q2604"/>
    <mergeCell ref="S2604:U2604"/>
    <mergeCell ref="W2604:Y2604"/>
    <mergeCell ref="AA2604:AC2604"/>
    <mergeCell ref="AF2602:AG2602"/>
    <mergeCell ref="K2603:M2603"/>
    <mergeCell ref="O2603:Q2603"/>
    <mergeCell ref="S2603:U2603"/>
    <mergeCell ref="W2603:Y2603"/>
    <mergeCell ref="AA2603:AC2603"/>
    <mergeCell ref="AE2603:AG2603"/>
    <mergeCell ref="L2602:M2602"/>
    <mergeCell ref="P2602:Q2602"/>
    <mergeCell ref="T2602:U2602"/>
    <mergeCell ref="X2602:Y2602"/>
    <mergeCell ref="AB2602:AC2602"/>
    <mergeCell ref="AE2600:AG2600"/>
    <mergeCell ref="L2601:M2601"/>
    <mergeCell ref="P2601:Q2601"/>
    <mergeCell ref="T2601:U2601"/>
    <mergeCell ref="X2601:Y2601"/>
    <mergeCell ref="AB2601:AC2601"/>
    <mergeCell ref="AF2601:AG2601"/>
    <mergeCell ref="K2600:M2600"/>
    <mergeCell ref="O2600:Q2600"/>
    <mergeCell ref="S2600:U2600"/>
    <mergeCell ref="W2600:Y2600"/>
    <mergeCell ref="AA2600:AC2600"/>
    <mergeCell ref="AF2598:AG2598"/>
    <mergeCell ref="K2599:M2599"/>
    <mergeCell ref="O2599:Q2599"/>
    <mergeCell ref="S2599:U2599"/>
    <mergeCell ref="W2599:Y2599"/>
    <mergeCell ref="AA2599:AC2599"/>
    <mergeCell ref="AE2599:AG2599"/>
    <mergeCell ref="L2598:M2598"/>
    <mergeCell ref="P2598:Q2598"/>
    <mergeCell ref="T2598:U2598"/>
    <mergeCell ref="X2598:Y2598"/>
    <mergeCell ref="AB2598:AC2598"/>
    <mergeCell ref="AE2596:AG2596"/>
    <mergeCell ref="L2597:M2597"/>
    <mergeCell ref="P2597:Q2597"/>
    <mergeCell ref="T2597:U2597"/>
    <mergeCell ref="X2597:Y2597"/>
    <mergeCell ref="AB2597:AC2597"/>
    <mergeCell ref="AF2597:AG2597"/>
    <mergeCell ref="K2596:M2596"/>
    <mergeCell ref="O2596:Q2596"/>
    <mergeCell ref="S2596:U2596"/>
    <mergeCell ref="W2596:Y2596"/>
    <mergeCell ref="AA2596:AC2596"/>
    <mergeCell ref="AE2594:AG2594"/>
    <mergeCell ref="K2595:M2595"/>
    <mergeCell ref="O2595:Q2595"/>
    <mergeCell ref="S2595:U2595"/>
    <mergeCell ref="W2595:Y2595"/>
    <mergeCell ref="AA2595:AC2595"/>
    <mergeCell ref="AE2595:AG2595"/>
    <mergeCell ref="K2594:M2594"/>
    <mergeCell ref="O2594:Q2594"/>
    <mergeCell ref="S2594:U2594"/>
    <mergeCell ref="W2594:Y2594"/>
    <mergeCell ref="AA2594:AC2594"/>
    <mergeCell ref="AB2592:AC2592"/>
    <mergeCell ref="AF2592:AG2592"/>
    <mergeCell ref="K2593:M2593"/>
    <mergeCell ref="O2593:Q2593"/>
    <mergeCell ref="S2593:U2593"/>
    <mergeCell ref="W2593:Y2593"/>
    <mergeCell ref="AA2593:AC2593"/>
    <mergeCell ref="AE2593:AG2593"/>
    <mergeCell ref="A2592:F2592"/>
    <mergeCell ref="L2592:M2592"/>
    <mergeCell ref="P2592:Q2592"/>
    <mergeCell ref="T2592:U2592"/>
    <mergeCell ref="X2592:Y2592"/>
    <mergeCell ref="AE2590:AG2590"/>
    <mergeCell ref="K2591:M2591"/>
    <mergeCell ref="O2591:Q2591"/>
    <mergeCell ref="S2591:U2591"/>
    <mergeCell ref="W2591:Y2591"/>
    <mergeCell ref="AA2591:AC2591"/>
    <mergeCell ref="AE2591:AG2591"/>
    <mergeCell ref="K2590:M2590"/>
    <mergeCell ref="O2590:Q2590"/>
    <mergeCell ref="S2590:U2590"/>
    <mergeCell ref="W2590:Y2590"/>
    <mergeCell ref="AA2590:AC2590"/>
    <mergeCell ref="AF2588:AG2588"/>
    <mergeCell ref="L2589:M2589"/>
    <mergeCell ref="P2589:Q2589"/>
    <mergeCell ref="T2589:U2589"/>
    <mergeCell ref="X2589:Y2589"/>
    <mergeCell ref="AB2589:AC2589"/>
    <mergeCell ref="AF2589:AG2589"/>
    <mergeCell ref="L2588:M2588"/>
    <mergeCell ref="P2588:Q2588"/>
    <mergeCell ref="T2588:U2588"/>
    <mergeCell ref="X2588:Y2588"/>
    <mergeCell ref="AB2588:AC2588"/>
    <mergeCell ref="AE2586:AG2586"/>
    <mergeCell ref="K2587:M2587"/>
    <mergeCell ref="O2587:Q2587"/>
    <mergeCell ref="S2587:U2587"/>
    <mergeCell ref="W2587:Y2587"/>
    <mergeCell ref="AA2587:AC2587"/>
    <mergeCell ref="AE2587:AG2587"/>
    <mergeCell ref="K2586:M2586"/>
    <mergeCell ref="O2586:Q2586"/>
    <mergeCell ref="S2586:U2586"/>
    <mergeCell ref="W2586:Y2586"/>
    <mergeCell ref="AA2586:AC2586"/>
    <mergeCell ref="AF2584:AG2584"/>
    <mergeCell ref="L2585:M2585"/>
    <mergeCell ref="P2585:Q2585"/>
    <mergeCell ref="T2585:U2585"/>
    <mergeCell ref="X2585:Y2585"/>
    <mergeCell ref="AB2585:AC2585"/>
    <mergeCell ref="AF2585:AG2585"/>
    <mergeCell ref="L2584:M2584"/>
    <mergeCell ref="P2584:Q2584"/>
    <mergeCell ref="T2584:U2584"/>
    <mergeCell ref="X2584:Y2584"/>
    <mergeCell ref="AB2584:AC2584"/>
    <mergeCell ref="AE2582:AG2582"/>
    <mergeCell ref="K2583:M2583"/>
    <mergeCell ref="O2583:Q2583"/>
    <mergeCell ref="S2583:U2583"/>
    <mergeCell ref="W2583:Y2583"/>
    <mergeCell ref="AA2583:AC2583"/>
    <mergeCell ref="AE2583:AG2583"/>
    <mergeCell ref="K2582:M2582"/>
    <mergeCell ref="O2582:Q2582"/>
    <mergeCell ref="S2582:U2582"/>
    <mergeCell ref="W2582:Y2582"/>
    <mergeCell ref="AA2582:AC2582"/>
    <mergeCell ref="AF2580:AG2580"/>
    <mergeCell ref="L2581:M2581"/>
    <mergeCell ref="P2581:Q2581"/>
    <mergeCell ref="T2581:U2581"/>
    <mergeCell ref="X2581:Y2581"/>
    <mergeCell ref="AB2581:AC2581"/>
    <mergeCell ref="AF2581:AG2581"/>
    <mergeCell ref="L2580:M2580"/>
    <mergeCell ref="P2580:Q2580"/>
    <mergeCell ref="T2580:U2580"/>
    <mergeCell ref="X2580:Y2580"/>
    <mergeCell ref="AB2580:AC2580"/>
    <mergeCell ref="AF2578:AG2578"/>
    <mergeCell ref="L2579:M2579"/>
    <mergeCell ref="P2579:Q2579"/>
    <mergeCell ref="T2579:U2579"/>
    <mergeCell ref="X2579:Y2579"/>
    <mergeCell ref="AB2579:AC2579"/>
    <mergeCell ref="AF2579:AG2579"/>
    <mergeCell ref="L2578:M2578"/>
    <mergeCell ref="P2578:Q2578"/>
    <mergeCell ref="T2578:U2578"/>
    <mergeCell ref="X2578:Y2578"/>
    <mergeCell ref="AB2578:AC2578"/>
    <mergeCell ref="AF2576:AG2576"/>
    <mergeCell ref="L2577:M2577"/>
    <mergeCell ref="P2577:Q2577"/>
    <mergeCell ref="T2577:U2577"/>
    <mergeCell ref="X2577:Y2577"/>
    <mergeCell ref="AB2577:AC2577"/>
    <mergeCell ref="AF2577:AG2577"/>
    <mergeCell ref="L2576:M2576"/>
    <mergeCell ref="P2576:Q2576"/>
    <mergeCell ref="T2576:U2576"/>
    <mergeCell ref="X2576:Y2576"/>
    <mergeCell ref="AB2576:AC2576"/>
    <mergeCell ref="AE2574:AG2574"/>
    <mergeCell ref="K2575:M2575"/>
    <mergeCell ref="O2575:Q2575"/>
    <mergeCell ref="S2575:U2575"/>
    <mergeCell ref="W2575:Y2575"/>
    <mergeCell ref="AA2575:AC2575"/>
    <mergeCell ref="AE2575:AG2575"/>
    <mergeCell ref="K2574:M2574"/>
    <mergeCell ref="O2574:Q2574"/>
    <mergeCell ref="S2574:U2574"/>
    <mergeCell ref="W2574:Y2574"/>
    <mergeCell ref="AA2574:AC2574"/>
    <mergeCell ref="AF2572:AG2572"/>
    <mergeCell ref="K2573:M2573"/>
    <mergeCell ref="O2573:Q2573"/>
    <mergeCell ref="S2573:U2573"/>
    <mergeCell ref="W2573:Y2573"/>
    <mergeCell ref="AA2573:AC2573"/>
    <mergeCell ref="AE2573:AG2573"/>
    <mergeCell ref="L2572:M2572"/>
    <mergeCell ref="P2572:Q2572"/>
    <mergeCell ref="T2572:U2572"/>
    <mergeCell ref="X2572:Y2572"/>
    <mergeCell ref="AB2572:AC2572"/>
    <mergeCell ref="AF2570:AG2570"/>
    <mergeCell ref="L2571:M2571"/>
    <mergeCell ref="P2571:Q2571"/>
    <mergeCell ref="T2571:U2571"/>
    <mergeCell ref="X2571:Y2571"/>
    <mergeCell ref="AB2571:AC2571"/>
    <mergeCell ref="AF2571:AG2571"/>
    <mergeCell ref="L2570:M2570"/>
    <mergeCell ref="P2570:Q2570"/>
    <mergeCell ref="T2570:U2570"/>
    <mergeCell ref="X2570:Y2570"/>
    <mergeCell ref="AB2570:AC2570"/>
    <mergeCell ref="AE2568:AG2568"/>
    <mergeCell ref="K2569:M2569"/>
    <mergeCell ref="O2569:Q2569"/>
    <mergeCell ref="S2569:U2569"/>
    <mergeCell ref="W2569:Y2569"/>
    <mergeCell ref="AA2569:AC2569"/>
    <mergeCell ref="AE2569:AG2569"/>
    <mergeCell ref="K2568:M2568"/>
    <mergeCell ref="O2568:Q2568"/>
    <mergeCell ref="S2568:U2568"/>
    <mergeCell ref="W2568:Y2568"/>
    <mergeCell ref="AA2568:AC2568"/>
    <mergeCell ref="AF2566:AG2566"/>
    <mergeCell ref="L2567:M2567"/>
    <mergeCell ref="P2567:Q2567"/>
    <mergeCell ref="T2567:U2567"/>
    <mergeCell ref="X2567:Y2567"/>
    <mergeCell ref="AB2567:AC2567"/>
    <mergeCell ref="AF2567:AG2567"/>
    <mergeCell ref="L2566:M2566"/>
    <mergeCell ref="P2566:Q2566"/>
    <mergeCell ref="T2566:U2566"/>
    <mergeCell ref="X2566:Y2566"/>
    <mergeCell ref="AB2566:AC2566"/>
    <mergeCell ref="AE2564:AG2564"/>
    <mergeCell ref="K2565:M2565"/>
    <mergeCell ref="O2565:Q2565"/>
    <mergeCell ref="S2565:U2565"/>
    <mergeCell ref="W2565:Y2565"/>
    <mergeCell ref="AA2565:AC2565"/>
    <mergeCell ref="AE2565:AG2565"/>
    <mergeCell ref="K2564:M2564"/>
    <mergeCell ref="O2564:Q2564"/>
    <mergeCell ref="S2564:U2564"/>
    <mergeCell ref="W2564:Y2564"/>
    <mergeCell ref="AA2564:AC2564"/>
    <mergeCell ref="AE2562:AG2562"/>
    <mergeCell ref="K2563:M2563"/>
    <mergeCell ref="O2563:Q2563"/>
    <mergeCell ref="S2563:U2563"/>
    <mergeCell ref="W2563:Y2563"/>
    <mergeCell ref="AA2563:AC2563"/>
    <mergeCell ref="AE2563:AG2563"/>
    <mergeCell ref="K2562:M2562"/>
    <mergeCell ref="O2562:Q2562"/>
    <mergeCell ref="S2562:U2562"/>
    <mergeCell ref="W2562:Y2562"/>
    <mergeCell ref="AA2562:AC2562"/>
    <mergeCell ref="AB2560:AC2560"/>
    <mergeCell ref="AF2560:AG2560"/>
    <mergeCell ref="K2561:M2561"/>
    <mergeCell ref="O2561:Q2561"/>
    <mergeCell ref="S2561:U2561"/>
    <mergeCell ref="W2561:Y2561"/>
    <mergeCell ref="AA2561:AC2561"/>
    <mergeCell ref="AE2561:AG2561"/>
    <mergeCell ref="A2560:F2560"/>
    <mergeCell ref="L2560:M2560"/>
    <mergeCell ref="P2560:Q2560"/>
    <mergeCell ref="T2560:U2560"/>
    <mergeCell ref="X2560:Y2560"/>
    <mergeCell ref="AE2558:AG2558"/>
    <mergeCell ref="K2559:M2559"/>
    <mergeCell ref="O2559:Q2559"/>
    <mergeCell ref="S2559:U2559"/>
    <mergeCell ref="W2559:Y2559"/>
    <mergeCell ref="AA2559:AC2559"/>
    <mergeCell ref="AE2559:AG2559"/>
    <mergeCell ref="K2558:M2558"/>
    <mergeCell ref="O2558:Q2558"/>
    <mergeCell ref="S2558:U2558"/>
    <mergeCell ref="W2558:Y2558"/>
    <mergeCell ref="AA2558:AC2558"/>
    <mergeCell ref="AF2556:AG2556"/>
    <mergeCell ref="L2557:M2557"/>
    <mergeCell ref="P2557:Q2557"/>
    <mergeCell ref="T2557:U2557"/>
    <mergeCell ref="X2557:Y2557"/>
    <mergeCell ref="AB2557:AC2557"/>
    <mergeCell ref="AF2557:AG2557"/>
    <mergeCell ref="L2556:M2556"/>
    <mergeCell ref="P2556:Q2556"/>
    <mergeCell ref="T2556:U2556"/>
    <mergeCell ref="X2556:Y2556"/>
    <mergeCell ref="AB2556:AC2556"/>
    <mergeCell ref="AE2554:AG2554"/>
    <mergeCell ref="K2555:M2555"/>
    <mergeCell ref="O2555:Q2555"/>
    <mergeCell ref="S2555:U2555"/>
    <mergeCell ref="W2555:Y2555"/>
    <mergeCell ref="AA2555:AC2555"/>
    <mergeCell ref="AE2555:AG2555"/>
    <mergeCell ref="K2554:M2554"/>
    <mergeCell ref="O2554:Q2554"/>
    <mergeCell ref="S2554:U2554"/>
    <mergeCell ref="W2554:Y2554"/>
    <mergeCell ref="AA2554:AC2554"/>
    <mergeCell ref="AF2552:AG2552"/>
    <mergeCell ref="L2553:M2553"/>
    <mergeCell ref="P2553:Q2553"/>
    <mergeCell ref="T2553:U2553"/>
    <mergeCell ref="X2553:Y2553"/>
    <mergeCell ref="AB2553:AC2553"/>
    <mergeCell ref="AF2553:AG2553"/>
    <mergeCell ref="L2552:M2552"/>
    <mergeCell ref="P2552:Q2552"/>
    <mergeCell ref="T2552:U2552"/>
    <mergeCell ref="X2552:Y2552"/>
    <mergeCell ref="AB2552:AC2552"/>
    <mergeCell ref="AE2550:AG2550"/>
    <mergeCell ref="K2551:M2551"/>
    <mergeCell ref="O2551:Q2551"/>
    <mergeCell ref="S2551:U2551"/>
    <mergeCell ref="W2551:Y2551"/>
    <mergeCell ref="AA2551:AC2551"/>
    <mergeCell ref="AE2551:AG2551"/>
    <mergeCell ref="K2550:M2550"/>
    <mergeCell ref="O2550:Q2550"/>
    <mergeCell ref="S2550:U2550"/>
    <mergeCell ref="W2550:Y2550"/>
    <mergeCell ref="AA2550:AC2550"/>
    <mergeCell ref="AF2548:AG2548"/>
    <mergeCell ref="K2549:M2549"/>
    <mergeCell ref="O2549:Q2549"/>
    <mergeCell ref="S2549:U2549"/>
    <mergeCell ref="W2549:Y2549"/>
    <mergeCell ref="AA2549:AC2549"/>
    <mergeCell ref="AE2549:AG2549"/>
    <mergeCell ref="L2548:M2548"/>
    <mergeCell ref="P2548:Q2548"/>
    <mergeCell ref="T2548:U2548"/>
    <mergeCell ref="X2548:Y2548"/>
    <mergeCell ref="AB2548:AC2548"/>
    <mergeCell ref="AE2546:AG2546"/>
    <mergeCell ref="L2547:M2547"/>
    <mergeCell ref="P2547:Q2547"/>
    <mergeCell ref="T2547:U2547"/>
    <mergeCell ref="X2547:Y2547"/>
    <mergeCell ref="AB2547:AC2547"/>
    <mergeCell ref="AF2547:AG2547"/>
    <mergeCell ref="K2546:M2546"/>
    <mergeCell ref="O2546:Q2546"/>
    <mergeCell ref="S2546:U2546"/>
    <mergeCell ref="W2546:Y2546"/>
    <mergeCell ref="AA2546:AC2546"/>
    <mergeCell ref="AE2544:AG2544"/>
    <mergeCell ref="K2545:M2545"/>
    <mergeCell ref="O2545:Q2545"/>
    <mergeCell ref="S2545:U2545"/>
    <mergeCell ref="W2545:Y2545"/>
    <mergeCell ref="AA2545:AC2545"/>
    <mergeCell ref="AE2545:AG2545"/>
    <mergeCell ref="K2544:M2544"/>
    <mergeCell ref="O2544:Q2544"/>
    <mergeCell ref="S2544:U2544"/>
    <mergeCell ref="W2544:Y2544"/>
    <mergeCell ref="AA2544:AC2544"/>
    <mergeCell ref="AB2542:AC2542"/>
    <mergeCell ref="AF2542:AG2542"/>
    <mergeCell ref="A2543:F2543"/>
    <mergeCell ref="L2543:M2543"/>
    <mergeCell ref="P2543:Q2543"/>
    <mergeCell ref="T2543:U2543"/>
    <mergeCell ref="X2543:Y2543"/>
    <mergeCell ref="AB2543:AC2543"/>
    <mergeCell ref="AF2543:AG2543"/>
    <mergeCell ref="A2542:F2542"/>
    <mergeCell ref="L2542:M2542"/>
    <mergeCell ref="P2542:Q2542"/>
    <mergeCell ref="T2542:U2542"/>
    <mergeCell ref="X2542:Y2542"/>
    <mergeCell ref="AE2540:AG2540"/>
    <mergeCell ref="K2541:M2541"/>
    <mergeCell ref="O2541:Q2541"/>
    <mergeCell ref="S2541:U2541"/>
    <mergeCell ref="W2541:Y2541"/>
    <mergeCell ref="AA2541:AC2541"/>
    <mergeCell ref="AE2541:AG2541"/>
    <mergeCell ref="K2540:M2540"/>
    <mergeCell ref="O2540:Q2540"/>
    <mergeCell ref="S2540:U2540"/>
    <mergeCell ref="W2540:Y2540"/>
    <mergeCell ref="AA2540:AC2540"/>
    <mergeCell ref="AE2538:AG2538"/>
    <mergeCell ref="K2539:M2539"/>
    <mergeCell ref="O2539:Q2539"/>
    <mergeCell ref="S2539:U2539"/>
    <mergeCell ref="W2539:Y2539"/>
    <mergeCell ref="AA2539:AC2539"/>
    <mergeCell ref="AE2539:AG2539"/>
    <mergeCell ref="K2538:M2538"/>
    <mergeCell ref="O2538:Q2538"/>
    <mergeCell ref="S2538:U2538"/>
    <mergeCell ref="W2538:Y2538"/>
    <mergeCell ref="AA2538:AC2538"/>
    <mergeCell ref="AE2536:AG2536"/>
    <mergeCell ref="K2537:M2537"/>
    <mergeCell ref="O2537:Q2537"/>
    <mergeCell ref="S2537:U2537"/>
    <mergeCell ref="W2537:Y2537"/>
    <mergeCell ref="AA2537:AC2537"/>
    <mergeCell ref="AE2537:AG2537"/>
    <mergeCell ref="K2536:M2536"/>
    <mergeCell ref="O2536:Q2536"/>
    <mergeCell ref="S2536:U2536"/>
    <mergeCell ref="W2536:Y2536"/>
    <mergeCell ref="AA2536:AC2536"/>
    <mergeCell ref="AE2534:AG2534"/>
    <mergeCell ref="K2535:M2535"/>
    <mergeCell ref="O2535:Q2535"/>
    <mergeCell ref="S2535:U2535"/>
    <mergeCell ref="W2535:Y2535"/>
    <mergeCell ref="AA2535:AC2535"/>
    <mergeCell ref="AE2535:AG2535"/>
    <mergeCell ref="K2534:M2534"/>
    <mergeCell ref="O2534:Q2534"/>
    <mergeCell ref="S2534:U2534"/>
    <mergeCell ref="W2534:Y2534"/>
    <mergeCell ref="AA2534:AC2534"/>
    <mergeCell ref="AE2532:AG2532"/>
    <mergeCell ref="K2533:M2533"/>
    <mergeCell ref="O2533:Q2533"/>
    <mergeCell ref="S2533:U2533"/>
    <mergeCell ref="W2533:Y2533"/>
    <mergeCell ref="AA2533:AC2533"/>
    <mergeCell ref="AE2533:AG2533"/>
    <mergeCell ref="K2532:M2532"/>
    <mergeCell ref="O2532:Q2532"/>
    <mergeCell ref="S2532:U2532"/>
    <mergeCell ref="W2532:Y2532"/>
    <mergeCell ref="AA2532:AC2532"/>
    <mergeCell ref="AE2530:AG2530"/>
    <mergeCell ref="K2531:M2531"/>
    <mergeCell ref="O2531:Q2531"/>
    <mergeCell ref="S2531:U2531"/>
    <mergeCell ref="W2531:Y2531"/>
    <mergeCell ref="AA2531:AC2531"/>
    <mergeCell ref="AE2531:AG2531"/>
    <mergeCell ref="K2530:M2530"/>
    <mergeCell ref="O2530:Q2530"/>
    <mergeCell ref="S2530:U2530"/>
    <mergeCell ref="W2530:Y2530"/>
    <mergeCell ref="AA2530:AC2530"/>
    <mergeCell ref="AE2528:AG2528"/>
    <mergeCell ref="K2529:M2529"/>
    <mergeCell ref="O2529:Q2529"/>
    <mergeCell ref="S2529:U2529"/>
    <mergeCell ref="W2529:Y2529"/>
    <mergeCell ref="AA2529:AC2529"/>
    <mergeCell ref="AE2529:AG2529"/>
    <mergeCell ref="K2528:M2528"/>
    <mergeCell ref="O2528:Q2528"/>
    <mergeCell ref="S2528:U2528"/>
    <mergeCell ref="W2528:Y2528"/>
    <mergeCell ref="AA2528:AC2528"/>
    <mergeCell ref="AE2526:AG2526"/>
    <mergeCell ref="A2527:F2527"/>
    <mergeCell ref="L2527:M2527"/>
    <mergeCell ref="P2527:Q2527"/>
    <mergeCell ref="T2527:U2527"/>
    <mergeCell ref="X2527:Y2527"/>
    <mergeCell ref="AB2527:AC2527"/>
    <mergeCell ref="AF2527:AG2527"/>
    <mergeCell ref="K2526:M2526"/>
    <mergeCell ref="O2526:Q2526"/>
    <mergeCell ref="S2526:U2526"/>
    <mergeCell ref="W2526:Y2526"/>
    <mergeCell ref="AA2526:AC2526"/>
    <mergeCell ref="AE2524:AG2524"/>
    <mergeCell ref="K2525:M2525"/>
    <mergeCell ref="O2525:Q2525"/>
    <mergeCell ref="S2525:U2525"/>
    <mergeCell ref="W2525:Y2525"/>
    <mergeCell ref="AA2525:AC2525"/>
    <mergeCell ref="AE2525:AG2525"/>
    <mergeCell ref="K2524:M2524"/>
    <mergeCell ref="O2524:Q2524"/>
    <mergeCell ref="S2524:U2524"/>
    <mergeCell ref="W2524:Y2524"/>
    <mergeCell ref="AA2524:AC2524"/>
    <mergeCell ref="AE2522:AG2522"/>
    <mergeCell ref="K2523:M2523"/>
    <mergeCell ref="O2523:Q2523"/>
    <mergeCell ref="S2523:U2523"/>
    <mergeCell ref="W2523:Y2523"/>
    <mergeCell ref="AA2523:AC2523"/>
    <mergeCell ref="AE2523:AG2523"/>
    <mergeCell ref="K2522:M2522"/>
    <mergeCell ref="O2522:Q2522"/>
    <mergeCell ref="S2522:U2522"/>
    <mergeCell ref="W2522:Y2522"/>
    <mergeCell ref="AA2522:AC2522"/>
    <mergeCell ref="AE2520:AG2520"/>
    <mergeCell ref="K2521:M2521"/>
    <mergeCell ref="O2521:Q2521"/>
    <mergeCell ref="S2521:U2521"/>
    <mergeCell ref="W2521:Y2521"/>
    <mergeCell ref="AA2521:AC2521"/>
    <mergeCell ref="AE2521:AG2521"/>
    <mergeCell ref="K2520:M2520"/>
    <mergeCell ref="O2520:Q2520"/>
    <mergeCell ref="S2520:U2520"/>
    <mergeCell ref="W2520:Y2520"/>
    <mergeCell ref="AA2520:AC2520"/>
    <mergeCell ref="AE2518:AG2518"/>
    <mergeCell ref="K2519:M2519"/>
    <mergeCell ref="O2519:Q2519"/>
    <mergeCell ref="S2519:U2519"/>
    <mergeCell ref="W2519:Y2519"/>
    <mergeCell ref="AA2519:AC2519"/>
    <mergeCell ref="AE2519:AG2519"/>
    <mergeCell ref="K2518:M2518"/>
    <mergeCell ref="O2518:Q2518"/>
    <mergeCell ref="S2518:U2518"/>
    <mergeCell ref="W2518:Y2518"/>
    <mergeCell ref="AA2518:AC2518"/>
    <mergeCell ref="AB2516:AC2516"/>
    <mergeCell ref="AF2516:AG2516"/>
    <mergeCell ref="K2517:M2517"/>
    <mergeCell ref="O2517:Q2517"/>
    <mergeCell ref="S2517:U2517"/>
    <mergeCell ref="W2517:Y2517"/>
    <mergeCell ref="AA2517:AC2517"/>
    <mergeCell ref="AE2517:AG2517"/>
    <mergeCell ref="A2516:F2516"/>
    <mergeCell ref="L2516:M2516"/>
    <mergeCell ref="P2516:Q2516"/>
    <mergeCell ref="T2516:U2516"/>
    <mergeCell ref="X2516:Y2516"/>
    <mergeCell ref="AE2514:AG2514"/>
    <mergeCell ref="K2515:M2515"/>
    <mergeCell ref="O2515:Q2515"/>
    <mergeCell ref="S2515:U2515"/>
    <mergeCell ref="W2515:Y2515"/>
    <mergeCell ref="AA2515:AC2515"/>
    <mergeCell ref="AE2515:AG2515"/>
    <mergeCell ref="K2514:M2514"/>
    <mergeCell ref="O2514:Q2514"/>
    <mergeCell ref="S2514:U2514"/>
    <mergeCell ref="W2514:Y2514"/>
    <mergeCell ref="AA2514:AC2514"/>
    <mergeCell ref="AE2512:AG2512"/>
    <mergeCell ref="K2513:M2513"/>
    <mergeCell ref="O2513:Q2513"/>
    <mergeCell ref="S2513:U2513"/>
    <mergeCell ref="W2513:Y2513"/>
    <mergeCell ref="AA2513:AC2513"/>
    <mergeCell ref="AE2513:AG2513"/>
    <mergeCell ref="K2512:M2512"/>
    <mergeCell ref="O2512:Q2512"/>
    <mergeCell ref="S2512:U2512"/>
    <mergeCell ref="W2512:Y2512"/>
    <mergeCell ref="AA2512:AC2512"/>
    <mergeCell ref="AE2510:AG2510"/>
    <mergeCell ref="K2511:M2511"/>
    <mergeCell ref="O2511:Q2511"/>
    <mergeCell ref="S2511:U2511"/>
    <mergeCell ref="W2511:Y2511"/>
    <mergeCell ref="AA2511:AC2511"/>
    <mergeCell ref="AE2511:AG2511"/>
    <mergeCell ref="K2510:M2510"/>
    <mergeCell ref="O2510:Q2510"/>
    <mergeCell ref="S2510:U2510"/>
    <mergeCell ref="W2510:Y2510"/>
    <mergeCell ref="AA2510:AC2510"/>
    <mergeCell ref="AB2508:AC2508"/>
    <mergeCell ref="AF2508:AG2508"/>
    <mergeCell ref="K2509:M2509"/>
    <mergeCell ref="O2509:Q2509"/>
    <mergeCell ref="S2509:U2509"/>
    <mergeCell ref="W2509:Y2509"/>
    <mergeCell ref="AA2509:AC2509"/>
    <mergeCell ref="AE2509:AG2509"/>
    <mergeCell ref="A2508:F2508"/>
    <mergeCell ref="L2508:M2508"/>
    <mergeCell ref="P2508:Q2508"/>
    <mergeCell ref="T2508:U2508"/>
    <mergeCell ref="X2508:Y2508"/>
    <mergeCell ref="AE2506:AG2506"/>
    <mergeCell ref="K2507:M2507"/>
    <mergeCell ref="O2507:Q2507"/>
    <mergeCell ref="S2507:U2507"/>
    <mergeCell ref="W2507:Y2507"/>
    <mergeCell ref="AA2507:AC2507"/>
    <mergeCell ref="AE2507:AG2507"/>
    <mergeCell ref="K2506:M2506"/>
    <mergeCell ref="O2506:Q2506"/>
    <mergeCell ref="S2506:U2506"/>
    <mergeCell ref="W2506:Y2506"/>
    <mergeCell ref="AA2506:AC2506"/>
    <mergeCell ref="AE2504:AG2504"/>
    <mergeCell ref="K2505:M2505"/>
    <mergeCell ref="O2505:Q2505"/>
    <mergeCell ref="S2505:U2505"/>
    <mergeCell ref="W2505:Y2505"/>
    <mergeCell ref="AA2505:AC2505"/>
    <mergeCell ref="AE2505:AG2505"/>
    <mergeCell ref="K2504:M2504"/>
    <mergeCell ref="O2504:Q2504"/>
    <mergeCell ref="S2504:U2504"/>
    <mergeCell ref="W2504:Y2504"/>
    <mergeCell ref="AA2504:AC2504"/>
    <mergeCell ref="AE2502:AG2502"/>
    <mergeCell ref="K2503:M2503"/>
    <mergeCell ref="O2503:Q2503"/>
    <mergeCell ref="S2503:U2503"/>
    <mergeCell ref="W2503:Y2503"/>
    <mergeCell ref="AA2503:AC2503"/>
    <mergeCell ref="AE2503:AG2503"/>
    <mergeCell ref="K2502:M2502"/>
    <mergeCell ref="O2502:Q2502"/>
    <mergeCell ref="S2502:U2502"/>
    <mergeCell ref="W2502:Y2502"/>
    <mergeCell ref="AA2502:AC2502"/>
    <mergeCell ref="AE2500:AG2500"/>
    <mergeCell ref="K2501:M2501"/>
    <mergeCell ref="O2501:Q2501"/>
    <mergeCell ref="S2501:U2501"/>
    <mergeCell ref="W2501:Y2501"/>
    <mergeCell ref="AA2501:AC2501"/>
    <mergeCell ref="AE2501:AG2501"/>
    <mergeCell ref="K2500:M2500"/>
    <mergeCell ref="O2500:Q2500"/>
    <mergeCell ref="S2500:U2500"/>
    <mergeCell ref="W2500:Y2500"/>
    <mergeCell ref="AA2500:AC2500"/>
    <mergeCell ref="AE2498:AG2498"/>
    <mergeCell ref="K2499:M2499"/>
    <mergeCell ref="O2499:Q2499"/>
    <mergeCell ref="S2499:U2499"/>
    <mergeCell ref="W2499:Y2499"/>
    <mergeCell ref="AA2499:AC2499"/>
    <mergeCell ref="AE2499:AG2499"/>
    <mergeCell ref="K2498:M2498"/>
    <mergeCell ref="O2498:Q2498"/>
    <mergeCell ref="S2498:U2498"/>
    <mergeCell ref="W2498:Y2498"/>
    <mergeCell ref="AA2498:AC2498"/>
    <mergeCell ref="AE2496:AG2496"/>
    <mergeCell ref="K2497:M2497"/>
    <mergeCell ref="O2497:Q2497"/>
    <mergeCell ref="S2497:U2497"/>
    <mergeCell ref="W2497:Y2497"/>
    <mergeCell ref="AA2497:AC2497"/>
    <mergeCell ref="AE2497:AG2497"/>
    <mergeCell ref="K2496:M2496"/>
    <mergeCell ref="O2496:Q2496"/>
    <mergeCell ref="S2496:U2496"/>
    <mergeCell ref="W2496:Y2496"/>
    <mergeCell ref="AA2496:AC2496"/>
    <mergeCell ref="AE2494:AG2494"/>
    <mergeCell ref="K2495:M2495"/>
    <mergeCell ref="O2495:Q2495"/>
    <mergeCell ref="S2495:U2495"/>
    <mergeCell ref="W2495:Y2495"/>
    <mergeCell ref="AA2495:AC2495"/>
    <mergeCell ref="AE2495:AG2495"/>
    <mergeCell ref="K2494:M2494"/>
    <mergeCell ref="O2494:Q2494"/>
    <mergeCell ref="S2494:U2494"/>
    <mergeCell ref="W2494:Y2494"/>
    <mergeCell ref="AA2494:AC2494"/>
    <mergeCell ref="AE2492:AG2492"/>
    <mergeCell ref="K2493:M2493"/>
    <mergeCell ref="O2493:Q2493"/>
    <mergeCell ref="S2493:U2493"/>
    <mergeCell ref="W2493:Y2493"/>
    <mergeCell ref="AA2493:AC2493"/>
    <mergeCell ref="AE2493:AG2493"/>
    <mergeCell ref="K2492:M2492"/>
    <mergeCell ref="O2492:Q2492"/>
    <mergeCell ref="S2492:U2492"/>
    <mergeCell ref="W2492:Y2492"/>
    <mergeCell ref="AA2492:AC2492"/>
    <mergeCell ref="AE2490:AG2490"/>
    <mergeCell ref="A2491:F2491"/>
    <mergeCell ref="L2491:M2491"/>
    <mergeCell ref="P2491:Q2491"/>
    <mergeCell ref="T2491:U2491"/>
    <mergeCell ref="X2491:Y2491"/>
    <mergeCell ref="AB2491:AC2491"/>
    <mergeCell ref="AF2491:AG2491"/>
    <mergeCell ref="K2490:M2490"/>
    <mergeCell ref="O2490:Q2490"/>
    <mergeCell ref="S2490:U2490"/>
    <mergeCell ref="W2490:Y2490"/>
    <mergeCell ref="AA2490:AC2490"/>
    <mergeCell ref="AE2488:AG2488"/>
    <mergeCell ref="K2489:M2489"/>
    <mergeCell ref="O2489:Q2489"/>
    <mergeCell ref="S2489:U2489"/>
    <mergeCell ref="W2489:Y2489"/>
    <mergeCell ref="AA2489:AC2489"/>
    <mergeCell ref="AE2489:AG2489"/>
    <mergeCell ref="K2488:M2488"/>
    <mergeCell ref="O2488:Q2488"/>
    <mergeCell ref="S2488:U2488"/>
    <mergeCell ref="W2488:Y2488"/>
    <mergeCell ref="AA2488:AC2488"/>
    <mergeCell ref="AE2486:AG2486"/>
    <mergeCell ref="K2487:M2487"/>
    <mergeCell ref="O2487:Q2487"/>
    <mergeCell ref="S2487:U2487"/>
    <mergeCell ref="W2487:Y2487"/>
    <mergeCell ref="AA2487:AC2487"/>
    <mergeCell ref="AE2487:AG2487"/>
    <mergeCell ref="K2486:M2486"/>
    <mergeCell ref="O2486:Q2486"/>
    <mergeCell ref="S2486:U2486"/>
    <mergeCell ref="W2486:Y2486"/>
    <mergeCell ref="AA2486:AC2486"/>
    <mergeCell ref="AE2484:AG2484"/>
    <mergeCell ref="K2485:M2485"/>
    <mergeCell ref="O2485:Q2485"/>
    <mergeCell ref="S2485:U2485"/>
    <mergeCell ref="W2485:Y2485"/>
    <mergeCell ref="AA2485:AC2485"/>
    <mergeCell ref="AE2485:AG2485"/>
    <mergeCell ref="K2484:M2484"/>
    <mergeCell ref="O2484:Q2484"/>
    <mergeCell ref="S2484:U2484"/>
    <mergeCell ref="W2484:Y2484"/>
    <mergeCell ref="AA2484:AC2484"/>
    <mergeCell ref="AE2482:AG2482"/>
    <mergeCell ref="K2483:M2483"/>
    <mergeCell ref="O2483:Q2483"/>
    <mergeCell ref="S2483:U2483"/>
    <mergeCell ref="W2483:Y2483"/>
    <mergeCell ref="AA2483:AC2483"/>
    <mergeCell ref="AE2483:AG2483"/>
    <mergeCell ref="K2482:M2482"/>
    <mergeCell ref="O2482:Q2482"/>
    <mergeCell ref="S2482:U2482"/>
    <mergeCell ref="W2482:Y2482"/>
    <mergeCell ref="AA2482:AC2482"/>
    <mergeCell ref="AE2480:AG2480"/>
    <mergeCell ref="K2481:M2481"/>
    <mergeCell ref="O2481:Q2481"/>
    <mergeCell ref="S2481:U2481"/>
    <mergeCell ref="W2481:Y2481"/>
    <mergeCell ref="AA2481:AC2481"/>
    <mergeCell ref="AE2481:AG2481"/>
    <mergeCell ref="K2480:M2480"/>
    <mergeCell ref="O2480:Q2480"/>
    <mergeCell ref="S2480:U2480"/>
    <mergeCell ref="W2480:Y2480"/>
    <mergeCell ref="AA2480:AC2480"/>
    <mergeCell ref="AB2478:AC2478"/>
    <mergeCell ref="AF2478:AG2478"/>
    <mergeCell ref="A2479:F2479"/>
    <mergeCell ref="L2479:M2479"/>
    <mergeCell ref="P2479:Q2479"/>
    <mergeCell ref="T2479:U2479"/>
    <mergeCell ref="X2479:Y2479"/>
    <mergeCell ref="AB2479:AC2479"/>
    <mergeCell ref="AF2479:AG2479"/>
    <mergeCell ref="A2478:F2478"/>
    <mergeCell ref="L2478:M2478"/>
    <mergeCell ref="P2478:Q2478"/>
    <mergeCell ref="T2478:U2478"/>
    <mergeCell ref="X2478:Y2478"/>
    <mergeCell ref="AE2476:AG2476"/>
    <mergeCell ref="K2477:M2477"/>
    <mergeCell ref="O2477:Q2477"/>
    <mergeCell ref="S2477:U2477"/>
    <mergeCell ref="W2477:Y2477"/>
    <mergeCell ref="AA2477:AC2477"/>
    <mergeCell ref="AE2477:AG2477"/>
    <mergeCell ref="K2476:M2476"/>
    <mergeCell ref="O2476:Q2476"/>
    <mergeCell ref="S2476:U2476"/>
    <mergeCell ref="W2476:Y2476"/>
    <mergeCell ref="AA2476:AC2476"/>
    <mergeCell ref="AF2474:AG2474"/>
    <mergeCell ref="L2475:M2475"/>
    <mergeCell ref="P2475:Q2475"/>
    <mergeCell ref="T2475:U2475"/>
    <mergeCell ref="X2475:Y2475"/>
    <mergeCell ref="AB2475:AC2475"/>
    <mergeCell ref="AF2475:AG2475"/>
    <mergeCell ref="L2474:M2474"/>
    <mergeCell ref="P2474:Q2474"/>
    <mergeCell ref="T2474:U2474"/>
    <mergeCell ref="X2474:Y2474"/>
    <mergeCell ref="AB2474:AC2474"/>
    <mergeCell ref="AE2472:AG2472"/>
    <mergeCell ref="K2473:M2473"/>
    <mergeCell ref="O2473:Q2473"/>
    <mergeCell ref="S2473:U2473"/>
    <mergeCell ref="W2473:Y2473"/>
    <mergeCell ref="AA2473:AC2473"/>
    <mergeCell ref="AE2473:AG2473"/>
    <mergeCell ref="K2472:M2472"/>
    <mergeCell ref="O2472:Q2472"/>
    <mergeCell ref="S2472:U2472"/>
    <mergeCell ref="W2472:Y2472"/>
    <mergeCell ref="AA2472:AC2472"/>
    <mergeCell ref="AF2470:AG2470"/>
    <mergeCell ref="L2471:M2471"/>
    <mergeCell ref="P2471:Q2471"/>
    <mergeCell ref="T2471:U2471"/>
    <mergeCell ref="X2471:Y2471"/>
    <mergeCell ref="AB2471:AC2471"/>
    <mergeCell ref="AF2471:AG2471"/>
    <mergeCell ref="L2470:M2470"/>
    <mergeCell ref="P2470:Q2470"/>
    <mergeCell ref="T2470:U2470"/>
    <mergeCell ref="X2470:Y2470"/>
    <mergeCell ref="AB2470:AC2470"/>
    <mergeCell ref="AF2468:AG2468"/>
    <mergeCell ref="L2469:M2469"/>
    <mergeCell ref="P2469:Q2469"/>
    <mergeCell ref="T2469:U2469"/>
    <mergeCell ref="X2469:Y2469"/>
    <mergeCell ref="AB2469:AC2469"/>
    <mergeCell ref="AF2469:AG2469"/>
    <mergeCell ref="L2468:M2468"/>
    <mergeCell ref="P2468:Q2468"/>
    <mergeCell ref="T2468:U2468"/>
    <mergeCell ref="X2468:Y2468"/>
    <mergeCell ref="AB2468:AC2468"/>
    <mergeCell ref="AF2466:AG2466"/>
    <mergeCell ref="L2467:M2467"/>
    <mergeCell ref="P2467:Q2467"/>
    <mergeCell ref="T2467:U2467"/>
    <mergeCell ref="X2467:Y2467"/>
    <mergeCell ref="AB2467:AC2467"/>
    <mergeCell ref="AF2467:AG2467"/>
    <mergeCell ref="L2466:M2466"/>
    <mergeCell ref="P2466:Q2466"/>
    <mergeCell ref="T2466:U2466"/>
    <mergeCell ref="X2466:Y2466"/>
    <mergeCell ref="AB2466:AC2466"/>
    <mergeCell ref="AF2464:AG2464"/>
    <mergeCell ref="L2465:M2465"/>
    <mergeCell ref="P2465:Q2465"/>
    <mergeCell ref="T2465:U2465"/>
    <mergeCell ref="X2465:Y2465"/>
    <mergeCell ref="AB2465:AC2465"/>
    <mergeCell ref="AF2465:AG2465"/>
    <mergeCell ref="L2464:M2464"/>
    <mergeCell ref="P2464:Q2464"/>
    <mergeCell ref="T2464:U2464"/>
    <mergeCell ref="X2464:Y2464"/>
    <mergeCell ref="AB2464:AC2464"/>
    <mergeCell ref="AF2462:AG2462"/>
    <mergeCell ref="L2463:M2463"/>
    <mergeCell ref="P2463:Q2463"/>
    <mergeCell ref="T2463:U2463"/>
    <mergeCell ref="X2463:Y2463"/>
    <mergeCell ref="AB2463:AC2463"/>
    <mergeCell ref="AF2463:AG2463"/>
    <mergeCell ref="L2462:M2462"/>
    <mergeCell ref="P2462:Q2462"/>
    <mergeCell ref="T2462:U2462"/>
    <mergeCell ref="X2462:Y2462"/>
    <mergeCell ref="AB2462:AC2462"/>
    <mergeCell ref="AF2460:AG2460"/>
    <mergeCell ref="L2461:M2461"/>
    <mergeCell ref="P2461:Q2461"/>
    <mergeCell ref="T2461:U2461"/>
    <mergeCell ref="X2461:Y2461"/>
    <mergeCell ref="AB2461:AC2461"/>
    <mergeCell ref="AF2461:AG2461"/>
    <mergeCell ref="L2460:M2460"/>
    <mergeCell ref="P2460:Q2460"/>
    <mergeCell ref="T2460:U2460"/>
    <mergeCell ref="X2460:Y2460"/>
    <mergeCell ref="AB2460:AC2460"/>
    <mergeCell ref="AF2458:AG2458"/>
    <mergeCell ref="L2459:M2459"/>
    <mergeCell ref="P2459:Q2459"/>
    <mergeCell ref="T2459:U2459"/>
    <mergeCell ref="X2459:Y2459"/>
    <mergeCell ref="AB2459:AC2459"/>
    <mergeCell ref="AF2459:AG2459"/>
    <mergeCell ref="L2458:M2458"/>
    <mergeCell ref="P2458:Q2458"/>
    <mergeCell ref="T2458:U2458"/>
    <mergeCell ref="X2458:Y2458"/>
    <mergeCell ref="AB2458:AC2458"/>
    <mergeCell ref="AE2456:AG2456"/>
    <mergeCell ref="K2457:M2457"/>
    <mergeCell ref="O2457:Q2457"/>
    <mergeCell ref="S2457:U2457"/>
    <mergeCell ref="W2457:Y2457"/>
    <mergeCell ref="AA2457:AC2457"/>
    <mergeCell ref="AE2457:AG2457"/>
    <mergeCell ref="K2456:M2456"/>
    <mergeCell ref="O2456:Q2456"/>
    <mergeCell ref="S2456:U2456"/>
    <mergeCell ref="W2456:Y2456"/>
    <mergeCell ref="AA2456:AC2456"/>
    <mergeCell ref="AF2454:AG2454"/>
    <mergeCell ref="L2455:M2455"/>
    <mergeCell ref="P2455:Q2455"/>
    <mergeCell ref="T2455:U2455"/>
    <mergeCell ref="X2455:Y2455"/>
    <mergeCell ref="AB2455:AC2455"/>
    <mergeCell ref="AF2455:AG2455"/>
    <mergeCell ref="L2454:M2454"/>
    <mergeCell ref="P2454:Q2454"/>
    <mergeCell ref="T2454:U2454"/>
    <mergeCell ref="X2454:Y2454"/>
    <mergeCell ref="AB2454:AC2454"/>
    <mergeCell ref="AF2452:AG2452"/>
    <mergeCell ref="L2453:M2453"/>
    <mergeCell ref="P2453:Q2453"/>
    <mergeCell ref="T2453:U2453"/>
    <mergeCell ref="X2453:Y2453"/>
    <mergeCell ref="AB2453:AC2453"/>
    <mergeCell ref="AF2453:AG2453"/>
    <mergeCell ref="L2452:M2452"/>
    <mergeCell ref="P2452:Q2452"/>
    <mergeCell ref="T2452:U2452"/>
    <mergeCell ref="X2452:Y2452"/>
    <mergeCell ref="AB2452:AC2452"/>
    <mergeCell ref="AF2450:AG2450"/>
    <mergeCell ref="L2451:M2451"/>
    <mergeCell ref="P2451:Q2451"/>
    <mergeCell ref="T2451:U2451"/>
    <mergeCell ref="X2451:Y2451"/>
    <mergeCell ref="AB2451:AC2451"/>
    <mergeCell ref="AF2451:AG2451"/>
    <mergeCell ref="L2450:M2450"/>
    <mergeCell ref="P2450:Q2450"/>
    <mergeCell ref="T2450:U2450"/>
    <mergeCell ref="X2450:Y2450"/>
    <mergeCell ref="AB2450:AC2450"/>
    <mergeCell ref="AF2448:AG2448"/>
    <mergeCell ref="L2449:M2449"/>
    <mergeCell ref="P2449:Q2449"/>
    <mergeCell ref="T2449:U2449"/>
    <mergeCell ref="X2449:Y2449"/>
    <mergeCell ref="AB2449:AC2449"/>
    <mergeCell ref="AF2449:AG2449"/>
    <mergeCell ref="L2448:M2448"/>
    <mergeCell ref="P2448:Q2448"/>
    <mergeCell ref="T2448:U2448"/>
    <mergeCell ref="X2448:Y2448"/>
    <mergeCell ref="AB2448:AC2448"/>
    <mergeCell ref="AE2446:AG2446"/>
    <mergeCell ref="L2447:M2447"/>
    <mergeCell ref="P2447:Q2447"/>
    <mergeCell ref="T2447:U2447"/>
    <mergeCell ref="X2447:Y2447"/>
    <mergeCell ref="AB2447:AC2447"/>
    <mergeCell ref="AF2447:AG2447"/>
    <mergeCell ref="K2446:M2446"/>
    <mergeCell ref="O2446:Q2446"/>
    <mergeCell ref="S2446:U2446"/>
    <mergeCell ref="W2446:Y2446"/>
    <mergeCell ref="AA2446:AC2446"/>
    <mergeCell ref="AE2444:AG2444"/>
    <mergeCell ref="K2445:M2445"/>
    <mergeCell ref="O2445:Q2445"/>
    <mergeCell ref="S2445:U2445"/>
    <mergeCell ref="W2445:Y2445"/>
    <mergeCell ref="AA2445:AC2445"/>
    <mergeCell ref="AE2445:AG2445"/>
    <mergeCell ref="K2444:M2444"/>
    <mergeCell ref="O2444:Q2444"/>
    <mergeCell ref="S2444:U2444"/>
    <mergeCell ref="W2444:Y2444"/>
    <mergeCell ref="AA2444:AC2444"/>
    <mergeCell ref="AE2442:AG2442"/>
    <mergeCell ref="K2443:M2443"/>
    <mergeCell ref="O2443:Q2443"/>
    <mergeCell ref="S2443:U2443"/>
    <mergeCell ref="W2443:Y2443"/>
    <mergeCell ref="AA2443:AC2443"/>
    <mergeCell ref="AE2443:AG2443"/>
    <mergeCell ref="K2442:M2442"/>
    <mergeCell ref="O2442:Q2442"/>
    <mergeCell ref="S2442:U2442"/>
    <mergeCell ref="W2442:Y2442"/>
    <mergeCell ref="AA2442:AC2442"/>
    <mergeCell ref="AF2440:AG2440"/>
    <mergeCell ref="K2441:M2441"/>
    <mergeCell ref="O2441:Q2441"/>
    <mergeCell ref="S2441:U2441"/>
    <mergeCell ref="W2441:Y2441"/>
    <mergeCell ref="AA2441:AC2441"/>
    <mergeCell ref="AE2441:AG2441"/>
    <mergeCell ref="L2440:M2440"/>
    <mergeCell ref="P2440:Q2440"/>
    <mergeCell ref="T2440:U2440"/>
    <mergeCell ref="X2440:Y2440"/>
    <mergeCell ref="AB2440:AC2440"/>
    <mergeCell ref="AF2438:AG2438"/>
    <mergeCell ref="L2439:M2439"/>
    <mergeCell ref="P2439:Q2439"/>
    <mergeCell ref="T2439:U2439"/>
    <mergeCell ref="X2439:Y2439"/>
    <mergeCell ref="AB2439:AC2439"/>
    <mergeCell ref="AF2439:AG2439"/>
    <mergeCell ref="L2438:M2438"/>
    <mergeCell ref="P2438:Q2438"/>
    <mergeCell ref="T2438:U2438"/>
    <mergeCell ref="X2438:Y2438"/>
    <mergeCell ref="AB2438:AC2438"/>
    <mergeCell ref="AF2436:AG2436"/>
    <mergeCell ref="L2437:M2437"/>
    <mergeCell ref="P2437:Q2437"/>
    <mergeCell ref="T2437:U2437"/>
    <mergeCell ref="X2437:Y2437"/>
    <mergeCell ref="AB2437:AC2437"/>
    <mergeCell ref="AF2437:AG2437"/>
    <mergeCell ref="L2436:M2436"/>
    <mergeCell ref="P2436:Q2436"/>
    <mergeCell ref="T2436:U2436"/>
    <mergeCell ref="X2436:Y2436"/>
    <mergeCell ref="AB2436:AC2436"/>
    <mergeCell ref="AF2434:AG2434"/>
    <mergeCell ref="L2435:M2435"/>
    <mergeCell ref="P2435:Q2435"/>
    <mergeCell ref="T2435:U2435"/>
    <mergeCell ref="X2435:Y2435"/>
    <mergeCell ref="AB2435:AC2435"/>
    <mergeCell ref="AF2435:AG2435"/>
    <mergeCell ref="L2434:M2434"/>
    <mergeCell ref="P2434:Q2434"/>
    <mergeCell ref="T2434:U2434"/>
    <mergeCell ref="X2434:Y2434"/>
    <mergeCell ref="AB2434:AC2434"/>
    <mergeCell ref="AE2432:AG2432"/>
    <mergeCell ref="L2433:M2433"/>
    <mergeCell ref="P2433:Q2433"/>
    <mergeCell ref="T2433:U2433"/>
    <mergeCell ref="X2433:Y2433"/>
    <mergeCell ref="AB2433:AC2433"/>
    <mergeCell ref="AF2433:AG2433"/>
    <mergeCell ref="K2432:M2432"/>
    <mergeCell ref="O2432:Q2432"/>
    <mergeCell ref="S2432:U2432"/>
    <mergeCell ref="W2432:Y2432"/>
    <mergeCell ref="AA2432:AC2432"/>
    <mergeCell ref="AE2430:AG2430"/>
    <mergeCell ref="K2431:M2431"/>
    <mergeCell ref="O2431:Q2431"/>
    <mergeCell ref="S2431:U2431"/>
    <mergeCell ref="W2431:Y2431"/>
    <mergeCell ref="AA2431:AC2431"/>
    <mergeCell ref="AE2431:AG2431"/>
    <mergeCell ref="K2430:M2430"/>
    <mergeCell ref="O2430:Q2430"/>
    <mergeCell ref="S2430:U2430"/>
    <mergeCell ref="W2430:Y2430"/>
    <mergeCell ref="AA2430:AC2430"/>
    <mergeCell ref="AF2428:AG2428"/>
    <mergeCell ref="L2429:M2429"/>
    <mergeCell ref="P2429:Q2429"/>
    <mergeCell ref="T2429:U2429"/>
    <mergeCell ref="X2429:Y2429"/>
    <mergeCell ref="AB2429:AC2429"/>
    <mergeCell ref="AF2429:AG2429"/>
    <mergeCell ref="L2428:M2428"/>
    <mergeCell ref="P2428:Q2428"/>
    <mergeCell ref="T2428:U2428"/>
    <mergeCell ref="X2428:Y2428"/>
    <mergeCell ref="AB2428:AC2428"/>
    <mergeCell ref="AE2426:AG2426"/>
    <mergeCell ref="K2427:M2427"/>
    <mergeCell ref="O2427:Q2427"/>
    <mergeCell ref="S2427:U2427"/>
    <mergeCell ref="W2427:Y2427"/>
    <mergeCell ref="AA2427:AC2427"/>
    <mergeCell ref="AE2427:AG2427"/>
    <mergeCell ref="K2426:M2426"/>
    <mergeCell ref="O2426:Q2426"/>
    <mergeCell ref="S2426:U2426"/>
    <mergeCell ref="W2426:Y2426"/>
    <mergeCell ref="AA2426:AC2426"/>
    <mergeCell ref="AF2424:AG2424"/>
    <mergeCell ref="L2425:M2425"/>
    <mergeCell ref="P2425:Q2425"/>
    <mergeCell ref="T2425:U2425"/>
    <mergeCell ref="X2425:Y2425"/>
    <mergeCell ref="AB2425:AC2425"/>
    <mergeCell ref="AF2425:AG2425"/>
    <mergeCell ref="L2424:M2424"/>
    <mergeCell ref="P2424:Q2424"/>
    <mergeCell ref="T2424:U2424"/>
    <mergeCell ref="X2424:Y2424"/>
    <mergeCell ref="AB2424:AC2424"/>
    <mergeCell ref="AE2422:AG2422"/>
    <mergeCell ref="K2423:M2423"/>
    <mergeCell ref="O2423:Q2423"/>
    <mergeCell ref="S2423:U2423"/>
    <mergeCell ref="W2423:Y2423"/>
    <mergeCell ref="AA2423:AC2423"/>
    <mergeCell ref="AE2423:AG2423"/>
    <mergeCell ref="K2422:M2422"/>
    <mergeCell ref="O2422:Q2422"/>
    <mergeCell ref="S2422:U2422"/>
    <mergeCell ref="W2422:Y2422"/>
    <mergeCell ref="AA2422:AC2422"/>
    <mergeCell ref="AF2420:AG2420"/>
    <mergeCell ref="K2421:M2421"/>
    <mergeCell ref="O2421:Q2421"/>
    <mergeCell ref="S2421:U2421"/>
    <mergeCell ref="W2421:Y2421"/>
    <mergeCell ref="AA2421:AC2421"/>
    <mergeCell ref="AE2421:AG2421"/>
    <mergeCell ref="L2420:M2420"/>
    <mergeCell ref="P2420:Q2420"/>
    <mergeCell ref="T2420:U2420"/>
    <mergeCell ref="X2420:Y2420"/>
    <mergeCell ref="AB2420:AC2420"/>
    <mergeCell ref="AF2418:AG2418"/>
    <mergeCell ref="L2419:M2419"/>
    <mergeCell ref="P2419:Q2419"/>
    <mergeCell ref="T2419:U2419"/>
    <mergeCell ref="X2419:Y2419"/>
    <mergeCell ref="AB2419:AC2419"/>
    <mergeCell ref="AF2419:AG2419"/>
    <mergeCell ref="L2418:M2418"/>
    <mergeCell ref="P2418:Q2418"/>
    <mergeCell ref="T2418:U2418"/>
    <mergeCell ref="X2418:Y2418"/>
    <mergeCell ref="AB2418:AC2418"/>
    <mergeCell ref="AF2416:AG2416"/>
    <mergeCell ref="L2417:M2417"/>
    <mergeCell ref="P2417:Q2417"/>
    <mergeCell ref="T2417:U2417"/>
    <mergeCell ref="X2417:Y2417"/>
    <mergeCell ref="AB2417:AC2417"/>
    <mergeCell ref="AF2417:AG2417"/>
    <mergeCell ref="L2416:M2416"/>
    <mergeCell ref="P2416:Q2416"/>
    <mergeCell ref="T2416:U2416"/>
    <mergeCell ref="X2416:Y2416"/>
    <mergeCell ref="AB2416:AC2416"/>
    <mergeCell ref="AF2414:AG2414"/>
    <mergeCell ref="L2415:M2415"/>
    <mergeCell ref="P2415:Q2415"/>
    <mergeCell ref="T2415:U2415"/>
    <mergeCell ref="X2415:Y2415"/>
    <mergeCell ref="AB2415:AC2415"/>
    <mergeCell ref="AF2415:AG2415"/>
    <mergeCell ref="L2414:M2414"/>
    <mergeCell ref="P2414:Q2414"/>
    <mergeCell ref="T2414:U2414"/>
    <mergeCell ref="X2414:Y2414"/>
    <mergeCell ref="AB2414:AC2414"/>
    <mergeCell ref="AF2412:AG2412"/>
    <mergeCell ref="L2413:M2413"/>
    <mergeCell ref="P2413:Q2413"/>
    <mergeCell ref="T2413:U2413"/>
    <mergeCell ref="X2413:Y2413"/>
    <mergeCell ref="AB2413:AC2413"/>
    <mergeCell ref="AF2413:AG2413"/>
    <mergeCell ref="L2412:M2412"/>
    <mergeCell ref="P2412:Q2412"/>
    <mergeCell ref="T2412:U2412"/>
    <mergeCell ref="X2412:Y2412"/>
    <mergeCell ref="AB2412:AC2412"/>
    <mergeCell ref="AE2410:AG2410"/>
    <mergeCell ref="L2411:M2411"/>
    <mergeCell ref="P2411:Q2411"/>
    <mergeCell ref="T2411:U2411"/>
    <mergeCell ref="X2411:Y2411"/>
    <mergeCell ref="AB2411:AC2411"/>
    <mergeCell ref="AF2411:AG2411"/>
    <mergeCell ref="K2410:M2410"/>
    <mergeCell ref="O2410:Q2410"/>
    <mergeCell ref="S2410:U2410"/>
    <mergeCell ref="W2410:Y2410"/>
    <mergeCell ref="AA2410:AC2410"/>
    <mergeCell ref="AE2408:AG2408"/>
    <mergeCell ref="K2409:M2409"/>
    <mergeCell ref="O2409:Q2409"/>
    <mergeCell ref="S2409:U2409"/>
    <mergeCell ref="W2409:Y2409"/>
    <mergeCell ref="AA2409:AC2409"/>
    <mergeCell ref="AE2409:AG2409"/>
    <mergeCell ref="K2408:M2408"/>
    <mergeCell ref="O2408:Q2408"/>
    <mergeCell ref="S2408:U2408"/>
    <mergeCell ref="W2408:Y2408"/>
    <mergeCell ref="AA2408:AC2408"/>
    <mergeCell ref="AF2406:AG2406"/>
    <mergeCell ref="K2407:M2407"/>
    <mergeCell ref="O2407:Q2407"/>
    <mergeCell ref="S2407:U2407"/>
    <mergeCell ref="W2407:Y2407"/>
    <mergeCell ref="AA2407:AC2407"/>
    <mergeCell ref="AE2407:AG2407"/>
    <mergeCell ref="L2406:M2406"/>
    <mergeCell ref="P2406:Q2406"/>
    <mergeCell ref="T2406:U2406"/>
    <mergeCell ref="X2406:Y2406"/>
    <mergeCell ref="AB2406:AC2406"/>
    <mergeCell ref="AF2404:AG2404"/>
    <mergeCell ref="L2405:M2405"/>
    <mergeCell ref="P2405:Q2405"/>
    <mergeCell ref="T2405:U2405"/>
    <mergeCell ref="X2405:Y2405"/>
    <mergeCell ref="AB2405:AC2405"/>
    <mergeCell ref="AF2405:AG2405"/>
    <mergeCell ref="L2404:M2404"/>
    <mergeCell ref="P2404:Q2404"/>
    <mergeCell ref="T2404:U2404"/>
    <mergeCell ref="X2404:Y2404"/>
    <mergeCell ref="AB2404:AC2404"/>
    <mergeCell ref="AF2402:AG2402"/>
    <mergeCell ref="L2403:M2403"/>
    <mergeCell ref="P2403:Q2403"/>
    <mergeCell ref="T2403:U2403"/>
    <mergeCell ref="X2403:Y2403"/>
    <mergeCell ref="AB2403:AC2403"/>
    <mergeCell ref="AF2403:AG2403"/>
    <mergeCell ref="L2402:M2402"/>
    <mergeCell ref="P2402:Q2402"/>
    <mergeCell ref="T2402:U2402"/>
    <mergeCell ref="X2402:Y2402"/>
    <mergeCell ref="AB2402:AC2402"/>
    <mergeCell ref="AF2400:AG2400"/>
    <mergeCell ref="L2401:M2401"/>
    <mergeCell ref="P2401:Q2401"/>
    <mergeCell ref="T2401:U2401"/>
    <mergeCell ref="X2401:Y2401"/>
    <mergeCell ref="AB2401:AC2401"/>
    <mergeCell ref="AF2401:AG2401"/>
    <mergeCell ref="L2400:M2400"/>
    <mergeCell ref="P2400:Q2400"/>
    <mergeCell ref="T2400:U2400"/>
    <mergeCell ref="X2400:Y2400"/>
    <mergeCell ref="AB2400:AC2400"/>
    <mergeCell ref="AE2398:AG2398"/>
    <mergeCell ref="L2399:M2399"/>
    <mergeCell ref="P2399:Q2399"/>
    <mergeCell ref="T2399:U2399"/>
    <mergeCell ref="X2399:Y2399"/>
    <mergeCell ref="AB2399:AC2399"/>
    <mergeCell ref="AF2399:AG2399"/>
    <mergeCell ref="K2398:M2398"/>
    <mergeCell ref="O2398:Q2398"/>
    <mergeCell ref="S2398:U2398"/>
    <mergeCell ref="W2398:Y2398"/>
    <mergeCell ref="AA2398:AC2398"/>
    <mergeCell ref="AE2396:AG2396"/>
    <mergeCell ref="K2397:M2397"/>
    <mergeCell ref="O2397:Q2397"/>
    <mergeCell ref="S2397:U2397"/>
    <mergeCell ref="W2397:Y2397"/>
    <mergeCell ref="AA2397:AC2397"/>
    <mergeCell ref="AE2397:AG2397"/>
    <mergeCell ref="K2396:M2396"/>
    <mergeCell ref="O2396:Q2396"/>
    <mergeCell ref="S2396:U2396"/>
    <mergeCell ref="W2396:Y2396"/>
    <mergeCell ref="AA2396:AC2396"/>
    <mergeCell ref="AF2394:AG2394"/>
    <mergeCell ref="L2395:M2395"/>
    <mergeCell ref="P2395:Q2395"/>
    <mergeCell ref="T2395:U2395"/>
    <mergeCell ref="X2395:Y2395"/>
    <mergeCell ref="AB2395:AC2395"/>
    <mergeCell ref="AF2395:AG2395"/>
    <mergeCell ref="L2394:M2394"/>
    <mergeCell ref="P2394:Q2394"/>
    <mergeCell ref="T2394:U2394"/>
    <mergeCell ref="X2394:Y2394"/>
    <mergeCell ref="AB2394:AC2394"/>
    <mergeCell ref="AF2392:AG2392"/>
    <mergeCell ref="L2393:M2393"/>
    <mergeCell ref="P2393:Q2393"/>
    <mergeCell ref="T2393:U2393"/>
    <mergeCell ref="X2393:Y2393"/>
    <mergeCell ref="AB2393:AC2393"/>
    <mergeCell ref="AF2393:AG2393"/>
    <mergeCell ref="L2392:M2392"/>
    <mergeCell ref="P2392:Q2392"/>
    <mergeCell ref="T2392:U2392"/>
    <mergeCell ref="X2392:Y2392"/>
    <mergeCell ref="AB2392:AC2392"/>
    <mergeCell ref="AF2390:AG2390"/>
    <mergeCell ref="L2391:M2391"/>
    <mergeCell ref="P2391:Q2391"/>
    <mergeCell ref="T2391:U2391"/>
    <mergeCell ref="X2391:Y2391"/>
    <mergeCell ref="AB2391:AC2391"/>
    <mergeCell ref="AF2391:AG2391"/>
    <mergeCell ref="L2390:M2390"/>
    <mergeCell ref="P2390:Q2390"/>
    <mergeCell ref="T2390:U2390"/>
    <mergeCell ref="X2390:Y2390"/>
    <mergeCell ref="AB2390:AC2390"/>
    <mergeCell ref="AE2388:AG2388"/>
    <mergeCell ref="K2389:M2389"/>
    <mergeCell ref="O2389:Q2389"/>
    <mergeCell ref="S2389:U2389"/>
    <mergeCell ref="W2389:Y2389"/>
    <mergeCell ref="AA2389:AC2389"/>
    <mergeCell ref="AE2389:AG2389"/>
    <mergeCell ref="K2388:M2388"/>
    <mergeCell ref="O2388:Q2388"/>
    <mergeCell ref="S2388:U2388"/>
    <mergeCell ref="W2388:Y2388"/>
    <mergeCell ref="AA2388:AC2388"/>
    <mergeCell ref="AF2386:AG2386"/>
    <mergeCell ref="K2387:M2387"/>
    <mergeCell ref="O2387:Q2387"/>
    <mergeCell ref="S2387:U2387"/>
    <mergeCell ref="W2387:Y2387"/>
    <mergeCell ref="AA2387:AC2387"/>
    <mergeCell ref="AE2387:AG2387"/>
    <mergeCell ref="L2386:M2386"/>
    <mergeCell ref="P2386:Q2386"/>
    <mergeCell ref="T2386:U2386"/>
    <mergeCell ref="X2386:Y2386"/>
    <mergeCell ref="AB2386:AC2386"/>
    <mergeCell ref="AF2384:AG2384"/>
    <mergeCell ref="L2385:M2385"/>
    <mergeCell ref="P2385:Q2385"/>
    <mergeCell ref="T2385:U2385"/>
    <mergeCell ref="X2385:Y2385"/>
    <mergeCell ref="AB2385:AC2385"/>
    <mergeCell ref="AF2385:AG2385"/>
    <mergeCell ref="L2384:M2384"/>
    <mergeCell ref="P2384:Q2384"/>
    <mergeCell ref="T2384:U2384"/>
    <mergeCell ref="X2384:Y2384"/>
    <mergeCell ref="AB2384:AC2384"/>
    <mergeCell ref="AF2382:AG2382"/>
    <mergeCell ref="L2383:M2383"/>
    <mergeCell ref="P2383:Q2383"/>
    <mergeCell ref="T2383:U2383"/>
    <mergeCell ref="X2383:Y2383"/>
    <mergeCell ref="AB2383:AC2383"/>
    <mergeCell ref="AF2383:AG2383"/>
    <mergeCell ref="L2382:M2382"/>
    <mergeCell ref="P2382:Q2382"/>
    <mergeCell ref="T2382:U2382"/>
    <mergeCell ref="X2382:Y2382"/>
    <mergeCell ref="AB2382:AC2382"/>
    <mergeCell ref="AF2380:AG2380"/>
    <mergeCell ref="L2381:M2381"/>
    <mergeCell ref="P2381:Q2381"/>
    <mergeCell ref="T2381:U2381"/>
    <mergeCell ref="X2381:Y2381"/>
    <mergeCell ref="AB2381:AC2381"/>
    <mergeCell ref="AF2381:AG2381"/>
    <mergeCell ref="L2380:M2380"/>
    <mergeCell ref="P2380:Q2380"/>
    <mergeCell ref="T2380:U2380"/>
    <mergeCell ref="X2380:Y2380"/>
    <mergeCell ref="AB2380:AC2380"/>
    <mergeCell ref="AE2378:AG2378"/>
    <mergeCell ref="K2379:M2379"/>
    <mergeCell ref="O2379:Q2379"/>
    <mergeCell ref="S2379:U2379"/>
    <mergeCell ref="W2379:Y2379"/>
    <mergeCell ref="AA2379:AC2379"/>
    <mergeCell ref="AE2379:AG2379"/>
    <mergeCell ref="K2378:M2378"/>
    <mergeCell ref="O2378:Q2378"/>
    <mergeCell ref="S2378:U2378"/>
    <mergeCell ref="W2378:Y2378"/>
    <mergeCell ref="AA2378:AC2378"/>
    <mergeCell ref="AE2376:AG2376"/>
    <mergeCell ref="K2377:M2377"/>
    <mergeCell ref="O2377:Q2377"/>
    <mergeCell ref="S2377:U2377"/>
    <mergeCell ref="W2377:Y2377"/>
    <mergeCell ref="AA2377:AC2377"/>
    <mergeCell ref="AE2377:AG2377"/>
    <mergeCell ref="K2376:M2376"/>
    <mergeCell ref="O2376:Q2376"/>
    <mergeCell ref="S2376:U2376"/>
    <mergeCell ref="W2376:Y2376"/>
    <mergeCell ref="AA2376:AC2376"/>
    <mergeCell ref="AF2374:AG2374"/>
    <mergeCell ref="L2375:M2375"/>
    <mergeCell ref="P2375:Q2375"/>
    <mergeCell ref="T2375:U2375"/>
    <mergeCell ref="X2375:Y2375"/>
    <mergeCell ref="AB2375:AC2375"/>
    <mergeCell ref="AF2375:AG2375"/>
    <mergeCell ref="L2374:M2374"/>
    <mergeCell ref="P2374:Q2374"/>
    <mergeCell ref="T2374:U2374"/>
    <mergeCell ref="X2374:Y2374"/>
    <mergeCell ref="AB2374:AC2374"/>
    <mergeCell ref="AF2372:AG2372"/>
    <mergeCell ref="L2373:M2373"/>
    <mergeCell ref="P2373:Q2373"/>
    <mergeCell ref="T2373:U2373"/>
    <mergeCell ref="X2373:Y2373"/>
    <mergeCell ref="AB2373:AC2373"/>
    <mergeCell ref="AF2373:AG2373"/>
    <mergeCell ref="L2372:M2372"/>
    <mergeCell ref="P2372:Q2372"/>
    <mergeCell ref="T2372:U2372"/>
    <mergeCell ref="X2372:Y2372"/>
    <mergeCell ref="AB2372:AC2372"/>
    <mergeCell ref="AF2370:AG2370"/>
    <mergeCell ref="L2371:M2371"/>
    <mergeCell ref="P2371:Q2371"/>
    <mergeCell ref="T2371:U2371"/>
    <mergeCell ref="X2371:Y2371"/>
    <mergeCell ref="AB2371:AC2371"/>
    <mergeCell ref="AF2371:AG2371"/>
    <mergeCell ref="L2370:M2370"/>
    <mergeCell ref="P2370:Q2370"/>
    <mergeCell ref="T2370:U2370"/>
    <mergeCell ref="X2370:Y2370"/>
    <mergeCell ref="AB2370:AC2370"/>
    <mergeCell ref="AE2368:AG2368"/>
    <mergeCell ref="L2369:M2369"/>
    <mergeCell ref="P2369:Q2369"/>
    <mergeCell ref="T2369:U2369"/>
    <mergeCell ref="X2369:Y2369"/>
    <mergeCell ref="AB2369:AC2369"/>
    <mergeCell ref="AF2369:AG2369"/>
    <mergeCell ref="K2368:M2368"/>
    <mergeCell ref="O2368:Q2368"/>
    <mergeCell ref="S2368:U2368"/>
    <mergeCell ref="W2368:Y2368"/>
    <mergeCell ref="AA2368:AC2368"/>
    <mergeCell ref="AE2366:AG2366"/>
    <mergeCell ref="K2367:M2367"/>
    <mergeCell ref="O2367:Q2367"/>
    <mergeCell ref="S2367:U2367"/>
    <mergeCell ref="W2367:Y2367"/>
    <mergeCell ref="AA2367:AC2367"/>
    <mergeCell ref="AE2367:AG2367"/>
    <mergeCell ref="K2366:M2366"/>
    <mergeCell ref="O2366:Q2366"/>
    <mergeCell ref="S2366:U2366"/>
    <mergeCell ref="W2366:Y2366"/>
    <mergeCell ref="AA2366:AC2366"/>
    <mergeCell ref="AF2364:AG2364"/>
    <mergeCell ref="L2365:M2365"/>
    <mergeCell ref="P2365:Q2365"/>
    <mergeCell ref="T2365:U2365"/>
    <mergeCell ref="X2365:Y2365"/>
    <mergeCell ref="AB2365:AC2365"/>
    <mergeCell ref="AF2365:AG2365"/>
    <mergeCell ref="L2364:M2364"/>
    <mergeCell ref="P2364:Q2364"/>
    <mergeCell ref="T2364:U2364"/>
    <mergeCell ref="X2364:Y2364"/>
    <mergeCell ref="AB2364:AC2364"/>
    <mergeCell ref="AF2362:AG2362"/>
    <mergeCell ref="L2363:M2363"/>
    <mergeCell ref="P2363:Q2363"/>
    <mergeCell ref="T2363:U2363"/>
    <mergeCell ref="X2363:Y2363"/>
    <mergeCell ref="AB2363:AC2363"/>
    <mergeCell ref="AF2363:AG2363"/>
    <mergeCell ref="L2362:M2362"/>
    <mergeCell ref="P2362:Q2362"/>
    <mergeCell ref="T2362:U2362"/>
    <mergeCell ref="X2362:Y2362"/>
    <mergeCell ref="AB2362:AC2362"/>
    <mergeCell ref="AE2360:AG2360"/>
    <mergeCell ref="K2361:M2361"/>
    <mergeCell ref="O2361:Q2361"/>
    <mergeCell ref="S2361:U2361"/>
    <mergeCell ref="W2361:Y2361"/>
    <mergeCell ref="AA2361:AC2361"/>
    <mergeCell ref="AE2361:AG2361"/>
    <mergeCell ref="K2360:M2360"/>
    <mergeCell ref="O2360:Q2360"/>
    <mergeCell ref="S2360:U2360"/>
    <mergeCell ref="W2360:Y2360"/>
    <mergeCell ref="AA2360:AC2360"/>
    <mergeCell ref="AF2358:AG2358"/>
    <mergeCell ref="K2359:M2359"/>
    <mergeCell ref="O2359:Q2359"/>
    <mergeCell ref="S2359:U2359"/>
    <mergeCell ref="W2359:Y2359"/>
    <mergeCell ref="AA2359:AC2359"/>
    <mergeCell ref="AE2359:AG2359"/>
    <mergeCell ref="L2358:M2358"/>
    <mergeCell ref="P2358:Q2358"/>
    <mergeCell ref="T2358:U2358"/>
    <mergeCell ref="X2358:Y2358"/>
    <mergeCell ref="AB2358:AC2358"/>
    <mergeCell ref="AF2356:AG2356"/>
    <mergeCell ref="L2357:M2357"/>
    <mergeCell ref="P2357:Q2357"/>
    <mergeCell ref="T2357:U2357"/>
    <mergeCell ref="X2357:Y2357"/>
    <mergeCell ref="AB2357:AC2357"/>
    <mergeCell ref="AF2357:AG2357"/>
    <mergeCell ref="L2356:M2356"/>
    <mergeCell ref="P2356:Q2356"/>
    <mergeCell ref="T2356:U2356"/>
    <mergeCell ref="X2356:Y2356"/>
    <mergeCell ref="AB2356:AC2356"/>
    <mergeCell ref="AF2354:AG2354"/>
    <mergeCell ref="L2355:M2355"/>
    <mergeCell ref="P2355:Q2355"/>
    <mergeCell ref="T2355:U2355"/>
    <mergeCell ref="X2355:Y2355"/>
    <mergeCell ref="AB2355:AC2355"/>
    <mergeCell ref="AF2355:AG2355"/>
    <mergeCell ref="L2354:M2354"/>
    <mergeCell ref="P2354:Q2354"/>
    <mergeCell ref="T2354:U2354"/>
    <mergeCell ref="X2354:Y2354"/>
    <mergeCell ref="AB2354:AC2354"/>
    <mergeCell ref="AF2352:AG2352"/>
    <mergeCell ref="L2353:M2353"/>
    <mergeCell ref="P2353:Q2353"/>
    <mergeCell ref="T2353:U2353"/>
    <mergeCell ref="X2353:Y2353"/>
    <mergeCell ref="AB2353:AC2353"/>
    <mergeCell ref="AF2353:AG2353"/>
    <mergeCell ref="L2352:M2352"/>
    <mergeCell ref="P2352:Q2352"/>
    <mergeCell ref="T2352:U2352"/>
    <mergeCell ref="X2352:Y2352"/>
    <mergeCell ref="AB2352:AC2352"/>
    <mergeCell ref="AF2350:AG2350"/>
    <mergeCell ref="L2351:M2351"/>
    <mergeCell ref="P2351:Q2351"/>
    <mergeCell ref="T2351:U2351"/>
    <mergeCell ref="X2351:Y2351"/>
    <mergeCell ref="AB2351:AC2351"/>
    <mergeCell ref="AF2351:AG2351"/>
    <mergeCell ref="L2350:M2350"/>
    <mergeCell ref="P2350:Q2350"/>
    <mergeCell ref="T2350:U2350"/>
    <mergeCell ref="X2350:Y2350"/>
    <mergeCell ref="AB2350:AC2350"/>
    <mergeCell ref="AE2348:AG2348"/>
    <mergeCell ref="L2349:M2349"/>
    <mergeCell ref="P2349:Q2349"/>
    <mergeCell ref="T2349:U2349"/>
    <mergeCell ref="X2349:Y2349"/>
    <mergeCell ref="AB2349:AC2349"/>
    <mergeCell ref="AF2349:AG2349"/>
    <mergeCell ref="K2348:M2348"/>
    <mergeCell ref="O2348:Q2348"/>
    <mergeCell ref="S2348:U2348"/>
    <mergeCell ref="W2348:Y2348"/>
    <mergeCell ref="AA2348:AC2348"/>
    <mergeCell ref="AE2346:AG2346"/>
    <mergeCell ref="K2347:M2347"/>
    <mergeCell ref="O2347:Q2347"/>
    <mergeCell ref="S2347:U2347"/>
    <mergeCell ref="W2347:Y2347"/>
    <mergeCell ref="AA2347:AC2347"/>
    <mergeCell ref="AE2347:AG2347"/>
    <mergeCell ref="K2346:M2346"/>
    <mergeCell ref="O2346:Q2346"/>
    <mergeCell ref="S2346:U2346"/>
    <mergeCell ref="W2346:Y2346"/>
    <mergeCell ref="AA2346:AC2346"/>
    <mergeCell ref="AF2344:AG2344"/>
    <mergeCell ref="L2345:M2345"/>
    <mergeCell ref="P2345:Q2345"/>
    <mergeCell ref="T2345:U2345"/>
    <mergeCell ref="X2345:Y2345"/>
    <mergeCell ref="AB2345:AC2345"/>
    <mergeCell ref="AF2345:AG2345"/>
    <mergeCell ref="L2344:M2344"/>
    <mergeCell ref="P2344:Q2344"/>
    <mergeCell ref="T2344:U2344"/>
    <mergeCell ref="X2344:Y2344"/>
    <mergeCell ref="AB2344:AC2344"/>
    <mergeCell ref="AF2342:AG2342"/>
    <mergeCell ref="L2343:M2343"/>
    <mergeCell ref="P2343:Q2343"/>
    <mergeCell ref="T2343:U2343"/>
    <mergeCell ref="X2343:Y2343"/>
    <mergeCell ref="AB2343:AC2343"/>
    <mergeCell ref="AF2343:AG2343"/>
    <mergeCell ref="L2342:M2342"/>
    <mergeCell ref="P2342:Q2342"/>
    <mergeCell ref="T2342:U2342"/>
    <mergeCell ref="X2342:Y2342"/>
    <mergeCell ref="AB2342:AC2342"/>
    <mergeCell ref="AF2340:AG2340"/>
    <mergeCell ref="L2341:M2341"/>
    <mergeCell ref="P2341:Q2341"/>
    <mergeCell ref="T2341:U2341"/>
    <mergeCell ref="X2341:Y2341"/>
    <mergeCell ref="AB2341:AC2341"/>
    <mergeCell ref="AF2341:AG2341"/>
    <mergeCell ref="L2340:M2340"/>
    <mergeCell ref="P2340:Q2340"/>
    <mergeCell ref="T2340:U2340"/>
    <mergeCell ref="X2340:Y2340"/>
    <mergeCell ref="AB2340:AC2340"/>
    <mergeCell ref="AF2338:AG2338"/>
    <mergeCell ref="L2339:M2339"/>
    <mergeCell ref="P2339:Q2339"/>
    <mergeCell ref="T2339:U2339"/>
    <mergeCell ref="X2339:Y2339"/>
    <mergeCell ref="AB2339:AC2339"/>
    <mergeCell ref="AF2339:AG2339"/>
    <mergeCell ref="L2338:M2338"/>
    <mergeCell ref="P2338:Q2338"/>
    <mergeCell ref="T2338:U2338"/>
    <mergeCell ref="X2338:Y2338"/>
    <mergeCell ref="AB2338:AC2338"/>
    <mergeCell ref="AE2336:AG2336"/>
    <mergeCell ref="L2337:M2337"/>
    <mergeCell ref="P2337:Q2337"/>
    <mergeCell ref="T2337:U2337"/>
    <mergeCell ref="X2337:Y2337"/>
    <mergeCell ref="AB2337:AC2337"/>
    <mergeCell ref="AF2337:AG2337"/>
    <mergeCell ref="K2336:M2336"/>
    <mergeCell ref="O2336:Q2336"/>
    <mergeCell ref="S2336:U2336"/>
    <mergeCell ref="W2336:Y2336"/>
    <mergeCell ref="AA2336:AC2336"/>
    <mergeCell ref="AE2334:AG2334"/>
    <mergeCell ref="K2335:M2335"/>
    <mergeCell ref="O2335:Q2335"/>
    <mergeCell ref="S2335:U2335"/>
    <mergeCell ref="W2335:Y2335"/>
    <mergeCell ref="AA2335:AC2335"/>
    <mergeCell ref="AE2335:AG2335"/>
    <mergeCell ref="K2334:M2334"/>
    <mergeCell ref="O2334:Q2334"/>
    <mergeCell ref="S2334:U2334"/>
    <mergeCell ref="W2334:Y2334"/>
    <mergeCell ref="AA2334:AC2334"/>
    <mergeCell ref="AF2332:AG2332"/>
    <mergeCell ref="K2333:M2333"/>
    <mergeCell ref="O2333:Q2333"/>
    <mergeCell ref="S2333:U2333"/>
    <mergeCell ref="W2333:Y2333"/>
    <mergeCell ref="AA2333:AC2333"/>
    <mergeCell ref="AE2333:AG2333"/>
    <mergeCell ref="L2332:M2332"/>
    <mergeCell ref="P2332:Q2332"/>
    <mergeCell ref="T2332:U2332"/>
    <mergeCell ref="X2332:Y2332"/>
    <mergeCell ref="AB2332:AC2332"/>
    <mergeCell ref="AF2330:AG2330"/>
    <mergeCell ref="L2331:M2331"/>
    <mergeCell ref="P2331:Q2331"/>
    <mergeCell ref="T2331:U2331"/>
    <mergeCell ref="X2331:Y2331"/>
    <mergeCell ref="AB2331:AC2331"/>
    <mergeCell ref="AF2331:AG2331"/>
    <mergeCell ref="L2330:M2330"/>
    <mergeCell ref="P2330:Q2330"/>
    <mergeCell ref="T2330:U2330"/>
    <mergeCell ref="X2330:Y2330"/>
    <mergeCell ref="AB2330:AC2330"/>
    <mergeCell ref="AE2328:AG2328"/>
    <mergeCell ref="K2329:M2329"/>
    <mergeCell ref="O2329:Q2329"/>
    <mergeCell ref="S2329:U2329"/>
    <mergeCell ref="W2329:Y2329"/>
    <mergeCell ref="AA2329:AC2329"/>
    <mergeCell ref="AE2329:AG2329"/>
    <mergeCell ref="K2328:M2328"/>
    <mergeCell ref="O2328:Q2328"/>
    <mergeCell ref="S2328:U2328"/>
    <mergeCell ref="W2328:Y2328"/>
    <mergeCell ref="AA2328:AC2328"/>
    <mergeCell ref="AF2326:AG2326"/>
    <mergeCell ref="K2327:M2327"/>
    <mergeCell ref="O2327:Q2327"/>
    <mergeCell ref="S2327:U2327"/>
    <mergeCell ref="W2327:Y2327"/>
    <mergeCell ref="AA2327:AC2327"/>
    <mergeCell ref="AE2327:AG2327"/>
    <mergeCell ref="L2326:M2326"/>
    <mergeCell ref="P2326:Q2326"/>
    <mergeCell ref="T2326:U2326"/>
    <mergeCell ref="X2326:Y2326"/>
    <mergeCell ref="AB2326:AC2326"/>
    <mergeCell ref="AF2324:AG2324"/>
    <mergeCell ref="L2325:M2325"/>
    <mergeCell ref="P2325:Q2325"/>
    <mergeCell ref="T2325:U2325"/>
    <mergeCell ref="X2325:Y2325"/>
    <mergeCell ref="AB2325:AC2325"/>
    <mergeCell ref="AF2325:AG2325"/>
    <mergeCell ref="L2324:M2324"/>
    <mergeCell ref="P2324:Q2324"/>
    <mergeCell ref="T2324:U2324"/>
    <mergeCell ref="X2324:Y2324"/>
    <mergeCell ref="AB2324:AC2324"/>
    <mergeCell ref="AF2322:AG2322"/>
    <mergeCell ref="L2323:M2323"/>
    <mergeCell ref="P2323:Q2323"/>
    <mergeCell ref="T2323:U2323"/>
    <mergeCell ref="X2323:Y2323"/>
    <mergeCell ref="AB2323:AC2323"/>
    <mergeCell ref="AF2323:AG2323"/>
    <mergeCell ref="L2322:M2322"/>
    <mergeCell ref="P2322:Q2322"/>
    <mergeCell ref="T2322:U2322"/>
    <mergeCell ref="X2322:Y2322"/>
    <mergeCell ref="AB2322:AC2322"/>
    <mergeCell ref="AF2320:AG2320"/>
    <mergeCell ref="L2321:M2321"/>
    <mergeCell ref="P2321:Q2321"/>
    <mergeCell ref="T2321:U2321"/>
    <mergeCell ref="X2321:Y2321"/>
    <mergeCell ref="AB2321:AC2321"/>
    <mergeCell ref="AF2321:AG2321"/>
    <mergeCell ref="L2320:M2320"/>
    <mergeCell ref="P2320:Q2320"/>
    <mergeCell ref="T2320:U2320"/>
    <mergeCell ref="X2320:Y2320"/>
    <mergeCell ref="AB2320:AC2320"/>
    <mergeCell ref="AE2318:AG2318"/>
    <mergeCell ref="L2319:M2319"/>
    <mergeCell ref="P2319:Q2319"/>
    <mergeCell ref="T2319:U2319"/>
    <mergeCell ref="X2319:Y2319"/>
    <mergeCell ref="AB2319:AC2319"/>
    <mergeCell ref="AF2319:AG2319"/>
    <mergeCell ref="K2318:M2318"/>
    <mergeCell ref="O2318:Q2318"/>
    <mergeCell ref="S2318:U2318"/>
    <mergeCell ref="W2318:Y2318"/>
    <mergeCell ref="AA2318:AC2318"/>
    <mergeCell ref="AE2316:AG2316"/>
    <mergeCell ref="K2317:M2317"/>
    <mergeCell ref="O2317:Q2317"/>
    <mergeCell ref="S2317:U2317"/>
    <mergeCell ref="W2317:Y2317"/>
    <mergeCell ref="AA2317:AC2317"/>
    <mergeCell ref="AE2317:AG2317"/>
    <mergeCell ref="K2316:M2316"/>
    <mergeCell ref="O2316:Q2316"/>
    <mergeCell ref="S2316:U2316"/>
    <mergeCell ref="W2316:Y2316"/>
    <mergeCell ref="AA2316:AC2316"/>
    <mergeCell ref="AF2314:AG2314"/>
    <mergeCell ref="L2315:M2315"/>
    <mergeCell ref="P2315:Q2315"/>
    <mergeCell ref="T2315:U2315"/>
    <mergeCell ref="X2315:Y2315"/>
    <mergeCell ref="AB2315:AC2315"/>
    <mergeCell ref="AF2315:AG2315"/>
    <mergeCell ref="L2314:M2314"/>
    <mergeCell ref="P2314:Q2314"/>
    <mergeCell ref="T2314:U2314"/>
    <mergeCell ref="X2314:Y2314"/>
    <mergeCell ref="AB2314:AC2314"/>
    <mergeCell ref="AF2312:AG2312"/>
    <mergeCell ref="L2313:M2313"/>
    <mergeCell ref="P2313:Q2313"/>
    <mergeCell ref="T2313:U2313"/>
    <mergeCell ref="X2313:Y2313"/>
    <mergeCell ref="AB2313:AC2313"/>
    <mergeCell ref="AF2313:AG2313"/>
    <mergeCell ref="L2312:M2312"/>
    <mergeCell ref="P2312:Q2312"/>
    <mergeCell ref="T2312:U2312"/>
    <mergeCell ref="X2312:Y2312"/>
    <mergeCell ref="AB2312:AC2312"/>
    <mergeCell ref="AF2310:AG2310"/>
    <mergeCell ref="L2311:M2311"/>
    <mergeCell ref="P2311:Q2311"/>
    <mergeCell ref="T2311:U2311"/>
    <mergeCell ref="X2311:Y2311"/>
    <mergeCell ref="AB2311:AC2311"/>
    <mergeCell ref="AF2311:AG2311"/>
    <mergeCell ref="L2310:M2310"/>
    <mergeCell ref="P2310:Q2310"/>
    <mergeCell ref="T2310:U2310"/>
    <mergeCell ref="X2310:Y2310"/>
    <mergeCell ref="AB2310:AC2310"/>
    <mergeCell ref="AE2308:AG2308"/>
    <mergeCell ref="L2309:M2309"/>
    <mergeCell ref="P2309:Q2309"/>
    <mergeCell ref="T2309:U2309"/>
    <mergeCell ref="X2309:Y2309"/>
    <mergeCell ref="AB2309:AC2309"/>
    <mergeCell ref="AF2309:AG2309"/>
    <mergeCell ref="K2308:M2308"/>
    <mergeCell ref="O2308:Q2308"/>
    <mergeCell ref="S2308:U2308"/>
    <mergeCell ref="W2308:Y2308"/>
    <mergeCell ref="AA2308:AC2308"/>
    <mergeCell ref="AE2306:AG2306"/>
    <mergeCell ref="K2307:M2307"/>
    <mergeCell ref="O2307:Q2307"/>
    <mergeCell ref="S2307:U2307"/>
    <mergeCell ref="W2307:Y2307"/>
    <mergeCell ref="AA2307:AC2307"/>
    <mergeCell ref="AE2307:AG2307"/>
    <mergeCell ref="K2306:M2306"/>
    <mergeCell ref="O2306:Q2306"/>
    <mergeCell ref="S2306:U2306"/>
    <mergeCell ref="W2306:Y2306"/>
    <mergeCell ref="AA2306:AC2306"/>
    <mergeCell ref="AF2304:AG2304"/>
    <mergeCell ref="K2305:M2305"/>
    <mergeCell ref="O2305:Q2305"/>
    <mergeCell ref="S2305:U2305"/>
    <mergeCell ref="W2305:Y2305"/>
    <mergeCell ref="AA2305:AC2305"/>
    <mergeCell ref="AE2305:AG2305"/>
    <mergeCell ref="L2304:M2304"/>
    <mergeCell ref="P2304:Q2304"/>
    <mergeCell ref="T2304:U2304"/>
    <mergeCell ref="X2304:Y2304"/>
    <mergeCell ref="AB2304:AC2304"/>
    <mergeCell ref="AF2302:AG2302"/>
    <mergeCell ref="L2303:M2303"/>
    <mergeCell ref="P2303:Q2303"/>
    <mergeCell ref="T2303:U2303"/>
    <mergeCell ref="X2303:Y2303"/>
    <mergeCell ref="AB2303:AC2303"/>
    <mergeCell ref="AF2303:AG2303"/>
    <mergeCell ref="L2302:M2302"/>
    <mergeCell ref="P2302:Q2302"/>
    <mergeCell ref="T2302:U2302"/>
    <mergeCell ref="X2302:Y2302"/>
    <mergeCell ref="AB2302:AC2302"/>
    <mergeCell ref="AF2300:AG2300"/>
    <mergeCell ref="L2301:M2301"/>
    <mergeCell ref="P2301:Q2301"/>
    <mergeCell ref="T2301:U2301"/>
    <mergeCell ref="X2301:Y2301"/>
    <mergeCell ref="AB2301:AC2301"/>
    <mergeCell ref="AF2301:AG2301"/>
    <mergeCell ref="L2300:M2300"/>
    <mergeCell ref="P2300:Q2300"/>
    <mergeCell ref="T2300:U2300"/>
    <mergeCell ref="X2300:Y2300"/>
    <mergeCell ref="AB2300:AC2300"/>
    <mergeCell ref="AE2298:AG2298"/>
    <mergeCell ref="L2299:M2299"/>
    <mergeCell ref="P2299:Q2299"/>
    <mergeCell ref="T2299:U2299"/>
    <mergeCell ref="X2299:Y2299"/>
    <mergeCell ref="AB2299:AC2299"/>
    <mergeCell ref="AF2299:AG2299"/>
    <mergeCell ref="K2298:M2298"/>
    <mergeCell ref="O2298:Q2298"/>
    <mergeCell ref="S2298:U2298"/>
    <mergeCell ref="W2298:Y2298"/>
    <mergeCell ref="AA2298:AC2298"/>
    <mergeCell ref="AE2296:AG2296"/>
    <mergeCell ref="K2297:M2297"/>
    <mergeCell ref="O2297:Q2297"/>
    <mergeCell ref="S2297:U2297"/>
    <mergeCell ref="W2297:Y2297"/>
    <mergeCell ref="AA2297:AC2297"/>
    <mergeCell ref="AE2297:AG2297"/>
    <mergeCell ref="K2296:M2296"/>
    <mergeCell ref="O2296:Q2296"/>
    <mergeCell ref="S2296:U2296"/>
    <mergeCell ref="W2296:Y2296"/>
    <mergeCell ref="AA2296:AC2296"/>
    <mergeCell ref="AF2294:AG2294"/>
    <mergeCell ref="L2295:M2295"/>
    <mergeCell ref="P2295:Q2295"/>
    <mergeCell ref="T2295:U2295"/>
    <mergeCell ref="X2295:Y2295"/>
    <mergeCell ref="AB2295:AC2295"/>
    <mergeCell ref="AF2295:AG2295"/>
    <mergeCell ref="L2294:M2294"/>
    <mergeCell ref="P2294:Q2294"/>
    <mergeCell ref="T2294:U2294"/>
    <mergeCell ref="X2294:Y2294"/>
    <mergeCell ref="AB2294:AC2294"/>
    <mergeCell ref="AE2292:AG2292"/>
    <mergeCell ref="L2293:M2293"/>
    <mergeCell ref="P2293:Q2293"/>
    <mergeCell ref="T2293:U2293"/>
    <mergeCell ref="X2293:Y2293"/>
    <mergeCell ref="AB2293:AC2293"/>
    <mergeCell ref="AF2293:AG2293"/>
    <mergeCell ref="K2292:M2292"/>
    <mergeCell ref="O2292:Q2292"/>
    <mergeCell ref="S2292:U2292"/>
    <mergeCell ref="W2292:Y2292"/>
    <mergeCell ref="AA2292:AC2292"/>
    <mergeCell ref="AE2290:AG2290"/>
    <mergeCell ref="K2291:M2291"/>
    <mergeCell ref="O2291:Q2291"/>
    <mergeCell ref="S2291:U2291"/>
    <mergeCell ref="W2291:Y2291"/>
    <mergeCell ref="AA2291:AC2291"/>
    <mergeCell ref="AE2291:AG2291"/>
    <mergeCell ref="K2290:M2290"/>
    <mergeCell ref="O2290:Q2290"/>
    <mergeCell ref="S2290:U2290"/>
    <mergeCell ref="W2290:Y2290"/>
    <mergeCell ref="AA2290:AC2290"/>
    <mergeCell ref="AB2288:AC2288"/>
    <mergeCell ref="AF2288:AG2288"/>
    <mergeCell ref="K2289:M2289"/>
    <mergeCell ref="O2289:Q2289"/>
    <mergeCell ref="S2289:U2289"/>
    <mergeCell ref="W2289:Y2289"/>
    <mergeCell ref="AA2289:AC2289"/>
    <mergeCell ref="AE2289:AG2289"/>
    <mergeCell ref="A2288:F2288"/>
    <mergeCell ref="L2288:M2288"/>
    <mergeCell ref="P2288:Q2288"/>
    <mergeCell ref="T2288:U2288"/>
    <mergeCell ref="X2288:Y2288"/>
    <mergeCell ref="AE2286:AG2286"/>
    <mergeCell ref="K2287:M2287"/>
    <mergeCell ref="O2287:Q2287"/>
    <mergeCell ref="S2287:U2287"/>
    <mergeCell ref="W2287:Y2287"/>
    <mergeCell ref="AA2287:AC2287"/>
    <mergeCell ref="AE2287:AG2287"/>
    <mergeCell ref="K2286:M2286"/>
    <mergeCell ref="O2286:Q2286"/>
    <mergeCell ref="S2286:U2286"/>
    <mergeCell ref="W2286:Y2286"/>
    <mergeCell ref="AA2286:AC2286"/>
    <mergeCell ref="AF2284:AG2284"/>
    <mergeCell ref="L2285:M2285"/>
    <mergeCell ref="P2285:Q2285"/>
    <mergeCell ref="T2285:U2285"/>
    <mergeCell ref="X2285:Y2285"/>
    <mergeCell ref="AB2285:AC2285"/>
    <mergeCell ref="AF2285:AG2285"/>
    <mergeCell ref="L2284:M2284"/>
    <mergeCell ref="P2284:Q2284"/>
    <mergeCell ref="T2284:U2284"/>
    <mergeCell ref="X2284:Y2284"/>
    <mergeCell ref="AB2284:AC2284"/>
    <mergeCell ref="AE2282:AG2282"/>
    <mergeCell ref="K2283:M2283"/>
    <mergeCell ref="O2283:Q2283"/>
    <mergeCell ref="S2283:U2283"/>
    <mergeCell ref="W2283:Y2283"/>
    <mergeCell ref="AA2283:AC2283"/>
    <mergeCell ref="AE2283:AG2283"/>
    <mergeCell ref="K2282:M2282"/>
    <mergeCell ref="O2282:Q2282"/>
    <mergeCell ref="S2282:U2282"/>
    <mergeCell ref="W2282:Y2282"/>
    <mergeCell ref="AA2282:AC2282"/>
    <mergeCell ref="AF2280:AG2280"/>
    <mergeCell ref="L2281:M2281"/>
    <mergeCell ref="P2281:Q2281"/>
    <mergeCell ref="T2281:U2281"/>
    <mergeCell ref="X2281:Y2281"/>
    <mergeCell ref="AB2281:AC2281"/>
    <mergeCell ref="AF2281:AG2281"/>
    <mergeCell ref="L2280:M2280"/>
    <mergeCell ref="P2280:Q2280"/>
    <mergeCell ref="T2280:U2280"/>
    <mergeCell ref="X2280:Y2280"/>
    <mergeCell ref="AB2280:AC2280"/>
    <mergeCell ref="AF2278:AG2278"/>
    <mergeCell ref="L2279:M2279"/>
    <mergeCell ref="P2279:Q2279"/>
    <mergeCell ref="T2279:U2279"/>
    <mergeCell ref="X2279:Y2279"/>
    <mergeCell ref="AB2279:AC2279"/>
    <mergeCell ref="AF2279:AG2279"/>
    <mergeCell ref="L2278:M2278"/>
    <mergeCell ref="P2278:Q2278"/>
    <mergeCell ref="T2278:U2278"/>
    <mergeCell ref="X2278:Y2278"/>
    <mergeCell ref="AB2278:AC2278"/>
    <mergeCell ref="AF2276:AG2276"/>
    <mergeCell ref="L2277:M2277"/>
    <mergeCell ref="P2277:Q2277"/>
    <mergeCell ref="T2277:U2277"/>
    <mergeCell ref="X2277:Y2277"/>
    <mergeCell ref="AB2277:AC2277"/>
    <mergeCell ref="AF2277:AG2277"/>
    <mergeCell ref="L2276:M2276"/>
    <mergeCell ref="P2276:Q2276"/>
    <mergeCell ref="T2276:U2276"/>
    <mergeCell ref="X2276:Y2276"/>
    <mergeCell ref="AB2276:AC2276"/>
    <mergeCell ref="AF2274:AG2274"/>
    <mergeCell ref="L2275:M2275"/>
    <mergeCell ref="P2275:Q2275"/>
    <mergeCell ref="T2275:U2275"/>
    <mergeCell ref="X2275:Y2275"/>
    <mergeCell ref="AB2275:AC2275"/>
    <mergeCell ref="AF2275:AG2275"/>
    <mergeCell ref="L2274:M2274"/>
    <mergeCell ref="P2274:Q2274"/>
    <mergeCell ref="T2274:U2274"/>
    <mergeCell ref="X2274:Y2274"/>
    <mergeCell ref="AB2274:AC2274"/>
    <mergeCell ref="AF2272:AG2272"/>
    <mergeCell ref="L2273:M2273"/>
    <mergeCell ref="P2273:Q2273"/>
    <mergeCell ref="T2273:U2273"/>
    <mergeCell ref="X2273:Y2273"/>
    <mergeCell ref="AB2273:AC2273"/>
    <mergeCell ref="AF2273:AG2273"/>
    <mergeCell ref="L2272:M2272"/>
    <mergeCell ref="P2272:Q2272"/>
    <mergeCell ref="T2272:U2272"/>
    <mergeCell ref="X2272:Y2272"/>
    <mergeCell ref="AB2272:AC2272"/>
    <mergeCell ref="AF2270:AG2270"/>
    <mergeCell ref="L2271:M2271"/>
    <mergeCell ref="P2271:Q2271"/>
    <mergeCell ref="T2271:U2271"/>
    <mergeCell ref="X2271:Y2271"/>
    <mergeCell ref="AB2271:AC2271"/>
    <mergeCell ref="AF2271:AG2271"/>
    <mergeCell ref="L2270:M2270"/>
    <mergeCell ref="P2270:Q2270"/>
    <mergeCell ref="T2270:U2270"/>
    <mergeCell ref="X2270:Y2270"/>
    <mergeCell ref="AB2270:AC2270"/>
    <mergeCell ref="AF2268:AG2268"/>
    <mergeCell ref="L2269:M2269"/>
    <mergeCell ref="P2269:Q2269"/>
    <mergeCell ref="T2269:U2269"/>
    <mergeCell ref="X2269:Y2269"/>
    <mergeCell ref="AB2269:AC2269"/>
    <mergeCell ref="AF2269:AG2269"/>
    <mergeCell ref="L2268:M2268"/>
    <mergeCell ref="P2268:Q2268"/>
    <mergeCell ref="T2268:U2268"/>
    <mergeCell ref="X2268:Y2268"/>
    <mergeCell ref="AB2268:AC2268"/>
    <mergeCell ref="AE2266:AG2266"/>
    <mergeCell ref="K2267:M2267"/>
    <mergeCell ref="O2267:Q2267"/>
    <mergeCell ref="S2267:U2267"/>
    <mergeCell ref="W2267:Y2267"/>
    <mergeCell ref="AA2267:AC2267"/>
    <mergeCell ref="AE2267:AG2267"/>
    <mergeCell ref="K2266:M2266"/>
    <mergeCell ref="O2266:Q2266"/>
    <mergeCell ref="S2266:U2266"/>
    <mergeCell ref="W2266:Y2266"/>
    <mergeCell ref="AA2266:AC2266"/>
    <mergeCell ref="AF2264:AG2264"/>
    <mergeCell ref="L2265:M2265"/>
    <mergeCell ref="P2265:Q2265"/>
    <mergeCell ref="T2265:U2265"/>
    <mergeCell ref="X2265:Y2265"/>
    <mergeCell ref="AB2265:AC2265"/>
    <mergeCell ref="AF2265:AG2265"/>
    <mergeCell ref="L2264:M2264"/>
    <mergeCell ref="P2264:Q2264"/>
    <mergeCell ref="T2264:U2264"/>
    <mergeCell ref="X2264:Y2264"/>
    <mergeCell ref="AB2264:AC2264"/>
    <mergeCell ref="AF2262:AG2262"/>
    <mergeCell ref="L2263:M2263"/>
    <mergeCell ref="P2263:Q2263"/>
    <mergeCell ref="T2263:U2263"/>
    <mergeCell ref="X2263:Y2263"/>
    <mergeCell ref="AB2263:AC2263"/>
    <mergeCell ref="AF2263:AG2263"/>
    <mergeCell ref="L2262:M2262"/>
    <mergeCell ref="P2262:Q2262"/>
    <mergeCell ref="T2262:U2262"/>
    <mergeCell ref="X2262:Y2262"/>
    <mergeCell ref="AB2262:AC2262"/>
    <mergeCell ref="AF2260:AG2260"/>
    <mergeCell ref="L2261:M2261"/>
    <mergeCell ref="P2261:Q2261"/>
    <mergeCell ref="T2261:U2261"/>
    <mergeCell ref="X2261:Y2261"/>
    <mergeCell ref="AB2261:AC2261"/>
    <mergeCell ref="AF2261:AG2261"/>
    <mergeCell ref="L2260:M2260"/>
    <mergeCell ref="P2260:Q2260"/>
    <mergeCell ref="T2260:U2260"/>
    <mergeCell ref="X2260:Y2260"/>
    <mergeCell ref="AB2260:AC2260"/>
    <mergeCell ref="AF2258:AG2258"/>
    <mergeCell ref="L2259:M2259"/>
    <mergeCell ref="P2259:Q2259"/>
    <mergeCell ref="T2259:U2259"/>
    <mergeCell ref="X2259:Y2259"/>
    <mergeCell ref="AB2259:AC2259"/>
    <mergeCell ref="AF2259:AG2259"/>
    <mergeCell ref="L2258:M2258"/>
    <mergeCell ref="P2258:Q2258"/>
    <mergeCell ref="T2258:U2258"/>
    <mergeCell ref="X2258:Y2258"/>
    <mergeCell ref="AB2258:AC2258"/>
    <mergeCell ref="AF2256:AG2256"/>
    <mergeCell ref="L2257:M2257"/>
    <mergeCell ref="P2257:Q2257"/>
    <mergeCell ref="T2257:U2257"/>
    <mergeCell ref="X2257:Y2257"/>
    <mergeCell ref="AB2257:AC2257"/>
    <mergeCell ref="AF2257:AG2257"/>
    <mergeCell ref="L2256:M2256"/>
    <mergeCell ref="P2256:Q2256"/>
    <mergeCell ref="T2256:U2256"/>
    <mergeCell ref="X2256:Y2256"/>
    <mergeCell ref="AB2256:AC2256"/>
    <mergeCell ref="AF2254:AG2254"/>
    <mergeCell ref="L2255:M2255"/>
    <mergeCell ref="P2255:Q2255"/>
    <mergeCell ref="T2255:U2255"/>
    <mergeCell ref="X2255:Y2255"/>
    <mergeCell ref="AB2255:AC2255"/>
    <mergeCell ref="AF2255:AG2255"/>
    <mergeCell ref="L2254:M2254"/>
    <mergeCell ref="P2254:Q2254"/>
    <mergeCell ref="T2254:U2254"/>
    <mergeCell ref="X2254:Y2254"/>
    <mergeCell ref="AB2254:AC2254"/>
    <mergeCell ref="AF2252:AG2252"/>
    <mergeCell ref="L2253:M2253"/>
    <mergeCell ref="P2253:Q2253"/>
    <mergeCell ref="T2253:U2253"/>
    <mergeCell ref="X2253:Y2253"/>
    <mergeCell ref="AB2253:AC2253"/>
    <mergeCell ref="AF2253:AG2253"/>
    <mergeCell ref="L2252:M2252"/>
    <mergeCell ref="P2252:Q2252"/>
    <mergeCell ref="T2252:U2252"/>
    <mergeCell ref="X2252:Y2252"/>
    <mergeCell ref="AB2252:AC2252"/>
    <mergeCell ref="AE2250:AG2250"/>
    <mergeCell ref="L2251:M2251"/>
    <mergeCell ref="P2251:Q2251"/>
    <mergeCell ref="T2251:U2251"/>
    <mergeCell ref="X2251:Y2251"/>
    <mergeCell ref="AB2251:AC2251"/>
    <mergeCell ref="AF2251:AG2251"/>
    <mergeCell ref="K2250:M2250"/>
    <mergeCell ref="O2250:Q2250"/>
    <mergeCell ref="S2250:U2250"/>
    <mergeCell ref="W2250:Y2250"/>
    <mergeCell ref="AA2250:AC2250"/>
    <mergeCell ref="AE2248:AG2248"/>
    <mergeCell ref="K2249:M2249"/>
    <mergeCell ref="O2249:Q2249"/>
    <mergeCell ref="S2249:U2249"/>
    <mergeCell ref="W2249:Y2249"/>
    <mergeCell ref="AA2249:AC2249"/>
    <mergeCell ref="AE2249:AG2249"/>
    <mergeCell ref="K2248:M2248"/>
    <mergeCell ref="O2248:Q2248"/>
    <mergeCell ref="S2248:U2248"/>
    <mergeCell ref="W2248:Y2248"/>
    <mergeCell ref="AA2248:AC2248"/>
    <mergeCell ref="AF2246:AG2246"/>
    <mergeCell ref="L2247:M2247"/>
    <mergeCell ref="P2247:Q2247"/>
    <mergeCell ref="T2247:U2247"/>
    <mergeCell ref="X2247:Y2247"/>
    <mergeCell ref="AB2247:AC2247"/>
    <mergeCell ref="AF2247:AG2247"/>
    <mergeCell ref="L2246:M2246"/>
    <mergeCell ref="P2246:Q2246"/>
    <mergeCell ref="T2246:U2246"/>
    <mergeCell ref="X2246:Y2246"/>
    <mergeCell ref="AB2246:AC2246"/>
    <mergeCell ref="AE2244:AG2244"/>
    <mergeCell ref="K2245:M2245"/>
    <mergeCell ref="O2245:Q2245"/>
    <mergeCell ref="S2245:U2245"/>
    <mergeCell ref="W2245:Y2245"/>
    <mergeCell ref="AA2245:AC2245"/>
    <mergeCell ref="AE2245:AG2245"/>
    <mergeCell ref="K2244:M2244"/>
    <mergeCell ref="O2244:Q2244"/>
    <mergeCell ref="S2244:U2244"/>
    <mergeCell ref="W2244:Y2244"/>
    <mergeCell ref="AA2244:AC2244"/>
    <mergeCell ref="AF2242:AG2242"/>
    <mergeCell ref="K2243:M2243"/>
    <mergeCell ref="O2243:Q2243"/>
    <mergeCell ref="S2243:U2243"/>
    <mergeCell ref="W2243:Y2243"/>
    <mergeCell ref="AA2243:AC2243"/>
    <mergeCell ref="AE2243:AG2243"/>
    <mergeCell ref="L2242:M2242"/>
    <mergeCell ref="P2242:Q2242"/>
    <mergeCell ref="T2242:U2242"/>
    <mergeCell ref="X2242:Y2242"/>
    <mergeCell ref="AB2242:AC2242"/>
    <mergeCell ref="AF2240:AG2240"/>
    <mergeCell ref="L2241:M2241"/>
    <mergeCell ref="P2241:Q2241"/>
    <mergeCell ref="T2241:U2241"/>
    <mergeCell ref="X2241:Y2241"/>
    <mergeCell ref="AB2241:AC2241"/>
    <mergeCell ref="AF2241:AG2241"/>
    <mergeCell ref="L2240:M2240"/>
    <mergeCell ref="P2240:Q2240"/>
    <mergeCell ref="T2240:U2240"/>
    <mergeCell ref="X2240:Y2240"/>
    <mergeCell ref="AB2240:AC2240"/>
    <mergeCell ref="AF2238:AG2238"/>
    <mergeCell ref="L2239:M2239"/>
    <mergeCell ref="P2239:Q2239"/>
    <mergeCell ref="T2239:U2239"/>
    <mergeCell ref="X2239:Y2239"/>
    <mergeCell ref="AB2239:AC2239"/>
    <mergeCell ref="AF2239:AG2239"/>
    <mergeCell ref="L2238:M2238"/>
    <mergeCell ref="P2238:Q2238"/>
    <mergeCell ref="T2238:U2238"/>
    <mergeCell ref="X2238:Y2238"/>
    <mergeCell ref="AB2238:AC2238"/>
    <mergeCell ref="AF2236:AG2236"/>
    <mergeCell ref="L2237:M2237"/>
    <mergeCell ref="P2237:Q2237"/>
    <mergeCell ref="T2237:U2237"/>
    <mergeCell ref="X2237:Y2237"/>
    <mergeCell ref="AB2237:AC2237"/>
    <mergeCell ref="AF2237:AG2237"/>
    <mergeCell ref="L2236:M2236"/>
    <mergeCell ref="P2236:Q2236"/>
    <mergeCell ref="T2236:U2236"/>
    <mergeCell ref="X2236:Y2236"/>
    <mergeCell ref="AB2236:AC2236"/>
    <mergeCell ref="AF2234:AG2234"/>
    <mergeCell ref="L2235:M2235"/>
    <mergeCell ref="P2235:Q2235"/>
    <mergeCell ref="T2235:U2235"/>
    <mergeCell ref="X2235:Y2235"/>
    <mergeCell ref="AB2235:AC2235"/>
    <mergeCell ref="AF2235:AG2235"/>
    <mergeCell ref="L2234:M2234"/>
    <mergeCell ref="P2234:Q2234"/>
    <mergeCell ref="T2234:U2234"/>
    <mergeCell ref="X2234:Y2234"/>
    <mergeCell ref="AB2234:AC2234"/>
    <mergeCell ref="AF2232:AG2232"/>
    <mergeCell ref="L2233:M2233"/>
    <mergeCell ref="P2233:Q2233"/>
    <mergeCell ref="T2233:U2233"/>
    <mergeCell ref="X2233:Y2233"/>
    <mergeCell ref="AB2233:AC2233"/>
    <mergeCell ref="AF2233:AG2233"/>
    <mergeCell ref="L2232:M2232"/>
    <mergeCell ref="P2232:Q2232"/>
    <mergeCell ref="T2232:U2232"/>
    <mergeCell ref="X2232:Y2232"/>
    <mergeCell ref="AB2232:AC2232"/>
    <mergeCell ref="AE2230:AG2230"/>
    <mergeCell ref="K2231:M2231"/>
    <mergeCell ref="O2231:Q2231"/>
    <mergeCell ref="S2231:U2231"/>
    <mergeCell ref="W2231:Y2231"/>
    <mergeCell ref="AA2231:AC2231"/>
    <mergeCell ref="AE2231:AG2231"/>
    <mergeCell ref="K2230:M2230"/>
    <mergeCell ref="O2230:Q2230"/>
    <mergeCell ref="S2230:U2230"/>
    <mergeCell ref="W2230:Y2230"/>
    <mergeCell ref="AA2230:AC2230"/>
    <mergeCell ref="AF2228:AG2228"/>
    <mergeCell ref="L2229:M2229"/>
    <mergeCell ref="P2229:Q2229"/>
    <mergeCell ref="T2229:U2229"/>
    <mergeCell ref="X2229:Y2229"/>
    <mergeCell ref="AB2229:AC2229"/>
    <mergeCell ref="AF2229:AG2229"/>
    <mergeCell ref="L2228:M2228"/>
    <mergeCell ref="P2228:Q2228"/>
    <mergeCell ref="T2228:U2228"/>
    <mergeCell ref="X2228:Y2228"/>
    <mergeCell ref="AB2228:AC2228"/>
    <mergeCell ref="AF2226:AG2226"/>
    <mergeCell ref="L2227:M2227"/>
    <mergeCell ref="P2227:Q2227"/>
    <mergeCell ref="T2227:U2227"/>
    <mergeCell ref="X2227:Y2227"/>
    <mergeCell ref="AB2227:AC2227"/>
    <mergeCell ref="AF2227:AG2227"/>
    <mergeCell ref="L2226:M2226"/>
    <mergeCell ref="P2226:Q2226"/>
    <mergeCell ref="T2226:U2226"/>
    <mergeCell ref="X2226:Y2226"/>
    <mergeCell ref="AB2226:AC2226"/>
    <mergeCell ref="AE2224:AG2224"/>
    <mergeCell ref="K2225:M2225"/>
    <mergeCell ref="O2225:Q2225"/>
    <mergeCell ref="S2225:U2225"/>
    <mergeCell ref="W2225:Y2225"/>
    <mergeCell ref="AA2225:AC2225"/>
    <mergeCell ref="AE2225:AG2225"/>
    <mergeCell ref="K2224:M2224"/>
    <mergeCell ref="O2224:Q2224"/>
    <mergeCell ref="S2224:U2224"/>
    <mergeCell ref="W2224:Y2224"/>
    <mergeCell ref="AA2224:AC2224"/>
    <mergeCell ref="AF2222:AG2222"/>
    <mergeCell ref="L2223:M2223"/>
    <mergeCell ref="P2223:Q2223"/>
    <mergeCell ref="T2223:U2223"/>
    <mergeCell ref="X2223:Y2223"/>
    <mergeCell ref="AB2223:AC2223"/>
    <mergeCell ref="AF2223:AG2223"/>
    <mergeCell ref="L2222:M2222"/>
    <mergeCell ref="P2222:Q2222"/>
    <mergeCell ref="T2222:U2222"/>
    <mergeCell ref="X2222:Y2222"/>
    <mergeCell ref="AB2222:AC2222"/>
    <mergeCell ref="AF2220:AG2220"/>
    <mergeCell ref="L2221:M2221"/>
    <mergeCell ref="P2221:Q2221"/>
    <mergeCell ref="T2221:U2221"/>
    <mergeCell ref="X2221:Y2221"/>
    <mergeCell ref="AB2221:AC2221"/>
    <mergeCell ref="AF2221:AG2221"/>
    <mergeCell ref="L2220:M2220"/>
    <mergeCell ref="P2220:Q2220"/>
    <mergeCell ref="T2220:U2220"/>
    <mergeCell ref="X2220:Y2220"/>
    <mergeCell ref="AB2220:AC2220"/>
    <mergeCell ref="AF2218:AG2218"/>
    <mergeCell ref="L2219:M2219"/>
    <mergeCell ref="P2219:Q2219"/>
    <mergeCell ref="T2219:U2219"/>
    <mergeCell ref="X2219:Y2219"/>
    <mergeCell ref="AB2219:AC2219"/>
    <mergeCell ref="AF2219:AG2219"/>
    <mergeCell ref="L2218:M2218"/>
    <mergeCell ref="P2218:Q2218"/>
    <mergeCell ref="T2218:U2218"/>
    <mergeCell ref="X2218:Y2218"/>
    <mergeCell ref="AB2218:AC2218"/>
    <mergeCell ref="AF2216:AG2216"/>
    <mergeCell ref="L2217:M2217"/>
    <mergeCell ref="P2217:Q2217"/>
    <mergeCell ref="T2217:U2217"/>
    <mergeCell ref="X2217:Y2217"/>
    <mergeCell ref="AB2217:AC2217"/>
    <mergeCell ref="AF2217:AG2217"/>
    <mergeCell ref="L2216:M2216"/>
    <mergeCell ref="P2216:Q2216"/>
    <mergeCell ref="T2216:U2216"/>
    <mergeCell ref="X2216:Y2216"/>
    <mergeCell ref="AB2216:AC2216"/>
    <mergeCell ref="AF2214:AG2214"/>
    <mergeCell ref="L2215:M2215"/>
    <mergeCell ref="P2215:Q2215"/>
    <mergeCell ref="T2215:U2215"/>
    <mergeCell ref="X2215:Y2215"/>
    <mergeCell ref="AB2215:AC2215"/>
    <mergeCell ref="AF2215:AG2215"/>
    <mergeCell ref="L2214:M2214"/>
    <mergeCell ref="P2214:Q2214"/>
    <mergeCell ref="T2214:U2214"/>
    <mergeCell ref="X2214:Y2214"/>
    <mergeCell ref="AB2214:AC2214"/>
    <mergeCell ref="AE2212:AG2212"/>
    <mergeCell ref="K2213:M2213"/>
    <mergeCell ref="O2213:Q2213"/>
    <mergeCell ref="S2213:U2213"/>
    <mergeCell ref="W2213:Y2213"/>
    <mergeCell ref="AA2213:AC2213"/>
    <mergeCell ref="AE2213:AG2213"/>
    <mergeCell ref="K2212:M2212"/>
    <mergeCell ref="O2212:Q2212"/>
    <mergeCell ref="S2212:U2212"/>
    <mergeCell ref="W2212:Y2212"/>
    <mergeCell ref="AA2212:AC2212"/>
    <mergeCell ref="AF2210:AG2210"/>
    <mergeCell ref="K2211:M2211"/>
    <mergeCell ref="O2211:Q2211"/>
    <mergeCell ref="S2211:U2211"/>
    <mergeCell ref="W2211:Y2211"/>
    <mergeCell ref="AA2211:AC2211"/>
    <mergeCell ref="AE2211:AG2211"/>
    <mergeCell ref="L2210:M2210"/>
    <mergeCell ref="P2210:Q2210"/>
    <mergeCell ref="T2210:U2210"/>
    <mergeCell ref="X2210:Y2210"/>
    <mergeCell ref="AB2210:AC2210"/>
    <mergeCell ref="AF2208:AG2208"/>
    <mergeCell ref="L2209:M2209"/>
    <mergeCell ref="P2209:Q2209"/>
    <mergeCell ref="T2209:U2209"/>
    <mergeCell ref="X2209:Y2209"/>
    <mergeCell ref="AB2209:AC2209"/>
    <mergeCell ref="AF2209:AG2209"/>
    <mergeCell ref="L2208:M2208"/>
    <mergeCell ref="P2208:Q2208"/>
    <mergeCell ref="T2208:U2208"/>
    <mergeCell ref="X2208:Y2208"/>
    <mergeCell ref="AB2208:AC2208"/>
    <mergeCell ref="AF2206:AG2206"/>
    <mergeCell ref="L2207:M2207"/>
    <mergeCell ref="P2207:Q2207"/>
    <mergeCell ref="T2207:U2207"/>
    <mergeCell ref="X2207:Y2207"/>
    <mergeCell ref="AB2207:AC2207"/>
    <mergeCell ref="AF2207:AG2207"/>
    <mergeCell ref="L2206:M2206"/>
    <mergeCell ref="P2206:Q2206"/>
    <mergeCell ref="T2206:U2206"/>
    <mergeCell ref="X2206:Y2206"/>
    <mergeCell ref="AB2206:AC2206"/>
    <mergeCell ref="AF2204:AG2204"/>
    <mergeCell ref="L2205:M2205"/>
    <mergeCell ref="P2205:Q2205"/>
    <mergeCell ref="T2205:U2205"/>
    <mergeCell ref="X2205:Y2205"/>
    <mergeCell ref="AB2205:AC2205"/>
    <mergeCell ref="AF2205:AG2205"/>
    <mergeCell ref="L2204:M2204"/>
    <mergeCell ref="P2204:Q2204"/>
    <mergeCell ref="T2204:U2204"/>
    <mergeCell ref="X2204:Y2204"/>
    <mergeCell ref="AB2204:AC2204"/>
    <mergeCell ref="AF2202:AG2202"/>
    <mergeCell ref="L2203:M2203"/>
    <mergeCell ref="P2203:Q2203"/>
    <mergeCell ref="T2203:U2203"/>
    <mergeCell ref="X2203:Y2203"/>
    <mergeCell ref="AB2203:AC2203"/>
    <mergeCell ref="AF2203:AG2203"/>
    <mergeCell ref="L2202:M2202"/>
    <mergeCell ref="P2202:Q2202"/>
    <mergeCell ref="T2202:U2202"/>
    <mergeCell ref="X2202:Y2202"/>
    <mergeCell ref="AB2202:AC2202"/>
    <mergeCell ref="AF2200:AG2200"/>
    <mergeCell ref="L2201:M2201"/>
    <mergeCell ref="P2201:Q2201"/>
    <mergeCell ref="T2201:U2201"/>
    <mergeCell ref="X2201:Y2201"/>
    <mergeCell ref="AB2201:AC2201"/>
    <mergeCell ref="AF2201:AG2201"/>
    <mergeCell ref="L2200:M2200"/>
    <mergeCell ref="P2200:Q2200"/>
    <mergeCell ref="T2200:U2200"/>
    <mergeCell ref="X2200:Y2200"/>
    <mergeCell ref="AB2200:AC2200"/>
    <mergeCell ref="AF2198:AG2198"/>
    <mergeCell ref="L2199:M2199"/>
    <mergeCell ref="P2199:Q2199"/>
    <mergeCell ref="T2199:U2199"/>
    <mergeCell ref="X2199:Y2199"/>
    <mergeCell ref="AB2199:AC2199"/>
    <mergeCell ref="AF2199:AG2199"/>
    <mergeCell ref="L2198:M2198"/>
    <mergeCell ref="P2198:Q2198"/>
    <mergeCell ref="T2198:U2198"/>
    <mergeCell ref="X2198:Y2198"/>
    <mergeCell ref="AB2198:AC2198"/>
    <mergeCell ref="AE2196:AG2196"/>
    <mergeCell ref="L2197:M2197"/>
    <mergeCell ref="P2197:Q2197"/>
    <mergeCell ref="T2197:U2197"/>
    <mergeCell ref="X2197:Y2197"/>
    <mergeCell ref="AB2197:AC2197"/>
    <mergeCell ref="AF2197:AG2197"/>
    <mergeCell ref="K2196:M2196"/>
    <mergeCell ref="O2196:Q2196"/>
    <mergeCell ref="S2196:U2196"/>
    <mergeCell ref="W2196:Y2196"/>
    <mergeCell ref="AA2196:AC2196"/>
    <mergeCell ref="AE2194:AG2194"/>
    <mergeCell ref="K2195:M2195"/>
    <mergeCell ref="O2195:Q2195"/>
    <mergeCell ref="S2195:U2195"/>
    <mergeCell ref="W2195:Y2195"/>
    <mergeCell ref="AA2195:AC2195"/>
    <mergeCell ref="AE2195:AG2195"/>
    <mergeCell ref="K2194:M2194"/>
    <mergeCell ref="O2194:Q2194"/>
    <mergeCell ref="S2194:U2194"/>
    <mergeCell ref="W2194:Y2194"/>
    <mergeCell ref="AA2194:AC2194"/>
    <mergeCell ref="AE2192:AG2192"/>
    <mergeCell ref="A2193:F2193"/>
    <mergeCell ref="L2193:M2193"/>
    <mergeCell ref="P2193:Q2193"/>
    <mergeCell ref="T2193:U2193"/>
    <mergeCell ref="X2193:Y2193"/>
    <mergeCell ref="AB2193:AC2193"/>
    <mergeCell ref="AF2193:AG2193"/>
    <mergeCell ref="K2192:M2192"/>
    <mergeCell ref="O2192:Q2192"/>
    <mergeCell ref="S2192:U2192"/>
    <mergeCell ref="W2192:Y2192"/>
    <mergeCell ref="AA2192:AC2192"/>
    <mergeCell ref="AF2190:AG2190"/>
    <mergeCell ref="K2191:M2191"/>
    <mergeCell ref="O2191:Q2191"/>
    <mergeCell ref="S2191:U2191"/>
    <mergeCell ref="W2191:Y2191"/>
    <mergeCell ref="AA2191:AC2191"/>
    <mergeCell ref="AE2191:AG2191"/>
    <mergeCell ref="L2190:M2190"/>
    <mergeCell ref="P2190:Q2190"/>
    <mergeCell ref="T2190:U2190"/>
    <mergeCell ref="X2190:Y2190"/>
    <mergeCell ref="AB2190:AC2190"/>
    <mergeCell ref="AE2188:AG2188"/>
    <mergeCell ref="L2189:M2189"/>
    <mergeCell ref="P2189:Q2189"/>
    <mergeCell ref="T2189:U2189"/>
    <mergeCell ref="X2189:Y2189"/>
    <mergeCell ref="AB2189:AC2189"/>
    <mergeCell ref="AF2189:AG2189"/>
    <mergeCell ref="K2188:M2188"/>
    <mergeCell ref="O2188:Q2188"/>
    <mergeCell ref="S2188:U2188"/>
    <mergeCell ref="W2188:Y2188"/>
    <mergeCell ref="AA2188:AC2188"/>
    <mergeCell ref="AF2186:AG2186"/>
    <mergeCell ref="K2187:M2187"/>
    <mergeCell ref="O2187:Q2187"/>
    <mergeCell ref="S2187:U2187"/>
    <mergeCell ref="W2187:Y2187"/>
    <mergeCell ref="AA2187:AC2187"/>
    <mergeCell ref="AE2187:AG2187"/>
    <mergeCell ref="L2186:M2186"/>
    <mergeCell ref="P2186:Q2186"/>
    <mergeCell ref="T2186:U2186"/>
    <mergeCell ref="X2186:Y2186"/>
    <mergeCell ref="AB2186:AC2186"/>
    <mergeCell ref="AF2184:AG2184"/>
    <mergeCell ref="L2185:M2185"/>
    <mergeCell ref="P2185:Q2185"/>
    <mergeCell ref="T2185:U2185"/>
    <mergeCell ref="X2185:Y2185"/>
    <mergeCell ref="AB2185:AC2185"/>
    <mergeCell ref="AF2185:AG2185"/>
    <mergeCell ref="L2184:M2184"/>
    <mergeCell ref="P2184:Q2184"/>
    <mergeCell ref="T2184:U2184"/>
    <mergeCell ref="X2184:Y2184"/>
    <mergeCell ref="AB2184:AC2184"/>
    <mergeCell ref="AF2182:AG2182"/>
    <mergeCell ref="L2183:M2183"/>
    <mergeCell ref="P2183:Q2183"/>
    <mergeCell ref="T2183:U2183"/>
    <mergeCell ref="X2183:Y2183"/>
    <mergeCell ref="AB2183:AC2183"/>
    <mergeCell ref="AF2183:AG2183"/>
    <mergeCell ref="L2182:M2182"/>
    <mergeCell ref="P2182:Q2182"/>
    <mergeCell ref="T2182:U2182"/>
    <mergeCell ref="X2182:Y2182"/>
    <mergeCell ref="AB2182:AC2182"/>
    <mergeCell ref="AF2180:AG2180"/>
    <mergeCell ref="L2181:M2181"/>
    <mergeCell ref="P2181:Q2181"/>
    <mergeCell ref="T2181:U2181"/>
    <mergeCell ref="X2181:Y2181"/>
    <mergeCell ref="AB2181:AC2181"/>
    <mergeCell ref="AF2181:AG2181"/>
    <mergeCell ref="L2180:M2180"/>
    <mergeCell ref="P2180:Q2180"/>
    <mergeCell ref="T2180:U2180"/>
    <mergeCell ref="X2180:Y2180"/>
    <mergeCell ref="AB2180:AC2180"/>
    <mergeCell ref="AF2178:AG2178"/>
    <mergeCell ref="L2179:M2179"/>
    <mergeCell ref="P2179:Q2179"/>
    <mergeCell ref="T2179:U2179"/>
    <mergeCell ref="X2179:Y2179"/>
    <mergeCell ref="AB2179:AC2179"/>
    <mergeCell ref="AF2179:AG2179"/>
    <mergeCell ref="L2178:M2178"/>
    <mergeCell ref="P2178:Q2178"/>
    <mergeCell ref="T2178:U2178"/>
    <mergeCell ref="X2178:Y2178"/>
    <mergeCell ref="AB2178:AC2178"/>
    <mergeCell ref="AF2176:AG2176"/>
    <mergeCell ref="L2177:M2177"/>
    <mergeCell ref="P2177:Q2177"/>
    <mergeCell ref="T2177:U2177"/>
    <mergeCell ref="X2177:Y2177"/>
    <mergeCell ref="AB2177:AC2177"/>
    <mergeCell ref="AF2177:AG2177"/>
    <mergeCell ref="L2176:M2176"/>
    <mergeCell ref="P2176:Q2176"/>
    <mergeCell ref="T2176:U2176"/>
    <mergeCell ref="X2176:Y2176"/>
    <mergeCell ref="AB2176:AC2176"/>
    <mergeCell ref="AF2174:AG2174"/>
    <mergeCell ref="L2175:M2175"/>
    <mergeCell ref="P2175:Q2175"/>
    <mergeCell ref="T2175:U2175"/>
    <mergeCell ref="X2175:Y2175"/>
    <mergeCell ref="AB2175:AC2175"/>
    <mergeCell ref="AF2175:AG2175"/>
    <mergeCell ref="L2174:M2174"/>
    <mergeCell ref="P2174:Q2174"/>
    <mergeCell ref="T2174:U2174"/>
    <mergeCell ref="X2174:Y2174"/>
    <mergeCell ref="AB2174:AC2174"/>
    <mergeCell ref="AF2172:AG2172"/>
    <mergeCell ref="L2173:M2173"/>
    <mergeCell ref="P2173:Q2173"/>
    <mergeCell ref="T2173:U2173"/>
    <mergeCell ref="X2173:Y2173"/>
    <mergeCell ref="AB2173:AC2173"/>
    <mergeCell ref="AF2173:AG2173"/>
    <mergeCell ref="L2172:M2172"/>
    <mergeCell ref="P2172:Q2172"/>
    <mergeCell ref="T2172:U2172"/>
    <mergeCell ref="X2172:Y2172"/>
    <mergeCell ref="AB2172:AC2172"/>
    <mergeCell ref="AF2170:AG2170"/>
    <mergeCell ref="L2171:M2171"/>
    <mergeCell ref="P2171:Q2171"/>
    <mergeCell ref="T2171:U2171"/>
    <mergeCell ref="X2171:Y2171"/>
    <mergeCell ref="AB2171:AC2171"/>
    <mergeCell ref="AF2171:AG2171"/>
    <mergeCell ref="L2170:M2170"/>
    <mergeCell ref="P2170:Q2170"/>
    <mergeCell ref="T2170:U2170"/>
    <mergeCell ref="X2170:Y2170"/>
    <mergeCell ref="AB2170:AC2170"/>
    <mergeCell ref="AF2168:AG2168"/>
    <mergeCell ref="L2169:M2169"/>
    <mergeCell ref="P2169:Q2169"/>
    <mergeCell ref="T2169:U2169"/>
    <mergeCell ref="X2169:Y2169"/>
    <mergeCell ref="AB2169:AC2169"/>
    <mergeCell ref="AF2169:AG2169"/>
    <mergeCell ref="L2168:M2168"/>
    <mergeCell ref="P2168:Q2168"/>
    <mergeCell ref="T2168:U2168"/>
    <mergeCell ref="X2168:Y2168"/>
    <mergeCell ref="AB2168:AC2168"/>
    <mergeCell ref="AE2166:AG2166"/>
    <mergeCell ref="K2167:M2167"/>
    <mergeCell ref="O2167:Q2167"/>
    <mergeCell ref="S2167:U2167"/>
    <mergeCell ref="W2167:Y2167"/>
    <mergeCell ref="AA2167:AC2167"/>
    <mergeCell ref="AE2167:AG2167"/>
    <mergeCell ref="K2166:M2166"/>
    <mergeCell ref="O2166:Q2166"/>
    <mergeCell ref="S2166:U2166"/>
    <mergeCell ref="W2166:Y2166"/>
    <mergeCell ref="AA2166:AC2166"/>
    <mergeCell ref="AF2164:AG2164"/>
    <mergeCell ref="K2165:M2165"/>
    <mergeCell ref="O2165:Q2165"/>
    <mergeCell ref="S2165:U2165"/>
    <mergeCell ref="W2165:Y2165"/>
    <mergeCell ref="AA2165:AC2165"/>
    <mergeCell ref="AE2165:AG2165"/>
    <mergeCell ref="L2164:M2164"/>
    <mergeCell ref="P2164:Q2164"/>
    <mergeCell ref="T2164:U2164"/>
    <mergeCell ref="X2164:Y2164"/>
    <mergeCell ref="AB2164:AC2164"/>
    <mergeCell ref="AE2162:AG2162"/>
    <mergeCell ref="L2163:M2163"/>
    <mergeCell ref="P2163:Q2163"/>
    <mergeCell ref="T2163:U2163"/>
    <mergeCell ref="X2163:Y2163"/>
    <mergeCell ref="AB2163:AC2163"/>
    <mergeCell ref="AF2163:AG2163"/>
    <mergeCell ref="K2162:M2162"/>
    <mergeCell ref="O2162:Q2162"/>
    <mergeCell ref="S2162:U2162"/>
    <mergeCell ref="W2162:Y2162"/>
    <mergeCell ref="AA2162:AC2162"/>
    <mergeCell ref="AE2160:AG2160"/>
    <mergeCell ref="K2161:M2161"/>
    <mergeCell ref="O2161:Q2161"/>
    <mergeCell ref="S2161:U2161"/>
    <mergeCell ref="W2161:Y2161"/>
    <mergeCell ref="AA2161:AC2161"/>
    <mergeCell ref="AE2161:AG2161"/>
    <mergeCell ref="K2160:M2160"/>
    <mergeCell ref="O2160:Q2160"/>
    <mergeCell ref="S2160:U2160"/>
    <mergeCell ref="W2160:Y2160"/>
    <mergeCell ref="AA2160:AC2160"/>
    <mergeCell ref="AE2158:AG2158"/>
    <mergeCell ref="A2159:F2159"/>
    <mergeCell ref="L2159:M2159"/>
    <mergeCell ref="P2159:Q2159"/>
    <mergeCell ref="T2159:U2159"/>
    <mergeCell ref="X2159:Y2159"/>
    <mergeCell ref="AB2159:AC2159"/>
    <mergeCell ref="AF2159:AG2159"/>
    <mergeCell ref="K2158:M2158"/>
    <mergeCell ref="O2158:Q2158"/>
    <mergeCell ref="S2158:U2158"/>
    <mergeCell ref="W2158:Y2158"/>
    <mergeCell ref="AA2158:AC2158"/>
    <mergeCell ref="AF2156:AG2156"/>
    <mergeCell ref="K2157:M2157"/>
    <mergeCell ref="O2157:Q2157"/>
    <mergeCell ref="S2157:U2157"/>
    <mergeCell ref="W2157:Y2157"/>
    <mergeCell ref="AA2157:AC2157"/>
    <mergeCell ref="AE2157:AG2157"/>
    <mergeCell ref="L2156:M2156"/>
    <mergeCell ref="P2156:Q2156"/>
    <mergeCell ref="T2156:U2156"/>
    <mergeCell ref="X2156:Y2156"/>
    <mergeCell ref="AB2156:AC2156"/>
    <mergeCell ref="AE2154:AG2154"/>
    <mergeCell ref="L2155:M2155"/>
    <mergeCell ref="P2155:Q2155"/>
    <mergeCell ref="T2155:U2155"/>
    <mergeCell ref="X2155:Y2155"/>
    <mergeCell ref="AB2155:AC2155"/>
    <mergeCell ref="AF2155:AG2155"/>
    <mergeCell ref="K2154:M2154"/>
    <mergeCell ref="O2154:Q2154"/>
    <mergeCell ref="S2154:U2154"/>
    <mergeCell ref="W2154:Y2154"/>
    <mergeCell ref="AA2154:AC2154"/>
    <mergeCell ref="AF2152:AG2152"/>
    <mergeCell ref="K2153:M2153"/>
    <mergeCell ref="O2153:Q2153"/>
    <mergeCell ref="S2153:U2153"/>
    <mergeCell ref="W2153:Y2153"/>
    <mergeCell ref="AA2153:AC2153"/>
    <mergeCell ref="AE2153:AG2153"/>
    <mergeCell ref="L2152:M2152"/>
    <mergeCell ref="P2152:Q2152"/>
    <mergeCell ref="T2152:U2152"/>
    <mergeCell ref="X2152:Y2152"/>
    <mergeCell ref="AB2152:AC2152"/>
    <mergeCell ref="AF2150:AG2150"/>
    <mergeCell ref="L2151:M2151"/>
    <mergeCell ref="P2151:Q2151"/>
    <mergeCell ref="T2151:U2151"/>
    <mergeCell ref="X2151:Y2151"/>
    <mergeCell ref="AB2151:AC2151"/>
    <mergeCell ref="AF2151:AG2151"/>
    <mergeCell ref="L2150:M2150"/>
    <mergeCell ref="P2150:Q2150"/>
    <mergeCell ref="T2150:U2150"/>
    <mergeCell ref="X2150:Y2150"/>
    <mergeCell ref="AB2150:AC2150"/>
    <mergeCell ref="AF2148:AG2148"/>
    <mergeCell ref="L2149:M2149"/>
    <mergeCell ref="P2149:Q2149"/>
    <mergeCell ref="T2149:U2149"/>
    <mergeCell ref="X2149:Y2149"/>
    <mergeCell ref="AB2149:AC2149"/>
    <mergeCell ref="AF2149:AG2149"/>
    <mergeCell ref="L2148:M2148"/>
    <mergeCell ref="P2148:Q2148"/>
    <mergeCell ref="T2148:U2148"/>
    <mergeCell ref="X2148:Y2148"/>
    <mergeCell ref="AB2148:AC2148"/>
    <mergeCell ref="AE2146:AG2146"/>
    <mergeCell ref="L2147:M2147"/>
    <mergeCell ref="P2147:Q2147"/>
    <mergeCell ref="T2147:U2147"/>
    <mergeCell ref="X2147:Y2147"/>
    <mergeCell ref="AB2147:AC2147"/>
    <mergeCell ref="AF2147:AG2147"/>
    <mergeCell ref="K2146:M2146"/>
    <mergeCell ref="O2146:Q2146"/>
    <mergeCell ref="S2146:U2146"/>
    <mergeCell ref="W2146:Y2146"/>
    <mergeCell ref="AA2146:AC2146"/>
    <mergeCell ref="AE2144:AG2144"/>
    <mergeCell ref="K2145:M2145"/>
    <mergeCell ref="O2145:Q2145"/>
    <mergeCell ref="S2145:U2145"/>
    <mergeCell ref="W2145:Y2145"/>
    <mergeCell ref="AA2145:AC2145"/>
    <mergeCell ref="AE2145:AG2145"/>
    <mergeCell ref="K2144:M2144"/>
    <mergeCell ref="O2144:Q2144"/>
    <mergeCell ref="S2144:U2144"/>
    <mergeCell ref="W2144:Y2144"/>
    <mergeCell ref="AA2144:AC2144"/>
    <mergeCell ref="AF2142:AG2142"/>
    <mergeCell ref="L2143:M2143"/>
    <mergeCell ref="P2143:Q2143"/>
    <mergeCell ref="T2143:U2143"/>
    <mergeCell ref="X2143:Y2143"/>
    <mergeCell ref="AB2143:AC2143"/>
    <mergeCell ref="AF2143:AG2143"/>
    <mergeCell ref="L2142:M2142"/>
    <mergeCell ref="P2142:Q2142"/>
    <mergeCell ref="T2142:U2142"/>
    <mergeCell ref="X2142:Y2142"/>
    <mergeCell ref="AB2142:AC2142"/>
    <mergeCell ref="AE2140:AG2140"/>
    <mergeCell ref="K2141:M2141"/>
    <mergeCell ref="O2141:Q2141"/>
    <mergeCell ref="S2141:U2141"/>
    <mergeCell ref="W2141:Y2141"/>
    <mergeCell ref="AA2141:AC2141"/>
    <mergeCell ref="AE2141:AG2141"/>
    <mergeCell ref="K2140:M2140"/>
    <mergeCell ref="O2140:Q2140"/>
    <mergeCell ref="S2140:U2140"/>
    <mergeCell ref="W2140:Y2140"/>
    <mergeCell ref="AA2140:AC2140"/>
    <mergeCell ref="AF2138:AG2138"/>
    <mergeCell ref="K2139:M2139"/>
    <mergeCell ref="O2139:Q2139"/>
    <mergeCell ref="S2139:U2139"/>
    <mergeCell ref="W2139:Y2139"/>
    <mergeCell ref="AA2139:AC2139"/>
    <mergeCell ref="AE2139:AG2139"/>
    <mergeCell ref="L2138:M2138"/>
    <mergeCell ref="P2138:Q2138"/>
    <mergeCell ref="T2138:U2138"/>
    <mergeCell ref="X2138:Y2138"/>
    <mergeCell ref="AB2138:AC2138"/>
    <mergeCell ref="AE2136:AG2136"/>
    <mergeCell ref="L2137:M2137"/>
    <mergeCell ref="P2137:Q2137"/>
    <mergeCell ref="T2137:U2137"/>
    <mergeCell ref="X2137:Y2137"/>
    <mergeCell ref="AB2137:AC2137"/>
    <mergeCell ref="AF2137:AG2137"/>
    <mergeCell ref="K2136:M2136"/>
    <mergeCell ref="O2136:Q2136"/>
    <mergeCell ref="S2136:U2136"/>
    <mergeCell ref="W2136:Y2136"/>
    <mergeCell ref="AA2136:AC2136"/>
    <mergeCell ref="AE2134:AG2134"/>
    <mergeCell ref="K2135:M2135"/>
    <mergeCell ref="O2135:Q2135"/>
    <mergeCell ref="S2135:U2135"/>
    <mergeCell ref="W2135:Y2135"/>
    <mergeCell ref="AA2135:AC2135"/>
    <mergeCell ref="AE2135:AG2135"/>
    <mergeCell ref="K2134:M2134"/>
    <mergeCell ref="O2134:Q2134"/>
    <mergeCell ref="S2134:U2134"/>
    <mergeCell ref="W2134:Y2134"/>
    <mergeCell ref="AA2134:AC2134"/>
    <mergeCell ref="AF2132:AG2132"/>
    <mergeCell ref="L2133:M2133"/>
    <mergeCell ref="P2133:Q2133"/>
    <mergeCell ref="T2133:U2133"/>
    <mergeCell ref="X2133:Y2133"/>
    <mergeCell ref="AB2133:AC2133"/>
    <mergeCell ref="AF2133:AG2133"/>
    <mergeCell ref="L2132:M2132"/>
    <mergeCell ref="P2132:Q2132"/>
    <mergeCell ref="T2132:U2132"/>
    <mergeCell ref="X2132:Y2132"/>
    <mergeCell ref="AB2132:AC2132"/>
    <mergeCell ref="AE2130:AG2130"/>
    <mergeCell ref="K2131:M2131"/>
    <mergeCell ref="O2131:Q2131"/>
    <mergeCell ref="S2131:U2131"/>
    <mergeCell ref="W2131:Y2131"/>
    <mergeCell ref="AA2131:AC2131"/>
    <mergeCell ref="AE2131:AG2131"/>
    <mergeCell ref="K2130:M2130"/>
    <mergeCell ref="O2130:Q2130"/>
    <mergeCell ref="S2130:U2130"/>
    <mergeCell ref="W2130:Y2130"/>
    <mergeCell ref="AA2130:AC2130"/>
    <mergeCell ref="AF2128:AG2128"/>
    <mergeCell ref="K2129:M2129"/>
    <mergeCell ref="O2129:Q2129"/>
    <mergeCell ref="S2129:U2129"/>
    <mergeCell ref="W2129:Y2129"/>
    <mergeCell ref="AA2129:AC2129"/>
    <mergeCell ref="AE2129:AG2129"/>
    <mergeCell ref="L2128:M2128"/>
    <mergeCell ref="P2128:Q2128"/>
    <mergeCell ref="T2128:U2128"/>
    <mergeCell ref="X2128:Y2128"/>
    <mergeCell ref="AB2128:AC2128"/>
    <mergeCell ref="AF2126:AG2126"/>
    <mergeCell ref="L2127:M2127"/>
    <mergeCell ref="P2127:Q2127"/>
    <mergeCell ref="T2127:U2127"/>
    <mergeCell ref="X2127:Y2127"/>
    <mergeCell ref="AB2127:AC2127"/>
    <mergeCell ref="AF2127:AG2127"/>
    <mergeCell ref="L2126:M2126"/>
    <mergeCell ref="P2126:Q2126"/>
    <mergeCell ref="T2126:U2126"/>
    <mergeCell ref="X2126:Y2126"/>
    <mergeCell ref="AB2126:AC2126"/>
    <mergeCell ref="AE2124:AG2124"/>
    <mergeCell ref="K2125:M2125"/>
    <mergeCell ref="O2125:Q2125"/>
    <mergeCell ref="S2125:U2125"/>
    <mergeCell ref="W2125:Y2125"/>
    <mergeCell ref="AA2125:AC2125"/>
    <mergeCell ref="AE2125:AG2125"/>
    <mergeCell ref="K2124:M2124"/>
    <mergeCell ref="O2124:Q2124"/>
    <mergeCell ref="S2124:U2124"/>
    <mergeCell ref="W2124:Y2124"/>
    <mergeCell ref="AA2124:AC2124"/>
    <mergeCell ref="AF2122:AG2122"/>
    <mergeCell ref="K2123:M2123"/>
    <mergeCell ref="O2123:Q2123"/>
    <mergeCell ref="S2123:U2123"/>
    <mergeCell ref="W2123:Y2123"/>
    <mergeCell ref="AA2123:AC2123"/>
    <mergeCell ref="AE2123:AG2123"/>
    <mergeCell ref="L2122:M2122"/>
    <mergeCell ref="P2122:Q2122"/>
    <mergeCell ref="T2122:U2122"/>
    <mergeCell ref="X2122:Y2122"/>
    <mergeCell ref="AB2122:AC2122"/>
    <mergeCell ref="AE2120:AG2120"/>
    <mergeCell ref="L2121:M2121"/>
    <mergeCell ref="P2121:Q2121"/>
    <mergeCell ref="T2121:U2121"/>
    <mergeCell ref="X2121:Y2121"/>
    <mergeCell ref="AB2121:AC2121"/>
    <mergeCell ref="AF2121:AG2121"/>
    <mergeCell ref="K2120:M2120"/>
    <mergeCell ref="O2120:Q2120"/>
    <mergeCell ref="S2120:U2120"/>
    <mergeCell ref="W2120:Y2120"/>
    <mergeCell ref="AA2120:AC2120"/>
    <mergeCell ref="AE2118:AG2118"/>
    <mergeCell ref="K2119:M2119"/>
    <mergeCell ref="O2119:Q2119"/>
    <mergeCell ref="S2119:U2119"/>
    <mergeCell ref="W2119:Y2119"/>
    <mergeCell ref="AA2119:AC2119"/>
    <mergeCell ref="AE2119:AG2119"/>
    <mergeCell ref="K2118:M2118"/>
    <mergeCell ref="O2118:Q2118"/>
    <mergeCell ref="S2118:U2118"/>
    <mergeCell ref="W2118:Y2118"/>
    <mergeCell ref="AA2118:AC2118"/>
    <mergeCell ref="AF2116:AG2116"/>
    <mergeCell ref="L2117:M2117"/>
    <mergeCell ref="P2117:Q2117"/>
    <mergeCell ref="T2117:U2117"/>
    <mergeCell ref="X2117:Y2117"/>
    <mergeCell ref="AB2117:AC2117"/>
    <mergeCell ref="AF2117:AG2117"/>
    <mergeCell ref="L2116:M2116"/>
    <mergeCell ref="P2116:Q2116"/>
    <mergeCell ref="T2116:U2116"/>
    <mergeCell ref="X2116:Y2116"/>
    <mergeCell ref="AB2116:AC2116"/>
    <mergeCell ref="AF2114:AG2114"/>
    <mergeCell ref="L2115:M2115"/>
    <mergeCell ref="P2115:Q2115"/>
    <mergeCell ref="T2115:U2115"/>
    <mergeCell ref="X2115:Y2115"/>
    <mergeCell ref="AB2115:AC2115"/>
    <mergeCell ref="AF2115:AG2115"/>
    <mergeCell ref="L2114:M2114"/>
    <mergeCell ref="P2114:Q2114"/>
    <mergeCell ref="T2114:U2114"/>
    <mergeCell ref="X2114:Y2114"/>
    <mergeCell ref="AB2114:AC2114"/>
    <mergeCell ref="AE2112:AG2112"/>
    <mergeCell ref="L2113:M2113"/>
    <mergeCell ref="P2113:Q2113"/>
    <mergeCell ref="T2113:U2113"/>
    <mergeCell ref="X2113:Y2113"/>
    <mergeCell ref="AB2113:AC2113"/>
    <mergeCell ref="AF2113:AG2113"/>
    <mergeCell ref="K2112:M2112"/>
    <mergeCell ref="O2112:Q2112"/>
    <mergeCell ref="S2112:U2112"/>
    <mergeCell ref="W2112:Y2112"/>
    <mergeCell ref="AA2112:AC2112"/>
    <mergeCell ref="AE2110:AG2110"/>
    <mergeCell ref="K2111:M2111"/>
    <mergeCell ref="O2111:Q2111"/>
    <mergeCell ref="S2111:U2111"/>
    <mergeCell ref="W2111:Y2111"/>
    <mergeCell ref="AA2111:AC2111"/>
    <mergeCell ref="AE2111:AG2111"/>
    <mergeCell ref="K2110:M2110"/>
    <mergeCell ref="O2110:Q2110"/>
    <mergeCell ref="S2110:U2110"/>
    <mergeCell ref="W2110:Y2110"/>
    <mergeCell ref="AA2110:AC2110"/>
    <mergeCell ref="AE2108:AG2108"/>
    <mergeCell ref="A2109:F2109"/>
    <mergeCell ref="L2109:M2109"/>
    <mergeCell ref="P2109:Q2109"/>
    <mergeCell ref="T2109:U2109"/>
    <mergeCell ref="X2109:Y2109"/>
    <mergeCell ref="AB2109:AC2109"/>
    <mergeCell ref="AF2109:AG2109"/>
    <mergeCell ref="K2108:M2108"/>
    <mergeCell ref="O2108:Q2108"/>
    <mergeCell ref="S2108:U2108"/>
    <mergeCell ref="W2108:Y2108"/>
    <mergeCell ref="AA2108:AC2108"/>
    <mergeCell ref="AF2106:AG2106"/>
    <mergeCell ref="K2107:M2107"/>
    <mergeCell ref="O2107:Q2107"/>
    <mergeCell ref="S2107:U2107"/>
    <mergeCell ref="W2107:Y2107"/>
    <mergeCell ref="AA2107:AC2107"/>
    <mergeCell ref="AE2107:AG2107"/>
    <mergeCell ref="L2106:M2106"/>
    <mergeCell ref="P2106:Q2106"/>
    <mergeCell ref="T2106:U2106"/>
    <mergeCell ref="X2106:Y2106"/>
    <mergeCell ref="AB2106:AC2106"/>
    <mergeCell ref="AE2104:AG2104"/>
    <mergeCell ref="L2105:M2105"/>
    <mergeCell ref="P2105:Q2105"/>
    <mergeCell ref="T2105:U2105"/>
    <mergeCell ref="X2105:Y2105"/>
    <mergeCell ref="AB2105:AC2105"/>
    <mergeCell ref="AF2105:AG2105"/>
    <mergeCell ref="K2104:M2104"/>
    <mergeCell ref="O2104:Q2104"/>
    <mergeCell ref="S2104:U2104"/>
    <mergeCell ref="W2104:Y2104"/>
    <mergeCell ref="AA2104:AC2104"/>
    <mergeCell ref="AF2102:AG2102"/>
    <mergeCell ref="K2103:M2103"/>
    <mergeCell ref="O2103:Q2103"/>
    <mergeCell ref="S2103:U2103"/>
    <mergeCell ref="W2103:Y2103"/>
    <mergeCell ref="AA2103:AC2103"/>
    <mergeCell ref="AE2103:AG2103"/>
    <mergeCell ref="L2102:M2102"/>
    <mergeCell ref="P2102:Q2102"/>
    <mergeCell ref="T2102:U2102"/>
    <mergeCell ref="X2102:Y2102"/>
    <mergeCell ref="AB2102:AC2102"/>
    <mergeCell ref="AF2100:AG2100"/>
    <mergeCell ref="L2101:M2101"/>
    <mergeCell ref="P2101:Q2101"/>
    <mergeCell ref="T2101:U2101"/>
    <mergeCell ref="X2101:Y2101"/>
    <mergeCell ref="AB2101:AC2101"/>
    <mergeCell ref="AF2101:AG2101"/>
    <mergeCell ref="L2100:M2100"/>
    <mergeCell ref="P2100:Q2100"/>
    <mergeCell ref="T2100:U2100"/>
    <mergeCell ref="X2100:Y2100"/>
    <mergeCell ref="AB2100:AC2100"/>
    <mergeCell ref="AE2098:AG2098"/>
    <mergeCell ref="L2099:M2099"/>
    <mergeCell ref="P2099:Q2099"/>
    <mergeCell ref="T2099:U2099"/>
    <mergeCell ref="X2099:Y2099"/>
    <mergeCell ref="AB2099:AC2099"/>
    <mergeCell ref="AF2099:AG2099"/>
    <mergeCell ref="K2098:M2098"/>
    <mergeCell ref="O2098:Q2098"/>
    <mergeCell ref="S2098:U2098"/>
    <mergeCell ref="W2098:Y2098"/>
    <mergeCell ref="AA2098:AC2098"/>
    <mergeCell ref="AE2096:AG2096"/>
    <mergeCell ref="K2097:M2097"/>
    <mergeCell ref="O2097:Q2097"/>
    <mergeCell ref="S2097:U2097"/>
    <mergeCell ref="W2097:Y2097"/>
    <mergeCell ref="AA2097:AC2097"/>
    <mergeCell ref="AE2097:AG2097"/>
    <mergeCell ref="K2096:M2096"/>
    <mergeCell ref="O2096:Q2096"/>
    <mergeCell ref="S2096:U2096"/>
    <mergeCell ref="W2096:Y2096"/>
    <mergeCell ref="AA2096:AC2096"/>
    <mergeCell ref="AF2094:AG2094"/>
    <mergeCell ref="L2095:M2095"/>
    <mergeCell ref="P2095:Q2095"/>
    <mergeCell ref="T2095:U2095"/>
    <mergeCell ref="X2095:Y2095"/>
    <mergeCell ref="AB2095:AC2095"/>
    <mergeCell ref="AF2095:AG2095"/>
    <mergeCell ref="L2094:M2094"/>
    <mergeCell ref="P2094:Q2094"/>
    <mergeCell ref="T2094:U2094"/>
    <mergeCell ref="X2094:Y2094"/>
    <mergeCell ref="AB2094:AC2094"/>
    <mergeCell ref="AE2092:AG2092"/>
    <mergeCell ref="K2093:M2093"/>
    <mergeCell ref="O2093:Q2093"/>
    <mergeCell ref="S2093:U2093"/>
    <mergeCell ref="W2093:Y2093"/>
    <mergeCell ref="AA2093:AC2093"/>
    <mergeCell ref="AE2093:AG2093"/>
    <mergeCell ref="K2092:M2092"/>
    <mergeCell ref="O2092:Q2092"/>
    <mergeCell ref="S2092:U2092"/>
    <mergeCell ref="W2092:Y2092"/>
    <mergeCell ref="AA2092:AC2092"/>
    <mergeCell ref="AF2090:AG2090"/>
    <mergeCell ref="L2091:M2091"/>
    <mergeCell ref="P2091:Q2091"/>
    <mergeCell ref="T2091:U2091"/>
    <mergeCell ref="X2091:Y2091"/>
    <mergeCell ref="AB2091:AC2091"/>
    <mergeCell ref="AF2091:AG2091"/>
    <mergeCell ref="L2090:M2090"/>
    <mergeCell ref="P2090:Q2090"/>
    <mergeCell ref="T2090:U2090"/>
    <mergeCell ref="X2090:Y2090"/>
    <mergeCell ref="AB2090:AC2090"/>
    <mergeCell ref="AE2088:AG2088"/>
    <mergeCell ref="K2089:M2089"/>
    <mergeCell ref="O2089:Q2089"/>
    <mergeCell ref="S2089:U2089"/>
    <mergeCell ref="W2089:Y2089"/>
    <mergeCell ref="AA2089:AC2089"/>
    <mergeCell ref="AE2089:AG2089"/>
    <mergeCell ref="K2088:M2088"/>
    <mergeCell ref="O2088:Q2088"/>
    <mergeCell ref="S2088:U2088"/>
    <mergeCell ref="W2088:Y2088"/>
    <mergeCell ref="AA2088:AC2088"/>
    <mergeCell ref="AF2086:AG2086"/>
    <mergeCell ref="L2087:M2087"/>
    <mergeCell ref="P2087:Q2087"/>
    <mergeCell ref="T2087:U2087"/>
    <mergeCell ref="X2087:Y2087"/>
    <mergeCell ref="AB2087:AC2087"/>
    <mergeCell ref="AF2087:AG2087"/>
    <mergeCell ref="L2086:M2086"/>
    <mergeCell ref="P2086:Q2086"/>
    <mergeCell ref="T2086:U2086"/>
    <mergeCell ref="X2086:Y2086"/>
    <mergeCell ref="AB2086:AC2086"/>
    <mergeCell ref="AE2084:AG2084"/>
    <mergeCell ref="K2085:M2085"/>
    <mergeCell ref="O2085:Q2085"/>
    <mergeCell ref="S2085:U2085"/>
    <mergeCell ref="W2085:Y2085"/>
    <mergeCell ref="AA2085:AC2085"/>
    <mergeCell ref="AE2085:AG2085"/>
    <mergeCell ref="K2084:M2084"/>
    <mergeCell ref="O2084:Q2084"/>
    <mergeCell ref="S2084:U2084"/>
    <mergeCell ref="W2084:Y2084"/>
    <mergeCell ref="AA2084:AC2084"/>
    <mergeCell ref="AF2082:AG2082"/>
    <mergeCell ref="L2083:M2083"/>
    <mergeCell ref="P2083:Q2083"/>
    <mergeCell ref="T2083:U2083"/>
    <mergeCell ref="X2083:Y2083"/>
    <mergeCell ref="AB2083:AC2083"/>
    <mergeCell ref="AF2083:AG2083"/>
    <mergeCell ref="L2082:M2082"/>
    <mergeCell ref="P2082:Q2082"/>
    <mergeCell ref="T2082:U2082"/>
    <mergeCell ref="X2082:Y2082"/>
    <mergeCell ref="AB2082:AC2082"/>
    <mergeCell ref="AE2080:AG2080"/>
    <mergeCell ref="K2081:M2081"/>
    <mergeCell ref="O2081:Q2081"/>
    <mergeCell ref="S2081:U2081"/>
    <mergeCell ref="W2081:Y2081"/>
    <mergeCell ref="AA2081:AC2081"/>
    <mergeCell ref="AE2081:AG2081"/>
    <mergeCell ref="K2080:M2080"/>
    <mergeCell ref="O2080:Q2080"/>
    <mergeCell ref="S2080:U2080"/>
    <mergeCell ref="W2080:Y2080"/>
    <mergeCell ref="AA2080:AC2080"/>
    <mergeCell ref="AF2078:AG2078"/>
    <mergeCell ref="L2079:M2079"/>
    <mergeCell ref="P2079:Q2079"/>
    <mergeCell ref="T2079:U2079"/>
    <mergeCell ref="X2079:Y2079"/>
    <mergeCell ref="AB2079:AC2079"/>
    <mergeCell ref="AF2079:AG2079"/>
    <mergeCell ref="L2078:M2078"/>
    <mergeCell ref="P2078:Q2078"/>
    <mergeCell ref="T2078:U2078"/>
    <mergeCell ref="X2078:Y2078"/>
    <mergeCell ref="AB2078:AC2078"/>
    <mergeCell ref="AE2076:AG2076"/>
    <mergeCell ref="K2077:M2077"/>
    <mergeCell ref="O2077:Q2077"/>
    <mergeCell ref="S2077:U2077"/>
    <mergeCell ref="W2077:Y2077"/>
    <mergeCell ref="AA2077:AC2077"/>
    <mergeCell ref="AE2077:AG2077"/>
    <mergeCell ref="K2076:M2076"/>
    <mergeCell ref="O2076:Q2076"/>
    <mergeCell ref="S2076:U2076"/>
    <mergeCell ref="W2076:Y2076"/>
    <mergeCell ref="AA2076:AC2076"/>
    <mergeCell ref="AF2074:AG2074"/>
    <mergeCell ref="K2075:M2075"/>
    <mergeCell ref="O2075:Q2075"/>
    <mergeCell ref="S2075:U2075"/>
    <mergeCell ref="W2075:Y2075"/>
    <mergeCell ref="AA2075:AC2075"/>
    <mergeCell ref="AE2075:AG2075"/>
    <mergeCell ref="L2074:M2074"/>
    <mergeCell ref="P2074:Q2074"/>
    <mergeCell ref="T2074:U2074"/>
    <mergeCell ref="X2074:Y2074"/>
    <mergeCell ref="AB2074:AC2074"/>
    <mergeCell ref="AE2072:AG2072"/>
    <mergeCell ref="L2073:M2073"/>
    <mergeCell ref="P2073:Q2073"/>
    <mergeCell ref="T2073:U2073"/>
    <mergeCell ref="X2073:Y2073"/>
    <mergeCell ref="AB2073:AC2073"/>
    <mergeCell ref="AF2073:AG2073"/>
    <mergeCell ref="K2072:M2072"/>
    <mergeCell ref="O2072:Q2072"/>
    <mergeCell ref="S2072:U2072"/>
    <mergeCell ref="W2072:Y2072"/>
    <mergeCell ref="AA2072:AC2072"/>
    <mergeCell ref="AF2070:AG2070"/>
    <mergeCell ref="K2071:M2071"/>
    <mergeCell ref="O2071:Q2071"/>
    <mergeCell ref="S2071:U2071"/>
    <mergeCell ref="W2071:Y2071"/>
    <mergeCell ref="AA2071:AC2071"/>
    <mergeCell ref="AE2071:AG2071"/>
    <mergeCell ref="L2070:M2070"/>
    <mergeCell ref="P2070:Q2070"/>
    <mergeCell ref="T2070:U2070"/>
    <mergeCell ref="X2070:Y2070"/>
    <mergeCell ref="AB2070:AC2070"/>
    <mergeCell ref="AE2068:AG2068"/>
    <mergeCell ref="L2069:M2069"/>
    <mergeCell ref="P2069:Q2069"/>
    <mergeCell ref="T2069:U2069"/>
    <mergeCell ref="X2069:Y2069"/>
    <mergeCell ref="AB2069:AC2069"/>
    <mergeCell ref="AF2069:AG2069"/>
    <mergeCell ref="K2068:M2068"/>
    <mergeCell ref="O2068:Q2068"/>
    <mergeCell ref="S2068:U2068"/>
    <mergeCell ref="W2068:Y2068"/>
    <mergeCell ref="AA2068:AC2068"/>
    <mergeCell ref="AF2066:AG2066"/>
    <mergeCell ref="K2067:M2067"/>
    <mergeCell ref="O2067:Q2067"/>
    <mergeCell ref="S2067:U2067"/>
    <mergeCell ref="W2067:Y2067"/>
    <mergeCell ref="AA2067:AC2067"/>
    <mergeCell ref="AE2067:AG2067"/>
    <mergeCell ref="L2066:M2066"/>
    <mergeCell ref="P2066:Q2066"/>
    <mergeCell ref="T2066:U2066"/>
    <mergeCell ref="X2066:Y2066"/>
    <mergeCell ref="AB2066:AC2066"/>
    <mergeCell ref="AE2064:AG2064"/>
    <mergeCell ref="L2065:M2065"/>
    <mergeCell ref="P2065:Q2065"/>
    <mergeCell ref="T2065:U2065"/>
    <mergeCell ref="X2065:Y2065"/>
    <mergeCell ref="AB2065:AC2065"/>
    <mergeCell ref="AF2065:AG2065"/>
    <mergeCell ref="K2064:M2064"/>
    <mergeCell ref="O2064:Q2064"/>
    <mergeCell ref="S2064:U2064"/>
    <mergeCell ref="W2064:Y2064"/>
    <mergeCell ref="AA2064:AC2064"/>
    <mergeCell ref="AF2062:AG2062"/>
    <mergeCell ref="K2063:M2063"/>
    <mergeCell ref="O2063:Q2063"/>
    <mergeCell ref="S2063:U2063"/>
    <mergeCell ref="W2063:Y2063"/>
    <mergeCell ref="AA2063:AC2063"/>
    <mergeCell ref="AE2063:AG2063"/>
    <mergeCell ref="L2062:M2062"/>
    <mergeCell ref="P2062:Q2062"/>
    <mergeCell ref="T2062:U2062"/>
    <mergeCell ref="X2062:Y2062"/>
    <mergeCell ref="AB2062:AC2062"/>
    <mergeCell ref="AE2060:AG2060"/>
    <mergeCell ref="L2061:M2061"/>
    <mergeCell ref="P2061:Q2061"/>
    <mergeCell ref="T2061:U2061"/>
    <mergeCell ref="X2061:Y2061"/>
    <mergeCell ref="AB2061:AC2061"/>
    <mergeCell ref="AF2061:AG2061"/>
    <mergeCell ref="K2060:M2060"/>
    <mergeCell ref="O2060:Q2060"/>
    <mergeCell ref="S2060:U2060"/>
    <mergeCell ref="W2060:Y2060"/>
    <mergeCell ref="AA2060:AC2060"/>
    <mergeCell ref="AF2058:AG2058"/>
    <mergeCell ref="K2059:M2059"/>
    <mergeCell ref="O2059:Q2059"/>
    <mergeCell ref="S2059:U2059"/>
    <mergeCell ref="W2059:Y2059"/>
    <mergeCell ref="AA2059:AC2059"/>
    <mergeCell ref="AE2059:AG2059"/>
    <mergeCell ref="L2058:M2058"/>
    <mergeCell ref="P2058:Q2058"/>
    <mergeCell ref="T2058:U2058"/>
    <mergeCell ref="X2058:Y2058"/>
    <mergeCell ref="AB2058:AC2058"/>
    <mergeCell ref="AE2056:AG2056"/>
    <mergeCell ref="L2057:M2057"/>
    <mergeCell ref="P2057:Q2057"/>
    <mergeCell ref="T2057:U2057"/>
    <mergeCell ref="X2057:Y2057"/>
    <mergeCell ref="AB2057:AC2057"/>
    <mergeCell ref="AF2057:AG2057"/>
    <mergeCell ref="K2056:M2056"/>
    <mergeCell ref="O2056:Q2056"/>
    <mergeCell ref="S2056:U2056"/>
    <mergeCell ref="W2056:Y2056"/>
    <mergeCell ref="AA2056:AC2056"/>
    <mergeCell ref="AF2054:AG2054"/>
    <mergeCell ref="K2055:M2055"/>
    <mergeCell ref="O2055:Q2055"/>
    <mergeCell ref="S2055:U2055"/>
    <mergeCell ref="W2055:Y2055"/>
    <mergeCell ref="AA2055:AC2055"/>
    <mergeCell ref="AE2055:AG2055"/>
    <mergeCell ref="L2054:M2054"/>
    <mergeCell ref="P2054:Q2054"/>
    <mergeCell ref="T2054:U2054"/>
    <mergeCell ref="X2054:Y2054"/>
    <mergeCell ref="AB2054:AC2054"/>
    <mergeCell ref="AF2052:AG2052"/>
    <mergeCell ref="L2053:M2053"/>
    <mergeCell ref="P2053:Q2053"/>
    <mergeCell ref="T2053:U2053"/>
    <mergeCell ref="X2053:Y2053"/>
    <mergeCell ref="AB2053:AC2053"/>
    <mergeCell ref="AF2053:AG2053"/>
    <mergeCell ref="L2052:M2052"/>
    <mergeCell ref="P2052:Q2052"/>
    <mergeCell ref="T2052:U2052"/>
    <mergeCell ref="X2052:Y2052"/>
    <mergeCell ref="AB2052:AC2052"/>
    <mergeCell ref="AF2050:AG2050"/>
    <mergeCell ref="L2051:M2051"/>
    <mergeCell ref="P2051:Q2051"/>
    <mergeCell ref="T2051:U2051"/>
    <mergeCell ref="X2051:Y2051"/>
    <mergeCell ref="AB2051:AC2051"/>
    <mergeCell ref="AF2051:AG2051"/>
    <mergeCell ref="L2050:M2050"/>
    <mergeCell ref="P2050:Q2050"/>
    <mergeCell ref="T2050:U2050"/>
    <mergeCell ref="X2050:Y2050"/>
    <mergeCell ref="AB2050:AC2050"/>
    <mergeCell ref="AE2048:AG2048"/>
    <mergeCell ref="K2049:M2049"/>
    <mergeCell ref="O2049:Q2049"/>
    <mergeCell ref="S2049:U2049"/>
    <mergeCell ref="W2049:Y2049"/>
    <mergeCell ref="AA2049:AC2049"/>
    <mergeCell ref="AE2049:AG2049"/>
    <mergeCell ref="K2048:M2048"/>
    <mergeCell ref="O2048:Q2048"/>
    <mergeCell ref="S2048:U2048"/>
    <mergeCell ref="W2048:Y2048"/>
    <mergeCell ref="AA2048:AC2048"/>
    <mergeCell ref="AF2046:AG2046"/>
    <mergeCell ref="K2047:M2047"/>
    <mergeCell ref="O2047:Q2047"/>
    <mergeCell ref="S2047:U2047"/>
    <mergeCell ref="W2047:Y2047"/>
    <mergeCell ref="AA2047:AC2047"/>
    <mergeCell ref="AE2047:AG2047"/>
    <mergeCell ref="L2046:M2046"/>
    <mergeCell ref="P2046:Q2046"/>
    <mergeCell ref="T2046:U2046"/>
    <mergeCell ref="X2046:Y2046"/>
    <mergeCell ref="AB2046:AC2046"/>
    <mergeCell ref="AE2044:AG2044"/>
    <mergeCell ref="L2045:M2045"/>
    <mergeCell ref="P2045:Q2045"/>
    <mergeCell ref="T2045:U2045"/>
    <mergeCell ref="X2045:Y2045"/>
    <mergeCell ref="AB2045:AC2045"/>
    <mergeCell ref="AF2045:AG2045"/>
    <mergeCell ref="K2044:M2044"/>
    <mergeCell ref="O2044:Q2044"/>
    <mergeCell ref="S2044:U2044"/>
    <mergeCell ref="W2044:Y2044"/>
    <mergeCell ref="AA2044:AC2044"/>
    <mergeCell ref="AF2042:AG2042"/>
    <mergeCell ref="K2043:M2043"/>
    <mergeCell ref="O2043:Q2043"/>
    <mergeCell ref="S2043:U2043"/>
    <mergeCell ref="W2043:Y2043"/>
    <mergeCell ref="AA2043:AC2043"/>
    <mergeCell ref="AE2043:AG2043"/>
    <mergeCell ref="L2042:M2042"/>
    <mergeCell ref="P2042:Q2042"/>
    <mergeCell ref="T2042:U2042"/>
    <mergeCell ref="X2042:Y2042"/>
    <mergeCell ref="AB2042:AC2042"/>
    <mergeCell ref="AE2040:AG2040"/>
    <mergeCell ref="L2041:M2041"/>
    <mergeCell ref="P2041:Q2041"/>
    <mergeCell ref="T2041:U2041"/>
    <mergeCell ref="X2041:Y2041"/>
    <mergeCell ref="AB2041:AC2041"/>
    <mergeCell ref="AF2041:AG2041"/>
    <mergeCell ref="K2040:M2040"/>
    <mergeCell ref="O2040:Q2040"/>
    <mergeCell ref="S2040:U2040"/>
    <mergeCell ref="W2040:Y2040"/>
    <mergeCell ref="AA2040:AC2040"/>
    <mergeCell ref="AF2038:AG2038"/>
    <mergeCell ref="K2039:M2039"/>
    <mergeCell ref="O2039:Q2039"/>
    <mergeCell ref="S2039:U2039"/>
    <mergeCell ref="W2039:Y2039"/>
    <mergeCell ref="AA2039:AC2039"/>
    <mergeCell ref="AE2039:AG2039"/>
    <mergeCell ref="L2038:M2038"/>
    <mergeCell ref="P2038:Q2038"/>
    <mergeCell ref="T2038:U2038"/>
    <mergeCell ref="X2038:Y2038"/>
    <mergeCell ref="AB2038:AC2038"/>
    <mergeCell ref="AE2036:AG2036"/>
    <mergeCell ref="L2037:M2037"/>
    <mergeCell ref="P2037:Q2037"/>
    <mergeCell ref="T2037:U2037"/>
    <mergeCell ref="X2037:Y2037"/>
    <mergeCell ref="AB2037:AC2037"/>
    <mergeCell ref="AF2037:AG2037"/>
    <mergeCell ref="K2036:M2036"/>
    <mergeCell ref="O2036:Q2036"/>
    <mergeCell ref="S2036:U2036"/>
    <mergeCell ref="W2036:Y2036"/>
    <mergeCell ref="AA2036:AC2036"/>
    <mergeCell ref="AF2034:AG2034"/>
    <mergeCell ref="K2035:M2035"/>
    <mergeCell ref="O2035:Q2035"/>
    <mergeCell ref="S2035:U2035"/>
    <mergeCell ref="W2035:Y2035"/>
    <mergeCell ref="AA2035:AC2035"/>
    <mergeCell ref="AE2035:AG2035"/>
    <mergeCell ref="L2034:M2034"/>
    <mergeCell ref="P2034:Q2034"/>
    <mergeCell ref="T2034:U2034"/>
    <mergeCell ref="X2034:Y2034"/>
    <mergeCell ref="AB2034:AC2034"/>
    <mergeCell ref="AE2032:AG2032"/>
    <mergeCell ref="L2033:M2033"/>
    <mergeCell ref="P2033:Q2033"/>
    <mergeCell ref="T2033:U2033"/>
    <mergeCell ref="X2033:Y2033"/>
    <mergeCell ref="AB2033:AC2033"/>
    <mergeCell ref="AF2033:AG2033"/>
    <mergeCell ref="K2032:M2032"/>
    <mergeCell ref="O2032:Q2032"/>
    <mergeCell ref="S2032:U2032"/>
    <mergeCell ref="W2032:Y2032"/>
    <mergeCell ref="AA2032:AC2032"/>
    <mergeCell ref="AF2030:AG2030"/>
    <mergeCell ref="K2031:M2031"/>
    <mergeCell ref="O2031:Q2031"/>
    <mergeCell ref="S2031:U2031"/>
    <mergeCell ref="W2031:Y2031"/>
    <mergeCell ref="AA2031:AC2031"/>
    <mergeCell ref="AE2031:AG2031"/>
    <mergeCell ref="L2030:M2030"/>
    <mergeCell ref="P2030:Q2030"/>
    <mergeCell ref="T2030:U2030"/>
    <mergeCell ref="X2030:Y2030"/>
    <mergeCell ref="AB2030:AC2030"/>
    <mergeCell ref="AE2028:AG2028"/>
    <mergeCell ref="L2029:M2029"/>
    <mergeCell ref="P2029:Q2029"/>
    <mergeCell ref="T2029:U2029"/>
    <mergeCell ref="X2029:Y2029"/>
    <mergeCell ref="AB2029:AC2029"/>
    <mergeCell ref="AF2029:AG2029"/>
    <mergeCell ref="K2028:M2028"/>
    <mergeCell ref="O2028:Q2028"/>
    <mergeCell ref="S2028:U2028"/>
    <mergeCell ref="W2028:Y2028"/>
    <mergeCell ref="AA2028:AC2028"/>
    <mergeCell ref="AE2026:AG2026"/>
    <mergeCell ref="K2027:M2027"/>
    <mergeCell ref="O2027:Q2027"/>
    <mergeCell ref="S2027:U2027"/>
    <mergeCell ref="W2027:Y2027"/>
    <mergeCell ref="AA2027:AC2027"/>
    <mergeCell ref="AE2027:AG2027"/>
    <mergeCell ref="K2026:M2026"/>
    <mergeCell ref="O2026:Q2026"/>
    <mergeCell ref="S2026:U2026"/>
    <mergeCell ref="W2026:Y2026"/>
    <mergeCell ref="AA2026:AC2026"/>
    <mergeCell ref="AF2024:AG2024"/>
    <mergeCell ref="L2025:M2025"/>
    <mergeCell ref="P2025:Q2025"/>
    <mergeCell ref="T2025:U2025"/>
    <mergeCell ref="X2025:Y2025"/>
    <mergeCell ref="AB2025:AC2025"/>
    <mergeCell ref="AF2025:AG2025"/>
    <mergeCell ref="L2024:M2024"/>
    <mergeCell ref="P2024:Q2024"/>
    <mergeCell ref="T2024:U2024"/>
    <mergeCell ref="X2024:Y2024"/>
    <mergeCell ref="AB2024:AC2024"/>
    <mergeCell ref="AF2022:AG2022"/>
    <mergeCell ref="L2023:M2023"/>
    <mergeCell ref="P2023:Q2023"/>
    <mergeCell ref="T2023:U2023"/>
    <mergeCell ref="X2023:Y2023"/>
    <mergeCell ref="AB2023:AC2023"/>
    <mergeCell ref="AF2023:AG2023"/>
    <mergeCell ref="L2022:M2022"/>
    <mergeCell ref="P2022:Q2022"/>
    <mergeCell ref="T2022:U2022"/>
    <mergeCell ref="X2022:Y2022"/>
    <mergeCell ref="AB2022:AC2022"/>
    <mergeCell ref="AE2020:AG2020"/>
    <mergeCell ref="L2021:M2021"/>
    <mergeCell ref="P2021:Q2021"/>
    <mergeCell ref="T2021:U2021"/>
    <mergeCell ref="X2021:Y2021"/>
    <mergeCell ref="AB2021:AC2021"/>
    <mergeCell ref="AF2021:AG2021"/>
    <mergeCell ref="K2020:M2020"/>
    <mergeCell ref="O2020:Q2020"/>
    <mergeCell ref="S2020:U2020"/>
    <mergeCell ref="W2020:Y2020"/>
    <mergeCell ref="AA2020:AC2020"/>
    <mergeCell ref="AE2018:AG2018"/>
    <mergeCell ref="K2019:M2019"/>
    <mergeCell ref="O2019:Q2019"/>
    <mergeCell ref="S2019:U2019"/>
    <mergeCell ref="W2019:Y2019"/>
    <mergeCell ref="AA2019:AC2019"/>
    <mergeCell ref="AE2019:AG2019"/>
    <mergeCell ref="K2018:M2018"/>
    <mergeCell ref="O2018:Q2018"/>
    <mergeCell ref="S2018:U2018"/>
    <mergeCell ref="W2018:Y2018"/>
    <mergeCell ref="AA2018:AC2018"/>
    <mergeCell ref="AE2016:AG2016"/>
    <mergeCell ref="A2017:F2017"/>
    <mergeCell ref="L2017:M2017"/>
    <mergeCell ref="P2017:Q2017"/>
    <mergeCell ref="T2017:U2017"/>
    <mergeCell ref="X2017:Y2017"/>
    <mergeCell ref="AB2017:AC2017"/>
    <mergeCell ref="AF2017:AG2017"/>
    <mergeCell ref="K2016:M2016"/>
    <mergeCell ref="O2016:Q2016"/>
    <mergeCell ref="S2016:U2016"/>
    <mergeCell ref="W2016:Y2016"/>
    <mergeCell ref="AA2016:AC2016"/>
    <mergeCell ref="AF2014:AG2014"/>
    <mergeCell ref="K2015:M2015"/>
    <mergeCell ref="O2015:Q2015"/>
    <mergeCell ref="S2015:U2015"/>
    <mergeCell ref="W2015:Y2015"/>
    <mergeCell ref="AA2015:AC2015"/>
    <mergeCell ref="AE2015:AG2015"/>
    <mergeCell ref="L2014:M2014"/>
    <mergeCell ref="P2014:Q2014"/>
    <mergeCell ref="T2014:U2014"/>
    <mergeCell ref="X2014:Y2014"/>
    <mergeCell ref="AB2014:AC2014"/>
    <mergeCell ref="AE2012:AG2012"/>
    <mergeCell ref="L2013:M2013"/>
    <mergeCell ref="P2013:Q2013"/>
    <mergeCell ref="T2013:U2013"/>
    <mergeCell ref="X2013:Y2013"/>
    <mergeCell ref="AB2013:AC2013"/>
    <mergeCell ref="AF2013:AG2013"/>
    <mergeCell ref="K2012:M2012"/>
    <mergeCell ref="O2012:Q2012"/>
    <mergeCell ref="S2012:U2012"/>
    <mergeCell ref="W2012:Y2012"/>
    <mergeCell ref="AA2012:AC2012"/>
    <mergeCell ref="AF2010:AG2010"/>
    <mergeCell ref="K2011:M2011"/>
    <mergeCell ref="O2011:Q2011"/>
    <mergeCell ref="S2011:U2011"/>
    <mergeCell ref="W2011:Y2011"/>
    <mergeCell ref="AA2011:AC2011"/>
    <mergeCell ref="AE2011:AG2011"/>
    <mergeCell ref="L2010:M2010"/>
    <mergeCell ref="P2010:Q2010"/>
    <mergeCell ref="T2010:U2010"/>
    <mergeCell ref="X2010:Y2010"/>
    <mergeCell ref="AB2010:AC2010"/>
    <mergeCell ref="AF2008:AG2008"/>
    <mergeCell ref="L2009:M2009"/>
    <mergeCell ref="P2009:Q2009"/>
    <mergeCell ref="T2009:U2009"/>
    <mergeCell ref="X2009:Y2009"/>
    <mergeCell ref="AB2009:AC2009"/>
    <mergeCell ref="AF2009:AG2009"/>
    <mergeCell ref="L2008:M2008"/>
    <mergeCell ref="P2008:Q2008"/>
    <mergeCell ref="T2008:U2008"/>
    <mergeCell ref="X2008:Y2008"/>
    <mergeCell ref="AB2008:AC2008"/>
    <mergeCell ref="AE2006:AG2006"/>
    <mergeCell ref="L2007:M2007"/>
    <mergeCell ref="P2007:Q2007"/>
    <mergeCell ref="T2007:U2007"/>
    <mergeCell ref="X2007:Y2007"/>
    <mergeCell ref="AB2007:AC2007"/>
    <mergeCell ref="AF2007:AG2007"/>
    <mergeCell ref="K2006:M2006"/>
    <mergeCell ref="O2006:Q2006"/>
    <mergeCell ref="S2006:U2006"/>
    <mergeCell ref="W2006:Y2006"/>
    <mergeCell ref="AA2006:AC2006"/>
    <mergeCell ref="AE2004:AG2004"/>
    <mergeCell ref="K2005:M2005"/>
    <mergeCell ref="O2005:Q2005"/>
    <mergeCell ref="S2005:U2005"/>
    <mergeCell ref="W2005:Y2005"/>
    <mergeCell ref="AA2005:AC2005"/>
    <mergeCell ref="AE2005:AG2005"/>
    <mergeCell ref="K2004:M2004"/>
    <mergeCell ref="O2004:Q2004"/>
    <mergeCell ref="S2004:U2004"/>
    <mergeCell ref="W2004:Y2004"/>
    <mergeCell ref="AA2004:AC2004"/>
    <mergeCell ref="AF2002:AG2002"/>
    <mergeCell ref="L2003:M2003"/>
    <mergeCell ref="P2003:Q2003"/>
    <mergeCell ref="T2003:U2003"/>
    <mergeCell ref="X2003:Y2003"/>
    <mergeCell ref="AB2003:AC2003"/>
    <mergeCell ref="AF2003:AG2003"/>
    <mergeCell ref="L2002:M2002"/>
    <mergeCell ref="P2002:Q2002"/>
    <mergeCell ref="T2002:U2002"/>
    <mergeCell ref="X2002:Y2002"/>
    <mergeCell ref="AB2002:AC2002"/>
    <mergeCell ref="AE2000:AG2000"/>
    <mergeCell ref="K2001:M2001"/>
    <mergeCell ref="O2001:Q2001"/>
    <mergeCell ref="S2001:U2001"/>
    <mergeCell ref="W2001:Y2001"/>
    <mergeCell ref="AA2001:AC2001"/>
    <mergeCell ref="AE2001:AG2001"/>
    <mergeCell ref="K2000:M2000"/>
    <mergeCell ref="O2000:Q2000"/>
    <mergeCell ref="S2000:U2000"/>
    <mergeCell ref="W2000:Y2000"/>
    <mergeCell ref="AA2000:AC2000"/>
    <mergeCell ref="AF1998:AG1998"/>
    <mergeCell ref="K1999:M1999"/>
    <mergeCell ref="O1999:Q1999"/>
    <mergeCell ref="S1999:U1999"/>
    <mergeCell ref="W1999:Y1999"/>
    <mergeCell ref="AA1999:AC1999"/>
    <mergeCell ref="AE1999:AG1999"/>
    <mergeCell ref="L1998:M1998"/>
    <mergeCell ref="P1998:Q1998"/>
    <mergeCell ref="T1998:U1998"/>
    <mergeCell ref="X1998:Y1998"/>
    <mergeCell ref="AB1998:AC1998"/>
    <mergeCell ref="AF1996:AG1996"/>
    <mergeCell ref="L1997:M1997"/>
    <mergeCell ref="P1997:Q1997"/>
    <mergeCell ref="T1997:U1997"/>
    <mergeCell ref="X1997:Y1997"/>
    <mergeCell ref="AB1997:AC1997"/>
    <mergeCell ref="AF1997:AG1997"/>
    <mergeCell ref="L1996:M1996"/>
    <mergeCell ref="P1996:Q1996"/>
    <mergeCell ref="T1996:U1996"/>
    <mergeCell ref="X1996:Y1996"/>
    <mergeCell ref="AB1996:AC1996"/>
    <mergeCell ref="AE1994:AG1994"/>
    <mergeCell ref="L1995:M1995"/>
    <mergeCell ref="P1995:Q1995"/>
    <mergeCell ref="T1995:U1995"/>
    <mergeCell ref="X1995:Y1995"/>
    <mergeCell ref="AB1995:AC1995"/>
    <mergeCell ref="AF1995:AG1995"/>
    <mergeCell ref="K1994:M1994"/>
    <mergeCell ref="O1994:Q1994"/>
    <mergeCell ref="S1994:U1994"/>
    <mergeCell ref="W1994:Y1994"/>
    <mergeCell ref="AA1994:AC1994"/>
    <mergeCell ref="AE1992:AG1992"/>
    <mergeCell ref="K1993:M1993"/>
    <mergeCell ref="O1993:Q1993"/>
    <mergeCell ref="S1993:U1993"/>
    <mergeCell ref="W1993:Y1993"/>
    <mergeCell ref="AA1993:AC1993"/>
    <mergeCell ref="AE1993:AG1993"/>
    <mergeCell ref="K1992:M1992"/>
    <mergeCell ref="O1992:Q1992"/>
    <mergeCell ref="S1992:U1992"/>
    <mergeCell ref="W1992:Y1992"/>
    <mergeCell ref="AA1992:AC1992"/>
    <mergeCell ref="AF1990:AG1990"/>
    <mergeCell ref="L1991:M1991"/>
    <mergeCell ref="P1991:Q1991"/>
    <mergeCell ref="T1991:U1991"/>
    <mergeCell ref="X1991:Y1991"/>
    <mergeCell ref="AB1991:AC1991"/>
    <mergeCell ref="AF1991:AG1991"/>
    <mergeCell ref="L1990:M1990"/>
    <mergeCell ref="P1990:Q1990"/>
    <mergeCell ref="T1990:U1990"/>
    <mergeCell ref="X1990:Y1990"/>
    <mergeCell ref="AB1990:AC1990"/>
    <mergeCell ref="AE1988:AG1988"/>
    <mergeCell ref="K1989:M1989"/>
    <mergeCell ref="O1989:Q1989"/>
    <mergeCell ref="S1989:U1989"/>
    <mergeCell ref="W1989:Y1989"/>
    <mergeCell ref="AA1989:AC1989"/>
    <mergeCell ref="AE1989:AG1989"/>
    <mergeCell ref="K1988:M1988"/>
    <mergeCell ref="O1988:Q1988"/>
    <mergeCell ref="S1988:U1988"/>
    <mergeCell ref="W1988:Y1988"/>
    <mergeCell ref="AA1988:AC1988"/>
    <mergeCell ref="AF1986:AG1986"/>
    <mergeCell ref="K1987:M1987"/>
    <mergeCell ref="O1987:Q1987"/>
    <mergeCell ref="S1987:U1987"/>
    <mergeCell ref="W1987:Y1987"/>
    <mergeCell ref="AA1987:AC1987"/>
    <mergeCell ref="AE1987:AG1987"/>
    <mergeCell ref="L1986:M1986"/>
    <mergeCell ref="P1986:Q1986"/>
    <mergeCell ref="T1986:U1986"/>
    <mergeCell ref="X1986:Y1986"/>
    <mergeCell ref="AB1986:AC1986"/>
    <mergeCell ref="AE1984:AG1984"/>
    <mergeCell ref="L1985:M1985"/>
    <mergeCell ref="P1985:Q1985"/>
    <mergeCell ref="T1985:U1985"/>
    <mergeCell ref="X1985:Y1985"/>
    <mergeCell ref="AB1985:AC1985"/>
    <mergeCell ref="AF1985:AG1985"/>
    <mergeCell ref="K1984:M1984"/>
    <mergeCell ref="O1984:Q1984"/>
    <mergeCell ref="S1984:U1984"/>
    <mergeCell ref="W1984:Y1984"/>
    <mergeCell ref="AA1984:AC1984"/>
    <mergeCell ref="AF1982:AG1982"/>
    <mergeCell ref="K1983:M1983"/>
    <mergeCell ref="O1983:Q1983"/>
    <mergeCell ref="S1983:U1983"/>
    <mergeCell ref="W1983:Y1983"/>
    <mergeCell ref="AA1983:AC1983"/>
    <mergeCell ref="AE1983:AG1983"/>
    <mergeCell ref="L1982:M1982"/>
    <mergeCell ref="P1982:Q1982"/>
    <mergeCell ref="T1982:U1982"/>
    <mergeCell ref="X1982:Y1982"/>
    <mergeCell ref="AB1982:AC1982"/>
    <mergeCell ref="AE1980:AG1980"/>
    <mergeCell ref="L1981:M1981"/>
    <mergeCell ref="P1981:Q1981"/>
    <mergeCell ref="T1981:U1981"/>
    <mergeCell ref="X1981:Y1981"/>
    <mergeCell ref="AB1981:AC1981"/>
    <mergeCell ref="AF1981:AG1981"/>
    <mergeCell ref="K1980:M1980"/>
    <mergeCell ref="O1980:Q1980"/>
    <mergeCell ref="S1980:U1980"/>
    <mergeCell ref="W1980:Y1980"/>
    <mergeCell ref="AA1980:AC1980"/>
    <mergeCell ref="AF1978:AG1978"/>
    <mergeCell ref="K1979:M1979"/>
    <mergeCell ref="O1979:Q1979"/>
    <mergeCell ref="S1979:U1979"/>
    <mergeCell ref="W1979:Y1979"/>
    <mergeCell ref="AA1979:AC1979"/>
    <mergeCell ref="AE1979:AG1979"/>
    <mergeCell ref="L1978:M1978"/>
    <mergeCell ref="P1978:Q1978"/>
    <mergeCell ref="T1978:U1978"/>
    <mergeCell ref="X1978:Y1978"/>
    <mergeCell ref="AB1978:AC1978"/>
    <mergeCell ref="AF1976:AG1976"/>
    <mergeCell ref="L1977:M1977"/>
    <mergeCell ref="P1977:Q1977"/>
    <mergeCell ref="T1977:U1977"/>
    <mergeCell ref="X1977:Y1977"/>
    <mergeCell ref="AB1977:AC1977"/>
    <mergeCell ref="AF1977:AG1977"/>
    <mergeCell ref="L1976:M1976"/>
    <mergeCell ref="P1976:Q1976"/>
    <mergeCell ref="T1976:U1976"/>
    <mergeCell ref="X1976:Y1976"/>
    <mergeCell ref="AB1976:AC1976"/>
    <mergeCell ref="AF1974:AG1974"/>
    <mergeCell ref="L1975:M1975"/>
    <mergeCell ref="P1975:Q1975"/>
    <mergeCell ref="T1975:U1975"/>
    <mergeCell ref="X1975:Y1975"/>
    <mergeCell ref="AB1975:AC1975"/>
    <mergeCell ref="AF1975:AG1975"/>
    <mergeCell ref="L1974:M1974"/>
    <mergeCell ref="P1974:Q1974"/>
    <mergeCell ref="T1974:U1974"/>
    <mergeCell ref="X1974:Y1974"/>
    <mergeCell ref="AB1974:AC1974"/>
    <mergeCell ref="AE1972:AG1972"/>
    <mergeCell ref="L1973:M1973"/>
    <mergeCell ref="P1973:Q1973"/>
    <mergeCell ref="T1973:U1973"/>
    <mergeCell ref="X1973:Y1973"/>
    <mergeCell ref="AB1973:AC1973"/>
    <mergeCell ref="AF1973:AG1973"/>
    <mergeCell ref="K1972:M1972"/>
    <mergeCell ref="O1972:Q1972"/>
    <mergeCell ref="S1972:U1972"/>
    <mergeCell ref="W1972:Y1972"/>
    <mergeCell ref="AA1972:AC1972"/>
    <mergeCell ref="AE1970:AG1970"/>
    <mergeCell ref="K1971:M1971"/>
    <mergeCell ref="O1971:Q1971"/>
    <mergeCell ref="S1971:U1971"/>
    <mergeCell ref="W1971:Y1971"/>
    <mergeCell ref="AA1971:AC1971"/>
    <mergeCell ref="AE1971:AG1971"/>
    <mergeCell ref="K1970:M1970"/>
    <mergeCell ref="O1970:Q1970"/>
    <mergeCell ref="S1970:U1970"/>
    <mergeCell ref="W1970:Y1970"/>
    <mergeCell ref="AA1970:AC1970"/>
    <mergeCell ref="AF1968:AG1968"/>
    <mergeCell ref="L1969:M1969"/>
    <mergeCell ref="P1969:Q1969"/>
    <mergeCell ref="T1969:U1969"/>
    <mergeCell ref="X1969:Y1969"/>
    <mergeCell ref="AB1969:AC1969"/>
    <mergeCell ref="AF1969:AG1969"/>
    <mergeCell ref="L1968:M1968"/>
    <mergeCell ref="P1968:Q1968"/>
    <mergeCell ref="T1968:U1968"/>
    <mergeCell ref="X1968:Y1968"/>
    <mergeCell ref="AB1968:AC1968"/>
    <mergeCell ref="AE1966:AG1966"/>
    <mergeCell ref="K1967:M1967"/>
    <mergeCell ref="O1967:Q1967"/>
    <mergeCell ref="S1967:U1967"/>
    <mergeCell ref="W1967:Y1967"/>
    <mergeCell ref="AA1967:AC1967"/>
    <mergeCell ref="AE1967:AG1967"/>
    <mergeCell ref="K1966:M1966"/>
    <mergeCell ref="O1966:Q1966"/>
    <mergeCell ref="S1966:U1966"/>
    <mergeCell ref="W1966:Y1966"/>
    <mergeCell ref="AA1966:AC1966"/>
    <mergeCell ref="AF1964:AG1964"/>
    <mergeCell ref="K1965:M1965"/>
    <mergeCell ref="O1965:Q1965"/>
    <mergeCell ref="S1965:U1965"/>
    <mergeCell ref="W1965:Y1965"/>
    <mergeCell ref="AA1965:AC1965"/>
    <mergeCell ref="AE1965:AG1965"/>
    <mergeCell ref="L1964:M1964"/>
    <mergeCell ref="P1964:Q1964"/>
    <mergeCell ref="T1964:U1964"/>
    <mergeCell ref="X1964:Y1964"/>
    <mergeCell ref="AB1964:AC1964"/>
    <mergeCell ref="AE1962:AG1962"/>
    <mergeCell ref="L1963:M1963"/>
    <mergeCell ref="P1963:Q1963"/>
    <mergeCell ref="T1963:U1963"/>
    <mergeCell ref="X1963:Y1963"/>
    <mergeCell ref="AB1963:AC1963"/>
    <mergeCell ref="AF1963:AG1963"/>
    <mergeCell ref="K1962:M1962"/>
    <mergeCell ref="O1962:Q1962"/>
    <mergeCell ref="S1962:U1962"/>
    <mergeCell ref="W1962:Y1962"/>
    <mergeCell ref="AA1962:AC1962"/>
    <mergeCell ref="AE1960:AG1960"/>
    <mergeCell ref="K1961:M1961"/>
    <mergeCell ref="O1961:Q1961"/>
    <mergeCell ref="S1961:U1961"/>
    <mergeCell ref="W1961:Y1961"/>
    <mergeCell ref="AA1961:AC1961"/>
    <mergeCell ref="AE1961:AG1961"/>
    <mergeCell ref="K1960:M1960"/>
    <mergeCell ref="O1960:Q1960"/>
    <mergeCell ref="S1960:U1960"/>
    <mergeCell ref="W1960:Y1960"/>
    <mergeCell ref="AA1960:AC1960"/>
    <mergeCell ref="AE1958:AG1958"/>
    <mergeCell ref="A1959:F1959"/>
    <mergeCell ref="L1959:M1959"/>
    <mergeCell ref="P1959:Q1959"/>
    <mergeCell ref="T1959:U1959"/>
    <mergeCell ref="X1959:Y1959"/>
    <mergeCell ref="AB1959:AC1959"/>
    <mergeCell ref="AF1959:AG1959"/>
    <mergeCell ref="K1958:M1958"/>
    <mergeCell ref="O1958:Q1958"/>
    <mergeCell ref="S1958:U1958"/>
    <mergeCell ref="W1958:Y1958"/>
    <mergeCell ref="AA1958:AC1958"/>
    <mergeCell ref="AF1956:AG1956"/>
    <mergeCell ref="K1957:M1957"/>
    <mergeCell ref="O1957:Q1957"/>
    <mergeCell ref="S1957:U1957"/>
    <mergeCell ref="W1957:Y1957"/>
    <mergeCell ref="AA1957:AC1957"/>
    <mergeCell ref="AE1957:AG1957"/>
    <mergeCell ref="L1956:M1956"/>
    <mergeCell ref="P1956:Q1956"/>
    <mergeCell ref="T1956:U1956"/>
    <mergeCell ref="X1956:Y1956"/>
    <mergeCell ref="AB1956:AC1956"/>
    <mergeCell ref="AE1954:AG1954"/>
    <mergeCell ref="L1955:M1955"/>
    <mergeCell ref="P1955:Q1955"/>
    <mergeCell ref="T1955:U1955"/>
    <mergeCell ref="X1955:Y1955"/>
    <mergeCell ref="AB1955:AC1955"/>
    <mergeCell ref="AF1955:AG1955"/>
    <mergeCell ref="K1954:M1954"/>
    <mergeCell ref="O1954:Q1954"/>
    <mergeCell ref="S1954:U1954"/>
    <mergeCell ref="W1954:Y1954"/>
    <mergeCell ref="AA1954:AC1954"/>
    <mergeCell ref="AF1952:AG1952"/>
    <mergeCell ref="K1953:M1953"/>
    <mergeCell ref="O1953:Q1953"/>
    <mergeCell ref="S1953:U1953"/>
    <mergeCell ref="W1953:Y1953"/>
    <mergeCell ref="AA1953:AC1953"/>
    <mergeCell ref="AE1953:AG1953"/>
    <mergeCell ref="L1952:M1952"/>
    <mergeCell ref="P1952:Q1952"/>
    <mergeCell ref="T1952:U1952"/>
    <mergeCell ref="X1952:Y1952"/>
    <mergeCell ref="AB1952:AC1952"/>
    <mergeCell ref="AE1950:AG1950"/>
    <mergeCell ref="L1951:M1951"/>
    <mergeCell ref="P1951:Q1951"/>
    <mergeCell ref="T1951:U1951"/>
    <mergeCell ref="X1951:Y1951"/>
    <mergeCell ref="AB1951:AC1951"/>
    <mergeCell ref="AF1951:AG1951"/>
    <mergeCell ref="K1950:M1950"/>
    <mergeCell ref="O1950:Q1950"/>
    <mergeCell ref="S1950:U1950"/>
    <mergeCell ref="W1950:Y1950"/>
    <mergeCell ref="AA1950:AC1950"/>
    <mergeCell ref="AE1948:AG1948"/>
    <mergeCell ref="K1949:M1949"/>
    <mergeCell ref="O1949:Q1949"/>
    <mergeCell ref="S1949:U1949"/>
    <mergeCell ref="W1949:Y1949"/>
    <mergeCell ref="AA1949:AC1949"/>
    <mergeCell ref="AE1949:AG1949"/>
    <mergeCell ref="K1948:M1948"/>
    <mergeCell ref="O1948:Q1948"/>
    <mergeCell ref="S1948:U1948"/>
    <mergeCell ref="W1948:Y1948"/>
    <mergeCell ref="AA1948:AC1948"/>
    <mergeCell ref="AF1946:AG1946"/>
    <mergeCell ref="L1947:M1947"/>
    <mergeCell ref="P1947:Q1947"/>
    <mergeCell ref="T1947:U1947"/>
    <mergeCell ref="X1947:Y1947"/>
    <mergeCell ref="AB1947:AC1947"/>
    <mergeCell ref="AF1947:AG1947"/>
    <mergeCell ref="L1946:M1946"/>
    <mergeCell ref="P1946:Q1946"/>
    <mergeCell ref="T1946:U1946"/>
    <mergeCell ref="X1946:Y1946"/>
    <mergeCell ref="AB1946:AC1946"/>
    <mergeCell ref="AE1944:AG1944"/>
    <mergeCell ref="L1945:M1945"/>
    <mergeCell ref="P1945:Q1945"/>
    <mergeCell ref="T1945:U1945"/>
    <mergeCell ref="X1945:Y1945"/>
    <mergeCell ref="AB1945:AC1945"/>
    <mergeCell ref="AF1945:AG1945"/>
    <mergeCell ref="K1944:M1944"/>
    <mergeCell ref="O1944:Q1944"/>
    <mergeCell ref="S1944:U1944"/>
    <mergeCell ref="W1944:Y1944"/>
    <mergeCell ref="AA1944:AC1944"/>
    <mergeCell ref="AE1942:AG1942"/>
    <mergeCell ref="K1943:M1943"/>
    <mergeCell ref="O1943:Q1943"/>
    <mergeCell ref="S1943:U1943"/>
    <mergeCell ref="W1943:Y1943"/>
    <mergeCell ref="AA1943:AC1943"/>
    <mergeCell ref="AE1943:AG1943"/>
    <mergeCell ref="K1942:M1942"/>
    <mergeCell ref="O1942:Q1942"/>
    <mergeCell ref="S1942:U1942"/>
    <mergeCell ref="W1942:Y1942"/>
    <mergeCell ref="AA1942:AC1942"/>
    <mergeCell ref="AF1940:AG1940"/>
    <mergeCell ref="L1941:M1941"/>
    <mergeCell ref="P1941:Q1941"/>
    <mergeCell ref="T1941:U1941"/>
    <mergeCell ref="X1941:Y1941"/>
    <mergeCell ref="AB1941:AC1941"/>
    <mergeCell ref="AF1941:AG1941"/>
    <mergeCell ref="L1940:M1940"/>
    <mergeCell ref="P1940:Q1940"/>
    <mergeCell ref="T1940:U1940"/>
    <mergeCell ref="X1940:Y1940"/>
    <mergeCell ref="AB1940:AC1940"/>
    <mergeCell ref="AE1938:AG1938"/>
    <mergeCell ref="K1939:M1939"/>
    <mergeCell ref="O1939:Q1939"/>
    <mergeCell ref="S1939:U1939"/>
    <mergeCell ref="W1939:Y1939"/>
    <mergeCell ref="AA1939:AC1939"/>
    <mergeCell ref="AE1939:AG1939"/>
    <mergeCell ref="K1938:M1938"/>
    <mergeCell ref="O1938:Q1938"/>
    <mergeCell ref="S1938:U1938"/>
    <mergeCell ref="W1938:Y1938"/>
    <mergeCell ref="AA1938:AC1938"/>
    <mergeCell ref="AF1936:AG1936"/>
    <mergeCell ref="L1937:M1937"/>
    <mergeCell ref="P1937:Q1937"/>
    <mergeCell ref="T1937:U1937"/>
    <mergeCell ref="X1937:Y1937"/>
    <mergeCell ref="AB1937:AC1937"/>
    <mergeCell ref="AF1937:AG1937"/>
    <mergeCell ref="L1936:M1936"/>
    <mergeCell ref="P1936:Q1936"/>
    <mergeCell ref="T1936:U1936"/>
    <mergeCell ref="X1936:Y1936"/>
    <mergeCell ref="AB1936:AC1936"/>
    <mergeCell ref="AE1934:AG1934"/>
    <mergeCell ref="K1935:M1935"/>
    <mergeCell ref="O1935:Q1935"/>
    <mergeCell ref="S1935:U1935"/>
    <mergeCell ref="W1935:Y1935"/>
    <mergeCell ref="AA1935:AC1935"/>
    <mergeCell ref="AE1935:AG1935"/>
    <mergeCell ref="K1934:M1934"/>
    <mergeCell ref="O1934:Q1934"/>
    <mergeCell ref="S1934:U1934"/>
    <mergeCell ref="W1934:Y1934"/>
    <mergeCell ref="AA1934:AC1934"/>
    <mergeCell ref="AB1932:AC1932"/>
    <mergeCell ref="AF1932:AG1932"/>
    <mergeCell ref="K1933:M1933"/>
    <mergeCell ref="O1933:Q1933"/>
    <mergeCell ref="S1933:U1933"/>
    <mergeCell ref="W1933:Y1933"/>
    <mergeCell ref="AA1933:AC1933"/>
    <mergeCell ref="AE1933:AG1933"/>
    <mergeCell ref="A1932:F1932"/>
    <mergeCell ref="L1932:M1932"/>
    <mergeCell ref="P1932:Q1932"/>
    <mergeCell ref="T1932:U1932"/>
    <mergeCell ref="X1932:Y1932"/>
    <mergeCell ref="AE1930:AG1930"/>
    <mergeCell ref="K1931:M1931"/>
    <mergeCell ref="O1931:Q1931"/>
    <mergeCell ref="S1931:U1931"/>
    <mergeCell ref="W1931:Y1931"/>
    <mergeCell ref="AA1931:AC1931"/>
    <mergeCell ref="AE1931:AG1931"/>
    <mergeCell ref="K1930:M1930"/>
    <mergeCell ref="O1930:Q1930"/>
    <mergeCell ref="S1930:U1930"/>
    <mergeCell ref="W1930:Y1930"/>
    <mergeCell ref="AA1930:AC1930"/>
    <mergeCell ref="AF1928:AG1928"/>
    <mergeCell ref="L1929:M1929"/>
    <mergeCell ref="P1929:Q1929"/>
    <mergeCell ref="T1929:U1929"/>
    <mergeCell ref="X1929:Y1929"/>
    <mergeCell ref="AB1929:AC1929"/>
    <mergeCell ref="AF1929:AG1929"/>
    <mergeCell ref="L1928:M1928"/>
    <mergeCell ref="P1928:Q1928"/>
    <mergeCell ref="T1928:U1928"/>
    <mergeCell ref="X1928:Y1928"/>
    <mergeCell ref="AB1928:AC1928"/>
    <mergeCell ref="AE1926:AG1926"/>
    <mergeCell ref="K1927:M1927"/>
    <mergeCell ref="O1927:Q1927"/>
    <mergeCell ref="S1927:U1927"/>
    <mergeCell ref="W1927:Y1927"/>
    <mergeCell ref="AA1927:AC1927"/>
    <mergeCell ref="AE1927:AG1927"/>
    <mergeCell ref="K1926:M1926"/>
    <mergeCell ref="O1926:Q1926"/>
    <mergeCell ref="S1926:U1926"/>
    <mergeCell ref="W1926:Y1926"/>
    <mergeCell ref="AA1926:AC1926"/>
    <mergeCell ref="AF1924:AG1924"/>
    <mergeCell ref="L1925:M1925"/>
    <mergeCell ref="P1925:Q1925"/>
    <mergeCell ref="T1925:U1925"/>
    <mergeCell ref="X1925:Y1925"/>
    <mergeCell ref="AB1925:AC1925"/>
    <mergeCell ref="AF1925:AG1925"/>
    <mergeCell ref="L1924:M1924"/>
    <mergeCell ref="P1924:Q1924"/>
    <mergeCell ref="T1924:U1924"/>
    <mergeCell ref="X1924:Y1924"/>
    <mergeCell ref="AB1924:AC1924"/>
    <mergeCell ref="AE1922:AG1922"/>
    <mergeCell ref="K1923:M1923"/>
    <mergeCell ref="O1923:Q1923"/>
    <mergeCell ref="S1923:U1923"/>
    <mergeCell ref="W1923:Y1923"/>
    <mergeCell ref="AA1923:AC1923"/>
    <mergeCell ref="AE1923:AG1923"/>
    <mergeCell ref="K1922:M1922"/>
    <mergeCell ref="O1922:Q1922"/>
    <mergeCell ref="S1922:U1922"/>
    <mergeCell ref="W1922:Y1922"/>
    <mergeCell ref="AA1922:AC1922"/>
    <mergeCell ref="AF1920:AG1920"/>
    <mergeCell ref="K1921:M1921"/>
    <mergeCell ref="O1921:Q1921"/>
    <mergeCell ref="S1921:U1921"/>
    <mergeCell ref="W1921:Y1921"/>
    <mergeCell ref="AA1921:AC1921"/>
    <mergeCell ref="AE1921:AG1921"/>
    <mergeCell ref="L1920:M1920"/>
    <mergeCell ref="P1920:Q1920"/>
    <mergeCell ref="T1920:U1920"/>
    <mergeCell ref="X1920:Y1920"/>
    <mergeCell ref="AB1920:AC1920"/>
    <mergeCell ref="AE1918:AG1918"/>
    <mergeCell ref="L1919:M1919"/>
    <mergeCell ref="P1919:Q1919"/>
    <mergeCell ref="T1919:U1919"/>
    <mergeCell ref="X1919:Y1919"/>
    <mergeCell ref="AB1919:AC1919"/>
    <mergeCell ref="AF1919:AG1919"/>
    <mergeCell ref="K1918:M1918"/>
    <mergeCell ref="O1918:Q1918"/>
    <mergeCell ref="S1918:U1918"/>
    <mergeCell ref="W1918:Y1918"/>
    <mergeCell ref="AA1918:AC1918"/>
    <mergeCell ref="AE1916:AG1916"/>
    <mergeCell ref="K1917:M1917"/>
    <mergeCell ref="O1917:Q1917"/>
    <mergeCell ref="S1917:U1917"/>
    <mergeCell ref="W1917:Y1917"/>
    <mergeCell ref="AA1917:AC1917"/>
    <mergeCell ref="AE1917:AG1917"/>
    <mergeCell ref="K1916:M1916"/>
    <mergeCell ref="O1916:Q1916"/>
    <mergeCell ref="S1916:U1916"/>
    <mergeCell ref="W1916:Y1916"/>
    <mergeCell ref="AA1916:AC1916"/>
    <mergeCell ref="AF1914:AG1914"/>
    <mergeCell ref="L1915:M1915"/>
    <mergeCell ref="P1915:Q1915"/>
    <mergeCell ref="T1915:U1915"/>
    <mergeCell ref="X1915:Y1915"/>
    <mergeCell ref="AB1915:AC1915"/>
    <mergeCell ref="AF1915:AG1915"/>
    <mergeCell ref="L1914:M1914"/>
    <mergeCell ref="P1914:Q1914"/>
    <mergeCell ref="T1914:U1914"/>
    <mergeCell ref="X1914:Y1914"/>
    <mergeCell ref="AB1914:AC1914"/>
    <mergeCell ref="AE1912:AG1912"/>
    <mergeCell ref="L1913:M1913"/>
    <mergeCell ref="P1913:Q1913"/>
    <mergeCell ref="T1913:U1913"/>
    <mergeCell ref="X1913:Y1913"/>
    <mergeCell ref="AB1913:AC1913"/>
    <mergeCell ref="AF1913:AG1913"/>
    <mergeCell ref="K1912:M1912"/>
    <mergeCell ref="O1912:Q1912"/>
    <mergeCell ref="S1912:U1912"/>
    <mergeCell ref="W1912:Y1912"/>
    <mergeCell ref="AA1912:AC1912"/>
    <mergeCell ref="AE1910:AG1910"/>
    <mergeCell ref="K1911:M1911"/>
    <mergeCell ref="O1911:Q1911"/>
    <mergeCell ref="S1911:U1911"/>
    <mergeCell ref="W1911:Y1911"/>
    <mergeCell ref="AA1911:AC1911"/>
    <mergeCell ref="AE1911:AG1911"/>
    <mergeCell ref="K1910:M1910"/>
    <mergeCell ref="O1910:Q1910"/>
    <mergeCell ref="S1910:U1910"/>
    <mergeCell ref="W1910:Y1910"/>
    <mergeCell ref="AA1910:AC1910"/>
    <mergeCell ref="AE1908:AG1908"/>
    <mergeCell ref="A1909:F1909"/>
    <mergeCell ref="L1909:M1909"/>
    <mergeCell ref="P1909:Q1909"/>
    <mergeCell ref="T1909:U1909"/>
    <mergeCell ref="X1909:Y1909"/>
    <mergeCell ref="AB1909:AC1909"/>
    <mergeCell ref="AF1909:AG1909"/>
    <mergeCell ref="K1908:M1908"/>
    <mergeCell ref="O1908:Q1908"/>
    <mergeCell ref="S1908:U1908"/>
    <mergeCell ref="W1908:Y1908"/>
    <mergeCell ref="AA1908:AC1908"/>
    <mergeCell ref="AF1906:AG1906"/>
    <mergeCell ref="K1907:M1907"/>
    <mergeCell ref="O1907:Q1907"/>
    <mergeCell ref="S1907:U1907"/>
    <mergeCell ref="W1907:Y1907"/>
    <mergeCell ref="AA1907:AC1907"/>
    <mergeCell ref="AE1907:AG1907"/>
    <mergeCell ref="L1906:M1906"/>
    <mergeCell ref="P1906:Q1906"/>
    <mergeCell ref="T1906:U1906"/>
    <mergeCell ref="X1906:Y1906"/>
    <mergeCell ref="AB1906:AC1906"/>
    <mergeCell ref="AE1904:AG1904"/>
    <mergeCell ref="L1905:M1905"/>
    <mergeCell ref="P1905:Q1905"/>
    <mergeCell ref="T1905:U1905"/>
    <mergeCell ref="X1905:Y1905"/>
    <mergeCell ref="AB1905:AC1905"/>
    <mergeCell ref="AF1905:AG1905"/>
    <mergeCell ref="K1904:M1904"/>
    <mergeCell ref="O1904:Q1904"/>
    <mergeCell ref="S1904:U1904"/>
    <mergeCell ref="W1904:Y1904"/>
    <mergeCell ref="AA1904:AC1904"/>
    <mergeCell ref="AF1902:AG1902"/>
    <mergeCell ref="K1903:M1903"/>
    <mergeCell ref="O1903:Q1903"/>
    <mergeCell ref="S1903:U1903"/>
    <mergeCell ref="W1903:Y1903"/>
    <mergeCell ref="AA1903:AC1903"/>
    <mergeCell ref="AE1903:AG1903"/>
    <mergeCell ref="L1902:M1902"/>
    <mergeCell ref="P1902:Q1902"/>
    <mergeCell ref="T1902:U1902"/>
    <mergeCell ref="X1902:Y1902"/>
    <mergeCell ref="AB1902:AC1902"/>
    <mergeCell ref="AE1900:AG1900"/>
    <mergeCell ref="L1901:M1901"/>
    <mergeCell ref="P1901:Q1901"/>
    <mergeCell ref="T1901:U1901"/>
    <mergeCell ref="X1901:Y1901"/>
    <mergeCell ref="AB1901:AC1901"/>
    <mergeCell ref="AF1901:AG1901"/>
    <mergeCell ref="K1900:M1900"/>
    <mergeCell ref="O1900:Q1900"/>
    <mergeCell ref="S1900:U1900"/>
    <mergeCell ref="W1900:Y1900"/>
    <mergeCell ref="AA1900:AC1900"/>
    <mergeCell ref="AF1898:AG1898"/>
    <mergeCell ref="K1899:M1899"/>
    <mergeCell ref="O1899:Q1899"/>
    <mergeCell ref="S1899:U1899"/>
    <mergeCell ref="W1899:Y1899"/>
    <mergeCell ref="AA1899:AC1899"/>
    <mergeCell ref="AE1899:AG1899"/>
    <mergeCell ref="L1898:M1898"/>
    <mergeCell ref="P1898:Q1898"/>
    <mergeCell ref="T1898:U1898"/>
    <mergeCell ref="X1898:Y1898"/>
    <mergeCell ref="AB1898:AC1898"/>
    <mergeCell ref="AF1896:AG1896"/>
    <mergeCell ref="L1897:M1897"/>
    <mergeCell ref="P1897:Q1897"/>
    <mergeCell ref="T1897:U1897"/>
    <mergeCell ref="X1897:Y1897"/>
    <mergeCell ref="AB1897:AC1897"/>
    <mergeCell ref="AF1897:AG1897"/>
    <mergeCell ref="L1896:M1896"/>
    <mergeCell ref="P1896:Q1896"/>
    <mergeCell ref="T1896:U1896"/>
    <mergeCell ref="X1896:Y1896"/>
    <mergeCell ref="AB1896:AC1896"/>
    <mergeCell ref="AE1894:AG1894"/>
    <mergeCell ref="K1895:M1895"/>
    <mergeCell ref="O1895:Q1895"/>
    <mergeCell ref="S1895:U1895"/>
    <mergeCell ref="W1895:Y1895"/>
    <mergeCell ref="AA1895:AC1895"/>
    <mergeCell ref="AE1895:AG1895"/>
    <mergeCell ref="K1894:M1894"/>
    <mergeCell ref="O1894:Q1894"/>
    <mergeCell ref="S1894:U1894"/>
    <mergeCell ref="W1894:Y1894"/>
    <mergeCell ref="AA1894:AC1894"/>
    <mergeCell ref="AF1892:AG1892"/>
    <mergeCell ref="K1893:M1893"/>
    <mergeCell ref="O1893:Q1893"/>
    <mergeCell ref="S1893:U1893"/>
    <mergeCell ref="W1893:Y1893"/>
    <mergeCell ref="AA1893:AC1893"/>
    <mergeCell ref="AE1893:AG1893"/>
    <mergeCell ref="L1892:M1892"/>
    <mergeCell ref="P1892:Q1892"/>
    <mergeCell ref="T1892:U1892"/>
    <mergeCell ref="X1892:Y1892"/>
    <mergeCell ref="AB1892:AC1892"/>
    <mergeCell ref="AE1890:AG1890"/>
    <mergeCell ref="L1891:M1891"/>
    <mergeCell ref="P1891:Q1891"/>
    <mergeCell ref="T1891:U1891"/>
    <mergeCell ref="X1891:Y1891"/>
    <mergeCell ref="AB1891:AC1891"/>
    <mergeCell ref="AF1891:AG1891"/>
    <mergeCell ref="K1890:M1890"/>
    <mergeCell ref="O1890:Q1890"/>
    <mergeCell ref="S1890:U1890"/>
    <mergeCell ref="W1890:Y1890"/>
    <mergeCell ref="AA1890:AC1890"/>
    <mergeCell ref="AE1888:AG1888"/>
    <mergeCell ref="K1889:M1889"/>
    <mergeCell ref="O1889:Q1889"/>
    <mergeCell ref="S1889:U1889"/>
    <mergeCell ref="W1889:Y1889"/>
    <mergeCell ref="AA1889:AC1889"/>
    <mergeCell ref="AE1889:AG1889"/>
    <mergeCell ref="K1888:M1888"/>
    <mergeCell ref="O1888:Q1888"/>
    <mergeCell ref="S1888:U1888"/>
    <mergeCell ref="W1888:Y1888"/>
    <mergeCell ref="AA1888:AC1888"/>
    <mergeCell ref="AE1886:AG1886"/>
    <mergeCell ref="A1887:F1887"/>
    <mergeCell ref="L1887:M1887"/>
    <mergeCell ref="P1887:Q1887"/>
    <mergeCell ref="T1887:U1887"/>
    <mergeCell ref="X1887:Y1887"/>
    <mergeCell ref="AB1887:AC1887"/>
    <mergeCell ref="AF1887:AG1887"/>
    <mergeCell ref="K1886:M1886"/>
    <mergeCell ref="O1886:Q1886"/>
    <mergeCell ref="S1886:U1886"/>
    <mergeCell ref="W1886:Y1886"/>
    <mergeCell ref="AA1886:AC1886"/>
    <mergeCell ref="AF1884:AG1884"/>
    <mergeCell ref="K1885:M1885"/>
    <mergeCell ref="O1885:Q1885"/>
    <mergeCell ref="S1885:U1885"/>
    <mergeCell ref="W1885:Y1885"/>
    <mergeCell ref="AA1885:AC1885"/>
    <mergeCell ref="AE1885:AG1885"/>
    <mergeCell ref="L1884:M1884"/>
    <mergeCell ref="P1884:Q1884"/>
    <mergeCell ref="T1884:U1884"/>
    <mergeCell ref="X1884:Y1884"/>
    <mergeCell ref="AB1884:AC1884"/>
    <mergeCell ref="AE1882:AG1882"/>
    <mergeCell ref="L1883:M1883"/>
    <mergeCell ref="P1883:Q1883"/>
    <mergeCell ref="T1883:U1883"/>
    <mergeCell ref="X1883:Y1883"/>
    <mergeCell ref="AB1883:AC1883"/>
    <mergeCell ref="AF1883:AG1883"/>
    <mergeCell ref="K1882:M1882"/>
    <mergeCell ref="O1882:Q1882"/>
    <mergeCell ref="S1882:U1882"/>
    <mergeCell ref="W1882:Y1882"/>
    <mergeCell ref="AA1882:AC1882"/>
    <mergeCell ref="AF1880:AG1880"/>
    <mergeCell ref="K1881:M1881"/>
    <mergeCell ref="O1881:Q1881"/>
    <mergeCell ref="S1881:U1881"/>
    <mergeCell ref="W1881:Y1881"/>
    <mergeCell ref="AA1881:AC1881"/>
    <mergeCell ref="AE1881:AG1881"/>
    <mergeCell ref="L1880:M1880"/>
    <mergeCell ref="P1880:Q1880"/>
    <mergeCell ref="T1880:U1880"/>
    <mergeCell ref="X1880:Y1880"/>
    <mergeCell ref="AB1880:AC1880"/>
    <mergeCell ref="AE1878:AG1878"/>
    <mergeCell ref="L1879:M1879"/>
    <mergeCell ref="P1879:Q1879"/>
    <mergeCell ref="T1879:U1879"/>
    <mergeCell ref="X1879:Y1879"/>
    <mergeCell ref="AB1879:AC1879"/>
    <mergeCell ref="AF1879:AG1879"/>
    <mergeCell ref="K1878:M1878"/>
    <mergeCell ref="O1878:Q1878"/>
    <mergeCell ref="S1878:U1878"/>
    <mergeCell ref="W1878:Y1878"/>
    <mergeCell ref="AA1878:AC1878"/>
    <mergeCell ref="AF1876:AG1876"/>
    <mergeCell ref="K1877:M1877"/>
    <mergeCell ref="O1877:Q1877"/>
    <mergeCell ref="S1877:U1877"/>
    <mergeCell ref="W1877:Y1877"/>
    <mergeCell ref="AA1877:AC1877"/>
    <mergeCell ref="AE1877:AG1877"/>
    <mergeCell ref="L1876:M1876"/>
    <mergeCell ref="P1876:Q1876"/>
    <mergeCell ref="T1876:U1876"/>
    <mergeCell ref="X1876:Y1876"/>
    <mergeCell ref="AB1876:AC1876"/>
    <mergeCell ref="AF1874:AG1874"/>
    <mergeCell ref="L1875:M1875"/>
    <mergeCell ref="P1875:Q1875"/>
    <mergeCell ref="T1875:U1875"/>
    <mergeCell ref="X1875:Y1875"/>
    <mergeCell ref="AB1875:AC1875"/>
    <mergeCell ref="AF1875:AG1875"/>
    <mergeCell ref="L1874:M1874"/>
    <mergeCell ref="P1874:Q1874"/>
    <mergeCell ref="T1874:U1874"/>
    <mergeCell ref="X1874:Y1874"/>
    <mergeCell ref="AB1874:AC1874"/>
    <mergeCell ref="AF1872:AG1872"/>
    <mergeCell ref="L1873:M1873"/>
    <mergeCell ref="P1873:Q1873"/>
    <mergeCell ref="T1873:U1873"/>
    <mergeCell ref="X1873:Y1873"/>
    <mergeCell ref="AB1873:AC1873"/>
    <mergeCell ref="AF1873:AG1873"/>
    <mergeCell ref="L1872:M1872"/>
    <mergeCell ref="P1872:Q1872"/>
    <mergeCell ref="T1872:U1872"/>
    <mergeCell ref="X1872:Y1872"/>
    <mergeCell ref="AB1872:AC1872"/>
    <mergeCell ref="AF1870:AG1870"/>
    <mergeCell ref="L1871:M1871"/>
    <mergeCell ref="P1871:Q1871"/>
    <mergeCell ref="T1871:U1871"/>
    <mergeCell ref="X1871:Y1871"/>
    <mergeCell ref="AB1871:AC1871"/>
    <mergeCell ref="AF1871:AG1871"/>
    <mergeCell ref="L1870:M1870"/>
    <mergeCell ref="P1870:Q1870"/>
    <mergeCell ref="T1870:U1870"/>
    <mergeCell ref="X1870:Y1870"/>
    <mergeCell ref="AB1870:AC1870"/>
    <mergeCell ref="AE1868:AG1868"/>
    <mergeCell ref="K1869:M1869"/>
    <mergeCell ref="O1869:Q1869"/>
    <mergeCell ref="S1869:U1869"/>
    <mergeCell ref="W1869:Y1869"/>
    <mergeCell ref="AA1869:AC1869"/>
    <mergeCell ref="AE1869:AG1869"/>
    <mergeCell ref="K1868:M1868"/>
    <mergeCell ref="O1868:Q1868"/>
    <mergeCell ref="S1868:U1868"/>
    <mergeCell ref="W1868:Y1868"/>
    <mergeCell ref="AA1868:AC1868"/>
    <mergeCell ref="AF1866:AG1866"/>
    <mergeCell ref="K1867:M1867"/>
    <mergeCell ref="O1867:Q1867"/>
    <mergeCell ref="S1867:U1867"/>
    <mergeCell ref="W1867:Y1867"/>
    <mergeCell ref="AA1867:AC1867"/>
    <mergeCell ref="AE1867:AG1867"/>
    <mergeCell ref="L1866:M1866"/>
    <mergeCell ref="P1866:Q1866"/>
    <mergeCell ref="T1866:U1866"/>
    <mergeCell ref="X1866:Y1866"/>
    <mergeCell ref="AB1866:AC1866"/>
    <mergeCell ref="AF1864:AG1864"/>
    <mergeCell ref="L1865:M1865"/>
    <mergeCell ref="P1865:Q1865"/>
    <mergeCell ref="T1865:U1865"/>
    <mergeCell ref="X1865:Y1865"/>
    <mergeCell ref="AB1865:AC1865"/>
    <mergeCell ref="AF1865:AG1865"/>
    <mergeCell ref="L1864:M1864"/>
    <mergeCell ref="P1864:Q1864"/>
    <mergeCell ref="T1864:U1864"/>
    <mergeCell ref="X1864:Y1864"/>
    <mergeCell ref="AB1864:AC1864"/>
    <mergeCell ref="AF1862:AG1862"/>
    <mergeCell ref="L1863:M1863"/>
    <mergeCell ref="P1863:Q1863"/>
    <mergeCell ref="T1863:U1863"/>
    <mergeCell ref="X1863:Y1863"/>
    <mergeCell ref="AB1863:AC1863"/>
    <mergeCell ref="AF1863:AG1863"/>
    <mergeCell ref="L1862:M1862"/>
    <mergeCell ref="P1862:Q1862"/>
    <mergeCell ref="T1862:U1862"/>
    <mergeCell ref="X1862:Y1862"/>
    <mergeCell ref="AB1862:AC1862"/>
    <mergeCell ref="AE1860:AG1860"/>
    <mergeCell ref="K1861:M1861"/>
    <mergeCell ref="O1861:Q1861"/>
    <mergeCell ref="S1861:U1861"/>
    <mergeCell ref="W1861:Y1861"/>
    <mergeCell ref="AA1861:AC1861"/>
    <mergeCell ref="AE1861:AG1861"/>
    <mergeCell ref="K1860:M1860"/>
    <mergeCell ref="O1860:Q1860"/>
    <mergeCell ref="S1860:U1860"/>
    <mergeCell ref="W1860:Y1860"/>
    <mergeCell ref="AA1860:AC1860"/>
    <mergeCell ref="AF1858:AG1858"/>
    <mergeCell ref="L1859:M1859"/>
    <mergeCell ref="P1859:Q1859"/>
    <mergeCell ref="T1859:U1859"/>
    <mergeCell ref="X1859:Y1859"/>
    <mergeCell ref="AB1859:AC1859"/>
    <mergeCell ref="AF1859:AG1859"/>
    <mergeCell ref="L1858:M1858"/>
    <mergeCell ref="P1858:Q1858"/>
    <mergeCell ref="T1858:U1858"/>
    <mergeCell ref="X1858:Y1858"/>
    <mergeCell ref="AB1858:AC1858"/>
    <mergeCell ref="AE1856:AG1856"/>
    <mergeCell ref="L1857:M1857"/>
    <mergeCell ref="P1857:Q1857"/>
    <mergeCell ref="T1857:U1857"/>
    <mergeCell ref="X1857:Y1857"/>
    <mergeCell ref="AB1857:AC1857"/>
    <mergeCell ref="AF1857:AG1857"/>
    <mergeCell ref="K1856:M1856"/>
    <mergeCell ref="O1856:Q1856"/>
    <mergeCell ref="S1856:U1856"/>
    <mergeCell ref="W1856:Y1856"/>
    <mergeCell ref="AA1856:AC1856"/>
    <mergeCell ref="AE1854:AG1854"/>
    <mergeCell ref="K1855:M1855"/>
    <mergeCell ref="O1855:Q1855"/>
    <mergeCell ref="S1855:U1855"/>
    <mergeCell ref="W1855:Y1855"/>
    <mergeCell ref="AA1855:AC1855"/>
    <mergeCell ref="AE1855:AG1855"/>
    <mergeCell ref="K1854:M1854"/>
    <mergeCell ref="O1854:Q1854"/>
    <mergeCell ref="S1854:U1854"/>
    <mergeCell ref="W1854:Y1854"/>
    <mergeCell ref="AA1854:AC1854"/>
    <mergeCell ref="AB1852:AC1852"/>
    <mergeCell ref="AF1852:AG1852"/>
    <mergeCell ref="K1853:M1853"/>
    <mergeCell ref="O1853:Q1853"/>
    <mergeCell ref="S1853:U1853"/>
    <mergeCell ref="W1853:Y1853"/>
    <mergeCell ref="AA1853:AC1853"/>
    <mergeCell ref="AE1853:AG1853"/>
    <mergeCell ref="A1852:F1852"/>
    <mergeCell ref="L1852:M1852"/>
    <mergeCell ref="P1852:Q1852"/>
    <mergeCell ref="T1852:U1852"/>
    <mergeCell ref="X1852:Y1852"/>
    <mergeCell ref="AE1850:AG1850"/>
    <mergeCell ref="K1851:M1851"/>
    <mergeCell ref="O1851:Q1851"/>
    <mergeCell ref="S1851:U1851"/>
    <mergeCell ref="W1851:Y1851"/>
    <mergeCell ref="AA1851:AC1851"/>
    <mergeCell ref="AE1851:AG1851"/>
    <mergeCell ref="K1850:M1850"/>
    <mergeCell ref="O1850:Q1850"/>
    <mergeCell ref="S1850:U1850"/>
    <mergeCell ref="W1850:Y1850"/>
    <mergeCell ref="AA1850:AC1850"/>
    <mergeCell ref="AF1848:AG1848"/>
    <mergeCell ref="L1849:M1849"/>
    <mergeCell ref="P1849:Q1849"/>
    <mergeCell ref="T1849:U1849"/>
    <mergeCell ref="X1849:Y1849"/>
    <mergeCell ref="AB1849:AC1849"/>
    <mergeCell ref="AF1849:AG1849"/>
    <mergeCell ref="L1848:M1848"/>
    <mergeCell ref="P1848:Q1848"/>
    <mergeCell ref="T1848:U1848"/>
    <mergeCell ref="X1848:Y1848"/>
    <mergeCell ref="AB1848:AC1848"/>
    <mergeCell ref="AE1846:AG1846"/>
    <mergeCell ref="K1847:M1847"/>
    <mergeCell ref="O1847:Q1847"/>
    <mergeCell ref="S1847:U1847"/>
    <mergeCell ref="W1847:Y1847"/>
    <mergeCell ref="AA1847:AC1847"/>
    <mergeCell ref="AE1847:AG1847"/>
    <mergeCell ref="K1846:M1846"/>
    <mergeCell ref="O1846:Q1846"/>
    <mergeCell ref="S1846:U1846"/>
    <mergeCell ref="W1846:Y1846"/>
    <mergeCell ref="AA1846:AC1846"/>
    <mergeCell ref="AF1844:AG1844"/>
    <mergeCell ref="L1845:M1845"/>
    <mergeCell ref="P1845:Q1845"/>
    <mergeCell ref="T1845:U1845"/>
    <mergeCell ref="X1845:Y1845"/>
    <mergeCell ref="AB1845:AC1845"/>
    <mergeCell ref="AF1845:AG1845"/>
    <mergeCell ref="L1844:M1844"/>
    <mergeCell ref="P1844:Q1844"/>
    <mergeCell ref="T1844:U1844"/>
    <mergeCell ref="X1844:Y1844"/>
    <mergeCell ref="AB1844:AC1844"/>
    <mergeCell ref="AE1842:AG1842"/>
    <mergeCell ref="K1843:M1843"/>
    <mergeCell ref="O1843:Q1843"/>
    <mergeCell ref="S1843:U1843"/>
    <mergeCell ref="W1843:Y1843"/>
    <mergeCell ref="AA1843:AC1843"/>
    <mergeCell ref="AE1843:AG1843"/>
    <mergeCell ref="K1842:M1842"/>
    <mergeCell ref="O1842:Q1842"/>
    <mergeCell ref="S1842:U1842"/>
    <mergeCell ref="W1842:Y1842"/>
    <mergeCell ref="AA1842:AC1842"/>
    <mergeCell ref="AF1840:AG1840"/>
    <mergeCell ref="K1841:M1841"/>
    <mergeCell ref="O1841:Q1841"/>
    <mergeCell ref="S1841:U1841"/>
    <mergeCell ref="W1841:Y1841"/>
    <mergeCell ref="AA1841:AC1841"/>
    <mergeCell ref="AE1841:AG1841"/>
    <mergeCell ref="L1840:M1840"/>
    <mergeCell ref="P1840:Q1840"/>
    <mergeCell ref="T1840:U1840"/>
    <mergeCell ref="X1840:Y1840"/>
    <mergeCell ref="AB1840:AC1840"/>
    <mergeCell ref="AE1838:AG1838"/>
    <mergeCell ref="L1839:M1839"/>
    <mergeCell ref="P1839:Q1839"/>
    <mergeCell ref="T1839:U1839"/>
    <mergeCell ref="X1839:Y1839"/>
    <mergeCell ref="AB1839:AC1839"/>
    <mergeCell ref="AF1839:AG1839"/>
    <mergeCell ref="K1838:M1838"/>
    <mergeCell ref="O1838:Q1838"/>
    <mergeCell ref="S1838:U1838"/>
    <mergeCell ref="W1838:Y1838"/>
    <mergeCell ref="AA1838:AC1838"/>
    <mergeCell ref="AF1836:AG1836"/>
    <mergeCell ref="K1837:M1837"/>
    <mergeCell ref="O1837:Q1837"/>
    <mergeCell ref="S1837:U1837"/>
    <mergeCell ref="W1837:Y1837"/>
    <mergeCell ref="AA1837:AC1837"/>
    <mergeCell ref="AE1837:AG1837"/>
    <mergeCell ref="L1836:M1836"/>
    <mergeCell ref="P1836:Q1836"/>
    <mergeCell ref="T1836:U1836"/>
    <mergeCell ref="X1836:Y1836"/>
    <mergeCell ref="AB1836:AC1836"/>
    <mergeCell ref="AE1834:AG1834"/>
    <mergeCell ref="L1835:M1835"/>
    <mergeCell ref="P1835:Q1835"/>
    <mergeCell ref="T1835:U1835"/>
    <mergeCell ref="X1835:Y1835"/>
    <mergeCell ref="AB1835:AC1835"/>
    <mergeCell ref="AF1835:AG1835"/>
    <mergeCell ref="K1834:M1834"/>
    <mergeCell ref="O1834:Q1834"/>
    <mergeCell ref="S1834:U1834"/>
    <mergeCell ref="W1834:Y1834"/>
    <mergeCell ref="AA1834:AC1834"/>
    <mergeCell ref="AB1832:AC1832"/>
    <mergeCell ref="AF1832:AG1832"/>
    <mergeCell ref="K1833:M1833"/>
    <mergeCell ref="O1833:Q1833"/>
    <mergeCell ref="S1833:U1833"/>
    <mergeCell ref="W1833:Y1833"/>
    <mergeCell ref="AA1833:AC1833"/>
    <mergeCell ref="AE1833:AG1833"/>
    <mergeCell ref="A1832:F1832"/>
    <mergeCell ref="L1832:M1832"/>
    <mergeCell ref="P1832:Q1832"/>
    <mergeCell ref="T1832:U1832"/>
    <mergeCell ref="X1832:Y1832"/>
    <mergeCell ref="AE1830:AG1830"/>
    <mergeCell ref="A1831:F1831"/>
    <mergeCell ref="L1831:M1831"/>
    <mergeCell ref="P1831:Q1831"/>
    <mergeCell ref="T1831:U1831"/>
    <mergeCell ref="X1831:Y1831"/>
    <mergeCell ref="AB1831:AC1831"/>
    <mergeCell ref="AF1831:AG1831"/>
    <mergeCell ref="K1830:M1830"/>
    <mergeCell ref="O1830:Q1830"/>
    <mergeCell ref="S1830:U1830"/>
    <mergeCell ref="W1830:Y1830"/>
    <mergeCell ref="AA1830:AC1830"/>
    <mergeCell ref="AF1828:AG1828"/>
    <mergeCell ref="K1829:M1829"/>
    <mergeCell ref="O1829:Q1829"/>
    <mergeCell ref="S1829:U1829"/>
    <mergeCell ref="W1829:Y1829"/>
    <mergeCell ref="AA1829:AC1829"/>
    <mergeCell ref="AE1829:AG1829"/>
    <mergeCell ref="L1828:M1828"/>
    <mergeCell ref="P1828:Q1828"/>
    <mergeCell ref="T1828:U1828"/>
    <mergeCell ref="X1828:Y1828"/>
    <mergeCell ref="AB1828:AC1828"/>
    <mergeCell ref="AE1826:AG1826"/>
    <mergeCell ref="L1827:M1827"/>
    <mergeCell ref="P1827:Q1827"/>
    <mergeCell ref="T1827:U1827"/>
    <mergeCell ref="X1827:Y1827"/>
    <mergeCell ref="AB1827:AC1827"/>
    <mergeCell ref="AF1827:AG1827"/>
    <mergeCell ref="K1826:M1826"/>
    <mergeCell ref="O1826:Q1826"/>
    <mergeCell ref="S1826:U1826"/>
    <mergeCell ref="W1826:Y1826"/>
    <mergeCell ref="AA1826:AC1826"/>
    <mergeCell ref="AF1824:AG1824"/>
    <mergeCell ref="K1825:M1825"/>
    <mergeCell ref="O1825:Q1825"/>
    <mergeCell ref="S1825:U1825"/>
    <mergeCell ref="W1825:Y1825"/>
    <mergeCell ref="AA1825:AC1825"/>
    <mergeCell ref="AE1825:AG1825"/>
    <mergeCell ref="L1824:M1824"/>
    <mergeCell ref="P1824:Q1824"/>
    <mergeCell ref="T1824:U1824"/>
    <mergeCell ref="X1824:Y1824"/>
    <mergeCell ref="AB1824:AC1824"/>
    <mergeCell ref="AF1822:AG1822"/>
    <mergeCell ref="L1823:M1823"/>
    <mergeCell ref="P1823:Q1823"/>
    <mergeCell ref="T1823:U1823"/>
    <mergeCell ref="X1823:Y1823"/>
    <mergeCell ref="AB1823:AC1823"/>
    <mergeCell ref="AF1823:AG1823"/>
    <mergeCell ref="L1822:M1822"/>
    <mergeCell ref="P1822:Q1822"/>
    <mergeCell ref="T1822:U1822"/>
    <mergeCell ref="X1822:Y1822"/>
    <mergeCell ref="AB1822:AC1822"/>
    <mergeCell ref="AF1820:AG1820"/>
    <mergeCell ref="L1821:M1821"/>
    <mergeCell ref="P1821:Q1821"/>
    <mergeCell ref="T1821:U1821"/>
    <mergeCell ref="X1821:Y1821"/>
    <mergeCell ref="AB1821:AC1821"/>
    <mergeCell ref="AF1821:AG1821"/>
    <mergeCell ref="L1820:M1820"/>
    <mergeCell ref="P1820:Q1820"/>
    <mergeCell ref="T1820:U1820"/>
    <mergeCell ref="X1820:Y1820"/>
    <mergeCell ref="AB1820:AC1820"/>
    <mergeCell ref="AF1818:AG1818"/>
    <mergeCell ref="L1819:M1819"/>
    <mergeCell ref="P1819:Q1819"/>
    <mergeCell ref="T1819:U1819"/>
    <mergeCell ref="X1819:Y1819"/>
    <mergeCell ref="AB1819:AC1819"/>
    <mergeCell ref="AF1819:AG1819"/>
    <mergeCell ref="L1818:M1818"/>
    <mergeCell ref="P1818:Q1818"/>
    <mergeCell ref="T1818:U1818"/>
    <mergeCell ref="X1818:Y1818"/>
    <mergeCell ref="AB1818:AC1818"/>
    <mergeCell ref="AF1816:AG1816"/>
    <mergeCell ref="L1817:M1817"/>
    <mergeCell ref="P1817:Q1817"/>
    <mergeCell ref="T1817:U1817"/>
    <mergeCell ref="X1817:Y1817"/>
    <mergeCell ref="AB1817:AC1817"/>
    <mergeCell ref="AF1817:AG1817"/>
    <mergeCell ref="L1816:M1816"/>
    <mergeCell ref="P1816:Q1816"/>
    <mergeCell ref="T1816:U1816"/>
    <mergeCell ref="X1816:Y1816"/>
    <mergeCell ref="AB1816:AC1816"/>
    <mergeCell ref="AF1814:AG1814"/>
    <mergeCell ref="L1815:M1815"/>
    <mergeCell ref="P1815:Q1815"/>
    <mergeCell ref="T1815:U1815"/>
    <mergeCell ref="X1815:Y1815"/>
    <mergeCell ref="AB1815:AC1815"/>
    <mergeCell ref="AF1815:AG1815"/>
    <mergeCell ref="L1814:M1814"/>
    <mergeCell ref="P1814:Q1814"/>
    <mergeCell ref="T1814:U1814"/>
    <mergeCell ref="X1814:Y1814"/>
    <mergeCell ref="AB1814:AC1814"/>
    <mergeCell ref="AF1812:AG1812"/>
    <mergeCell ref="L1813:M1813"/>
    <mergeCell ref="P1813:Q1813"/>
    <mergeCell ref="T1813:U1813"/>
    <mergeCell ref="X1813:Y1813"/>
    <mergeCell ref="AB1813:AC1813"/>
    <mergeCell ref="AF1813:AG1813"/>
    <mergeCell ref="L1812:M1812"/>
    <mergeCell ref="P1812:Q1812"/>
    <mergeCell ref="T1812:U1812"/>
    <mergeCell ref="X1812:Y1812"/>
    <mergeCell ref="AB1812:AC1812"/>
    <mergeCell ref="AE1810:AG1810"/>
    <mergeCell ref="L1811:M1811"/>
    <mergeCell ref="P1811:Q1811"/>
    <mergeCell ref="T1811:U1811"/>
    <mergeCell ref="X1811:Y1811"/>
    <mergeCell ref="AB1811:AC1811"/>
    <mergeCell ref="AF1811:AG1811"/>
    <mergeCell ref="K1810:M1810"/>
    <mergeCell ref="O1810:Q1810"/>
    <mergeCell ref="S1810:U1810"/>
    <mergeCell ref="W1810:Y1810"/>
    <mergeCell ref="AA1810:AC1810"/>
    <mergeCell ref="AF1808:AG1808"/>
    <mergeCell ref="K1809:M1809"/>
    <mergeCell ref="O1809:Q1809"/>
    <mergeCell ref="S1809:U1809"/>
    <mergeCell ref="W1809:Y1809"/>
    <mergeCell ref="AA1809:AC1809"/>
    <mergeCell ref="AE1809:AG1809"/>
    <mergeCell ref="L1808:M1808"/>
    <mergeCell ref="P1808:Q1808"/>
    <mergeCell ref="T1808:U1808"/>
    <mergeCell ref="X1808:Y1808"/>
    <mergeCell ref="AB1808:AC1808"/>
    <mergeCell ref="AF1806:AG1806"/>
    <mergeCell ref="L1807:M1807"/>
    <mergeCell ref="P1807:Q1807"/>
    <mergeCell ref="T1807:U1807"/>
    <mergeCell ref="X1807:Y1807"/>
    <mergeCell ref="AB1807:AC1807"/>
    <mergeCell ref="AF1807:AG1807"/>
    <mergeCell ref="L1806:M1806"/>
    <mergeCell ref="P1806:Q1806"/>
    <mergeCell ref="T1806:U1806"/>
    <mergeCell ref="X1806:Y1806"/>
    <mergeCell ref="AB1806:AC1806"/>
    <mergeCell ref="AF1804:AG1804"/>
    <mergeCell ref="L1805:M1805"/>
    <mergeCell ref="P1805:Q1805"/>
    <mergeCell ref="T1805:U1805"/>
    <mergeCell ref="X1805:Y1805"/>
    <mergeCell ref="AB1805:AC1805"/>
    <mergeCell ref="AF1805:AG1805"/>
    <mergeCell ref="L1804:M1804"/>
    <mergeCell ref="P1804:Q1804"/>
    <mergeCell ref="T1804:U1804"/>
    <mergeCell ref="X1804:Y1804"/>
    <mergeCell ref="AB1804:AC1804"/>
    <mergeCell ref="AF1802:AG1802"/>
    <mergeCell ref="L1803:M1803"/>
    <mergeCell ref="P1803:Q1803"/>
    <mergeCell ref="T1803:U1803"/>
    <mergeCell ref="X1803:Y1803"/>
    <mergeCell ref="AB1803:AC1803"/>
    <mergeCell ref="AF1803:AG1803"/>
    <mergeCell ref="L1802:M1802"/>
    <mergeCell ref="P1802:Q1802"/>
    <mergeCell ref="T1802:U1802"/>
    <mergeCell ref="X1802:Y1802"/>
    <mergeCell ref="AB1802:AC1802"/>
    <mergeCell ref="AE1800:AG1800"/>
    <mergeCell ref="L1801:M1801"/>
    <mergeCell ref="P1801:Q1801"/>
    <mergeCell ref="T1801:U1801"/>
    <mergeCell ref="X1801:Y1801"/>
    <mergeCell ref="AB1801:AC1801"/>
    <mergeCell ref="AF1801:AG1801"/>
    <mergeCell ref="K1800:M1800"/>
    <mergeCell ref="O1800:Q1800"/>
    <mergeCell ref="S1800:U1800"/>
    <mergeCell ref="W1800:Y1800"/>
    <mergeCell ref="AA1800:AC1800"/>
    <mergeCell ref="AE1798:AG1798"/>
    <mergeCell ref="K1799:M1799"/>
    <mergeCell ref="O1799:Q1799"/>
    <mergeCell ref="S1799:U1799"/>
    <mergeCell ref="W1799:Y1799"/>
    <mergeCell ref="AA1799:AC1799"/>
    <mergeCell ref="AE1799:AG1799"/>
    <mergeCell ref="K1798:M1798"/>
    <mergeCell ref="O1798:Q1798"/>
    <mergeCell ref="S1798:U1798"/>
    <mergeCell ref="W1798:Y1798"/>
    <mergeCell ref="AA1798:AC1798"/>
    <mergeCell ref="AE1796:AG1796"/>
    <mergeCell ref="K1797:M1797"/>
    <mergeCell ref="O1797:Q1797"/>
    <mergeCell ref="S1797:U1797"/>
    <mergeCell ref="W1797:Y1797"/>
    <mergeCell ref="AA1797:AC1797"/>
    <mergeCell ref="AE1797:AG1797"/>
    <mergeCell ref="K1796:M1796"/>
    <mergeCell ref="O1796:Q1796"/>
    <mergeCell ref="S1796:U1796"/>
    <mergeCell ref="W1796:Y1796"/>
    <mergeCell ref="AA1796:AC1796"/>
    <mergeCell ref="AF1794:AG1794"/>
    <mergeCell ref="K1795:M1795"/>
    <mergeCell ref="O1795:Q1795"/>
    <mergeCell ref="S1795:U1795"/>
    <mergeCell ref="W1795:Y1795"/>
    <mergeCell ref="AA1795:AC1795"/>
    <mergeCell ref="AE1795:AG1795"/>
    <mergeCell ref="L1794:M1794"/>
    <mergeCell ref="P1794:Q1794"/>
    <mergeCell ref="T1794:U1794"/>
    <mergeCell ref="X1794:Y1794"/>
    <mergeCell ref="AB1794:AC1794"/>
    <mergeCell ref="AE1792:AG1792"/>
    <mergeCell ref="L1793:M1793"/>
    <mergeCell ref="P1793:Q1793"/>
    <mergeCell ref="T1793:U1793"/>
    <mergeCell ref="X1793:Y1793"/>
    <mergeCell ref="AB1793:AC1793"/>
    <mergeCell ref="AF1793:AG1793"/>
    <mergeCell ref="K1792:M1792"/>
    <mergeCell ref="O1792:Q1792"/>
    <mergeCell ref="S1792:U1792"/>
    <mergeCell ref="W1792:Y1792"/>
    <mergeCell ref="AA1792:AC1792"/>
    <mergeCell ref="AF1790:AG1790"/>
    <mergeCell ref="K1791:M1791"/>
    <mergeCell ref="O1791:Q1791"/>
    <mergeCell ref="S1791:U1791"/>
    <mergeCell ref="W1791:Y1791"/>
    <mergeCell ref="AA1791:AC1791"/>
    <mergeCell ref="AE1791:AG1791"/>
    <mergeCell ref="L1790:M1790"/>
    <mergeCell ref="P1790:Q1790"/>
    <mergeCell ref="T1790:U1790"/>
    <mergeCell ref="X1790:Y1790"/>
    <mergeCell ref="AB1790:AC1790"/>
    <mergeCell ref="AF1788:AG1788"/>
    <mergeCell ref="L1789:M1789"/>
    <mergeCell ref="P1789:Q1789"/>
    <mergeCell ref="T1789:U1789"/>
    <mergeCell ref="X1789:Y1789"/>
    <mergeCell ref="AB1789:AC1789"/>
    <mergeCell ref="AF1789:AG1789"/>
    <mergeCell ref="L1788:M1788"/>
    <mergeCell ref="P1788:Q1788"/>
    <mergeCell ref="T1788:U1788"/>
    <mergeCell ref="X1788:Y1788"/>
    <mergeCell ref="AB1788:AC1788"/>
    <mergeCell ref="AF1786:AG1786"/>
    <mergeCell ref="L1787:M1787"/>
    <mergeCell ref="P1787:Q1787"/>
    <mergeCell ref="T1787:U1787"/>
    <mergeCell ref="X1787:Y1787"/>
    <mergeCell ref="AB1787:AC1787"/>
    <mergeCell ref="AF1787:AG1787"/>
    <mergeCell ref="L1786:M1786"/>
    <mergeCell ref="P1786:Q1786"/>
    <mergeCell ref="T1786:U1786"/>
    <mergeCell ref="X1786:Y1786"/>
    <mergeCell ref="AB1786:AC1786"/>
    <mergeCell ref="AE1784:AG1784"/>
    <mergeCell ref="L1785:M1785"/>
    <mergeCell ref="P1785:Q1785"/>
    <mergeCell ref="T1785:U1785"/>
    <mergeCell ref="X1785:Y1785"/>
    <mergeCell ref="AB1785:AC1785"/>
    <mergeCell ref="AF1785:AG1785"/>
    <mergeCell ref="K1784:M1784"/>
    <mergeCell ref="O1784:Q1784"/>
    <mergeCell ref="S1784:U1784"/>
    <mergeCell ref="W1784:Y1784"/>
    <mergeCell ref="AA1784:AC1784"/>
    <mergeCell ref="AE1782:AG1782"/>
    <mergeCell ref="K1783:M1783"/>
    <mergeCell ref="O1783:Q1783"/>
    <mergeCell ref="S1783:U1783"/>
    <mergeCell ref="W1783:Y1783"/>
    <mergeCell ref="AA1783:AC1783"/>
    <mergeCell ref="AE1783:AG1783"/>
    <mergeCell ref="K1782:M1782"/>
    <mergeCell ref="O1782:Q1782"/>
    <mergeCell ref="S1782:U1782"/>
    <mergeCell ref="W1782:Y1782"/>
    <mergeCell ref="AA1782:AC1782"/>
    <mergeCell ref="AF1780:AG1780"/>
    <mergeCell ref="L1781:M1781"/>
    <mergeCell ref="P1781:Q1781"/>
    <mergeCell ref="T1781:U1781"/>
    <mergeCell ref="X1781:Y1781"/>
    <mergeCell ref="AB1781:AC1781"/>
    <mergeCell ref="AF1781:AG1781"/>
    <mergeCell ref="L1780:M1780"/>
    <mergeCell ref="P1780:Q1780"/>
    <mergeCell ref="T1780:U1780"/>
    <mergeCell ref="X1780:Y1780"/>
    <mergeCell ref="AB1780:AC1780"/>
    <mergeCell ref="AF1778:AG1778"/>
    <mergeCell ref="L1779:M1779"/>
    <mergeCell ref="P1779:Q1779"/>
    <mergeCell ref="T1779:U1779"/>
    <mergeCell ref="X1779:Y1779"/>
    <mergeCell ref="AB1779:AC1779"/>
    <mergeCell ref="AF1779:AG1779"/>
    <mergeCell ref="L1778:M1778"/>
    <mergeCell ref="P1778:Q1778"/>
    <mergeCell ref="T1778:U1778"/>
    <mergeCell ref="X1778:Y1778"/>
    <mergeCell ref="AB1778:AC1778"/>
    <mergeCell ref="AF1776:AG1776"/>
    <mergeCell ref="L1777:M1777"/>
    <mergeCell ref="P1777:Q1777"/>
    <mergeCell ref="T1777:U1777"/>
    <mergeCell ref="X1777:Y1777"/>
    <mergeCell ref="AB1777:AC1777"/>
    <mergeCell ref="AF1777:AG1777"/>
    <mergeCell ref="L1776:M1776"/>
    <mergeCell ref="P1776:Q1776"/>
    <mergeCell ref="T1776:U1776"/>
    <mergeCell ref="X1776:Y1776"/>
    <mergeCell ref="AB1776:AC1776"/>
    <mergeCell ref="AE1774:AG1774"/>
    <mergeCell ref="K1775:M1775"/>
    <mergeCell ref="O1775:Q1775"/>
    <mergeCell ref="S1775:U1775"/>
    <mergeCell ref="W1775:Y1775"/>
    <mergeCell ref="AA1775:AC1775"/>
    <mergeCell ref="AE1775:AG1775"/>
    <mergeCell ref="K1774:M1774"/>
    <mergeCell ref="O1774:Q1774"/>
    <mergeCell ref="S1774:U1774"/>
    <mergeCell ref="W1774:Y1774"/>
    <mergeCell ref="AA1774:AC1774"/>
    <mergeCell ref="AF1772:AG1772"/>
    <mergeCell ref="K1773:M1773"/>
    <mergeCell ref="O1773:Q1773"/>
    <mergeCell ref="S1773:U1773"/>
    <mergeCell ref="W1773:Y1773"/>
    <mergeCell ref="AA1773:AC1773"/>
    <mergeCell ref="AE1773:AG1773"/>
    <mergeCell ref="L1772:M1772"/>
    <mergeCell ref="P1772:Q1772"/>
    <mergeCell ref="T1772:U1772"/>
    <mergeCell ref="X1772:Y1772"/>
    <mergeCell ref="AB1772:AC1772"/>
    <mergeCell ref="AF1770:AG1770"/>
    <mergeCell ref="L1771:M1771"/>
    <mergeCell ref="P1771:Q1771"/>
    <mergeCell ref="T1771:U1771"/>
    <mergeCell ref="X1771:Y1771"/>
    <mergeCell ref="AB1771:AC1771"/>
    <mergeCell ref="AF1771:AG1771"/>
    <mergeCell ref="L1770:M1770"/>
    <mergeCell ref="P1770:Q1770"/>
    <mergeCell ref="T1770:U1770"/>
    <mergeCell ref="X1770:Y1770"/>
    <mergeCell ref="AB1770:AC1770"/>
    <mergeCell ref="AF1768:AG1768"/>
    <mergeCell ref="L1769:M1769"/>
    <mergeCell ref="P1769:Q1769"/>
    <mergeCell ref="T1769:U1769"/>
    <mergeCell ref="X1769:Y1769"/>
    <mergeCell ref="AB1769:AC1769"/>
    <mergeCell ref="AF1769:AG1769"/>
    <mergeCell ref="L1768:M1768"/>
    <mergeCell ref="P1768:Q1768"/>
    <mergeCell ref="T1768:U1768"/>
    <mergeCell ref="X1768:Y1768"/>
    <mergeCell ref="AB1768:AC1768"/>
    <mergeCell ref="AF1766:AG1766"/>
    <mergeCell ref="L1767:M1767"/>
    <mergeCell ref="P1767:Q1767"/>
    <mergeCell ref="T1767:U1767"/>
    <mergeCell ref="X1767:Y1767"/>
    <mergeCell ref="AB1767:AC1767"/>
    <mergeCell ref="AF1767:AG1767"/>
    <mergeCell ref="L1766:M1766"/>
    <mergeCell ref="P1766:Q1766"/>
    <mergeCell ref="T1766:U1766"/>
    <mergeCell ref="X1766:Y1766"/>
    <mergeCell ref="AB1766:AC1766"/>
    <mergeCell ref="AF1764:AG1764"/>
    <mergeCell ref="L1765:M1765"/>
    <mergeCell ref="P1765:Q1765"/>
    <mergeCell ref="T1765:U1765"/>
    <mergeCell ref="X1765:Y1765"/>
    <mergeCell ref="AB1765:AC1765"/>
    <mergeCell ref="AF1765:AG1765"/>
    <mergeCell ref="L1764:M1764"/>
    <mergeCell ref="P1764:Q1764"/>
    <mergeCell ref="T1764:U1764"/>
    <mergeCell ref="X1764:Y1764"/>
    <mergeCell ref="AB1764:AC1764"/>
    <mergeCell ref="AE1762:AG1762"/>
    <mergeCell ref="L1763:M1763"/>
    <mergeCell ref="P1763:Q1763"/>
    <mergeCell ref="T1763:U1763"/>
    <mergeCell ref="X1763:Y1763"/>
    <mergeCell ref="AB1763:AC1763"/>
    <mergeCell ref="AF1763:AG1763"/>
    <mergeCell ref="K1762:M1762"/>
    <mergeCell ref="O1762:Q1762"/>
    <mergeCell ref="S1762:U1762"/>
    <mergeCell ref="W1762:Y1762"/>
    <mergeCell ref="AA1762:AC1762"/>
    <mergeCell ref="AE1760:AG1760"/>
    <mergeCell ref="K1761:M1761"/>
    <mergeCell ref="O1761:Q1761"/>
    <mergeCell ref="S1761:U1761"/>
    <mergeCell ref="W1761:Y1761"/>
    <mergeCell ref="AA1761:AC1761"/>
    <mergeCell ref="AE1761:AG1761"/>
    <mergeCell ref="K1760:M1760"/>
    <mergeCell ref="O1760:Q1760"/>
    <mergeCell ref="S1760:U1760"/>
    <mergeCell ref="W1760:Y1760"/>
    <mergeCell ref="AA1760:AC1760"/>
    <mergeCell ref="AF1758:AG1758"/>
    <mergeCell ref="L1759:M1759"/>
    <mergeCell ref="P1759:Q1759"/>
    <mergeCell ref="T1759:U1759"/>
    <mergeCell ref="X1759:Y1759"/>
    <mergeCell ref="AB1759:AC1759"/>
    <mergeCell ref="AF1759:AG1759"/>
    <mergeCell ref="L1758:M1758"/>
    <mergeCell ref="P1758:Q1758"/>
    <mergeCell ref="T1758:U1758"/>
    <mergeCell ref="X1758:Y1758"/>
    <mergeCell ref="AB1758:AC1758"/>
    <mergeCell ref="AF1756:AG1756"/>
    <mergeCell ref="L1757:M1757"/>
    <mergeCell ref="P1757:Q1757"/>
    <mergeCell ref="T1757:U1757"/>
    <mergeCell ref="X1757:Y1757"/>
    <mergeCell ref="AB1757:AC1757"/>
    <mergeCell ref="AF1757:AG1757"/>
    <mergeCell ref="L1756:M1756"/>
    <mergeCell ref="P1756:Q1756"/>
    <mergeCell ref="T1756:U1756"/>
    <mergeCell ref="X1756:Y1756"/>
    <mergeCell ref="AB1756:AC1756"/>
    <mergeCell ref="AE1754:AG1754"/>
    <mergeCell ref="L1755:M1755"/>
    <mergeCell ref="P1755:Q1755"/>
    <mergeCell ref="T1755:U1755"/>
    <mergeCell ref="X1755:Y1755"/>
    <mergeCell ref="AB1755:AC1755"/>
    <mergeCell ref="AF1755:AG1755"/>
    <mergeCell ref="K1754:M1754"/>
    <mergeCell ref="O1754:Q1754"/>
    <mergeCell ref="S1754:U1754"/>
    <mergeCell ref="W1754:Y1754"/>
    <mergeCell ref="AA1754:AC1754"/>
    <mergeCell ref="AE1752:AG1752"/>
    <mergeCell ref="K1753:M1753"/>
    <mergeCell ref="O1753:Q1753"/>
    <mergeCell ref="S1753:U1753"/>
    <mergeCell ref="W1753:Y1753"/>
    <mergeCell ref="AA1753:AC1753"/>
    <mergeCell ref="AE1753:AG1753"/>
    <mergeCell ref="K1752:M1752"/>
    <mergeCell ref="O1752:Q1752"/>
    <mergeCell ref="S1752:U1752"/>
    <mergeCell ref="W1752:Y1752"/>
    <mergeCell ref="AA1752:AC1752"/>
    <mergeCell ref="AF1750:AG1750"/>
    <mergeCell ref="K1751:M1751"/>
    <mergeCell ref="O1751:Q1751"/>
    <mergeCell ref="S1751:U1751"/>
    <mergeCell ref="W1751:Y1751"/>
    <mergeCell ref="AA1751:AC1751"/>
    <mergeCell ref="AE1751:AG1751"/>
    <mergeCell ref="L1750:M1750"/>
    <mergeCell ref="P1750:Q1750"/>
    <mergeCell ref="T1750:U1750"/>
    <mergeCell ref="X1750:Y1750"/>
    <mergeCell ref="AB1750:AC1750"/>
    <mergeCell ref="AE1748:AG1748"/>
    <mergeCell ref="L1749:M1749"/>
    <mergeCell ref="P1749:Q1749"/>
    <mergeCell ref="T1749:U1749"/>
    <mergeCell ref="X1749:Y1749"/>
    <mergeCell ref="AB1749:AC1749"/>
    <mergeCell ref="AF1749:AG1749"/>
    <mergeCell ref="K1748:M1748"/>
    <mergeCell ref="O1748:Q1748"/>
    <mergeCell ref="S1748:U1748"/>
    <mergeCell ref="W1748:Y1748"/>
    <mergeCell ref="AA1748:AC1748"/>
    <mergeCell ref="AE1746:AG1746"/>
    <mergeCell ref="K1747:M1747"/>
    <mergeCell ref="O1747:Q1747"/>
    <mergeCell ref="S1747:U1747"/>
    <mergeCell ref="W1747:Y1747"/>
    <mergeCell ref="AA1747:AC1747"/>
    <mergeCell ref="AE1747:AG1747"/>
    <mergeCell ref="K1746:M1746"/>
    <mergeCell ref="O1746:Q1746"/>
    <mergeCell ref="S1746:U1746"/>
    <mergeCell ref="W1746:Y1746"/>
    <mergeCell ref="AA1746:AC1746"/>
    <mergeCell ref="AF1744:AG1744"/>
    <mergeCell ref="L1745:M1745"/>
    <mergeCell ref="P1745:Q1745"/>
    <mergeCell ref="T1745:U1745"/>
    <mergeCell ref="X1745:Y1745"/>
    <mergeCell ref="AB1745:AC1745"/>
    <mergeCell ref="AF1745:AG1745"/>
    <mergeCell ref="L1744:M1744"/>
    <mergeCell ref="P1744:Q1744"/>
    <mergeCell ref="T1744:U1744"/>
    <mergeCell ref="X1744:Y1744"/>
    <mergeCell ref="AB1744:AC1744"/>
    <mergeCell ref="AF1742:AG1742"/>
    <mergeCell ref="L1743:M1743"/>
    <mergeCell ref="P1743:Q1743"/>
    <mergeCell ref="T1743:U1743"/>
    <mergeCell ref="X1743:Y1743"/>
    <mergeCell ref="AB1743:AC1743"/>
    <mergeCell ref="AF1743:AG1743"/>
    <mergeCell ref="L1742:M1742"/>
    <mergeCell ref="P1742:Q1742"/>
    <mergeCell ref="T1742:U1742"/>
    <mergeCell ref="X1742:Y1742"/>
    <mergeCell ref="AB1742:AC1742"/>
    <mergeCell ref="AF1740:AG1740"/>
    <mergeCell ref="L1741:M1741"/>
    <mergeCell ref="P1741:Q1741"/>
    <mergeCell ref="T1741:U1741"/>
    <mergeCell ref="X1741:Y1741"/>
    <mergeCell ref="AB1741:AC1741"/>
    <mergeCell ref="AF1741:AG1741"/>
    <mergeCell ref="L1740:M1740"/>
    <mergeCell ref="P1740:Q1740"/>
    <mergeCell ref="T1740:U1740"/>
    <mergeCell ref="X1740:Y1740"/>
    <mergeCell ref="AB1740:AC1740"/>
    <mergeCell ref="AF1738:AG1738"/>
    <mergeCell ref="L1739:M1739"/>
    <mergeCell ref="P1739:Q1739"/>
    <mergeCell ref="T1739:U1739"/>
    <mergeCell ref="X1739:Y1739"/>
    <mergeCell ref="AB1739:AC1739"/>
    <mergeCell ref="AF1739:AG1739"/>
    <mergeCell ref="L1738:M1738"/>
    <mergeCell ref="P1738:Q1738"/>
    <mergeCell ref="T1738:U1738"/>
    <mergeCell ref="X1738:Y1738"/>
    <mergeCell ref="AB1738:AC1738"/>
    <mergeCell ref="AE1736:AG1736"/>
    <mergeCell ref="K1737:M1737"/>
    <mergeCell ref="O1737:Q1737"/>
    <mergeCell ref="S1737:U1737"/>
    <mergeCell ref="W1737:Y1737"/>
    <mergeCell ref="AA1737:AC1737"/>
    <mergeCell ref="AE1737:AG1737"/>
    <mergeCell ref="K1736:M1736"/>
    <mergeCell ref="O1736:Q1736"/>
    <mergeCell ref="S1736:U1736"/>
    <mergeCell ref="W1736:Y1736"/>
    <mergeCell ref="AA1736:AC1736"/>
    <mergeCell ref="AF1734:AG1734"/>
    <mergeCell ref="K1735:M1735"/>
    <mergeCell ref="O1735:Q1735"/>
    <mergeCell ref="S1735:U1735"/>
    <mergeCell ref="W1735:Y1735"/>
    <mergeCell ref="AA1735:AC1735"/>
    <mergeCell ref="AE1735:AG1735"/>
    <mergeCell ref="L1734:M1734"/>
    <mergeCell ref="P1734:Q1734"/>
    <mergeCell ref="T1734:U1734"/>
    <mergeCell ref="X1734:Y1734"/>
    <mergeCell ref="AB1734:AC1734"/>
    <mergeCell ref="AE1732:AG1732"/>
    <mergeCell ref="L1733:M1733"/>
    <mergeCell ref="P1733:Q1733"/>
    <mergeCell ref="T1733:U1733"/>
    <mergeCell ref="X1733:Y1733"/>
    <mergeCell ref="AB1733:AC1733"/>
    <mergeCell ref="AF1733:AG1733"/>
    <mergeCell ref="K1732:M1732"/>
    <mergeCell ref="O1732:Q1732"/>
    <mergeCell ref="S1732:U1732"/>
    <mergeCell ref="W1732:Y1732"/>
    <mergeCell ref="AA1732:AC1732"/>
    <mergeCell ref="AE1730:AG1730"/>
    <mergeCell ref="K1731:M1731"/>
    <mergeCell ref="O1731:Q1731"/>
    <mergeCell ref="S1731:U1731"/>
    <mergeCell ref="W1731:Y1731"/>
    <mergeCell ref="AA1731:AC1731"/>
    <mergeCell ref="AE1731:AG1731"/>
    <mergeCell ref="K1730:M1730"/>
    <mergeCell ref="O1730:Q1730"/>
    <mergeCell ref="S1730:U1730"/>
    <mergeCell ref="W1730:Y1730"/>
    <mergeCell ref="AA1730:AC1730"/>
    <mergeCell ref="AF1728:AG1728"/>
    <mergeCell ref="K1729:M1729"/>
    <mergeCell ref="O1729:Q1729"/>
    <mergeCell ref="S1729:U1729"/>
    <mergeCell ref="W1729:Y1729"/>
    <mergeCell ref="AA1729:AC1729"/>
    <mergeCell ref="AE1729:AG1729"/>
    <mergeCell ref="L1728:M1728"/>
    <mergeCell ref="P1728:Q1728"/>
    <mergeCell ref="T1728:U1728"/>
    <mergeCell ref="X1728:Y1728"/>
    <mergeCell ref="AB1728:AC1728"/>
    <mergeCell ref="AE1726:AG1726"/>
    <mergeCell ref="L1727:M1727"/>
    <mergeCell ref="P1727:Q1727"/>
    <mergeCell ref="T1727:U1727"/>
    <mergeCell ref="X1727:Y1727"/>
    <mergeCell ref="AB1727:AC1727"/>
    <mergeCell ref="AF1727:AG1727"/>
    <mergeCell ref="K1726:M1726"/>
    <mergeCell ref="O1726:Q1726"/>
    <mergeCell ref="S1726:U1726"/>
    <mergeCell ref="W1726:Y1726"/>
    <mergeCell ref="AA1726:AC1726"/>
    <mergeCell ref="AE1724:AG1724"/>
    <mergeCell ref="K1725:M1725"/>
    <mergeCell ref="O1725:Q1725"/>
    <mergeCell ref="S1725:U1725"/>
    <mergeCell ref="W1725:Y1725"/>
    <mergeCell ref="AA1725:AC1725"/>
    <mergeCell ref="AE1725:AG1725"/>
    <mergeCell ref="K1724:M1724"/>
    <mergeCell ref="O1724:Q1724"/>
    <mergeCell ref="S1724:U1724"/>
    <mergeCell ref="W1724:Y1724"/>
    <mergeCell ref="AA1724:AC1724"/>
    <mergeCell ref="AE1722:AG1722"/>
    <mergeCell ref="K1723:M1723"/>
    <mergeCell ref="O1723:Q1723"/>
    <mergeCell ref="S1723:U1723"/>
    <mergeCell ref="W1723:Y1723"/>
    <mergeCell ref="AA1723:AC1723"/>
    <mergeCell ref="AE1723:AG1723"/>
    <mergeCell ref="K1722:M1722"/>
    <mergeCell ref="O1722:Q1722"/>
    <mergeCell ref="S1722:U1722"/>
    <mergeCell ref="W1722:Y1722"/>
    <mergeCell ref="AA1722:AC1722"/>
    <mergeCell ref="AE1720:AG1720"/>
    <mergeCell ref="A1721:F1721"/>
    <mergeCell ref="L1721:M1721"/>
    <mergeCell ref="P1721:Q1721"/>
    <mergeCell ref="T1721:U1721"/>
    <mergeCell ref="X1721:Y1721"/>
    <mergeCell ref="AB1721:AC1721"/>
    <mergeCell ref="AF1721:AG1721"/>
    <mergeCell ref="K1720:M1720"/>
    <mergeCell ref="O1720:Q1720"/>
    <mergeCell ref="S1720:U1720"/>
    <mergeCell ref="W1720:Y1720"/>
    <mergeCell ref="AA1720:AC1720"/>
    <mergeCell ref="AF1718:AG1718"/>
    <mergeCell ref="K1719:M1719"/>
    <mergeCell ref="O1719:Q1719"/>
    <mergeCell ref="S1719:U1719"/>
    <mergeCell ref="W1719:Y1719"/>
    <mergeCell ref="AA1719:AC1719"/>
    <mergeCell ref="AE1719:AG1719"/>
    <mergeCell ref="L1718:M1718"/>
    <mergeCell ref="P1718:Q1718"/>
    <mergeCell ref="T1718:U1718"/>
    <mergeCell ref="X1718:Y1718"/>
    <mergeCell ref="AB1718:AC1718"/>
    <mergeCell ref="AE1716:AG1716"/>
    <mergeCell ref="L1717:M1717"/>
    <mergeCell ref="P1717:Q1717"/>
    <mergeCell ref="T1717:U1717"/>
    <mergeCell ref="X1717:Y1717"/>
    <mergeCell ref="AB1717:AC1717"/>
    <mergeCell ref="AF1717:AG1717"/>
    <mergeCell ref="K1716:M1716"/>
    <mergeCell ref="O1716:Q1716"/>
    <mergeCell ref="S1716:U1716"/>
    <mergeCell ref="W1716:Y1716"/>
    <mergeCell ref="AA1716:AC1716"/>
    <mergeCell ref="AF1714:AG1714"/>
    <mergeCell ref="K1715:M1715"/>
    <mergeCell ref="O1715:Q1715"/>
    <mergeCell ref="S1715:U1715"/>
    <mergeCell ref="W1715:Y1715"/>
    <mergeCell ref="AA1715:AC1715"/>
    <mergeCell ref="AE1715:AG1715"/>
    <mergeCell ref="L1714:M1714"/>
    <mergeCell ref="P1714:Q1714"/>
    <mergeCell ref="T1714:U1714"/>
    <mergeCell ref="X1714:Y1714"/>
    <mergeCell ref="AB1714:AC1714"/>
    <mergeCell ref="AF1712:AG1712"/>
    <mergeCell ref="L1713:M1713"/>
    <mergeCell ref="P1713:Q1713"/>
    <mergeCell ref="T1713:U1713"/>
    <mergeCell ref="X1713:Y1713"/>
    <mergeCell ref="AB1713:AC1713"/>
    <mergeCell ref="AF1713:AG1713"/>
    <mergeCell ref="L1712:M1712"/>
    <mergeCell ref="P1712:Q1712"/>
    <mergeCell ref="T1712:U1712"/>
    <mergeCell ref="X1712:Y1712"/>
    <mergeCell ref="AB1712:AC1712"/>
    <mergeCell ref="AF1710:AG1710"/>
    <mergeCell ref="L1711:M1711"/>
    <mergeCell ref="P1711:Q1711"/>
    <mergeCell ref="T1711:U1711"/>
    <mergeCell ref="X1711:Y1711"/>
    <mergeCell ref="AB1711:AC1711"/>
    <mergeCell ref="AF1711:AG1711"/>
    <mergeCell ref="L1710:M1710"/>
    <mergeCell ref="P1710:Q1710"/>
    <mergeCell ref="T1710:U1710"/>
    <mergeCell ref="X1710:Y1710"/>
    <mergeCell ref="AB1710:AC1710"/>
    <mergeCell ref="AF1708:AG1708"/>
    <mergeCell ref="L1709:M1709"/>
    <mergeCell ref="P1709:Q1709"/>
    <mergeCell ref="T1709:U1709"/>
    <mergeCell ref="X1709:Y1709"/>
    <mergeCell ref="AB1709:AC1709"/>
    <mergeCell ref="AF1709:AG1709"/>
    <mergeCell ref="L1708:M1708"/>
    <mergeCell ref="P1708:Q1708"/>
    <mergeCell ref="T1708:U1708"/>
    <mergeCell ref="X1708:Y1708"/>
    <mergeCell ref="AB1708:AC1708"/>
    <mergeCell ref="AF1706:AG1706"/>
    <mergeCell ref="L1707:M1707"/>
    <mergeCell ref="P1707:Q1707"/>
    <mergeCell ref="T1707:U1707"/>
    <mergeCell ref="X1707:Y1707"/>
    <mergeCell ref="AB1707:AC1707"/>
    <mergeCell ref="AF1707:AG1707"/>
    <mergeCell ref="L1706:M1706"/>
    <mergeCell ref="P1706:Q1706"/>
    <mergeCell ref="T1706:U1706"/>
    <mergeCell ref="X1706:Y1706"/>
    <mergeCell ref="AB1706:AC1706"/>
    <mergeCell ref="AF1704:AG1704"/>
    <mergeCell ref="L1705:M1705"/>
    <mergeCell ref="P1705:Q1705"/>
    <mergeCell ref="T1705:U1705"/>
    <mergeCell ref="X1705:Y1705"/>
    <mergeCell ref="AB1705:AC1705"/>
    <mergeCell ref="AF1705:AG1705"/>
    <mergeCell ref="L1704:M1704"/>
    <mergeCell ref="P1704:Q1704"/>
    <mergeCell ref="T1704:U1704"/>
    <mergeCell ref="X1704:Y1704"/>
    <mergeCell ref="AB1704:AC1704"/>
    <mergeCell ref="AF1702:AG1702"/>
    <mergeCell ref="L1703:M1703"/>
    <mergeCell ref="P1703:Q1703"/>
    <mergeCell ref="T1703:U1703"/>
    <mergeCell ref="X1703:Y1703"/>
    <mergeCell ref="AB1703:AC1703"/>
    <mergeCell ref="AF1703:AG1703"/>
    <mergeCell ref="L1702:M1702"/>
    <mergeCell ref="P1702:Q1702"/>
    <mergeCell ref="T1702:U1702"/>
    <mergeCell ref="X1702:Y1702"/>
    <mergeCell ref="AB1702:AC1702"/>
    <mergeCell ref="AE1700:AG1700"/>
    <mergeCell ref="L1701:M1701"/>
    <mergeCell ref="P1701:Q1701"/>
    <mergeCell ref="T1701:U1701"/>
    <mergeCell ref="X1701:Y1701"/>
    <mergeCell ref="AB1701:AC1701"/>
    <mergeCell ref="AF1701:AG1701"/>
    <mergeCell ref="K1700:M1700"/>
    <mergeCell ref="O1700:Q1700"/>
    <mergeCell ref="S1700:U1700"/>
    <mergeCell ref="W1700:Y1700"/>
    <mergeCell ref="AA1700:AC1700"/>
    <mergeCell ref="AF1698:AG1698"/>
    <mergeCell ref="K1699:M1699"/>
    <mergeCell ref="O1699:Q1699"/>
    <mergeCell ref="S1699:U1699"/>
    <mergeCell ref="W1699:Y1699"/>
    <mergeCell ref="AA1699:AC1699"/>
    <mergeCell ref="AE1699:AG1699"/>
    <mergeCell ref="L1698:M1698"/>
    <mergeCell ref="P1698:Q1698"/>
    <mergeCell ref="T1698:U1698"/>
    <mergeCell ref="X1698:Y1698"/>
    <mergeCell ref="AB1698:AC1698"/>
    <mergeCell ref="AF1696:AG1696"/>
    <mergeCell ref="L1697:M1697"/>
    <mergeCell ref="P1697:Q1697"/>
    <mergeCell ref="T1697:U1697"/>
    <mergeCell ref="X1697:Y1697"/>
    <mergeCell ref="AB1697:AC1697"/>
    <mergeCell ref="AF1697:AG1697"/>
    <mergeCell ref="L1696:M1696"/>
    <mergeCell ref="P1696:Q1696"/>
    <mergeCell ref="T1696:U1696"/>
    <mergeCell ref="X1696:Y1696"/>
    <mergeCell ref="AB1696:AC1696"/>
    <mergeCell ref="AE1694:AG1694"/>
    <mergeCell ref="K1695:M1695"/>
    <mergeCell ref="O1695:Q1695"/>
    <mergeCell ref="S1695:U1695"/>
    <mergeCell ref="W1695:Y1695"/>
    <mergeCell ref="AA1695:AC1695"/>
    <mergeCell ref="AE1695:AG1695"/>
    <mergeCell ref="K1694:M1694"/>
    <mergeCell ref="O1694:Q1694"/>
    <mergeCell ref="S1694:U1694"/>
    <mergeCell ref="W1694:Y1694"/>
    <mergeCell ref="AA1694:AC1694"/>
    <mergeCell ref="AF1692:AG1692"/>
    <mergeCell ref="K1693:M1693"/>
    <mergeCell ref="O1693:Q1693"/>
    <mergeCell ref="S1693:U1693"/>
    <mergeCell ref="W1693:Y1693"/>
    <mergeCell ref="AA1693:AC1693"/>
    <mergeCell ref="AE1693:AG1693"/>
    <mergeCell ref="L1692:M1692"/>
    <mergeCell ref="P1692:Q1692"/>
    <mergeCell ref="T1692:U1692"/>
    <mergeCell ref="X1692:Y1692"/>
    <mergeCell ref="AB1692:AC1692"/>
    <mergeCell ref="AE1690:AG1690"/>
    <mergeCell ref="L1691:M1691"/>
    <mergeCell ref="P1691:Q1691"/>
    <mergeCell ref="T1691:U1691"/>
    <mergeCell ref="X1691:Y1691"/>
    <mergeCell ref="AB1691:AC1691"/>
    <mergeCell ref="AF1691:AG1691"/>
    <mergeCell ref="K1690:M1690"/>
    <mergeCell ref="O1690:Q1690"/>
    <mergeCell ref="S1690:U1690"/>
    <mergeCell ref="W1690:Y1690"/>
    <mergeCell ref="AA1690:AC1690"/>
    <mergeCell ref="AE1688:AG1688"/>
    <mergeCell ref="K1689:M1689"/>
    <mergeCell ref="O1689:Q1689"/>
    <mergeCell ref="S1689:U1689"/>
    <mergeCell ref="W1689:Y1689"/>
    <mergeCell ref="AA1689:AC1689"/>
    <mergeCell ref="AE1689:AG1689"/>
    <mergeCell ref="K1688:M1688"/>
    <mergeCell ref="O1688:Q1688"/>
    <mergeCell ref="S1688:U1688"/>
    <mergeCell ref="W1688:Y1688"/>
    <mergeCell ref="AA1688:AC1688"/>
    <mergeCell ref="AF1686:AG1686"/>
    <mergeCell ref="L1687:M1687"/>
    <mergeCell ref="P1687:Q1687"/>
    <mergeCell ref="T1687:U1687"/>
    <mergeCell ref="X1687:Y1687"/>
    <mergeCell ref="AB1687:AC1687"/>
    <mergeCell ref="AF1687:AG1687"/>
    <mergeCell ref="L1686:M1686"/>
    <mergeCell ref="P1686:Q1686"/>
    <mergeCell ref="T1686:U1686"/>
    <mergeCell ref="X1686:Y1686"/>
    <mergeCell ref="AB1686:AC1686"/>
    <mergeCell ref="AF1684:AG1684"/>
    <mergeCell ref="L1685:M1685"/>
    <mergeCell ref="P1685:Q1685"/>
    <mergeCell ref="T1685:U1685"/>
    <mergeCell ref="X1685:Y1685"/>
    <mergeCell ref="AB1685:AC1685"/>
    <mergeCell ref="AF1685:AG1685"/>
    <mergeCell ref="L1684:M1684"/>
    <mergeCell ref="P1684:Q1684"/>
    <mergeCell ref="T1684:U1684"/>
    <mergeCell ref="X1684:Y1684"/>
    <mergeCell ref="AB1684:AC1684"/>
    <mergeCell ref="AF1682:AG1682"/>
    <mergeCell ref="L1683:M1683"/>
    <mergeCell ref="P1683:Q1683"/>
    <mergeCell ref="T1683:U1683"/>
    <mergeCell ref="X1683:Y1683"/>
    <mergeCell ref="AB1683:AC1683"/>
    <mergeCell ref="AF1683:AG1683"/>
    <mergeCell ref="L1682:M1682"/>
    <mergeCell ref="P1682:Q1682"/>
    <mergeCell ref="T1682:U1682"/>
    <mergeCell ref="X1682:Y1682"/>
    <mergeCell ref="AB1682:AC1682"/>
    <mergeCell ref="AF1680:AG1680"/>
    <mergeCell ref="L1681:M1681"/>
    <mergeCell ref="P1681:Q1681"/>
    <mergeCell ref="T1681:U1681"/>
    <mergeCell ref="X1681:Y1681"/>
    <mergeCell ref="AB1681:AC1681"/>
    <mergeCell ref="AF1681:AG1681"/>
    <mergeCell ref="L1680:M1680"/>
    <mergeCell ref="P1680:Q1680"/>
    <mergeCell ref="T1680:U1680"/>
    <mergeCell ref="X1680:Y1680"/>
    <mergeCell ref="AB1680:AC1680"/>
    <mergeCell ref="AE1678:AG1678"/>
    <mergeCell ref="K1679:M1679"/>
    <mergeCell ref="O1679:Q1679"/>
    <mergeCell ref="S1679:U1679"/>
    <mergeCell ref="W1679:Y1679"/>
    <mergeCell ref="AA1679:AC1679"/>
    <mergeCell ref="AE1679:AG1679"/>
    <mergeCell ref="K1678:M1678"/>
    <mergeCell ref="O1678:Q1678"/>
    <mergeCell ref="S1678:U1678"/>
    <mergeCell ref="W1678:Y1678"/>
    <mergeCell ref="AA1678:AC1678"/>
    <mergeCell ref="AF1676:AG1676"/>
    <mergeCell ref="L1677:M1677"/>
    <mergeCell ref="P1677:Q1677"/>
    <mergeCell ref="T1677:U1677"/>
    <mergeCell ref="X1677:Y1677"/>
    <mergeCell ref="AB1677:AC1677"/>
    <mergeCell ref="AF1677:AG1677"/>
    <mergeCell ref="L1676:M1676"/>
    <mergeCell ref="P1676:Q1676"/>
    <mergeCell ref="T1676:U1676"/>
    <mergeCell ref="X1676:Y1676"/>
    <mergeCell ref="AB1676:AC1676"/>
    <mergeCell ref="AE1674:AG1674"/>
    <mergeCell ref="L1675:M1675"/>
    <mergeCell ref="P1675:Q1675"/>
    <mergeCell ref="T1675:U1675"/>
    <mergeCell ref="X1675:Y1675"/>
    <mergeCell ref="AB1675:AC1675"/>
    <mergeCell ref="AF1675:AG1675"/>
    <mergeCell ref="K1674:M1674"/>
    <mergeCell ref="O1674:Q1674"/>
    <mergeCell ref="S1674:U1674"/>
    <mergeCell ref="W1674:Y1674"/>
    <mergeCell ref="AA1674:AC1674"/>
    <mergeCell ref="AF1672:AG1672"/>
    <mergeCell ref="K1673:M1673"/>
    <mergeCell ref="O1673:Q1673"/>
    <mergeCell ref="S1673:U1673"/>
    <mergeCell ref="W1673:Y1673"/>
    <mergeCell ref="AA1673:AC1673"/>
    <mergeCell ref="AE1673:AG1673"/>
    <mergeCell ref="L1672:M1672"/>
    <mergeCell ref="P1672:Q1672"/>
    <mergeCell ref="T1672:U1672"/>
    <mergeCell ref="X1672:Y1672"/>
    <mergeCell ref="AB1672:AC1672"/>
    <mergeCell ref="AF1670:AG1670"/>
    <mergeCell ref="L1671:M1671"/>
    <mergeCell ref="P1671:Q1671"/>
    <mergeCell ref="T1671:U1671"/>
    <mergeCell ref="X1671:Y1671"/>
    <mergeCell ref="AB1671:AC1671"/>
    <mergeCell ref="AF1671:AG1671"/>
    <mergeCell ref="L1670:M1670"/>
    <mergeCell ref="P1670:Q1670"/>
    <mergeCell ref="T1670:U1670"/>
    <mergeCell ref="X1670:Y1670"/>
    <mergeCell ref="AB1670:AC1670"/>
    <mergeCell ref="AF1668:AG1668"/>
    <mergeCell ref="L1669:M1669"/>
    <mergeCell ref="P1669:Q1669"/>
    <mergeCell ref="T1669:U1669"/>
    <mergeCell ref="X1669:Y1669"/>
    <mergeCell ref="AB1669:AC1669"/>
    <mergeCell ref="AF1669:AG1669"/>
    <mergeCell ref="L1668:M1668"/>
    <mergeCell ref="P1668:Q1668"/>
    <mergeCell ref="T1668:U1668"/>
    <mergeCell ref="X1668:Y1668"/>
    <mergeCell ref="AB1668:AC1668"/>
    <mergeCell ref="AF1666:AG1666"/>
    <mergeCell ref="L1667:M1667"/>
    <mergeCell ref="P1667:Q1667"/>
    <mergeCell ref="T1667:U1667"/>
    <mergeCell ref="X1667:Y1667"/>
    <mergeCell ref="AB1667:AC1667"/>
    <mergeCell ref="AF1667:AG1667"/>
    <mergeCell ref="L1666:M1666"/>
    <mergeCell ref="P1666:Q1666"/>
    <mergeCell ref="T1666:U1666"/>
    <mergeCell ref="X1666:Y1666"/>
    <mergeCell ref="AB1666:AC1666"/>
    <mergeCell ref="AE1664:AG1664"/>
    <mergeCell ref="L1665:M1665"/>
    <mergeCell ref="P1665:Q1665"/>
    <mergeCell ref="T1665:U1665"/>
    <mergeCell ref="X1665:Y1665"/>
    <mergeCell ref="AB1665:AC1665"/>
    <mergeCell ref="AF1665:AG1665"/>
    <mergeCell ref="K1664:M1664"/>
    <mergeCell ref="O1664:Q1664"/>
    <mergeCell ref="S1664:U1664"/>
    <mergeCell ref="W1664:Y1664"/>
    <mergeCell ref="AA1664:AC1664"/>
    <mergeCell ref="AE1662:AG1662"/>
    <mergeCell ref="K1663:M1663"/>
    <mergeCell ref="O1663:Q1663"/>
    <mergeCell ref="S1663:U1663"/>
    <mergeCell ref="W1663:Y1663"/>
    <mergeCell ref="AA1663:AC1663"/>
    <mergeCell ref="AE1663:AG1663"/>
    <mergeCell ref="K1662:M1662"/>
    <mergeCell ref="O1662:Q1662"/>
    <mergeCell ref="S1662:U1662"/>
    <mergeCell ref="W1662:Y1662"/>
    <mergeCell ref="AA1662:AC1662"/>
    <mergeCell ref="AF1660:AG1660"/>
    <mergeCell ref="L1661:M1661"/>
    <mergeCell ref="P1661:Q1661"/>
    <mergeCell ref="T1661:U1661"/>
    <mergeCell ref="X1661:Y1661"/>
    <mergeCell ref="AB1661:AC1661"/>
    <mergeCell ref="AF1661:AG1661"/>
    <mergeCell ref="L1660:M1660"/>
    <mergeCell ref="P1660:Q1660"/>
    <mergeCell ref="T1660:U1660"/>
    <mergeCell ref="X1660:Y1660"/>
    <mergeCell ref="AB1660:AC1660"/>
    <mergeCell ref="AF1658:AG1658"/>
    <mergeCell ref="L1659:M1659"/>
    <mergeCell ref="P1659:Q1659"/>
    <mergeCell ref="T1659:U1659"/>
    <mergeCell ref="X1659:Y1659"/>
    <mergeCell ref="AB1659:AC1659"/>
    <mergeCell ref="AF1659:AG1659"/>
    <mergeCell ref="L1658:M1658"/>
    <mergeCell ref="P1658:Q1658"/>
    <mergeCell ref="T1658:U1658"/>
    <mergeCell ref="X1658:Y1658"/>
    <mergeCell ref="AB1658:AC1658"/>
    <mergeCell ref="AF1656:AG1656"/>
    <mergeCell ref="L1657:M1657"/>
    <mergeCell ref="P1657:Q1657"/>
    <mergeCell ref="T1657:U1657"/>
    <mergeCell ref="X1657:Y1657"/>
    <mergeCell ref="AB1657:AC1657"/>
    <mergeCell ref="AF1657:AG1657"/>
    <mergeCell ref="L1656:M1656"/>
    <mergeCell ref="P1656:Q1656"/>
    <mergeCell ref="T1656:U1656"/>
    <mergeCell ref="X1656:Y1656"/>
    <mergeCell ref="AB1656:AC1656"/>
    <mergeCell ref="AF1654:AG1654"/>
    <mergeCell ref="L1655:M1655"/>
    <mergeCell ref="P1655:Q1655"/>
    <mergeCell ref="T1655:U1655"/>
    <mergeCell ref="X1655:Y1655"/>
    <mergeCell ref="AB1655:AC1655"/>
    <mergeCell ref="AF1655:AG1655"/>
    <mergeCell ref="L1654:M1654"/>
    <mergeCell ref="P1654:Q1654"/>
    <mergeCell ref="T1654:U1654"/>
    <mergeCell ref="X1654:Y1654"/>
    <mergeCell ref="AB1654:AC1654"/>
    <mergeCell ref="AE1652:AG1652"/>
    <mergeCell ref="K1653:M1653"/>
    <mergeCell ref="O1653:Q1653"/>
    <mergeCell ref="S1653:U1653"/>
    <mergeCell ref="W1653:Y1653"/>
    <mergeCell ref="AA1653:AC1653"/>
    <mergeCell ref="AE1653:AG1653"/>
    <mergeCell ref="K1652:M1652"/>
    <mergeCell ref="O1652:Q1652"/>
    <mergeCell ref="S1652:U1652"/>
    <mergeCell ref="W1652:Y1652"/>
    <mergeCell ref="AA1652:AC1652"/>
    <mergeCell ref="AE1650:AG1650"/>
    <mergeCell ref="K1651:M1651"/>
    <mergeCell ref="O1651:Q1651"/>
    <mergeCell ref="S1651:U1651"/>
    <mergeCell ref="W1651:Y1651"/>
    <mergeCell ref="AA1651:AC1651"/>
    <mergeCell ref="AE1651:AG1651"/>
    <mergeCell ref="K1650:M1650"/>
    <mergeCell ref="O1650:Q1650"/>
    <mergeCell ref="S1650:U1650"/>
    <mergeCell ref="W1650:Y1650"/>
    <mergeCell ref="AA1650:AC1650"/>
    <mergeCell ref="AE1648:AG1648"/>
    <mergeCell ref="A1649:F1649"/>
    <mergeCell ref="L1649:M1649"/>
    <mergeCell ref="P1649:Q1649"/>
    <mergeCell ref="T1649:U1649"/>
    <mergeCell ref="X1649:Y1649"/>
    <mergeCell ref="AB1649:AC1649"/>
    <mergeCell ref="AF1649:AG1649"/>
    <mergeCell ref="K1648:M1648"/>
    <mergeCell ref="O1648:Q1648"/>
    <mergeCell ref="S1648:U1648"/>
    <mergeCell ref="W1648:Y1648"/>
    <mergeCell ref="AA1648:AC1648"/>
    <mergeCell ref="AF1646:AG1646"/>
    <mergeCell ref="K1647:M1647"/>
    <mergeCell ref="O1647:Q1647"/>
    <mergeCell ref="S1647:U1647"/>
    <mergeCell ref="W1647:Y1647"/>
    <mergeCell ref="AA1647:AC1647"/>
    <mergeCell ref="AE1647:AG1647"/>
    <mergeCell ref="L1646:M1646"/>
    <mergeCell ref="P1646:Q1646"/>
    <mergeCell ref="T1646:U1646"/>
    <mergeCell ref="X1646:Y1646"/>
    <mergeCell ref="AB1646:AC1646"/>
    <mergeCell ref="AE1644:AG1644"/>
    <mergeCell ref="L1645:M1645"/>
    <mergeCell ref="P1645:Q1645"/>
    <mergeCell ref="T1645:U1645"/>
    <mergeCell ref="X1645:Y1645"/>
    <mergeCell ref="AB1645:AC1645"/>
    <mergeCell ref="AF1645:AG1645"/>
    <mergeCell ref="K1644:M1644"/>
    <mergeCell ref="O1644:Q1644"/>
    <mergeCell ref="S1644:U1644"/>
    <mergeCell ref="W1644:Y1644"/>
    <mergeCell ref="AA1644:AC1644"/>
    <mergeCell ref="AF1642:AG1642"/>
    <mergeCell ref="K1643:M1643"/>
    <mergeCell ref="O1643:Q1643"/>
    <mergeCell ref="S1643:U1643"/>
    <mergeCell ref="W1643:Y1643"/>
    <mergeCell ref="AA1643:AC1643"/>
    <mergeCell ref="AE1643:AG1643"/>
    <mergeCell ref="L1642:M1642"/>
    <mergeCell ref="P1642:Q1642"/>
    <mergeCell ref="T1642:U1642"/>
    <mergeCell ref="X1642:Y1642"/>
    <mergeCell ref="AB1642:AC1642"/>
    <mergeCell ref="AF1640:AG1640"/>
    <mergeCell ref="L1641:M1641"/>
    <mergeCell ref="P1641:Q1641"/>
    <mergeCell ref="T1641:U1641"/>
    <mergeCell ref="X1641:Y1641"/>
    <mergeCell ref="AB1641:AC1641"/>
    <mergeCell ref="AF1641:AG1641"/>
    <mergeCell ref="L1640:M1640"/>
    <mergeCell ref="P1640:Q1640"/>
    <mergeCell ref="T1640:U1640"/>
    <mergeCell ref="X1640:Y1640"/>
    <mergeCell ref="AB1640:AC1640"/>
    <mergeCell ref="AF1638:AG1638"/>
    <mergeCell ref="L1639:M1639"/>
    <mergeCell ref="P1639:Q1639"/>
    <mergeCell ref="T1639:U1639"/>
    <mergeCell ref="X1639:Y1639"/>
    <mergeCell ref="AB1639:AC1639"/>
    <mergeCell ref="AF1639:AG1639"/>
    <mergeCell ref="L1638:M1638"/>
    <mergeCell ref="P1638:Q1638"/>
    <mergeCell ref="T1638:U1638"/>
    <mergeCell ref="X1638:Y1638"/>
    <mergeCell ref="AB1638:AC1638"/>
    <mergeCell ref="AF1636:AG1636"/>
    <mergeCell ref="L1637:M1637"/>
    <mergeCell ref="P1637:Q1637"/>
    <mergeCell ref="T1637:U1637"/>
    <mergeCell ref="X1637:Y1637"/>
    <mergeCell ref="AB1637:AC1637"/>
    <mergeCell ref="AF1637:AG1637"/>
    <mergeCell ref="L1636:M1636"/>
    <mergeCell ref="P1636:Q1636"/>
    <mergeCell ref="T1636:U1636"/>
    <mergeCell ref="X1636:Y1636"/>
    <mergeCell ref="AB1636:AC1636"/>
    <mergeCell ref="AF1634:AG1634"/>
    <mergeCell ref="L1635:M1635"/>
    <mergeCell ref="P1635:Q1635"/>
    <mergeCell ref="T1635:U1635"/>
    <mergeCell ref="X1635:Y1635"/>
    <mergeCell ref="AB1635:AC1635"/>
    <mergeCell ref="AF1635:AG1635"/>
    <mergeCell ref="L1634:M1634"/>
    <mergeCell ref="P1634:Q1634"/>
    <mergeCell ref="T1634:U1634"/>
    <mergeCell ref="X1634:Y1634"/>
    <mergeCell ref="AB1634:AC1634"/>
    <mergeCell ref="AF1632:AG1632"/>
    <mergeCell ref="L1633:M1633"/>
    <mergeCell ref="P1633:Q1633"/>
    <mergeCell ref="T1633:U1633"/>
    <mergeCell ref="X1633:Y1633"/>
    <mergeCell ref="AB1633:AC1633"/>
    <mergeCell ref="AF1633:AG1633"/>
    <mergeCell ref="L1632:M1632"/>
    <mergeCell ref="P1632:Q1632"/>
    <mergeCell ref="T1632:U1632"/>
    <mergeCell ref="X1632:Y1632"/>
    <mergeCell ref="AB1632:AC1632"/>
    <mergeCell ref="AE1630:AG1630"/>
    <mergeCell ref="K1631:M1631"/>
    <mergeCell ref="O1631:Q1631"/>
    <mergeCell ref="S1631:U1631"/>
    <mergeCell ref="W1631:Y1631"/>
    <mergeCell ref="AA1631:AC1631"/>
    <mergeCell ref="AE1631:AG1631"/>
    <mergeCell ref="K1630:M1630"/>
    <mergeCell ref="O1630:Q1630"/>
    <mergeCell ref="S1630:U1630"/>
    <mergeCell ref="W1630:Y1630"/>
    <mergeCell ref="AA1630:AC1630"/>
    <mergeCell ref="AF1628:AG1628"/>
    <mergeCell ref="K1629:M1629"/>
    <mergeCell ref="O1629:Q1629"/>
    <mergeCell ref="S1629:U1629"/>
    <mergeCell ref="W1629:Y1629"/>
    <mergeCell ref="AA1629:AC1629"/>
    <mergeCell ref="AE1629:AG1629"/>
    <mergeCell ref="L1628:M1628"/>
    <mergeCell ref="P1628:Q1628"/>
    <mergeCell ref="T1628:U1628"/>
    <mergeCell ref="X1628:Y1628"/>
    <mergeCell ref="AB1628:AC1628"/>
    <mergeCell ref="AE1626:AG1626"/>
    <mergeCell ref="L1627:M1627"/>
    <mergeCell ref="P1627:Q1627"/>
    <mergeCell ref="T1627:U1627"/>
    <mergeCell ref="X1627:Y1627"/>
    <mergeCell ref="AB1627:AC1627"/>
    <mergeCell ref="AF1627:AG1627"/>
    <mergeCell ref="K1626:M1626"/>
    <mergeCell ref="O1626:Q1626"/>
    <mergeCell ref="S1626:U1626"/>
    <mergeCell ref="W1626:Y1626"/>
    <mergeCell ref="AA1626:AC1626"/>
    <mergeCell ref="AE1624:AG1624"/>
    <mergeCell ref="K1625:M1625"/>
    <mergeCell ref="O1625:Q1625"/>
    <mergeCell ref="S1625:U1625"/>
    <mergeCell ref="W1625:Y1625"/>
    <mergeCell ref="AA1625:AC1625"/>
    <mergeCell ref="AE1625:AG1625"/>
    <mergeCell ref="K1624:M1624"/>
    <mergeCell ref="O1624:Q1624"/>
    <mergeCell ref="S1624:U1624"/>
    <mergeCell ref="W1624:Y1624"/>
    <mergeCell ref="AA1624:AC1624"/>
    <mergeCell ref="AB1622:AC1622"/>
    <mergeCell ref="AF1622:AG1622"/>
    <mergeCell ref="K1623:M1623"/>
    <mergeCell ref="O1623:Q1623"/>
    <mergeCell ref="S1623:U1623"/>
    <mergeCell ref="W1623:Y1623"/>
    <mergeCell ref="AA1623:AC1623"/>
    <mergeCell ref="AE1623:AG1623"/>
    <mergeCell ref="A1622:F1622"/>
    <mergeCell ref="L1622:M1622"/>
    <mergeCell ref="P1622:Q1622"/>
    <mergeCell ref="T1622:U1622"/>
    <mergeCell ref="X1622:Y1622"/>
    <mergeCell ref="AE1620:AG1620"/>
    <mergeCell ref="K1621:M1621"/>
    <mergeCell ref="O1621:Q1621"/>
    <mergeCell ref="S1621:U1621"/>
    <mergeCell ref="W1621:Y1621"/>
    <mergeCell ref="AA1621:AC1621"/>
    <mergeCell ref="AE1621:AG1621"/>
    <mergeCell ref="K1620:M1620"/>
    <mergeCell ref="O1620:Q1620"/>
    <mergeCell ref="S1620:U1620"/>
    <mergeCell ref="W1620:Y1620"/>
    <mergeCell ref="AA1620:AC1620"/>
    <mergeCell ref="AF1618:AG1618"/>
    <mergeCell ref="L1619:M1619"/>
    <mergeCell ref="P1619:Q1619"/>
    <mergeCell ref="T1619:U1619"/>
    <mergeCell ref="X1619:Y1619"/>
    <mergeCell ref="AB1619:AC1619"/>
    <mergeCell ref="AF1619:AG1619"/>
    <mergeCell ref="L1618:M1618"/>
    <mergeCell ref="P1618:Q1618"/>
    <mergeCell ref="T1618:U1618"/>
    <mergeCell ref="X1618:Y1618"/>
    <mergeCell ref="AB1618:AC1618"/>
    <mergeCell ref="AE1616:AG1616"/>
    <mergeCell ref="K1617:M1617"/>
    <mergeCell ref="O1617:Q1617"/>
    <mergeCell ref="S1617:U1617"/>
    <mergeCell ref="W1617:Y1617"/>
    <mergeCell ref="AA1617:AC1617"/>
    <mergeCell ref="AE1617:AG1617"/>
    <mergeCell ref="K1616:M1616"/>
    <mergeCell ref="O1616:Q1616"/>
    <mergeCell ref="S1616:U1616"/>
    <mergeCell ref="W1616:Y1616"/>
    <mergeCell ref="AA1616:AC1616"/>
    <mergeCell ref="AF1614:AG1614"/>
    <mergeCell ref="L1615:M1615"/>
    <mergeCell ref="P1615:Q1615"/>
    <mergeCell ref="T1615:U1615"/>
    <mergeCell ref="X1615:Y1615"/>
    <mergeCell ref="AB1615:AC1615"/>
    <mergeCell ref="AF1615:AG1615"/>
    <mergeCell ref="L1614:M1614"/>
    <mergeCell ref="P1614:Q1614"/>
    <mergeCell ref="T1614:U1614"/>
    <mergeCell ref="X1614:Y1614"/>
    <mergeCell ref="AB1614:AC1614"/>
    <mergeCell ref="AE1612:AG1612"/>
    <mergeCell ref="K1613:M1613"/>
    <mergeCell ref="O1613:Q1613"/>
    <mergeCell ref="S1613:U1613"/>
    <mergeCell ref="W1613:Y1613"/>
    <mergeCell ref="AA1613:AC1613"/>
    <mergeCell ref="AE1613:AG1613"/>
    <mergeCell ref="K1612:M1612"/>
    <mergeCell ref="O1612:Q1612"/>
    <mergeCell ref="S1612:U1612"/>
    <mergeCell ref="W1612:Y1612"/>
    <mergeCell ref="AA1612:AC1612"/>
    <mergeCell ref="AF1610:AG1610"/>
    <mergeCell ref="K1611:M1611"/>
    <mergeCell ref="O1611:Q1611"/>
    <mergeCell ref="S1611:U1611"/>
    <mergeCell ref="W1611:Y1611"/>
    <mergeCell ref="AA1611:AC1611"/>
    <mergeCell ref="AE1611:AG1611"/>
    <mergeCell ref="L1610:M1610"/>
    <mergeCell ref="P1610:Q1610"/>
    <mergeCell ref="T1610:U1610"/>
    <mergeCell ref="X1610:Y1610"/>
    <mergeCell ref="AB1610:AC1610"/>
    <mergeCell ref="AE1608:AG1608"/>
    <mergeCell ref="L1609:M1609"/>
    <mergeCell ref="P1609:Q1609"/>
    <mergeCell ref="T1609:U1609"/>
    <mergeCell ref="X1609:Y1609"/>
    <mergeCell ref="AB1609:AC1609"/>
    <mergeCell ref="AF1609:AG1609"/>
    <mergeCell ref="K1608:M1608"/>
    <mergeCell ref="O1608:Q1608"/>
    <mergeCell ref="S1608:U1608"/>
    <mergeCell ref="W1608:Y1608"/>
    <mergeCell ref="AA1608:AC1608"/>
    <mergeCell ref="AE1606:AG1606"/>
    <mergeCell ref="K1607:M1607"/>
    <mergeCell ref="O1607:Q1607"/>
    <mergeCell ref="S1607:U1607"/>
    <mergeCell ref="W1607:Y1607"/>
    <mergeCell ref="AA1607:AC1607"/>
    <mergeCell ref="AE1607:AG1607"/>
    <mergeCell ref="K1606:M1606"/>
    <mergeCell ref="O1606:Q1606"/>
    <mergeCell ref="S1606:U1606"/>
    <mergeCell ref="W1606:Y1606"/>
    <mergeCell ref="AA1606:AC1606"/>
    <mergeCell ref="AF1604:AG1604"/>
    <mergeCell ref="L1605:M1605"/>
    <mergeCell ref="P1605:Q1605"/>
    <mergeCell ref="T1605:U1605"/>
    <mergeCell ref="X1605:Y1605"/>
    <mergeCell ref="AB1605:AC1605"/>
    <mergeCell ref="AF1605:AG1605"/>
    <mergeCell ref="L1604:M1604"/>
    <mergeCell ref="P1604:Q1604"/>
    <mergeCell ref="T1604:U1604"/>
    <mergeCell ref="X1604:Y1604"/>
    <mergeCell ref="AB1604:AC1604"/>
    <mergeCell ref="AE1602:AG1602"/>
    <mergeCell ref="L1603:M1603"/>
    <mergeCell ref="P1603:Q1603"/>
    <mergeCell ref="T1603:U1603"/>
    <mergeCell ref="X1603:Y1603"/>
    <mergeCell ref="AB1603:AC1603"/>
    <mergeCell ref="AF1603:AG1603"/>
    <mergeCell ref="K1602:M1602"/>
    <mergeCell ref="O1602:Q1602"/>
    <mergeCell ref="S1602:U1602"/>
    <mergeCell ref="W1602:Y1602"/>
    <mergeCell ref="AA1602:AC1602"/>
    <mergeCell ref="AE1600:AG1600"/>
    <mergeCell ref="K1601:M1601"/>
    <mergeCell ref="O1601:Q1601"/>
    <mergeCell ref="S1601:U1601"/>
    <mergeCell ref="W1601:Y1601"/>
    <mergeCell ref="AA1601:AC1601"/>
    <mergeCell ref="AE1601:AG1601"/>
    <mergeCell ref="K1600:M1600"/>
    <mergeCell ref="O1600:Q1600"/>
    <mergeCell ref="S1600:U1600"/>
    <mergeCell ref="W1600:Y1600"/>
    <mergeCell ref="AA1600:AC1600"/>
    <mergeCell ref="AF1598:AG1598"/>
    <mergeCell ref="L1599:M1599"/>
    <mergeCell ref="P1599:Q1599"/>
    <mergeCell ref="T1599:U1599"/>
    <mergeCell ref="X1599:Y1599"/>
    <mergeCell ref="AB1599:AC1599"/>
    <mergeCell ref="AF1599:AG1599"/>
    <mergeCell ref="L1598:M1598"/>
    <mergeCell ref="P1598:Q1598"/>
    <mergeCell ref="T1598:U1598"/>
    <mergeCell ref="X1598:Y1598"/>
    <mergeCell ref="AB1598:AC1598"/>
    <mergeCell ref="AE1596:AG1596"/>
    <mergeCell ref="L1597:M1597"/>
    <mergeCell ref="P1597:Q1597"/>
    <mergeCell ref="T1597:U1597"/>
    <mergeCell ref="X1597:Y1597"/>
    <mergeCell ref="AB1597:AC1597"/>
    <mergeCell ref="AF1597:AG1597"/>
    <mergeCell ref="K1596:M1596"/>
    <mergeCell ref="O1596:Q1596"/>
    <mergeCell ref="S1596:U1596"/>
    <mergeCell ref="W1596:Y1596"/>
    <mergeCell ref="AA1596:AC1596"/>
    <mergeCell ref="AE1594:AG1594"/>
    <mergeCell ref="K1595:M1595"/>
    <mergeCell ref="O1595:Q1595"/>
    <mergeCell ref="S1595:U1595"/>
    <mergeCell ref="W1595:Y1595"/>
    <mergeCell ref="AA1595:AC1595"/>
    <mergeCell ref="AE1595:AG1595"/>
    <mergeCell ref="K1594:M1594"/>
    <mergeCell ref="O1594:Q1594"/>
    <mergeCell ref="S1594:U1594"/>
    <mergeCell ref="W1594:Y1594"/>
    <mergeCell ref="AA1594:AC1594"/>
    <mergeCell ref="AB1592:AC1592"/>
    <mergeCell ref="AF1592:AG1592"/>
    <mergeCell ref="K1593:M1593"/>
    <mergeCell ref="O1593:Q1593"/>
    <mergeCell ref="S1593:U1593"/>
    <mergeCell ref="W1593:Y1593"/>
    <mergeCell ref="AA1593:AC1593"/>
    <mergeCell ref="AE1593:AG1593"/>
    <mergeCell ref="A1592:F1592"/>
    <mergeCell ref="L1592:M1592"/>
    <mergeCell ref="P1592:Q1592"/>
    <mergeCell ref="T1592:U1592"/>
    <mergeCell ref="X1592:Y1592"/>
    <mergeCell ref="AE1590:AG1590"/>
    <mergeCell ref="K1591:M1591"/>
    <mergeCell ref="O1591:Q1591"/>
    <mergeCell ref="S1591:U1591"/>
    <mergeCell ref="W1591:Y1591"/>
    <mergeCell ref="AA1591:AC1591"/>
    <mergeCell ref="AE1591:AG1591"/>
    <mergeCell ref="K1590:M1590"/>
    <mergeCell ref="O1590:Q1590"/>
    <mergeCell ref="S1590:U1590"/>
    <mergeCell ref="W1590:Y1590"/>
    <mergeCell ref="AA1590:AC1590"/>
    <mergeCell ref="AF1588:AG1588"/>
    <mergeCell ref="L1589:M1589"/>
    <mergeCell ref="P1589:Q1589"/>
    <mergeCell ref="T1589:U1589"/>
    <mergeCell ref="X1589:Y1589"/>
    <mergeCell ref="AB1589:AC1589"/>
    <mergeCell ref="AF1589:AG1589"/>
    <mergeCell ref="L1588:M1588"/>
    <mergeCell ref="P1588:Q1588"/>
    <mergeCell ref="T1588:U1588"/>
    <mergeCell ref="X1588:Y1588"/>
    <mergeCell ref="AB1588:AC1588"/>
    <mergeCell ref="AE1586:AG1586"/>
    <mergeCell ref="K1587:M1587"/>
    <mergeCell ref="O1587:Q1587"/>
    <mergeCell ref="S1587:U1587"/>
    <mergeCell ref="W1587:Y1587"/>
    <mergeCell ref="AA1587:AC1587"/>
    <mergeCell ref="AE1587:AG1587"/>
    <mergeCell ref="K1586:M1586"/>
    <mergeCell ref="O1586:Q1586"/>
    <mergeCell ref="S1586:U1586"/>
    <mergeCell ref="W1586:Y1586"/>
    <mergeCell ref="AA1586:AC1586"/>
    <mergeCell ref="AF1584:AG1584"/>
    <mergeCell ref="L1585:M1585"/>
    <mergeCell ref="P1585:Q1585"/>
    <mergeCell ref="T1585:U1585"/>
    <mergeCell ref="X1585:Y1585"/>
    <mergeCell ref="AB1585:AC1585"/>
    <mergeCell ref="AF1585:AG1585"/>
    <mergeCell ref="L1584:M1584"/>
    <mergeCell ref="P1584:Q1584"/>
    <mergeCell ref="T1584:U1584"/>
    <mergeCell ref="X1584:Y1584"/>
    <mergeCell ref="AB1584:AC1584"/>
    <mergeCell ref="AE1582:AG1582"/>
    <mergeCell ref="K1583:M1583"/>
    <mergeCell ref="O1583:Q1583"/>
    <mergeCell ref="S1583:U1583"/>
    <mergeCell ref="W1583:Y1583"/>
    <mergeCell ref="AA1583:AC1583"/>
    <mergeCell ref="AE1583:AG1583"/>
    <mergeCell ref="K1582:M1582"/>
    <mergeCell ref="O1582:Q1582"/>
    <mergeCell ref="S1582:U1582"/>
    <mergeCell ref="W1582:Y1582"/>
    <mergeCell ref="AA1582:AC1582"/>
    <mergeCell ref="AF1580:AG1580"/>
    <mergeCell ref="L1581:M1581"/>
    <mergeCell ref="P1581:Q1581"/>
    <mergeCell ref="T1581:U1581"/>
    <mergeCell ref="X1581:Y1581"/>
    <mergeCell ref="AB1581:AC1581"/>
    <mergeCell ref="AF1581:AG1581"/>
    <mergeCell ref="L1580:M1580"/>
    <mergeCell ref="P1580:Q1580"/>
    <mergeCell ref="T1580:U1580"/>
    <mergeCell ref="X1580:Y1580"/>
    <mergeCell ref="AB1580:AC1580"/>
    <mergeCell ref="AE1578:AG1578"/>
    <mergeCell ref="K1579:M1579"/>
    <mergeCell ref="O1579:Q1579"/>
    <mergeCell ref="S1579:U1579"/>
    <mergeCell ref="W1579:Y1579"/>
    <mergeCell ref="AA1579:AC1579"/>
    <mergeCell ref="AE1579:AG1579"/>
    <mergeCell ref="K1578:M1578"/>
    <mergeCell ref="O1578:Q1578"/>
    <mergeCell ref="S1578:U1578"/>
    <mergeCell ref="W1578:Y1578"/>
    <mergeCell ref="AA1578:AC1578"/>
    <mergeCell ref="AF1576:AG1576"/>
    <mergeCell ref="K1577:M1577"/>
    <mergeCell ref="O1577:Q1577"/>
    <mergeCell ref="S1577:U1577"/>
    <mergeCell ref="W1577:Y1577"/>
    <mergeCell ref="AA1577:AC1577"/>
    <mergeCell ref="AE1577:AG1577"/>
    <mergeCell ref="L1576:M1576"/>
    <mergeCell ref="P1576:Q1576"/>
    <mergeCell ref="T1576:U1576"/>
    <mergeCell ref="X1576:Y1576"/>
    <mergeCell ref="AB1576:AC1576"/>
    <mergeCell ref="AE1574:AG1574"/>
    <mergeCell ref="L1575:M1575"/>
    <mergeCell ref="P1575:Q1575"/>
    <mergeCell ref="T1575:U1575"/>
    <mergeCell ref="X1575:Y1575"/>
    <mergeCell ref="AB1575:AC1575"/>
    <mergeCell ref="AF1575:AG1575"/>
    <mergeCell ref="K1574:M1574"/>
    <mergeCell ref="O1574:Q1574"/>
    <mergeCell ref="S1574:U1574"/>
    <mergeCell ref="W1574:Y1574"/>
    <mergeCell ref="AA1574:AC1574"/>
    <mergeCell ref="AF1572:AG1572"/>
    <mergeCell ref="K1573:M1573"/>
    <mergeCell ref="O1573:Q1573"/>
    <mergeCell ref="S1573:U1573"/>
    <mergeCell ref="W1573:Y1573"/>
    <mergeCell ref="AA1573:AC1573"/>
    <mergeCell ref="AE1573:AG1573"/>
    <mergeCell ref="L1572:M1572"/>
    <mergeCell ref="P1572:Q1572"/>
    <mergeCell ref="T1572:U1572"/>
    <mergeCell ref="X1572:Y1572"/>
    <mergeCell ref="AB1572:AC1572"/>
    <mergeCell ref="AE1570:AG1570"/>
    <mergeCell ref="L1571:M1571"/>
    <mergeCell ref="P1571:Q1571"/>
    <mergeCell ref="T1571:U1571"/>
    <mergeCell ref="X1571:Y1571"/>
    <mergeCell ref="AB1571:AC1571"/>
    <mergeCell ref="AF1571:AG1571"/>
    <mergeCell ref="K1570:M1570"/>
    <mergeCell ref="O1570:Q1570"/>
    <mergeCell ref="S1570:U1570"/>
    <mergeCell ref="W1570:Y1570"/>
    <mergeCell ref="AA1570:AC1570"/>
    <mergeCell ref="AF1568:AG1568"/>
    <mergeCell ref="K1569:M1569"/>
    <mergeCell ref="O1569:Q1569"/>
    <mergeCell ref="S1569:U1569"/>
    <mergeCell ref="W1569:Y1569"/>
    <mergeCell ref="AA1569:AC1569"/>
    <mergeCell ref="AE1569:AG1569"/>
    <mergeCell ref="L1568:M1568"/>
    <mergeCell ref="P1568:Q1568"/>
    <mergeCell ref="T1568:U1568"/>
    <mergeCell ref="X1568:Y1568"/>
    <mergeCell ref="AB1568:AC1568"/>
    <mergeCell ref="AE1566:AG1566"/>
    <mergeCell ref="L1567:M1567"/>
    <mergeCell ref="P1567:Q1567"/>
    <mergeCell ref="T1567:U1567"/>
    <mergeCell ref="X1567:Y1567"/>
    <mergeCell ref="AB1567:AC1567"/>
    <mergeCell ref="AF1567:AG1567"/>
    <mergeCell ref="K1566:M1566"/>
    <mergeCell ref="O1566:Q1566"/>
    <mergeCell ref="S1566:U1566"/>
    <mergeCell ref="W1566:Y1566"/>
    <mergeCell ref="AA1566:AC1566"/>
    <mergeCell ref="AF1564:AG1564"/>
    <mergeCell ref="K1565:M1565"/>
    <mergeCell ref="O1565:Q1565"/>
    <mergeCell ref="S1565:U1565"/>
    <mergeCell ref="W1565:Y1565"/>
    <mergeCell ref="AA1565:AC1565"/>
    <mergeCell ref="AE1565:AG1565"/>
    <mergeCell ref="L1564:M1564"/>
    <mergeCell ref="P1564:Q1564"/>
    <mergeCell ref="T1564:U1564"/>
    <mergeCell ref="X1564:Y1564"/>
    <mergeCell ref="AB1564:AC1564"/>
    <mergeCell ref="AE1562:AG1562"/>
    <mergeCell ref="L1563:M1563"/>
    <mergeCell ref="P1563:Q1563"/>
    <mergeCell ref="T1563:U1563"/>
    <mergeCell ref="X1563:Y1563"/>
    <mergeCell ref="AB1563:AC1563"/>
    <mergeCell ref="AF1563:AG1563"/>
    <mergeCell ref="K1562:M1562"/>
    <mergeCell ref="O1562:Q1562"/>
    <mergeCell ref="S1562:U1562"/>
    <mergeCell ref="W1562:Y1562"/>
    <mergeCell ref="AA1562:AC1562"/>
    <mergeCell ref="AF1560:AG1560"/>
    <mergeCell ref="K1561:M1561"/>
    <mergeCell ref="O1561:Q1561"/>
    <mergeCell ref="S1561:U1561"/>
    <mergeCell ref="W1561:Y1561"/>
    <mergeCell ref="AA1561:AC1561"/>
    <mergeCell ref="AE1561:AG1561"/>
    <mergeCell ref="L1560:M1560"/>
    <mergeCell ref="P1560:Q1560"/>
    <mergeCell ref="T1560:U1560"/>
    <mergeCell ref="X1560:Y1560"/>
    <mergeCell ref="AB1560:AC1560"/>
    <mergeCell ref="AE1558:AG1558"/>
    <mergeCell ref="L1559:M1559"/>
    <mergeCell ref="P1559:Q1559"/>
    <mergeCell ref="T1559:U1559"/>
    <mergeCell ref="X1559:Y1559"/>
    <mergeCell ref="AB1559:AC1559"/>
    <mergeCell ref="AF1559:AG1559"/>
    <mergeCell ref="K1558:M1558"/>
    <mergeCell ref="O1558:Q1558"/>
    <mergeCell ref="S1558:U1558"/>
    <mergeCell ref="W1558:Y1558"/>
    <mergeCell ref="AA1558:AC1558"/>
    <mergeCell ref="AF1556:AG1556"/>
    <mergeCell ref="K1557:M1557"/>
    <mergeCell ref="O1557:Q1557"/>
    <mergeCell ref="S1557:U1557"/>
    <mergeCell ref="W1557:Y1557"/>
    <mergeCell ref="AA1557:AC1557"/>
    <mergeCell ref="AE1557:AG1557"/>
    <mergeCell ref="L1556:M1556"/>
    <mergeCell ref="P1556:Q1556"/>
    <mergeCell ref="T1556:U1556"/>
    <mergeCell ref="X1556:Y1556"/>
    <mergeCell ref="AB1556:AC1556"/>
    <mergeCell ref="AE1554:AG1554"/>
    <mergeCell ref="L1555:M1555"/>
    <mergeCell ref="P1555:Q1555"/>
    <mergeCell ref="T1555:U1555"/>
    <mergeCell ref="X1555:Y1555"/>
    <mergeCell ref="AB1555:AC1555"/>
    <mergeCell ref="AF1555:AG1555"/>
    <mergeCell ref="K1554:M1554"/>
    <mergeCell ref="O1554:Q1554"/>
    <mergeCell ref="S1554:U1554"/>
    <mergeCell ref="W1554:Y1554"/>
    <mergeCell ref="AA1554:AC1554"/>
    <mergeCell ref="AE1552:AG1552"/>
    <mergeCell ref="K1553:M1553"/>
    <mergeCell ref="O1553:Q1553"/>
    <mergeCell ref="S1553:U1553"/>
    <mergeCell ref="W1553:Y1553"/>
    <mergeCell ref="AA1553:AC1553"/>
    <mergeCell ref="AE1553:AG1553"/>
    <mergeCell ref="K1552:M1552"/>
    <mergeCell ref="O1552:Q1552"/>
    <mergeCell ref="S1552:U1552"/>
    <mergeCell ref="W1552:Y1552"/>
    <mergeCell ref="AA1552:AC1552"/>
    <mergeCell ref="AF1550:AG1550"/>
    <mergeCell ref="L1551:M1551"/>
    <mergeCell ref="P1551:Q1551"/>
    <mergeCell ref="T1551:U1551"/>
    <mergeCell ref="X1551:Y1551"/>
    <mergeCell ref="AB1551:AC1551"/>
    <mergeCell ref="AF1551:AG1551"/>
    <mergeCell ref="L1550:M1550"/>
    <mergeCell ref="P1550:Q1550"/>
    <mergeCell ref="T1550:U1550"/>
    <mergeCell ref="X1550:Y1550"/>
    <mergeCell ref="AB1550:AC1550"/>
    <mergeCell ref="AE1548:AG1548"/>
    <mergeCell ref="K1549:M1549"/>
    <mergeCell ref="O1549:Q1549"/>
    <mergeCell ref="S1549:U1549"/>
    <mergeCell ref="W1549:Y1549"/>
    <mergeCell ref="AA1549:AC1549"/>
    <mergeCell ref="AE1549:AG1549"/>
    <mergeCell ref="K1548:M1548"/>
    <mergeCell ref="O1548:Q1548"/>
    <mergeCell ref="S1548:U1548"/>
    <mergeCell ref="W1548:Y1548"/>
    <mergeCell ref="AA1548:AC1548"/>
    <mergeCell ref="AF1546:AG1546"/>
    <mergeCell ref="L1547:M1547"/>
    <mergeCell ref="P1547:Q1547"/>
    <mergeCell ref="T1547:U1547"/>
    <mergeCell ref="X1547:Y1547"/>
    <mergeCell ref="AB1547:AC1547"/>
    <mergeCell ref="AF1547:AG1547"/>
    <mergeCell ref="L1546:M1546"/>
    <mergeCell ref="P1546:Q1546"/>
    <mergeCell ref="T1546:U1546"/>
    <mergeCell ref="X1546:Y1546"/>
    <mergeCell ref="AB1546:AC1546"/>
    <mergeCell ref="AE1544:AG1544"/>
    <mergeCell ref="K1545:M1545"/>
    <mergeCell ref="O1545:Q1545"/>
    <mergeCell ref="S1545:U1545"/>
    <mergeCell ref="W1545:Y1545"/>
    <mergeCell ref="AA1545:AC1545"/>
    <mergeCell ref="AE1545:AG1545"/>
    <mergeCell ref="K1544:M1544"/>
    <mergeCell ref="O1544:Q1544"/>
    <mergeCell ref="S1544:U1544"/>
    <mergeCell ref="W1544:Y1544"/>
    <mergeCell ref="AA1544:AC1544"/>
    <mergeCell ref="AF1542:AG1542"/>
    <mergeCell ref="L1543:M1543"/>
    <mergeCell ref="P1543:Q1543"/>
    <mergeCell ref="T1543:U1543"/>
    <mergeCell ref="X1543:Y1543"/>
    <mergeCell ref="AB1543:AC1543"/>
    <mergeCell ref="AF1543:AG1543"/>
    <mergeCell ref="L1542:M1542"/>
    <mergeCell ref="P1542:Q1542"/>
    <mergeCell ref="T1542:U1542"/>
    <mergeCell ref="X1542:Y1542"/>
    <mergeCell ref="AB1542:AC1542"/>
    <mergeCell ref="AE1540:AG1540"/>
    <mergeCell ref="K1541:M1541"/>
    <mergeCell ref="O1541:Q1541"/>
    <mergeCell ref="S1541:U1541"/>
    <mergeCell ref="W1541:Y1541"/>
    <mergeCell ref="AA1541:AC1541"/>
    <mergeCell ref="AE1541:AG1541"/>
    <mergeCell ref="K1540:M1540"/>
    <mergeCell ref="O1540:Q1540"/>
    <mergeCell ref="S1540:U1540"/>
    <mergeCell ref="W1540:Y1540"/>
    <mergeCell ref="AA1540:AC1540"/>
    <mergeCell ref="AF1538:AG1538"/>
    <mergeCell ref="L1539:M1539"/>
    <mergeCell ref="P1539:Q1539"/>
    <mergeCell ref="T1539:U1539"/>
    <mergeCell ref="X1539:Y1539"/>
    <mergeCell ref="AB1539:AC1539"/>
    <mergeCell ref="AF1539:AG1539"/>
    <mergeCell ref="L1538:M1538"/>
    <mergeCell ref="P1538:Q1538"/>
    <mergeCell ref="T1538:U1538"/>
    <mergeCell ref="X1538:Y1538"/>
    <mergeCell ref="AB1538:AC1538"/>
    <mergeCell ref="AE1536:AG1536"/>
    <mergeCell ref="K1537:M1537"/>
    <mergeCell ref="O1537:Q1537"/>
    <mergeCell ref="S1537:U1537"/>
    <mergeCell ref="W1537:Y1537"/>
    <mergeCell ref="AA1537:AC1537"/>
    <mergeCell ref="AE1537:AG1537"/>
    <mergeCell ref="K1536:M1536"/>
    <mergeCell ref="O1536:Q1536"/>
    <mergeCell ref="S1536:U1536"/>
    <mergeCell ref="W1536:Y1536"/>
    <mergeCell ref="AA1536:AC1536"/>
    <mergeCell ref="AF1534:AG1534"/>
    <mergeCell ref="K1535:M1535"/>
    <mergeCell ref="O1535:Q1535"/>
    <mergeCell ref="S1535:U1535"/>
    <mergeCell ref="W1535:Y1535"/>
    <mergeCell ref="AA1535:AC1535"/>
    <mergeCell ref="AE1535:AG1535"/>
    <mergeCell ref="L1534:M1534"/>
    <mergeCell ref="P1534:Q1534"/>
    <mergeCell ref="T1534:U1534"/>
    <mergeCell ref="X1534:Y1534"/>
    <mergeCell ref="AB1534:AC1534"/>
    <mergeCell ref="AE1532:AG1532"/>
    <mergeCell ref="L1533:M1533"/>
    <mergeCell ref="P1533:Q1533"/>
    <mergeCell ref="T1533:U1533"/>
    <mergeCell ref="X1533:Y1533"/>
    <mergeCell ref="AB1533:AC1533"/>
    <mergeCell ref="AF1533:AG1533"/>
    <mergeCell ref="K1532:M1532"/>
    <mergeCell ref="O1532:Q1532"/>
    <mergeCell ref="S1532:U1532"/>
    <mergeCell ref="W1532:Y1532"/>
    <mergeCell ref="AA1532:AC1532"/>
    <mergeCell ref="AF1530:AG1530"/>
    <mergeCell ref="K1531:M1531"/>
    <mergeCell ref="O1531:Q1531"/>
    <mergeCell ref="S1531:U1531"/>
    <mergeCell ref="W1531:Y1531"/>
    <mergeCell ref="AA1531:AC1531"/>
    <mergeCell ref="AE1531:AG1531"/>
    <mergeCell ref="L1530:M1530"/>
    <mergeCell ref="P1530:Q1530"/>
    <mergeCell ref="T1530:U1530"/>
    <mergeCell ref="X1530:Y1530"/>
    <mergeCell ref="AB1530:AC1530"/>
    <mergeCell ref="AF1528:AG1528"/>
    <mergeCell ref="L1529:M1529"/>
    <mergeCell ref="P1529:Q1529"/>
    <mergeCell ref="T1529:U1529"/>
    <mergeCell ref="X1529:Y1529"/>
    <mergeCell ref="AB1529:AC1529"/>
    <mergeCell ref="AF1529:AG1529"/>
    <mergeCell ref="L1528:M1528"/>
    <mergeCell ref="P1528:Q1528"/>
    <mergeCell ref="T1528:U1528"/>
    <mergeCell ref="X1528:Y1528"/>
    <mergeCell ref="AB1528:AC1528"/>
    <mergeCell ref="AE1526:AG1526"/>
    <mergeCell ref="K1527:M1527"/>
    <mergeCell ref="O1527:Q1527"/>
    <mergeCell ref="S1527:U1527"/>
    <mergeCell ref="W1527:Y1527"/>
    <mergeCell ref="AA1527:AC1527"/>
    <mergeCell ref="AE1527:AG1527"/>
    <mergeCell ref="K1526:M1526"/>
    <mergeCell ref="O1526:Q1526"/>
    <mergeCell ref="S1526:U1526"/>
    <mergeCell ref="W1526:Y1526"/>
    <mergeCell ref="AA1526:AC1526"/>
    <mergeCell ref="AF1524:AG1524"/>
    <mergeCell ref="K1525:M1525"/>
    <mergeCell ref="O1525:Q1525"/>
    <mergeCell ref="S1525:U1525"/>
    <mergeCell ref="W1525:Y1525"/>
    <mergeCell ref="AA1525:AC1525"/>
    <mergeCell ref="AE1525:AG1525"/>
    <mergeCell ref="L1524:M1524"/>
    <mergeCell ref="P1524:Q1524"/>
    <mergeCell ref="T1524:U1524"/>
    <mergeCell ref="X1524:Y1524"/>
    <mergeCell ref="AB1524:AC1524"/>
    <mergeCell ref="AE1522:AG1522"/>
    <mergeCell ref="L1523:M1523"/>
    <mergeCell ref="P1523:Q1523"/>
    <mergeCell ref="T1523:U1523"/>
    <mergeCell ref="X1523:Y1523"/>
    <mergeCell ref="AB1523:AC1523"/>
    <mergeCell ref="AF1523:AG1523"/>
    <mergeCell ref="K1522:M1522"/>
    <mergeCell ref="O1522:Q1522"/>
    <mergeCell ref="S1522:U1522"/>
    <mergeCell ref="W1522:Y1522"/>
    <mergeCell ref="AA1522:AC1522"/>
    <mergeCell ref="AF1520:AG1520"/>
    <mergeCell ref="K1521:M1521"/>
    <mergeCell ref="O1521:Q1521"/>
    <mergeCell ref="S1521:U1521"/>
    <mergeCell ref="W1521:Y1521"/>
    <mergeCell ref="AA1521:AC1521"/>
    <mergeCell ref="AE1521:AG1521"/>
    <mergeCell ref="L1520:M1520"/>
    <mergeCell ref="P1520:Q1520"/>
    <mergeCell ref="T1520:U1520"/>
    <mergeCell ref="X1520:Y1520"/>
    <mergeCell ref="AB1520:AC1520"/>
    <mergeCell ref="AE1518:AG1518"/>
    <mergeCell ref="L1519:M1519"/>
    <mergeCell ref="P1519:Q1519"/>
    <mergeCell ref="T1519:U1519"/>
    <mergeCell ref="X1519:Y1519"/>
    <mergeCell ref="AB1519:AC1519"/>
    <mergeCell ref="AF1519:AG1519"/>
    <mergeCell ref="K1518:M1518"/>
    <mergeCell ref="O1518:Q1518"/>
    <mergeCell ref="S1518:U1518"/>
    <mergeCell ref="W1518:Y1518"/>
    <mergeCell ref="AA1518:AC1518"/>
    <mergeCell ref="AE1516:AG1516"/>
    <mergeCell ref="K1517:M1517"/>
    <mergeCell ref="O1517:Q1517"/>
    <mergeCell ref="S1517:U1517"/>
    <mergeCell ref="W1517:Y1517"/>
    <mergeCell ref="AA1517:AC1517"/>
    <mergeCell ref="AE1517:AG1517"/>
    <mergeCell ref="K1516:M1516"/>
    <mergeCell ref="O1516:Q1516"/>
    <mergeCell ref="S1516:U1516"/>
    <mergeCell ref="W1516:Y1516"/>
    <mergeCell ref="AA1516:AC1516"/>
    <mergeCell ref="AE1514:AG1514"/>
    <mergeCell ref="K1515:M1515"/>
    <mergeCell ref="O1515:Q1515"/>
    <mergeCell ref="S1515:U1515"/>
    <mergeCell ref="W1515:Y1515"/>
    <mergeCell ref="AA1515:AC1515"/>
    <mergeCell ref="AE1515:AG1515"/>
    <mergeCell ref="K1514:M1514"/>
    <mergeCell ref="O1514:Q1514"/>
    <mergeCell ref="S1514:U1514"/>
    <mergeCell ref="W1514:Y1514"/>
    <mergeCell ref="AA1514:AC1514"/>
    <mergeCell ref="AE1512:AG1512"/>
    <mergeCell ref="A1513:F1513"/>
    <mergeCell ref="L1513:M1513"/>
    <mergeCell ref="P1513:Q1513"/>
    <mergeCell ref="T1513:U1513"/>
    <mergeCell ref="X1513:Y1513"/>
    <mergeCell ref="AB1513:AC1513"/>
    <mergeCell ref="AF1513:AG1513"/>
    <mergeCell ref="K1512:M1512"/>
    <mergeCell ref="O1512:Q1512"/>
    <mergeCell ref="S1512:U1512"/>
    <mergeCell ref="W1512:Y1512"/>
    <mergeCell ref="AA1512:AC1512"/>
    <mergeCell ref="AF1510:AG1510"/>
    <mergeCell ref="K1511:M1511"/>
    <mergeCell ref="O1511:Q1511"/>
    <mergeCell ref="S1511:U1511"/>
    <mergeCell ref="W1511:Y1511"/>
    <mergeCell ref="AA1511:AC1511"/>
    <mergeCell ref="AE1511:AG1511"/>
    <mergeCell ref="L1510:M1510"/>
    <mergeCell ref="P1510:Q1510"/>
    <mergeCell ref="T1510:U1510"/>
    <mergeCell ref="X1510:Y1510"/>
    <mergeCell ref="AB1510:AC1510"/>
    <mergeCell ref="AE1508:AG1508"/>
    <mergeCell ref="L1509:M1509"/>
    <mergeCell ref="P1509:Q1509"/>
    <mergeCell ref="T1509:U1509"/>
    <mergeCell ref="X1509:Y1509"/>
    <mergeCell ref="AB1509:AC1509"/>
    <mergeCell ref="AF1509:AG1509"/>
    <mergeCell ref="K1508:M1508"/>
    <mergeCell ref="O1508:Q1508"/>
    <mergeCell ref="S1508:U1508"/>
    <mergeCell ref="W1508:Y1508"/>
    <mergeCell ref="AA1508:AC1508"/>
    <mergeCell ref="AF1506:AG1506"/>
    <mergeCell ref="K1507:M1507"/>
    <mergeCell ref="O1507:Q1507"/>
    <mergeCell ref="S1507:U1507"/>
    <mergeCell ref="W1507:Y1507"/>
    <mergeCell ref="AA1507:AC1507"/>
    <mergeCell ref="AE1507:AG1507"/>
    <mergeCell ref="L1506:M1506"/>
    <mergeCell ref="P1506:Q1506"/>
    <mergeCell ref="T1506:U1506"/>
    <mergeCell ref="X1506:Y1506"/>
    <mergeCell ref="AB1506:AC1506"/>
    <mergeCell ref="AF1504:AG1504"/>
    <mergeCell ref="L1505:M1505"/>
    <mergeCell ref="P1505:Q1505"/>
    <mergeCell ref="T1505:U1505"/>
    <mergeCell ref="X1505:Y1505"/>
    <mergeCell ref="AB1505:AC1505"/>
    <mergeCell ref="AF1505:AG1505"/>
    <mergeCell ref="L1504:M1504"/>
    <mergeCell ref="P1504:Q1504"/>
    <mergeCell ref="T1504:U1504"/>
    <mergeCell ref="X1504:Y1504"/>
    <mergeCell ref="AB1504:AC1504"/>
    <mergeCell ref="AE1502:AG1502"/>
    <mergeCell ref="K1503:M1503"/>
    <mergeCell ref="O1503:Q1503"/>
    <mergeCell ref="S1503:U1503"/>
    <mergeCell ref="W1503:Y1503"/>
    <mergeCell ref="AA1503:AC1503"/>
    <mergeCell ref="AE1503:AG1503"/>
    <mergeCell ref="K1502:M1502"/>
    <mergeCell ref="O1502:Q1502"/>
    <mergeCell ref="S1502:U1502"/>
    <mergeCell ref="W1502:Y1502"/>
    <mergeCell ref="AA1502:AC1502"/>
    <mergeCell ref="AF1500:AG1500"/>
    <mergeCell ref="K1501:M1501"/>
    <mergeCell ref="O1501:Q1501"/>
    <mergeCell ref="S1501:U1501"/>
    <mergeCell ref="W1501:Y1501"/>
    <mergeCell ref="AA1501:AC1501"/>
    <mergeCell ref="AE1501:AG1501"/>
    <mergeCell ref="L1500:M1500"/>
    <mergeCell ref="P1500:Q1500"/>
    <mergeCell ref="T1500:U1500"/>
    <mergeCell ref="X1500:Y1500"/>
    <mergeCell ref="AB1500:AC1500"/>
    <mergeCell ref="AE1498:AG1498"/>
    <mergeCell ref="L1499:M1499"/>
    <mergeCell ref="P1499:Q1499"/>
    <mergeCell ref="T1499:U1499"/>
    <mergeCell ref="X1499:Y1499"/>
    <mergeCell ref="AB1499:AC1499"/>
    <mergeCell ref="AF1499:AG1499"/>
    <mergeCell ref="K1498:M1498"/>
    <mergeCell ref="O1498:Q1498"/>
    <mergeCell ref="S1498:U1498"/>
    <mergeCell ref="W1498:Y1498"/>
    <mergeCell ref="AA1498:AC1498"/>
    <mergeCell ref="AE1496:AG1496"/>
    <mergeCell ref="K1497:M1497"/>
    <mergeCell ref="O1497:Q1497"/>
    <mergeCell ref="S1497:U1497"/>
    <mergeCell ref="W1497:Y1497"/>
    <mergeCell ref="AA1497:AC1497"/>
    <mergeCell ref="AE1497:AG1497"/>
    <mergeCell ref="K1496:M1496"/>
    <mergeCell ref="O1496:Q1496"/>
    <mergeCell ref="S1496:U1496"/>
    <mergeCell ref="W1496:Y1496"/>
    <mergeCell ref="AA1496:AC1496"/>
    <mergeCell ref="AF1494:AG1494"/>
    <mergeCell ref="L1495:M1495"/>
    <mergeCell ref="P1495:Q1495"/>
    <mergeCell ref="T1495:U1495"/>
    <mergeCell ref="X1495:Y1495"/>
    <mergeCell ref="AB1495:AC1495"/>
    <mergeCell ref="AF1495:AG1495"/>
    <mergeCell ref="L1494:M1494"/>
    <mergeCell ref="P1494:Q1494"/>
    <mergeCell ref="T1494:U1494"/>
    <mergeCell ref="X1494:Y1494"/>
    <mergeCell ref="AB1494:AC1494"/>
    <mergeCell ref="AE1492:AG1492"/>
    <mergeCell ref="K1493:M1493"/>
    <mergeCell ref="O1493:Q1493"/>
    <mergeCell ref="S1493:U1493"/>
    <mergeCell ref="W1493:Y1493"/>
    <mergeCell ref="AA1493:AC1493"/>
    <mergeCell ref="AE1493:AG1493"/>
    <mergeCell ref="K1492:M1492"/>
    <mergeCell ref="O1492:Q1492"/>
    <mergeCell ref="S1492:U1492"/>
    <mergeCell ref="W1492:Y1492"/>
    <mergeCell ref="AA1492:AC1492"/>
    <mergeCell ref="AF1490:AG1490"/>
    <mergeCell ref="K1491:M1491"/>
    <mergeCell ref="O1491:Q1491"/>
    <mergeCell ref="S1491:U1491"/>
    <mergeCell ref="W1491:Y1491"/>
    <mergeCell ref="AA1491:AC1491"/>
    <mergeCell ref="AE1491:AG1491"/>
    <mergeCell ref="L1490:M1490"/>
    <mergeCell ref="P1490:Q1490"/>
    <mergeCell ref="T1490:U1490"/>
    <mergeCell ref="X1490:Y1490"/>
    <mergeCell ref="AB1490:AC1490"/>
    <mergeCell ref="AE1488:AG1488"/>
    <mergeCell ref="L1489:M1489"/>
    <mergeCell ref="P1489:Q1489"/>
    <mergeCell ref="T1489:U1489"/>
    <mergeCell ref="X1489:Y1489"/>
    <mergeCell ref="AB1489:AC1489"/>
    <mergeCell ref="AF1489:AG1489"/>
    <mergeCell ref="K1488:M1488"/>
    <mergeCell ref="O1488:Q1488"/>
    <mergeCell ref="S1488:U1488"/>
    <mergeCell ref="W1488:Y1488"/>
    <mergeCell ref="AA1488:AC1488"/>
    <mergeCell ref="AE1486:AG1486"/>
    <mergeCell ref="K1487:M1487"/>
    <mergeCell ref="O1487:Q1487"/>
    <mergeCell ref="S1487:U1487"/>
    <mergeCell ref="W1487:Y1487"/>
    <mergeCell ref="AA1487:AC1487"/>
    <mergeCell ref="AE1487:AG1487"/>
    <mergeCell ref="K1486:M1486"/>
    <mergeCell ref="O1486:Q1486"/>
    <mergeCell ref="S1486:U1486"/>
    <mergeCell ref="W1486:Y1486"/>
    <mergeCell ref="AA1486:AC1486"/>
    <mergeCell ref="AB1484:AC1484"/>
    <mergeCell ref="AF1484:AG1484"/>
    <mergeCell ref="K1485:M1485"/>
    <mergeCell ref="O1485:Q1485"/>
    <mergeCell ref="S1485:U1485"/>
    <mergeCell ref="W1485:Y1485"/>
    <mergeCell ref="AA1485:AC1485"/>
    <mergeCell ref="AE1485:AG1485"/>
    <mergeCell ref="A1484:F1484"/>
    <mergeCell ref="L1484:M1484"/>
    <mergeCell ref="P1484:Q1484"/>
    <mergeCell ref="T1484:U1484"/>
    <mergeCell ref="X1484:Y1484"/>
    <mergeCell ref="AE1482:AG1482"/>
    <mergeCell ref="K1483:M1483"/>
    <mergeCell ref="O1483:Q1483"/>
    <mergeCell ref="S1483:U1483"/>
    <mergeCell ref="W1483:Y1483"/>
    <mergeCell ref="AA1483:AC1483"/>
    <mergeCell ref="AE1483:AG1483"/>
    <mergeCell ref="K1482:M1482"/>
    <mergeCell ref="O1482:Q1482"/>
    <mergeCell ref="S1482:U1482"/>
    <mergeCell ref="W1482:Y1482"/>
    <mergeCell ref="AA1482:AC1482"/>
    <mergeCell ref="AF1480:AG1480"/>
    <mergeCell ref="L1481:M1481"/>
    <mergeCell ref="P1481:Q1481"/>
    <mergeCell ref="T1481:U1481"/>
    <mergeCell ref="X1481:Y1481"/>
    <mergeCell ref="AB1481:AC1481"/>
    <mergeCell ref="AF1481:AG1481"/>
    <mergeCell ref="L1480:M1480"/>
    <mergeCell ref="P1480:Q1480"/>
    <mergeCell ref="T1480:U1480"/>
    <mergeCell ref="X1480:Y1480"/>
    <mergeCell ref="AB1480:AC1480"/>
    <mergeCell ref="AE1478:AG1478"/>
    <mergeCell ref="K1479:M1479"/>
    <mergeCell ref="O1479:Q1479"/>
    <mergeCell ref="S1479:U1479"/>
    <mergeCell ref="W1479:Y1479"/>
    <mergeCell ref="AA1479:AC1479"/>
    <mergeCell ref="AE1479:AG1479"/>
    <mergeCell ref="K1478:M1478"/>
    <mergeCell ref="O1478:Q1478"/>
    <mergeCell ref="S1478:U1478"/>
    <mergeCell ref="W1478:Y1478"/>
    <mergeCell ref="AA1478:AC1478"/>
    <mergeCell ref="AF1476:AG1476"/>
    <mergeCell ref="L1477:M1477"/>
    <mergeCell ref="P1477:Q1477"/>
    <mergeCell ref="T1477:U1477"/>
    <mergeCell ref="X1477:Y1477"/>
    <mergeCell ref="AB1477:AC1477"/>
    <mergeCell ref="AF1477:AG1477"/>
    <mergeCell ref="L1476:M1476"/>
    <mergeCell ref="P1476:Q1476"/>
    <mergeCell ref="T1476:U1476"/>
    <mergeCell ref="X1476:Y1476"/>
    <mergeCell ref="AB1476:AC1476"/>
    <mergeCell ref="AE1474:AG1474"/>
    <mergeCell ref="K1475:M1475"/>
    <mergeCell ref="O1475:Q1475"/>
    <mergeCell ref="S1475:U1475"/>
    <mergeCell ref="W1475:Y1475"/>
    <mergeCell ref="AA1475:AC1475"/>
    <mergeCell ref="AE1475:AG1475"/>
    <mergeCell ref="K1474:M1474"/>
    <mergeCell ref="O1474:Q1474"/>
    <mergeCell ref="S1474:U1474"/>
    <mergeCell ref="W1474:Y1474"/>
    <mergeCell ref="AA1474:AC1474"/>
    <mergeCell ref="AF1472:AG1472"/>
    <mergeCell ref="L1473:M1473"/>
    <mergeCell ref="P1473:Q1473"/>
    <mergeCell ref="T1473:U1473"/>
    <mergeCell ref="X1473:Y1473"/>
    <mergeCell ref="AB1473:AC1473"/>
    <mergeCell ref="AF1473:AG1473"/>
    <mergeCell ref="L1472:M1472"/>
    <mergeCell ref="P1472:Q1472"/>
    <mergeCell ref="T1472:U1472"/>
    <mergeCell ref="X1472:Y1472"/>
    <mergeCell ref="AB1472:AC1472"/>
    <mergeCell ref="AE1470:AG1470"/>
    <mergeCell ref="K1471:M1471"/>
    <mergeCell ref="O1471:Q1471"/>
    <mergeCell ref="S1471:U1471"/>
    <mergeCell ref="W1471:Y1471"/>
    <mergeCell ref="AA1471:AC1471"/>
    <mergeCell ref="AE1471:AG1471"/>
    <mergeCell ref="K1470:M1470"/>
    <mergeCell ref="O1470:Q1470"/>
    <mergeCell ref="S1470:U1470"/>
    <mergeCell ref="W1470:Y1470"/>
    <mergeCell ref="AA1470:AC1470"/>
    <mergeCell ref="AF1468:AG1468"/>
    <mergeCell ref="K1469:M1469"/>
    <mergeCell ref="O1469:Q1469"/>
    <mergeCell ref="S1469:U1469"/>
    <mergeCell ref="W1469:Y1469"/>
    <mergeCell ref="AA1469:AC1469"/>
    <mergeCell ref="AE1469:AG1469"/>
    <mergeCell ref="L1468:M1468"/>
    <mergeCell ref="P1468:Q1468"/>
    <mergeCell ref="T1468:U1468"/>
    <mergeCell ref="X1468:Y1468"/>
    <mergeCell ref="AB1468:AC1468"/>
    <mergeCell ref="AF1466:AG1466"/>
    <mergeCell ref="L1467:M1467"/>
    <mergeCell ref="P1467:Q1467"/>
    <mergeCell ref="T1467:U1467"/>
    <mergeCell ref="X1467:Y1467"/>
    <mergeCell ref="AB1467:AC1467"/>
    <mergeCell ref="AF1467:AG1467"/>
    <mergeCell ref="L1466:M1466"/>
    <mergeCell ref="P1466:Q1466"/>
    <mergeCell ref="T1466:U1466"/>
    <mergeCell ref="X1466:Y1466"/>
    <mergeCell ref="AB1466:AC1466"/>
    <mergeCell ref="AE1464:AG1464"/>
    <mergeCell ref="K1465:M1465"/>
    <mergeCell ref="O1465:Q1465"/>
    <mergeCell ref="S1465:U1465"/>
    <mergeCell ref="W1465:Y1465"/>
    <mergeCell ref="AA1465:AC1465"/>
    <mergeCell ref="AE1465:AG1465"/>
    <mergeCell ref="K1464:M1464"/>
    <mergeCell ref="O1464:Q1464"/>
    <mergeCell ref="S1464:U1464"/>
    <mergeCell ref="W1464:Y1464"/>
    <mergeCell ref="AA1464:AC1464"/>
    <mergeCell ref="AF1462:AG1462"/>
    <mergeCell ref="K1463:M1463"/>
    <mergeCell ref="O1463:Q1463"/>
    <mergeCell ref="S1463:U1463"/>
    <mergeCell ref="W1463:Y1463"/>
    <mergeCell ref="AA1463:AC1463"/>
    <mergeCell ref="AE1463:AG1463"/>
    <mergeCell ref="L1462:M1462"/>
    <mergeCell ref="P1462:Q1462"/>
    <mergeCell ref="T1462:U1462"/>
    <mergeCell ref="X1462:Y1462"/>
    <mergeCell ref="AB1462:AC1462"/>
    <mergeCell ref="AE1460:AG1460"/>
    <mergeCell ref="L1461:M1461"/>
    <mergeCell ref="P1461:Q1461"/>
    <mergeCell ref="T1461:U1461"/>
    <mergeCell ref="X1461:Y1461"/>
    <mergeCell ref="AB1461:AC1461"/>
    <mergeCell ref="AF1461:AG1461"/>
    <mergeCell ref="K1460:M1460"/>
    <mergeCell ref="O1460:Q1460"/>
    <mergeCell ref="S1460:U1460"/>
    <mergeCell ref="W1460:Y1460"/>
    <mergeCell ref="AA1460:AC1460"/>
    <mergeCell ref="AF1458:AG1458"/>
    <mergeCell ref="K1459:M1459"/>
    <mergeCell ref="O1459:Q1459"/>
    <mergeCell ref="S1459:U1459"/>
    <mergeCell ref="W1459:Y1459"/>
    <mergeCell ref="AA1459:AC1459"/>
    <mergeCell ref="AE1459:AG1459"/>
    <mergeCell ref="L1458:M1458"/>
    <mergeCell ref="P1458:Q1458"/>
    <mergeCell ref="T1458:U1458"/>
    <mergeCell ref="X1458:Y1458"/>
    <mergeCell ref="AB1458:AC1458"/>
    <mergeCell ref="AF1456:AG1456"/>
    <mergeCell ref="L1457:M1457"/>
    <mergeCell ref="P1457:Q1457"/>
    <mergeCell ref="T1457:U1457"/>
    <mergeCell ref="X1457:Y1457"/>
    <mergeCell ref="AB1457:AC1457"/>
    <mergeCell ref="AF1457:AG1457"/>
    <mergeCell ref="L1456:M1456"/>
    <mergeCell ref="P1456:Q1456"/>
    <mergeCell ref="T1456:U1456"/>
    <mergeCell ref="X1456:Y1456"/>
    <mergeCell ref="AB1456:AC1456"/>
    <mergeCell ref="AE1454:AG1454"/>
    <mergeCell ref="K1455:M1455"/>
    <mergeCell ref="O1455:Q1455"/>
    <mergeCell ref="S1455:U1455"/>
    <mergeCell ref="W1455:Y1455"/>
    <mergeCell ref="AA1455:AC1455"/>
    <mergeCell ref="AE1455:AG1455"/>
    <mergeCell ref="K1454:M1454"/>
    <mergeCell ref="O1454:Q1454"/>
    <mergeCell ref="S1454:U1454"/>
    <mergeCell ref="W1454:Y1454"/>
    <mergeCell ref="AA1454:AC1454"/>
    <mergeCell ref="AE1452:AG1452"/>
    <mergeCell ref="K1453:M1453"/>
    <mergeCell ref="O1453:Q1453"/>
    <mergeCell ref="S1453:U1453"/>
    <mergeCell ref="W1453:Y1453"/>
    <mergeCell ref="AA1453:AC1453"/>
    <mergeCell ref="AE1453:AG1453"/>
    <mergeCell ref="K1452:M1452"/>
    <mergeCell ref="O1452:Q1452"/>
    <mergeCell ref="S1452:U1452"/>
    <mergeCell ref="W1452:Y1452"/>
    <mergeCell ref="AA1452:AC1452"/>
    <mergeCell ref="AE1450:AG1450"/>
    <mergeCell ref="A1451:F1451"/>
    <mergeCell ref="L1451:M1451"/>
    <mergeCell ref="P1451:Q1451"/>
    <mergeCell ref="T1451:U1451"/>
    <mergeCell ref="X1451:Y1451"/>
    <mergeCell ref="AB1451:AC1451"/>
    <mergeCell ref="AF1451:AG1451"/>
    <mergeCell ref="K1450:M1450"/>
    <mergeCell ref="O1450:Q1450"/>
    <mergeCell ref="S1450:U1450"/>
    <mergeCell ref="W1450:Y1450"/>
    <mergeCell ref="AA1450:AC1450"/>
    <mergeCell ref="AF1448:AG1448"/>
    <mergeCell ref="K1449:M1449"/>
    <mergeCell ref="O1449:Q1449"/>
    <mergeCell ref="S1449:U1449"/>
    <mergeCell ref="W1449:Y1449"/>
    <mergeCell ref="AA1449:AC1449"/>
    <mergeCell ref="AE1449:AG1449"/>
    <mergeCell ref="L1448:M1448"/>
    <mergeCell ref="P1448:Q1448"/>
    <mergeCell ref="T1448:U1448"/>
    <mergeCell ref="X1448:Y1448"/>
    <mergeCell ref="AB1448:AC1448"/>
    <mergeCell ref="AE1446:AG1446"/>
    <mergeCell ref="L1447:M1447"/>
    <mergeCell ref="P1447:Q1447"/>
    <mergeCell ref="T1447:U1447"/>
    <mergeCell ref="X1447:Y1447"/>
    <mergeCell ref="AB1447:AC1447"/>
    <mergeCell ref="AF1447:AG1447"/>
    <mergeCell ref="K1446:M1446"/>
    <mergeCell ref="O1446:Q1446"/>
    <mergeCell ref="S1446:U1446"/>
    <mergeCell ref="W1446:Y1446"/>
    <mergeCell ref="AA1446:AC1446"/>
    <mergeCell ref="AF1444:AG1444"/>
    <mergeCell ref="K1445:M1445"/>
    <mergeCell ref="O1445:Q1445"/>
    <mergeCell ref="S1445:U1445"/>
    <mergeCell ref="W1445:Y1445"/>
    <mergeCell ref="AA1445:AC1445"/>
    <mergeCell ref="AE1445:AG1445"/>
    <mergeCell ref="L1444:M1444"/>
    <mergeCell ref="P1444:Q1444"/>
    <mergeCell ref="T1444:U1444"/>
    <mergeCell ref="X1444:Y1444"/>
    <mergeCell ref="AB1444:AC1444"/>
    <mergeCell ref="AE1442:AG1442"/>
    <mergeCell ref="L1443:M1443"/>
    <mergeCell ref="P1443:Q1443"/>
    <mergeCell ref="T1443:U1443"/>
    <mergeCell ref="X1443:Y1443"/>
    <mergeCell ref="AB1443:AC1443"/>
    <mergeCell ref="AF1443:AG1443"/>
    <mergeCell ref="K1442:M1442"/>
    <mergeCell ref="O1442:Q1442"/>
    <mergeCell ref="S1442:U1442"/>
    <mergeCell ref="W1442:Y1442"/>
    <mergeCell ref="AA1442:AC1442"/>
    <mergeCell ref="AE1440:AG1440"/>
    <mergeCell ref="K1441:M1441"/>
    <mergeCell ref="O1441:Q1441"/>
    <mergeCell ref="S1441:U1441"/>
    <mergeCell ref="W1441:Y1441"/>
    <mergeCell ref="AA1441:AC1441"/>
    <mergeCell ref="AE1441:AG1441"/>
    <mergeCell ref="K1440:M1440"/>
    <mergeCell ref="O1440:Q1440"/>
    <mergeCell ref="S1440:U1440"/>
    <mergeCell ref="W1440:Y1440"/>
    <mergeCell ref="AA1440:AC1440"/>
    <mergeCell ref="AF1438:AG1438"/>
    <mergeCell ref="L1439:M1439"/>
    <mergeCell ref="P1439:Q1439"/>
    <mergeCell ref="T1439:U1439"/>
    <mergeCell ref="X1439:Y1439"/>
    <mergeCell ref="AB1439:AC1439"/>
    <mergeCell ref="AF1439:AG1439"/>
    <mergeCell ref="L1438:M1438"/>
    <mergeCell ref="P1438:Q1438"/>
    <mergeCell ref="T1438:U1438"/>
    <mergeCell ref="X1438:Y1438"/>
    <mergeCell ref="AB1438:AC1438"/>
    <mergeCell ref="AE1436:AG1436"/>
    <mergeCell ref="K1437:M1437"/>
    <mergeCell ref="O1437:Q1437"/>
    <mergeCell ref="S1437:U1437"/>
    <mergeCell ref="W1437:Y1437"/>
    <mergeCell ref="AA1437:AC1437"/>
    <mergeCell ref="AE1437:AG1437"/>
    <mergeCell ref="K1436:M1436"/>
    <mergeCell ref="O1436:Q1436"/>
    <mergeCell ref="S1436:U1436"/>
    <mergeCell ref="W1436:Y1436"/>
    <mergeCell ref="AA1436:AC1436"/>
    <mergeCell ref="AE1434:AG1434"/>
    <mergeCell ref="K1435:M1435"/>
    <mergeCell ref="O1435:Q1435"/>
    <mergeCell ref="S1435:U1435"/>
    <mergeCell ref="W1435:Y1435"/>
    <mergeCell ref="AA1435:AC1435"/>
    <mergeCell ref="AE1435:AG1435"/>
    <mergeCell ref="K1434:M1434"/>
    <mergeCell ref="O1434:Q1434"/>
    <mergeCell ref="S1434:U1434"/>
    <mergeCell ref="W1434:Y1434"/>
    <mergeCell ref="AA1434:AC1434"/>
    <mergeCell ref="AE1432:AG1432"/>
    <mergeCell ref="A1433:F1433"/>
    <mergeCell ref="L1433:M1433"/>
    <mergeCell ref="P1433:Q1433"/>
    <mergeCell ref="T1433:U1433"/>
    <mergeCell ref="X1433:Y1433"/>
    <mergeCell ref="AB1433:AC1433"/>
    <mergeCell ref="AF1433:AG1433"/>
    <mergeCell ref="K1432:M1432"/>
    <mergeCell ref="O1432:Q1432"/>
    <mergeCell ref="S1432:U1432"/>
    <mergeCell ref="W1432:Y1432"/>
    <mergeCell ref="AA1432:AC1432"/>
    <mergeCell ref="AF1430:AG1430"/>
    <mergeCell ref="K1431:M1431"/>
    <mergeCell ref="O1431:Q1431"/>
    <mergeCell ref="S1431:U1431"/>
    <mergeCell ref="W1431:Y1431"/>
    <mergeCell ref="AA1431:AC1431"/>
    <mergeCell ref="AE1431:AG1431"/>
    <mergeCell ref="L1430:M1430"/>
    <mergeCell ref="P1430:Q1430"/>
    <mergeCell ref="T1430:U1430"/>
    <mergeCell ref="X1430:Y1430"/>
    <mergeCell ref="AB1430:AC1430"/>
    <mergeCell ref="AE1428:AG1428"/>
    <mergeCell ref="L1429:M1429"/>
    <mergeCell ref="P1429:Q1429"/>
    <mergeCell ref="T1429:U1429"/>
    <mergeCell ref="X1429:Y1429"/>
    <mergeCell ref="AB1429:AC1429"/>
    <mergeCell ref="AF1429:AG1429"/>
    <mergeCell ref="K1428:M1428"/>
    <mergeCell ref="O1428:Q1428"/>
    <mergeCell ref="S1428:U1428"/>
    <mergeCell ref="W1428:Y1428"/>
    <mergeCell ref="AA1428:AC1428"/>
    <mergeCell ref="AF1426:AG1426"/>
    <mergeCell ref="K1427:M1427"/>
    <mergeCell ref="O1427:Q1427"/>
    <mergeCell ref="S1427:U1427"/>
    <mergeCell ref="W1427:Y1427"/>
    <mergeCell ref="AA1427:AC1427"/>
    <mergeCell ref="AE1427:AG1427"/>
    <mergeCell ref="L1426:M1426"/>
    <mergeCell ref="P1426:Q1426"/>
    <mergeCell ref="T1426:U1426"/>
    <mergeCell ref="X1426:Y1426"/>
    <mergeCell ref="AB1426:AC1426"/>
    <mergeCell ref="AF1424:AG1424"/>
    <mergeCell ref="L1425:M1425"/>
    <mergeCell ref="P1425:Q1425"/>
    <mergeCell ref="T1425:U1425"/>
    <mergeCell ref="X1425:Y1425"/>
    <mergeCell ref="AB1425:AC1425"/>
    <mergeCell ref="AF1425:AG1425"/>
    <mergeCell ref="L1424:M1424"/>
    <mergeCell ref="P1424:Q1424"/>
    <mergeCell ref="T1424:U1424"/>
    <mergeCell ref="X1424:Y1424"/>
    <mergeCell ref="AB1424:AC1424"/>
    <mergeCell ref="AE1422:AG1422"/>
    <mergeCell ref="K1423:M1423"/>
    <mergeCell ref="O1423:Q1423"/>
    <mergeCell ref="S1423:U1423"/>
    <mergeCell ref="W1423:Y1423"/>
    <mergeCell ref="AA1423:AC1423"/>
    <mergeCell ref="AE1423:AG1423"/>
    <mergeCell ref="K1422:M1422"/>
    <mergeCell ref="O1422:Q1422"/>
    <mergeCell ref="S1422:U1422"/>
    <mergeCell ref="W1422:Y1422"/>
    <mergeCell ref="AA1422:AC1422"/>
    <mergeCell ref="AF1420:AG1420"/>
    <mergeCell ref="K1421:M1421"/>
    <mergeCell ref="O1421:Q1421"/>
    <mergeCell ref="S1421:U1421"/>
    <mergeCell ref="W1421:Y1421"/>
    <mergeCell ref="AA1421:AC1421"/>
    <mergeCell ref="AE1421:AG1421"/>
    <mergeCell ref="L1420:M1420"/>
    <mergeCell ref="P1420:Q1420"/>
    <mergeCell ref="T1420:U1420"/>
    <mergeCell ref="X1420:Y1420"/>
    <mergeCell ref="AB1420:AC1420"/>
    <mergeCell ref="AE1418:AG1418"/>
    <mergeCell ref="L1419:M1419"/>
    <mergeCell ref="P1419:Q1419"/>
    <mergeCell ref="T1419:U1419"/>
    <mergeCell ref="X1419:Y1419"/>
    <mergeCell ref="AB1419:AC1419"/>
    <mergeCell ref="AF1419:AG1419"/>
    <mergeCell ref="K1418:M1418"/>
    <mergeCell ref="O1418:Q1418"/>
    <mergeCell ref="S1418:U1418"/>
    <mergeCell ref="W1418:Y1418"/>
    <mergeCell ref="AA1418:AC1418"/>
    <mergeCell ref="AE1416:AG1416"/>
    <mergeCell ref="K1417:M1417"/>
    <mergeCell ref="O1417:Q1417"/>
    <mergeCell ref="S1417:U1417"/>
    <mergeCell ref="W1417:Y1417"/>
    <mergeCell ref="AA1417:AC1417"/>
    <mergeCell ref="AE1417:AG1417"/>
    <mergeCell ref="K1416:M1416"/>
    <mergeCell ref="O1416:Q1416"/>
    <mergeCell ref="S1416:U1416"/>
    <mergeCell ref="W1416:Y1416"/>
    <mergeCell ref="AA1416:AC1416"/>
    <mergeCell ref="AB1414:AC1414"/>
    <mergeCell ref="AF1414:AG1414"/>
    <mergeCell ref="K1415:M1415"/>
    <mergeCell ref="O1415:Q1415"/>
    <mergeCell ref="S1415:U1415"/>
    <mergeCell ref="W1415:Y1415"/>
    <mergeCell ref="AA1415:AC1415"/>
    <mergeCell ref="AE1415:AG1415"/>
    <mergeCell ref="A1414:F1414"/>
    <mergeCell ref="L1414:M1414"/>
    <mergeCell ref="P1414:Q1414"/>
    <mergeCell ref="T1414:U1414"/>
    <mergeCell ref="X1414:Y1414"/>
    <mergeCell ref="AE1412:AG1412"/>
    <mergeCell ref="K1413:M1413"/>
    <mergeCell ref="O1413:Q1413"/>
    <mergeCell ref="S1413:U1413"/>
    <mergeCell ref="W1413:Y1413"/>
    <mergeCell ref="AA1413:AC1413"/>
    <mergeCell ref="AE1413:AG1413"/>
    <mergeCell ref="K1412:M1412"/>
    <mergeCell ref="O1412:Q1412"/>
    <mergeCell ref="S1412:U1412"/>
    <mergeCell ref="W1412:Y1412"/>
    <mergeCell ref="AA1412:AC1412"/>
    <mergeCell ref="AF1410:AG1410"/>
    <mergeCell ref="L1411:M1411"/>
    <mergeCell ref="P1411:Q1411"/>
    <mergeCell ref="T1411:U1411"/>
    <mergeCell ref="X1411:Y1411"/>
    <mergeCell ref="AB1411:AC1411"/>
    <mergeCell ref="AF1411:AG1411"/>
    <mergeCell ref="L1410:M1410"/>
    <mergeCell ref="P1410:Q1410"/>
    <mergeCell ref="T1410:U1410"/>
    <mergeCell ref="X1410:Y1410"/>
    <mergeCell ref="AB1410:AC1410"/>
    <mergeCell ref="AE1408:AG1408"/>
    <mergeCell ref="K1409:M1409"/>
    <mergeCell ref="O1409:Q1409"/>
    <mergeCell ref="S1409:U1409"/>
    <mergeCell ref="W1409:Y1409"/>
    <mergeCell ref="AA1409:AC1409"/>
    <mergeCell ref="AE1409:AG1409"/>
    <mergeCell ref="K1408:M1408"/>
    <mergeCell ref="O1408:Q1408"/>
    <mergeCell ref="S1408:U1408"/>
    <mergeCell ref="W1408:Y1408"/>
    <mergeCell ref="AA1408:AC1408"/>
    <mergeCell ref="AF1406:AG1406"/>
    <mergeCell ref="L1407:M1407"/>
    <mergeCell ref="P1407:Q1407"/>
    <mergeCell ref="T1407:U1407"/>
    <mergeCell ref="X1407:Y1407"/>
    <mergeCell ref="AB1407:AC1407"/>
    <mergeCell ref="AF1407:AG1407"/>
    <mergeCell ref="L1406:M1406"/>
    <mergeCell ref="P1406:Q1406"/>
    <mergeCell ref="T1406:U1406"/>
    <mergeCell ref="X1406:Y1406"/>
    <mergeCell ref="AB1406:AC1406"/>
    <mergeCell ref="AE1404:AG1404"/>
    <mergeCell ref="K1405:M1405"/>
    <mergeCell ref="O1405:Q1405"/>
    <mergeCell ref="S1405:U1405"/>
    <mergeCell ref="W1405:Y1405"/>
    <mergeCell ref="AA1405:AC1405"/>
    <mergeCell ref="AE1405:AG1405"/>
    <mergeCell ref="K1404:M1404"/>
    <mergeCell ref="O1404:Q1404"/>
    <mergeCell ref="S1404:U1404"/>
    <mergeCell ref="W1404:Y1404"/>
    <mergeCell ref="AA1404:AC1404"/>
    <mergeCell ref="AF1402:AG1402"/>
    <mergeCell ref="L1403:M1403"/>
    <mergeCell ref="P1403:Q1403"/>
    <mergeCell ref="T1403:U1403"/>
    <mergeCell ref="X1403:Y1403"/>
    <mergeCell ref="AB1403:AC1403"/>
    <mergeCell ref="AF1403:AG1403"/>
    <mergeCell ref="L1402:M1402"/>
    <mergeCell ref="P1402:Q1402"/>
    <mergeCell ref="T1402:U1402"/>
    <mergeCell ref="X1402:Y1402"/>
    <mergeCell ref="AB1402:AC1402"/>
    <mergeCell ref="AF1400:AG1400"/>
    <mergeCell ref="L1401:M1401"/>
    <mergeCell ref="P1401:Q1401"/>
    <mergeCell ref="T1401:U1401"/>
    <mergeCell ref="X1401:Y1401"/>
    <mergeCell ref="AB1401:AC1401"/>
    <mergeCell ref="AF1401:AG1401"/>
    <mergeCell ref="L1400:M1400"/>
    <mergeCell ref="P1400:Q1400"/>
    <mergeCell ref="T1400:U1400"/>
    <mergeCell ref="X1400:Y1400"/>
    <mergeCell ref="AB1400:AC1400"/>
    <mergeCell ref="AF1398:AG1398"/>
    <mergeCell ref="L1399:M1399"/>
    <mergeCell ref="P1399:Q1399"/>
    <mergeCell ref="T1399:U1399"/>
    <mergeCell ref="X1399:Y1399"/>
    <mergeCell ref="AB1399:AC1399"/>
    <mergeCell ref="AF1399:AG1399"/>
    <mergeCell ref="L1398:M1398"/>
    <mergeCell ref="P1398:Q1398"/>
    <mergeCell ref="T1398:U1398"/>
    <mergeCell ref="X1398:Y1398"/>
    <mergeCell ref="AB1398:AC1398"/>
    <mergeCell ref="AE1396:AG1396"/>
    <mergeCell ref="K1397:M1397"/>
    <mergeCell ref="O1397:Q1397"/>
    <mergeCell ref="S1397:U1397"/>
    <mergeCell ref="W1397:Y1397"/>
    <mergeCell ref="AA1397:AC1397"/>
    <mergeCell ref="AE1397:AG1397"/>
    <mergeCell ref="K1396:M1396"/>
    <mergeCell ref="O1396:Q1396"/>
    <mergeCell ref="S1396:U1396"/>
    <mergeCell ref="W1396:Y1396"/>
    <mergeCell ref="AA1396:AC1396"/>
    <mergeCell ref="AF1394:AG1394"/>
    <mergeCell ref="K1395:M1395"/>
    <mergeCell ref="O1395:Q1395"/>
    <mergeCell ref="S1395:U1395"/>
    <mergeCell ref="W1395:Y1395"/>
    <mergeCell ref="AA1395:AC1395"/>
    <mergeCell ref="AE1395:AG1395"/>
    <mergeCell ref="L1394:M1394"/>
    <mergeCell ref="P1394:Q1394"/>
    <mergeCell ref="T1394:U1394"/>
    <mergeCell ref="X1394:Y1394"/>
    <mergeCell ref="AB1394:AC1394"/>
    <mergeCell ref="AF1392:AG1392"/>
    <mergeCell ref="L1393:M1393"/>
    <mergeCell ref="P1393:Q1393"/>
    <mergeCell ref="T1393:U1393"/>
    <mergeCell ref="X1393:Y1393"/>
    <mergeCell ref="AB1393:AC1393"/>
    <mergeCell ref="AF1393:AG1393"/>
    <mergeCell ref="L1392:M1392"/>
    <mergeCell ref="P1392:Q1392"/>
    <mergeCell ref="T1392:U1392"/>
    <mergeCell ref="X1392:Y1392"/>
    <mergeCell ref="AB1392:AC1392"/>
    <mergeCell ref="AF1390:AG1390"/>
    <mergeCell ref="L1391:M1391"/>
    <mergeCell ref="P1391:Q1391"/>
    <mergeCell ref="T1391:U1391"/>
    <mergeCell ref="X1391:Y1391"/>
    <mergeCell ref="AB1391:AC1391"/>
    <mergeCell ref="AF1391:AG1391"/>
    <mergeCell ref="L1390:M1390"/>
    <mergeCell ref="P1390:Q1390"/>
    <mergeCell ref="T1390:U1390"/>
    <mergeCell ref="X1390:Y1390"/>
    <mergeCell ref="AB1390:AC1390"/>
    <mergeCell ref="AE1388:AG1388"/>
    <mergeCell ref="L1389:M1389"/>
    <mergeCell ref="P1389:Q1389"/>
    <mergeCell ref="T1389:U1389"/>
    <mergeCell ref="X1389:Y1389"/>
    <mergeCell ref="AB1389:AC1389"/>
    <mergeCell ref="AF1389:AG1389"/>
    <mergeCell ref="K1388:M1388"/>
    <mergeCell ref="O1388:Q1388"/>
    <mergeCell ref="S1388:U1388"/>
    <mergeCell ref="W1388:Y1388"/>
    <mergeCell ref="AA1388:AC1388"/>
    <mergeCell ref="AF1386:AG1386"/>
    <mergeCell ref="K1387:M1387"/>
    <mergeCell ref="O1387:Q1387"/>
    <mergeCell ref="S1387:U1387"/>
    <mergeCell ref="W1387:Y1387"/>
    <mergeCell ref="AA1387:AC1387"/>
    <mergeCell ref="AE1387:AG1387"/>
    <mergeCell ref="L1386:M1386"/>
    <mergeCell ref="P1386:Q1386"/>
    <mergeCell ref="T1386:U1386"/>
    <mergeCell ref="X1386:Y1386"/>
    <mergeCell ref="AB1386:AC1386"/>
    <mergeCell ref="AE1384:AG1384"/>
    <mergeCell ref="L1385:M1385"/>
    <mergeCell ref="P1385:Q1385"/>
    <mergeCell ref="T1385:U1385"/>
    <mergeCell ref="X1385:Y1385"/>
    <mergeCell ref="AB1385:AC1385"/>
    <mergeCell ref="AF1385:AG1385"/>
    <mergeCell ref="K1384:M1384"/>
    <mergeCell ref="O1384:Q1384"/>
    <mergeCell ref="S1384:U1384"/>
    <mergeCell ref="W1384:Y1384"/>
    <mergeCell ref="AA1384:AC1384"/>
    <mergeCell ref="AE1382:AG1382"/>
    <mergeCell ref="K1383:M1383"/>
    <mergeCell ref="O1383:Q1383"/>
    <mergeCell ref="S1383:U1383"/>
    <mergeCell ref="W1383:Y1383"/>
    <mergeCell ref="AA1383:AC1383"/>
    <mergeCell ref="AE1383:AG1383"/>
    <mergeCell ref="K1382:M1382"/>
    <mergeCell ref="O1382:Q1382"/>
    <mergeCell ref="S1382:U1382"/>
    <mergeCell ref="W1382:Y1382"/>
    <mergeCell ref="AA1382:AC1382"/>
    <mergeCell ref="AE1380:AG1380"/>
    <mergeCell ref="K1381:M1381"/>
    <mergeCell ref="O1381:Q1381"/>
    <mergeCell ref="S1381:U1381"/>
    <mergeCell ref="W1381:Y1381"/>
    <mergeCell ref="AA1381:AC1381"/>
    <mergeCell ref="AE1381:AG1381"/>
    <mergeCell ref="K1380:M1380"/>
    <mergeCell ref="O1380:Q1380"/>
    <mergeCell ref="S1380:U1380"/>
    <mergeCell ref="W1380:Y1380"/>
    <mergeCell ref="AA1380:AC1380"/>
    <mergeCell ref="AE1378:AG1378"/>
    <mergeCell ref="A1379:F1379"/>
    <mergeCell ref="L1379:M1379"/>
    <mergeCell ref="P1379:Q1379"/>
    <mergeCell ref="T1379:U1379"/>
    <mergeCell ref="X1379:Y1379"/>
    <mergeCell ref="AB1379:AC1379"/>
    <mergeCell ref="AF1379:AG1379"/>
    <mergeCell ref="K1378:M1378"/>
    <mergeCell ref="O1378:Q1378"/>
    <mergeCell ref="S1378:U1378"/>
    <mergeCell ref="W1378:Y1378"/>
    <mergeCell ref="AA1378:AC1378"/>
    <mergeCell ref="AF1376:AG1376"/>
    <mergeCell ref="K1377:M1377"/>
    <mergeCell ref="O1377:Q1377"/>
    <mergeCell ref="S1377:U1377"/>
    <mergeCell ref="W1377:Y1377"/>
    <mergeCell ref="AA1377:AC1377"/>
    <mergeCell ref="AE1377:AG1377"/>
    <mergeCell ref="L1376:M1376"/>
    <mergeCell ref="P1376:Q1376"/>
    <mergeCell ref="T1376:U1376"/>
    <mergeCell ref="X1376:Y1376"/>
    <mergeCell ref="AB1376:AC1376"/>
    <mergeCell ref="AE1374:AG1374"/>
    <mergeCell ref="L1375:M1375"/>
    <mergeCell ref="P1375:Q1375"/>
    <mergeCell ref="T1375:U1375"/>
    <mergeCell ref="X1375:Y1375"/>
    <mergeCell ref="AB1375:AC1375"/>
    <mergeCell ref="AF1375:AG1375"/>
    <mergeCell ref="K1374:M1374"/>
    <mergeCell ref="O1374:Q1374"/>
    <mergeCell ref="S1374:U1374"/>
    <mergeCell ref="W1374:Y1374"/>
    <mergeCell ref="AA1374:AC1374"/>
    <mergeCell ref="AF1372:AG1372"/>
    <mergeCell ref="K1373:M1373"/>
    <mergeCell ref="O1373:Q1373"/>
    <mergeCell ref="S1373:U1373"/>
    <mergeCell ref="W1373:Y1373"/>
    <mergeCell ref="AA1373:AC1373"/>
    <mergeCell ref="AE1373:AG1373"/>
    <mergeCell ref="L1372:M1372"/>
    <mergeCell ref="P1372:Q1372"/>
    <mergeCell ref="T1372:U1372"/>
    <mergeCell ref="X1372:Y1372"/>
    <mergeCell ref="AB1372:AC1372"/>
    <mergeCell ref="AE1370:AG1370"/>
    <mergeCell ref="L1371:M1371"/>
    <mergeCell ref="P1371:Q1371"/>
    <mergeCell ref="T1371:U1371"/>
    <mergeCell ref="X1371:Y1371"/>
    <mergeCell ref="AB1371:AC1371"/>
    <mergeCell ref="AF1371:AG1371"/>
    <mergeCell ref="K1370:M1370"/>
    <mergeCell ref="O1370:Q1370"/>
    <mergeCell ref="S1370:U1370"/>
    <mergeCell ref="W1370:Y1370"/>
    <mergeCell ref="AA1370:AC1370"/>
    <mergeCell ref="AE1368:AG1368"/>
    <mergeCell ref="K1369:M1369"/>
    <mergeCell ref="O1369:Q1369"/>
    <mergeCell ref="S1369:U1369"/>
    <mergeCell ref="W1369:Y1369"/>
    <mergeCell ref="AA1369:AC1369"/>
    <mergeCell ref="AE1369:AG1369"/>
    <mergeCell ref="K1368:M1368"/>
    <mergeCell ref="O1368:Q1368"/>
    <mergeCell ref="S1368:U1368"/>
    <mergeCell ref="W1368:Y1368"/>
    <mergeCell ref="AA1368:AC1368"/>
    <mergeCell ref="AF1366:AG1366"/>
    <mergeCell ref="L1367:M1367"/>
    <mergeCell ref="P1367:Q1367"/>
    <mergeCell ref="T1367:U1367"/>
    <mergeCell ref="X1367:Y1367"/>
    <mergeCell ref="AB1367:AC1367"/>
    <mergeCell ref="AF1367:AG1367"/>
    <mergeCell ref="L1366:M1366"/>
    <mergeCell ref="P1366:Q1366"/>
    <mergeCell ref="T1366:U1366"/>
    <mergeCell ref="X1366:Y1366"/>
    <mergeCell ref="AB1366:AC1366"/>
    <mergeCell ref="AE1364:AG1364"/>
    <mergeCell ref="K1365:M1365"/>
    <mergeCell ref="O1365:Q1365"/>
    <mergeCell ref="S1365:U1365"/>
    <mergeCell ref="W1365:Y1365"/>
    <mergeCell ref="AA1365:AC1365"/>
    <mergeCell ref="AE1365:AG1365"/>
    <mergeCell ref="K1364:M1364"/>
    <mergeCell ref="O1364:Q1364"/>
    <mergeCell ref="S1364:U1364"/>
    <mergeCell ref="W1364:Y1364"/>
    <mergeCell ref="AA1364:AC1364"/>
    <mergeCell ref="AF1362:AG1362"/>
    <mergeCell ref="L1363:M1363"/>
    <mergeCell ref="P1363:Q1363"/>
    <mergeCell ref="T1363:U1363"/>
    <mergeCell ref="X1363:Y1363"/>
    <mergeCell ref="AB1363:AC1363"/>
    <mergeCell ref="AF1363:AG1363"/>
    <mergeCell ref="L1362:M1362"/>
    <mergeCell ref="P1362:Q1362"/>
    <mergeCell ref="T1362:U1362"/>
    <mergeCell ref="X1362:Y1362"/>
    <mergeCell ref="AB1362:AC1362"/>
    <mergeCell ref="AE1360:AG1360"/>
    <mergeCell ref="K1361:M1361"/>
    <mergeCell ref="O1361:Q1361"/>
    <mergeCell ref="S1361:U1361"/>
    <mergeCell ref="W1361:Y1361"/>
    <mergeCell ref="AA1361:AC1361"/>
    <mergeCell ref="AE1361:AG1361"/>
    <mergeCell ref="K1360:M1360"/>
    <mergeCell ref="O1360:Q1360"/>
    <mergeCell ref="S1360:U1360"/>
    <mergeCell ref="W1360:Y1360"/>
    <mergeCell ref="AA1360:AC1360"/>
    <mergeCell ref="AB1358:AC1358"/>
    <mergeCell ref="AF1358:AG1358"/>
    <mergeCell ref="K1359:M1359"/>
    <mergeCell ref="O1359:Q1359"/>
    <mergeCell ref="S1359:U1359"/>
    <mergeCell ref="W1359:Y1359"/>
    <mergeCell ref="AA1359:AC1359"/>
    <mergeCell ref="AE1359:AG1359"/>
    <mergeCell ref="A1358:F1358"/>
    <mergeCell ref="L1358:M1358"/>
    <mergeCell ref="P1358:Q1358"/>
    <mergeCell ref="T1358:U1358"/>
    <mergeCell ref="X1358:Y1358"/>
    <mergeCell ref="AE1356:AG1356"/>
    <mergeCell ref="A1357:F1357"/>
    <mergeCell ref="L1357:M1357"/>
    <mergeCell ref="P1357:Q1357"/>
    <mergeCell ref="T1357:U1357"/>
    <mergeCell ref="X1357:Y1357"/>
    <mergeCell ref="AB1357:AC1357"/>
    <mergeCell ref="AF1357:AG1357"/>
    <mergeCell ref="K1356:M1356"/>
    <mergeCell ref="O1356:Q1356"/>
    <mergeCell ref="S1356:U1356"/>
    <mergeCell ref="W1356:Y1356"/>
    <mergeCell ref="AA1356:AC1356"/>
    <mergeCell ref="AF1354:AG1354"/>
    <mergeCell ref="K1355:M1355"/>
    <mergeCell ref="O1355:Q1355"/>
    <mergeCell ref="S1355:U1355"/>
    <mergeCell ref="W1355:Y1355"/>
    <mergeCell ref="AA1355:AC1355"/>
    <mergeCell ref="AE1355:AG1355"/>
    <mergeCell ref="L1354:M1354"/>
    <mergeCell ref="P1354:Q1354"/>
    <mergeCell ref="T1354:U1354"/>
    <mergeCell ref="X1354:Y1354"/>
    <mergeCell ref="AB1354:AC1354"/>
    <mergeCell ref="AE1352:AG1352"/>
    <mergeCell ref="L1353:M1353"/>
    <mergeCell ref="P1353:Q1353"/>
    <mergeCell ref="T1353:U1353"/>
    <mergeCell ref="X1353:Y1353"/>
    <mergeCell ref="AB1353:AC1353"/>
    <mergeCell ref="AF1353:AG1353"/>
    <mergeCell ref="K1352:M1352"/>
    <mergeCell ref="O1352:Q1352"/>
    <mergeCell ref="S1352:U1352"/>
    <mergeCell ref="W1352:Y1352"/>
    <mergeCell ref="AA1352:AC1352"/>
    <mergeCell ref="AF1350:AG1350"/>
    <mergeCell ref="K1351:M1351"/>
    <mergeCell ref="O1351:Q1351"/>
    <mergeCell ref="S1351:U1351"/>
    <mergeCell ref="W1351:Y1351"/>
    <mergeCell ref="AA1351:AC1351"/>
    <mergeCell ref="AE1351:AG1351"/>
    <mergeCell ref="L1350:M1350"/>
    <mergeCell ref="P1350:Q1350"/>
    <mergeCell ref="T1350:U1350"/>
    <mergeCell ref="X1350:Y1350"/>
    <mergeCell ref="AB1350:AC1350"/>
    <mergeCell ref="AF1348:AG1348"/>
    <mergeCell ref="L1349:M1349"/>
    <mergeCell ref="P1349:Q1349"/>
    <mergeCell ref="T1349:U1349"/>
    <mergeCell ref="X1349:Y1349"/>
    <mergeCell ref="AB1349:AC1349"/>
    <mergeCell ref="AF1349:AG1349"/>
    <mergeCell ref="L1348:M1348"/>
    <mergeCell ref="P1348:Q1348"/>
    <mergeCell ref="T1348:U1348"/>
    <mergeCell ref="X1348:Y1348"/>
    <mergeCell ref="AB1348:AC1348"/>
    <mergeCell ref="AF1346:AG1346"/>
    <mergeCell ref="L1347:M1347"/>
    <mergeCell ref="P1347:Q1347"/>
    <mergeCell ref="T1347:U1347"/>
    <mergeCell ref="X1347:Y1347"/>
    <mergeCell ref="AB1347:AC1347"/>
    <mergeCell ref="AF1347:AG1347"/>
    <mergeCell ref="L1346:M1346"/>
    <mergeCell ref="P1346:Q1346"/>
    <mergeCell ref="T1346:U1346"/>
    <mergeCell ref="X1346:Y1346"/>
    <mergeCell ref="AB1346:AC1346"/>
    <mergeCell ref="AF1344:AG1344"/>
    <mergeCell ref="L1345:M1345"/>
    <mergeCell ref="P1345:Q1345"/>
    <mergeCell ref="T1345:U1345"/>
    <mergeCell ref="X1345:Y1345"/>
    <mergeCell ref="AB1345:AC1345"/>
    <mergeCell ref="AF1345:AG1345"/>
    <mergeCell ref="L1344:M1344"/>
    <mergeCell ref="P1344:Q1344"/>
    <mergeCell ref="T1344:U1344"/>
    <mergeCell ref="X1344:Y1344"/>
    <mergeCell ref="AB1344:AC1344"/>
    <mergeCell ref="AF1342:AG1342"/>
    <mergeCell ref="L1343:M1343"/>
    <mergeCell ref="P1343:Q1343"/>
    <mergeCell ref="T1343:U1343"/>
    <mergeCell ref="X1343:Y1343"/>
    <mergeCell ref="AB1343:AC1343"/>
    <mergeCell ref="AF1343:AG1343"/>
    <mergeCell ref="L1342:M1342"/>
    <mergeCell ref="P1342:Q1342"/>
    <mergeCell ref="T1342:U1342"/>
    <mergeCell ref="X1342:Y1342"/>
    <mergeCell ref="AB1342:AC1342"/>
    <mergeCell ref="AF1340:AG1340"/>
    <mergeCell ref="L1341:M1341"/>
    <mergeCell ref="P1341:Q1341"/>
    <mergeCell ref="T1341:U1341"/>
    <mergeCell ref="X1341:Y1341"/>
    <mergeCell ref="AB1341:AC1341"/>
    <mergeCell ref="AF1341:AG1341"/>
    <mergeCell ref="L1340:M1340"/>
    <mergeCell ref="P1340:Q1340"/>
    <mergeCell ref="T1340:U1340"/>
    <mergeCell ref="X1340:Y1340"/>
    <mergeCell ref="AB1340:AC1340"/>
    <mergeCell ref="AF1338:AG1338"/>
    <mergeCell ref="L1339:M1339"/>
    <mergeCell ref="P1339:Q1339"/>
    <mergeCell ref="T1339:U1339"/>
    <mergeCell ref="X1339:Y1339"/>
    <mergeCell ref="AB1339:AC1339"/>
    <mergeCell ref="AF1339:AG1339"/>
    <mergeCell ref="L1338:M1338"/>
    <mergeCell ref="P1338:Q1338"/>
    <mergeCell ref="T1338:U1338"/>
    <mergeCell ref="X1338:Y1338"/>
    <mergeCell ref="AB1338:AC1338"/>
    <mergeCell ref="AE1336:AG1336"/>
    <mergeCell ref="L1337:M1337"/>
    <mergeCell ref="P1337:Q1337"/>
    <mergeCell ref="T1337:U1337"/>
    <mergeCell ref="X1337:Y1337"/>
    <mergeCell ref="AB1337:AC1337"/>
    <mergeCell ref="AF1337:AG1337"/>
    <mergeCell ref="K1336:M1336"/>
    <mergeCell ref="O1336:Q1336"/>
    <mergeCell ref="S1336:U1336"/>
    <mergeCell ref="W1336:Y1336"/>
    <mergeCell ref="AA1336:AC1336"/>
    <mergeCell ref="AF1334:AG1334"/>
    <mergeCell ref="K1335:M1335"/>
    <mergeCell ref="O1335:Q1335"/>
    <mergeCell ref="S1335:U1335"/>
    <mergeCell ref="W1335:Y1335"/>
    <mergeCell ref="AA1335:AC1335"/>
    <mergeCell ref="AE1335:AG1335"/>
    <mergeCell ref="L1334:M1334"/>
    <mergeCell ref="P1334:Q1334"/>
    <mergeCell ref="T1334:U1334"/>
    <mergeCell ref="X1334:Y1334"/>
    <mergeCell ref="AB1334:AC1334"/>
    <mergeCell ref="AF1332:AG1332"/>
    <mergeCell ref="L1333:M1333"/>
    <mergeCell ref="P1333:Q1333"/>
    <mergeCell ref="T1333:U1333"/>
    <mergeCell ref="X1333:Y1333"/>
    <mergeCell ref="AB1333:AC1333"/>
    <mergeCell ref="AF1333:AG1333"/>
    <mergeCell ref="L1332:M1332"/>
    <mergeCell ref="P1332:Q1332"/>
    <mergeCell ref="T1332:U1332"/>
    <mergeCell ref="X1332:Y1332"/>
    <mergeCell ref="AB1332:AC1332"/>
    <mergeCell ref="AF1330:AG1330"/>
    <mergeCell ref="L1331:M1331"/>
    <mergeCell ref="P1331:Q1331"/>
    <mergeCell ref="T1331:U1331"/>
    <mergeCell ref="X1331:Y1331"/>
    <mergeCell ref="AB1331:AC1331"/>
    <mergeCell ref="AF1331:AG1331"/>
    <mergeCell ref="L1330:M1330"/>
    <mergeCell ref="P1330:Q1330"/>
    <mergeCell ref="T1330:U1330"/>
    <mergeCell ref="X1330:Y1330"/>
    <mergeCell ref="AB1330:AC1330"/>
    <mergeCell ref="AF1328:AG1328"/>
    <mergeCell ref="L1329:M1329"/>
    <mergeCell ref="P1329:Q1329"/>
    <mergeCell ref="T1329:U1329"/>
    <mergeCell ref="X1329:Y1329"/>
    <mergeCell ref="AB1329:AC1329"/>
    <mergeCell ref="AF1329:AG1329"/>
    <mergeCell ref="L1328:M1328"/>
    <mergeCell ref="P1328:Q1328"/>
    <mergeCell ref="T1328:U1328"/>
    <mergeCell ref="X1328:Y1328"/>
    <mergeCell ref="AB1328:AC1328"/>
    <mergeCell ref="AE1326:AG1326"/>
    <mergeCell ref="L1327:M1327"/>
    <mergeCell ref="P1327:Q1327"/>
    <mergeCell ref="T1327:U1327"/>
    <mergeCell ref="X1327:Y1327"/>
    <mergeCell ref="AB1327:AC1327"/>
    <mergeCell ref="AF1327:AG1327"/>
    <mergeCell ref="K1326:M1326"/>
    <mergeCell ref="O1326:Q1326"/>
    <mergeCell ref="S1326:U1326"/>
    <mergeCell ref="W1326:Y1326"/>
    <mergeCell ref="AA1326:AC1326"/>
    <mergeCell ref="AE1324:AG1324"/>
    <mergeCell ref="K1325:M1325"/>
    <mergeCell ref="O1325:Q1325"/>
    <mergeCell ref="S1325:U1325"/>
    <mergeCell ref="W1325:Y1325"/>
    <mergeCell ref="AA1325:AC1325"/>
    <mergeCell ref="AE1325:AG1325"/>
    <mergeCell ref="K1324:M1324"/>
    <mergeCell ref="O1324:Q1324"/>
    <mergeCell ref="S1324:U1324"/>
    <mergeCell ref="W1324:Y1324"/>
    <mergeCell ref="AA1324:AC1324"/>
    <mergeCell ref="AE1322:AG1322"/>
    <mergeCell ref="K1323:M1323"/>
    <mergeCell ref="O1323:Q1323"/>
    <mergeCell ref="S1323:U1323"/>
    <mergeCell ref="W1323:Y1323"/>
    <mergeCell ref="AA1323:AC1323"/>
    <mergeCell ref="AE1323:AG1323"/>
    <mergeCell ref="K1322:M1322"/>
    <mergeCell ref="O1322:Q1322"/>
    <mergeCell ref="S1322:U1322"/>
    <mergeCell ref="W1322:Y1322"/>
    <mergeCell ref="AA1322:AC1322"/>
    <mergeCell ref="AF1320:AG1320"/>
    <mergeCell ref="K1321:M1321"/>
    <mergeCell ref="O1321:Q1321"/>
    <mergeCell ref="S1321:U1321"/>
    <mergeCell ref="W1321:Y1321"/>
    <mergeCell ref="AA1321:AC1321"/>
    <mergeCell ref="AE1321:AG1321"/>
    <mergeCell ref="L1320:M1320"/>
    <mergeCell ref="P1320:Q1320"/>
    <mergeCell ref="T1320:U1320"/>
    <mergeCell ref="X1320:Y1320"/>
    <mergeCell ref="AB1320:AC1320"/>
    <mergeCell ref="AF1318:AG1318"/>
    <mergeCell ref="L1319:M1319"/>
    <mergeCell ref="P1319:Q1319"/>
    <mergeCell ref="T1319:U1319"/>
    <mergeCell ref="X1319:Y1319"/>
    <mergeCell ref="AB1319:AC1319"/>
    <mergeCell ref="AF1319:AG1319"/>
    <mergeCell ref="L1318:M1318"/>
    <mergeCell ref="P1318:Q1318"/>
    <mergeCell ref="T1318:U1318"/>
    <mergeCell ref="X1318:Y1318"/>
    <mergeCell ref="AB1318:AC1318"/>
    <mergeCell ref="AF1316:AG1316"/>
    <mergeCell ref="L1317:M1317"/>
    <mergeCell ref="P1317:Q1317"/>
    <mergeCell ref="T1317:U1317"/>
    <mergeCell ref="X1317:Y1317"/>
    <mergeCell ref="AB1317:AC1317"/>
    <mergeCell ref="AF1317:AG1317"/>
    <mergeCell ref="L1316:M1316"/>
    <mergeCell ref="P1316:Q1316"/>
    <mergeCell ref="T1316:U1316"/>
    <mergeCell ref="X1316:Y1316"/>
    <mergeCell ref="AB1316:AC1316"/>
    <mergeCell ref="AF1314:AG1314"/>
    <mergeCell ref="L1315:M1315"/>
    <mergeCell ref="P1315:Q1315"/>
    <mergeCell ref="T1315:U1315"/>
    <mergeCell ref="X1315:Y1315"/>
    <mergeCell ref="AB1315:AC1315"/>
    <mergeCell ref="AF1315:AG1315"/>
    <mergeCell ref="L1314:M1314"/>
    <mergeCell ref="P1314:Q1314"/>
    <mergeCell ref="T1314:U1314"/>
    <mergeCell ref="X1314:Y1314"/>
    <mergeCell ref="AB1314:AC1314"/>
    <mergeCell ref="AE1312:AG1312"/>
    <mergeCell ref="L1313:M1313"/>
    <mergeCell ref="P1313:Q1313"/>
    <mergeCell ref="T1313:U1313"/>
    <mergeCell ref="X1313:Y1313"/>
    <mergeCell ref="AB1313:AC1313"/>
    <mergeCell ref="AF1313:AG1313"/>
    <mergeCell ref="K1312:M1312"/>
    <mergeCell ref="O1312:Q1312"/>
    <mergeCell ref="S1312:U1312"/>
    <mergeCell ref="W1312:Y1312"/>
    <mergeCell ref="AA1312:AC1312"/>
    <mergeCell ref="AE1310:AG1310"/>
    <mergeCell ref="K1311:M1311"/>
    <mergeCell ref="O1311:Q1311"/>
    <mergeCell ref="S1311:U1311"/>
    <mergeCell ref="W1311:Y1311"/>
    <mergeCell ref="AA1311:AC1311"/>
    <mergeCell ref="AE1311:AG1311"/>
    <mergeCell ref="K1310:M1310"/>
    <mergeCell ref="O1310:Q1310"/>
    <mergeCell ref="S1310:U1310"/>
    <mergeCell ref="W1310:Y1310"/>
    <mergeCell ref="AA1310:AC1310"/>
    <mergeCell ref="AF1308:AG1308"/>
    <mergeCell ref="L1309:M1309"/>
    <mergeCell ref="P1309:Q1309"/>
    <mergeCell ref="T1309:U1309"/>
    <mergeCell ref="X1309:Y1309"/>
    <mergeCell ref="AB1309:AC1309"/>
    <mergeCell ref="AF1309:AG1309"/>
    <mergeCell ref="L1308:M1308"/>
    <mergeCell ref="P1308:Q1308"/>
    <mergeCell ref="T1308:U1308"/>
    <mergeCell ref="X1308:Y1308"/>
    <mergeCell ref="AB1308:AC1308"/>
    <mergeCell ref="AE1306:AG1306"/>
    <mergeCell ref="K1307:M1307"/>
    <mergeCell ref="O1307:Q1307"/>
    <mergeCell ref="S1307:U1307"/>
    <mergeCell ref="W1307:Y1307"/>
    <mergeCell ref="AA1307:AC1307"/>
    <mergeCell ref="AE1307:AG1307"/>
    <mergeCell ref="K1306:M1306"/>
    <mergeCell ref="O1306:Q1306"/>
    <mergeCell ref="S1306:U1306"/>
    <mergeCell ref="W1306:Y1306"/>
    <mergeCell ref="AA1306:AC1306"/>
    <mergeCell ref="AF1304:AG1304"/>
    <mergeCell ref="L1305:M1305"/>
    <mergeCell ref="P1305:Q1305"/>
    <mergeCell ref="T1305:U1305"/>
    <mergeCell ref="X1305:Y1305"/>
    <mergeCell ref="AB1305:AC1305"/>
    <mergeCell ref="AF1305:AG1305"/>
    <mergeCell ref="L1304:M1304"/>
    <mergeCell ref="P1304:Q1304"/>
    <mergeCell ref="T1304:U1304"/>
    <mergeCell ref="X1304:Y1304"/>
    <mergeCell ref="AB1304:AC1304"/>
    <mergeCell ref="AF1302:AG1302"/>
    <mergeCell ref="L1303:M1303"/>
    <mergeCell ref="P1303:Q1303"/>
    <mergeCell ref="T1303:U1303"/>
    <mergeCell ref="X1303:Y1303"/>
    <mergeCell ref="AB1303:AC1303"/>
    <mergeCell ref="AF1303:AG1303"/>
    <mergeCell ref="L1302:M1302"/>
    <mergeCell ref="P1302:Q1302"/>
    <mergeCell ref="T1302:U1302"/>
    <mergeCell ref="X1302:Y1302"/>
    <mergeCell ref="AB1302:AC1302"/>
    <mergeCell ref="AF1300:AG1300"/>
    <mergeCell ref="L1301:M1301"/>
    <mergeCell ref="P1301:Q1301"/>
    <mergeCell ref="T1301:U1301"/>
    <mergeCell ref="X1301:Y1301"/>
    <mergeCell ref="AB1301:AC1301"/>
    <mergeCell ref="AF1301:AG1301"/>
    <mergeCell ref="L1300:M1300"/>
    <mergeCell ref="P1300:Q1300"/>
    <mergeCell ref="T1300:U1300"/>
    <mergeCell ref="X1300:Y1300"/>
    <mergeCell ref="AB1300:AC1300"/>
    <mergeCell ref="AE1298:AG1298"/>
    <mergeCell ref="K1299:M1299"/>
    <mergeCell ref="O1299:Q1299"/>
    <mergeCell ref="S1299:U1299"/>
    <mergeCell ref="W1299:Y1299"/>
    <mergeCell ref="AA1299:AC1299"/>
    <mergeCell ref="AE1299:AG1299"/>
    <mergeCell ref="K1298:M1298"/>
    <mergeCell ref="O1298:Q1298"/>
    <mergeCell ref="S1298:U1298"/>
    <mergeCell ref="W1298:Y1298"/>
    <mergeCell ref="AA1298:AC1298"/>
    <mergeCell ref="AF1296:AG1296"/>
    <mergeCell ref="K1297:M1297"/>
    <mergeCell ref="O1297:Q1297"/>
    <mergeCell ref="S1297:U1297"/>
    <mergeCell ref="W1297:Y1297"/>
    <mergeCell ref="AA1297:AC1297"/>
    <mergeCell ref="AE1297:AG1297"/>
    <mergeCell ref="L1296:M1296"/>
    <mergeCell ref="P1296:Q1296"/>
    <mergeCell ref="T1296:U1296"/>
    <mergeCell ref="X1296:Y1296"/>
    <mergeCell ref="AB1296:AC1296"/>
    <mergeCell ref="AF1294:AG1294"/>
    <mergeCell ref="L1295:M1295"/>
    <mergeCell ref="P1295:Q1295"/>
    <mergeCell ref="T1295:U1295"/>
    <mergeCell ref="X1295:Y1295"/>
    <mergeCell ref="AB1295:AC1295"/>
    <mergeCell ref="AF1295:AG1295"/>
    <mergeCell ref="L1294:M1294"/>
    <mergeCell ref="P1294:Q1294"/>
    <mergeCell ref="T1294:U1294"/>
    <mergeCell ref="X1294:Y1294"/>
    <mergeCell ref="AB1294:AC1294"/>
    <mergeCell ref="AE1292:AG1292"/>
    <mergeCell ref="L1293:M1293"/>
    <mergeCell ref="P1293:Q1293"/>
    <mergeCell ref="T1293:U1293"/>
    <mergeCell ref="X1293:Y1293"/>
    <mergeCell ref="AB1293:AC1293"/>
    <mergeCell ref="AF1293:AG1293"/>
    <mergeCell ref="K1292:M1292"/>
    <mergeCell ref="O1292:Q1292"/>
    <mergeCell ref="S1292:U1292"/>
    <mergeCell ref="W1292:Y1292"/>
    <mergeCell ref="AA1292:AC1292"/>
    <mergeCell ref="AE1290:AG1290"/>
    <mergeCell ref="K1291:M1291"/>
    <mergeCell ref="O1291:Q1291"/>
    <mergeCell ref="S1291:U1291"/>
    <mergeCell ref="W1291:Y1291"/>
    <mergeCell ref="AA1291:AC1291"/>
    <mergeCell ref="AE1291:AG1291"/>
    <mergeCell ref="K1290:M1290"/>
    <mergeCell ref="O1290:Q1290"/>
    <mergeCell ref="S1290:U1290"/>
    <mergeCell ref="W1290:Y1290"/>
    <mergeCell ref="AA1290:AC1290"/>
    <mergeCell ref="AF1288:AG1288"/>
    <mergeCell ref="L1289:M1289"/>
    <mergeCell ref="P1289:Q1289"/>
    <mergeCell ref="T1289:U1289"/>
    <mergeCell ref="X1289:Y1289"/>
    <mergeCell ref="AB1289:AC1289"/>
    <mergeCell ref="AF1289:AG1289"/>
    <mergeCell ref="L1288:M1288"/>
    <mergeCell ref="P1288:Q1288"/>
    <mergeCell ref="T1288:U1288"/>
    <mergeCell ref="X1288:Y1288"/>
    <mergeCell ref="AB1288:AC1288"/>
    <mergeCell ref="AF1286:AG1286"/>
    <mergeCell ref="L1287:M1287"/>
    <mergeCell ref="P1287:Q1287"/>
    <mergeCell ref="T1287:U1287"/>
    <mergeCell ref="X1287:Y1287"/>
    <mergeCell ref="AB1287:AC1287"/>
    <mergeCell ref="AF1287:AG1287"/>
    <mergeCell ref="L1286:M1286"/>
    <mergeCell ref="P1286:Q1286"/>
    <mergeCell ref="T1286:U1286"/>
    <mergeCell ref="X1286:Y1286"/>
    <mergeCell ref="AB1286:AC1286"/>
    <mergeCell ref="AF1284:AG1284"/>
    <mergeCell ref="L1285:M1285"/>
    <mergeCell ref="P1285:Q1285"/>
    <mergeCell ref="T1285:U1285"/>
    <mergeCell ref="X1285:Y1285"/>
    <mergeCell ref="AB1285:AC1285"/>
    <mergeCell ref="AF1285:AG1285"/>
    <mergeCell ref="L1284:M1284"/>
    <mergeCell ref="P1284:Q1284"/>
    <mergeCell ref="T1284:U1284"/>
    <mergeCell ref="X1284:Y1284"/>
    <mergeCell ref="AB1284:AC1284"/>
    <mergeCell ref="AF1282:AG1282"/>
    <mergeCell ref="L1283:M1283"/>
    <mergeCell ref="P1283:Q1283"/>
    <mergeCell ref="T1283:U1283"/>
    <mergeCell ref="X1283:Y1283"/>
    <mergeCell ref="AB1283:AC1283"/>
    <mergeCell ref="AF1283:AG1283"/>
    <mergeCell ref="L1282:M1282"/>
    <mergeCell ref="P1282:Q1282"/>
    <mergeCell ref="T1282:U1282"/>
    <mergeCell ref="X1282:Y1282"/>
    <mergeCell ref="AB1282:AC1282"/>
    <mergeCell ref="AF1280:AG1280"/>
    <mergeCell ref="L1281:M1281"/>
    <mergeCell ref="P1281:Q1281"/>
    <mergeCell ref="T1281:U1281"/>
    <mergeCell ref="X1281:Y1281"/>
    <mergeCell ref="AB1281:AC1281"/>
    <mergeCell ref="AF1281:AG1281"/>
    <mergeCell ref="L1280:M1280"/>
    <mergeCell ref="P1280:Q1280"/>
    <mergeCell ref="T1280:U1280"/>
    <mergeCell ref="X1280:Y1280"/>
    <mergeCell ref="AB1280:AC1280"/>
    <mergeCell ref="AF1278:AG1278"/>
    <mergeCell ref="L1279:M1279"/>
    <mergeCell ref="P1279:Q1279"/>
    <mergeCell ref="T1279:U1279"/>
    <mergeCell ref="X1279:Y1279"/>
    <mergeCell ref="AB1279:AC1279"/>
    <mergeCell ref="AF1279:AG1279"/>
    <mergeCell ref="L1278:M1278"/>
    <mergeCell ref="P1278:Q1278"/>
    <mergeCell ref="T1278:U1278"/>
    <mergeCell ref="X1278:Y1278"/>
    <mergeCell ref="AB1278:AC1278"/>
    <mergeCell ref="AE1276:AG1276"/>
    <mergeCell ref="K1277:M1277"/>
    <mergeCell ref="O1277:Q1277"/>
    <mergeCell ref="S1277:U1277"/>
    <mergeCell ref="W1277:Y1277"/>
    <mergeCell ref="AA1277:AC1277"/>
    <mergeCell ref="AE1277:AG1277"/>
    <mergeCell ref="K1276:M1276"/>
    <mergeCell ref="O1276:Q1276"/>
    <mergeCell ref="S1276:U1276"/>
    <mergeCell ref="W1276:Y1276"/>
    <mergeCell ref="AA1276:AC1276"/>
    <mergeCell ref="AF1274:AG1274"/>
    <mergeCell ref="K1275:M1275"/>
    <mergeCell ref="O1275:Q1275"/>
    <mergeCell ref="S1275:U1275"/>
    <mergeCell ref="W1275:Y1275"/>
    <mergeCell ref="AA1275:AC1275"/>
    <mergeCell ref="AE1275:AG1275"/>
    <mergeCell ref="L1274:M1274"/>
    <mergeCell ref="P1274:Q1274"/>
    <mergeCell ref="T1274:U1274"/>
    <mergeCell ref="X1274:Y1274"/>
    <mergeCell ref="AB1274:AC1274"/>
    <mergeCell ref="AF1272:AG1272"/>
    <mergeCell ref="L1273:M1273"/>
    <mergeCell ref="P1273:Q1273"/>
    <mergeCell ref="T1273:U1273"/>
    <mergeCell ref="X1273:Y1273"/>
    <mergeCell ref="AB1273:AC1273"/>
    <mergeCell ref="AF1273:AG1273"/>
    <mergeCell ref="L1272:M1272"/>
    <mergeCell ref="P1272:Q1272"/>
    <mergeCell ref="T1272:U1272"/>
    <mergeCell ref="X1272:Y1272"/>
    <mergeCell ref="AB1272:AC1272"/>
    <mergeCell ref="AF1270:AG1270"/>
    <mergeCell ref="L1271:M1271"/>
    <mergeCell ref="P1271:Q1271"/>
    <mergeCell ref="T1271:U1271"/>
    <mergeCell ref="X1271:Y1271"/>
    <mergeCell ref="AB1271:AC1271"/>
    <mergeCell ref="AF1271:AG1271"/>
    <mergeCell ref="L1270:M1270"/>
    <mergeCell ref="P1270:Q1270"/>
    <mergeCell ref="T1270:U1270"/>
    <mergeCell ref="X1270:Y1270"/>
    <mergeCell ref="AB1270:AC1270"/>
    <mergeCell ref="AF1268:AG1268"/>
    <mergeCell ref="L1269:M1269"/>
    <mergeCell ref="P1269:Q1269"/>
    <mergeCell ref="T1269:U1269"/>
    <mergeCell ref="X1269:Y1269"/>
    <mergeCell ref="AB1269:AC1269"/>
    <mergeCell ref="AF1269:AG1269"/>
    <mergeCell ref="L1268:M1268"/>
    <mergeCell ref="P1268:Q1268"/>
    <mergeCell ref="T1268:U1268"/>
    <mergeCell ref="X1268:Y1268"/>
    <mergeCell ref="AB1268:AC1268"/>
    <mergeCell ref="AE1266:AG1266"/>
    <mergeCell ref="K1267:M1267"/>
    <mergeCell ref="O1267:Q1267"/>
    <mergeCell ref="S1267:U1267"/>
    <mergeCell ref="W1267:Y1267"/>
    <mergeCell ref="AA1267:AC1267"/>
    <mergeCell ref="AE1267:AG1267"/>
    <mergeCell ref="K1266:M1266"/>
    <mergeCell ref="O1266:Q1266"/>
    <mergeCell ref="S1266:U1266"/>
    <mergeCell ref="W1266:Y1266"/>
    <mergeCell ref="AA1266:AC1266"/>
    <mergeCell ref="AE1264:AG1264"/>
    <mergeCell ref="K1265:M1265"/>
    <mergeCell ref="O1265:Q1265"/>
    <mergeCell ref="S1265:U1265"/>
    <mergeCell ref="W1265:Y1265"/>
    <mergeCell ref="AA1265:AC1265"/>
    <mergeCell ref="AE1265:AG1265"/>
    <mergeCell ref="K1264:M1264"/>
    <mergeCell ref="O1264:Q1264"/>
    <mergeCell ref="S1264:U1264"/>
    <mergeCell ref="W1264:Y1264"/>
    <mergeCell ref="AA1264:AC1264"/>
    <mergeCell ref="AF1262:AG1262"/>
    <mergeCell ref="L1263:M1263"/>
    <mergeCell ref="P1263:Q1263"/>
    <mergeCell ref="T1263:U1263"/>
    <mergeCell ref="X1263:Y1263"/>
    <mergeCell ref="AB1263:AC1263"/>
    <mergeCell ref="AF1263:AG1263"/>
    <mergeCell ref="L1262:M1262"/>
    <mergeCell ref="P1262:Q1262"/>
    <mergeCell ref="T1262:U1262"/>
    <mergeCell ref="X1262:Y1262"/>
    <mergeCell ref="AB1262:AC1262"/>
    <mergeCell ref="AE1260:AG1260"/>
    <mergeCell ref="L1261:M1261"/>
    <mergeCell ref="P1261:Q1261"/>
    <mergeCell ref="T1261:U1261"/>
    <mergeCell ref="X1261:Y1261"/>
    <mergeCell ref="AB1261:AC1261"/>
    <mergeCell ref="AF1261:AG1261"/>
    <mergeCell ref="K1260:M1260"/>
    <mergeCell ref="O1260:Q1260"/>
    <mergeCell ref="S1260:U1260"/>
    <mergeCell ref="W1260:Y1260"/>
    <mergeCell ref="AA1260:AC1260"/>
    <mergeCell ref="AE1258:AG1258"/>
    <mergeCell ref="K1259:M1259"/>
    <mergeCell ref="O1259:Q1259"/>
    <mergeCell ref="S1259:U1259"/>
    <mergeCell ref="W1259:Y1259"/>
    <mergeCell ref="AA1259:AC1259"/>
    <mergeCell ref="AE1259:AG1259"/>
    <mergeCell ref="K1258:M1258"/>
    <mergeCell ref="O1258:Q1258"/>
    <mergeCell ref="S1258:U1258"/>
    <mergeCell ref="W1258:Y1258"/>
    <mergeCell ref="AA1258:AC1258"/>
    <mergeCell ref="AF1256:AG1256"/>
    <mergeCell ref="L1257:M1257"/>
    <mergeCell ref="P1257:Q1257"/>
    <mergeCell ref="T1257:U1257"/>
    <mergeCell ref="X1257:Y1257"/>
    <mergeCell ref="AB1257:AC1257"/>
    <mergeCell ref="AF1257:AG1257"/>
    <mergeCell ref="L1256:M1256"/>
    <mergeCell ref="P1256:Q1256"/>
    <mergeCell ref="T1256:U1256"/>
    <mergeCell ref="X1256:Y1256"/>
    <mergeCell ref="AB1256:AC1256"/>
    <mergeCell ref="AF1254:AG1254"/>
    <mergeCell ref="L1255:M1255"/>
    <mergeCell ref="P1255:Q1255"/>
    <mergeCell ref="T1255:U1255"/>
    <mergeCell ref="X1255:Y1255"/>
    <mergeCell ref="AB1255:AC1255"/>
    <mergeCell ref="AF1255:AG1255"/>
    <mergeCell ref="L1254:M1254"/>
    <mergeCell ref="P1254:Q1254"/>
    <mergeCell ref="T1254:U1254"/>
    <mergeCell ref="X1254:Y1254"/>
    <mergeCell ref="AB1254:AC1254"/>
    <mergeCell ref="AF1252:AG1252"/>
    <mergeCell ref="L1253:M1253"/>
    <mergeCell ref="P1253:Q1253"/>
    <mergeCell ref="T1253:U1253"/>
    <mergeCell ref="X1253:Y1253"/>
    <mergeCell ref="AB1253:AC1253"/>
    <mergeCell ref="AF1253:AG1253"/>
    <mergeCell ref="L1252:M1252"/>
    <mergeCell ref="P1252:Q1252"/>
    <mergeCell ref="T1252:U1252"/>
    <mergeCell ref="X1252:Y1252"/>
    <mergeCell ref="AB1252:AC1252"/>
    <mergeCell ref="AF1250:AG1250"/>
    <mergeCell ref="L1251:M1251"/>
    <mergeCell ref="P1251:Q1251"/>
    <mergeCell ref="T1251:U1251"/>
    <mergeCell ref="X1251:Y1251"/>
    <mergeCell ref="AB1251:AC1251"/>
    <mergeCell ref="AF1251:AG1251"/>
    <mergeCell ref="L1250:M1250"/>
    <mergeCell ref="P1250:Q1250"/>
    <mergeCell ref="T1250:U1250"/>
    <mergeCell ref="X1250:Y1250"/>
    <mergeCell ref="AB1250:AC1250"/>
    <mergeCell ref="AE1248:AG1248"/>
    <mergeCell ref="K1249:M1249"/>
    <mergeCell ref="O1249:Q1249"/>
    <mergeCell ref="S1249:U1249"/>
    <mergeCell ref="W1249:Y1249"/>
    <mergeCell ref="AA1249:AC1249"/>
    <mergeCell ref="AE1249:AG1249"/>
    <mergeCell ref="K1248:M1248"/>
    <mergeCell ref="O1248:Q1248"/>
    <mergeCell ref="S1248:U1248"/>
    <mergeCell ref="W1248:Y1248"/>
    <mergeCell ref="AA1248:AC1248"/>
    <mergeCell ref="AF1246:AG1246"/>
    <mergeCell ref="K1247:M1247"/>
    <mergeCell ref="O1247:Q1247"/>
    <mergeCell ref="S1247:U1247"/>
    <mergeCell ref="W1247:Y1247"/>
    <mergeCell ref="AA1247:AC1247"/>
    <mergeCell ref="AE1247:AG1247"/>
    <mergeCell ref="L1246:M1246"/>
    <mergeCell ref="P1246:Q1246"/>
    <mergeCell ref="T1246:U1246"/>
    <mergeCell ref="X1246:Y1246"/>
    <mergeCell ref="AB1246:AC1246"/>
    <mergeCell ref="AE1244:AG1244"/>
    <mergeCell ref="L1245:M1245"/>
    <mergeCell ref="P1245:Q1245"/>
    <mergeCell ref="T1245:U1245"/>
    <mergeCell ref="X1245:Y1245"/>
    <mergeCell ref="AB1245:AC1245"/>
    <mergeCell ref="AF1245:AG1245"/>
    <mergeCell ref="K1244:M1244"/>
    <mergeCell ref="O1244:Q1244"/>
    <mergeCell ref="S1244:U1244"/>
    <mergeCell ref="W1244:Y1244"/>
    <mergeCell ref="AA1244:AC1244"/>
    <mergeCell ref="AE1242:AG1242"/>
    <mergeCell ref="K1243:M1243"/>
    <mergeCell ref="O1243:Q1243"/>
    <mergeCell ref="S1243:U1243"/>
    <mergeCell ref="W1243:Y1243"/>
    <mergeCell ref="AA1243:AC1243"/>
    <mergeCell ref="AE1243:AG1243"/>
    <mergeCell ref="K1242:M1242"/>
    <mergeCell ref="O1242:Q1242"/>
    <mergeCell ref="S1242:U1242"/>
    <mergeCell ref="W1242:Y1242"/>
    <mergeCell ref="AA1242:AC1242"/>
    <mergeCell ref="AF1240:AG1240"/>
    <mergeCell ref="K1241:M1241"/>
    <mergeCell ref="O1241:Q1241"/>
    <mergeCell ref="S1241:U1241"/>
    <mergeCell ref="W1241:Y1241"/>
    <mergeCell ref="AA1241:AC1241"/>
    <mergeCell ref="AE1241:AG1241"/>
    <mergeCell ref="L1240:M1240"/>
    <mergeCell ref="P1240:Q1240"/>
    <mergeCell ref="T1240:U1240"/>
    <mergeCell ref="X1240:Y1240"/>
    <mergeCell ref="AB1240:AC1240"/>
    <mergeCell ref="AE1238:AG1238"/>
    <mergeCell ref="L1239:M1239"/>
    <mergeCell ref="P1239:Q1239"/>
    <mergeCell ref="T1239:U1239"/>
    <mergeCell ref="X1239:Y1239"/>
    <mergeCell ref="AB1239:AC1239"/>
    <mergeCell ref="AF1239:AG1239"/>
    <mergeCell ref="K1238:M1238"/>
    <mergeCell ref="O1238:Q1238"/>
    <mergeCell ref="S1238:U1238"/>
    <mergeCell ref="W1238:Y1238"/>
    <mergeCell ref="AA1238:AC1238"/>
    <mergeCell ref="AE1236:AG1236"/>
    <mergeCell ref="K1237:M1237"/>
    <mergeCell ref="O1237:Q1237"/>
    <mergeCell ref="S1237:U1237"/>
    <mergeCell ref="W1237:Y1237"/>
    <mergeCell ref="AA1237:AC1237"/>
    <mergeCell ref="AE1237:AG1237"/>
    <mergeCell ref="K1236:M1236"/>
    <mergeCell ref="O1236:Q1236"/>
    <mergeCell ref="S1236:U1236"/>
    <mergeCell ref="W1236:Y1236"/>
    <mergeCell ref="AA1236:AC1236"/>
    <mergeCell ref="AE1234:AG1234"/>
    <mergeCell ref="K1235:M1235"/>
    <mergeCell ref="O1235:Q1235"/>
    <mergeCell ref="S1235:U1235"/>
    <mergeCell ref="W1235:Y1235"/>
    <mergeCell ref="AA1235:AC1235"/>
    <mergeCell ref="AE1235:AG1235"/>
    <mergeCell ref="K1234:M1234"/>
    <mergeCell ref="O1234:Q1234"/>
    <mergeCell ref="S1234:U1234"/>
    <mergeCell ref="W1234:Y1234"/>
    <mergeCell ref="AA1234:AC1234"/>
    <mergeCell ref="AE1232:AG1232"/>
    <mergeCell ref="A1233:F1233"/>
    <mergeCell ref="L1233:M1233"/>
    <mergeCell ref="P1233:Q1233"/>
    <mergeCell ref="T1233:U1233"/>
    <mergeCell ref="X1233:Y1233"/>
    <mergeCell ref="AB1233:AC1233"/>
    <mergeCell ref="AF1233:AG1233"/>
    <mergeCell ref="K1232:M1232"/>
    <mergeCell ref="O1232:Q1232"/>
    <mergeCell ref="S1232:U1232"/>
    <mergeCell ref="W1232:Y1232"/>
    <mergeCell ref="AA1232:AC1232"/>
    <mergeCell ref="AF1230:AG1230"/>
    <mergeCell ref="K1231:M1231"/>
    <mergeCell ref="O1231:Q1231"/>
    <mergeCell ref="S1231:U1231"/>
    <mergeCell ref="W1231:Y1231"/>
    <mergeCell ref="AA1231:AC1231"/>
    <mergeCell ref="AE1231:AG1231"/>
    <mergeCell ref="L1230:M1230"/>
    <mergeCell ref="P1230:Q1230"/>
    <mergeCell ref="T1230:U1230"/>
    <mergeCell ref="X1230:Y1230"/>
    <mergeCell ref="AB1230:AC1230"/>
    <mergeCell ref="AE1228:AG1228"/>
    <mergeCell ref="L1229:M1229"/>
    <mergeCell ref="P1229:Q1229"/>
    <mergeCell ref="T1229:U1229"/>
    <mergeCell ref="X1229:Y1229"/>
    <mergeCell ref="AB1229:AC1229"/>
    <mergeCell ref="AF1229:AG1229"/>
    <mergeCell ref="K1228:M1228"/>
    <mergeCell ref="O1228:Q1228"/>
    <mergeCell ref="S1228:U1228"/>
    <mergeCell ref="W1228:Y1228"/>
    <mergeCell ref="AA1228:AC1228"/>
    <mergeCell ref="AF1226:AG1226"/>
    <mergeCell ref="K1227:M1227"/>
    <mergeCell ref="O1227:Q1227"/>
    <mergeCell ref="S1227:U1227"/>
    <mergeCell ref="W1227:Y1227"/>
    <mergeCell ref="AA1227:AC1227"/>
    <mergeCell ref="AE1227:AG1227"/>
    <mergeCell ref="L1226:M1226"/>
    <mergeCell ref="P1226:Q1226"/>
    <mergeCell ref="T1226:U1226"/>
    <mergeCell ref="X1226:Y1226"/>
    <mergeCell ref="AB1226:AC1226"/>
    <mergeCell ref="AF1224:AG1224"/>
    <mergeCell ref="L1225:M1225"/>
    <mergeCell ref="P1225:Q1225"/>
    <mergeCell ref="T1225:U1225"/>
    <mergeCell ref="X1225:Y1225"/>
    <mergeCell ref="AB1225:AC1225"/>
    <mergeCell ref="AF1225:AG1225"/>
    <mergeCell ref="L1224:M1224"/>
    <mergeCell ref="P1224:Q1224"/>
    <mergeCell ref="T1224:U1224"/>
    <mergeCell ref="X1224:Y1224"/>
    <mergeCell ref="AB1224:AC1224"/>
    <mergeCell ref="AF1222:AG1222"/>
    <mergeCell ref="L1223:M1223"/>
    <mergeCell ref="P1223:Q1223"/>
    <mergeCell ref="T1223:U1223"/>
    <mergeCell ref="X1223:Y1223"/>
    <mergeCell ref="AB1223:AC1223"/>
    <mergeCell ref="AF1223:AG1223"/>
    <mergeCell ref="L1222:M1222"/>
    <mergeCell ref="P1222:Q1222"/>
    <mergeCell ref="T1222:U1222"/>
    <mergeCell ref="X1222:Y1222"/>
    <mergeCell ref="AB1222:AC1222"/>
    <mergeCell ref="AF1220:AG1220"/>
    <mergeCell ref="L1221:M1221"/>
    <mergeCell ref="P1221:Q1221"/>
    <mergeCell ref="T1221:U1221"/>
    <mergeCell ref="X1221:Y1221"/>
    <mergeCell ref="AB1221:AC1221"/>
    <mergeCell ref="AF1221:AG1221"/>
    <mergeCell ref="L1220:M1220"/>
    <mergeCell ref="P1220:Q1220"/>
    <mergeCell ref="T1220:U1220"/>
    <mergeCell ref="X1220:Y1220"/>
    <mergeCell ref="AB1220:AC1220"/>
    <mergeCell ref="AF1218:AG1218"/>
    <mergeCell ref="L1219:M1219"/>
    <mergeCell ref="P1219:Q1219"/>
    <mergeCell ref="T1219:U1219"/>
    <mergeCell ref="X1219:Y1219"/>
    <mergeCell ref="AB1219:AC1219"/>
    <mergeCell ref="AF1219:AG1219"/>
    <mergeCell ref="L1218:M1218"/>
    <mergeCell ref="P1218:Q1218"/>
    <mergeCell ref="T1218:U1218"/>
    <mergeCell ref="X1218:Y1218"/>
    <mergeCell ref="AB1218:AC1218"/>
    <mergeCell ref="AF1216:AG1216"/>
    <mergeCell ref="L1217:M1217"/>
    <mergeCell ref="P1217:Q1217"/>
    <mergeCell ref="T1217:U1217"/>
    <mergeCell ref="X1217:Y1217"/>
    <mergeCell ref="AB1217:AC1217"/>
    <mergeCell ref="AF1217:AG1217"/>
    <mergeCell ref="L1216:M1216"/>
    <mergeCell ref="P1216:Q1216"/>
    <mergeCell ref="T1216:U1216"/>
    <mergeCell ref="X1216:Y1216"/>
    <mergeCell ref="AB1216:AC1216"/>
    <mergeCell ref="AF1214:AG1214"/>
    <mergeCell ref="L1215:M1215"/>
    <mergeCell ref="P1215:Q1215"/>
    <mergeCell ref="T1215:U1215"/>
    <mergeCell ref="X1215:Y1215"/>
    <mergeCell ref="AB1215:AC1215"/>
    <mergeCell ref="AF1215:AG1215"/>
    <mergeCell ref="L1214:M1214"/>
    <mergeCell ref="P1214:Q1214"/>
    <mergeCell ref="T1214:U1214"/>
    <mergeCell ref="X1214:Y1214"/>
    <mergeCell ref="AB1214:AC1214"/>
    <mergeCell ref="AE1212:AG1212"/>
    <mergeCell ref="L1213:M1213"/>
    <mergeCell ref="P1213:Q1213"/>
    <mergeCell ref="T1213:U1213"/>
    <mergeCell ref="X1213:Y1213"/>
    <mergeCell ref="AB1213:AC1213"/>
    <mergeCell ref="AF1213:AG1213"/>
    <mergeCell ref="K1212:M1212"/>
    <mergeCell ref="O1212:Q1212"/>
    <mergeCell ref="S1212:U1212"/>
    <mergeCell ref="W1212:Y1212"/>
    <mergeCell ref="AA1212:AC1212"/>
    <mergeCell ref="AF1210:AG1210"/>
    <mergeCell ref="K1211:M1211"/>
    <mergeCell ref="O1211:Q1211"/>
    <mergeCell ref="S1211:U1211"/>
    <mergeCell ref="W1211:Y1211"/>
    <mergeCell ref="AA1211:AC1211"/>
    <mergeCell ref="AE1211:AG1211"/>
    <mergeCell ref="L1210:M1210"/>
    <mergeCell ref="P1210:Q1210"/>
    <mergeCell ref="T1210:U1210"/>
    <mergeCell ref="X1210:Y1210"/>
    <mergeCell ref="AB1210:AC1210"/>
    <mergeCell ref="AF1208:AG1208"/>
    <mergeCell ref="L1209:M1209"/>
    <mergeCell ref="P1209:Q1209"/>
    <mergeCell ref="T1209:U1209"/>
    <mergeCell ref="X1209:Y1209"/>
    <mergeCell ref="AB1209:AC1209"/>
    <mergeCell ref="AF1209:AG1209"/>
    <mergeCell ref="L1208:M1208"/>
    <mergeCell ref="P1208:Q1208"/>
    <mergeCell ref="T1208:U1208"/>
    <mergeCell ref="X1208:Y1208"/>
    <mergeCell ref="AB1208:AC1208"/>
    <mergeCell ref="AF1206:AG1206"/>
    <mergeCell ref="L1207:M1207"/>
    <mergeCell ref="P1207:Q1207"/>
    <mergeCell ref="T1207:U1207"/>
    <mergeCell ref="X1207:Y1207"/>
    <mergeCell ref="AB1207:AC1207"/>
    <mergeCell ref="AF1207:AG1207"/>
    <mergeCell ref="L1206:M1206"/>
    <mergeCell ref="P1206:Q1206"/>
    <mergeCell ref="T1206:U1206"/>
    <mergeCell ref="X1206:Y1206"/>
    <mergeCell ref="AB1206:AC1206"/>
    <mergeCell ref="AE1204:AG1204"/>
    <mergeCell ref="K1205:M1205"/>
    <mergeCell ref="O1205:Q1205"/>
    <mergeCell ref="S1205:U1205"/>
    <mergeCell ref="W1205:Y1205"/>
    <mergeCell ref="AA1205:AC1205"/>
    <mergeCell ref="AE1205:AG1205"/>
    <mergeCell ref="K1204:M1204"/>
    <mergeCell ref="O1204:Q1204"/>
    <mergeCell ref="S1204:U1204"/>
    <mergeCell ref="W1204:Y1204"/>
    <mergeCell ref="AA1204:AC1204"/>
    <mergeCell ref="AF1202:AG1202"/>
    <mergeCell ref="K1203:M1203"/>
    <mergeCell ref="O1203:Q1203"/>
    <mergeCell ref="S1203:U1203"/>
    <mergeCell ref="W1203:Y1203"/>
    <mergeCell ref="AA1203:AC1203"/>
    <mergeCell ref="AE1203:AG1203"/>
    <mergeCell ref="L1202:M1202"/>
    <mergeCell ref="P1202:Q1202"/>
    <mergeCell ref="T1202:U1202"/>
    <mergeCell ref="X1202:Y1202"/>
    <mergeCell ref="AB1202:AC1202"/>
    <mergeCell ref="AE1200:AG1200"/>
    <mergeCell ref="L1201:M1201"/>
    <mergeCell ref="P1201:Q1201"/>
    <mergeCell ref="T1201:U1201"/>
    <mergeCell ref="X1201:Y1201"/>
    <mergeCell ref="AB1201:AC1201"/>
    <mergeCell ref="AF1201:AG1201"/>
    <mergeCell ref="K1200:M1200"/>
    <mergeCell ref="O1200:Q1200"/>
    <mergeCell ref="S1200:U1200"/>
    <mergeCell ref="W1200:Y1200"/>
    <mergeCell ref="AA1200:AC1200"/>
    <mergeCell ref="AE1198:AG1198"/>
    <mergeCell ref="K1199:M1199"/>
    <mergeCell ref="O1199:Q1199"/>
    <mergeCell ref="S1199:U1199"/>
    <mergeCell ref="W1199:Y1199"/>
    <mergeCell ref="AA1199:AC1199"/>
    <mergeCell ref="AE1199:AG1199"/>
    <mergeCell ref="K1198:M1198"/>
    <mergeCell ref="O1198:Q1198"/>
    <mergeCell ref="S1198:U1198"/>
    <mergeCell ref="W1198:Y1198"/>
    <mergeCell ref="AA1198:AC1198"/>
    <mergeCell ref="AF1196:AG1196"/>
    <mergeCell ref="L1197:M1197"/>
    <mergeCell ref="P1197:Q1197"/>
    <mergeCell ref="T1197:U1197"/>
    <mergeCell ref="X1197:Y1197"/>
    <mergeCell ref="AB1197:AC1197"/>
    <mergeCell ref="AF1197:AG1197"/>
    <mergeCell ref="L1196:M1196"/>
    <mergeCell ref="P1196:Q1196"/>
    <mergeCell ref="T1196:U1196"/>
    <mergeCell ref="X1196:Y1196"/>
    <mergeCell ref="AB1196:AC1196"/>
    <mergeCell ref="AF1194:AG1194"/>
    <mergeCell ref="L1195:M1195"/>
    <mergeCell ref="P1195:Q1195"/>
    <mergeCell ref="T1195:U1195"/>
    <mergeCell ref="X1195:Y1195"/>
    <mergeCell ref="AB1195:AC1195"/>
    <mergeCell ref="AF1195:AG1195"/>
    <mergeCell ref="L1194:M1194"/>
    <mergeCell ref="P1194:Q1194"/>
    <mergeCell ref="T1194:U1194"/>
    <mergeCell ref="X1194:Y1194"/>
    <mergeCell ref="AB1194:AC1194"/>
    <mergeCell ref="AF1192:AG1192"/>
    <mergeCell ref="L1193:M1193"/>
    <mergeCell ref="P1193:Q1193"/>
    <mergeCell ref="T1193:U1193"/>
    <mergeCell ref="X1193:Y1193"/>
    <mergeCell ref="AB1193:AC1193"/>
    <mergeCell ref="AF1193:AG1193"/>
    <mergeCell ref="L1192:M1192"/>
    <mergeCell ref="P1192:Q1192"/>
    <mergeCell ref="T1192:U1192"/>
    <mergeCell ref="X1192:Y1192"/>
    <mergeCell ref="AB1192:AC1192"/>
    <mergeCell ref="AF1190:AG1190"/>
    <mergeCell ref="L1191:M1191"/>
    <mergeCell ref="P1191:Q1191"/>
    <mergeCell ref="T1191:U1191"/>
    <mergeCell ref="X1191:Y1191"/>
    <mergeCell ref="AB1191:AC1191"/>
    <mergeCell ref="AF1191:AG1191"/>
    <mergeCell ref="L1190:M1190"/>
    <mergeCell ref="P1190:Q1190"/>
    <mergeCell ref="T1190:U1190"/>
    <mergeCell ref="X1190:Y1190"/>
    <mergeCell ref="AB1190:AC1190"/>
    <mergeCell ref="AE1188:AG1188"/>
    <mergeCell ref="K1189:M1189"/>
    <mergeCell ref="O1189:Q1189"/>
    <mergeCell ref="S1189:U1189"/>
    <mergeCell ref="W1189:Y1189"/>
    <mergeCell ref="AA1189:AC1189"/>
    <mergeCell ref="AE1189:AG1189"/>
    <mergeCell ref="K1188:M1188"/>
    <mergeCell ref="O1188:Q1188"/>
    <mergeCell ref="S1188:U1188"/>
    <mergeCell ref="W1188:Y1188"/>
    <mergeCell ref="AA1188:AC1188"/>
    <mergeCell ref="AF1186:AG1186"/>
    <mergeCell ref="L1187:M1187"/>
    <mergeCell ref="P1187:Q1187"/>
    <mergeCell ref="T1187:U1187"/>
    <mergeCell ref="X1187:Y1187"/>
    <mergeCell ref="AB1187:AC1187"/>
    <mergeCell ref="AF1187:AG1187"/>
    <mergeCell ref="L1186:M1186"/>
    <mergeCell ref="P1186:Q1186"/>
    <mergeCell ref="T1186:U1186"/>
    <mergeCell ref="X1186:Y1186"/>
    <mergeCell ref="AB1186:AC1186"/>
    <mergeCell ref="AF1184:AG1184"/>
    <mergeCell ref="L1185:M1185"/>
    <mergeCell ref="P1185:Q1185"/>
    <mergeCell ref="T1185:U1185"/>
    <mergeCell ref="X1185:Y1185"/>
    <mergeCell ref="AB1185:AC1185"/>
    <mergeCell ref="AF1185:AG1185"/>
    <mergeCell ref="L1184:M1184"/>
    <mergeCell ref="P1184:Q1184"/>
    <mergeCell ref="T1184:U1184"/>
    <mergeCell ref="X1184:Y1184"/>
    <mergeCell ref="AB1184:AC1184"/>
    <mergeCell ref="AE1182:AG1182"/>
    <mergeCell ref="K1183:M1183"/>
    <mergeCell ref="O1183:Q1183"/>
    <mergeCell ref="S1183:U1183"/>
    <mergeCell ref="W1183:Y1183"/>
    <mergeCell ref="AA1183:AC1183"/>
    <mergeCell ref="AE1183:AG1183"/>
    <mergeCell ref="K1182:M1182"/>
    <mergeCell ref="O1182:Q1182"/>
    <mergeCell ref="S1182:U1182"/>
    <mergeCell ref="W1182:Y1182"/>
    <mergeCell ref="AA1182:AC1182"/>
    <mergeCell ref="AF1180:AG1180"/>
    <mergeCell ref="L1181:M1181"/>
    <mergeCell ref="P1181:Q1181"/>
    <mergeCell ref="T1181:U1181"/>
    <mergeCell ref="X1181:Y1181"/>
    <mergeCell ref="AB1181:AC1181"/>
    <mergeCell ref="AF1181:AG1181"/>
    <mergeCell ref="L1180:M1180"/>
    <mergeCell ref="P1180:Q1180"/>
    <mergeCell ref="T1180:U1180"/>
    <mergeCell ref="X1180:Y1180"/>
    <mergeCell ref="AB1180:AC1180"/>
    <mergeCell ref="AF1178:AG1178"/>
    <mergeCell ref="L1179:M1179"/>
    <mergeCell ref="P1179:Q1179"/>
    <mergeCell ref="T1179:U1179"/>
    <mergeCell ref="X1179:Y1179"/>
    <mergeCell ref="AB1179:AC1179"/>
    <mergeCell ref="AF1179:AG1179"/>
    <mergeCell ref="L1178:M1178"/>
    <mergeCell ref="P1178:Q1178"/>
    <mergeCell ref="T1178:U1178"/>
    <mergeCell ref="X1178:Y1178"/>
    <mergeCell ref="AB1178:AC1178"/>
    <mergeCell ref="AF1176:AG1176"/>
    <mergeCell ref="L1177:M1177"/>
    <mergeCell ref="P1177:Q1177"/>
    <mergeCell ref="T1177:U1177"/>
    <mergeCell ref="X1177:Y1177"/>
    <mergeCell ref="AB1177:AC1177"/>
    <mergeCell ref="AF1177:AG1177"/>
    <mergeCell ref="L1176:M1176"/>
    <mergeCell ref="P1176:Q1176"/>
    <mergeCell ref="T1176:U1176"/>
    <mergeCell ref="X1176:Y1176"/>
    <mergeCell ref="AB1176:AC1176"/>
    <mergeCell ref="AF1174:AG1174"/>
    <mergeCell ref="L1175:M1175"/>
    <mergeCell ref="P1175:Q1175"/>
    <mergeCell ref="T1175:U1175"/>
    <mergeCell ref="X1175:Y1175"/>
    <mergeCell ref="AB1175:AC1175"/>
    <mergeCell ref="AF1175:AG1175"/>
    <mergeCell ref="L1174:M1174"/>
    <mergeCell ref="P1174:Q1174"/>
    <mergeCell ref="T1174:U1174"/>
    <mergeCell ref="X1174:Y1174"/>
    <mergeCell ref="AB1174:AC1174"/>
    <mergeCell ref="AE1172:AG1172"/>
    <mergeCell ref="K1173:M1173"/>
    <mergeCell ref="O1173:Q1173"/>
    <mergeCell ref="S1173:U1173"/>
    <mergeCell ref="W1173:Y1173"/>
    <mergeCell ref="AA1173:AC1173"/>
    <mergeCell ref="AE1173:AG1173"/>
    <mergeCell ref="K1172:M1172"/>
    <mergeCell ref="O1172:Q1172"/>
    <mergeCell ref="S1172:U1172"/>
    <mergeCell ref="W1172:Y1172"/>
    <mergeCell ref="AA1172:AC1172"/>
    <mergeCell ref="AF1170:AG1170"/>
    <mergeCell ref="K1171:M1171"/>
    <mergeCell ref="O1171:Q1171"/>
    <mergeCell ref="S1171:U1171"/>
    <mergeCell ref="W1171:Y1171"/>
    <mergeCell ref="AA1171:AC1171"/>
    <mergeCell ref="AE1171:AG1171"/>
    <mergeCell ref="L1170:M1170"/>
    <mergeCell ref="P1170:Q1170"/>
    <mergeCell ref="T1170:U1170"/>
    <mergeCell ref="X1170:Y1170"/>
    <mergeCell ref="AB1170:AC1170"/>
    <mergeCell ref="AF1168:AG1168"/>
    <mergeCell ref="L1169:M1169"/>
    <mergeCell ref="P1169:Q1169"/>
    <mergeCell ref="T1169:U1169"/>
    <mergeCell ref="X1169:Y1169"/>
    <mergeCell ref="AB1169:AC1169"/>
    <mergeCell ref="AF1169:AG1169"/>
    <mergeCell ref="L1168:M1168"/>
    <mergeCell ref="P1168:Q1168"/>
    <mergeCell ref="T1168:U1168"/>
    <mergeCell ref="X1168:Y1168"/>
    <mergeCell ref="AB1168:AC1168"/>
    <mergeCell ref="AF1166:AG1166"/>
    <mergeCell ref="L1167:M1167"/>
    <mergeCell ref="P1167:Q1167"/>
    <mergeCell ref="T1167:U1167"/>
    <mergeCell ref="X1167:Y1167"/>
    <mergeCell ref="AB1167:AC1167"/>
    <mergeCell ref="AF1167:AG1167"/>
    <mergeCell ref="L1166:M1166"/>
    <mergeCell ref="P1166:Q1166"/>
    <mergeCell ref="T1166:U1166"/>
    <mergeCell ref="X1166:Y1166"/>
    <mergeCell ref="AB1166:AC1166"/>
    <mergeCell ref="AF1164:AG1164"/>
    <mergeCell ref="L1165:M1165"/>
    <mergeCell ref="P1165:Q1165"/>
    <mergeCell ref="T1165:U1165"/>
    <mergeCell ref="X1165:Y1165"/>
    <mergeCell ref="AB1165:AC1165"/>
    <mergeCell ref="AF1165:AG1165"/>
    <mergeCell ref="L1164:M1164"/>
    <mergeCell ref="P1164:Q1164"/>
    <mergeCell ref="T1164:U1164"/>
    <mergeCell ref="X1164:Y1164"/>
    <mergeCell ref="AB1164:AC1164"/>
    <mergeCell ref="AF1162:AG1162"/>
    <mergeCell ref="L1163:M1163"/>
    <mergeCell ref="P1163:Q1163"/>
    <mergeCell ref="T1163:U1163"/>
    <mergeCell ref="X1163:Y1163"/>
    <mergeCell ref="AB1163:AC1163"/>
    <mergeCell ref="AF1163:AG1163"/>
    <mergeCell ref="L1162:M1162"/>
    <mergeCell ref="P1162:Q1162"/>
    <mergeCell ref="T1162:U1162"/>
    <mergeCell ref="X1162:Y1162"/>
    <mergeCell ref="AB1162:AC1162"/>
    <mergeCell ref="AE1160:AG1160"/>
    <mergeCell ref="K1161:M1161"/>
    <mergeCell ref="O1161:Q1161"/>
    <mergeCell ref="S1161:U1161"/>
    <mergeCell ref="W1161:Y1161"/>
    <mergeCell ref="AA1161:AC1161"/>
    <mergeCell ref="AE1161:AG1161"/>
    <mergeCell ref="K1160:M1160"/>
    <mergeCell ref="O1160:Q1160"/>
    <mergeCell ref="S1160:U1160"/>
    <mergeCell ref="W1160:Y1160"/>
    <mergeCell ref="AA1160:AC1160"/>
    <mergeCell ref="AB1158:AC1158"/>
    <mergeCell ref="AF1158:AG1158"/>
    <mergeCell ref="K1159:M1159"/>
    <mergeCell ref="O1159:Q1159"/>
    <mergeCell ref="S1159:U1159"/>
    <mergeCell ref="W1159:Y1159"/>
    <mergeCell ref="AA1159:AC1159"/>
    <mergeCell ref="AE1159:AG1159"/>
    <mergeCell ref="A1158:F1158"/>
    <mergeCell ref="L1158:M1158"/>
    <mergeCell ref="P1158:Q1158"/>
    <mergeCell ref="T1158:U1158"/>
    <mergeCell ref="X1158:Y1158"/>
    <mergeCell ref="AE1156:AG1156"/>
    <mergeCell ref="K1157:M1157"/>
    <mergeCell ref="O1157:Q1157"/>
    <mergeCell ref="S1157:U1157"/>
    <mergeCell ref="W1157:Y1157"/>
    <mergeCell ref="AA1157:AC1157"/>
    <mergeCell ref="AE1157:AG1157"/>
    <mergeCell ref="K1156:M1156"/>
    <mergeCell ref="O1156:Q1156"/>
    <mergeCell ref="S1156:U1156"/>
    <mergeCell ref="W1156:Y1156"/>
    <mergeCell ref="AA1156:AC1156"/>
    <mergeCell ref="AF1154:AG1154"/>
    <mergeCell ref="L1155:M1155"/>
    <mergeCell ref="P1155:Q1155"/>
    <mergeCell ref="T1155:U1155"/>
    <mergeCell ref="X1155:Y1155"/>
    <mergeCell ref="AB1155:AC1155"/>
    <mergeCell ref="AF1155:AG1155"/>
    <mergeCell ref="L1154:M1154"/>
    <mergeCell ref="P1154:Q1154"/>
    <mergeCell ref="T1154:U1154"/>
    <mergeCell ref="X1154:Y1154"/>
    <mergeCell ref="AB1154:AC1154"/>
    <mergeCell ref="AE1152:AG1152"/>
    <mergeCell ref="K1153:M1153"/>
    <mergeCell ref="O1153:Q1153"/>
    <mergeCell ref="S1153:U1153"/>
    <mergeCell ref="W1153:Y1153"/>
    <mergeCell ref="AA1153:AC1153"/>
    <mergeCell ref="AE1153:AG1153"/>
    <mergeCell ref="K1152:M1152"/>
    <mergeCell ref="O1152:Q1152"/>
    <mergeCell ref="S1152:U1152"/>
    <mergeCell ref="W1152:Y1152"/>
    <mergeCell ref="AA1152:AC1152"/>
    <mergeCell ref="AF1150:AG1150"/>
    <mergeCell ref="L1151:M1151"/>
    <mergeCell ref="P1151:Q1151"/>
    <mergeCell ref="T1151:U1151"/>
    <mergeCell ref="X1151:Y1151"/>
    <mergeCell ref="AB1151:AC1151"/>
    <mergeCell ref="AF1151:AG1151"/>
    <mergeCell ref="L1150:M1150"/>
    <mergeCell ref="P1150:Q1150"/>
    <mergeCell ref="T1150:U1150"/>
    <mergeCell ref="X1150:Y1150"/>
    <mergeCell ref="AB1150:AC1150"/>
    <mergeCell ref="AF1148:AG1148"/>
    <mergeCell ref="L1149:M1149"/>
    <mergeCell ref="P1149:Q1149"/>
    <mergeCell ref="T1149:U1149"/>
    <mergeCell ref="X1149:Y1149"/>
    <mergeCell ref="AB1149:AC1149"/>
    <mergeCell ref="AF1149:AG1149"/>
    <mergeCell ref="L1148:M1148"/>
    <mergeCell ref="P1148:Q1148"/>
    <mergeCell ref="T1148:U1148"/>
    <mergeCell ref="X1148:Y1148"/>
    <mergeCell ref="AB1148:AC1148"/>
    <mergeCell ref="AF1146:AG1146"/>
    <mergeCell ref="L1147:M1147"/>
    <mergeCell ref="P1147:Q1147"/>
    <mergeCell ref="T1147:U1147"/>
    <mergeCell ref="X1147:Y1147"/>
    <mergeCell ref="AB1147:AC1147"/>
    <mergeCell ref="AF1147:AG1147"/>
    <mergeCell ref="L1146:M1146"/>
    <mergeCell ref="P1146:Q1146"/>
    <mergeCell ref="T1146:U1146"/>
    <mergeCell ref="X1146:Y1146"/>
    <mergeCell ref="AB1146:AC1146"/>
    <mergeCell ref="AF1144:AG1144"/>
    <mergeCell ref="L1145:M1145"/>
    <mergeCell ref="P1145:Q1145"/>
    <mergeCell ref="T1145:U1145"/>
    <mergeCell ref="X1145:Y1145"/>
    <mergeCell ref="AB1145:AC1145"/>
    <mergeCell ref="AF1145:AG1145"/>
    <mergeCell ref="L1144:M1144"/>
    <mergeCell ref="P1144:Q1144"/>
    <mergeCell ref="T1144:U1144"/>
    <mergeCell ref="X1144:Y1144"/>
    <mergeCell ref="AB1144:AC1144"/>
    <mergeCell ref="AF1142:AG1142"/>
    <mergeCell ref="L1143:M1143"/>
    <mergeCell ref="P1143:Q1143"/>
    <mergeCell ref="T1143:U1143"/>
    <mergeCell ref="X1143:Y1143"/>
    <mergeCell ref="AB1143:AC1143"/>
    <mergeCell ref="AF1143:AG1143"/>
    <mergeCell ref="L1142:M1142"/>
    <mergeCell ref="P1142:Q1142"/>
    <mergeCell ref="T1142:U1142"/>
    <mergeCell ref="X1142:Y1142"/>
    <mergeCell ref="AB1142:AC1142"/>
    <mergeCell ref="AF1140:AG1140"/>
    <mergeCell ref="L1141:M1141"/>
    <mergeCell ref="P1141:Q1141"/>
    <mergeCell ref="T1141:U1141"/>
    <mergeCell ref="X1141:Y1141"/>
    <mergeCell ref="AB1141:AC1141"/>
    <mergeCell ref="AF1141:AG1141"/>
    <mergeCell ref="L1140:M1140"/>
    <mergeCell ref="P1140:Q1140"/>
    <mergeCell ref="T1140:U1140"/>
    <mergeCell ref="X1140:Y1140"/>
    <mergeCell ref="AB1140:AC1140"/>
    <mergeCell ref="AF1138:AG1138"/>
    <mergeCell ref="L1139:M1139"/>
    <mergeCell ref="P1139:Q1139"/>
    <mergeCell ref="T1139:U1139"/>
    <mergeCell ref="X1139:Y1139"/>
    <mergeCell ref="AB1139:AC1139"/>
    <mergeCell ref="AF1139:AG1139"/>
    <mergeCell ref="L1138:M1138"/>
    <mergeCell ref="P1138:Q1138"/>
    <mergeCell ref="T1138:U1138"/>
    <mergeCell ref="X1138:Y1138"/>
    <mergeCell ref="AB1138:AC1138"/>
    <mergeCell ref="AF1136:AG1136"/>
    <mergeCell ref="L1137:M1137"/>
    <mergeCell ref="P1137:Q1137"/>
    <mergeCell ref="T1137:U1137"/>
    <mergeCell ref="X1137:Y1137"/>
    <mergeCell ref="AB1137:AC1137"/>
    <mergeCell ref="AF1137:AG1137"/>
    <mergeCell ref="L1136:M1136"/>
    <mergeCell ref="P1136:Q1136"/>
    <mergeCell ref="T1136:U1136"/>
    <mergeCell ref="X1136:Y1136"/>
    <mergeCell ref="AB1136:AC1136"/>
    <mergeCell ref="AE1134:AG1134"/>
    <mergeCell ref="L1135:M1135"/>
    <mergeCell ref="P1135:Q1135"/>
    <mergeCell ref="T1135:U1135"/>
    <mergeCell ref="X1135:Y1135"/>
    <mergeCell ref="AB1135:AC1135"/>
    <mergeCell ref="AF1135:AG1135"/>
    <mergeCell ref="K1134:M1134"/>
    <mergeCell ref="O1134:Q1134"/>
    <mergeCell ref="S1134:U1134"/>
    <mergeCell ref="W1134:Y1134"/>
    <mergeCell ref="AA1134:AC1134"/>
    <mergeCell ref="AE1132:AG1132"/>
    <mergeCell ref="K1133:M1133"/>
    <mergeCell ref="O1133:Q1133"/>
    <mergeCell ref="S1133:U1133"/>
    <mergeCell ref="W1133:Y1133"/>
    <mergeCell ref="AA1133:AC1133"/>
    <mergeCell ref="AE1133:AG1133"/>
    <mergeCell ref="K1132:M1132"/>
    <mergeCell ref="O1132:Q1132"/>
    <mergeCell ref="S1132:U1132"/>
    <mergeCell ref="W1132:Y1132"/>
    <mergeCell ref="AA1132:AC1132"/>
    <mergeCell ref="AF1130:AG1130"/>
    <mergeCell ref="L1131:M1131"/>
    <mergeCell ref="P1131:Q1131"/>
    <mergeCell ref="T1131:U1131"/>
    <mergeCell ref="X1131:Y1131"/>
    <mergeCell ref="AB1131:AC1131"/>
    <mergeCell ref="AF1131:AG1131"/>
    <mergeCell ref="L1130:M1130"/>
    <mergeCell ref="P1130:Q1130"/>
    <mergeCell ref="T1130:U1130"/>
    <mergeCell ref="X1130:Y1130"/>
    <mergeCell ref="AB1130:AC1130"/>
    <mergeCell ref="AE1128:AG1128"/>
    <mergeCell ref="K1129:M1129"/>
    <mergeCell ref="O1129:Q1129"/>
    <mergeCell ref="S1129:U1129"/>
    <mergeCell ref="W1129:Y1129"/>
    <mergeCell ref="AA1129:AC1129"/>
    <mergeCell ref="AE1129:AG1129"/>
    <mergeCell ref="K1128:M1128"/>
    <mergeCell ref="O1128:Q1128"/>
    <mergeCell ref="S1128:U1128"/>
    <mergeCell ref="W1128:Y1128"/>
    <mergeCell ref="AA1128:AC1128"/>
    <mergeCell ref="AE1126:AG1126"/>
    <mergeCell ref="K1127:M1127"/>
    <mergeCell ref="O1127:Q1127"/>
    <mergeCell ref="S1127:U1127"/>
    <mergeCell ref="W1127:Y1127"/>
    <mergeCell ref="AA1127:AC1127"/>
    <mergeCell ref="AE1127:AG1127"/>
    <mergeCell ref="K1126:M1126"/>
    <mergeCell ref="O1126:Q1126"/>
    <mergeCell ref="S1126:U1126"/>
    <mergeCell ref="W1126:Y1126"/>
    <mergeCell ref="AA1126:AC1126"/>
    <mergeCell ref="AE1124:AG1124"/>
    <mergeCell ref="A1125:F1125"/>
    <mergeCell ref="L1125:M1125"/>
    <mergeCell ref="P1125:Q1125"/>
    <mergeCell ref="T1125:U1125"/>
    <mergeCell ref="X1125:Y1125"/>
    <mergeCell ref="AB1125:AC1125"/>
    <mergeCell ref="AF1125:AG1125"/>
    <mergeCell ref="K1124:M1124"/>
    <mergeCell ref="O1124:Q1124"/>
    <mergeCell ref="S1124:U1124"/>
    <mergeCell ref="W1124:Y1124"/>
    <mergeCell ref="AA1124:AC1124"/>
    <mergeCell ref="AF1122:AG1122"/>
    <mergeCell ref="K1123:M1123"/>
    <mergeCell ref="O1123:Q1123"/>
    <mergeCell ref="S1123:U1123"/>
    <mergeCell ref="W1123:Y1123"/>
    <mergeCell ref="AA1123:AC1123"/>
    <mergeCell ref="AE1123:AG1123"/>
    <mergeCell ref="L1122:M1122"/>
    <mergeCell ref="P1122:Q1122"/>
    <mergeCell ref="T1122:U1122"/>
    <mergeCell ref="X1122:Y1122"/>
    <mergeCell ref="AB1122:AC1122"/>
    <mergeCell ref="AE1120:AG1120"/>
    <mergeCell ref="L1121:M1121"/>
    <mergeCell ref="P1121:Q1121"/>
    <mergeCell ref="T1121:U1121"/>
    <mergeCell ref="X1121:Y1121"/>
    <mergeCell ref="AB1121:AC1121"/>
    <mergeCell ref="AF1121:AG1121"/>
    <mergeCell ref="K1120:M1120"/>
    <mergeCell ref="O1120:Q1120"/>
    <mergeCell ref="S1120:U1120"/>
    <mergeCell ref="W1120:Y1120"/>
    <mergeCell ref="AA1120:AC1120"/>
    <mergeCell ref="AF1118:AG1118"/>
    <mergeCell ref="K1119:M1119"/>
    <mergeCell ref="O1119:Q1119"/>
    <mergeCell ref="S1119:U1119"/>
    <mergeCell ref="W1119:Y1119"/>
    <mergeCell ref="AA1119:AC1119"/>
    <mergeCell ref="AE1119:AG1119"/>
    <mergeCell ref="L1118:M1118"/>
    <mergeCell ref="P1118:Q1118"/>
    <mergeCell ref="T1118:U1118"/>
    <mergeCell ref="X1118:Y1118"/>
    <mergeCell ref="AB1118:AC1118"/>
    <mergeCell ref="AE1116:AG1116"/>
    <mergeCell ref="L1117:M1117"/>
    <mergeCell ref="P1117:Q1117"/>
    <mergeCell ref="T1117:U1117"/>
    <mergeCell ref="X1117:Y1117"/>
    <mergeCell ref="AB1117:AC1117"/>
    <mergeCell ref="AF1117:AG1117"/>
    <mergeCell ref="K1116:M1116"/>
    <mergeCell ref="O1116:Q1116"/>
    <mergeCell ref="S1116:U1116"/>
    <mergeCell ref="W1116:Y1116"/>
    <mergeCell ref="AA1116:AC1116"/>
    <mergeCell ref="AE1114:AG1114"/>
    <mergeCell ref="K1115:M1115"/>
    <mergeCell ref="O1115:Q1115"/>
    <mergeCell ref="S1115:U1115"/>
    <mergeCell ref="W1115:Y1115"/>
    <mergeCell ref="AA1115:AC1115"/>
    <mergeCell ref="AE1115:AG1115"/>
    <mergeCell ref="K1114:M1114"/>
    <mergeCell ref="O1114:Q1114"/>
    <mergeCell ref="S1114:U1114"/>
    <mergeCell ref="W1114:Y1114"/>
    <mergeCell ref="AA1114:AC1114"/>
    <mergeCell ref="AF1112:AG1112"/>
    <mergeCell ref="L1113:M1113"/>
    <mergeCell ref="P1113:Q1113"/>
    <mergeCell ref="T1113:U1113"/>
    <mergeCell ref="X1113:Y1113"/>
    <mergeCell ref="AB1113:AC1113"/>
    <mergeCell ref="AF1113:AG1113"/>
    <mergeCell ref="L1112:M1112"/>
    <mergeCell ref="P1112:Q1112"/>
    <mergeCell ref="T1112:U1112"/>
    <mergeCell ref="X1112:Y1112"/>
    <mergeCell ref="AB1112:AC1112"/>
    <mergeCell ref="AE1110:AG1110"/>
    <mergeCell ref="K1111:M1111"/>
    <mergeCell ref="O1111:Q1111"/>
    <mergeCell ref="S1111:U1111"/>
    <mergeCell ref="W1111:Y1111"/>
    <mergeCell ref="AA1111:AC1111"/>
    <mergeCell ref="AE1111:AG1111"/>
    <mergeCell ref="K1110:M1110"/>
    <mergeCell ref="O1110:Q1110"/>
    <mergeCell ref="S1110:U1110"/>
    <mergeCell ref="W1110:Y1110"/>
    <mergeCell ref="AA1110:AC1110"/>
    <mergeCell ref="AF1108:AG1108"/>
    <mergeCell ref="K1109:M1109"/>
    <mergeCell ref="O1109:Q1109"/>
    <mergeCell ref="S1109:U1109"/>
    <mergeCell ref="W1109:Y1109"/>
    <mergeCell ref="AA1109:AC1109"/>
    <mergeCell ref="AE1109:AG1109"/>
    <mergeCell ref="L1108:M1108"/>
    <mergeCell ref="P1108:Q1108"/>
    <mergeCell ref="T1108:U1108"/>
    <mergeCell ref="X1108:Y1108"/>
    <mergeCell ref="AB1108:AC1108"/>
    <mergeCell ref="AF1106:AG1106"/>
    <mergeCell ref="L1107:M1107"/>
    <mergeCell ref="P1107:Q1107"/>
    <mergeCell ref="T1107:U1107"/>
    <mergeCell ref="X1107:Y1107"/>
    <mergeCell ref="AB1107:AC1107"/>
    <mergeCell ref="AF1107:AG1107"/>
    <mergeCell ref="L1106:M1106"/>
    <mergeCell ref="P1106:Q1106"/>
    <mergeCell ref="T1106:U1106"/>
    <mergeCell ref="X1106:Y1106"/>
    <mergeCell ref="AB1106:AC1106"/>
    <mergeCell ref="AE1104:AG1104"/>
    <mergeCell ref="K1105:M1105"/>
    <mergeCell ref="O1105:Q1105"/>
    <mergeCell ref="S1105:U1105"/>
    <mergeCell ref="W1105:Y1105"/>
    <mergeCell ref="AA1105:AC1105"/>
    <mergeCell ref="AE1105:AG1105"/>
    <mergeCell ref="K1104:M1104"/>
    <mergeCell ref="O1104:Q1104"/>
    <mergeCell ref="S1104:U1104"/>
    <mergeCell ref="W1104:Y1104"/>
    <mergeCell ref="AA1104:AC1104"/>
    <mergeCell ref="AF1102:AG1102"/>
    <mergeCell ref="K1103:M1103"/>
    <mergeCell ref="O1103:Q1103"/>
    <mergeCell ref="S1103:U1103"/>
    <mergeCell ref="W1103:Y1103"/>
    <mergeCell ref="AA1103:AC1103"/>
    <mergeCell ref="AE1103:AG1103"/>
    <mergeCell ref="L1102:M1102"/>
    <mergeCell ref="P1102:Q1102"/>
    <mergeCell ref="T1102:U1102"/>
    <mergeCell ref="X1102:Y1102"/>
    <mergeCell ref="AB1102:AC1102"/>
    <mergeCell ref="AE1100:AG1100"/>
    <mergeCell ref="L1101:M1101"/>
    <mergeCell ref="P1101:Q1101"/>
    <mergeCell ref="T1101:U1101"/>
    <mergeCell ref="X1101:Y1101"/>
    <mergeCell ref="AB1101:AC1101"/>
    <mergeCell ref="AF1101:AG1101"/>
    <mergeCell ref="K1100:M1100"/>
    <mergeCell ref="O1100:Q1100"/>
    <mergeCell ref="S1100:U1100"/>
    <mergeCell ref="W1100:Y1100"/>
    <mergeCell ref="AA1100:AC1100"/>
    <mergeCell ref="AE1098:AG1098"/>
    <mergeCell ref="K1099:M1099"/>
    <mergeCell ref="O1099:Q1099"/>
    <mergeCell ref="S1099:U1099"/>
    <mergeCell ref="W1099:Y1099"/>
    <mergeCell ref="AA1099:AC1099"/>
    <mergeCell ref="AE1099:AG1099"/>
    <mergeCell ref="K1098:M1098"/>
    <mergeCell ref="O1098:Q1098"/>
    <mergeCell ref="S1098:U1098"/>
    <mergeCell ref="W1098:Y1098"/>
    <mergeCell ref="AA1098:AC1098"/>
    <mergeCell ref="AF1096:AG1096"/>
    <mergeCell ref="L1097:M1097"/>
    <mergeCell ref="P1097:Q1097"/>
    <mergeCell ref="T1097:U1097"/>
    <mergeCell ref="X1097:Y1097"/>
    <mergeCell ref="AB1097:AC1097"/>
    <mergeCell ref="AF1097:AG1097"/>
    <mergeCell ref="L1096:M1096"/>
    <mergeCell ref="P1096:Q1096"/>
    <mergeCell ref="T1096:U1096"/>
    <mergeCell ref="X1096:Y1096"/>
    <mergeCell ref="AB1096:AC1096"/>
    <mergeCell ref="AF1094:AG1094"/>
    <mergeCell ref="L1095:M1095"/>
    <mergeCell ref="P1095:Q1095"/>
    <mergeCell ref="T1095:U1095"/>
    <mergeCell ref="X1095:Y1095"/>
    <mergeCell ref="AB1095:AC1095"/>
    <mergeCell ref="AF1095:AG1095"/>
    <mergeCell ref="L1094:M1094"/>
    <mergeCell ref="P1094:Q1094"/>
    <mergeCell ref="T1094:U1094"/>
    <mergeCell ref="X1094:Y1094"/>
    <mergeCell ref="AB1094:AC1094"/>
    <mergeCell ref="AE1092:AG1092"/>
    <mergeCell ref="K1093:M1093"/>
    <mergeCell ref="O1093:Q1093"/>
    <mergeCell ref="S1093:U1093"/>
    <mergeCell ref="W1093:Y1093"/>
    <mergeCell ref="AA1093:AC1093"/>
    <mergeCell ref="AE1093:AG1093"/>
    <mergeCell ref="K1092:M1092"/>
    <mergeCell ref="O1092:Q1092"/>
    <mergeCell ref="S1092:U1092"/>
    <mergeCell ref="W1092:Y1092"/>
    <mergeCell ref="AA1092:AC1092"/>
    <mergeCell ref="AE1090:AG1090"/>
    <mergeCell ref="K1091:M1091"/>
    <mergeCell ref="O1091:Q1091"/>
    <mergeCell ref="S1091:U1091"/>
    <mergeCell ref="W1091:Y1091"/>
    <mergeCell ref="AA1091:AC1091"/>
    <mergeCell ref="AE1091:AG1091"/>
    <mergeCell ref="K1090:M1090"/>
    <mergeCell ref="O1090:Q1090"/>
    <mergeCell ref="S1090:U1090"/>
    <mergeCell ref="W1090:Y1090"/>
    <mergeCell ref="AA1090:AC1090"/>
    <mergeCell ref="AE1088:AG1088"/>
    <mergeCell ref="A1089:F1089"/>
    <mergeCell ref="L1089:M1089"/>
    <mergeCell ref="P1089:Q1089"/>
    <mergeCell ref="T1089:U1089"/>
    <mergeCell ref="X1089:Y1089"/>
    <mergeCell ref="AB1089:AC1089"/>
    <mergeCell ref="AF1089:AG1089"/>
    <mergeCell ref="K1088:M1088"/>
    <mergeCell ref="O1088:Q1088"/>
    <mergeCell ref="S1088:U1088"/>
    <mergeCell ref="W1088:Y1088"/>
    <mergeCell ref="AA1088:AC1088"/>
    <mergeCell ref="AF1086:AG1086"/>
    <mergeCell ref="K1087:M1087"/>
    <mergeCell ref="O1087:Q1087"/>
    <mergeCell ref="S1087:U1087"/>
    <mergeCell ref="W1087:Y1087"/>
    <mergeCell ref="AA1087:AC1087"/>
    <mergeCell ref="AE1087:AG1087"/>
    <mergeCell ref="L1086:M1086"/>
    <mergeCell ref="P1086:Q1086"/>
    <mergeCell ref="T1086:U1086"/>
    <mergeCell ref="X1086:Y1086"/>
    <mergeCell ref="AB1086:AC1086"/>
    <mergeCell ref="AE1084:AG1084"/>
    <mergeCell ref="L1085:M1085"/>
    <mergeCell ref="P1085:Q1085"/>
    <mergeCell ref="T1085:U1085"/>
    <mergeCell ref="X1085:Y1085"/>
    <mergeCell ref="AB1085:AC1085"/>
    <mergeCell ref="AF1085:AG1085"/>
    <mergeCell ref="K1084:M1084"/>
    <mergeCell ref="O1084:Q1084"/>
    <mergeCell ref="S1084:U1084"/>
    <mergeCell ref="W1084:Y1084"/>
    <mergeCell ref="AA1084:AC1084"/>
    <mergeCell ref="AF1082:AG1082"/>
    <mergeCell ref="K1083:M1083"/>
    <mergeCell ref="O1083:Q1083"/>
    <mergeCell ref="S1083:U1083"/>
    <mergeCell ref="W1083:Y1083"/>
    <mergeCell ref="AA1083:AC1083"/>
    <mergeCell ref="AE1083:AG1083"/>
    <mergeCell ref="L1082:M1082"/>
    <mergeCell ref="P1082:Q1082"/>
    <mergeCell ref="T1082:U1082"/>
    <mergeCell ref="X1082:Y1082"/>
    <mergeCell ref="AB1082:AC1082"/>
    <mergeCell ref="AF1080:AG1080"/>
    <mergeCell ref="L1081:M1081"/>
    <mergeCell ref="P1081:Q1081"/>
    <mergeCell ref="T1081:U1081"/>
    <mergeCell ref="X1081:Y1081"/>
    <mergeCell ref="AB1081:AC1081"/>
    <mergeCell ref="AF1081:AG1081"/>
    <mergeCell ref="L1080:M1080"/>
    <mergeCell ref="P1080:Q1080"/>
    <mergeCell ref="T1080:U1080"/>
    <mergeCell ref="X1080:Y1080"/>
    <mergeCell ref="AB1080:AC1080"/>
    <mergeCell ref="AE1078:AG1078"/>
    <mergeCell ref="K1079:M1079"/>
    <mergeCell ref="O1079:Q1079"/>
    <mergeCell ref="S1079:U1079"/>
    <mergeCell ref="W1079:Y1079"/>
    <mergeCell ref="AA1079:AC1079"/>
    <mergeCell ref="AE1079:AG1079"/>
    <mergeCell ref="K1078:M1078"/>
    <mergeCell ref="O1078:Q1078"/>
    <mergeCell ref="S1078:U1078"/>
    <mergeCell ref="W1078:Y1078"/>
    <mergeCell ref="AA1078:AC1078"/>
    <mergeCell ref="AF1076:AG1076"/>
    <mergeCell ref="K1077:M1077"/>
    <mergeCell ref="O1077:Q1077"/>
    <mergeCell ref="S1077:U1077"/>
    <mergeCell ref="W1077:Y1077"/>
    <mergeCell ref="AA1077:AC1077"/>
    <mergeCell ref="AE1077:AG1077"/>
    <mergeCell ref="L1076:M1076"/>
    <mergeCell ref="P1076:Q1076"/>
    <mergeCell ref="T1076:U1076"/>
    <mergeCell ref="X1076:Y1076"/>
    <mergeCell ref="AB1076:AC1076"/>
    <mergeCell ref="AE1074:AG1074"/>
    <mergeCell ref="L1075:M1075"/>
    <mergeCell ref="P1075:Q1075"/>
    <mergeCell ref="T1075:U1075"/>
    <mergeCell ref="X1075:Y1075"/>
    <mergeCell ref="AB1075:AC1075"/>
    <mergeCell ref="AF1075:AG1075"/>
    <mergeCell ref="K1074:M1074"/>
    <mergeCell ref="O1074:Q1074"/>
    <mergeCell ref="S1074:U1074"/>
    <mergeCell ref="W1074:Y1074"/>
    <mergeCell ref="AA1074:AC1074"/>
    <mergeCell ref="AF1072:AG1072"/>
    <mergeCell ref="K1073:M1073"/>
    <mergeCell ref="O1073:Q1073"/>
    <mergeCell ref="S1073:U1073"/>
    <mergeCell ref="W1073:Y1073"/>
    <mergeCell ref="AA1073:AC1073"/>
    <mergeCell ref="AE1073:AG1073"/>
    <mergeCell ref="L1072:M1072"/>
    <mergeCell ref="P1072:Q1072"/>
    <mergeCell ref="T1072:U1072"/>
    <mergeCell ref="X1072:Y1072"/>
    <mergeCell ref="AB1072:AC1072"/>
    <mergeCell ref="AE1070:AG1070"/>
    <mergeCell ref="L1071:M1071"/>
    <mergeCell ref="P1071:Q1071"/>
    <mergeCell ref="T1071:U1071"/>
    <mergeCell ref="X1071:Y1071"/>
    <mergeCell ref="AB1071:AC1071"/>
    <mergeCell ref="AF1071:AG1071"/>
    <mergeCell ref="K1070:M1070"/>
    <mergeCell ref="O1070:Q1070"/>
    <mergeCell ref="S1070:U1070"/>
    <mergeCell ref="W1070:Y1070"/>
    <mergeCell ref="AA1070:AC1070"/>
    <mergeCell ref="AF1068:AG1068"/>
    <mergeCell ref="K1069:M1069"/>
    <mergeCell ref="O1069:Q1069"/>
    <mergeCell ref="S1069:U1069"/>
    <mergeCell ref="W1069:Y1069"/>
    <mergeCell ref="AA1069:AC1069"/>
    <mergeCell ref="AE1069:AG1069"/>
    <mergeCell ref="L1068:M1068"/>
    <mergeCell ref="P1068:Q1068"/>
    <mergeCell ref="T1068:U1068"/>
    <mergeCell ref="X1068:Y1068"/>
    <mergeCell ref="AB1068:AC1068"/>
    <mergeCell ref="AE1066:AG1066"/>
    <mergeCell ref="L1067:M1067"/>
    <mergeCell ref="P1067:Q1067"/>
    <mergeCell ref="T1067:U1067"/>
    <mergeCell ref="X1067:Y1067"/>
    <mergeCell ref="AB1067:AC1067"/>
    <mergeCell ref="AF1067:AG1067"/>
    <mergeCell ref="K1066:M1066"/>
    <mergeCell ref="O1066:Q1066"/>
    <mergeCell ref="S1066:U1066"/>
    <mergeCell ref="W1066:Y1066"/>
    <mergeCell ref="AA1066:AC1066"/>
    <mergeCell ref="AF1064:AG1064"/>
    <mergeCell ref="K1065:M1065"/>
    <mergeCell ref="O1065:Q1065"/>
    <mergeCell ref="S1065:U1065"/>
    <mergeCell ref="W1065:Y1065"/>
    <mergeCell ref="AA1065:AC1065"/>
    <mergeCell ref="AE1065:AG1065"/>
    <mergeCell ref="L1064:M1064"/>
    <mergeCell ref="P1064:Q1064"/>
    <mergeCell ref="T1064:U1064"/>
    <mergeCell ref="X1064:Y1064"/>
    <mergeCell ref="AB1064:AC1064"/>
    <mergeCell ref="AE1062:AG1062"/>
    <mergeCell ref="L1063:M1063"/>
    <mergeCell ref="P1063:Q1063"/>
    <mergeCell ref="T1063:U1063"/>
    <mergeCell ref="X1063:Y1063"/>
    <mergeCell ref="AB1063:AC1063"/>
    <mergeCell ref="AF1063:AG1063"/>
    <mergeCell ref="K1062:M1062"/>
    <mergeCell ref="O1062:Q1062"/>
    <mergeCell ref="S1062:U1062"/>
    <mergeCell ref="W1062:Y1062"/>
    <mergeCell ref="AA1062:AC1062"/>
    <mergeCell ref="AF1060:AG1060"/>
    <mergeCell ref="K1061:M1061"/>
    <mergeCell ref="O1061:Q1061"/>
    <mergeCell ref="S1061:U1061"/>
    <mergeCell ref="W1061:Y1061"/>
    <mergeCell ref="AA1061:AC1061"/>
    <mergeCell ref="AE1061:AG1061"/>
    <mergeCell ref="L1060:M1060"/>
    <mergeCell ref="P1060:Q1060"/>
    <mergeCell ref="T1060:U1060"/>
    <mergeCell ref="X1060:Y1060"/>
    <mergeCell ref="AB1060:AC1060"/>
    <mergeCell ref="AE1058:AG1058"/>
    <mergeCell ref="L1059:M1059"/>
    <mergeCell ref="P1059:Q1059"/>
    <mergeCell ref="T1059:U1059"/>
    <mergeCell ref="X1059:Y1059"/>
    <mergeCell ref="AB1059:AC1059"/>
    <mergeCell ref="AF1059:AG1059"/>
    <mergeCell ref="K1058:M1058"/>
    <mergeCell ref="O1058:Q1058"/>
    <mergeCell ref="S1058:U1058"/>
    <mergeCell ref="W1058:Y1058"/>
    <mergeCell ref="AA1058:AC1058"/>
    <mergeCell ref="AF1056:AG1056"/>
    <mergeCell ref="K1057:M1057"/>
    <mergeCell ref="O1057:Q1057"/>
    <mergeCell ref="S1057:U1057"/>
    <mergeCell ref="W1057:Y1057"/>
    <mergeCell ref="AA1057:AC1057"/>
    <mergeCell ref="AE1057:AG1057"/>
    <mergeCell ref="L1056:M1056"/>
    <mergeCell ref="P1056:Q1056"/>
    <mergeCell ref="T1056:U1056"/>
    <mergeCell ref="X1056:Y1056"/>
    <mergeCell ref="AB1056:AC1056"/>
    <mergeCell ref="AE1054:AG1054"/>
    <mergeCell ref="L1055:M1055"/>
    <mergeCell ref="P1055:Q1055"/>
    <mergeCell ref="T1055:U1055"/>
    <mergeCell ref="X1055:Y1055"/>
    <mergeCell ref="AB1055:AC1055"/>
    <mergeCell ref="AF1055:AG1055"/>
    <mergeCell ref="K1054:M1054"/>
    <mergeCell ref="O1054:Q1054"/>
    <mergeCell ref="S1054:U1054"/>
    <mergeCell ref="W1054:Y1054"/>
    <mergeCell ref="AA1054:AC1054"/>
    <mergeCell ref="AE1052:AG1052"/>
    <mergeCell ref="K1053:M1053"/>
    <mergeCell ref="O1053:Q1053"/>
    <mergeCell ref="S1053:U1053"/>
    <mergeCell ref="W1053:Y1053"/>
    <mergeCell ref="AA1053:AC1053"/>
    <mergeCell ref="AE1053:AG1053"/>
    <mergeCell ref="K1052:M1052"/>
    <mergeCell ref="O1052:Q1052"/>
    <mergeCell ref="S1052:U1052"/>
    <mergeCell ref="W1052:Y1052"/>
    <mergeCell ref="AA1052:AC1052"/>
    <mergeCell ref="AF1050:AG1050"/>
    <mergeCell ref="L1051:M1051"/>
    <mergeCell ref="P1051:Q1051"/>
    <mergeCell ref="T1051:U1051"/>
    <mergeCell ref="X1051:Y1051"/>
    <mergeCell ref="AB1051:AC1051"/>
    <mergeCell ref="AF1051:AG1051"/>
    <mergeCell ref="L1050:M1050"/>
    <mergeCell ref="P1050:Q1050"/>
    <mergeCell ref="T1050:U1050"/>
    <mergeCell ref="X1050:Y1050"/>
    <mergeCell ref="AB1050:AC1050"/>
    <mergeCell ref="AE1048:AG1048"/>
    <mergeCell ref="K1049:M1049"/>
    <mergeCell ref="O1049:Q1049"/>
    <mergeCell ref="S1049:U1049"/>
    <mergeCell ref="W1049:Y1049"/>
    <mergeCell ref="AA1049:AC1049"/>
    <mergeCell ref="AE1049:AG1049"/>
    <mergeCell ref="K1048:M1048"/>
    <mergeCell ref="O1048:Q1048"/>
    <mergeCell ref="S1048:U1048"/>
    <mergeCell ref="W1048:Y1048"/>
    <mergeCell ref="AA1048:AC1048"/>
    <mergeCell ref="AF1046:AG1046"/>
    <mergeCell ref="L1047:M1047"/>
    <mergeCell ref="P1047:Q1047"/>
    <mergeCell ref="T1047:U1047"/>
    <mergeCell ref="X1047:Y1047"/>
    <mergeCell ref="AB1047:AC1047"/>
    <mergeCell ref="AF1047:AG1047"/>
    <mergeCell ref="L1046:M1046"/>
    <mergeCell ref="P1046:Q1046"/>
    <mergeCell ref="T1046:U1046"/>
    <mergeCell ref="X1046:Y1046"/>
    <mergeCell ref="AB1046:AC1046"/>
    <mergeCell ref="AE1044:AG1044"/>
    <mergeCell ref="L1045:M1045"/>
    <mergeCell ref="P1045:Q1045"/>
    <mergeCell ref="T1045:U1045"/>
    <mergeCell ref="X1045:Y1045"/>
    <mergeCell ref="AB1045:AC1045"/>
    <mergeCell ref="AF1045:AG1045"/>
    <mergeCell ref="K1044:M1044"/>
    <mergeCell ref="O1044:Q1044"/>
    <mergeCell ref="S1044:U1044"/>
    <mergeCell ref="W1044:Y1044"/>
    <mergeCell ref="AA1044:AC1044"/>
    <mergeCell ref="AF1042:AG1042"/>
    <mergeCell ref="K1043:M1043"/>
    <mergeCell ref="O1043:Q1043"/>
    <mergeCell ref="S1043:U1043"/>
    <mergeCell ref="W1043:Y1043"/>
    <mergeCell ref="AA1043:AC1043"/>
    <mergeCell ref="AE1043:AG1043"/>
    <mergeCell ref="L1042:M1042"/>
    <mergeCell ref="P1042:Q1042"/>
    <mergeCell ref="T1042:U1042"/>
    <mergeCell ref="X1042:Y1042"/>
    <mergeCell ref="AB1042:AC1042"/>
    <mergeCell ref="AE1040:AG1040"/>
    <mergeCell ref="L1041:M1041"/>
    <mergeCell ref="P1041:Q1041"/>
    <mergeCell ref="T1041:U1041"/>
    <mergeCell ref="X1041:Y1041"/>
    <mergeCell ref="AB1041:AC1041"/>
    <mergeCell ref="AF1041:AG1041"/>
    <mergeCell ref="K1040:M1040"/>
    <mergeCell ref="O1040:Q1040"/>
    <mergeCell ref="S1040:U1040"/>
    <mergeCell ref="W1040:Y1040"/>
    <mergeCell ref="AA1040:AC1040"/>
    <mergeCell ref="AF1038:AG1038"/>
    <mergeCell ref="K1039:M1039"/>
    <mergeCell ref="O1039:Q1039"/>
    <mergeCell ref="S1039:U1039"/>
    <mergeCell ref="W1039:Y1039"/>
    <mergeCell ref="AA1039:AC1039"/>
    <mergeCell ref="AE1039:AG1039"/>
    <mergeCell ref="L1038:M1038"/>
    <mergeCell ref="P1038:Q1038"/>
    <mergeCell ref="T1038:U1038"/>
    <mergeCell ref="X1038:Y1038"/>
    <mergeCell ref="AB1038:AC1038"/>
    <mergeCell ref="AE1036:AG1036"/>
    <mergeCell ref="L1037:M1037"/>
    <mergeCell ref="P1037:Q1037"/>
    <mergeCell ref="T1037:U1037"/>
    <mergeCell ref="X1037:Y1037"/>
    <mergeCell ref="AB1037:AC1037"/>
    <mergeCell ref="AF1037:AG1037"/>
    <mergeCell ref="K1036:M1036"/>
    <mergeCell ref="O1036:Q1036"/>
    <mergeCell ref="S1036:U1036"/>
    <mergeCell ref="W1036:Y1036"/>
    <mergeCell ref="AA1036:AC1036"/>
    <mergeCell ref="AE1034:AG1034"/>
    <mergeCell ref="K1035:M1035"/>
    <mergeCell ref="O1035:Q1035"/>
    <mergeCell ref="S1035:U1035"/>
    <mergeCell ref="W1035:Y1035"/>
    <mergeCell ref="AA1035:AC1035"/>
    <mergeCell ref="AE1035:AG1035"/>
    <mergeCell ref="K1034:M1034"/>
    <mergeCell ref="O1034:Q1034"/>
    <mergeCell ref="S1034:U1034"/>
    <mergeCell ref="W1034:Y1034"/>
    <mergeCell ref="AA1034:AC1034"/>
    <mergeCell ref="AF1032:AG1032"/>
    <mergeCell ref="L1033:M1033"/>
    <mergeCell ref="P1033:Q1033"/>
    <mergeCell ref="T1033:U1033"/>
    <mergeCell ref="X1033:Y1033"/>
    <mergeCell ref="AB1033:AC1033"/>
    <mergeCell ref="AF1033:AG1033"/>
    <mergeCell ref="L1032:M1032"/>
    <mergeCell ref="P1032:Q1032"/>
    <mergeCell ref="T1032:U1032"/>
    <mergeCell ref="X1032:Y1032"/>
    <mergeCell ref="AB1032:AC1032"/>
    <mergeCell ref="AE1030:AG1030"/>
    <mergeCell ref="K1031:M1031"/>
    <mergeCell ref="O1031:Q1031"/>
    <mergeCell ref="S1031:U1031"/>
    <mergeCell ref="W1031:Y1031"/>
    <mergeCell ref="AA1031:AC1031"/>
    <mergeCell ref="AE1031:AG1031"/>
    <mergeCell ref="K1030:M1030"/>
    <mergeCell ref="O1030:Q1030"/>
    <mergeCell ref="S1030:U1030"/>
    <mergeCell ref="W1030:Y1030"/>
    <mergeCell ref="AA1030:AC1030"/>
    <mergeCell ref="AF1028:AG1028"/>
    <mergeCell ref="L1029:M1029"/>
    <mergeCell ref="P1029:Q1029"/>
    <mergeCell ref="T1029:U1029"/>
    <mergeCell ref="X1029:Y1029"/>
    <mergeCell ref="AB1029:AC1029"/>
    <mergeCell ref="AF1029:AG1029"/>
    <mergeCell ref="L1028:M1028"/>
    <mergeCell ref="P1028:Q1028"/>
    <mergeCell ref="T1028:U1028"/>
    <mergeCell ref="X1028:Y1028"/>
    <mergeCell ref="AB1028:AC1028"/>
    <mergeCell ref="AE1026:AG1026"/>
    <mergeCell ref="K1027:M1027"/>
    <mergeCell ref="O1027:Q1027"/>
    <mergeCell ref="S1027:U1027"/>
    <mergeCell ref="W1027:Y1027"/>
    <mergeCell ref="AA1027:AC1027"/>
    <mergeCell ref="AE1027:AG1027"/>
    <mergeCell ref="K1026:M1026"/>
    <mergeCell ref="O1026:Q1026"/>
    <mergeCell ref="S1026:U1026"/>
    <mergeCell ref="W1026:Y1026"/>
    <mergeCell ref="AA1026:AC1026"/>
    <mergeCell ref="AF1024:AG1024"/>
    <mergeCell ref="L1025:M1025"/>
    <mergeCell ref="P1025:Q1025"/>
    <mergeCell ref="T1025:U1025"/>
    <mergeCell ref="X1025:Y1025"/>
    <mergeCell ref="AB1025:AC1025"/>
    <mergeCell ref="AF1025:AG1025"/>
    <mergeCell ref="L1024:M1024"/>
    <mergeCell ref="P1024:Q1024"/>
    <mergeCell ref="T1024:U1024"/>
    <mergeCell ref="X1024:Y1024"/>
    <mergeCell ref="AB1024:AC1024"/>
    <mergeCell ref="AE1022:AG1022"/>
    <mergeCell ref="K1023:M1023"/>
    <mergeCell ref="O1023:Q1023"/>
    <mergeCell ref="S1023:U1023"/>
    <mergeCell ref="W1023:Y1023"/>
    <mergeCell ref="AA1023:AC1023"/>
    <mergeCell ref="AE1023:AG1023"/>
    <mergeCell ref="K1022:M1022"/>
    <mergeCell ref="O1022:Q1022"/>
    <mergeCell ref="S1022:U1022"/>
    <mergeCell ref="W1022:Y1022"/>
    <mergeCell ref="AA1022:AC1022"/>
    <mergeCell ref="AF1020:AG1020"/>
    <mergeCell ref="K1021:M1021"/>
    <mergeCell ref="O1021:Q1021"/>
    <mergeCell ref="S1021:U1021"/>
    <mergeCell ref="W1021:Y1021"/>
    <mergeCell ref="AA1021:AC1021"/>
    <mergeCell ref="AE1021:AG1021"/>
    <mergeCell ref="L1020:M1020"/>
    <mergeCell ref="P1020:Q1020"/>
    <mergeCell ref="T1020:U1020"/>
    <mergeCell ref="X1020:Y1020"/>
    <mergeCell ref="AB1020:AC1020"/>
    <mergeCell ref="AE1018:AG1018"/>
    <mergeCell ref="L1019:M1019"/>
    <mergeCell ref="P1019:Q1019"/>
    <mergeCell ref="T1019:U1019"/>
    <mergeCell ref="X1019:Y1019"/>
    <mergeCell ref="AB1019:AC1019"/>
    <mergeCell ref="AF1019:AG1019"/>
    <mergeCell ref="K1018:M1018"/>
    <mergeCell ref="O1018:Q1018"/>
    <mergeCell ref="S1018:U1018"/>
    <mergeCell ref="W1018:Y1018"/>
    <mergeCell ref="AA1018:AC1018"/>
    <mergeCell ref="AF1016:AG1016"/>
    <mergeCell ref="K1017:M1017"/>
    <mergeCell ref="O1017:Q1017"/>
    <mergeCell ref="S1017:U1017"/>
    <mergeCell ref="W1017:Y1017"/>
    <mergeCell ref="AA1017:AC1017"/>
    <mergeCell ref="AE1017:AG1017"/>
    <mergeCell ref="L1016:M1016"/>
    <mergeCell ref="P1016:Q1016"/>
    <mergeCell ref="T1016:U1016"/>
    <mergeCell ref="X1016:Y1016"/>
    <mergeCell ref="AB1016:AC1016"/>
    <mergeCell ref="AE1014:AG1014"/>
    <mergeCell ref="L1015:M1015"/>
    <mergeCell ref="P1015:Q1015"/>
    <mergeCell ref="T1015:U1015"/>
    <mergeCell ref="X1015:Y1015"/>
    <mergeCell ref="AB1015:AC1015"/>
    <mergeCell ref="AF1015:AG1015"/>
    <mergeCell ref="K1014:M1014"/>
    <mergeCell ref="O1014:Q1014"/>
    <mergeCell ref="S1014:U1014"/>
    <mergeCell ref="W1014:Y1014"/>
    <mergeCell ref="AA1014:AC1014"/>
    <mergeCell ref="AF1012:AG1012"/>
    <mergeCell ref="K1013:M1013"/>
    <mergeCell ref="O1013:Q1013"/>
    <mergeCell ref="S1013:U1013"/>
    <mergeCell ref="W1013:Y1013"/>
    <mergeCell ref="AA1013:AC1013"/>
    <mergeCell ref="AE1013:AG1013"/>
    <mergeCell ref="L1012:M1012"/>
    <mergeCell ref="P1012:Q1012"/>
    <mergeCell ref="T1012:U1012"/>
    <mergeCell ref="X1012:Y1012"/>
    <mergeCell ref="AB1012:AC1012"/>
    <mergeCell ref="AE1010:AG1010"/>
    <mergeCell ref="L1011:M1011"/>
    <mergeCell ref="P1011:Q1011"/>
    <mergeCell ref="T1011:U1011"/>
    <mergeCell ref="X1011:Y1011"/>
    <mergeCell ref="AB1011:AC1011"/>
    <mergeCell ref="AF1011:AG1011"/>
    <mergeCell ref="K1010:M1010"/>
    <mergeCell ref="O1010:Q1010"/>
    <mergeCell ref="S1010:U1010"/>
    <mergeCell ref="W1010:Y1010"/>
    <mergeCell ref="AA1010:AC1010"/>
    <mergeCell ref="AE1008:AG1008"/>
    <mergeCell ref="K1009:M1009"/>
    <mergeCell ref="O1009:Q1009"/>
    <mergeCell ref="S1009:U1009"/>
    <mergeCell ref="W1009:Y1009"/>
    <mergeCell ref="AA1009:AC1009"/>
    <mergeCell ref="AE1009:AG1009"/>
    <mergeCell ref="K1008:M1008"/>
    <mergeCell ref="O1008:Q1008"/>
    <mergeCell ref="S1008:U1008"/>
    <mergeCell ref="W1008:Y1008"/>
    <mergeCell ref="AA1008:AC1008"/>
    <mergeCell ref="AB1006:AC1006"/>
    <mergeCell ref="AF1006:AG1006"/>
    <mergeCell ref="K1007:M1007"/>
    <mergeCell ref="O1007:Q1007"/>
    <mergeCell ref="S1007:U1007"/>
    <mergeCell ref="W1007:Y1007"/>
    <mergeCell ref="AA1007:AC1007"/>
    <mergeCell ref="AE1007:AG1007"/>
    <mergeCell ref="A1006:F1006"/>
    <mergeCell ref="L1006:M1006"/>
    <mergeCell ref="P1006:Q1006"/>
    <mergeCell ref="T1006:U1006"/>
    <mergeCell ref="X1006:Y1006"/>
    <mergeCell ref="AE1004:AG1004"/>
    <mergeCell ref="K1005:M1005"/>
    <mergeCell ref="O1005:Q1005"/>
    <mergeCell ref="S1005:U1005"/>
    <mergeCell ref="W1005:Y1005"/>
    <mergeCell ref="AA1005:AC1005"/>
    <mergeCell ref="AE1005:AG1005"/>
    <mergeCell ref="K1004:M1004"/>
    <mergeCell ref="O1004:Q1004"/>
    <mergeCell ref="S1004:U1004"/>
    <mergeCell ref="W1004:Y1004"/>
    <mergeCell ref="AA1004:AC1004"/>
    <mergeCell ref="AF1002:AG1002"/>
    <mergeCell ref="L1003:M1003"/>
    <mergeCell ref="P1003:Q1003"/>
    <mergeCell ref="T1003:U1003"/>
    <mergeCell ref="X1003:Y1003"/>
    <mergeCell ref="AB1003:AC1003"/>
    <mergeCell ref="AF1003:AG1003"/>
    <mergeCell ref="L1002:M1002"/>
    <mergeCell ref="P1002:Q1002"/>
    <mergeCell ref="T1002:U1002"/>
    <mergeCell ref="X1002:Y1002"/>
    <mergeCell ref="AB1002:AC1002"/>
    <mergeCell ref="AE1000:AG1000"/>
    <mergeCell ref="K1001:M1001"/>
    <mergeCell ref="O1001:Q1001"/>
    <mergeCell ref="S1001:U1001"/>
    <mergeCell ref="W1001:Y1001"/>
    <mergeCell ref="AA1001:AC1001"/>
    <mergeCell ref="AE1001:AG1001"/>
    <mergeCell ref="K1000:M1000"/>
    <mergeCell ref="O1000:Q1000"/>
    <mergeCell ref="S1000:U1000"/>
    <mergeCell ref="W1000:Y1000"/>
    <mergeCell ref="AA1000:AC1000"/>
    <mergeCell ref="AF998:AG998"/>
    <mergeCell ref="L999:M999"/>
    <mergeCell ref="P999:Q999"/>
    <mergeCell ref="T999:U999"/>
    <mergeCell ref="X999:Y999"/>
    <mergeCell ref="AB999:AC999"/>
    <mergeCell ref="AF999:AG999"/>
    <mergeCell ref="L998:M998"/>
    <mergeCell ref="P998:Q998"/>
    <mergeCell ref="T998:U998"/>
    <mergeCell ref="X998:Y998"/>
    <mergeCell ref="AB998:AC998"/>
    <mergeCell ref="AF996:AG996"/>
    <mergeCell ref="L997:M997"/>
    <mergeCell ref="P997:Q997"/>
    <mergeCell ref="T997:U997"/>
    <mergeCell ref="X997:Y997"/>
    <mergeCell ref="AB997:AC997"/>
    <mergeCell ref="AF997:AG997"/>
    <mergeCell ref="L996:M996"/>
    <mergeCell ref="P996:Q996"/>
    <mergeCell ref="T996:U996"/>
    <mergeCell ref="X996:Y996"/>
    <mergeCell ref="AB996:AC996"/>
    <mergeCell ref="AE994:AG994"/>
    <mergeCell ref="K995:M995"/>
    <mergeCell ref="O995:Q995"/>
    <mergeCell ref="S995:U995"/>
    <mergeCell ref="W995:Y995"/>
    <mergeCell ref="AA995:AC995"/>
    <mergeCell ref="AE995:AG995"/>
    <mergeCell ref="K994:M994"/>
    <mergeCell ref="O994:Q994"/>
    <mergeCell ref="S994:U994"/>
    <mergeCell ref="W994:Y994"/>
    <mergeCell ref="AA994:AC994"/>
    <mergeCell ref="AF992:AG992"/>
    <mergeCell ref="K993:M993"/>
    <mergeCell ref="O993:Q993"/>
    <mergeCell ref="S993:U993"/>
    <mergeCell ref="W993:Y993"/>
    <mergeCell ref="AA993:AC993"/>
    <mergeCell ref="AE993:AG993"/>
    <mergeCell ref="L992:M992"/>
    <mergeCell ref="P992:Q992"/>
    <mergeCell ref="T992:U992"/>
    <mergeCell ref="X992:Y992"/>
    <mergeCell ref="AB992:AC992"/>
    <mergeCell ref="AE990:AG990"/>
    <mergeCell ref="L991:M991"/>
    <mergeCell ref="P991:Q991"/>
    <mergeCell ref="T991:U991"/>
    <mergeCell ref="X991:Y991"/>
    <mergeCell ref="AB991:AC991"/>
    <mergeCell ref="AF991:AG991"/>
    <mergeCell ref="K990:M990"/>
    <mergeCell ref="O990:Q990"/>
    <mergeCell ref="S990:U990"/>
    <mergeCell ref="W990:Y990"/>
    <mergeCell ref="AA990:AC990"/>
    <mergeCell ref="AE988:AG988"/>
    <mergeCell ref="K989:M989"/>
    <mergeCell ref="O989:Q989"/>
    <mergeCell ref="S989:U989"/>
    <mergeCell ref="W989:Y989"/>
    <mergeCell ref="AA989:AC989"/>
    <mergeCell ref="AE989:AG989"/>
    <mergeCell ref="K988:M988"/>
    <mergeCell ref="O988:Q988"/>
    <mergeCell ref="S988:U988"/>
    <mergeCell ref="W988:Y988"/>
    <mergeCell ref="AA988:AC988"/>
    <mergeCell ref="AF986:AG986"/>
    <mergeCell ref="L987:M987"/>
    <mergeCell ref="P987:Q987"/>
    <mergeCell ref="T987:U987"/>
    <mergeCell ref="X987:Y987"/>
    <mergeCell ref="AB987:AC987"/>
    <mergeCell ref="AF987:AG987"/>
    <mergeCell ref="L986:M986"/>
    <mergeCell ref="P986:Q986"/>
    <mergeCell ref="T986:U986"/>
    <mergeCell ref="X986:Y986"/>
    <mergeCell ref="AB986:AC986"/>
    <mergeCell ref="AE984:AG984"/>
    <mergeCell ref="K985:M985"/>
    <mergeCell ref="O985:Q985"/>
    <mergeCell ref="S985:U985"/>
    <mergeCell ref="W985:Y985"/>
    <mergeCell ref="AA985:AC985"/>
    <mergeCell ref="AE985:AG985"/>
    <mergeCell ref="K984:M984"/>
    <mergeCell ref="O984:Q984"/>
    <mergeCell ref="S984:U984"/>
    <mergeCell ref="W984:Y984"/>
    <mergeCell ref="AA984:AC984"/>
    <mergeCell ref="AE982:AG982"/>
    <mergeCell ref="K983:M983"/>
    <mergeCell ref="O983:Q983"/>
    <mergeCell ref="S983:U983"/>
    <mergeCell ref="W983:Y983"/>
    <mergeCell ref="AA983:AC983"/>
    <mergeCell ref="AE983:AG983"/>
    <mergeCell ref="K982:M982"/>
    <mergeCell ref="O982:Q982"/>
    <mergeCell ref="S982:U982"/>
    <mergeCell ref="W982:Y982"/>
    <mergeCell ref="AA982:AC982"/>
    <mergeCell ref="AE980:AG980"/>
    <mergeCell ref="A981:F981"/>
    <mergeCell ref="L981:M981"/>
    <mergeCell ref="P981:Q981"/>
    <mergeCell ref="T981:U981"/>
    <mergeCell ref="X981:Y981"/>
    <mergeCell ref="AB981:AC981"/>
    <mergeCell ref="AF981:AG981"/>
    <mergeCell ref="K980:M980"/>
    <mergeCell ref="O980:Q980"/>
    <mergeCell ref="S980:U980"/>
    <mergeCell ref="W980:Y980"/>
    <mergeCell ref="AA980:AC980"/>
    <mergeCell ref="AF978:AG978"/>
    <mergeCell ref="K979:M979"/>
    <mergeCell ref="O979:Q979"/>
    <mergeCell ref="S979:U979"/>
    <mergeCell ref="W979:Y979"/>
    <mergeCell ref="AA979:AC979"/>
    <mergeCell ref="AE979:AG979"/>
    <mergeCell ref="L978:M978"/>
    <mergeCell ref="P978:Q978"/>
    <mergeCell ref="T978:U978"/>
    <mergeCell ref="X978:Y978"/>
    <mergeCell ref="AB978:AC978"/>
    <mergeCell ref="AE976:AG976"/>
    <mergeCell ref="L977:M977"/>
    <mergeCell ref="P977:Q977"/>
    <mergeCell ref="T977:U977"/>
    <mergeCell ref="X977:Y977"/>
    <mergeCell ref="AB977:AC977"/>
    <mergeCell ref="AF977:AG977"/>
    <mergeCell ref="K976:M976"/>
    <mergeCell ref="O976:Q976"/>
    <mergeCell ref="S976:U976"/>
    <mergeCell ref="W976:Y976"/>
    <mergeCell ref="AA976:AC976"/>
    <mergeCell ref="AF974:AG974"/>
    <mergeCell ref="K975:M975"/>
    <mergeCell ref="O975:Q975"/>
    <mergeCell ref="S975:U975"/>
    <mergeCell ref="W975:Y975"/>
    <mergeCell ref="AA975:AC975"/>
    <mergeCell ref="AE975:AG975"/>
    <mergeCell ref="L974:M974"/>
    <mergeCell ref="P974:Q974"/>
    <mergeCell ref="T974:U974"/>
    <mergeCell ref="X974:Y974"/>
    <mergeCell ref="AB974:AC974"/>
    <mergeCell ref="AE972:AG972"/>
    <mergeCell ref="L973:M973"/>
    <mergeCell ref="P973:Q973"/>
    <mergeCell ref="T973:U973"/>
    <mergeCell ref="X973:Y973"/>
    <mergeCell ref="AB973:AC973"/>
    <mergeCell ref="AF973:AG973"/>
    <mergeCell ref="K972:M972"/>
    <mergeCell ref="O972:Q972"/>
    <mergeCell ref="S972:U972"/>
    <mergeCell ref="W972:Y972"/>
    <mergeCell ref="AA972:AC972"/>
    <mergeCell ref="AE970:AG970"/>
    <mergeCell ref="K971:M971"/>
    <mergeCell ref="O971:Q971"/>
    <mergeCell ref="S971:U971"/>
    <mergeCell ref="W971:Y971"/>
    <mergeCell ref="AA971:AC971"/>
    <mergeCell ref="AE971:AG971"/>
    <mergeCell ref="K970:M970"/>
    <mergeCell ref="O970:Q970"/>
    <mergeCell ref="S970:U970"/>
    <mergeCell ref="W970:Y970"/>
    <mergeCell ref="AA970:AC970"/>
    <mergeCell ref="AF968:AG968"/>
    <mergeCell ref="L969:M969"/>
    <mergeCell ref="P969:Q969"/>
    <mergeCell ref="T969:U969"/>
    <mergeCell ref="X969:Y969"/>
    <mergeCell ref="AB969:AC969"/>
    <mergeCell ref="AF969:AG969"/>
    <mergeCell ref="L968:M968"/>
    <mergeCell ref="P968:Q968"/>
    <mergeCell ref="T968:U968"/>
    <mergeCell ref="X968:Y968"/>
    <mergeCell ref="AB968:AC968"/>
    <mergeCell ref="AE966:AG966"/>
    <mergeCell ref="L967:M967"/>
    <mergeCell ref="P967:Q967"/>
    <mergeCell ref="T967:U967"/>
    <mergeCell ref="X967:Y967"/>
    <mergeCell ref="AB967:AC967"/>
    <mergeCell ref="AF967:AG967"/>
    <mergeCell ref="K966:M966"/>
    <mergeCell ref="O966:Q966"/>
    <mergeCell ref="S966:U966"/>
    <mergeCell ref="W966:Y966"/>
    <mergeCell ref="AA966:AC966"/>
    <mergeCell ref="AE964:AG964"/>
    <mergeCell ref="K965:M965"/>
    <mergeCell ref="O965:Q965"/>
    <mergeCell ref="S965:U965"/>
    <mergeCell ref="W965:Y965"/>
    <mergeCell ref="AA965:AC965"/>
    <mergeCell ref="AE965:AG965"/>
    <mergeCell ref="K964:M964"/>
    <mergeCell ref="O964:Q964"/>
    <mergeCell ref="S964:U964"/>
    <mergeCell ref="W964:Y964"/>
    <mergeCell ref="AA964:AC964"/>
    <mergeCell ref="AF962:AG962"/>
    <mergeCell ref="L963:M963"/>
    <mergeCell ref="P963:Q963"/>
    <mergeCell ref="T963:U963"/>
    <mergeCell ref="X963:Y963"/>
    <mergeCell ref="AB963:AC963"/>
    <mergeCell ref="AF963:AG963"/>
    <mergeCell ref="L962:M962"/>
    <mergeCell ref="P962:Q962"/>
    <mergeCell ref="T962:U962"/>
    <mergeCell ref="X962:Y962"/>
    <mergeCell ref="AB962:AC962"/>
    <mergeCell ref="AE960:AG960"/>
    <mergeCell ref="K961:M961"/>
    <mergeCell ref="O961:Q961"/>
    <mergeCell ref="S961:U961"/>
    <mergeCell ref="W961:Y961"/>
    <mergeCell ref="AA961:AC961"/>
    <mergeCell ref="AE961:AG961"/>
    <mergeCell ref="K960:M960"/>
    <mergeCell ref="O960:Q960"/>
    <mergeCell ref="S960:U960"/>
    <mergeCell ref="W960:Y960"/>
    <mergeCell ref="AA960:AC960"/>
    <mergeCell ref="AF958:AG958"/>
    <mergeCell ref="L959:M959"/>
    <mergeCell ref="P959:Q959"/>
    <mergeCell ref="T959:U959"/>
    <mergeCell ref="X959:Y959"/>
    <mergeCell ref="AB959:AC959"/>
    <mergeCell ref="AF959:AG959"/>
    <mergeCell ref="L958:M958"/>
    <mergeCell ref="P958:Q958"/>
    <mergeCell ref="T958:U958"/>
    <mergeCell ref="X958:Y958"/>
    <mergeCell ref="AB958:AC958"/>
    <mergeCell ref="AE956:AG956"/>
    <mergeCell ref="K957:M957"/>
    <mergeCell ref="O957:Q957"/>
    <mergeCell ref="S957:U957"/>
    <mergeCell ref="W957:Y957"/>
    <mergeCell ref="AA957:AC957"/>
    <mergeCell ref="AE957:AG957"/>
    <mergeCell ref="K956:M956"/>
    <mergeCell ref="O956:Q956"/>
    <mergeCell ref="S956:U956"/>
    <mergeCell ref="W956:Y956"/>
    <mergeCell ref="AA956:AC956"/>
    <mergeCell ref="AE954:AG954"/>
    <mergeCell ref="K955:M955"/>
    <mergeCell ref="O955:Q955"/>
    <mergeCell ref="S955:U955"/>
    <mergeCell ref="W955:Y955"/>
    <mergeCell ref="AA955:AC955"/>
    <mergeCell ref="AE955:AG955"/>
    <mergeCell ref="K954:M954"/>
    <mergeCell ref="O954:Q954"/>
    <mergeCell ref="S954:U954"/>
    <mergeCell ref="W954:Y954"/>
    <mergeCell ref="AA954:AC954"/>
    <mergeCell ref="AE952:AG952"/>
    <mergeCell ref="A953:F953"/>
    <mergeCell ref="L953:M953"/>
    <mergeCell ref="P953:Q953"/>
    <mergeCell ref="T953:U953"/>
    <mergeCell ref="X953:Y953"/>
    <mergeCell ref="AB953:AC953"/>
    <mergeCell ref="AF953:AG953"/>
    <mergeCell ref="K952:M952"/>
    <mergeCell ref="O952:Q952"/>
    <mergeCell ref="S952:U952"/>
    <mergeCell ref="W952:Y952"/>
    <mergeCell ref="AA952:AC952"/>
    <mergeCell ref="AF950:AG950"/>
    <mergeCell ref="K951:M951"/>
    <mergeCell ref="O951:Q951"/>
    <mergeCell ref="S951:U951"/>
    <mergeCell ref="W951:Y951"/>
    <mergeCell ref="AA951:AC951"/>
    <mergeCell ref="AE951:AG951"/>
    <mergeCell ref="L950:M950"/>
    <mergeCell ref="P950:Q950"/>
    <mergeCell ref="T950:U950"/>
    <mergeCell ref="X950:Y950"/>
    <mergeCell ref="AB950:AC950"/>
    <mergeCell ref="AE948:AG948"/>
    <mergeCell ref="L949:M949"/>
    <mergeCell ref="P949:Q949"/>
    <mergeCell ref="T949:U949"/>
    <mergeCell ref="X949:Y949"/>
    <mergeCell ref="AB949:AC949"/>
    <mergeCell ref="AF949:AG949"/>
    <mergeCell ref="K948:M948"/>
    <mergeCell ref="O948:Q948"/>
    <mergeCell ref="S948:U948"/>
    <mergeCell ref="W948:Y948"/>
    <mergeCell ref="AA948:AC948"/>
    <mergeCell ref="AF946:AG946"/>
    <mergeCell ref="K947:M947"/>
    <mergeCell ref="O947:Q947"/>
    <mergeCell ref="S947:U947"/>
    <mergeCell ref="W947:Y947"/>
    <mergeCell ref="AA947:AC947"/>
    <mergeCell ref="AE947:AG947"/>
    <mergeCell ref="L946:M946"/>
    <mergeCell ref="P946:Q946"/>
    <mergeCell ref="T946:U946"/>
    <mergeCell ref="X946:Y946"/>
    <mergeCell ref="AB946:AC946"/>
    <mergeCell ref="AE944:AG944"/>
    <mergeCell ref="L945:M945"/>
    <mergeCell ref="P945:Q945"/>
    <mergeCell ref="T945:U945"/>
    <mergeCell ref="X945:Y945"/>
    <mergeCell ref="AB945:AC945"/>
    <mergeCell ref="AF945:AG945"/>
    <mergeCell ref="K944:M944"/>
    <mergeCell ref="O944:Q944"/>
    <mergeCell ref="S944:U944"/>
    <mergeCell ref="W944:Y944"/>
    <mergeCell ref="AA944:AC944"/>
    <mergeCell ref="AE942:AG942"/>
    <mergeCell ref="K943:M943"/>
    <mergeCell ref="O943:Q943"/>
    <mergeCell ref="S943:U943"/>
    <mergeCell ref="W943:Y943"/>
    <mergeCell ref="AA943:AC943"/>
    <mergeCell ref="AE943:AG943"/>
    <mergeCell ref="K942:M942"/>
    <mergeCell ref="O942:Q942"/>
    <mergeCell ref="S942:U942"/>
    <mergeCell ref="W942:Y942"/>
    <mergeCell ref="AA942:AC942"/>
    <mergeCell ref="AB940:AC940"/>
    <mergeCell ref="AF940:AG940"/>
    <mergeCell ref="K941:M941"/>
    <mergeCell ref="O941:Q941"/>
    <mergeCell ref="S941:U941"/>
    <mergeCell ref="W941:Y941"/>
    <mergeCell ref="AA941:AC941"/>
    <mergeCell ref="AE941:AG941"/>
    <mergeCell ref="A940:F940"/>
    <mergeCell ref="L940:M940"/>
    <mergeCell ref="P940:Q940"/>
    <mergeCell ref="T940:U940"/>
    <mergeCell ref="X940:Y940"/>
    <mergeCell ref="AE938:AG938"/>
    <mergeCell ref="K939:M939"/>
    <mergeCell ref="O939:Q939"/>
    <mergeCell ref="S939:U939"/>
    <mergeCell ref="W939:Y939"/>
    <mergeCell ref="AA939:AC939"/>
    <mergeCell ref="AE939:AG939"/>
    <mergeCell ref="K938:M938"/>
    <mergeCell ref="O938:Q938"/>
    <mergeCell ref="S938:U938"/>
    <mergeCell ref="W938:Y938"/>
    <mergeCell ref="AA938:AC938"/>
    <mergeCell ref="AF936:AG936"/>
    <mergeCell ref="L937:M937"/>
    <mergeCell ref="P937:Q937"/>
    <mergeCell ref="T937:U937"/>
    <mergeCell ref="X937:Y937"/>
    <mergeCell ref="AB937:AC937"/>
    <mergeCell ref="AF937:AG937"/>
    <mergeCell ref="L936:M936"/>
    <mergeCell ref="P936:Q936"/>
    <mergeCell ref="T936:U936"/>
    <mergeCell ref="X936:Y936"/>
    <mergeCell ref="AB936:AC936"/>
    <mergeCell ref="AE934:AG934"/>
    <mergeCell ref="K935:M935"/>
    <mergeCell ref="O935:Q935"/>
    <mergeCell ref="S935:U935"/>
    <mergeCell ref="W935:Y935"/>
    <mergeCell ref="AA935:AC935"/>
    <mergeCell ref="AE935:AG935"/>
    <mergeCell ref="K934:M934"/>
    <mergeCell ref="O934:Q934"/>
    <mergeCell ref="S934:U934"/>
    <mergeCell ref="W934:Y934"/>
    <mergeCell ref="AA934:AC934"/>
    <mergeCell ref="AF932:AG932"/>
    <mergeCell ref="L933:M933"/>
    <mergeCell ref="P933:Q933"/>
    <mergeCell ref="T933:U933"/>
    <mergeCell ref="X933:Y933"/>
    <mergeCell ref="AB933:AC933"/>
    <mergeCell ref="AF933:AG933"/>
    <mergeCell ref="L932:M932"/>
    <mergeCell ref="P932:Q932"/>
    <mergeCell ref="T932:U932"/>
    <mergeCell ref="X932:Y932"/>
    <mergeCell ref="AB932:AC932"/>
    <mergeCell ref="AE930:AG930"/>
    <mergeCell ref="K931:M931"/>
    <mergeCell ref="O931:Q931"/>
    <mergeCell ref="S931:U931"/>
    <mergeCell ref="W931:Y931"/>
    <mergeCell ref="AA931:AC931"/>
    <mergeCell ref="AE931:AG931"/>
    <mergeCell ref="K930:M930"/>
    <mergeCell ref="O930:Q930"/>
    <mergeCell ref="S930:U930"/>
    <mergeCell ref="W930:Y930"/>
    <mergeCell ref="AA930:AC930"/>
    <mergeCell ref="AF928:AG928"/>
    <mergeCell ref="L929:M929"/>
    <mergeCell ref="P929:Q929"/>
    <mergeCell ref="T929:U929"/>
    <mergeCell ref="X929:Y929"/>
    <mergeCell ref="AB929:AC929"/>
    <mergeCell ref="AF929:AG929"/>
    <mergeCell ref="L928:M928"/>
    <mergeCell ref="P928:Q928"/>
    <mergeCell ref="T928:U928"/>
    <mergeCell ref="X928:Y928"/>
    <mergeCell ref="AB928:AC928"/>
    <mergeCell ref="AE926:AG926"/>
    <mergeCell ref="L927:M927"/>
    <mergeCell ref="P927:Q927"/>
    <mergeCell ref="T927:U927"/>
    <mergeCell ref="X927:Y927"/>
    <mergeCell ref="AB927:AC927"/>
    <mergeCell ref="AF927:AG927"/>
    <mergeCell ref="K926:M926"/>
    <mergeCell ref="O926:Q926"/>
    <mergeCell ref="S926:U926"/>
    <mergeCell ref="W926:Y926"/>
    <mergeCell ref="AA926:AC926"/>
    <mergeCell ref="AE924:AG924"/>
    <mergeCell ref="K925:M925"/>
    <mergeCell ref="O925:Q925"/>
    <mergeCell ref="S925:U925"/>
    <mergeCell ref="W925:Y925"/>
    <mergeCell ref="AA925:AC925"/>
    <mergeCell ref="AE925:AG925"/>
    <mergeCell ref="K924:M924"/>
    <mergeCell ref="O924:Q924"/>
    <mergeCell ref="S924:U924"/>
    <mergeCell ref="W924:Y924"/>
    <mergeCell ref="AA924:AC924"/>
    <mergeCell ref="AF922:AG922"/>
    <mergeCell ref="L923:M923"/>
    <mergeCell ref="P923:Q923"/>
    <mergeCell ref="T923:U923"/>
    <mergeCell ref="X923:Y923"/>
    <mergeCell ref="AB923:AC923"/>
    <mergeCell ref="AF923:AG923"/>
    <mergeCell ref="L922:M922"/>
    <mergeCell ref="P922:Q922"/>
    <mergeCell ref="T922:U922"/>
    <mergeCell ref="X922:Y922"/>
    <mergeCell ref="AB922:AC922"/>
    <mergeCell ref="AE920:AG920"/>
    <mergeCell ref="K921:M921"/>
    <mergeCell ref="O921:Q921"/>
    <mergeCell ref="S921:U921"/>
    <mergeCell ref="W921:Y921"/>
    <mergeCell ref="AA921:AC921"/>
    <mergeCell ref="AE921:AG921"/>
    <mergeCell ref="K920:M920"/>
    <mergeCell ref="O920:Q920"/>
    <mergeCell ref="S920:U920"/>
    <mergeCell ref="W920:Y920"/>
    <mergeCell ref="AA920:AC920"/>
    <mergeCell ref="AE918:AG918"/>
    <mergeCell ref="K919:M919"/>
    <mergeCell ref="O919:Q919"/>
    <mergeCell ref="S919:U919"/>
    <mergeCell ref="W919:Y919"/>
    <mergeCell ref="AA919:AC919"/>
    <mergeCell ref="AE919:AG919"/>
    <mergeCell ref="K918:M918"/>
    <mergeCell ref="O918:Q918"/>
    <mergeCell ref="S918:U918"/>
    <mergeCell ref="W918:Y918"/>
    <mergeCell ref="AA918:AC918"/>
    <mergeCell ref="AE916:AG916"/>
    <mergeCell ref="A917:F917"/>
    <mergeCell ref="L917:M917"/>
    <mergeCell ref="P917:Q917"/>
    <mergeCell ref="T917:U917"/>
    <mergeCell ref="X917:Y917"/>
    <mergeCell ref="AB917:AC917"/>
    <mergeCell ref="AF917:AG917"/>
    <mergeCell ref="K916:M916"/>
    <mergeCell ref="O916:Q916"/>
    <mergeCell ref="S916:U916"/>
    <mergeCell ref="W916:Y916"/>
    <mergeCell ref="AA916:AC916"/>
    <mergeCell ref="AF914:AG914"/>
    <mergeCell ref="K915:M915"/>
    <mergeCell ref="O915:Q915"/>
    <mergeCell ref="S915:U915"/>
    <mergeCell ref="W915:Y915"/>
    <mergeCell ref="AA915:AC915"/>
    <mergeCell ref="AE915:AG915"/>
    <mergeCell ref="L914:M914"/>
    <mergeCell ref="P914:Q914"/>
    <mergeCell ref="T914:U914"/>
    <mergeCell ref="X914:Y914"/>
    <mergeCell ref="AB914:AC914"/>
    <mergeCell ref="AE912:AG912"/>
    <mergeCell ref="L913:M913"/>
    <mergeCell ref="P913:Q913"/>
    <mergeCell ref="T913:U913"/>
    <mergeCell ref="X913:Y913"/>
    <mergeCell ref="AB913:AC913"/>
    <mergeCell ref="AF913:AG913"/>
    <mergeCell ref="K912:M912"/>
    <mergeCell ref="O912:Q912"/>
    <mergeCell ref="S912:U912"/>
    <mergeCell ref="W912:Y912"/>
    <mergeCell ref="AA912:AC912"/>
    <mergeCell ref="AF910:AG910"/>
    <mergeCell ref="K911:M911"/>
    <mergeCell ref="O911:Q911"/>
    <mergeCell ref="S911:U911"/>
    <mergeCell ref="W911:Y911"/>
    <mergeCell ref="AA911:AC911"/>
    <mergeCell ref="AE911:AG911"/>
    <mergeCell ref="L910:M910"/>
    <mergeCell ref="P910:Q910"/>
    <mergeCell ref="T910:U910"/>
    <mergeCell ref="X910:Y910"/>
    <mergeCell ref="AB910:AC910"/>
    <mergeCell ref="AE908:AG908"/>
    <mergeCell ref="L909:M909"/>
    <mergeCell ref="P909:Q909"/>
    <mergeCell ref="T909:U909"/>
    <mergeCell ref="X909:Y909"/>
    <mergeCell ref="AB909:AC909"/>
    <mergeCell ref="AF909:AG909"/>
    <mergeCell ref="K908:M908"/>
    <mergeCell ref="O908:Q908"/>
    <mergeCell ref="S908:U908"/>
    <mergeCell ref="W908:Y908"/>
    <mergeCell ref="AA908:AC908"/>
    <mergeCell ref="AF906:AG906"/>
    <mergeCell ref="K907:M907"/>
    <mergeCell ref="O907:Q907"/>
    <mergeCell ref="S907:U907"/>
    <mergeCell ref="W907:Y907"/>
    <mergeCell ref="AA907:AC907"/>
    <mergeCell ref="AE907:AG907"/>
    <mergeCell ref="L906:M906"/>
    <mergeCell ref="P906:Q906"/>
    <mergeCell ref="T906:U906"/>
    <mergeCell ref="X906:Y906"/>
    <mergeCell ref="AB906:AC906"/>
    <mergeCell ref="AF904:AG904"/>
    <mergeCell ref="L905:M905"/>
    <mergeCell ref="P905:Q905"/>
    <mergeCell ref="T905:U905"/>
    <mergeCell ref="X905:Y905"/>
    <mergeCell ref="AB905:AC905"/>
    <mergeCell ref="AF905:AG905"/>
    <mergeCell ref="L904:M904"/>
    <mergeCell ref="P904:Q904"/>
    <mergeCell ref="T904:U904"/>
    <mergeCell ref="X904:Y904"/>
    <mergeCell ref="AB904:AC904"/>
    <mergeCell ref="AF902:AG902"/>
    <mergeCell ref="L903:M903"/>
    <mergeCell ref="P903:Q903"/>
    <mergeCell ref="T903:U903"/>
    <mergeCell ref="X903:Y903"/>
    <mergeCell ref="AB903:AC903"/>
    <mergeCell ref="AF903:AG903"/>
    <mergeCell ref="L902:M902"/>
    <mergeCell ref="P902:Q902"/>
    <mergeCell ref="T902:U902"/>
    <mergeCell ref="X902:Y902"/>
    <mergeCell ref="AB902:AC902"/>
    <mergeCell ref="AE900:AG900"/>
    <mergeCell ref="L901:M901"/>
    <mergeCell ref="P901:Q901"/>
    <mergeCell ref="T901:U901"/>
    <mergeCell ref="X901:Y901"/>
    <mergeCell ref="AB901:AC901"/>
    <mergeCell ref="AF901:AG901"/>
    <mergeCell ref="K900:M900"/>
    <mergeCell ref="O900:Q900"/>
    <mergeCell ref="S900:U900"/>
    <mergeCell ref="W900:Y900"/>
    <mergeCell ref="AA900:AC900"/>
    <mergeCell ref="AE898:AG898"/>
    <mergeCell ref="K899:M899"/>
    <mergeCell ref="O899:Q899"/>
    <mergeCell ref="S899:U899"/>
    <mergeCell ref="W899:Y899"/>
    <mergeCell ref="AA899:AC899"/>
    <mergeCell ref="AE899:AG899"/>
    <mergeCell ref="K898:M898"/>
    <mergeCell ref="O898:Q898"/>
    <mergeCell ref="S898:U898"/>
    <mergeCell ref="W898:Y898"/>
    <mergeCell ref="AA898:AC898"/>
    <mergeCell ref="AF896:AG896"/>
    <mergeCell ref="L897:M897"/>
    <mergeCell ref="P897:Q897"/>
    <mergeCell ref="T897:U897"/>
    <mergeCell ref="X897:Y897"/>
    <mergeCell ref="AB897:AC897"/>
    <mergeCell ref="AF897:AG897"/>
    <mergeCell ref="L896:M896"/>
    <mergeCell ref="P896:Q896"/>
    <mergeCell ref="T896:U896"/>
    <mergeCell ref="X896:Y896"/>
    <mergeCell ref="AB896:AC896"/>
    <mergeCell ref="AF894:AG894"/>
    <mergeCell ref="L895:M895"/>
    <mergeCell ref="P895:Q895"/>
    <mergeCell ref="T895:U895"/>
    <mergeCell ref="X895:Y895"/>
    <mergeCell ref="AB895:AC895"/>
    <mergeCell ref="AF895:AG895"/>
    <mergeCell ref="L894:M894"/>
    <mergeCell ref="P894:Q894"/>
    <mergeCell ref="T894:U894"/>
    <mergeCell ref="X894:Y894"/>
    <mergeCell ref="AB894:AC894"/>
    <mergeCell ref="AE892:AG892"/>
    <mergeCell ref="L893:M893"/>
    <mergeCell ref="P893:Q893"/>
    <mergeCell ref="T893:U893"/>
    <mergeCell ref="X893:Y893"/>
    <mergeCell ref="AB893:AC893"/>
    <mergeCell ref="AF893:AG893"/>
    <mergeCell ref="K892:M892"/>
    <mergeCell ref="O892:Q892"/>
    <mergeCell ref="S892:U892"/>
    <mergeCell ref="W892:Y892"/>
    <mergeCell ref="AA892:AC892"/>
    <mergeCell ref="AF890:AG890"/>
    <mergeCell ref="K891:M891"/>
    <mergeCell ref="O891:Q891"/>
    <mergeCell ref="S891:U891"/>
    <mergeCell ref="W891:Y891"/>
    <mergeCell ref="AA891:AC891"/>
    <mergeCell ref="AE891:AG891"/>
    <mergeCell ref="L890:M890"/>
    <mergeCell ref="P890:Q890"/>
    <mergeCell ref="T890:U890"/>
    <mergeCell ref="X890:Y890"/>
    <mergeCell ref="AB890:AC890"/>
    <mergeCell ref="AF888:AG888"/>
    <mergeCell ref="L889:M889"/>
    <mergeCell ref="P889:Q889"/>
    <mergeCell ref="T889:U889"/>
    <mergeCell ref="X889:Y889"/>
    <mergeCell ref="AB889:AC889"/>
    <mergeCell ref="AF889:AG889"/>
    <mergeCell ref="L888:M888"/>
    <mergeCell ref="P888:Q888"/>
    <mergeCell ref="T888:U888"/>
    <mergeCell ref="X888:Y888"/>
    <mergeCell ref="AB888:AC888"/>
    <mergeCell ref="AE886:AG886"/>
    <mergeCell ref="K887:M887"/>
    <mergeCell ref="O887:Q887"/>
    <mergeCell ref="S887:U887"/>
    <mergeCell ref="W887:Y887"/>
    <mergeCell ref="AA887:AC887"/>
    <mergeCell ref="AE887:AG887"/>
    <mergeCell ref="K886:M886"/>
    <mergeCell ref="O886:Q886"/>
    <mergeCell ref="S886:U886"/>
    <mergeCell ref="W886:Y886"/>
    <mergeCell ref="AA886:AC886"/>
    <mergeCell ref="AE884:AG884"/>
    <mergeCell ref="K885:M885"/>
    <mergeCell ref="O885:Q885"/>
    <mergeCell ref="S885:U885"/>
    <mergeCell ref="W885:Y885"/>
    <mergeCell ref="AA885:AC885"/>
    <mergeCell ref="AE885:AG885"/>
    <mergeCell ref="K884:M884"/>
    <mergeCell ref="O884:Q884"/>
    <mergeCell ref="S884:U884"/>
    <mergeCell ref="W884:Y884"/>
    <mergeCell ref="AA884:AC884"/>
    <mergeCell ref="AB882:AC882"/>
    <mergeCell ref="AF882:AG882"/>
    <mergeCell ref="K883:M883"/>
    <mergeCell ref="O883:Q883"/>
    <mergeCell ref="S883:U883"/>
    <mergeCell ref="W883:Y883"/>
    <mergeCell ref="AA883:AC883"/>
    <mergeCell ref="AE883:AG883"/>
    <mergeCell ref="A882:F882"/>
    <mergeCell ref="L882:M882"/>
    <mergeCell ref="P882:Q882"/>
    <mergeCell ref="T882:U882"/>
    <mergeCell ref="X882:Y882"/>
    <mergeCell ref="AE880:AG880"/>
    <mergeCell ref="K881:M881"/>
    <mergeCell ref="O881:Q881"/>
    <mergeCell ref="S881:U881"/>
    <mergeCell ref="W881:Y881"/>
    <mergeCell ref="AA881:AC881"/>
    <mergeCell ref="AE881:AG881"/>
    <mergeCell ref="K880:M880"/>
    <mergeCell ref="O880:Q880"/>
    <mergeCell ref="S880:U880"/>
    <mergeCell ref="W880:Y880"/>
    <mergeCell ref="AA880:AC880"/>
    <mergeCell ref="AF878:AG878"/>
    <mergeCell ref="L879:M879"/>
    <mergeCell ref="P879:Q879"/>
    <mergeCell ref="T879:U879"/>
    <mergeCell ref="X879:Y879"/>
    <mergeCell ref="AB879:AC879"/>
    <mergeCell ref="AF879:AG879"/>
    <mergeCell ref="L878:M878"/>
    <mergeCell ref="P878:Q878"/>
    <mergeCell ref="T878:U878"/>
    <mergeCell ref="X878:Y878"/>
    <mergeCell ref="AB878:AC878"/>
    <mergeCell ref="AE876:AG876"/>
    <mergeCell ref="K877:M877"/>
    <mergeCell ref="O877:Q877"/>
    <mergeCell ref="S877:U877"/>
    <mergeCell ref="W877:Y877"/>
    <mergeCell ref="AA877:AC877"/>
    <mergeCell ref="AE877:AG877"/>
    <mergeCell ref="K876:M876"/>
    <mergeCell ref="O876:Q876"/>
    <mergeCell ref="S876:U876"/>
    <mergeCell ref="W876:Y876"/>
    <mergeCell ref="AA876:AC876"/>
    <mergeCell ref="AF874:AG874"/>
    <mergeCell ref="L875:M875"/>
    <mergeCell ref="P875:Q875"/>
    <mergeCell ref="T875:U875"/>
    <mergeCell ref="X875:Y875"/>
    <mergeCell ref="AB875:AC875"/>
    <mergeCell ref="AF875:AG875"/>
    <mergeCell ref="L874:M874"/>
    <mergeCell ref="P874:Q874"/>
    <mergeCell ref="T874:U874"/>
    <mergeCell ref="X874:Y874"/>
    <mergeCell ref="AB874:AC874"/>
    <mergeCell ref="AE872:AG872"/>
    <mergeCell ref="K873:M873"/>
    <mergeCell ref="O873:Q873"/>
    <mergeCell ref="S873:U873"/>
    <mergeCell ref="W873:Y873"/>
    <mergeCell ref="AA873:AC873"/>
    <mergeCell ref="AE873:AG873"/>
    <mergeCell ref="K872:M872"/>
    <mergeCell ref="O872:Q872"/>
    <mergeCell ref="S872:U872"/>
    <mergeCell ref="W872:Y872"/>
    <mergeCell ref="AA872:AC872"/>
    <mergeCell ref="AF870:AG870"/>
    <mergeCell ref="K871:M871"/>
    <mergeCell ref="O871:Q871"/>
    <mergeCell ref="S871:U871"/>
    <mergeCell ref="W871:Y871"/>
    <mergeCell ref="AA871:AC871"/>
    <mergeCell ref="AE871:AG871"/>
    <mergeCell ref="L870:M870"/>
    <mergeCell ref="P870:Q870"/>
    <mergeCell ref="T870:U870"/>
    <mergeCell ref="X870:Y870"/>
    <mergeCell ref="AB870:AC870"/>
    <mergeCell ref="AE868:AG868"/>
    <mergeCell ref="L869:M869"/>
    <mergeCell ref="P869:Q869"/>
    <mergeCell ref="T869:U869"/>
    <mergeCell ref="X869:Y869"/>
    <mergeCell ref="AB869:AC869"/>
    <mergeCell ref="AF869:AG869"/>
    <mergeCell ref="K868:M868"/>
    <mergeCell ref="O868:Q868"/>
    <mergeCell ref="S868:U868"/>
    <mergeCell ref="W868:Y868"/>
    <mergeCell ref="AA868:AC868"/>
    <mergeCell ref="AF866:AG866"/>
    <mergeCell ref="K867:M867"/>
    <mergeCell ref="O867:Q867"/>
    <mergeCell ref="S867:U867"/>
    <mergeCell ref="W867:Y867"/>
    <mergeCell ref="AA867:AC867"/>
    <mergeCell ref="AE867:AG867"/>
    <mergeCell ref="L866:M866"/>
    <mergeCell ref="P866:Q866"/>
    <mergeCell ref="T866:U866"/>
    <mergeCell ref="X866:Y866"/>
    <mergeCell ref="AB866:AC866"/>
    <mergeCell ref="AE864:AG864"/>
    <mergeCell ref="L865:M865"/>
    <mergeCell ref="P865:Q865"/>
    <mergeCell ref="T865:U865"/>
    <mergeCell ref="X865:Y865"/>
    <mergeCell ref="AB865:AC865"/>
    <mergeCell ref="AF865:AG865"/>
    <mergeCell ref="K864:M864"/>
    <mergeCell ref="O864:Q864"/>
    <mergeCell ref="S864:U864"/>
    <mergeCell ref="W864:Y864"/>
    <mergeCell ref="AA864:AC864"/>
    <mergeCell ref="AE862:AG862"/>
    <mergeCell ref="K863:M863"/>
    <mergeCell ref="O863:Q863"/>
    <mergeCell ref="S863:U863"/>
    <mergeCell ref="W863:Y863"/>
    <mergeCell ref="AA863:AC863"/>
    <mergeCell ref="AE863:AG863"/>
    <mergeCell ref="K862:M862"/>
    <mergeCell ref="O862:Q862"/>
    <mergeCell ref="S862:U862"/>
    <mergeCell ref="W862:Y862"/>
    <mergeCell ref="AA862:AC862"/>
    <mergeCell ref="AB860:AC860"/>
    <mergeCell ref="AF860:AG860"/>
    <mergeCell ref="A861:F861"/>
    <mergeCell ref="L861:M861"/>
    <mergeCell ref="P861:Q861"/>
    <mergeCell ref="T861:U861"/>
    <mergeCell ref="X861:Y861"/>
    <mergeCell ref="AB861:AC861"/>
    <mergeCell ref="AF861:AG861"/>
    <mergeCell ref="A860:F860"/>
    <mergeCell ref="L860:M860"/>
    <mergeCell ref="P860:Q860"/>
    <mergeCell ref="T860:U860"/>
    <mergeCell ref="X860:Y860"/>
    <mergeCell ref="AE858:AG858"/>
    <mergeCell ref="K859:M859"/>
    <mergeCell ref="O859:Q859"/>
    <mergeCell ref="S859:U859"/>
    <mergeCell ref="W859:Y859"/>
    <mergeCell ref="AA859:AC859"/>
    <mergeCell ref="AE859:AG859"/>
    <mergeCell ref="K858:M858"/>
    <mergeCell ref="O858:Q858"/>
    <mergeCell ref="S858:U858"/>
    <mergeCell ref="W858:Y858"/>
    <mergeCell ref="AA858:AC858"/>
    <mergeCell ref="AF856:AG856"/>
    <mergeCell ref="L857:M857"/>
    <mergeCell ref="P857:Q857"/>
    <mergeCell ref="T857:U857"/>
    <mergeCell ref="X857:Y857"/>
    <mergeCell ref="AB857:AC857"/>
    <mergeCell ref="AF857:AG857"/>
    <mergeCell ref="L856:M856"/>
    <mergeCell ref="P856:Q856"/>
    <mergeCell ref="T856:U856"/>
    <mergeCell ref="X856:Y856"/>
    <mergeCell ref="AB856:AC856"/>
    <mergeCell ref="AE854:AG854"/>
    <mergeCell ref="K855:M855"/>
    <mergeCell ref="O855:Q855"/>
    <mergeCell ref="S855:U855"/>
    <mergeCell ref="W855:Y855"/>
    <mergeCell ref="AA855:AC855"/>
    <mergeCell ref="AE855:AG855"/>
    <mergeCell ref="K854:M854"/>
    <mergeCell ref="O854:Q854"/>
    <mergeCell ref="S854:U854"/>
    <mergeCell ref="W854:Y854"/>
    <mergeCell ref="AA854:AC854"/>
    <mergeCell ref="AF852:AG852"/>
    <mergeCell ref="L853:M853"/>
    <mergeCell ref="P853:Q853"/>
    <mergeCell ref="T853:U853"/>
    <mergeCell ref="X853:Y853"/>
    <mergeCell ref="AB853:AC853"/>
    <mergeCell ref="AF853:AG853"/>
    <mergeCell ref="L852:M852"/>
    <mergeCell ref="P852:Q852"/>
    <mergeCell ref="T852:U852"/>
    <mergeCell ref="X852:Y852"/>
    <mergeCell ref="AB852:AC852"/>
    <mergeCell ref="AF850:AG850"/>
    <mergeCell ref="L851:M851"/>
    <mergeCell ref="P851:Q851"/>
    <mergeCell ref="T851:U851"/>
    <mergeCell ref="X851:Y851"/>
    <mergeCell ref="AB851:AC851"/>
    <mergeCell ref="AF851:AG851"/>
    <mergeCell ref="L850:M850"/>
    <mergeCell ref="P850:Q850"/>
    <mergeCell ref="T850:U850"/>
    <mergeCell ref="X850:Y850"/>
    <mergeCell ref="AB850:AC850"/>
    <mergeCell ref="AF848:AG848"/>
    <mergeCell ref="L849:M849"/>
    <mergeCell ref="P849:Q849"/>
    <mergeCell ref="T849:U849"/>
    <mergeCell ref="X849:Y849"/>
    <mergeCell ref="AB849:AC849"/>
    <mergeCell ref="AF849:AG849"/>
    <mergeCell ref="L848:M848"/>
    <mergeCell ref="P848:Q848"/>
    <mergeCell ref="T848:U848"/>
    <mergeCell ref="X848:Y848"/>
    <mergeCell ref="AB848:AC848"/>
    <mergeCell ref="AF846:AG846"/>
    <mergeCell ref="L847:M847"/>
    <mergeCell ref="P847:Q847"/>
    <mergeCell ref="T847:U847"/>
    <mergeCell ref="X847:Y847"/>
    <mergeCell ref="AB847:AC847"/>
    <mergeCell ref="AF847:AG847"/>
    <mergeCell ref="L846:M846"/>
    <mergeCell ref="P846:Q846"/>
    <mergeCell ref="T846:U846"/>
    <mergeCell ref="X846:Y846"/>
    <mergeCell ref="AB846:AC846"/>
    <mergeCell ref="AF844:AG844"/>
    <mergeCell ref="L845:M845"/>
    <mergeCell ref="P845:Q845"/>
    <mergeCell ref="T845:U845"/>
    <mergeCell ref="X845:Y845"/>
    <mergeCell ref="AB845:AC845"/>
    <mergeCell ref="AF845:AG845"/>
    <mergeCell ref="L844:M844"/>
    <mergeCell ref="P844:Q844"/>
    <mergeCell ref="T844:U844"/>
    <mergeCell ref="X844:Y844"/>
    <mergeCell ref="AB844:AC844"/>
    <mergeCell ref="AF842:AG842"/>
    <mergeCell ref="L843:M843"/>
    <mergeCell ref="P843:Q843"/>
    <mergeCell ref="T843:U843"/>
    <mergeCell ref="X843:Y843"/>
    <mergeCell ref="AB843:AC843"/>
    <mergeCell ref="AF843:AG843"/>
    <mergeCell ref="L842:M842"/>
    <mergeCell ref="P842:Q842"/>
    <mergeCell ref="T842:U842"/>
    <mergeCell ref="X842:Y842"/>
    <mergeCell ref="AB842:AC842"/>
    <mergeCell ref="AF840:AG840"/>
    <mergeCell ref="L841:M841"/>
    <mergeCell ref="P841:Q841"/>
    <mergeCell ref="T841:U841"/>
    <mergeCell ref="X841:Y841"/>
    <mergeCell ref="AB841:AC841"/>
    <mergeCell ref="AF841:AG841"/>
    <mergeCell ref="L840:M840"/>
    <mergeCell ref="P840:Q840"/>
    <mergeCell ref="T840:U840"/>
    <mergeCell ref="X840:Y840"/>
    <mergeCell ref="AB840:AC840"/>
    <mergeCell ref="AE838:AG838"/>
    <mergeCell ref="K839:M839"/>
    <mergeCell ref="O839:Q839"/>
    <mergeCell ref="S839:U839"/>
    <mergeCell ref="W839:Y839"/>
    <mergeCell ref="AA839:AC839"/>
    <mergeCell ref="AE839:AG839"/>
    <mergeCell ref="K838:M838"/>
    <mergeCell ref="O838:Q838"/>
    <mergeCell ref="S838:U838"/>
    <mergeCell ref="W838:Y838"/>
    <mergeCell ref="AA838:AC838"/>
    <mergeCell ref="AF836:AG836"/>
    <mergeCell ref="L837:M837"/>
    <mergeCell ref="P837:Q837"/>
    <mergeCell ref="T837:U837"/>
    <mergeCell ref="X837:Y837"/>
    <mergeCell ref="AB837:AC837"/>
    <mergeCell ref="AF837:AG837"/>
    <mergeCell ref="L836:M836"/>
    <mergeCell ref="P836:Q836"/>
    <mergeCell ref="T836:U836"/>
    <mergeCell ref="X836:Y836"/>
    <mergeCell ref="AB836:AC836"/>
    <mergeCell ref="AF834:AG834"/>
    <mergeCell ref="L835:M835"/>
    <mergeCell ref="P835:Q835"/>
    <mergeCell ref="T835:U835"/>
    <mergeCell ref="X835:Y835"/>
    <mergeCell ref="AB835:AC835"/>
    <mergeCell ref="AF835:AG835"/>
    <mergeCell ref="L834:M834"/>
    <mergeCell ref="P834:Q834"/>
    <mergeCell ref="T834:U834"/>
    <mergeCell ref="X834:Y834"/>
    <mergeCell ref="AB834:AC834"/>
    <mergeCell ref="AF832:AG832"/>
    <mergeCell ref="L833:M833"/>
    <mergeCell ref="P833:Q833"/>
    <mergeCell ref="T833:U833"/>
    <mergeCell ref="X833:Y833"/>
    <mergeCell ref="AB833:AC833"/>
    <mergeCell ref="AF833:AG833"/>
    <mergeCell ref="L832:M832"/>
    <mergeCell ref="P832:Q832"/>
    <mergeCell ref="T832:U832"/>
    <mergeCell ref="X832:Y832"/>
    <mergeCell ref="AB832:AC832"/>
    <mergeCell ref="AF830:AG830"/>
    <mergeCell ref="L831:M831"/>
    <mergeCell ref="P831:Q831"/>
    <mergeCell ref="T831:U831"/>
    <mergeCell ref="X831:Y831"/>
    <mergeCell ref="AB831:AC831"/>
    <mergeCell ref="AF831:AG831"/>
    <mergeCell ref="L830:M830"/>
    <mergeCell ref="P830:Q830"/>
    <mergeCell ref="T830:U830"/>
    <mergeCell ref="X830:Y830"/>
    <mergeCell ref="AB830:AC830"/>
    <mergeCell ref="AE828:AG828"/>
    <mergeCell ref="L829:M829"/>
    <mergeCell ref="P829:Q829"/>
    <mergeCell ref="T829:U829"/>
    <mergeCell ref="X829:Y829"/>
    <mergeCell ref="AB829:AC829"/>
    <mergeCell ref="AF829:AG829"/>
    <mergeCell ref="K828:M828"/>
    <mergeCell ref="O828:Q828"/>
    <mergeCell ref="S828:U828"/>
    <mergeCell ref="W828:Y828"/>
    <mergeCell ref="AA828:AC828"/>
    <mergeCell ref="AE826:AG826"/>
    <mergeCell ref="K827:M827"/>
    <mergeCell ref="O827:Q827"/>
    <mergeCell ref="S827:U827"/>
    <mergeCell ref="W827:Y827"/>
    <mergeCell ref="AA827:AC827"/>
    <mergeCell ref="AE827:AG827"/>
    <mergeCell ref="K826:M826"/>
    <mergeCell ref="O826:Q826"/>
    <mergeCell ref="S826:U826"/>
    <mergeCell ref="W826:Y826"/>
    <mergeCell ref="AA826:AC826"/>
    <mergeCell ref="AE824:AG824"/>
    <mergeCell ref="K825:M825"/>
    <mergeCell ref="O825:Q825"/>
    <mergeCell ref="S825:U825"/>
    <mergeCell ref="W825:Y825"/>
    <mergeCell ref="AA825:AC825"/>
    <mergeCell ref="AE825:AG825"/>
    <mergeCell ref="K824:M824"/>
    <mergeCell ref="O824:Q824"/>
    <mergeCell ref="S824:U824"/>
    <mergeCell ref="W824:Y824"/>
    <mergeCell ref="AA824:AC824"/>
    <mergeCell ref="AF822:AG822"/>
    <mergeCell ref="K823:M823"/>
    <mergeCell ref="O823:Q823"/>
    <mergeCell ref="S823:U823"/>
    <mergeCell ref="W823:Y823"/>
    <mergeCell ref="AA823:AC823"/>
    <mergeCell ref="AE823:AG823"/>
    <mergeCell ref="L822:M822"/>
    <mergeCell ref="P822:Q822"/>
    <mergeCell ref="T822:U822"/>
    <mergeCell ref="X822:Y822"/>
    <mergeCell ref="AB822:AC822"/>
    <mergeCell ref="AF820:AG820"/>
    <mergeCell ref="L821:M821"/>
    <mergeCell ref="P821:Q821"/>
    <mergeCell ref="T821:U821"/>
    <mergeCell ref="X821:Y821"/>
    <mergeCell ref="AB821:AC821"/>
    <mergeCell ref="AF821:AG821"/>
    <mergeCell ref="L820:M820"/>
    <mergeCell ref="P820:Q820"/>
    <mergeCell ref="T820:U820"/>
    <mergeCell ref="X820:Y820"/>
    <mergeCell ref="AB820:AC820"/>
    <mergeCell ref="AF818:AG818"/>
    <mergeCell ref="L819:M819"/>
    <mergeCell ref="P819:Q819"/>
    <mergeCell ref="T819:U819"/>
    <mergeCell ref="X819:Y819"/>
    <mergeCell ref="AB819:AC819"/>
    <mergeCell ref="AF819:AG819"/>
    <mergeCell ref="L818:M818"/>
    <mergeCell ref="P818:Q818"/>
    <mergeCell ref="T818:U818"/>
    <mergeCell ref="X818:Y818"/>
    <mergeCell ref="AB818:AC818"/>
    <mergeCell ref="AF816:AG816"/>
    <mergeCell ref="L817:M817"/>
    <mergeCell ref="P817:Q817"/>
    <mergeCell ref="T817:U817"/>
    <mergeCell ref="X817:Y817"/>
    <mergeCell ref="AB817:AC817"/>
    <mergeCell ref="AF817:AG817"/>
    <mergeCell ref="L816:M816"/>
    <mergeCell ref="P816:Q816"/>
    <mergeCell ref="T816:U816"/>
    <mergeCell ref="X816:Y816"/>
    <mergeCell ref="AB816:AC816"/>
    <mergeCell ref="AE814:AG814"/>
    <mergeCell ref="L815:M815"/>
    <mergeCell ref="P815:Q815"/>
    <mergeCell ref="T815:U815"/>
    <mergeCell ref="X815:Y815"/>
    <mergeCell ref="AB815:AC815"/>
    <mergeCell ref="AF815:AG815"/>
    <mergeCell ref="K814:M814"/>
    <mergeCell ref="O814:Q814"/>
    <mergeCell ref="S814:U814"/>
    <mergeCell ref="W814:Y814"/>
    <mergeCell ref="AA814:AC814"/>
    <mergeCell ref="AE812:AG812"/>
    <mergeCell ref="K813:M813"/>
    <mergeCell ref="O813:Q813"/>
    <mergeCell ref="S813:U813"/>
    <mergeCell ref="W813:Y813"/>
    <mergeCell ref="AA813:AC813"/>
    <mergeCell ref="AE813:AG813"/>
    <mergeCell ref="K812:M812"/>
    <mergeCell ref="O812:Q812"/>
    <mergeCell ref="S812:U812"/>
    <mergeCell ref="W812:Y812"/>
    <mergeCell ref="AA812:AC812"/>
    <mergeCell ref="AF810:AG810"/>
    <mergeCell ref="L811:M811"/>
    <mergeCell ref="P811:Q811"/>
    <mergeCell ref="T811:U811"/>
    <mergeCell ref="X811:Y811"/>
    <mergeCell ref="AB811:AC811"/>
    <mergeCell ref="AF811:AG811"/>
    <mergeCell ref="L810:M810"/>
    <mergeCell ref="P810:Q810"/>
    <mergeCell ref="T810:U810"/>
    <mergeCell ref="X810:Y810"/>
    <mergeCell ref="AB810:AC810"/>
    <mergeCell ref="AE808:AG808"/>
    <mergeCell ref="K809:M809"/>
    <mergeCell ref="O809:Q809"/>
    <mergeCell ref="S809:U809"/>
    <mergeCell ref="W809:Y809"/>
    <mergeCell ref="AA809:AC809"/>
    <mergeCell ref="AE809:AG809"/>
    <mergeCell ref="K808:M808"/>
    <mergeCell ref="O808:Q808"/>
    <mergeCell ref="S808:U808"/>
    <mergeCell ref="W808:Y808"/>
    <mergeCell ref="AA808:AC808"/>
    <mergeCell ref="AF806:AG806"/>
    <mergeCell ref="L807:M807"/>
    <mergeCell ref="P807:Q807"/>
    <mergeCell ref="T807:U807"/>
    <mergeCell ref="X807:Y807"/>
    <mergeCell ref="AB807:AC807"/>
    <mergeCell ref="AF807:AG807"/>
    <mergeCell ref="L806:M806"/>
    <mergeCell ref="P806:Q806"/>
    <mergeCell ref="T806:U806"/>
    <mergeCell ref="X806:Y806"/>
    <mergeCell ref="AB806:AC806"/>
    <mergeCell ref="AE804:AG804"/>
    <mergeCell ref="K805:M805"/>
    <mergeCell ref="O805:Q805"/>
    <mergeCell ref="S805:U805"/>
    <mergeCell ref="W805:Y805"/>
    <mergeCell ref="AA805:AC805"/>
    <mergeCell ref="AE805:AG805"/>
    <mergeCell ref="K804:M804"/>
    <mergeCell ref="O804:Q804"/>
    <mergeCell ref="S804:U804"/>
    <mergeCell ref="W804:Y804"/>
    <mergeCell ref="AA804:AC804"/>
    <mergeCell ref="AF802:AG802"/>
    <mergeCell ref="K803:M803"/>
    <mergeCell ref="O803:Q803"/>
    <mergeCell ref="S803:U803"/>
    <mergeCell ref="W803:Y803"/>
    <mergeCell ref="AA803:AC803"/>
    <mergeCell ref="AE803:AG803"/>
    <mergeCell ref="L802:M802"/>
    <mergeCell ref="P802:Q802"/>
    <mergeCell ref="T802:U802"/>
    <mergeCell ref="X802:Y802"/>
    <mergeCell ref="AB802:AC802"/>
    <mergeCell ref="AF800:AG800"/>
    <mergeCell ref="L801:M801"/>
    <mergeCell ref="P801:Q801"/>
    <mergeCell ref="T801:U801"/>
    <mergeCell ref="X801:Y801"/>
    <mergeCell ref="AB801:AC801"/>
    <mergeCell ref="AF801:AG801"/>
    <mergeCell ref="L800:M800"/>
    <mergeCell ref="P800:Q800"/>
    <mergeCell ref="T800:U800"/>
    <mergeCell ref="X800:Y800"/>
    <mergeCell ref="AB800:AC800"/>
    <mergeCell ref="AF798:AG798"/>
    <mergeCell ref="L799:M799"/>
    <mergeCell ref="P799:Q799"/>
    <mergeCell ref="T799:U799"/>
    <mergeCell ref="X799:Y799"/>
    <mergeCell ref="AB799:AC799"/>
    <mergeCell ref="AF799:AG799"/>
    <mergeCell ref="L798:M798"/>
    <mergeCell ref="P798:Q798"/>
    <mergeCell ref="T798:U798"/>
    <mergeCell ref="X798:Y798"/>
    <mergeCell ref="AB798:AC798"/>
    <mergeCell ref="AF796:AG796"/>
    <mergeCell ref="L797:M797"/>
    <mergeCell ref="P797:Q797"/>
    <mergeCell ref="T797:U797"/>
    <mergeCell ref="X797:Y797"/>
    <mergeCell ref="AB797:AC797"/>
    <mergeCell ref="AF797:AG797"/>
    <mergeCell ref="L796:M796"/>
    <mergeCell ref="P796:Q796"/>
    <mergeCell ref="T796:U796"/>
    <mergeCell ref="X796:Y796"/>
    <mergeCell ref="AB796:AC796"/>
    <mergeCell ref="AE794:AG794"/>
    <mergeCell ref="L795:M795"/>
    <mergeCell ref="P795:Q795"/>
    <mergeCell ref="T795:U795"/>
    <mergeCell ref="X795:Y795"/>
    <mergeCell ref="AB795:AC795"/>
    <mergeCell ref="AF795:AG795"/>
    <mergeCell ref="K794:M794"/>
    <mergeCell ref="O794:Q794"/>
    <mergeCell ref="S794:U794"/>
    <mergeCell ref="W794:Y794"/>
    <mergeCell ref="AA794:AC794"/>
    <mergeCell ref="AE792:AG792"/>
    <mergeCell ref="K793:M793"/>
    <mergeCell ref="O793:Q793"/>
    <mergeCell ref="S793:U793"/>
    <mergeCell ref="W793:Y793"/>
    <mergeCell ref="AA793:AC793"/>
    <mergeCell ref="AE793:AG793"/>
    <mergeCell ref="K792:M792"/>
    <mergeCell ref="O792:Q792"/>
    <mergeCell ref="S792:U792"/>
    <mergeCell ref="W792:Y792"/>
    <mergeCell ref="AA792:AC792"/>
    <mergeCell ref="AF790:AG790"/>
    <mergeCell ref="K791:M791"/>
    <mergeCell ref="O791:Q791"/>
    <mergeCell ref="S791:U791"/>
    <mergeCell ref="W791:Y791"/>
    <mergeCell ref="AA791:AC791"/>
    <mergeCell ref="AE791:AG791"/>
    <mergeCell ref="L790:M790"/>
    <mergeCell ref="P790:Q790"/>
    <mergeCell ref="T790:U790"/>
    <mergeCell ref="X790:Y790"/>
    <mergeCell ref="AB790:AC790"/>
    <mergeCell ref="AF788:AG788"/>
    <mergeCell ref="L789:M789"/>
    <mergeCell ref="P789:Q789"/>
    <mergeCell ref="T789:U789"/>
    <mergeCell ref="X789:Y789"/>
    <mergeCell ref="AB789:AC789"/>
    <mergeCell ref="AF789:AG789"/>
    <mergeCell ref="L788:M788"/>
    <mergeCell ref="P788:Q788"/>
    <mergeCell ref="T788:U788"/>
    <mergeCell ref="X788:Y788"/>
    <mergeCell ref="AB788:AC788"/>
    <mergeCell ref="AE786:AG786"/>
    <mergeCell ref="K787:M787"/>
    <mergeCell ref="O787:Q787"/>
    <mergeCell ref="S787:U787"/>
    <mergeCell ref="W787:Y787"/>
    <mergeCell ref="AA787:AC787"/>
    <mergeCell ref="AE787:AG787"/>
    <mergeCell ref="K786:M786"/>
    <mergeCell ref="O786:Q786"/>
    <mergeCell ref="S786:U786"/>
    <mergeCell ref="W786:Y786"/>
    <mergeCell ref="AA786:AC786"/>
    <mergeCell ref="AF784:AG784"/>
    <mergeCell ref="K785:M785"/>
    <mergeCell ref="O785:Q785"/>
    <mergeCell ref="S785:U785"/>
    <mergeCell ref="W785:Y785"/>
    <mergeCell ref="AA785:AC785"/>
    <mergeCell ref="AE785:AG785"/>
    <mergeCell ref="L784:M784"/>
    <mergeCell ref="P784:Q784"/>
    <mergeCell ref="T784:U784"/>
    <mergeCell ref="X784:Y784"/>
    <mergeCell ref="AB784:AC784"/>
    <mergeCell ref="AF782:AG782"/>
    <mergeCell ref="L783:M783"/>
    <mergeCell ref="P783:Q783"/>
    <mergeCell ref="T783:U783"/>
    <mergeCell ref="X783:Y783"/>
    <mergeCell ref="AB783:AC783"/>
    <mergeCell ref="AF783:AG783"/>
    <mergeCell ref="L782:M782"/>
    <mergeCell ref="P782:Q782"/>
    <mergeCell ref="T782:U782"/>
    <mergeCell ref="X782:Y782"/>
    <mergeCell ref="AB782:AC782"/>
    <mergeCell ref="AF780:AG780"/>
    <mergeCell ref="L781:M781"/>
    <mergeCell ref="P781:Q781"/>
    <mergeCell ref="T781:U781"/>
    <mergeCell ref="X781:Y781"/>
    <mergeCell ref="AB781:AC781"/>
    <mergeCell ref="AF781:AG781"/>
    <mergeCell ref="L780:M780"/>
    <mergeCell ref="P780:Q780"/>
    <mergeCell ref="T780:U780"/>
    <mergeCell ref="X780:Y780"/>
    <mergeCell ref="AB780:AC780"/>
    <mergeCell ref="AF778:AG778"/>
    <mergeCell ref="L779:M779"/>
    <mergeCell ref="P779:Q779"/>
    <mergeCell ref="T779:U779"/>
    <mergeCell ref="X779:Y779"/>
    <mergeCell ref="AB779:AC779"/>
    <mergeCell ref="AF779:AG779"/>
    <mergeCell ref="L778:M778"/>
    <mergeCell ref="P778:Q778"/>
    <mergeCell ref="T778:U778"/>
    <mergeCell ref="X778:Y778"/>
    <mergeCell ref="AB778:AC778"/>
    <mergeCell ref="AE776:AG776"/>
    <mergeCell ref="L777:M777"/>
    <mergeCell ref="P777:Q777"/>
    <mergeCell ref="T777:U777"/>
    <mergeCell ref="X777:Y777"/>
    <mergeCell ref="AB777:AC777"/>
    <mergeCell ref="AF777:AG777"/>
    <mergeCell ref="K776:M776"/>
    <mergeCell ref="O776:Q776"/>
    <mergeCell ref="S776:U776"/>
    <mergeCell ref="W776:Y776"/>
    <mergeCell ref="AA776:AC776"/>
    <mergeCell ref="AE774:AG774"/>
    <mergeCell ref="K775:M775"/>
    <mergeCell ref="O775:Q775"/>
    <mergeCell ref="S775:U775"/>
    <mergeCell ref="W775:Y775"/>
    <mergeCell ref="AA775:AC775"/>
    <mergeCell ref="AE775:AG775"/>
    <mergeCell ref="K774:M774"/>
    <mergeCell ref="O774:Q774"/>
    <mergeCell ref="S774:U774"/>
    <mergeCell ref="W774:Y774"/>
    <mergeCell ref="AA774:AC774"/>
    <mergeCell ref="AF772:AG772"/>
    <mergeCell ref="L773:M773"/>
    <mergeCell ref="P773:Q773"/>
    <mergeCell ref="T773:U773"/>
    <mergeCell ref="X773:Y773"/>
    <mergeCell ref="AB773:AC773"/>
    <mergeCell ref="AF773:AG773"/>
    <mergeCell ref="L772:M772"/>
    <mergeCell ref="P772:Q772"/>
    <mergeCell ref="T772:U772"/>
    <mergeCell ref="X772:Y772"/>
    <mergeCell ref="AB772:AC772"/>
    <mergeCell ref="AF770:AG770"/>
    <mergeCell ref="L771:M771"/>
    <mergeCell ref="P771:Q771"/>
    <mergeCell ref="T771:U771"/>
    <mergeCell ref="X771:Y771"/>
    <mergeCell ref="AB771:AC771"/>
    <mergeCell ref="AF771:AG771"/>
    <mergeCell ref="L770:M770"/>
    <mergeCell ref="P770:Q770"/>
    <mergeCell ref="T770:U770"/>
    <mergeCell ref="X770:Y770"/>
    <mergeCell ref="AB770:AC770"/>
    <mergeCell ref="AF768:AG768"/>
    <mergeCell ref="L769:M769"/>
    <mergeCell ref="P769:Q769"/>
    <mergeCell ref="T769:U769"/>
    <mergeCell ref="X769:Y769"/>
    <mergeCell ref="AB769:AC769"/>
    <mergeCell ref="AF769:AG769"/>
    <mergeCell ref="L768:M768"/>
    <mergeCell ref="P768:Q768"/>
    <mergeCell ref="T768:U768"/>
    <mergeCell ref="X768:Y768"/>
    <mergeCell ref="AB768:AC768"/>
    <mergeCell ref="AE766:AG766"/>
    <mergeCell ref="K767:M767"/>
    <mergeCell ref="O767:Q767"/>
    <mergeCell ref="S767:U767"/>
    <mergeCell ref="W767:Y767"/>
    <mergeCell ref="AA767:AC767"/>
    <mergeCell ref="AE767:AG767"/>
    <mergeCell ref="K766:M766"/>
    <mergeCell ref="O766:Q766"/>
    <mergeCell ref="S766:U766"/>
    <mergeCell ref="W766:Y766"/>
    <mergeCell ref="AA766:AC766"/>
    <mergeCell ref="AF764:AG764"/>
    <mergeCell ref="K765:M765"/>
    <mergeCell ref="O765:Q765"/>
    <mergeCell ref="S765:U765"/>
    <mergeCell ref="W765:Y765"/>
    <mergeCell ref="AA765:AC765"/>
    <mergeCell ref="AE765:AG765"/>
    <mergeCell ref="L764:M764"/>
    <mergeCell ref="P764:Q764"/>
    <mergeCell ref="T764:U764"/>
    <mergeCell ref="X764:Y764"/>
    <mergeCell ref="AB764:AC764"/>
    <mergeCell ref="AF762:AG762"/>
    <mergeCell ref="L763:M763"/>
    <mergeCell ref="P763:Q763"/>
    <mergeCell ref="T763:U763"/>
    <mergeCell ref="X763:Y763"/>
    <mergeCell ref="AB763:AC763"/>
    <mergeCell ref="AF763:AG763"/>
    <mergeCell ref="L762:M762"/>
    <mergeCell ref="P762:Q762"/>
    <mergeCell ref="T762:U762"/>
    <mergeCell ref="X762:Y762"/>
    <mergeCell ref="AB762:AC762"/>
    <mergeCell ref="AF760:AG760"/>
    <mergeCell ref="L761:M761"/>
    <mergeCell ref="P761:Q761"/>
    <mergeCell ref="T761:U761"/>
    <mergeCell ref="X761:Y761"/>
    <mergeCell ref="AB761:AC761"/>
    <mergeCell ref="AF761:AG761"/>
    <mergeCell ref="L760:M760"/>
    <mergeCell ref="P760:Q760"/>
    <mergeCell ref="T760:U760"/>
    <mergeCell ref="X760:Y760"/>
    <mergeCell ref="AB760:AC760"/>
    <mergeCell ref="AF758:AG758"/>
    <mergeCell ref="L759:M759"/>
    <mergeCell ref="P759:Q759"/>
    <mergeCell ref="T759:U759"/>
    <mergeCell ref="X759:Y759"/>
    <mergeCell ref="AB759:AC759"/>
    <mergeCell ref="AF759:AG759"/>
    <mergeCell ref="L758:M758"/>
    <mergeCell ref="P758:Q758"/>
    <mergeCell ref="T758:U758"/>
    <mergeCell ref="X758:Y758"/>
    <mergeCell ref="AB758:AC758"/>
    <mergeCell ref="AE756:AG756"/>
    <mergeCell ref="K757:M757"/>
    <mergeCell ref="O757:Q757"/>
    <mergeCell ref="S757:U757"/>
    <mergeCell ref="W757:Y757"/>
    <mergeCell ref="AA757:AC757"/>
    <mergeCell ref="AE757:AG757"/>
    <mergeCell ref="K756:M756"/>
    <mergeCell ref="O756:Q756"/>
    <mergeCell ref="S756:U756"/>
    <mergeCell ref="W756:Y756"/>
    <mergeCell ref="AA756:AC756"/>
    <mergeCell ref="AE754:AG754"/>
    <mergeCell ref="K755:M755"/>
    <mergeCell ref="O755:Q755"/>
    <mergeCell ref="S755:U755"/>
    <mergeCell ref="W755:Y755"/>
    <mergeCell ref="AA755:AC755"/>
    <mergeCell ref="AE755:AG755"/>
    <mergeCell ref="K754:M754"/>
    <mergeCell ref="O754:Q754"/>
    <mergeCell ref="S754:U754"/>
    <mergeCell ref="W754:Y754"/>
    <mergeCell ref="AA754:AC754"/>
    <mergeCell ref="AF752:AG752"/>
    <mergeCell ref="L753:M753"/>
    <mergeCell ref="P753:Q753"/>
    <mergeCell ref="T753:U753"/>
    <mergeCell ref="X753:Y753"/>
    <mergeCell ref="AB753:AC753"/>
    <mergeCell ref="AF753:AG753"/>
    <mergeCell ref="L752:M752"/>
    <mergeCell ref="P752:Q752"/>
    <mergeCell ref="T752:U752"/>
    <mergeCell ref="X752:Y752"/>
    <mergeCell ref="AB752:AC752"/>
    <mergeCell ref="AF750:AG750"/>
    <mergeCell ref="L751:M751"/>
    <mergeCell ref="P751:Q751"/>
    <mergeCell ref="T751:U751"/>
    <mergeCell ref="X751:Y751"/>
    <mergeCell ref="AB751:AC751"/>
    <mergeCell ref="AF751:AG751"/>
    <mergeCell ref="L750:M750"/>
    <mergeCell ref="P750:Q750"/>
    <mergeCell ref="T750:U750"/>
    <mergeCell ref="X750:Y750"/>
    <mergeCell ref="AB750:AC750"/>
    <mergeCell ref="AF748:AG748"/>
    <mergeCell ref="L749:M749"/>
    <mergeCell ref="P749:Q749"/>
    <mergeCell ref="T749:U749"/>
    <mergeCell ref="X749:Y749"/>
    <mergeCell ref="AB749:AC749"/>
    <mergeCell ref="AF749:AG749"/>
    <mergeCell ref="L748:M748"/>
    <mergeCell ref="P748:Q748"/>
    <mergeCell ref="T748:U748"/>
    <mergeCell ref="X748:Y748"/>
    <mergeCell ref="AB748:AC748"/>
    <mergeCell ref="AE746:AG746"/>
    <mergeCell ref="L747:M747"/>
    <mergeCell ref="P747:Q747"/>
    <mergeCell ref="T747:U747"/>
    <mergeCell ref="X747:Y747"/>
    <mergeCell ref="AB747:AC747"/>
    <mergeCell ref="AF747:AG747"/>
    <mergeCell ref="K746:M746"/>
    <mergeCell ref="O746:Q746"/>
    <mergeCell ref="S746:U746"/>
    <mergeCell ref="W746:Y746"/>
    <mergeCell ref="AA746:AC746"/>
    <mergeCell ref="AE744:AG744"/>
    <mergeCell ref="K745:M745"/>
    <mergeCell ref="O745:Q745"/>
    <mergeCell ref="S745:U745"/>
    <mergeCell ref="W745:Y745"/>
    <mergeCell ref="AA745:AC745"/>
    <mergeCell ref="AE745:AG745"/>
    <mergeCell ref="K744:M744"/>
    <mergeCell ref="O744:Q744"/>
    <mergeCell ref="S744:U744"/>
    <mergeCell ref="W744:Y744"/>
    <mergeCell ref="AA744:AC744"/>
    <mergeCell ref="AF742:AG742"/>
    <mergeCell ref="L743:M743"/>
    <mergeCell ref="P743:Q743"/>
    <mergeCell ref="T743:U743"/>
    <mergeCell ref="X743:Y743"/>
    <mergeCell ref="AB743:AC743"/>
    <mergeCell ref="AF743:AG743"/>
    <mergeCell ref="L742:M742"/>
    <mergeCell ref="P742:Q742"/>
    <mergeCell ref="T742:U742"/>
    <mergeCell ref="X742:Y742"/>
    <mergeCell ref="AB742:AC742"/>
    <mergeCell ref="AF740:AG740"/>
    <mergeCell ref="L741:M741"/>
    <mergeCell ref="P741:Q741"/>
    <mergeCell ref="T741:U741"/>
    <mergeCell ref="X741:Y741"/>
    <mergeCell ref="AB741:AC741"/>
    <mergeCell ref="AF741:AG741"/>
    <mergeCell ref="L740:M740"/>
    <mergeCell ref="P740:Q740"/>
    <mergeCell ref="T740:U740"/>
    <mergeCell ref="X740:Y740"/>
    <mergeCell ref="AB740:AC740"/>
    <mergeCell ref="AE738:AG738"/>
    <mergeCell ref="K739:M739"/>
    <mergeCell ref="O739:Q739"/>
    <mergeCell ref="S739:U739"/>
    <mergeCell ref="W739:Y739"/>
    <mergeCell ref="AA739:AC739"/>
    <mergeCell ref="AE739:AG739"/>
    <mergeCell ref="K738:M738"/>
    <mergeCell ref="O738:Q738"/>
    <mergeCell ref="S738:U738"/>
    <mergeCell ref="W738:Y738"/>
    <mergeCell ref="AA738:AC738"/>
    <mergeCell ref="AF736:AG736"/>
    <mergeCell ref="K737:M737"/>
    <mergeCell ref="O737:Q737"/>
    <mergeCell ref="S737:U737"/>
    <mergeCell ref="W737:Y737"/>
    <mergeCell ref="AA737:AC737"/>
    <mergeCell ref="AE737:AG737"/>
    <mergeCell ref="L736:M736"/>
    <mergeCell ref="P736:Q736"/>
    <mergeCell ref="T736:U736"/>
    <mergeCell ref="X736:Y736"/>
    <mergeCell ref="AB736:AC736"/>
    <mergeCell ref="AF734:AG734"/>
    <mergeCell ref="L735:M735"/>
    <mergeCell ref="P735:Q735"/>
    <mergeCell ref="T735:U735"/>
    <mergeCell ref="X735:Y735"/>
    <mergeCell ref="AB735:AC735"/>
    <mergeCell ref="AF735:AG735"/>
    <mergeCell ref="L734:M734"/>
    <mergeCell ref="P734:Q734"/>
    <mergeCell ref="T734:U734"/>
    <mergeCell ref="X734:Y734"/>
    <mergeCell ref="AB734:AC734"/>
    <mergeCell ref="AF732:AG732"/>
    <mergeCell ref="L733:M733"/>
    <mergeCell ref="P733:Q733"/>
    <mergeCell ref="T733:U733"/>
    <mergeCell ref="X733:Y733"/>
    <mergeCell ref="AB733:AC733"/>
    <mergeCell ref="AF733:AG733"/>
    <mergeCell ref="L732:M732"/>
    <mergeCell ref="P732:Q732"/>
    <mergeCell ref="T732:U732"/>
    <mergeCell ref="X732:Y732"/>
    <mergeCell ref="AB732:AC732"/>
    <mergeCell ref="AF730:AG730"/>
    <mergeCell ref="L731:M731"/>
    <mergeCell ref="P731:Q731"/>
    <mergeCell ref="T731:U731"/>
    <mergeCell ref="X731:Y731"/>
    <mergeCell ref="AB731:AC731"/>
    <mergeCell ref="AF731:AG731"/>
    <mergeCell ref="L730:M730"/>
    <mergeCell ref="P730:Q730"/>
    <mergeCell ref="T730:U730"/>
    <mergeCell ref="X730:Y730"/>
    <mergeCell ref="AB730:AC730"/>
    <mergeCell ref="AF728:AG728"/>
    <mergeCell ref="L729:M729"/>
    <mergeCell ref="P729:Q729"/>
    <mergeCell ref="T729:U729"/>
    <mergeCell ref="X729:Y729"/>
    <mergeCell ref="AB729:AC729"/>
    <mergeCell ref="AF729:AG729"/>
    <mergeCell ref="L728:M728"/>
    <mergeCell ref="P728:Q728"/>
    <mergeCell ref="T728:U728"/>
    <mergeCell ref="X728:Y728"/>
    <mergeCell ref="AB728:AC728"/>
    <mergeCell ref="AE726:AG726"/>
    <mergeCell ref="K727:M727"/>
    <mergeCell ref="O727:Q727"/>
    <mergeCell ref="S727:U727"/>
    <mergeCell ref="W727:Y727"/>
    <mergeCell ref="AA727:AC727"/>
    <mergeCell ref="AE727:AG727"/>
    <mergeCell ref="K726:M726"/>
    <mergeCell ref="O726:Q726"/>
    <mergeCell ref="S726:U726"/>
    <mergeCell ref="W726:Y726"/>
    <mergeCell ref="AA726:AC726"/>
    <mergeCell ref="AF724:AG724"/>
    <mergeCell ref="K725:M725"/>
    <mergeCell ref="O725:Q725"/>
    <mergeCell ref="S725:U725"/>
    <mergeCell ref="W725:Y725"/>
    <mergeCell ref="AA725:AC725"/>
    <mergeCell ref="AE725:AG725"/>
    <mergeCell ref="L724:M724"/>
    <mergeCell ref="P724:Q724"/>
    <mergeCell ref="T724:U724"/>
    <mergeCell ref="X724:Y724"/>
    <mergeCell ref="AB724:AC724"/>
    <mergeCell ref="AF722:AG722"/>
    <mergeCell ref="L723:M723"/>
    <mergeCell ref="P723:Q723"/>
    <mergeCell ref="T723:U723"/>
    <mergeCell ref="X723:Y723"/>
    <mergeCell ref="AB723:AC723"/>
    <mergeCell ref="AF723:AG723"/>
    <mergeCell ref="L722:M722"/>
    <mergeCell ref="P722:Q722"/>
    <mergeCell ref="T722:U722"/>
    <mergeCell ref="X722:Y722"/>
    <mergeCell ref="AB722:AC722"/>
    <mergeCell ref="AE720:AG720"/>
    <mergeCell ref="K721:M721"/>
    <mergeCell ref="O721:Q721"/>
    <mergeCell ref="S721:U721"/>
    <mergeCell ref="W721:Y721"/>
    <mergeCell ref="AA721:AC721"/>
    <mergeCell ref="AE721:AG721"/>
    <mergeCell ref="K720:M720"/>
    <mergeCell ref="O720:Q720"/>
    <mergeCell ref="S720:U720"/>
    <mergeCell ref="W720:Y720"/>
    <mergeCell ref="AA720:AC720"/>
    <mergeCell ref="AF718:AG718"/>
    <mergeCell ref="K719:M719"/>
    <mergeCell ref="O719:Q719"/>
    <mergeCell ref="S719:U719"/>
    <mergeCell ref="W719:Y719"/>
    <mergeCell ref="AA719:AC719"/>
    <mergeCell ref="AE719:AG719"/>
    <mergeCell ref="L718:M718"/>
    <mergeCell ref="P718:Q718"/>
    <mergeCell ref="T718:U718"/>
    <mergeCell ref="X718:Y718"/>
    <mergeCell ref="AB718:AC718"/>
    <mergeCell ref="AF716:AG716"/>
    <mergeCell ref="L717:M717"/>
    <mergeCell ref="P717:Q717"/>
    <mergeCell ref="T717:U717"/>
    <mergeCell ref="X717:Y717"/>
    <mergeCell ref="AB717:AC717"/>
    <mergeCell ref="AF717:AG717"/>
    <mergeCell ref="L716:M716"/>
    <mergeCell ref="P716:Q716"/>
    <mergeCell ref="T716:U716"/>
    <mergeCell ref="X716:Y716"/>
    <mergeCell ref="AB716:AC716"/>
    <mergeCell ref="AF714:AG714"/>
    <mergeCell ref="L715:M715"/>
    <mergeCell ref="P715:Q715"/>
    <mergeCell ref="T715:U715"/>
    <mergeCell ref="X715:Y715"/>
    <mergeCell ref="AB715:AC715"/>
    <mergeCell ref="AF715:AG715"/>
    <mergeCell ref="L714:M714"/>
    <mergeCell ref="P714:Q714"/>
    <mergeCell ref="T714:U714"/>
    <mergeCell ref="X714:Y714"/>
    <mergeCell ref="AB714:AC714"/>
    <mergeCell ref="AF712:AG712"/>
    <mergeCell ref="L713:M713"/>
    <mergeCell ref="P713:Q713"/>
    <mergeCell ref="T713:U713"/>
    <mergeCell ref="X713:Y713"/>
    <mergeCell ref="AB713:AC713"/>
    <mergeCell ref="AF713:AG713"/>
    <mergeCell ref="L712:M712"/>
    <mergeCell ref="P712:Q712"/>
    <mergeCell ref="T712:U712"/>
    <mergeCell ref="X712:Y712"/>
    <mergeCell ref="AB712:AC712"/>
    <mergeCell ref="AF710:AG710"/>
    <mergeCell ref="L711:M711"/>
    <mergeCell ref="P711:Q711"/>
    <mergeCell ref="T711:U711"/>
    <mergeCell ref="X711:Y711"/>
    <mergeCell ref="AB711:AC711"/>
    <mergeCell ref="AF711:AG711"/>
    <mergeCell ref="L710:M710"/>
    <mergeCell ref="P710:Q710"/>
    <mergeCell ref="T710:U710"/>
    <mergeCell ref="X710:Y710"/>
    <mergeCell ref="AB710:AC710"/>
    <mergeCell ref="AE708:AG708"/>
    <mergeCell ref="K709:M709"/>
    <mergeCell ref="O709:Q709"/>
    <mergeCell ref="S709:U709"/>
    <mergeCell ref="W709:Y709"/>
    <mergeCell ref="AA709:AC709"/>
    <mergeCell ref="AE709:AG709"/>
    <mergeCell ref="K708:M708"/>
    <mergeCell ref="O708:Q708"/>
    <mergeCell ref="S708:U708"/>
    <mergeCell ref="W708:Y708"/>
    <mergeCell ref="AA708:AC708"/>
    <mergeCell ref="AE706:AG706"/>
    <mergeCell ref="K707:M707"/>
    <mergeCell ref="O707:Q707"/>
    <mergeCell ref="S707:U707"/>
    <mergeCell ref="W707:Y707"/>
    <mergeCell ref="AA707:AC707"/>
    <mergeCell ref="AE707:AG707"/>
    <mergeCell ref="K706:M706"/>
    <mergeCell ref="O706:Q706"/>
    <mergeCell ref="S706:U706"/>
    <mergeCell ref="W706:Y706"/>
    <mergeCell ref="AA706:AC706"/>
    <mergeCell ref="AF704:AG704"/>
    <mergeCell ref="L705:M705"/>
    <mergeCell ref="P705:Q705"/>
    <mergeCell ref="T705:U705"/>
    <mergeCell ref="X705:Y705"/>
    <mergeCell ref="AB705:AC705"/>
    <mergeCell ref="AF705:AG705"/>
    <mergeCell ref="L704:M704"/>
    <mergeCell ref="P704:Q704"/>
    <mergeCell ref="T704:U704"/>
    <mergeCell ref="X704:Y704"/>
    <mergeCell ref="AB704:AC704"/>
    <mergeCell ref="AE702:AG702"/>
    <mergeCell ref="L703:M703"/>
    <mergeCell ref="P703:Q703"/>
    <mergeCell ref="T703:U703"/>
    <mergeCell ref="X703:Y703"/>
    <mergeCell ref="AB703:AC703"/>
    <mergeCell ref="AF703:AG703"/>
    <mergeCell ref="K702:M702"/>
    <mergeCell ref="O702:Q702"/>
    <mergeCell ref="S702:U702"/>
    <mergeCell ref="W702:Y702"/>
    <mergeCell ref="AA702:AC702"/>
    <mergeCell ref="AE700:AG700"/>
    <mergeCell ref="K701:M701"/>
    <mergeCell ref="O701:Q701"/>
    <mergeCell ref="S701:U701"/>
    <mergeCell ref="W701:Y701"/>
    <mergeCell ref="AA701:AC701"/>
    <mergeCell ref="AE701:AG701"/>
    <mergeCell ref="K700:M700"/>
    <mergeCell ref="O700:Q700"/>
    <mergeCell ref="S700:U700"/>
    <mergeCell ref="W700:Y700"/>
    <mergeCell ref="AA700:AC700"/>
    <mergeCell ref="AF698:AG698"/>
    <mergeCell ref="L699:M699"/>
    <mergeCell ref="P699:Q699"/>
    <mergeCell ref="T699:U699"/>
    <mergeCell ref="X699:Y699"/>
    <mergeCell ref="AB699:AC699"/>
    <mergeCell ref="AF699:AG699"/>
    <mergeCell ref="L698:M698"/>
    <mergeCell ref="P698:Q698"/>
    <mergeCell ref="T698:U698"/>
    <mergeCell ref="X698:Y698"/>
    <mergeCell ref="AB698:AC698"/>
    <mergeCell ref="AF696:AG696"/>
    <mergeCell ref="L697:M697"/>
    <mergeCell ref="P697:Q697"/>
    <mergeCell ref="T697:U697"/>
    <mergeCell ref="X697:Y697"/>
    <mergeCell ref="AB697:AC697"/>
    <mergeCell ref="AF697:AG697"/>
    <mergeCell ref="L696:M696"/>
    <mergeCell ref="P696:Q696"/>
    <mergeCell ref="T696:U696"/>
    <mergeCell ref="X696:Y696"/>
    <mergeCell ref="AB696:AC696"/>
    <mergeCell ref="AF694:AG694"/>
    <mergeCell ref="L695:M695"/>
    <mergeCell ref="P695:Q695"/>
    <mergeCell ref="T695:U695"/>
    <mergeCell ref="X695:Y695"/>
    <mergeCell ref="AB695:AC695"/>
    <mergeCell ref="AF695:AG695"/>
    <mergeCell ref="L694:M694"/>
    <mergeCell ref="P694:Q694"/>
    <mergeCell ref="T694:U694"/>
    <mergeCell ref="X694:Y694"/>
    <mergeCell ref="AB694:AC694"/>
    <mergeCell ref="AF692:AG692"/>
    <mergeCell ref="L693:M693"/>
    <mergeCell ref="P693:Q693"/>
    <mergeCell ref="T693:U693"/>
    <mergeCell ref="X693:Y693"/>
    <mergeCell ref="AB693:AC693"/>
    <mergeCell ref="AF693:AG693"/>
    <mergeCell ref="L692:M692"/>
    <mergeCell ref="P692:Q692"/>
    <mergeCell ref="T692:U692"/>
    <mergeCell ref="X692:Y692"/>
    <mergeCell ref="AB692:AC692"/>
    <mergeCell ref="AE690:AG690"/>
    <mergeCell ref="K691:M691"/>
    <mergeCell ref="O691:Q691"/>
    <mergeCell ref="S691:U691"/>
    <mergeCell ref="W691:Y691"/>
    <mergeCell ref="AA691:AC691"/>
    <mergeCell ref="AE691:AG691"/>
    <mergeCell ref="K690:M690"/>
    <mergeCell ref="O690:Q690"/>
    <mergeCell ref="S690:U690"/>
    <mergeCell ref="W690:Y690"/>
    <mergeCell ref="AA690:AC690"/>
    <mergeCell ref="AF688:AG688"/>
    <mergeCell ref="K689:M689"/>
    <mergeCell ref="O689:Q689"/>
    <mergeCell ref="S689:U689"/>
    <mergeCell ref="W689:Y689"/>
    <mergeCell ref="AA689:AC689"/>
    <mergeCell ref="AE689:AG689"/>
    <mergeCell ref="L688:M688"/>
    <mergeCell ref="P688:Q688"/>
    <mergeCell ref="T688:U688"/>
    <mergeCell ref="X688:Y688"/>
    <mergeCell ref="AB688:AC688"/>
    <mergeCell ref="AF686:AG686"/>
    <mergeCell ref="L687:M687"/>
    <mergeCell ref="P687:Q687"/>
    <mergeCell ref="T687:U687"/>
    <mergeCell ref="X687:Y687"/>
    <mergeCell ref="AB687:AC687"/>
    <mergeCell ref="AF687:AG687"/>
    <mergeCell ref="L686:M686"/>
    <mergeCell ref="P686:Q686"/>
    <mergeCell ref="T686:U686"/>
    <mergeCell ref="X686:Y686"/>
    <mergeCell ref="AB686:AC686"/>
    <mergeCell ref="AF684:AG684"/>
    <mergeCell ref="L685:M685"/>
    <mergeCell ref="P685:Q685"/>
    <mergeCell ref="T685:U685"/>
    <mergeCell ref="X685:Y685"/>
    <mergeCell ref="AB685:AC685"/>
    <mergeCell ref="AF685:AG685"/>
    <mergeCell ref="L684:M684"/>
    <mergeCell ref="P684:Q684"/>
    <mergeCell ref="T684:U684"/>
    <mergeCell ref="X684:Y684"/>
    <mergeCell ref="AB684:AC684"/>
    <mergeCell ref="AE682:AG682"/>
    <mergeCell ref="K683:M683"/>
    <mergeCell ref="O683:Q683"/>
    <mergeCell ref="S683:U683"/>
    <mergeCell ref="W683:Y683"/>
    <mergeCell ref="AA683:AC683"/>
    <mergeCell ref="AE683:AG683"/>
    <mergeCell ref="K682:M682"/>
    <mergeCell ref="O682:Q682"/>
    <mergeCell ref="S682:U682"/>
    <mergeCell ref="W682:Y682"/>
    <mergeCell ref="AA682:AC682"/>
    <mergeCell ref="AE680:AG680"/>
    <mergeCell ref="K681:M681"/>
    <mergeCell ref="O681:Q681"/>
    <mergeCell ref="S681:U681"/>
    <mergeCell ref="W681:Y681"/>
    <mergeCell ref="AA681:AC681"/>
    <mergeCell ref="AE681:AG681"/>
    <mergeCell ref="K680:M680"/>
    <mergeCell ref="O680:Q680"/>
    <mergeCell ref="S680:U680"/>
    <mergeCell ref="W680:Y680"/>
    <mergeCell ref="AA680:AC680"/>
    <mergeCell ref="AF678:AG678"/>
    <mergeCell ref="L679:M679"/>
    <mergeCell ref="P679:Q679"/>
    <mergeCell ref="T679:U679"/>
    <mergeCell ref="X679:Y679"/>
    <mergeCell ref="AB679:AC679"/>
    <mergeCell ref="AF679:AG679"/>
    <mergeCell ref="L678:M678"/>
    <mergeCell ref="P678:Q678"/>
    <mergeCell ref="T678:U678"/>
    <mergeCell ref="X678:Y678"/>
    <mergeCell ref="AB678:AC678"/>
    <mergeCell ref="AF676:AG676"/>
    <mergeCell ref="L677:M677"/>
    <mergeCell ref="P677:Q677"/>
    <mergeCell ref="T677:U677"/>
    <mergeCell ref="X677:Y677"/>
    <mergeCell ref="AB677:AC677"/>
    <mergeCell ref="AF677:AG677"/>
    <mergeCell ref="L676:M676"/>
    <mergeCell ref="P676:Q676"/>
    <mergeCell ref="T676:U676"/>
    <mergeCell ref="X676:Y676"/>
    <mergeCell ref="AB676:AC676"/>
    <mergeCell ref="AF674:AG674"/>
    <mergeCell ref="L675:M675"/>
    <mergeCell ref="P675:Q675"/>
    <mergeCell ref="T675:U675"/>
    <mergeCell ref="X675:Y675"/>
    <mergeCell ref="AB675:AC675"/>
    <mergeCell ref="AF675:AG675"/>
    <mergeCell ref="L674:M674"/>
    <mergeCell ref="P674:Q674"/>
    <mergeCell ref="T674:U674"/>
    <mergeCell ref="X674:Y674"/>
    <mergeCell ref="AB674:AC674"/>
    <mergeCell ref="AE672:AG672"/>
    <mergeCell ref="K673:M673"/>
    <mergeCell ref="O673:Q673"/>
    <mergeCell ref="S673:U673"/>
    <mergeCell ref="W673:Y673"/>
    <mergeCell ref="AA673:AC673"/>
    <mergeCell ref="AE673:AG673"/>
    <mergeCell ref="K672:M672"/>
    <mergeCell ref="O672:Q672"/>
    <mergeCell ref="S672:U672"/>
    <mergeCell ref="W672:Y672"/>
    <mergeCell ref="AA672:AC672"/>
    <mergeCell ref="AF670:AG670"/>
    <mergeCell ref="K671:M671"/>
    <mergeCell ref="O671:Q671"/>
    <mergeCell ref="S671:U671"/>
    <mergeCell ref="W671:Y671"/>
    <mergeCell ref="AA671:AC671"/>
    <mergeCell ref="AE671:AG671"/>
    <mergeCell ref="L670:M670"/>
    <mergeCell ref="P670:Q670"/>
    <mergeCell ref="T670:U670"/>
    <mergeCell ref="X670:Y670"/>
    <mergeCell ref="AB670:AC670"/>
    <mergeCell ref="AE668:AG668"/>
    <mergeCell ref="L669:M669"/>
    <mergeCell ref="P669:Q669"/>
    <mergeCell ref="T669:U669"/>
    <mergeCell ref="X669:Y669"/>
    <mergeCell ref="AB669:AC669"/>
    <mergeCell ref="AF669:AG669"/>
    <mergeCell ref="K668:M668"/>
    <mergeCell ref="O668:Q668"/>
    <mergeCell ref="S668:U668"/>
    <mergeCell ref="W668:Y668"/>
    <mergeCell ref="AA668:AC668"/>
    <mergeCell ref="AE666:AG666"/>
    <mergeCell ref="K667:M667"/>
    <mergeCell ref="O667:Q667"/>
    <mergeCell ref="S667:U667"/>
    <mergeCell ref="W667:Y667"/>
    <mergeCell ref="AA667:AC667"/>
    <mergeCell ref="AE667:AG667"/>
    <mergeCell ref="K666:M666"/>
    <mergeCell ref="O666:Q666"/>
    <mergeCell ref="S666:U666"/>
    <mergeCell ref="W666:Y666"/>
    <mergeCell ref="AA666:AC666"/>
    <mergeCell ref="AB664:AC664"/>
    <mergeCell ref="AF664:AG664"/>
    <mergeCell ref="K665:M665"/>
    <mergeCell ref="O665:Q665"/>
    <mergeCell ref="S665:U665"/>
    <mergeCell ref="W665:Y665"/>
    <mergeCell ref="AA665:AC665"/>
    <mergeCell ref="AE665:AG665"/>
    <mergeCell ref="A664:F664"/>
    <mergeCell ref="L664:M664"/>
    <mergeCell ref="P664:Q664"/>
    <mergeCell ref="T664:U664"/>
    <mergeCell ref="X664:Y664"/>
    <mergeCell ref="AE662:AG662"/>
    <mergeCell ref="K663:M663"/>
    <mergeCell ref="O663:Q663"/>
    <mergeCell ref="S663:U663"/>
    <mergeCell ref="W663:Y663"/>
    <mergeCell ref="AA663:AC663"/>
    <mergeCell ref="AE663:AG663"/>
    <mergeCell ref="K662:M662"/>
    <mergeCell ref="O662:Q662"/>
    <mergeCell ref="S662:U662"/>
    <mergeCell ref="W662:Y662"/>
    <mergeCell ref="AA662:AC662"/>
    <mergeCell ref="AF660:AG660"/>
    <mergeCell ref="L661:M661"/>
    <mergeCell ref="P661:Q661"/>
    <mergeCell ref="T661:U661"/>
    <mergeCell ref="X661:Y661"/>
    <mergeCell ref="AB661:AC661"/>
    <mergeCell ref="AF661:AG661"/>
    <mergeCell ref="L660:M660"/>
    <mergeCell ref="P660:Q660"/>
    <mergeCell ref="T660:U660"/>
    <mergeCell ref="X660:Y660"/>
    <mergeCell ref="AB660:AC660"/>
    <mergeCell ref="AE658:AG658"/>
    <mergeCell ref="K659:M659"/>
    <mergeCell ref="O659:Q659"/>
    <mergeCell ref="S659:U659"/>
    <mergeCell ref="W659:Y659"/>
    <mergeCell ref="AA659:AC659"/>
    <mergeCell ref="AE659:AG659"/>
    <mergeCell ref="K658:M658"/>
    <mergeCell ref="O658:Q658"/>
    <mergeCell ref="S658:U658"/>
    <mergeCell ref="W658:Y658"/>
    <mergeCell ref="AA658:AC658"/>
    <mergeCell ref="AF656:AG656"/>
    <mergeCell ref="L657:M657"/>
    <mergeCell ref="P657:Q657"/>
    <mergeCell ref="T657:U657"/>
    <mergeCell ref="X657:Y657"/>
    <mergeCell ref="AB657:AC657"/>
    <mergeCell ref="AF657:AG657"/>
    <mergeCell ref="L656:M656"/>
    <mergeCell ref="P656:Q656"/>
    <mergeCell ref="T656:U656"/>
    <mergeCell ref="X656:Y656"/>
    <mergeCell ref="AB656:AC656"/>
    <mergeCell ref="AF654:AG654"/>
    <mergeCell ref="L655:M655"/>
    <mergeCell ref="P655:Q655"/>
    <mergeCell ref="T655:U655"/>
    <mergeCell ref="X655:Y655"/>
    <mergeCell ref="AB655:AC655"/>
    <mergeCell ref="AF655:AG655"/>
    <mergeCell ref="L654:M654"/>
    <mergeCell ref="P654:Q654"/>
    <mergeCell ref="T654:U654"/>
    <mergeCell ref="X654:Y654"/>
    <mergeCell ref="AB654:AC654"/>
    <mergeCell ref="AF652:AG652"/>
    <mergeCell ref="L653:M653"/>
    <mergeCell ref="P653:Q653"/>
    <mergeCell ref="T653:U653"/>
    <mergeCell ref="X653:Y653"/>
    <mergeCell ref="AB653:AC653"/>
    <mergeCell ref="AF653:AG653"/>
    <mergeCell ref="L652:M652"/>
    <mergeCell ref="P652:Q652"/>
    <mergeCell ref="T652:U652"/>
    <mergeCell ref="X652:Y652"/>
    <mergeCell ref="AB652:AC652"/>
    <mergeCell ref="AF650:AG650"/>
    <mergeCell ref="L651:M651"/>
    <mergeCell ref="P651:Q651"/>
    <mergeCell ref="T651:U651"/>
    <mergeCell ref="X651:Y651"/>
    <mergeCell ref="AB651:AC651"/>
    <mergeCell ref="AF651:AG651"/>
    <mergeCell ref="L650:M650"/>
    <mergeCell ref="P650:Q650"/>
    <mergeCell ref="T650:U650"/>
    <mergeCell ref="X650:Y650"/>
    <mergeCell ref="AB650:AC650"/>
    <mergeCell ref="AF648:AG648"/>
    <mergeCell ref="L649:M649"/>
    <mergeCell ref="P649:Q649"/>
    <mergeCell ref="T649:U649"/>
    <mergeCell ref="X649:Y649"/>
    <mergeCell ref="AB649:AC649"/>
    <mergeCell ref="AF649:AG649"/>
    <mergeCell ref="L648:M648"/>
    <mergeCell ref="P648:Q648"/>
    <mergeCell ref="T648:U648"/>
    <mergeCell ref="X648:Y648"/>
    <mergeCell ref="AB648:AC648"/>
    <mergeCell ref="AF646:AG646"/>
    <mergeCell ref="L647:M647"/>
    <mergeCell ref="P647:Q647"/>
    <mergeCell ref="T647:U647"/>
    <mergeCell ref="X647:Y647"/>
    <mergeCell ref="AB647:AC647"/>
    <mergeCell ref="AF647:AG647"/>
    <mergeCell ref="L646:M646"/>
    <mergeCell ref="P646:Q646"/>
    <mergeCell ref="T646:U646"/>
    <mergeCell ref="X646:Y646"/>
    <mergeCell ref="AB646:AC646"/>
    <mergeCell ref="AF644:AG644"/>
    <mergeCell ref="L645:M645"/>
    <mergeCell ref="P645:Q645"/>
    <mergeCell ref="T645:U645"/>
    <mergeCell ref="X645:Y645"/>
    <mergeCell ref="AB645:AC645"/>
    <mergeCell ref="AF645:AG645"/>
    <mergeCell ref="L644:M644"/>
    <mergeCell ref="P644:Q644"/>
    <mergeCell ref="T644:U644"/>
    <mergeCell ref="X644:Y644"/>
    <mergeCell ref="AB644:AC644"/>
    <mergeCell ref="AE642:AG642"/>
    <mergeCell ref="K643:M643"/>
    <mergeCell ref="O643:Q643"/>
    <mergeCell ref="S643:U643"/>
    <mergeCell ref="W643:Y643"/>
    <mergeCell ref="AA643:AC643"/>
    <mergeCell ref="AE643:AG643"/>
    <mergeCell ref="K642:M642"/>
    <mergeCell ref="O642:Q642"/>
    <mergeCell ref="S642:U642"/>
    <mergeCell ref="W642:Y642"/>
    <mergeCell ref="AA642:AC642"/>
    <mergeCell ref="AF640:AG640"/>
    <mergeCell ref="L641:M641"/>
    <mergeCell ref="P641:Q641"/>
    <mergeCell ref="T641:U641"/>
    <mergeCell ref="X641:Y641"/>
    <mergeCell ref="AB641:AC641"/>
    <mergeCell ref="AF641:AG641"/>
    <mergeCell ref="L640:M640"/>
    <mergeCell ref="P640:Q640"/>
    <mergeCell ref="T640:U640"/>
    <mergeCell ref="X640:Y640"/>
    <mergeCell ref="AB640:AC640"/>
    <mergeCell ref="AF638:AG638"/>
    <mergeCell ref="L639:M639"/>
    <mergeCell ref="P639:Q639"/>
    <mergeCell ref="T639:U639"/>
    <mergeCell ref="X639:Y639"/>
    <mergeCell ref="AB639:AC639"/>
    <mergeCell ref="AF639:AG639"/>
    <mergeCell ref="L638:M638"/>
    <mergeCell ref="P638:Q638"/>
    <mergeCell ref="T638:U638"/>
    <mergeCell ref="X638:Y638"/>
    <mergeCell ref="AB638:AC638"/>
    <mergeCell ref="AF636:AG636"/>
    <mergeCell ref="L637:M637"/>
    <mergeCell ref="P637:Q637"/>
    <mergeCell ref="T637:U637"/>
    <mergeCell ref="X637:Y637"/>
    <mergeCell ref="AB637:AC637"/>
    <mergeCell ref="AF637:AG637"/>
    <mergeCell ref="L636:M636"/>
    <mergeCell ref="P636:Q636"/>
    <mergeCell ref="T636:U636"/>
    <mergeCell ref="X636:Y636"/>
    <mergeCell ref="AB636:AC636"/>
    <mergeCell ref="AF634:AG634"/>
    <mergeCell ref="L635:M635"/>
    <mergeCell ref="P635:Q635"/>
    <mergeCell ref="T635:U635"/>
    <mergeCell ref="X635:Y635"/>
    <mergeCell ref="AB635:AC635"/>
    <mergeCell ref="AF635:AG635"/>
    <mergeCell ref="L634:M634"/>
    <mergeCell ref="P634:Q634"/>
    <mergeCell ref="T634:U634"/>
    <mergeCell ref="X634:Y634"/>
    <mergeCell ref="AB634:AC634"/>
    <mergeCell ref="AF632:AG632"/>
    <mergeCell ref="L633:M633"/>
    <mergeCell ref="P633:Q633"/>
    <mergeCell ref="T633:U633"/>
    <mergeCell ref="X633:Y633"/>
    <mergeCell ref="AB633:AC633"/>
    <mergeCell ref="AF633:AG633"/>
    <mergeCell ref="L632:M632"/>
    <mergeCell ref="P632:Q632"/>
    <mergeCell ref="T632:U632"/>
    <mergeCell ref="X632:Y632"/>
    <mergeCell ref="AB632:AC632"/>
    <mergeCell ref="AF630:AG630"/>
    <mergeCell ref="L631:M631"/>
    <mergeCell ref="P631:Q631"/>
    <mergeCell ref="T631:U631"/>
    <mergeCell ref="X631:Y631"/>
    <mergeCell ref="AB631:AC631"/>
    <mergeCell ref="AF631:AG631"/>
    <mergeCell ref="L630:M630"/>
    <mergeCell ref="P630:Q630"/>
    <mergeCell ref="T630:U630"/>
    <mergeCell ref="X630:Y630"/>
    <mergeCell ref="AB630:AC630"/>
    <mergeCell ref="AF628:AG628"/>
    <mergeCell ref="L629:M629"/>
    <mergeCell ref="P629:Q629"/>
    <mergeCell ref="T629:U629"/>
    <mergeCell ref="X629:Y629"/>
    <mergeCell ref="AB629:AC629"/>
    <mergeCell ref="AF629:AG629"/>
    <mergeCell ref="L628:M628"/>
    <mergeCell ref="P628:Q628"/>
    <mergeCell ref="T628:U628"/>
    <mergeCell ref="X628:Y628"/>
    <mergeCell ref="AB628:AC628"/>
    <mergeCell ref="AE626:AG626"/>
    <mergeCell ref="L627:M627"/>
    <mergeCell ref="P627:Q627"/>
    <mergeCell ref="T627:U627"/>
    <mergeCell ref="X627:Y627"/>
    <mergeCell ref="AB627:AC627"/>
    <mergeCell ref="AF627:AG627"/>
    <mergeCell ref="K626:M626"/>
    <mergeCell ref="O626:Q626"/>
    <mergeCell ref="S626:U626"/>
    <mergeCell ref="W626:Y626"/>
    <mergeCell ref="AA626:AC626"/>
    <mergeCell ref="AE624:AG624"/>
    <mergeCell ref="K625:M625"/>
    <mergeCell ref="O625:Q625"/>
    <mergeCell ref="S625:U625"/>
    <mergeCell ref="W625:Y625"/>
    <mergeCell ref="AA625:AC625"/>
    <mergeCell ref="AE625:AG625"/>
    <mergeCell ref="K624:M624"/>
    <mergeCell ref="O624:Q624"/>
    <mergeCell ref="S624:U624"/>
    <mergeCell ref="W624:Y624"/>
    <mergeCell ref="AA624:AC624"/>
    <mergeCell ref="AF622:AG622"/>
    <mergeCell ref="L623:M623"/>
    <mergeCell ref="P623:Q623"/>
    <mergeCell ref="T623:U623"/>
    <mergeCell ref="X623:Y623"/>
    <mergeCell ref="AB623:AC623"/>
    <mergeCell ref="AF623:AG623"/>
    <mergeCell ref="L622:M622"/>
    <mergeCell ref="P622:Q622"/>
    <mergeCell ref="T622:U622"/>
    <mergeCell ref="X622:Y622"/>
    <mergeCell ref="AB622:AC622"/>
    <mergeCell ref="AE620:AG620"/>
    <mergeCell ref="K621:M621"/>
    <mergeCell ref="O621:Q621"/>
    <mergeCell ref="S621:U621"/>
    <mergeCell ref="W621:Y621"/>
    <mergeCell ref="AA621:AC621"/>
    <mergeCell ref="AE621:AG621"/>
    <mergeCell ref="K620:M620"/>
    <mergeCell ref="O620:Q620"/>
    <mergeCell ref="S620:U620"/>
    <mergeCell ref="W620:Y620"/>
    <mergeCell ref="AA620:AC620"/>
    <mergeCell ref="AF618:AG618"/>
    <mergeCell ref="K619:M619"/>
    <mergeCell ref="O619:Q619"/>
    <mergeCell ref="S619:U619"/>
    <mergeCell ref="W619:Y619"/>
    <mergeCell ref="AA619:AC619"/>
    <mergeCell ref="AE619:AG619"/>
    <mergeCell ref="L618:M618"/>
    <mergeCell ref="P618:Q618"/>
    <mergeCell ref="T618:U618"/>
    <mergeCell ref="X618:Y618"/>
    <mergeCell ref="AB618:AC618"/>
    <mergeCell ref="AF616:AG616"/>
    <mergeCell ref="L617:M617"/>
    <mergeCell ref="P617:Q617"/>
    <mergeCell ref="T617:U617"/>
    <mergeCell ref="X617:Y617"/>
    <mergeCell ref="AB617:AC617"/>
    <mergeCell ref="AF617:AG617"/>
    <mergeCell ref="L616:M616"/>
    <mergeCell ref="P616:Q616"/>
    <mergeCell ref="T616:U616"/>
    <mergeCell ref="X616:Y616"/>
    <mergeCell ref="AB616:AC616"/>
    <mergeCell ref="AF614:AG614"/>
    <mergeCell ref="L615:M615"/>
    <mergeCell ref="P615:Q615"/>
    <mergeCell ref="T615:U615"/>
    <mergeCell ref="X615:Y615"/>
    <mergeCell ref="AB615:AC615"/>
    <mergeCell ref="AF615:AG615"/>
    <mergeCell ref="L614:M614"/>
    <mergeCell ref="P614:Q614"/>
    <mergeCell ref="T614:U614"/>
    <mergeCell ref="X614:Y614"/>
    <mergeCell ref="AB614:AC614"/>
    <mergeCell ref="AF612:AG612"/>
    <mergeCell ref="L613:M613"/>
    <mergeCell ref="P613:Q613"/>
    <mergeCell ref="T613:U613"/>
    <mergeCell ref="X613:Y613"/>
    <mergeCell ref="AB613:AC613"/>
    <mergeCell ref="AF613:AG613"/>
    <mergeCell ref="L612:M612"/>
    <mergeCell ref="P612:Q612"/>
    <mergeCell ref="T612:U612"/>
    <mergeCell ref="X612:Y612"/>
    <mergeCell ref="AB612:AC612"/>
    <mergeCell ref="AF610:AG610"/>
    <mergeCell ref="L611:M611"/>
    <mergeCell ref="P611:Q611"/>
    <mergeCell ref="T611:U611"/>
    <mergeCell ref="X611:Y611"/>
    <mergeCell ref="AB611:AC611"/>
    <mergeCell ref="AF611:AG611"/>
    <mergeCell ref="L610:M610"/>
    <mergeCell ref="P610:Q610"/>
    <mergeCell ref="T610:U610"/>
    <mergeCell ref="X610:Y610"/>
    <mergeCell ref="AB610:AC610"/>
    <mergeCell ref="AF608:AG608"/>
    <mergeCell ref="L609:M609"/>
    <mergeCell ref="P609:Q609"/>
    <mergeCell ref="T609:U609"/>
    <mergeCell ref="X609:Y609"/>
    <mergeCell ref="AB609:AC609"/>
    <mergeCell ref="AF609:AG609"/>
    <mergeCell ref="L608:M608"/>
    <mergeCell ref="P608:Q608"/>
    <mergeCell ref="T608:U608"/>
    <mergeCell ref="X608:Y608"/>
    <mergeCell ref="AB608:AC608"/>
    <mergeCell ref="AF606:AG606"/>
    <mergeCell ref="L607:M607"/>
    <mergeCell ref="P607:Q607"/>
    <mergeCell ref="T607:U607"/>
    <mergeCell ref="X607:Y607"/>
    <mergeCell ref="AB607:AC607"/>
    <mergeCell ref="AF607:AG607"/>
    <mergeCell ref="L606:M606"/>
    <mergeCell ref="P606:Q606"/>
    <mergeCell ref="T606:U606"/>
    <mergeCell ref="X606:Y606"/>
    <mergeCell ref="AB606:AC606"/>
    <mergeCell ref="AF604:AG604"/>
    <mergeCell ref="L605:M605"/>
    <mergeCell ref="P605:Q605"/>
    <mergeCell ref="T605:U605"/>
    <mergeCell ref="X605:Y605"/>
    <mergeCell ref="AB605:AC605"/>
    <mergeCell ref="AF605:AG605"/>
    <mergeCell ref="L604:M604"/>
    <mergeCell ref="P604:Q604"/>
    <mergeCell ref="T604:U604"/>
    <mergeCell ref="X604:Y604"/>
    <mergeCell ref="AB604:AC604"/>
    <mergeCell ref="AF602:AG602"/>
    <mergeCell ref="L603:M603"/>
    <mergeCell ref="P603:Q603"/>
    <mergeCell ref="T603:U603"/>
    <mergeCell ref="X603:Y603"/>
    <mergeCell ref="AB603:AC603"/>
    <mergeCell ref="AF603:AG603"/>
    <mergeCell ref="L602:M602"/>
    <mergeCell ref="P602:Q602"/>
    <mergeCell ref="T602:U602"/>
    <mergeCell ref="X602:Y602"/>
    <mergeCell ref="AB602:AC602"/>
    <mergeCell ref="AF600:AG600"/>
    <mergeCell ref="L601:M601"/>
    <mergeCell ref="P601:Q601"/>
    <mergeCell ref="T601:U601"/>
    <mergeCell ref="X601:Y601"/>
    <mergeCell ref="AB601:AC601"/>
    <mergeCell ref="AF601:AG601"/>
    <mergeCell ref="L600:M600"/>
    <mergeCell ref="P600:Q600"/>
    <mergeCell ref="T600:U600"/>
    <mergeCell ref="X600:Y600"/>
    <mergeCell ref="AB600:AC600"/>
    <mergeCell ref="AF598:AG598"/>
    <mergeCell ref="L599:M599"/>
    <mergeCell ref="P599:Q599"/>
    <mergeCell ref="T599:U599"/>
    <mergeCell ref="X599:Y599"/>
    <mergeCell ref="AB599:AC599"/>
    <mergeCell ref="AF599:AG599"/>
    <mergeCell ref="L598:M598"/>
    <mergeCell ref="P598:Q598"/>
    <mergeCell ref="T598:U598"/>
    <mergeCell ref="X598:Y598"/>
    <mergeCell ref="AB598:AC598"/>
    <mergeCell ref="AF596:AG596"/>
    <mergeCell ref="L597:M597"/>
    <mergeCell ref="P597:Q597"/>
    <mergeCell ref="T597:U597"/>
    <mergeCell ref="X597:Y597"/>
    <mergeCell ref="AB597:AC597"/>
    <mergeCell ref="AF597:AG597"/>
    <mergeCell ref="L596:M596"/>
    <mergeCell ref="P596:Q596"/>
    <mergeCell ref="T596:U596"/>
    <mergeCell ref="X596:Y596"/>
    <mergeCell ref="AB596:AC596"/>
    <mergeCell ref="AE594:AG594"/>
    <mergeCell ref="K595:M595"/>
    <mergeCell ref="O595:Q595"/>
    <mergeCell ref="S595:U595"/>
    <mergeCell ref="W595:Y595"/>
    <mergeCell ref="AA595:AC595"/>
    <mergeCell ref="AE595:AG595"/>
    <mergeCell ref="K594:M594"/>
    <mergeCell ref="O594:Q594"/>
    <mergeCell ref="S594:U594"/>
    <mergeCell ref="W594:Y594"/>
    <mergeCell ref="AA594:AC594"/>
    <mergeCell ref="AF592:AG592"/>
    <mergeCell ref="L593:M593"/>
    <mergeCell ref="P593:Q593"/>
    <mergeCell ref="T593:U593"/>
    <mergeCell ref="X593:Y593"/>
    <mergeCell ref="AB593:AC593"/>
    <mergeCell ref="AF593:AG593"/>
    <mergeCell ref="L592:M592"/>
    <mergeCell ref="P592:Q592"/>
    <mergeCell ref="T592:U592"/>
    <mergeCell ref="X592:Y592"/>
    <mergeCell ref="AB592:AC592"/>
    <mergeCell ref="AF590:AG590"/>
    <mergeCell ref="L591:M591"/>
    <mergeCell ref="P591:Q591"/>
    <mergeCell ref="T591:U591"/>
    <mergeCell ref="X591:Y591"/>
    <mergeCell ref="AB591:AC591"/>
    <mergeCell ref="AF591:AG591"/>
    <mergeCell ref="L590:M590"/>
    <mergeCell ref="P590:Q590"/>
    <mergeCell ref="T590:U590"/>
    <mergeCell ref="X590:Y590"/>
    <mergeCell ref="AB590:AC590"/>
    <mergeCell ref="AE588:AG588"/>
    <mergeCell ref="K589:M589"/>
    <mergeCell ref="O589:Q589"/>
    <mergeCell ref="S589:U589"/>
    <mergeCell ref="W589:Y589"/>
    <mergeCell ref="AA589:AC589"/>
    <mergeCell ref="AE589:AG589"/>
    <mergeCell ref="K588:M588"/>
    <mergeCell ref="O588:Q588"/>
    <mergeCell ref="S588:U588"/>
    <mergeCell ref="W588:Y588"/>
    <mergeCell ref="AA588:AC588"/>
    <mergeCell ref="AF586:AG586"/>
    <mergeCell ref="L587:M587"/>
    <mergeCell ref="P587:Q587"/>
    <mergeCell ref="T587:U587"/>
    <mergeCell ref="X587:Y587"/>
    <mergeCell ref="AB587:AC587"/>
    <mergeCell ref="AF587:AG587"/>
    <mergeCell ref="L586:M586"/>
    <mergeCell ref="P586:Q586"/>
    <mergeCell ref="T586:U586"/>
    <mergeCell ref="X586:Y586"/>
    <mergeCell ref="AB586:AC586"/>
    <mergeCell ref="AF584:AG584"/>
    <mergeCell ref="L585:M585"/>
    <mergeCell ref="P585:Q585"/>
    <mergeCell ref="T585:U585"/>
    <mergeCell ref="X585:Y585"/>
    <mergeCell ref="AB585:AC585"/>
    <mergeCell ref="AF585:AG585"/>
    <mergeCell ref="L584:M584"/>
    <mergeCell ref="P584:Q584"/>
    <mergeCell ref="T584:U584"/>
    <mergeCell ref="X584:Y584"/>
    <mergeCell ref="AB584:AC584"/>
    <mergeCell ref="AF582:AG582"/>
    <mergeCell ref="L583:M583"/>
    <mergeCell ref="P583:Q583"/>
    <mergeCell ref="T583:U583"/>
    <mergeCell ref="X583:Y583"/>
    <mergeCell ref="AB583:AC583"/>
    <mergeCell ref="AF583:AG583"/>
    <mergeCell ref="L582:M582"/>
    <mergeCell ref="P582:Q582"/>
    <mergeCell ref="T582:U582"/>
    <mergeCell ref="X582:Y582"/>
    <mergeCell ref="AB582:AC582"/>
    <mergeCell ref="AF580:AG580"/>
    <mergeCell ref="L581:M581"/>
    <mergeCell ref="P581:Q581"/>
    <mergeCell ref="T581:U581"/>
    <mergeCell ref="X581:Y581"/>
    <mergeCell ref="AB581:AC581"/>
    <mergeCell ref="AF581:AG581"/>
    <mergeCell ref="L580:M580"/>
    <mergeCell ref="P580:Q580"/>
    <mergeCell ref="T580:U580"/>
    <mergeCell ref="X580:Y580"/>
    <mergeCell ref="AB580:AC580"/>
    <mergeCell ref="AF578:AG578"/>
    <mergeCell ref="L579:M579"/>
    <mergeCell ref="P579:Q579"/>
    <mergeCell ref="T579:U579"/>
    <mergeCell ref="X579:Y579"/>
    <mergeCell ref="AB579:AC579"/>
    <mergeCell ref="AF579:AG579"/>
    <mergeCell ref="L578:M578"/>
    <mergeCell ref="P578:Q578"/>
    <mergeCell ref="T578:U578"/>
    <mergeCell ref="X578:Y578"/>
    <mergeCell ref="AB578:AC578"/>
    <mergeCell ref="AF576:AG576"/>
    <mergeCell ref="L577:M577"/>
    <mergeCell ref="P577:Q577"/>
    <mergeCell ref="T577:U577"/>
    <mergeCell ref="X577:Y577"/>
    <mergeCell ref="AB577:AC577"/>
    <mergeCell ref="AF577:AG577"/>
    <mergeCell ref="L576:M576"/>
    <mergeCell ref="P576:Q576"/>
    <mergeCell ref="T576:U576"/>
    <mergeCell ref="X576:Y576"/>
    <mergeCell ref="AB576:AC576"/>
    <mergeCell ref="AF574:AG574"/>
    <mergeCell ref="L575:M575"/>
    <mergeCell ref="P575:Q575"/>
    <mergeCell ref="T575:U575"/>
    <mergeCell ref="X575:Y575"/>
    <mergeCell ref="AB575:AC575"/>
    <mergeCell ref="AF575:AG575"/>
    <mergeCell ref="L574:M574"/>
    <mergeCell ref="P574:Q574"/>
    <mergeCell ref="T574:U574"/>
    <mergeCell ref="X574:Y574"/>
    <mergeCell ref="AB574:AC574"/>
    <mergeCell ref="AF572:AG572"/>
    <mergeCell ref="L573:M573"/>
    <mergeCell ref="P573:Q573"/>
    <mergeCell ref="T573:U573"/>
    <mergeCell ref="X573:Y573"/>
    <mergeCell ref="AB573:AC573"/>
    <mergeCell ref="AF573:AG573"/>
    <mergeCell ref="L572:M572"/>
    <mergeCell ref="P572:Q572"/>
    <mergeCell ref="T572:U572"/>
    <mergeCell ref="X572:Y572"/>
    <mergeCell ref="AB572:AC572"/>
    <mergeCell ref="AF570:AG570"/>
    <mergeCell ref="L571:M571"/>
    <mergeCell ref="P571:Q571"/>
    <mergeCell ref="T571:U571"/>
    <mergeCell ref="X571:Y571"/>
    <mergeCell ref="AB571:AC571"/>
    <mergeCell ref="AF571:AG571"/>
    <mergeCell ref="L570:M570"/>
    <mergeCell ref="P570:Q570"/>
    <mergeCell ref="T570:U570"/>
    <mergeCell ref="X570:Y570"/>
    <mergeCell ref="AB570:AC570"/>
    <mergeCell ref="AE568:AG568"/>
    <mergeCell ref="K569:M569"/>
    <mergeCell ref="O569:Q569"/>
    <mergeCell ref="S569:U569"/>
    <mergeCell ref="W569:Y569"/>
    <mergeCell ref="AA569:AC569"/>
    <mergeCell ref="AE569:AG569"/>
    <mergeCell ref="K568:M568"/>
    <mergeCell ref="O568:Q568"/>
    <mergeCell ref="S568:U568"/>
    <mergeCell ref="W568:Y568"/>
    <mergeCell ref="AA568:AC568"/>
    <mergeCell ref="AF566:AG566"/>
    <mergeCell ref="K567:M567"/>
    <mergeCell ref="O567:Q567"/>
    <mergeCell ref="S567:U567"/>
    <mergeCell ref="W567:Y567"/>
    <mergeCell ref="AA567:AC567"/>
    <mergeCell ref="AE567:AG567"/>
    <mergeCell ref="L566:M566"/>
    <mergeCell ref="P566:Q566"/>
    <mergeCell ref="T566:U566"/>
    <mergeCell ref="X566:Y566"/>
    <mergeCell ref="AB566:AC566"/>
    <mergeCell ref="AF564:AG564"/>
    <mergeCell ref="L565:M565"/>
    <mergeCell ref="P565:Q565"/>
    <mergeCell ref="T565:U565"/>
    <mergeCell ref="X565:Y565"/>
    <mergeCell ref="AB565:AC565"/>
    <mergeCell ref="AF565:AG565"/>
    <mergeCell ref="L564:M564"/>
    <mergeCell ref="P564:Q564"/>
    <mergeCell ref="T564:U564"/>
    <mergeCell ref="X564:Y564"/>
    <mergeCell ref="AB564:AC564"/>
    <mergeCell ref="AF562:AG562"/>
    <mergeCell ref="L563:M563"/>
    <mergeCell ref="P563:Q563"/>
    <mergeCell ref="T563:U563"/>
    <mergeCell ref="X563:Y563"/>
    <mergeCell ref="AB563:AC563"/>
    <mergeCell ref="AF563:AG563"/>
    <mergeCell ref="L562:M562"/>
    <mergeCell ref="P562:Q562"/>
    <mergeCell ref="T562:U562"/>
    <mergeCell ref="X562:Y562"/>
    <mergeCell ref="AB562:AC562"/>
    <mergeCell ref="AF560:AG560"/>
    <mergeCell ref="L561:M561"/>
    <mergeCell ref="P561:Q561"/>
    <mergeCell ref="T561:U561"/>
    <mergeCell ref="X561:Y561"/>
    <mergeCell ref="AB561:AC561"/>
    <mergeCell ref="AF561:AG561"/>
    <mergeCell ref="L560:M560"/>
    <mergeCell ref="P560:Q560"/>
    <mergeCell ref="T560:U560"/>
    <mergeCell ref="X560:Y560"/>
    <mergeCell ref="AB560:AC560"/>
    <mergeCell ref="AF558:AG558"/>
    <mergeCell ref="L559:M559"/>
    <mergeCell ref="P559:Q559"/>
    <mergeCell ref="T559:U559"/>
    <mergeCell ref="X559:Y559"/>
    <mergeCell ref="AB559:AC559"/>
    <mergeCell ref="AF559:AG559"/>
    <mergeCell ref="L558:M558"/>
    <mergeCell ref="P558:Q558"/>
    <mergeCell ref="T558:U558"/>
    <mergeCell ref="X558:Y558"/>
    <mergeCell ref="AB558:AC558"/>
    <mergeCell ref="AF556:AG556"/>
    <mergeCell ref="L557:M557"/>
    <mergeCell ref="P557:Q557"/>
    <mergeCell ref="T557:U557"/>
    <mergeCell ref="X557:Y557"/>
    <mergeCell ref="AB557:AC557"/>
    <mergeCell ref="AF557:AG557"/>
    <mergeCell ref="L556:M556"/>
    <mergeCell ref="P556:Q556"/>
    <mergeCell ref="T556:U556"/>
    <mergeCell ref="X556:Y556"/>
    <mergeCell ref="AB556:AC556"/>
    <mergeCell ref="AF554:AG554"/>
    <mergeCell ref="L555:M555"/>
    <mergeCell ref="P555:Q555"/>
    <mergeCell ref="T555:U555"/>
    <mergeCell ref="X555:Y555"/>
    <mergeCell ref="AB555:AC555"/>
    <mergeCell ref="AF555:AG555"/>
    <mergeCell ref="L554:M554"/>
    <mergeCell ref="P554:Q554"/>
    <mergeCell ref="T554:U554"/>
    <mergeCell ref="X554:Y554"/>
    <mergeCell ref="AB554:AC554"/>
    <mergeCell ref="AF552:AG552"/>
    <mergeCell ref="L553:M553"/>
    <mergeCell ref="P553:Q553"/>
    <mergeCell ref="T553:U553"/>
    <mergeCell ref="X553:Y553"/>
    <mergeCell ref="AB553:AC553"/>
    <mergeCell ref="AF553:AG553"/>
    <mergeCell ref="L552:M552"/>
    <mergeCell ref="P552:Q552"/>
    <mergeCell ref="T552:U552"/>
    <mergeCell ref="X552:Y552"/>
    <mergeCell ref="AB552:AC552"/>
    <mergeCell ref="AF550:AG550"/>
    <mergeCell ref="L551:M551"/>
    <mergeCell ref="P551:Q551"/>
    <mergeCell ref="T551:U551"/>
    <mergeCell ref="X551:Y551"/>
    <mergeCell ref="AB551:AC551"/>
    <mergeCell ref="AF551:AG551"/>
    <mergeCell ref="L550:M550"/>
    <mergeCell ref="P550:Q550"/>
    <mergeCell ref="T550:U550"/>
    <mergeCell ref="X550:Y550"/>
    <mergeCell ref="AB550:AC550"/>
    <mergeCell ref="AF548:AG548"/>
    <mergeCell ref="L549:M549"/>
    <mergeCell ref="P549:Q549"/>
    <mergeCell ref="T549:U549"/>
    <mergeCell ref="X549:Y549"/>
    <mergeCell ref="AB549:AC549"/>
    <mergeCell ref="AF549:AG549"/>
    <mergeCell ref="L548:M548"/>
    <mergeCell ref="P548:Q548"/>
    <mergeCell ref="T548:U548"/>
    <mergeCell ref="X548:Y548"/>
    <mergeCell ref="AB548:AC548"/>
    <mergeCell ref="AF546:AG546"/>
    <mergeCell ref="L547:M547"/>
    <mergeCell ref="P547:Q547"/>
    <mergeCell ref="T547:U547"/>
    <mergeCell ref="X547:Y547"/>
    <mergeCell ref="AB547:AC547"/>
    <mergeCell ref="AF547:AG547"/>
    <mergeCell ref="L546:M546"/>
    <mergeCell ref="P546:Q546"/>
    <mergeCell ref="T546:U546"/>
    <mergeCell ref="X546:Y546"/>
    <mergeCell ref="AB546:AC546"/>
    <mergeCell ref="AF544:AG544"/>
    <mergeCell ref="L545:M545"/>
    <mergeCell ref="P545:Q545"/>
    <mergeCell ref="T545:U545"/>
    <mergeCell ref="X545:Y545"/>
    <mergeCell ref="AB545:AC545"/>
    <mergeCell ref="AF545:AG545"/>
    <mergeCell ref="L544:M544"/>
    <mergeCell ref="P544:Q544"/>
    <mergeCell ref="T544:U544"/>
    <mergeCell ref="X544:Y544"/>
    <mergeCell ref="AB544:AC544"/>
    <mergeCell ref="AE542:AG542"/>
    <mergeCell ref="K543:M543"/>
    <mergeCell ref="O543:Q543"/>
    <mergeCell ref="S543:U543"/>
    <mergeCell ref="W543:Y543"/>
    <mergeCell ref="AA543:AC543"/>
    <mergeCell ref="AE543:AG543"/>
    <mergeCell ref="K542:M542"/>
    <mergeCell ref="O542:Q542"/>
    <mergeCell ref="S542:U542"/>
    <mergeCell ref="W542:Y542"/>
    <mergeCell ref="AA542:AC542"/>
    <mergeCell ref="AB540:AC540"/>
    <mergeCell ref="AF540:AG540"/>
    <mergeCell ref="K541:M541"/>
    <mergeCell ref="O541:Q541"/>
    <mergeCell ref="S541:U541"/>
    <mergeCell ref="W541:Y541"/>
    <mergeCell ref="AA541:AC541"/>
    <mergeCell ref="AE541:AG541"/>
    <mergeCell ref="A540:F540"/>
    <mergeCell ref="L540:M540"/>
    <mergeCell ref="P540:Q540"/>
    <mergeCell ref="T540:U540"/>
    <mergeCell ref="X540:Y540"/>
    <mergeCell ref="AE538:AG538"/>
    <mergeCell ref="K539:M539"/>
    <mergeCell ref="O539:Q539"/>
    <mergeCell ref="S539:U539"/>
    <mergeCell ref="W539:Y539"/>
    <mergeCell ref="AA539:AC539"/>
    <mergeCell ref="AE539:AG539"/>
    <mergeCell ref="K538:M538"/>
    <mergeCell ref="O538:Q538"/>
    <mergeCell ref="S538:U538"/>
    <mergeCell ref="W538:Y538"/>
    <mergeCell ref="AA538:AC538"/>
    <mergeCell ref="AF536:AG536"/>
    <mergeCell ref="L537:M537"/>
    <mergeCell ref="P537:Q537"/>
    <mergeCell ref="T537:U537"/>
    <mergeCell ref="X537:Y537"/>
    <mergeCell ref="AB537:AC537"/>
    <mergeCell ref="AF537:AG537"/>
    <mergeCell ref="L536:M536"/>
    <mergeCell ref="P536:Q536"/>
    <mergeCell ref="T536:U536"/>
    <mergeCell ref="X536:Y536"/>
    <mergeCell ref="AB536:AC536"/>
    <mergeCell ref="AE534:AG534"/>
    <mergeCell ref="K535:M535"/>
    <mergeCell ref="O535:Q535"/>
    <mergeCell ref="S535:U535"/>
    <mergeCell ref="W535:Y535"/>
    <mergeCell ref="AA535:AC535"/>
    <mergeCell ref="AE535:AG535"/>
    <mergeCell ref="K534:M534"/>
    <mergeCell ref="O534:Q534"/>
    <mergeCell ref="S534:U534"/>
    <mergeCell ref="W534:Y534"/>
    <mergeCell ref="AA534:AC534"/>
    <mergeCell ref="AF532:AG532"/>
    <mergeCell ref="L533:M533"/>
    <mergeCell ref="P533:Q533"/>
    <mergeCell ref="T533:U533"/>
    <mergeCell ref="X533:Y533"/>
    <mergeCell ref="AB533:AC533"/>
    <mergeCell ref="AF533:AG533"/>
    <mergeCell ref="L532:M532"/>
    <mergeCell ref="P532:Q532"/>
    <mergeCell ref="T532:U532"/>
    <mergeCell ref="X532:Y532"/>
    <mergeCell ref="AB532:AC532"/>
    <mergeCell ref="AF530:AG530"/>
    <mergeCell ref="L531:M531"/>
    <mergeCell ref="P531:Q531"/>
    <mergeCell ref="T531:U531"/>
    <mergeCell ref="X531:Y531"/>
    <mergeCell ref="AB531:AC531"/>
    <mergeCell ref="AF531:AG531"/>
    <mergeCell ref="L530:M530"/>
    <mergeCell ref="P530:Q530"/>
    <mergeCell ref="T530:U530"/>
    <mergeCell ref="X530:Y530"/>
    <mergeCell ref="AB530:AC530"/>
    <mergeCell ref="AF528:AG528"/>
    <mergeCell ref="L529:M529"/>
    <mergeCell ref="P529:Q529"/>
    <mergeCell ref="T529:U529"/>
    <mergeCell ref="X529:Y529"/>
    <mergeCell ref="AB529:AC529"/>
    <mergeCell ref="AF529:AG529"/>
    <mergeCell ref="L528:M528"/>
    <mergeCell ref="P528:Q528"/>
    <mergeCell ref="T528:U528"/>
    <mergeCell ref="X528:Y528"/>
    <mergeCell ref="AB528:AC528"/>
    <mergeCell ref="AF526:AG526"/>
    <mergeCell ref="L527:M527"/>
    <mergeCell ref="P527:Q527"/>
    <mergeCell ref="T527:U527"/>
    <mergeCell ref="X527:Y527"/>
    <mergeCell ref="AB527:AC527"/>
    <mergeCell ref="AF527:AG527"/>
    <mergeCell ref="L526:M526"/>
    <mergeCell ref="P526:Q526"/>
    <mergeCell ref="T526:U526"/>
    <mergeCell ref="X526:Y526"/>
    <mergeCell ref="AB526:AC526"/>
    <mergeCell ref="AF524:AG524"/>
    <mergeCell ref="L525:M525"/>
    <mergeCell ref="P525:Q525"/>
    <mergeCell ref="T525:U525"/>
    <mergeCell ref="X525:Y525"/>
    <mergeCell ref="AB525:AC525"/>
    <mergeCell ref="AF525:AG525"/>
    <mergeCell ref="L524:M524"/>
    <mergeCell ref="P524:Q524"/>
    <mergeCell ref="T524:U524"/>
    <mergeCell ref="X524:Y524"/>
    <mergeCell ref="AB524:AC524"/>
    <mergeCell ref="AF522:AG522"/>
    <mergeCell ref="L523:M523"/>
    <mergeCell ref="P523:Q523"/>
    <mergeCell ref="T523:U523"/>
    <mergeCell ref="X523:Y523"/>
    <mergeCell ref="AB523:AC523"/>
    <mergeCell ref="AF523:AG523"/>
    <mergeCell ref="L522:M522"/>
    <mergeCell ref="P522:Q522"/>
    <mergeCell ref="T522:U522"/>
    <mergeCell ref="X522:Y522"/>
    <mergeCell ref="AB522:AC522"/>
    <mergeCell ref="AF520:AG520"/>
    <mergeCell ref="L521:M521"/>
    <mergeCell ref="P521:Q521"/>
    <mergeCell ref="T521:U521"/>
    <mergeCell ref="X521:Y521"/>
    <mergeCell ref="AB521:AC521"/>
    <mergeCell ref="AF521:AG521"/>
    <mergeCell ref="L520:M520"/>
    <mergeCell ref="P520:Q520"/>
    <mergeCell ref="T520:U520"/>
    <mergeCell ref="X520:Y520"/>
    <mergeCell ref="AB520:AC520"/>
    <mergeCell ref="AE518:AG518"/>
    <mergeCell ref="L519:M519"/>
    <mergeCell ref="P519:Q519"/>
    <mergeCell ref="T519:U519"/>
    <mergeCell ref="X519:Y519"/>
    <mergeCell ref="AB519:AC519"/>
    <mergeCell ref="AF519:AG519"/>
    <mergeCell ref="K518:M518"/>
    <mergeCell ref="O518:Q518"/>
    <mergeCell ref="S518:U518"/>
    <mergeCell ref="W518:Y518"/>
    <mergeCell ref="AA518:AC518"/>
    <mergeCell ref="AE516:AG516"/>
    <mergeCell ref="K517:M517"/>
    <mergeCell ref="O517:Q517"/>
    <mergeCell ref="S517:U517"/>
    <mergeCell ref="W517:Y517"/>
    <mergeCell ref="AA517:AC517"/>
    <mergeCell ref="AE517:AG517"/>
    <mergeCell ref="K516:M516"/>
    <mergeCell ref="O516:Q516"/>
    <mergeCell ref="S516:U516"/>
    <mergeCell ref="W516:Y516"/>
    <mergeCell ref="AA516:AC516"/>
    <mergeCell ref="AE514:AG514"/>
    <mergeCell ref="K515:M515"/>
    <mergeCell ref="O515:Q515"/>
    <mergeCell ref="S515:U515"/>
    <mergeCell ref="W515:Y515"/>
    <mergeCell ref="AA515:AC515"/>
    <mergeCell ref="AE515:AG515"/>
    <mergeCell ref="K514:M514"/>
    <mergeCell ref="O514:Q514"/>
    <mergeCell ref="S514:U514"/>
    <mergeCell ref="W514:Y514"/>
    <mergeCell ref="AA514:AC514"/>
    <mergeCell ref="AB512:AC512"/>
    <mergeCell ref="AF512:AG512"/>
    <mergeCell ref="K513:M513"/>
    <mergeCell ref="O513:Q513"/>
    <mergeCell ref="S513:U513"/>
    <mergeCell ref="W513:Y513"/>
    <mergeCell ref="AA513:AC513"/>
    <mergeCell ref="AE513:AG513"/>
    <mergeCell ref="A512:F512"/>
    <mergeCell ref="L512:M512"/>
    <mergeCell ref="P512:Q512"/>
    <mergeCell ref="T512:U512"/>
    <mergeCell ref="X512:Y512"/>
    <mergeCell ref="AE510:AG510"/>
    <mergeCell ref="K511:M511"/>
    <mergeCell ref="O511:Q511"/>
    <mergeCell ref="S511:U511"/>
    <mergeCell ref="W511:Y511"/>
    <mergeCell ref="AA511:AC511"/>
    <mergeCell ref="AE511:AG511"/>
    <mergeCell ref="K510:M510"/>
    <mergeCell ref="O510:Q510"/>
    <mergeCell ref="S510:U510"/>
    <mergeCell ref="W510:Y510"/>
    <mergeCell ref="AA510:AC510"/>
    <mergeCell ref="AF508:AG508"/>
    <mergeCell ref="L509:M509"/>
    <mergeCell ref="P509:Q509"/>
    <mergeCell ref="T509:U509"/>
    <mergeCell ref="X509:Y509"/>
    <mergeCell ref="AB509:AC509"/>
    <mergeCell ref="AF509:AG509"/>
    <mergeCell ref="L508:M508"/>
    <mergeCell ref="P508:Q508"/>
    <mergeCell ref="T508:U508"/>
    <mergeCell ref="X508:Y508"/>
    <mergeCell ref="AB508:AC508"/>
    <mergeCell ref="AE506:AG506"/>
    <mergeCell ref="K507:M507"/>
    <mergeCell ref="O507:Q507"/>
    <mergeCell ref="S507:U507"/>
    <mergeCell ref="W507:Y507"/>
    <mergeCell ref="AA507:AC507"/>
    <mergeCell ref="AE507:AG507"/>
    <mergeCell ref="K506:M506"/>
    <mergeCell ref="O506:Q506"/>
    <mergeCell ref="S506:U506"/>
    <mergeCell ref="W506:Y506"/>
    <mergeCell ref="AA506:AC506"/>
    <mergeCell ref="AF504:AG504"/>
    <mergeCell ref="L505:M505"/>
    <mergeCell ref="P505:Q505"/>
    <mergeCell ref="T505:U505"/>
    <mergeCell ref="X505:Y505"/>
    <mergeCell ref="AB505:AC505"/>
    <mergeCell ref="AF505:AG505"/>
    <mergeCell ref="L504:M504"/>
    <mergeCell ref="P504:Q504"/>
    <mergeCell ref="T504:U504"/>
    <mergeCell ref="X504:Y504"/>
    <mergeCell ref="AB504:AC504"/>
    <mergeCell ref="AF502:AG502"/>
    <mergeCell ref="L503:M503"/>
    <mergeCell ref="P503:Q503"/>
    <mergeCell ref="T503:U503"/>
    <mergeCell ref="X503:Y503"/>
    <mergeCell ref="AB503:AC503"/>
    <mergeCell ref="AF503:AG503"/>
    <mergeCell ref="L502:M502"/>
    <mergeCell ref="P502:Q502"/>
    <mergeCell ref="T502:U502"/>
    <mergeCell ref="X502:Y502"/>
    <mergeCell ref="AB502:AC502"/>
    <mergeCell ref="AF500:AG500"/>
    <mergeCell ref="L501:M501"/>
    <mergeCell ref="P501:Q501"/>
    <mergeCell ref="T501:U501"/>
    <mergeCell ref="X501:Y501"/>
    <mergeCell ref="AB501:AC501"/>
    <mergeCell ref="AF501:AG501"/>
    <mergeCell ref="L500:M500"/>
    <mergeCell ref="P500:Q500"/>
    <mergeCell ref="T500:U500"/>
    <mergeCell ref="X500:Y500"/>
    <mergeCell ref="AB500:AC500"/>
    <mergeCell ref="AE498:AG498"/>
    <mergeCell ref="L499:M499"/>
    <mergeCell ref="P499:Q499"/>
    <mergeCell ref="T499:U499"/>
    <mergeCell ref="X499:Y499"/>
    <mergeCell ref="AB499:AC499"/>
    <mergeCell ref="AF499:AG499"/>
    <mergeCell ref="K498:M498"/>
    <mergeCell ref="O498:Q498"/>
    <mergeCell ref="S498:U498"/>
    <mergeCell ref="W498:Y498"/>
    <mergeCell ref="AA498:AC498"/>
    <mergeCell ref="AE496:AG496"/>
    <mergeCell ref="K497:M497"/>
    <mergeCell ref="O497:Q497"/>
    <mergeCell ref="S497:U497"/>
    <mergeCell ref="W497:Y497"/>
    <mergeCell ref="AA497:AC497"/>
    <mergeCell ref="AE497:AG497"/>
    <mergeCell ref="K496:M496"/>
    <mergeCell ref="O496:Q496"/>
    <mergeCell ref="S496:U496"/>
    <mergeCell ref="W496:Y496"/>
    <mergeCell ref="AA496:AC496"/>
    <mergeCell ref="AF494:AG494"/>
    <mergeCell ref="L495:M495"/>
    <mergeCell ref="P495:Q495"/>
    <mergeCell ref="T495:U495"/>
    <mergeCell ref="X495:Y495"/>
    <mergeCell ref="AB495:AC495"/>
    <mergeCell ref="AF495:AG495"/>
    <mergeCell ref="L494:M494"/>
    <mergeCell ref="P494:Q494"/>
    <mergeCell ref="T494:U494"/>
    <mergeCell ref="X494:Y494"/>
    <mergeCell ref="AB494:AC494"/>
    <mergeCell ref="AE492:AG492"/>
    <mergeCell ref="K493:M493"/>
    <mergeCell ref="O493:Q493"/>
    <mergeCell ref="S493:U493"/>
    <mergeCell ref="W493:Y493"/>
    <mergeCell ref="AA493:AC493"/>
    <mergeCell ref="AE493:AG493"/>
    <mergeCell ref="K492:M492"/>
    <mergeCell ref="O492:Q492"/>
    <mergeCell ref="S492:U492"/>
    <mergeCell ref="W492:Y492"/>
    <mergeCell ref="AA492:AC492"/>
    <mergeCell ref="AF490:AG490"/>
    <mergeCell ref="K491:M491"/>
    <mergeCell ref="O491:Q491"/>
    <mergeCell ref="S491:U491"/>
    <mergeCell ref="W491:Y491"/>
    <mergeCell ref="AA491:AC491"/>
    <mergeCell ref="AE491:AG491"/>
    <mergeCell ref="L490:M490"/>
    <mergeCell ref="P490:Q490"/>
    <mergeCell ref="T490:U490"/>
    <mergeCell ref="X490:Y490"/>
    <mergeCell ref="AB490:AC490"/>
    <mergeCell ref="AE488:AG488"/>
    <mergeCell ref="L489:M489"/>
    <mergeCell ref="P489:Q489"/>
    <mergeCell ref="T489:U489"/>
    <mergeCell ref="X489:Y489"/>
    <mergeCell ref="AB489:AC489"/>
    <mergeCell ref="AF489:AG489"/>
    <mergeCell ref="K488:M488"/>
    <mergeCell ref="O488:Q488"/>
    <mergeCell ref="S488:U488"/>
    <mergeCell ref="W488:Y488"/>
    <mergeCell ref="AA488:AC488"/>
    <mergeCell ref="AE486:AG486"/>
    <mergeCell ref="K487:M487"/>
    <mergeCell ref="O487:Q487"/>
    <mergeCell ref="S487:U487"/>
    <mergeCell ref="W487:Y487"/>
    <mergeCell ref="AA487:AC487"/>
    <mergeCell ref="AE487:AG487"/>
    <mergeCell ref="K486:M486"/>
    <mergeCell ref="O486:Q486"/>
    <mergeCell ref="S486:U486"/>
    <mergeCell ref="W486:Y486"/>
    <mergeCell ref="AA486:AC486"/>
    <mergeCell ref="AF484:AG484"/>
    <mergeCell ref="L485:M485"/>
    <mergeCell ref="P485:Q485"/>
    <mergeCell ref="T485:U485"/>
    <mergeCell ref="X485:Y485"/>
    <mergeCell ref="AB485:AC485"/>
    <mergeCell ref="AF485:AG485"/>
    <mergeCell ref="L484:M484"/>
    <mergeCell ref="P484:Q484"/>
    <mergeCell ref="T484:U484"/>
    <mergeCell ref="X484:Y484"/>
    <mergeCell ref="AB484:AC484"/>
    <mergeCell ref="AE482:AG482"/>
    <mergeCell ref="K483:M483"/>
    <mergeCell ref="O483:Q483"/>
    <mergeCell ref="S483:U483"/>
    <mergeCell ref="W483:Y483"/>
    <mergeCell ref="AA483:AC483"/>
    <mergeCell ref="AE483:AG483"/>
    <mergeCell ref="K482:M482"/>
    <mergeCell ref="O482:Q482"/>
    <mergeCell ref="S482:U482"/>
    <mergeCell ref="W482:Y482"/>
    <mergeCell ref="AA482:AC482"/>
    <mergeCell ref="AF480:AG480"/>
    <mergeCell ref="K481:M481"/>
    <mergeCell ref="O481:Q481"/>
    <mergeCell ref="S481:U481"/>
    <mergeCell ref="W481:Y481"/>
    <mergeCell ref="AA481:AC481"/>
    <mergeCell ref="AE481:AG481"/>
    <mergeCell ref="L480:M480"/>
    <mergeCell ref="P480:Q480"/>
    <mergeCell ref="T480:U480"/>
    <mergeCell ref="X480:Y480"/>
    <mergeCell ref="AB480:AC480"/>
    <mergeCell ref="AE478:AG478"/>
    <mergeCell ref="L479:M479"/>
    <mergeCell ref="P479:Q479"/>
    <mergeCell ref="T479:U479"/>
    <mergeCell ref="X479:Y479"/>
    <mergeCell ref="AB479:AC479"/>
    <mergeCell ref="AF479:AG479"/>
    <mergeCell ref="K478:M478"/>
    <mergeCell ref="O478:Q478"/>
    <mergeCell ref="S478:U478"/>
    <mergeCell ref="W478:Y478"/>
    <mergeCell ref="AA478:AC478"/>
    <mergeCell ref="AE476:AG476"/>
    <mergeCell ref="K477:M477"/>
    <mergeCell ref="O477:Q477"/>
    <mergeCell ref="S477:U477"/>
    <mergeCell ref="W477:Y477"/>
    <mergeCell ref="AA477:AC477"/>
    <mergeCell ref="AE477:AG477"/>
    <mergeCell ref="K476:M476"/>
    <mergeCell ref="O476:Q476"/>
    <mergeCell ref="S476:U476"/>
    <mergeCell ref="W476:Y476"/>
    <mergeCell ref="AA476:AC476"/>
    <mergeCell ref="AF474:AG474"/>
    <mergeCell ref="L475:M475"/>
    <mergeCell ref="P475:Q475"/>
    <mergeCell ref="T475:U475"/>
    <mergeCell ref="X475:Y475"/>
    <mergeCell ref="AB475:AC475"/>
    <mergeCell ref="AF475:AG475"/>
    <mergeCell ref="L474:M474"/>
    <mergeCell ref="P474:Q474"/>
    <mergeCell ref="T474:U474"/>
    <mergeCell ref="X474:Y474"/>
    <mergeCell ref="AB474:AC474"/>
    <mergeCell ref="AE472:AG472"/>
    <mergeCell ref="K473:M473"/>
    <mergeCell ref="O473:Q473"/>
    <mergeCell ref="S473:U473"/>
    <mergeCell ref="W473:Y473"/>
    <mergeCell ref="AA473:AC473"/>
    <mergeCell ref="AE473:AG473"/>
    <mergeCell ref="K472:M472"/>
    <mergeCell ref="O472:Q472"/>
    <mergeCell ref="S472:U472"/>
    <mergeCell ref="W472:Y472"/>
    <mergeCell ref="AA472:AC472"/>
    <mergeCell ref="AE470:AG470"/>
    <mergeCell ref="K471:M471"/>
    <mergeCell ref="O471:Q471"/>
    <mergeCell ref="S471:U471"/>
    <mergeCell ref="W471:Y471"/>
    <mergeCell ref="AA471:AC471"/>
    <mergeCell ref="AE471:AG471"/>
    <mergeCell ref="K470:M470"/>
    <mergeCell ref="O470:Q470"/>
    <mergeCell ref="S470:U470"/>
    <mergeCell ref="W470:Y470"/>
    <mergeCell ref="AA470:AC470"/>
    <mergeCell ref="AF468:AG468"/>
    <mergeCell ref="K469:M469"/>
    <mergeCell ref="O469:Q469"/>
    <mergeCell ref="S469:U469"/>
    <mergeCell ref="W469:Y469"/>
    <mergeCell ref="AA469:AC469"/>
    <mergeCell ref="AE469:AG469"/>
    <mergeCell ref="L468:M468"/>
    <mergeCell ref="P468:Q468"/>
    <mergeCell ref="T468:U468"/>
    <mergeCell ref="X468:Y468"/>
    <mergeCell ref="AB468:AC468"/>
    <mergeCell ref="AF466:AG466"/>
    <mergeCell ref="L467:M467"/>
    <mergeCell ref="P467:Q467"/>
    <mergeCell ref="T467:U467"/>
    <mergeCell ref="X467:Y467"/>
    <mergeCell ref="AB467:AC467"/>
    <mergeCell ref="AF467:AG467"/>
    <mergeCell ref="L466:M466"/>
    <mergeCell ref="P466:Q466"/>
    <mergeCell ref="T466:U466"/>
    <mergeCell ref="X466:Y466"/>
    <mergeCell ref="AB466:AC466"/>
    <mergeCell ref="AE464:AG464"/>
    <mergeCell ref="L465:M465"/>
    <mergeCell ref="P465:Q465"/>
    <mergeCell ref="T465:U465"/>
    <mergeCell ref="X465:Y465"/>
    <mergeCell ref="AB465:AC465"/>
    <mergeCell ref="AF465:AG465"/>
    <mergeCell ref="K464:M464"/>
    <mergeCell ref="O464:Q464"/>
    <mergeCell ref="S464:U464"/>
    <mergeCell ref="W464:Y464"/>
    <mergeCell ref="AA464:AC464"/>
    <mergeCell ref="AE462:AG462"/>
    <mergeCell ref="K463:M463"/>
    <mergeCell ref="O463:Q463"/>
    <mergeCell ref="S463:U463"/>
    <mergeCell ref="W463:Y463"/>
    <mergeCell ref="AA463:AC463"/>
    <mergeCell ref="AE463:AG463"/>
    <mergeCell ref="K462:M462"/>
    <mergeCell ref="O462:Q462"/>
    <mergeCell ref="S462:U462"/>
    <mergeCell ref="W462:Y462"/>
    <mergeCell ref="AA462:AC462"/>
    <mergeCell ref="AE460:AG460"/>
    <mergeCell ref="A461:F461"/>
    <mergeCell ref="L461:M461"/>
    <mergeCell ref="P461:Q461"/>
    <mergeCell ref="T461:U461"/>
    <mergeCell ref="X461:Y461"/>
    <mergeCell ref="AB461:AC461"/>
    <mergeCell ref="AF461:AG461"/>
    <mergeCell ref="K460:M460"/>
    <mergeCell ref="O460:Q460"/>
    <mergeCell ref="S460:U460"/>
    <mergeCell ref="W460:Y460"/>
    <mergeCell ref="AA460:AC460"/>
    <mergeCell ref="AF458:AG458"/>
    <mergeCell ref="K459:M459"/>
    <mergeCell ref="O459:Q459"/>
    <mergeCell ref="S459:U459"/>
    <mergeCell ref="W459:Y459"/>
    <mergeCell ref="AA459:AC459"/>
    <mergeCell ref="AE459:AG459"/>
    <mergeCell ref="L458:M458"/>
    <mergeCell ref="P458:Q458"/>
    <mergeCell ref="T458:U458"/>
    <mergeCell ref="X458:Y458"/>
    <mergeCell ref="AB458:AC458"/>
    <mergeCell ref="AE456:AG456"/>
    <mergeCell ref="L457:M457"/>
    <mergeCell ref="P457:Q457"/>
    <mergeCell ref="T457:U457"/>
    <mergeCell ref="X457:Y457"/>
    <mergeCell ref="AB457:AC457"/>
    <mergeCell ref="AF457:AG457"/>
    <mergeCell ref="K456:M456"/>
    <mergeCell ref="O456:Q456"/>
    <mergeCell ref="S456:U456"/>
    <mergeCell ref="W456:Y456"/>
    <mergeCell ref="AA456:AC456"/>
    <mergeCell ref="AF454:AG454"/>
    <mergeCell ref="K455:M455"/>
    <mergeCell ref="O455:Q455"/>
    <mergeCell ref="S455:U455"/>
    <mergeCell ref="W455:Y455"/>
    <mergeCell ref="AA455:AC455"/>
    <mergeCell ref="AE455:AG455"/>
    <mergeCell ref="L454:M454"/>
    <mergeCell ref="P454:Q454"/>
    <mergeCell ref="T454:U454"/>
    <mergeCell ref="X454:Y454"/>
    <mergeCell ref="AB454:AC454"/>
    <mergeCell ref="AF452:AG452"/>
    <mergeCell ref="L453:M453"/>
    <mergeCell ref="P453:Q453"/>
    <mergeCell ref="T453:U453"/>
    <mergeCell ref="X453:Y453"/>
    <mergeCell ref="AB453:AC453"/>
    <mergeCell ref="AF453:AG453"/>
    <mergeCell ref="L452:M452"/>
    <mergeCell ref="P452:Q452"/>
    <mergeCell ref="T452:U452"/>
    <mergeCell ref="X452:Y452"/>
    <mergeCell ref="AB452:AC452"/>
    <mergeCell ref="AE450:AG450"/>
    <mergeCell ref="L451:M451"/>
    <mergeCell ref="P451:Q451"/>
    <mergeCell ref="T451:U451"/>
    <mergeCell ref="X451:Y451"/>
    <mergeCell ref="AB451:AC451"/>
    <mergeCell ref="AF451:AG451"/>
    <mergeCell ref="K450:M450"/>
    <mergeCell ref="O450:Q450"/>
    <mergeCell ref="S450:U450"/>
    <mergeCell ref="W450:Y450"/>
    <mergeCell ref="AA450:AC450"/>
    <mergeCell ref="AE448:AG448"/>
    <mergeCell ref="K449:M449"/>
    <mergeCell ref="O449:Q449"/>
    <mergeCell ref="S449:U449"/>
    <mergeCell ref="W449:Y449"/>
    <mergeCell ref="AA449:AC449"/>
    <mergeCell ref="AE449:AG449"/>
    <mergeCell ref="K448:M448"/>
    <mergeCell ref="O448:Q448"/>
    <mergeCell ref="S448:U448"/>
    <mergeCell ref="W448:Y448"/>
    <mergeCell ref="AA448:AC448"/>
    <mergeCell ref="AF446:AG446"/>
    <mergeCell ref="L447:M447"/>
    <mergeCell ref="P447:Q447"/>
    <mergeCell ref="T447:U447"/>
    <mergeCell ref="X447:Y447"/>
    <mergeCell ref="AB447:AC447"/>
    <mergeCell ref="AF447:AG447"/>
    <mergeCell ref="L446:M446"/>
    <mergeCell ref="P446:Q446"/>
    <mergeCell ref="T446:U446"/>
    <mergeCell ref="X446:Y446"/>
    <mergeCell ref="AB446:AC446"/>
    <mergeCell ref="AE444:AG444"/>
    <mergeCell ref="K445:M445"/>
    <mergeCell ref="O445:Q445"/>
    <mergeCell ref="S445:U445"/>
    <mergeCell ref="W445:Y445"/>
    <mergeCell ref="AA445:AC445"/>
    <mergeCell ref="AE445:AG445"/>
    <mergeCell ref="K444:M444"/>
    <mergeCell ref="O444:Q444"/>
    <mergeCell ref="S444:U444"/>
    <mergeCell ref="W444:Y444"/>
    <mergeCell ref="AA444:AC444"/>
    <mergeCell ref="AF442:AG442"/>
    <mergeCell ref="L443:M443"/>
    <mergeCell ref="P443:Q443"/>
    <mergeCell ref="T443:U443"/>
    <mergeCell ref="X443:Y443"/>
    <mergeCell ref="AB443:AC443"/>
    <mergeCell ref="AF443:AG443"/>
    <mergeCell ref="L442:M442"/>
    <mergeCell ref="P442:Q442"/>
    <mergeCell ref="T442:U442"/>
    <mergeCell ref="X442:Y442"/>
    <mergeCell ref="AB442:AC442"/>
    <mergeCell ref="AE440:AG440"/>
    <mergeCell ref="K441:M441"/>
    <mergeCell ref="O441:Q441"/>
    <mergeCell ref="S441:U441"/>
    <mergeCell ref="W441:Y441"/>
    <mergeCell ref="AA441:AC441"/>
    <mergeCell ref="AE441:AG441"/>
    <mergeCell ref="K440:M440"/>
    <mergeCell ref="O440:Q440"/>
    <mergeCell ref="S440:U440"/>
    <mergeCell ref="W440:Y440"/>
    <mergeCell ref="AA440:AC440"/>
    <mergeCell ref="AF438:AG438"/>
    <mergeCell ref="L439:M439"/>
    <mergeCell ref="P439:Q439"/>
    <mergeCell ref="T439:U439"/>
    <mergeCell ref="X439:Y439"/>
    <mergeCell ref="AB439:AC439"/>
    <mergeCell ref="AF439:AG439"/>
    <mergeCell ref="L438:M438"/>
    <mergeCell ref="P438:Q438"/>
    <mergeCell ref="T438:U438"/>
    <mergeCell ref="X438:Y438"/>
    <mergeCell ref="AB438:AC438"/>
    <mergeCell ref="AE436:AG436"/>
    <mergeCell ref="K437:M437"/>
    <mergeCell ref="O437:Q437"/>
    <mergeCell ref="S437:U437"/>
    <mergeCell ref="W437:Y437"/>
    <mergeCell ref="AA437:AC437"/>
    <mergeCell ref="AE437:AG437"/>
    <mergeCell ref="K436:M436"/>
    <mergeCell ref="O436:Q436"/>
    <mergeCell ref="S436:U436"/>
    <mergeCell ref="W436:Y436"/>
    <mergeCell ref="AA436:AC436"/>
    <mergeCell ref="AF434:AG434"/>
    <mergeCell ref="L435:M435"/>
    <mergeCell ref="P435:Q435"/>
    <mergeCell ref="T435:U435"/>
    <mergeCell ref="X435:Y435"/>
    <mergeCell ref="AB435:AC435"/>
    <mergeCell ref="AF435:AG435"/>
    <mergeCell ref="L434:M434"/>
    <mergeCell ref="P434:Q434"/>
    <mergeCell ref="T434:U434"/>
    <mergeCell ref="X434:Y434"/>
    <mergeCell ref="AB434:AC434"/>
    <mergeCell ref="AE432:AG432"/>
    <mergeCell ref="K433:M433"/>
    <mergeCell ref="O433:Q433"/>
    <mergeCell ref="S433:U433"/>
    <mergeCell ref="W433:Y433"/>
    <mergeCell ref="AA433:AC433"/>
    <mergeCell ref="AE433:AG433"/>
    <mergeCell ref="K432:M432"/>
    <mergeCell ref="O432:Q432"/>
    <mergeCell ref="S432:U432"/>
    <mergeCell ref="W432:Y432"/>
    <mergeCell ref="AA432:AC432"/>
    <mergeCell ref="AF430:AG430"/>
    <mergeCell ref="L431:M431"/>
    <mergeCell ref="P431:Q431"/>
    <mergeCell ref="T431:U431"/>
    <mergeCell ref="X431:Y431"/>
    <mergeCell ref="AB431:AC431"/>
    <mergeCell ref="AF431:AG431"/>
    <mergeCell ref="L430:M430"/>
    <mergeCell ref="P430:Q430"/>
    <mergeCell ref="T430:U430"/>
    <mergeCell ref="X430:Y430"/>
    <mergeCell ref="AB430:AC430"/>
    <mergeCell ref="AE428:AG428"/>
    <mergeCell ref="K429:M429"/>
    <mergeCell ref="O429:Q429"/>
    <mergeCell ref="S429:U429"/>
    <mergeCell ref="W429:Y429"/>
    <mergeCell ref="AA429:AC429"/>
    <mergeCell ref="AE429:AG429"/>
    <mergeCell ref="K428:M428"/>
    <mergeCell ref="O428:Q428"/>
    <mergeCell ref="S428:U428"/>
    <mergeCell ref="W428:Y428"/>
    <mergeCell ref="AA428:AC428"/>
    <mergeCell ref="AF426:AG426"/>
    <mergeCell ref="K427:M427"/>
    <mergeCell ref="O427:Q427"/>
    <mergeCell ref="S427:U427"/>
    <mergeCell ref="W427:Y427"/>
    <mergeCell ref="AA427:AC427"/>
    <mergeCell ref="AE427:AG427"/>
    <mergeCell ref="L426:M426"/>
    <mergeCell ref="P426:Q426"/>
    <mergeCell ref="T426:U426"/>
    <mergeCell ref="X426:Y426"/>
    <mergeCell ref="AB426:AC426"/>
    <mergeCell ref="AE424:AG424"/>
    <mergeCell ref="L425:M425"/>
    <mergeCell ref="P425:Q425"/>
    <mergeCell ref="T425:U425"/>
    <mergeCell ref="X425:Y425"/>
    <mergeCell ref="AB425:AC425"/>
    <mergeCell ref="AF425:AG425"/>
    <mergeCell ref="K424:M424"/>
    <mergeCell ref="O424:Q424"/>
    <mergeCell ref="S424:U424"/>
    <mergeCell ref="W424:Y424"/>
    <mergeCell ref="AA424:AC424"/>
    <mergeCell ref="AF422:AG422"/>
    <mergeCell ref="K423:M423"/>
    <mergeCell ref="O423:Q423"/>
    <mergeCell ref="S423:U423"/>
    <mergeCell ref="W423:Y423"/>
    <mergeCell ref="AA423:AC423"/>
    <mergeCell ref="AE423:AG423"/>
    <mergeCell ref="L422:M422"/>
    <mergeCell ref="P422:Q422"/>
    <mergeCell ref="T422:U422"/>
    <mergeCell ref="X422:Y422"/>
    <mergeCell ref="AB422:AC422"/>
    <mergeCell ref="AE420:AG420"/>
    <mergeCell ref="L421:M421"/>
    <mergeCell ref="P421:Q421"/>
    <mergeCell ref="T421:U421"/>
    <mergeCell ref="X421:Y421"/>
    <mergeCell ref="AB421:AC421"/>
    <mergeCell ref="AF421:AG421"/>
    <mergeCell ref="K420:M420"/>
    <mergeCell ref="O420:Q420"/>
    <mergeCell ref="S420:U420"/>
    <mergeCell ref="W420:Y420"/>
    <mergeCell ref="AA420:AC420"/>
    <mergeCell ref="AF418:AG418"/>
    <mergeCell ref="K419:M419"/>
    <mergeCell ref="O419:Q419"/>
    <mergeCell ref="S419:U419"/>
    <mergeCell ref="W419:Y419"/>
    <mergeCell ref="AA419:AC419"/>
    <mergeCell ref="AE419:AG419"/>
    <mergeCell ref="L418:M418"/>
    <mergeCell ref="P418:Q418"/>
    <mergeCell ref="T418:U418"/>
    <mergeCell ref="X418:Y418"/>
    <mergeCell ref="AB418:AC418"/>
    <mergeCell ref="AE416:AG416"/>
    <mergeCell ref="L417:M417"/>
    <mergeCell ref="P417:Q417"/>
    <mergeCell ref="T417:U417"/>
    <mergeCell ref="X417:Y417"/>
    <mergeCell ref="AB417:AC417"/>
    <mergeCell ref="AF417:AG417"/>
    <mergeCell ref="K416:M416"/>
    <mergeCell ref="O416:Q416"/>
    <mergeCell ref="S416:U416"/>
    <mergeCell ref="W416:Y416"/>
    <mergeCell ref="AA416:AC416"/>
    <mergeCell ref="AF414:AG414"/>
    <mergeCell ref="K415:M415"/>
    <mergeCell ref="O415:Q415"/>
    <mergeCell ref="S415:U415"/>
    <mergeCell ref="W415:Y415"/>
    <mergeCell ref="AA415:AC415"/>
    <mergeCell ref="AE415:AG415"/>
    <mergeCell ref="L414:M414"/>
    <mergeCell ref="P414:Q414"/>
    <mergeCell ref="T414:U414"/>
    <mergeCell ref="X414:Y414"/>
    <mergeCell ref="AB414:AC414"/>
    <mergeCell ref="AE412:AG412"/>
    <mergeCell ref="L413:M413"/>
    <mergeCell ref="P413:Q413"/>
    <mergeCell ref="T413:U413"/>
    <mergeCell ref="X413:Y413"/>
    <mergeCell ref="AB413:AC413"/>
    <mergeCell ref="AF413:AG413"/>
    <mergeCell ref="K412:M412"/>
    <mergeCell ref="O412:Q412"/>
    <mergeCell ref="S412:U412"/>
    <mergeCell ref="W412:Y412"/>
    <mergeCell ref="AA412:AC412"/>
    <mergeCell ref="AF410:AG410"/>
    <mergeCell ref="K411:M411"/>
    <mergeCell ref="O411:Q411"/>
    <mergeCell ref="S411:U411"/>
    <mergeCell ref="W411:Y411"/>
    <mergeCell ref="AA411:AC411"/>
    <mergeCell ref="AE411:AG411"/>
    <mergeCell ref="L410:M410"/>
    <mergeCell ref="P410:Q410"/>
    <mergeCell ref="T410:U410"/>
    <mergeCell ref="X410:Y410"/>
    <mergeCell ref="AB410:AC410"/>
    <mergeCell ref="AF408:AG408"/>
    <mergeCell ref="L409:M409"/>
    <mergeCell ref="P409:Q409"/>
    <mergeCell ref="T409:U409"/>
    <mergeCell ref="X409:Y409"/>
    <mergeCell ref="AB409:AC409"/>
    <mergeCell ref="AF409:AG409"/>
    <mergeCell ref="L408:M408"/>
    <mergeCell ref="P408:Q408"/>
    <mergeCell ref="T408:U408"/>
    <mergeCell ref="X408:Y408"/>
    <mergeCell ref="AB408:AC408"/>
    <mergeCell ref="AE406:AG406"/>
    <mergeCell ref="L407:M407"/>
    <mergeCell ref="P407:Q407"/>
    <mergeCell ref="T407:U407"/>
    <mergeCell ref="X407:Y407"/>
    <mergeCell ref="AB407:AC407"/>
    <mergeCell ref="AF407:AG407"/>
    <mergeCell ref="K406:M406"/>
    <mergeCell ref="O406:Q406"/>
    <mergeCell ref="S406:U406"/>
    <mergeCell ref="W406:Y406"/>
    <mergeCell ref="AA406:AC406"/>
    <mergeCell ref="AE404:AG404"/>
    <mergeCell ref="K405:M405"/>
    <mergeCell ref="O405:Q405"/>
    <mergeCell ref="S405:U405"/>
    <mergeCell ref="W405:Y405"/>
    <mergeCell ref="AA405:AC405"/>
    <mergeCell ref="AE405:AG405"/>
    <mergeCell ref="K404:M404"/>
    <mergeCell ref="O404:Q404"/>
    <mergeCell ref="S404:U404"/>
    <mergeCell ref="W404:Y404"/>
    <mergeCell ref="AA404:AC404"/>
    <mergeCell ref="AF402:AG402"/>
    <mergeCell ref="L403:M403"/>
    <mergeCell ref="P403:Q403"/>
    <mergeCell ref="T403:U403"/>
    <mergeCell ref="X403:Y403"/>
    <mergeCell ref="AB403:AC403"/>
    <mergeCell ref="AF403:AG403"/>
    <mergeCell ref="L402:M402"/>
    <mergeCell ref="P402:Q402"/>
    <mergeCell ref="T402:U402"/>
    <mergeCell ref="X402:Y402"/>
    <mergeCell ref="AB402:AC402"/>
    <mergeCell ref="AE400:AG400"/>
    <mergeCell ref="K401:M401"/>
    <mergeCell ref="O401:Q401"/>
    <mergeCell ref="S401:U401"/>
    <mergeCell ref="W401:Y401"/>
    <mergeCell ref="AA401:AC401"/>
    <mergeCell ref="AE401:AG401"/>
    <mergeCell ref="K400:M400"/>
    <mergeCell ref="O400:Q400"/>
    <mergeCell ref="S400:U400"/>
    <mergeCell ref="W400:Y400"/>
    <mergeCell ref="AA400:AC400"/>
    <mergeCell ref="AF398:AG398"/>
    <mergeCell ref="L399:M399"/>
    <mergeCell ref="P399:Q399"/>
    <mergeCell ref="T399:U399"/>
    <mergeCell ref="X399:Y399"/>
    <mergeCell ref="AB399:AC399"/>
    <mergeCell ref="AF399:AG399"/>
    <mergeCell ref="L398:M398"/>
    <mergeCell ref="P398:Q398"/>
    <mergeCell ref="T398:U398"/>
    <mergeCell ref="X398:Y398"/>
    <mergeCell ref="AB398:AC398"/>
    <mergeCell ref="AE396:AG396"/>
    <mergeCell ref="K397:M397"/>
    <mergeCell ref="O397:Q397"/>
    <mergeCell ref="S397:U397"/>
    <mergeCell ref="W397:Y397"/>
    <mergeCell ref="AA397:AC397"/>
    <mergeCell ref="AE397:AG397"/>
    <mergeCell ref="K396:M396"/>
    <mergeCell ref="O396:Q396"/>
    <mergeCell ref="S396:U396"/>
    <mergeCell ref="W396:Y396"/>
    <mergeCell ref="AA396:AC396"/>
    <mergeCell ref="AF394:AG394"/>
    <mergeCell ref="L395:M395"/>
    <mergeCell ref="P395:Q395"/>
    <mergeCell ref="T395:U395"/>
    <mergeCell ref="X395:Y395"/>
    <mergeCell ref="AB395:AC395"/>
    <mergeCell ref="AF395:AG395"/>
    <mergeCell ref="L394:M394"/>
    <mergeCell ref="P394:Q394"/>
    <mergeCell ref="T394:U394"/>
    <mergeCell ref="X394:Y394"/>
    <mergeCell ref="AB394:AC394"/>
    <mergeCell ref="AE392:AG392"/>
    <mergeCell ref="K393:M393"/>
    <mergeCell ref="O393:Q393"/>
    <mergeCell ref="S393:U393"/>
    <mergeCell ref="W393:Y393"/>
    <mergeCell ref="AA393:AC393"/>
    <mergeCell ref="AE393:AG393"/>
    <mergeCell ref="K392:M392"/>
    <mergeCell ref="O392:Q392"/>
    <mergeCell ref="S392:U392"/>
    <mergeCell ref="W392:Y392"/>
    <mergeCell ref="AA392:AC392"/>
    <mergeCell ref="AF390:AG390"/>
    <mergeCell ref="L391:M391"/>
    <mergeCell ref="P391:Q391"/>
    <mergeCell ref="T391:U391"/>
    <mergeCell ref="X391:Y391"/>
    <mergeCell ref="AB391:AC391"/>
    <mergeCell ref="AF391:AG391"/>
    <mergeCell ref="L390:M390"/>
    <mergeCell ref="P390:Q390"/>
    <mergeCell ref="T390:U390"/>
    <mergeCell ref="X390:Y390"/>
    <mergeCell ref="AB390:AC390"/>
    <mergeCell ref="AE388:AG388"/>
    <mergeCell ref="K389:M389"/>
    <mergeCell ref="O389:Q389"/>
    <mergeCell ref="S389:U389"/>
    <mergeCell ref="W389:Y389"/>
    <mergeCell ref="AA389:AC389"/>
    <mergeCell ref="AE389:AG389"/>
    <mergeCell ref="K388:M388"/>
    <mergeCell ref="O388:Q388"/>
    <mergeCell ref="S388:U388"/>
    <mergeCell ref="W388:Y388"/>
    <mergeCell ref="AA388:AC388"/>
    <mergeCell ref="AF386:AG386"/>
    <mergeCell ref="L387:M387"/>
    <mergeCell ref="P387:Q387"/>
    <mergeCell ref="T387:U387"/>
    <mergeCell ref="X387:Y387"/>
    <mergeCell ref="AB387:AC387"/>
    <mergeCell ref="AF387:AG387"/>
    <mergeCell ref="L386:M386"/>
    <mergeCell ref="P386:Q386"/>
    <mergeCell ref="T386:U386"/>
    <mergeCell ref="X386:Y386"/>
    <mergeCell ref="AB386:AC386"/>
    <mergeCell ref="AE384:AG384"/>
    <mergeCell ref="K385:M385"/>
    <mergeCell ref="O385:Q385"/>
    <mergeCell ref="S385:U385"/>
    <mergeCell ref="W385:Y385"/>
    <mergeCell ref="AA385:AC385"/>
    <mergeCell ref="AE385:AG385"/>
    <mergeCell ref="K384:M384"/>
    <mergeCell ref="O384:Q384"/>
    <mergeCell ref="S384:U384"/>
    <mergeCell ref="W384:Y384"/>
    <mergeCell ref="AA384:AC384"/>
    <mergeCell ref="AF382:AG382"/>
    <mergeCell ref="L383:M383"/>
    <mergeCell ref="P383:Q383"/>
    <mergeCell ref="T383:U383"/>
    <mergeCell ref="X383:Y383"/>
    <mergeCell ref="AB383:AC383"/>
    <mergeCell ref="AF383:AG383"/>
    <mergeCell ref="L382:M382"/>
    <mergeCell ref="P382:Q382"/>
    <mergeCell ref="T382:U382"/>
    <mergeCell ref="X382:Y382"/>
    <mergeCell ref="AB382:AC382"/>
    <mergeCell ref="AE380:AG380"/>
    <mergeCell ref="K381:M381"/>
    <mergeCell ref="O381:Q381"/>
    <mergeCell ref="S381:U381"/>
    <mergeCell ref="W381:Y381"/>
    <mergeCell ref="AA381:AC381"/>
    <mergeCell ref="AE381:AG381"/>
    <mergeCell ref="K380:M380"/>
    <mergeCell ref="O380:Q380"/>
    <mergeCell ref="S380:U380"/>
    <mergeCell ref="W380:Y380"/>
    <mergeCell ref="AA380:AC380"/>
    <mergeCell ref="AF378:AG378"/>
    <mergeCell ref="L379:M379"/>
    <mergeCell ref="P379:Q379"/>
    <mergeCell ref="T379:U379"/>
    <mergeCell ref="X379:Y379"/>
    <mergeCell ref="AB379:AC379"/>
    <mergeCell ref="AF379:AG379"/>
    <mergeCell ref="L378:M378"/>
    <mergeCell ref="P378:Q378"/>
    <mergeCell ref="T378:U378"/>
    <mergeCell ref="X378:Y378"/>
    <mergeCell ref="AB378:AC378"/>
    <mergeCell ref="AE376:AG376"/>
    <mergeCell ref="K377:M377"/>
    <mergeCell ref="O377:Q377"/>
    <mergeCell ref="S377:U377"/>
    <mergeCell ref="W377:Y377"/>
    <mergeCell ref="AA377:AC377"/>
    <mergeCell ref="AE377:AG377"/>
    <mergeCell ref="K376:M376"/>
    <mergeCell ref="O376:Q376"/>
    <mergeCell ref="S376:U376"/>
    <mergeCell ref="W376:Y376"/>
    <mergeCell ref="AA376:AC376"/>
    <mergeCell ref="AF374:AG374"/>
    <mergeCell ref="K375:M375"/>
    <mergeCell ref="O375:Q375"/>
    <mergeCell ref="S375:U375"/>
    <mergeCell ref="W375:Y375"/>
    <mergeCell ref="AA375:AC375"/>
    <mergeCell ref="AE375:AG375"/>
    <mergeCell ref="L374:M374"/>
    <mergeCell ref="P374:Q374"/>
    <mergeCell ref="T374:U374"/>
    <mergeCell ref="X374:Y374"/>
    <mergeCell ref="AB374:AC374"/>
    <mergeCell ref="AF372:AG372"/>
    <mergeCell ref="L373:M373"/>
    <mergeCell ref="P373:Q373"/>
    <mergeCell ref="T373:U373"/>
    <mergeCell ref="X373:Y373"/>
    <mergeCell ref="AB373:AC373"/>
    <mergeCell ref="AF373:AG373"/>
    <mergeCell ref="L372:M372"/>
    <mergeCell ref="P372:Q372"/>
    <mergeCell ref="T372:U372"/>
    <mergeCell ref="X372:Y372"/>
    <mergeCell ref="AB372:AC372"/>
    <mergeCell ref="AE370:AG370"/>
    <mergeCell ref="K371:M371"/>
    <mergeCell ref="O371:Q371"/>
    <mergeCell ref="S371:U371"/>
    <mergeCell ref="W371:Y371"/>
    <mergeCell ref="AA371:AC371"/>
    <mergeCell ref="AE371:AG371"/>
    <mergeCell ref="K370:M370"/>
    <mergeCell ref="O370:Q370"/>
    <mergeCell ref="S370:U370"/>
    <mergeCell ref="W370:Y370"/>
    <mergeCell ref="AA370:AC370"/>
    <mergeCell ref="AF368:AG368"/>
    <mergeCell ref="L369:M369"/>
    <mergeCell ref="P369:Q369"/>
    <mergeCell ref="T369:U369"/>
    <mergeCell ref="X369:Y369"/>
    <mergeCell ref="AB369:AC369"/>
    <mergeCell ref="AF369:AG369"/>
    <mergeCell ref="L368:M368"/>
    <mergeCell ref="P368:Q368"/>
    <mergeCell ref="T368:U368"/>
    <mergeCell ref="X368:Y368"/>
    <mergeCell ref="AB368:AC368"/>
    <mergeCell ref="AE366:AG366"/>
    <mergeCell ref="K367:M367"/>
    <mergeCell ref="O367:Q367"/>
    <mergeCell ref="S367:U367"/>
    <mergeCell ref="W367:Y367"/>
    <mergeCell ref="AA367:AC367"/>
    <mergeCell ref="AE367:AG367"/>
    <mergeCell ref="K366:M366"/>
    <mergeCell ref="O366:Q366"/>
    <mergeCell ref="S366:U366"/>
    <mergeCell ref="W366:Y366"/>
    <mergeCell ref="AA366:AC366"/>
    <mergeCell ref="AB364:AC364"/>
    <mergeCell ref="AF364:AG364"/>
    <mergeCell ref="K365:M365"/>
    <mergeCell ref="O365:Q365"/>
    <mergeCell ref="S365:U365"/>
    <mergeCell ref="W365:Y365"/>
    <mergeCell ref="AA365:AC365"/>
    <mergeCell ref="AE365:AG365"/>
    <mergeCell ref="A364:F364"/>
    <mergeCell ref="L364:M364"/>
    <mergeCell ref="P364:Q364"/>
    <mergeCell ref="T364:U364"/>
    <mergeCell ref="X364:Y364"/>
    <mergeCell ref="AE362:AG362"/>
    <mergeCell ref="K363:M363"/>
    <mergeCell ref="O363:Q363"/>
    <mergeCell ref="S363:U363"/>
    <mergeCell ref="W363:Y363"/>
    <mergeCell ref="AA363:AC363"/>
    <mergeCell ref="AE363:AG363"/>
    <mergeCell ref="K362:M362"/>
    <mergeCell ref="O362:Q362"/>
    <mergeCell ref="S362:U362"/>
    <mergeCell ref="W362:Y362"/>
    <mergeCell ref="AA362:AC362"/>
    <mergeCell ref="AF360:AG360"/>
    <mergeCell ref="L361:M361"/>
    <mergeCell ref="P361:Q361"/>
    <mergeCell ref="T361:U361"/>
    <mergeCell ref="X361:Y361"/>
    <mergeCell ref="AB361:AC361"/>
    <mergeCell ref="AF361:AG361"/>
    <mergeCell ref="L360:M360"/>
    <mergeCell ref="P360:Q360"/>
    <mergeCell ref="T360:U360"/>
    <mergeCell ref="X360:Y360"/>
    <mergeCell ref="AB360:AC360"/>
    <mergeCell ref="AE358:AG358"/>
    <mergeCell ref="K359:M359"/>
    <mergeCell ref="O359:Q359"/>
    <mergeCell ref="S359:U359"/>
    <mergeCell ref="W359:Y359"/>
    <mergeCell ref="AA359:AC359"/>
    <mergeCell ref="AE359:AG359"/>
    <mergeCell ref="K358:M358"/>
    <mergeCell ref="O358:Q358"/>
    <mergeCell ref="S358:U358"/>
    <mergeCell ref="W358:Y358"/>
    <mergeCell ref="AA358:AC358"/>
    <mergeCell ref="AF356:AG356"/>
    <mergeCell ref="L357:M357"/>
    <mergeCell ref="P357:Q357"/>
    <mergeCell ref="T357:U357"/>
    <mergeCell ref="X357:Y357"/>
    <mergeCell ref="AB357:AC357"/>
    <mergeCell ref="AF357:AG357"/>
    <mergeCell ref="L356:M356"/>
    <mergeCell ref="P356:Q356"/>
    <mergeCell ref="T356:U356"/>
    <mergeCell ref="X356:Y356"/>
    <mergeCell ref="AB356:AC356"/>
    <mergeCell ref="AF354:AG354"/>
    <mergeCell ref="L355:M355"/>
    <mergeCell ref="P355:Q355"/>
    <mergeCell ref="T355:U355"/>
    <mergeCell ref="X355:Y355"/>
    <mergeCell ref="AB355:AC355"/>
    <mergeCell ref="AF355:AG355"/>
    <mergeCell ref="L354:M354"/>
    <mergeCell ref="P354:Q354"/>
    <mergeCell ref="T354:U354"/>
    <mergeCell ref="X354:Y354"/>
    <mergeCell ref="AB354:AC354"/>
    <mergeCell ref="AE352:AG352"/>
    <mergeCell ref="K353:M353"/>
    <mergeCell ref="O353:Q353"/>
    <mergeCell ref="S353:U353"/>
    <mergeCell ref="W353:Y353"/>
    <mergeCell ref="AA353:AC353"/>
    <mergeCell ref="AE353:AG353"/>
    <mergeCell ref="K352:M352"/>
    <mergeCell ref="O352:Q352"/>
    <mergeCell ref="S352:U352"/>
    <mergeCell ref="W352:Y352"/>
    <mergeCell ref="AA352:AC352"/>
    <mergeCell ref="AF350:AG350"/>
    <mergeCell ref="K351:M351"/>
    <mergeCell ref="O351:Q351"/>
    <mergeCell ref="S351:U351"/>
    <mergeCell ref="W351:Y351"/>
    <mergeCell ref="AA351:AC351"/>
    <mergeCell ref="AE351:AG351"/>
    <mergeCell ref="L350:M350"/>
    <mergeCell ref="P350:Q350"/>
    <mergeCell ref="T350:U350"/>
    <mergeCell ref="X350:Y350"/>
    <mergeCell ref="AB350:AC350"/>
    <mergeCell ref="AE348:AG348"/>
    <mergeCell ref="L349:M349"/>
    <mergeCell ref="P349:Q349"/>
    <mergeCell ref="T349:U349"/>
    <mergeCell ref="X349:Y349"/>
    <mergeCell ref="AB349:AC349"/>
    <mergeCell ref="AF349:AG349"/>
    <mergeCell ref="K348:M348"/>
    <mergeCell ref="O348:Q348"/>
    <mergeCell ref="S348:U348"/>
    <mergeCell ref="W348:Y348"/>
    <mergeCell ref="AA348:AC348"/>
    <mergeCell ref="AE346:AG346"/>
    <mergeCell ref="K347:M347"/>
    <mergeCell ref="O347:Q347"/>
    <mergeCell ref="S347:U347"/>
    <mergeCell ref="W347:Y347"/>
    <mergeCell ref="AA347:AC347"/>
    <mergeCell ref="AE347:AG347"/>
    <mergeCell ref="K346:M346"/>
    <mergeCell ref="O346:Q346"/>
    <mergeCell ref="S346:U346"/>
    <mergeCell ref="W346:Y346"/>
    <mergeCell ref="AA346:AC346"/>
    <mergeCell ref="AF344:AG344"/>
    <mergeCell ref="L345:M345"/>
    <mergeCell ref="P345:Q345"/>
    <mergeCell ref="T345:U345"/>
    <mergeCell ref="X345:Y345"/>
    <mergeCell ref="AB345:AC345"/>
    <mergeCell ref="AF345:AG345"/>
    <mergeCell ref="L344:M344"/>
    <mergeCell ref="P344:Q344"/>
    <mergeCell ref="T344:U344"/>
    <mergeCell ref="X344:Y344"/>
    <mergeCell ref="AB344:AC344"/>
    <mergeCell ref="AE342:AG342"/>
    <mergeCell ref="L343:M343"/>
    <mergeCell ref="P343:Q343"/>
    <mergeCell ref="T343:U343"/>
    <mergeCell ref="X343:Y343"/>
    <mergeCell ref="AB343:AC343"/>
    <mergeCell ref="AF343:AG343"/>
    <mergeCell ref="K342:M342"/>
    <mergeCell ref="O342:Q342"/>
    <mergeCell ref="S342:U342"/>
    <mergeCell ref="W342:Y342"/>
    <mergeCell ref="AA342:AC342"/>
    <mergeCell ref="AE340:AG340"/>
    <mergeCell ref="K341:M341"/>
    <mergeCell ref="O341:Q341"/>
    <mergeCell ref="S341:U341"/>
    <mergeCell ref="W341:Y341"/>
    <mergeCell ref="AA341:AC341"/>
    <mergeCell ref="AE341:AG341"/>
    <mergeCell ref="K340:M340"/>
    <mergeCell ref="O340:Q340"/>
    <mergeCell ref="S340:U340"/>
    <mergeCell ref="W340:Y340"/>
    <mergeCell ref="AA340:AC340"/>
    <mergeCell ref="AF338:AG338"/>
    <mergeCell ref="L339:M339"/>
    <mergeCell ref="P339:Q339"/>
    <mergeCell ref="T339:U339"/>
    <mergeCell ref="X339:Y339"/>
    <mergeCell ref="AB339:AC339"/>
    <mergeCell ref="AF339:AG339"/>
    <mergeCell ref="L338:M338"/>
    <mergeCell ref="P338:Q338"/>
    <mergeCell ref="T338:U338"/>
    <mergeCell ref="X338:Y338"/>
    <mergeCell ref="AB338:AC338"/>
    <mergeCell ref="AF336:AG336"/>
    <mergeCell ref="L337:M337"/>
    <mergeCell ref="P337:Q337"/>
    <mergeCell ref="T337:U337"/>
    <mergeCell ref="X337:Y337"/>
    <mergeCell ref="AB337:AC337"/>
    <mergeCell ref="AF337:AG337"/>
    <mergeCell ref="L336:M336"/>
    <mergeCell ref="P336:Q336"/>
    <mergeCell ref="T336:U336"/>
    <mergeCell ref="X336:Y336"/>
    <mergeCell ref="AB336:AC336"/>
    <mergeCell ref="AF334:AG334"/>
    <mergeCell ref="L335:M335"/>
    <mergeCell ref="P335:Q335"/>
    <mergeCell ref="T335:U335"/>
    <mergeCell ref="X335:Y335"/>
    <mergeCell ref="AB335:AC335"/>
    <mergeCell ref="AF335:AG335"/>
    <mergeCell ref="L334:M334"/>
    <mergeCell ref="P334:Q334"/>
    <mergeCell ref="T334:U334"/>
    <mergeCell ref="X334:Y334"/>
    <mergeCell ref="AB334:AC334"/>
    <mergeCell ref="AE332:AG332"/>
    <mergeCell ref="K333:M333"/>
    <mergeCell ref="O333:Q333"/>
    <mergeCell ref="S333:U333"/>
    <mergeCell ref="W333:Y333"/>
    <mergeCell ref="AA333:AC333"/>
    <mergeCell ref="AE333:AG333"/>
    <mergeCell ref="K332:M332"/>
    <mergeCell ref="O332:Q332"/>
    <mergeCell ref="S332:U332"/>
    <mergeCell ref="W332:Y332"/>
    <mergeCell ref="AA332:AC332"/>
    <mergeCell ref="AF330:AG330"/>
    <mergeCell ref="K331:M331"/>
    <mergeCell ref="O331:Q331"/>
    <mergeCell ref="S331:U331"/>
    <mergeCell ref="W331:Y331"/>
    <mergeCell ref="AA331:AC331"/>
    <mergeCell ref="AE331:AG331"/>
    <mergeCell ref="L330:M330"/>
    <mergeCell ref="P330:Q330"/>
    <mergeCell ref="T330:U330"/>
    <mergeCell ref="X330:Y330"/>
    <mergeCell ref="AB330:AC330"/>
    <mergeCell ref="AE328:AG328"/>
    <mergeCell ref="L329:M329"/>
    <mergeCell ref="P329:Q329"/>
    <mergeCell ref="T329:U329"/>
    <mergeCell ref="X329:Y329"/>
    <mergeCell ref="AB329:AC329"/>
    <mergeCell ref="AF329:AG329"/>
    <mergeCell ref="K328:M328"/>
    <mergeCell ref="O328:Q328"/>
    <mergeCell ref="S328:U328"/>
    <mergeCell ref="W328:Y328"/>
    <mergeCell ref="AA328:AC328"/>
    <mergeCell ref="AE326:AG326"/>
    <mergeCell ref="K327:M327"/>
    <mergeCell ref="O327:Q327"/>
    <mergeCell ref="S327:U327"/>
    <mergeCell ref="W327:Y327"/>
    <mergeCell ref="AA327:AC327"/>
    <mergeCell ref="AE327:AG327"/>
    <mergeCell ref="K326:M326"/>
    <mergeCell ref="O326:Q326"/>
    <mergeCell ref="S326:U326"/>
    <mergeCell ref="W326:Y326"/>
    <mergeCell ref="AA326:AC326"/>
    <mergeCell ref="AF324:AG324"/>
    <mergeCell ref="L325:M325"/>
    <mergeCell ref="P325:Q325"/>
    <mergeCell ref="T325:U325"/>
    <mergeCell ref="X325:Y325"/>
    <mergeCell ref="AB325:AC325"/>
    <mergeCell ref="AF325:AG325"/>
    <mergeCell ref="L324:M324"/>
    <mergeCell ref="P324:Q324"/>
    <mergeCell ref="T324:U324"/>
    <mergeCell ref="X324:Y324"/>
    <mergeCell ref="AB324:AC324"/>
    <mergeCell ref="AE322:AG322"/>
    <mergeCell ref="K323:M323"/>
    <mergeCell ref="O323:Q323"/>
    <mergeCell ref="S323:U323"/>
    <mergeCell ref="W323:Y323"/>
    <mergeCell ref="AA323:AC323"/>
    <mergeCell ref="AE323:AG323"/>
    <mergeCell ref="K322:M322"/>
    <mergeCell ref="O322:Q322"/>
    <mergeCell ref="S322:U322"/>
    <mergeCell ref="W322:Y322"/>
    <mergeCell ref="AA322:AC322"/>
    <mergeCell ref="AB320:AC320"/>
    <mergeCell ref="AF320:AG320"/>
    <mergeCell ref="K321:M321"/>
    <mergeCell ref="O321:Q321"/>
    <mergeCell ref="S321:U321"/>
    <mergeCell ref="W321:Y321"/>
    <mergeCell ref="AA321:AC321"/>
    <mergeCell ref="AE321:AG321"/>
    <mergeCell ref="A320:F320"/>
    <mergeCell ref="L320:M320"/>
    <mergeCell ref="P320:Q320"/>
    <mergeCell ref="T320:U320"/>
    <mergeCell ref="X320:Y320"/>
    <mergeCell ref="AE318:AG318"/>
    <mergeCell ref="K319:M319"/>
    <mergeCell ref="O319:Q319"/>
    <mergeCell ref="S319:U319"/>
    <mergeCell ref="W319:Y319"/>
    <mergeCell ref="AA319:AC319"/>
    <mergeCell ref="AE319:AG319"/>
    <mergeCell ref="K318:M318"/>
    <mergeCell ref="O318:Q318"/>
    <mergeCell ref="S318:U318"/>
    <mergeCell ref="W318:Y318"/>
    <mergeCell ref="AA318:AC318"/>
    <mergeCell ref="AF316:AG316"/>
    <mergeCell ref="L317:M317"/>
    <mergeCell ref="P317:Q317"/>
    <mergeCell ref="T317:U317"/>
    <mergeCell ref="X317:Y317"/>
    <mergeCell ref="AB317:AC317"/>
    <mergeCell ref="AF317:AG317"/>
    <mergeCell ref="L316:M316"/>
    <mergeCell ref="P316:Q316"/>
    <mergeCell ref="T316:U316"/>
    <mergeCell ref="X316:Y316"/>
    <mergeCell ref="AB316:AC316"/>
    <mergeCell ref="AE314:AG314"/>
    <mergeCell ref="K315:M315"/>
    <mergeCell ref="O315:Q315"/>
    <mergeCell ref="S315:U315"/>
    <mergeCell ref="W315:Y315"/>
    <mergeCell ref="AA315:AC315"/>
    <mergeCell ref="AE315:AG315"/>
    <mergeCell ref="K314:M314"/>
    <mergeCell ref="O314:Q314"/>
    <mergeCell ref="S314:U314"/>
    <mergeCell ref="W314:Y314"/>
    <mergeCell ref="AA314:AC314"/>
    <mergeCell ref="AF312:AG312"/>
    <mergeCell ref="L313:M313"/>
    <mergeCell ref="P313:Q313"/>
    <mergeCell ref="T313:U313"/>
    <mergeCell ref="X313:Y313"/>
    <mergeCell ref="AB313:AC313"/>
    <mergeCell ref="AF313:AG313"/>
    <mergeCell ref="L312:M312"/>
    <mergeCell ref="P312:Q312"/>
    <mergeCell ref="T312:U312"/>
    <mergeCell ref="X312:Y312"/>
    <mergeCell ref="AB312:AC312"/>
    <mergeCell ref="AE310:AG310"/>
    <mergeCell ref="K311:M311"/>
    <mergeCell ref="O311:Q311"/>
    <mergeCell ref="S311:U311"/>
    <mergeCell ref="W311:Y311"/>
    <mergeCell ref="AA311:AC311"/>
    <mergeCell ref="AE311:AG311"/>
    <mergeCell ref="K310:M310"/>
    <mergeCell ref="O310:Q310"/>
    <mergeCell ref="S310:U310"/>
    <mergeCell ref="W310:Y310"/>
    <mergeCell ref="AA310:AC310"/>
    <mergeCell ref="AF308:AG308"/>
    <mergeCell ref="K309:M309"/>
    <mergeCell ref="O309:Q309"/>
    <mergeCell ref="S309:U309"/>
    <mergeCell ref="W309:Y309"/>
    <mergeCell ref="AA309:AC309"/>
    <mergeCell ref="AE309:AG309"/>
    <mergeCell ref="L308:M308"/>
    <mergeCell ref="P308:Q308"/>
    <mergeCell ref="T308:U308"/>
    <mergeCell ref="X308:Y308"/>
    <mergeCell ref="AB308:AC308"/>
    <mergeCell ref="AF306:AG306"/>
    <mergeCell ref="L307:M307"/>
    <mergeCell ref="P307:Q307"/>
    <mergeCell ref="T307:U307"/>
    <mergeCell ref="X307:Y307"/>
    <mergeCell ref="AB307:AC307"/>
    <mergeCell ref="AF307:AG307"/>
    <mergeCell ref="L306:M306"/>
    <mergeCell ref="P306:Q306"/>
    <mergeCell ref="T306:U306"/>
    <mergeCell ref="X306:Y306"/>
    <mergeCell ref="AB306:AC306"/>
    <mergeCell ref="AE304:AG304"/>
    <mergeCell ref="K305:M305"/>
    <mergeCell ref="O305:Q305"/>
    <mergeCell ref="S305:U305"/>
    <mergeCell ref="W305:Y305"/>
    <mergeCell ref="AA305:AC305"/>
    <mergeCell ref="AE305:AG305"/>
    <mergeCell ref="K304:M304"/>
    <mergeCell ref="O304:Q304"/>
    <mergeCell ref="S304:U304"/>
    <mergeCell ref="W304:Y304"/>
    <mergeCell ref="AA304:AC304"/>
    <mergeCell ref="AF302:AG302"/>
    <mergeCell ref="K303:M303"/>
    <mergeCell ref="O303:Q303"/>
    <mergeCell ref="S303:U303"/>
    <mergeCell ref="W303:Y303"/>
    <mergeCell ref="AA303:AC303"/>
    <mergeCell ref="AE303:AG303"/>
    <mergeCell ref="L302:M302"/>
    <mergeCell ref="P302:Q302"/>
    <mergeCell ref="T302:U302"/>
    <mergeCell ref="X302:Y302"/>
    <mergeCell ref="AB302:AC302"/>
    <mergeCell ref="AE300:AG300"/>
    <mergeCell ref="L301:M301"/>
    <mergeCell ref="P301:Q301"/>
    <mergeCell ref="T301:U301"/>
    <mergeCell ref="X301:Y301"/>
    <mergeCell ref="AB301:AC301"/>
    <mergeCell ref="AF301:AG301"/>
    <mergeCell ref="K300:M300"/>
    <mergeCell ref="O300:Q300"/>
    <mergeCell ref="S300:U300"/>
    <mergeCell ref="W300:Y300"/>
    <mergeCell ref="AA300:AC300"/>
    <mergeCell ref="AF298:AG298"/>
    <mergeCell ref="K299:M299"/>
    <mergeCell ref="O299:Q299"/>
    <mergeCell ref="S299:U299"/>
    <mergeCell ref="W299:Y299"/>
    <mergeCell ref="AA299:AC299"/>
    <mergeCell ref="AE299:AG299"/>
    <mergeCell ref="L298:M298"/>
    <mergeCell ref="P298:Q298"/>
    <mergeCell ref="T298:U298"/>
    <mergeCell ref="X298:Y298"/>
    <mergeCell ref="AB298:AC298"/>
    <mergeCell ref="AE296:AG296"/>
    <mergeCell ref="L297:M297"/>
    <mergeCell ref="P297:Q297"/>
    <mergeCell ref="T297:U297"/>
    <mergeCell ref="X297:Y297"/>
    <mergeCell ref="AB297:AC297"/>
    <mergeCell ref="AF297:AG297"/>
    <mergeCell ref="K296:M296"/>
    <mergeCell ref="O296:Q296"/>
    <mergeCell ref="S296:U296"/>
    <mergeCell ref="W296:Y296"/>
    <mergeCell ref="AA296:AC296"/>
    <mergeCell ref="AF294:AG294"/>
    <mergeCell ref="K295:M295"/>
    <mergeCell ref="O295:Q295"/>
    <mergeCell ref="S295:U295"/>
    <mergeCell ref="W295:Y295"/>
    <mergeCell ref="AA295:AC295"/>
    <mergeCell ref="AE295:AG295"/>
    <mergeCell ref="L294:M294"/>
    <mergeCell ref="P294:Q294"/>
    <mergeCell ref="T294:U294"/>
    <mergeCell ref="X294:Y294"/>
    <mergeCell ref="AB294:AC294"/>
    <mergeCell ref="AE292:AG292"/>
    <mergeCell ref="L293:M293"/>
    <mergeCell ref="P293:Q293"/>
    <mergeCell ref="T293:U293"/>
    <mergeCell ref="X293:Y293"/>
    <mergeCell ref="AB293:AC293"/>
    <mergeCell ref="AF293:AG293"/>
    <mergeCell ref="K292:M292"/>
    <mergeCell ref="O292:Q292"/>
    <mergeCell ref="S292:U292"/>
    <mergeCell ref="W292:Y292"/>
    <mergeCell ref="AA292:AC292"/>
    <mergeCell ref="AE290:AG290"/>
    <mergeCell ref="K291:M291"/>
    <mergeCell ref="O291:Q291"/>
    <mergeCell ref="S291:U291"/>
    <mergeCell ref="W291:Y291"/>
    <mergeCell ref="AA291:AC291"/>
    <mergeCell ref="AE291:AG291"/>
    <mergeCell ref="K290:M290"/>
    <mergeCell ref="O290:Q290"/>
    <mergeCell ref="S290:U290"/>
    <mergeCell ref="W290:Y290"/>
    <mergeCell ref="AA290:AC290"/>
    <mergeCell ref="AE288:AG288"/>
    <mergeCell ref="A289:F289"/>
    <mergeCell ref="L289:M289"/>
    <mergeCell ref="P289:Q289"/>
    <mergeCell ref="T289:U289"/>
    <mergeCell ref="X289:Y289"/>
    <mergeCell ref="AB289:AC289"/>
    <mergeCell ref="AF289:AG289"/>
    <mergeCell ref="K288:M288"/>
    <mergeCell ref="O288:Q288"/>
    <mergeCell ref="S288:U288"/>
    <mergeCell ref="W288:Y288"/>
    <mergeCell ref="AA288:AC288"/>
    <mergeCell ref="AF286:AG286"/>
    <mergeCell ref="K287:M287"/>
    <mergeCell ref="O287:Q287"/>
    <mergeCell ref="S287:U287"/>
    <mergeCell ref="W287:Y287"/>
    <mergeCell ref="AA287:AC287"/>
    <mergeCell ref="AE287:AG287"/>
    <mergeCell ref="L286:M286"/>
    <mergeCell ref="P286:Q286"/>
    <mergeCell ref="T286:U286"/>
    <mergeCell ref="X286:Y286"/>
    <mergeCell ref="AB286:AC286"/>
    <mergeCell ref="AE284:AG284"/>
    <mergeCell ref="L285:M285"/>
    <mergeCell ref="P285:Q285"/>
    <mergeCell ref="T285:U285"/>
    <mergeCell ref="X285:Y285"/>
    <mergeCell ref="AB285:AC285"/>
    <mergeCell ref="AF285:AG285"/>
    <mergeCell ref="K284:M284"/>
    <mergeCell ref="O284:Q284"/>
    <mergeCell ref="S284:U284"/>
    <mergeCell ref="W284:Y284"/>
    <mergeCell ref="AA284:AC284"/>
    <mergeCell ref="AF282:AG282"/>
    <mergeCell ref="K283:M283"/>
    <mergeCell ref="O283:Q283"/>
    <mergeCell ref="S283:U283"/>
    <mergeCell ref="W283:Y283"/>
    <mergeCell ref="AA283:AC283"/>
    <mergeCell ref="AE283:AG283"/>
    <mergeCell ref="L282:M282"/>
    <mergeCell ref="P282:Q282"/>
    <mergeCell ref="T282:U282"/>
    <mergeCell ref="X282:Y282"/>
    <mergeCell ref="AB282:AC282"/>
    <mergeCell ref="AE280:AG280"/>
    <mergeCell ref="L281:M281"/>
    <mergeCell ref="P281:Q281"/>
    <mergeCell ref="T281:U281"/>
    <mergeCell ref="X281:Y281"/>
    <mergeCell ref="AB281:AC281"/>
    <mergeCell ref="AF281:AG281"/>
    <mergeCell ref="K280:M280"/>
    <mergeCell ref="O280:Q280"/>
    <mergeCell ref="S280:U280"/>
    <mergeCell ref="W280:Y280"/>
    <mergeCell ref="AA280:AC280"/>
    <mergeCell ref="AF278:AG278"/>
    <mergeCell ref="K279:M279"/>
    <mergeCell ref="O279:Q279"/>
    <mergeCell ref="S279:U279"/>
    <mergeCell ref="W279:Y279"/>
    <mergeCell ref="AA279:AC279"/>
    <mergeCell ref="AE279:AG279"/>
    <mergeCell ref="L278:M278"/>
    <mergeCell ref="P278:Q278"/>
    <mergeCell ref="T278:U278"/>
    <mergeCell ref="X278:Y278"/>
    <mergeCell ref="AB278:AC278"/>
    <mergeCell ref="AF276:AG276"/>
    <mergeCell ref="L277:M277"/>
    <mergeCell ref="P277:Q277"/>
    <mergeCell ref="T277:U277"/>
    <mergeCell ref="X277:Y277"/>
    <mergeCell ref="AB277:AC277"/>
    <mergeCell ref="AF277:AG277"/>
    <mergeCell ref="L276:M276"/>
    <mergeCell ref="P276:Q276"/>
    <mergeCell ref="T276:U276"/>
    <mergeCell ref="X276:Y276"/>
    <mergeCell ref="AB276:AC276"/>
    <mergeCell ref="AE274:AG274"/>
    <mergeCell ref="K275:M275"/>
    <mergeCell ref="O275:Q275"/>
    <mergeCell ref="S275:U275"/>
    <mergeCell ref="W275:Y275"/>
    <mergeCell ref="AA275:AC275"/>
    <mergeCell ref="AE275:AG275"/>
    <mergeCell ref="K274:M274"/>
    <mergeCell ref="O274:Q274"/>
    <mergeCell ref="S274:U274"/>
    <mergeCell ref="W274:Y274"/>
    <mergeCell ref="AA274:AC274"/>
    <mergeCell ref="AB272:AC272"/>
    <mergeCell ref="AF272:AG272"/>
    <mergeCell ref="K273:M273"/>
    <mergeCell ref="O273:Q273"/>
    <mergeCell ref="S273:U273"/>
    <mergeCell ref="W273:Y273"/>
    <mergeCell ref="AA273:AC273"/>
    <mergeCell ref="AE273:AG273"/>
    <mergeCell ref="A272:F272"/>
    <mergeCell ref="L272:M272"/>
    <mergeCell ref="P272:Q272"/>
    <mergeCell ref="T272:U272"/>
    <mergeCell ref="X272:Y272"/>
    <mergeCell ref="AE270:AG270"/>
    <mergeCell ref="K271:M271"/>
    <mergeCell ref="O271:Q271"/>
    <mergeCell ref="S271:U271"/>
    <mergeCell ref="W271:Y271"/>
    <mergeCell ref="AA271:AC271"/>
    <mergeCell ref="AE271:AG271"/>
    <mergeCell ref="K270:M270"/>
    <mergeCell ref="O270:Q270"/>
    <mergeCell ref="S270:U270"/>
    <mergeCell ref="W270:Y270"/>
    <mergeCell ref="AA270:AC270"/>
    <mergeCell ref="AF268:AG268"/>
    <mergeCell ref="L269:M269"/>
    <mergeCell ref="P269:Q269"/>
    <mergeCell ref="T269:U269"/>
    <mergeCell ref="X269:Y269"/>
    <mergeCell ref="AB269:AC269"/>
    <mergeCell ref="AF269:AG269"/>
    <mergeCell ref="L268:M268"/>
    <mergeCell ref="P268:Q268"/>
    <mergeCell ref="T268:U268"/>
    <mergeCell ref="X268:Y268"/>
    <mergeCell ref="AB268:AC268"/>
    <mergeCell ref="AE266:AG266"/>
    <mergeCell ref="K267:M267"/>
    <mergeCell ref="O267:Q267"/>
    <mergeCell ref="S267:U267"/>
    <mergeCell ref="W267:Y267"/>
    <mergeCell ref="AA267:AC267"/>
    <mergeCell ref="AE267:AG267"/>
    <mergeCell ref="K266:M266"/>
    <mergeCell ref="O266:Q266"/>
    <mergeCell ref="S266:U266"/>
    <mergeCell ref="W266:Y266"/>
    <mergeCell ref="AA266:AC266"/>
    <mergeCell ref="AF264:AG264"/>
    <mergeCell ref="L265:M265"/>
    <mergeCell ref="P265:Q265"/>
    <mergeCell ref="T265:U265"/>
    <mergeCell ref="X265:Y265"/>
    <mergeCell ref="AB265:AC265"/>
    <mergeCell ref="AF265:AG265"/>
    <mergeCell ref="L264:M264"/>
    <mergeCell ref="P264:Q264"/>
    <mergeCell ref="T264:U264"/>
    <mergeCell ref="X264:Y264"/>
    <mergeCell ref="AB264:AC264"/>
    <mergeCell ref="AE262:AG262"/>
    <mergeCell ref="K263:M263"/>
    <mergeCell ref="O263:Q263"/>
    <mergeCell ref="S263:U263"/>
    <mergeCell ref="W263:Y263"/>
    <mergeCell ref="AA263:AC263"/>
    <mergeCell ref="AE263:AG263"/>
    <mergeCell ref="K262:M262"/>
    <mergeCell ref="O262:Q262"/>
    <mergeCell ref="S262:U262"/>
    <mergeCell ref="W262:Y262"/>
    <mergeCell ref="AA262:AC262"/>
    <mergeCell ref="AF260:AG260"/>
    <mergeCell ref="L261:M261"/>
    <mergeCell ref="P261:Q261"/>
    <mergeCell ref="T261:U261"/>
    <mergeCell ref="X261:Y261"/>
    <mergeCell ref="AB261:AC261"/>
    <mergeCell ref="AF261:AG261"/>
    <mergeCell ref="L260:M260"/>
    <mergeCell ref="P260:Q260"/>
    <mergeCell ref="T260:U260"/>
    <mergeCell ref="X260:Y260"/>
    <mergeCell ref="AB260:AC260"/>
    <mergeCell ref="AE258:AG258"/>
    <mergeCell ref="L259:M259"/>
    <mergeCell ref="P259:Q259"/>
    <mergeCell ref="T259:U259"/>
    <mergeCell ref="X259:Y259"/>
    <mergeCell ref="AB259:AC259"/>
    <mergeCell ref="AF259:AG259"/>
    <mergeCell ref="K258:M258"/>
    <mergeCell ref="O258:Q258"/>
    <mergeCell ref="S258:U258"/>
    <mergeCell ref="W258:Y258"/>
    <mergeCell ref="AA258:AC258"/>
    <mergeCell ref="AE256:AG256"/>
    <mergeCell ref="K257:M257"/>
    <mergeCell ref="O257:Q257"/>
    <mergeCell ref="S257:U257"/>
    <mergeCell ref="W257:Y257"/>
    <mergeCell ref="AA257:AC257"/>
    <mergeCell ref="AE257:AG257"/>
    <mergeCell ref="K256:M256"/>
    <mergeCell ref="O256:Q256"/>
    <mergeCell ref="S256:U256"/>
    <mergeCell ref="W256:Y256"/>
    <mergeCell ref="AA256:AC256"/>
    <mergeCell ref="AF254:AG254"/>
    <mergeCell ref="L255:M255"/>
    <mergeCell ref="P255:Q255"/>
    <mergeCell ref="T255:U255"/>
    <mergeCell ref="X255:Y255"/>
    <mergeCell ref="AB255:AC255"/>
    <mergeCell ref="AF255:AG255"/>
    <mergeCell ref="L254:M254"/>
    <mergeCell ref="P254:Q254"/>
    <mergeCell ref="T254:U254"/>
    <mergeCell ref="X254:Y254"/>
    <mergeCell ref="AB254:AC254"/>
    <mergeCell ref="AE252:AG252"/>
    <mergeCell ref="K253:M253"/>
    <mergeCell ref="O253:Q253"/>
    <mergeCell ref="S253:U253"/>
    <mergeCell ref="W253:Y253"/>
    <mergeCell ref="AA253:AC253"/>
    <mergeCell ref="AE253:AG253"/>
    <mergeCell ref="K252:M252"/>
    <mergeCell ref="O252:Q252"/>
    <mergeCell ref="S252:U252"/>
    <mergeCell ref="W252:Y252"/>
    <mergeCell ref="AA252:AC252"/>
    <mergeCell ref="AB250:AC250"/>
    <mergeCell ref="AF250:AG250"/>
    <mergeCell ref="K251:M251"/>
    <mergeCell ref="O251:Q251"/>
    <mergeCell ref="S251:U251"/>
    <mergeCell ref="W251:Y251"/>
    <mergeCell ref="AA251:AC251"/>
    <mergeCell ref="AE251:AG251"/>
    <mergeCell ref="A250:F250"/>
    <mergeCell ref="L250:M250"/>
    <mergeCell ref="P250:Q250"/>
    <mergeCell ref="T250:U250"/>
    <mergeCell ref="X250:Y250"/>
    <mergeCell ref="AE248:AG248"/>
    <mergeCell ref="K249:M249"/>
    <mergeCell ref="O249:Q249"/>
    <mergeCell ref="S249:U249"/>
    <mergeCell ref="W249:Y249"/>
    <mergeCell ref="AA249:AC249"/>
    <mergeCell ref="AE249:AG249"/>
    <mergeCell ref="K248:M248"/>
    <mergeCell ref="O248:Q248"/>
    <mergeCell ref="S248:U248"/>
    <mergeCell ref="W248:Y248"/>
    <mergeCell ref="AA248:AC248"/>
    <mergeCell ref="AF246:AG246"/>
    <mergeCell ref="L247:M247"/>
    <mergeCell ref="P247:Q247"/>
    <mergeCell ref="T247:U247"/>
    <mergeCell ref="X247:Y247"/>
    <mergeCell ref="AB247:AC247"/>
    <mergeCell ref="AF247:AG247"/>
    <mergeCell ref="L246:M246"/>
    <mergeCell ref="P246:Q246"/>
    <mergeCell ref="T246:U246"/>
    <mergeCell ref="X246:Y246"/>
    <mergeCell ref="AB246:AC246"/>
    <mergeCell ref="AE244:AG244"/>
    <mergeCell ref="K245:M245"/>
    <mergeCell ref="O245:Q245"/>
    <mergeCell ref="S245:U245"/>
    <mergeCell ref="W245:Y245"/>
    <mergeCell ref="AA245:AC245"/>
    <mergeCell ref="AE245:AG245"/>
    <mergeCell ref="K244:M244"/>
    <mergeCell ref="O244:Q244"/>
    <mergeCell ref="S244:U244"/>
    <mergeCell ref="W244:Y244"/>
    <mergeCell ref="AA244:AC244"/>
    <mergeCell ref="AF242:AG242"/>
    <mergeCell ref="L243:M243"/>
    <mergeCell ref="P243:Q243"/>
    <mergeCell ref="T243:U243"/>
    <mergeCell ref="X243:Y243"/>
    <mergeCell ref="AB243:AC243"/>
    <mergeCell ref="AF243:AG243"/>
    <mergeCell ref="L242:M242"/>
    <mergeCell ref="P242:Q242"/>
    <mergeCell ref="T242:U242"/>
    <mergeCell ref="X242:Y242"/>
    <mergeCell ref="AB242:AC242"/>
    <mergeCell ref="AE240:AG240"/>
    <mergeCell ref="K241:M241"/>
    <mergeCell ref="O241:Q241"/>
    <mergeCell ref="S241:U241"/>
    <mergeCell ref="W241:Y241"/>
    <mergeCell ref="AA241:AC241"/>
    <mergeCell ref="AE241:AG241"/>
    <mergeCell ref="K240:M240"/>
    <mergeCell ref="O240:Q240"/>
    <mergeCell ref="S240:U240"/>
    <mergeCell ref="W240:Y240"/>
    <mergeCell ref="AA240:AC240"/>
    <mergeCell ref="AF238:AG238"/>
    <mergeCell ref="L239:M239"/>
    <mergeCell ref="P239:Q239"/>
    <mergeCell ref="T239:U239"/>
    <mergeCell ref="X239:Y239"/>
    <mergeCell ref="AB239:AC239"/>
    <mergeCell ref="AF239:AG239"/>
    <mergeCell ref="L238:M238"/>
    <mergeCell ref="P238:Q238"/>
    <mergeCell ref="T238:U238"/>
    <mergeCell ref="X238:Y238"/>
    <mergeCell ref="AB238:AC238"/>
    <mergeCell ref="AF236:AG236"/>
    <mergeCell ref="L237:M237"/>
    <mergeCell ref="P237:Q237"/>
    <mergeCell ref="T237:U237"/>
    <mergeCell ref="X237:Y237"/>
    <mergeCell ref="AB237:AC237"/>
    <mergeCell ref="AF237:AG237"/>
    <mergeCell ref="L236:M236"/>
    <mergeCell ref="P236:Q236"/>
    <mergeCell ref="T236:U236"/>
    <mergeCell ref="X236:Y236"/>
    <mergeCell ref="AB236:AC236"/>
    <mergeCell ref="AF234:AG234"/>
    <mergeCell ref="L235:M235"/>
    <mergeCell ref="P235:Q235"/>
    <mergeCell ref="T235:U235"/>
    <mergeCell ref="X235:Y235"/>
    <mergeCell ref="AB235:AC235"/>
    <mergeCell ref="AF235:AG235"/>
    <mergeCell ref="L234:M234"/>
    <mergeCell ref="P234:Q234"/>
    <mergeCell ref="T234:U234"/>
    <mergeCell ref="X234:Y234"/>
    <mergeCell ref="AB234:AC234"/>
    <mergeCell ref="AF232:AG232"/>
    <mergeCell ref="L233:M233"/>
    <mergeCell ref="P233:Q233"/>
    <mergeCell ref="T233:U233"/>
    <mergeCell ref="X233:Y233"/>
    <mergeCell ref="AB233:AC233"/>
    <mergeCell ref="AF233:AG233"/>
    <mergeCell ref="L232:M232"/>
    <mergeCell ref="P232:Q232"/>
    <mergeCell ref="T232:U232"/>
    <mergeCell ref="X232:Y232"/>
    <mergeCell ref="AB232:AC232"/>
    <mergeCell ref="AE230:AG230"/>
    <mergeCell ref="L231:M231"/>
    <mergeCell ref="P231:Q231"/>
    <mergeCell ref="T231:U231"/>
    <mergeCell ref="X231:Y231"/>
    <mergeCell ref="AB231:AC231"/>
    <mergeCell ref="AF231:AG231"/>
    <mergeCell ref="K230:M230"/>
    <mergeCell ref="O230:Q230"/>
    <mergeCell ref="S230:U230"/>
    <mergeCell ref="W230:Y230"/>
    <mergeCell ref="AA230:AC230"/>
    <mergeCell ref="AE228:AG228"/>
    <mergeCell ref="K229:M229"/>
    <mergeCell ref="O229:Q229"/>
    <mergeCell ref="S229:U229"/>
    <mergeCell ref="W229:Y229"/>
    <mergeCell ref="AA229:AC229"/>
    <mergeCell ref="AE229:AG229"/>
    <mergeCell ref="K228:M228"/>
    <mergeCell ref="O228:Q228"/>
    <mergeCell ref="S228:U228"/>
    <mergeCell ref="W228:Y228"/>
    <mergeCell ref="AA228:AC228"/>
    <mergeCell ref="AF226:AG226"/>
    <mergeCell ref="L227:M227"/>
    <mergeCell ref="P227:Q227"/>
    <mergeCell ref="T227:U227"/>
    <mergeCell ref="X227:Y227"/>
    <mergeCell ref="AB227:AC227"/>
    <mergeCell ref="AF227:AG227"/>
    <mergeCell ref="L226:M226"/>
    <mergeCell ref="P226:Q226"/>
    <mergeCell ref="T226:U226"/>
    <mergeCell ref="X226:Y226"/>
    <mergeCell ref="AB226:AC226"/>
    <mergeCell ref="AF224:AG224"/>
    <mergeCell ref="L225:M225"/>
    <mergeCell ref="P225:Q225"/>
    <mergeCell ref="T225:U225"/>
    <mergeCell ref="X225:Y225"/>
    <mergeCell ref="AB225:AC225"/>
    <mergeCell ref="AF225:AG225"/>
    <mergeCell ref="L224:M224"/>
    <mergeCell ref="P224:Q224"/>
    <mergeCell ref="T224:U224"/>
    <mergeCell ref="X224:Y224"/>
    <mergeCell ref="AB224:AC224"/>
    <mergeCell ref="AF222:AG222"/>
    <mergeCell ref="L223:M223"/>
    <mergeCell ref="P223:Q223"/>
    <mergeCell ref="T223:U223"/>
    <mergeCell ref="X223:Y223"/>
    <mergeCell ref="AB223:AC223"/>
    <mergeCell ref="AF223:AG223"/>
    <mergeCell ref="L222:M222"/>
    <mergeCell ref="P222:Q222"/>
    <mergeCell ref="T222:U222"/>
    <mergeCell ref="X222:Y222"/>
    <mergeCell ref="AB222:AC222"/>
    <mergeCell ref="AE220:AG220"/>
    <mergeCell ref="K221:M221"/>
    <mergeCell ref="O221:Q221"/>
    <mergeCell ref="S221:U221"/>
    <mergeCell ref="W221:Y221"/>
    <mergeCell ref="AA221:AC221"/>
    <mergeCell ref="AE221:AG221"/>
    <mergeCell ref="K220:M220"/>
    <mergeCell ref="O220:Q220"/>
    <mergeCell ref="S220:U220"/>
    <mergeCell ref="W220:Y220"/>
    <mergeCell ref="AA220:AC220"/>
    <mergeCell ref="AF218:AG218"/>
    <mergeCell ref="L219:M219"/>
    <mergeCell ref="P219:Q219"/>
    <mergeCell ref="T219:U219"/>
    <mergeCell ref="X219:Y219"/>
    <mergeCell ref="AB219:AC219"/>
    <mergeCell ref="AF219:AG219"/>
    <mergeCell ref="L218:M218"/>
    <mergeCell ref="P218:Q218"/>
    <mergeCell ref="T218:U218"/>
    <mergeCell ref="X218:Y218"/>
    <mergeCell ref="AB218:AC218"/>
    <mergeCell ref="AE216:AG216"/>
    <mergeCell ref="L217:M217"/>
    <mergeCell ref="P217:Q217"/>
    <mergeCell ref="T217:U217"/>
    <mergeCell ref="X217:Y217"/>
    <mergeCell ref="AB217:AC217"/>
    <mergeCell ref="AF217:AG217"/>
    <mergeCell ref="K216:M216"/>
    <mergeCell ref="O216:Q216"/>
    <mergeCell ref="S216:U216"/>
    <mergeCell ref="W216:Y216"/>
    <mergeCell ref="AA216:AC216"/>
    <mergeCell ref="AE214:AG214"/>
    <mergeCell ref="K215:M215"/>
    <mergeCell ref="O215:Q215"/>
    <mergeCell ref="S215:U215"/>
    <mergeCell ref="W215:Y215"/>
    <mergeCell ref="AA215:AC215"/>
    <mergeCell ref="AE215:AG215"/>
    <mergeCell ref="K214:M214"/>
    <mergeCell ref="O214:Q214"/>
    <mergeCell ref="S214:U214"/>
    <mergeCell ref="W214:Y214"/>
    <mergeCell ref="AA214:AC214"/>
    <mergeCell ref="AB212:AC212"/>
    <mergeCell ref="AF212:AG212"/>
    <mergeCell ref="K213:M213"/>
    <mergeCell ref="O213:Q213"/>
    <mergeCell ref="S213:U213"/>
    <mergeCell ref="W213:Y213"/>
    <mergeCell ref="AA213:AC213"/>
    <mergeCell ref="AE213:AG213"/>
    <mergeCell ref="A212:F212"/>
    <mergeCell ref="L212:M212"/>
    <mergeCell ref="P212:Q212"/>
    <mergeCell ref="T212:U212"/>
    <mergeCell ref="X212:Y212"/>
    <mergeCell ref="AE210:AG210"/>
    <mergeCell ref="K211:M211"/>
    <mergeCell ref="O211:Q211"/>
    <mergeCell ref="S211:U211"/>
    <mergeCell ref="W211:Y211"/>
    <mergeCell ref="AA211:AC211"/>
    <mergeCell ref="AE211:AG211"/>
    <mergeCell ref="K210:M210"/>
    <mergeCell ref="O210:Q210"/>
    <mergeCell ref="S210:U210"/>
    <mergeCell ref="W210:Y210"/>
    <mergeCell ref="AA210:AC210"/>
    <mergeCell ref="AF208:AG208"/>
    <mergeCell ref="L209:M209"/>
    <mergeCell ref="P209:Q209"/>
    <mergeCell ref="T209:U209"/>
    <mergeCell ref="X209:Y209"/>
    <mergeCell ref="AB209:AC209"/>
    <mergeCell ref="AF209:AG209"/>
    <mergeCell ref="L208:M208"/>
    <mergeCell ref="P208:Q208"/>
    <mergeCell ref="T208:U208"/>
    <mergeCell ref="X208:Y208"/>
    <mergeCell ref="AB208:AC208"/>
    <mergeCell ref="AE206:AG206"/>
    <mergeCell ref="K207:M207"/>
    <mergeCell ref="O207:Q207"/>
    <mergeCell ref="S207:U207"/>
    <mergeCell ref="W207:Y207"/>
    <mergeCell ref="AA207:AC207"/>
    <mergeCell ref="AE207:AG207"/>
    <mergeCell ref="K206:M206"/>
    <mergeCell ref="O206:Q206"/>
    <mergeCell ref="S206:U206"/>
    <mergeCell ref="W206:Y206"/>
    <mergeCell ref="AA206:AC206"/>
    <mergeCell ref="AF204:AG204"/>
    <mergeCell ref="L205:M205"/>
    <mergeCell ref="P205:Q205"/>
    <mergeCell ref="T205:U205"/>
    <mergeCell ref="X205:Y205"/>
    <mergeCell ref="AB205:AC205"/>
    <mergeCell ref="AF205:AG205"/>
    <mergeCell ref="L204:M204"/>
    <mergeCell ref="P204:Q204"/>
    <mergeCell ref="T204:U204"/>
    <mergeCell ref="X204:Y204"/>
    <mergeCell ref="AB204:AC204"/>
    <mergeCell ref="AE202:AG202"/>
    <mergeCell ref="K203:M203"/>
    <mergeCell ref="O203:Q203"/>
    <mergeCell ref="S203:U203"/>
    <mergeCell ref="W203:Y203"/>
    <mergeCell ref="AA203:AC203"/>
    <mergeCell ref="AE203:AG203"/>
    <mergeCell ref="K202:M202"/>
    <mergeCell ref="O202:Q202"/>
    <mergeCell ref="S202:U202"/>
    <mergeCell ref="W202:Y202"/>
    <mergeCell ref="AA202:AC202"/>
    <mergeCell ref="AF200:AG200"/>
    <mergeCell ref="K201:M201"/>
    <mergeCell ref="O201:Q201"/>
    <mergeCell ref="S201:U201"/>
    <mergeCell ref="W201:Y201"/>
    <mergeCell ref="AA201:AC201"/>
    <mergeCell ref="AE201:AG201"/>
    <mergeCell ref="L200:M200"/>
    <mergeCell ref="P200:Q200"/>
    <mergeCell ref="T200:U200"/>
    <mergeCell ref="X200:Y200"/>
    <mergeCell ref="AB200:AC200"/>
    <mergeCell ref="AE198:AG198"/>
    <mergeCell ref="L199:M199"/>
    <mergeCell ref="P199:Q199"/>
    <mergeCell ref="T199:U199"/>
    <mergeCell ref="X199:Y199"/>
    <mergeCell ref="AB199:AC199"/>
    <mergeCell ref="AF199:AG199"/>
    <mergeCell ref="K198:M198"/>
    <mergeCell ref="O198:Q198"/>
    <mergeCell ref="S198:U198"/>
    <mergeCell ref="W198:Y198"/>
    <mergeCell ref="AA198:AC198"/>
    <mergeCell ref="AF196:AG196"/>
    <mergeCell ref="K197:M197"/>
    <mergeCell ref="O197:Q197"/>
    <mergeCell ref="S197:U197"/>
    <mergeCell ref="W197:Y197"/>
    <mergeCell ref="AA197:AC197"/>
    <mergeCell ref="AE197:AG197"/>
    <mergeCell ref="L196:M196"/>
    <mergeCell ref="P196:Q196"/>
    <mergeCell ref="T196:U196"/>
    <mergeCell ref="X196:Y196"/>
    <mergeCell ref="AB196:AC196"/>
    <mergeCell ref="AE194:AG194"/>
    <mergeCell ref="L195:M195"/>
    <mergeCell ref="P195:Q195"/>
    <mergeCell ref="T195:U195"/>
    <mergeCell ref="X195:Y195"/>
    <mergeCell ref="AB195:AC195"/>
    <mergeCell ref="AF195:AG195"/>
    <mergeCell ref="K194:M194"/>
    <mergeCell ref="O194:Q194"/>
    <mergeCell ref="S194:U194"/>
    <mergeCell ref="W194:Y194"/>
    <mergeCell ref="AA194:AC194"/>
    <mergeCell ref="AB192:AC192"/>
    <mergeCell ref="AF192:AG192"/>
    <mergeCell ref="K193:M193"/>
    <mergeCell ref="O193:Q193"/>
    <mergeCell ref="S193:U193"/>
    <mergeCell ref="W193:Y193"/>
    <mergeCell ref="AA193:AC193"/>
    <mergeCell ref="AE193:AG193"/>
    <mergeCell ref="A192:F192"/>
    <mergeCell ref="L192:M192"/>
    <mergeCell ref="P192:Q192"/>
    <mergeCell ref="T192:U192"/>
    <mergeCell ref="X192:Y192"/>
    <mergeCell ref="AE190:AG190"/>
    <mergeCell ref="A191:F191"/>
    <mergeCell ref="L191:M191"/>
    <mergeCell ref="P191:Q191"/>
    <mergeCell ref="T191:U191"/>
    <mergeCell ref="X191:Y191"/>
    <mergeCell ref="AB191:AC191"/>
    <mergeCell ref="AF191:AG191"/>
    <mergeCell ref="K190:M190"/>
    <mergeCell ref="O190:Q190"/>
    <mergeCell ref="S190:U190"/>
    <mergeCell ref="W190:Y190"/>
    <mergeCell ref="AA190:AC190"/>
    <mergeCell ref="AF188:AG188"/>
    <mergeCell ref="K189:M189"/>
    <mergeCell ref="O189:Q189"/>
    <mergeCell ref="S189:U189"/>
    <mergeCell ref="W189:Y189"/>
    <mergeCell ref="AA189:AC189"/>
    <mergeCell ref="AE189:AG189"/>
    <mergeCell ref="L188:M188"/>
    <mergeCell ref="P188:Q188"/>
    <mergeCell ref="T188:U188"/>
    <mergeCell ref="X188:Y188"/>
    <mergeCell ref="AB188:AC188"/>
    <mergeCell ref="AE186:AG186"/>
    <mergeCell ref="L187:M187"/>
    <mergeCell ref="P187:Q187"/>
    <mergeCell ref="T187:U187"/>
    <mergeCell ref="X187:Y187"/>
    <mergeCell ref="AB187:AC187"/>
    <mergeCell ref="AF187:AG187"/>
    <mergeCell ref="K186:M186"/>
    <mergeCell ref="O186:Q186"/>
    <mergeCell ref="S186:U186"/>
    <mergeCell ref="W186:Y186"/>
    <mergeCell ref="AA186:AC186"/>
    <mergeCell ref="AF184:AG184"/>
    <mergeCell ref="K185:M185"/>
    <mergeCell ref="O185:Q185"/>
    <mergeCell ref="S185:U185"/>
    <mergeCell ref="W185:Y185"/>
    <mergeCell ref="AA185:AC185"/>
    <mergeCell ref="AE185:AG185"/>
    <mergeCell ref="L184:M184"/>
    <mergeCell ref="P184:Q184"/>
    <mergeCell ref="T184:U184"/>
    <mergeCell ref="X184:Y184"/>
    <mergeCell ref="AB184:AC184"/>
    <mergeCell ref="AE182:AG182"/>
    <mergeCell ref="L183:M183"/>
    <mergeCell ref="P183:Q183"/>
    <mergeCell ref="T183:U183"/>
    <mergeCell ref="X183:Y183"/>
    <mergeCell ref="AB183:AC183"/>
    <mergeCell ref="AF183:AG183"/>
    <mergeCell ref="K182:M182"/>
    <mergeCell ref="O182:Q182"/>
    <mergeCell ref="S182:U182"/>
    <mergeCell ref="W182:Y182"/>
    <mergeCell ref="AA182:AC182"/>
    <mergeCell ref="AF180:AG180"/>
    <mergeCell ref="K181:M181"/>
    <mergeCell ref="O181:Q181"/>
    <mergeCell ref="S181:U181"/>
    <mergeCell ref="W181:Y181"/>
    <mergeCell ref="AA181:AC181"/>
    <mergeCell ref="AE181:AG181"/>
    <mergeCell ref="L180:M180"/>
    <mergeCell ref="P180:Q180"/>
    <mergeCell ref="T180:U180"/>
    <mergeCell ref="X180:Y180"/>
    <mergeCell ref="AB180:AC180"/>
    <mergeCell ref="AE178:AG178"/>
    <mergeCell ref="L179:M179"/>
    <mergeCell ref="P179:Q179"/>
    <mergeCell ref="T179:U179"/>
    <mergeCell ref="X179:Y179"/>
    <mergeCell ref="AB179:AC179"/>
    <mergeCell ref="AF179:AG179"/>
    <mergeCell ref="K178:M178"/>
    <mergeCell ref="O178:Q178"/>
    <mergeCell ref="S178:U178"/>
    <mergeCell ref="W178:Y178"/>
    <mergeCell ref="AA178:AC178"/>
    <mergeCell ref="AF176:AG176"/>
    <mergeCell ref="K177:M177"/>
    <mergeCell ref="O177:Q177"/>
    <mergeCell ref="S177:U177"/>
    <mergeCell ref="W177:Y177"/>
    <mergeCell ref="AA177:AC177"/>
    <mergeCell ref="AE177:AG177"/>
    <mergeCell ref="L176:M176"/>
    <mergeCell ref="P176:Q176"/>
    <mergeCell ref="T176:U176"/>
    <mergeCell ref="X176:Y176"/>
    <mergeCell ref="AB176:AC176"/>
    <mergeCell ref="AE174:AG174"/>
    <mergeCell ref="L175:M175"/>
    <mergeCell ref="P175:Q175"/>
    <mergeCell ref="T175:U175"/>
    <mergeCell ref="X175:Y175"/>
    <mergeCell ref="AB175:AC175"/>
    <mergeCell ref="AF175:AG175"/>
    <mergeCell ref="K174:M174"/>
    <mergeCell ref="O174:Q174"/>
    <mergeCell ref="S174:U174"/>
    <mergeCell ref="W174:Y174"/>
    <mergeCell ref="AA174:AC174"/>
    <mergeCell ref="AF172:AG172"/>
    <mergeCell ref="K173:M173"/>
    <mergeCell ref="O173:Q173"/>
    <mergeCell ref="S173:U173"/>
    <mergeCell ref="W173:Y173"/>
    <mergeCell ref="AA173:AC173"/>
    <mergeCell ref="AE173:AG173"/>
    <mergeCell ref="L172:M172"/>
    <mergeCell ref="P172:Q172"/>
    <mergeCell ref="T172:U172"/>
    <mergeCell ref="X172:Y172"/>
    <mergeCell ref="AB172:AC172"/>
    <mergeCell ref="AE170:AG170"/>
    <mergeCell ref="L171:M171"/>
    <mergeCell ref="P171:Q171"/>
    <mergeCell ref="T171:U171"/>
    <mergeCell ref="X171:Y171"/>
    <mergeCell ref="AB171:AC171"/>
    <mergeCell ref="AF171:AG171"/>
    <mergeCell ref="K170:M170"/>
    <mergeCell ref="O170:Q170"/>
    <mergeCell ref="S170:U170"/>
    <mergeCell ref="W170:Y170"/>
    <mergeCell ref="AA170:AC170"/>
    <mergeCell ref="AF168:AG168"/>
    <mergeCell ref="K169:M169"/>
    <mergeCell ref="O169:Q169"/>
    <mergeCell ref="S169:U169"/>
    <mergeCell ref="W169:Y169"/>
    <mergeCell ref="AA169:AC169"/>
    <mergeCell ref="AE169:AG169"/>
    <mergeCell ref="L168:M168"/>
    <mergeCell ref="P168:Q168"/>
    <mergeCell ref="T168:U168"/>
    <mergeCell ref="X168:Y168"/>
    <mergeCell ref="AB168:AC168"/>
    <mergeCell ref="AE166:AG166"/>
    <mergeCell ref="L167:M167"/>
    <mergeCell ref="P167:Q167"/>
    <mergeCell ref="T167:U167"/>
    <mergeCell ref="X167:Y167"/>
    <mergeCell ref="AB167:AC167"/>
    <mergeCell ref="AF167:AG167"/>
    <mergeCell ref="K166:M166"/>
    <mergeCell ref="O166:Q166"/>
    <mergeCell ref="S166:U166"/>
    <mergeCell ref="W166:Y166"/>
    <mergeCell ref="AA166:AC166"/>
    <mergeCell ref="AF164:AG164"/>
    <mergeCell ref="K165:M165"/>
    <mergeCell ref="O165:Q165"/>
    <mergeCell ref="S165:U165"/>
    <mergeCell ref="W165:Y165"/>
    <mergeCell ref="AA165:AC165"/>
    <mergeCell ref="AE165:AG165"/>
    <mergeCell ref="L164:M164"/>
    <mergeCell ref="P164:Q164"/>
    <mergeCell ref="T164:U164"/>
    <mergeCell ref="X164:Y164"/>
    <mergeCell ref="AB164:AC164"/>
    <mergeCell ref="AE162:AG162"/>
    <mergeCell ref="L163:M163"/>
    <mergeCell ref="P163:Q163"/>
    <mergeCell ref="T163:U163"/>
    <mergeCell ref="X163:Y163"/>
    <mergeCell ref="AB163:AC163"/>
    <mergeCell ref="AF163:AG163"/>
    <mergeCell ref="K162:M162"/>
    <mergeCell ref="O162:Q162"/>
    <mergeCell ref="S162:U162"/>
    <mergeCell ref="W162:Y162"/>
    <mergeCell ref="AA162:AC162"/>
    <mergeCell ref="AF160:AG160"/>
    <mergeCell ref="K161:M161"/>
    <mergeCell ref="O161:Q161"/>
    <mergeCell ref="S161:U161"/>
    <mergeCell ref="W161:Y161"/>
    <mergeCell ref="AA161:AC161"/>
    <mergeCell ref="AE161:AG161"/>
    <mergeCell ref="L160:M160"/>
    <mergeCell ref="P160:Q160"/>
    <mergeCell ref="T160:U160"/>
    <mergeCell ref="X160:Y160"/>
    <mergeCell ref="AB160:AC160"/>
    <mergeCell ref="AE158:AG158"/>
    <mergeCell ref="L159:M159"/>
    <mergeCell ref="P159:Q159"/>
    <mergeCell ref="T159:U159"/>
    <mergeCell ref="X159:Y159"/>
    <mergeCell ref="AB159:AC159"/>
    <mergeCell ref="AF159:AG159"/>
    <mergeCell ref="K158:M158"/>
    <mergeCell ref="O158:Q158"/>
    <mergeCell ref="S158:U158"/>
    <mergeCell ref="W158:Y158"/>
    <mergeCell ref="AA158:AC158"/>
    <mergeCell ref="AF156:AG156"/>
    <mergeCell ref="K157:M157"/>
    <mergeCell ref="O157:Q157"/>
    <mergeCell ref="S157:U157"/>
    <mergeCell ref="W157:Y157"/>
    <mergeCell ref="AA157:AC157"/>
    <mergeCell ref="AE157:AG157"/>
    <mergeCell ref="L156:M156"/>
    <mergeCell ref="P156:Q156"/>
    <mergeCell ref="T156:U156"/>
    <mergeCell ref="X156:Y156"/>
    <mergeCell ref="AB156:AC156"/>
    <mergeCell ref="AE154:AG154"/>
    <mergeCell ref="L155:M155"/>
    <mergeCell ref="P155:Q155"/>
    <mergeCell ref="T155:U155"/>
    <mergeCell ref="X155:Y155"/>
    <mergeCell ref="AB155:AC155"/>
    <mergeCell ref="AF155:AG155"/>
    <mergeCell ref="K154:M154"/>
    <mergeCell ref="O154:Q154"/>
    <mergeCell ref="S154:U154"/>
    <mergeCell ref="W154:Y154"/>
    <mergeCell ref="AA154:AC154"/>
    <mergeCell ref="AF152:AG152"/>
    <mergeCell ref="K153:M153"/>
    <mergeCell ref="O153:Q153"/>
    <mergeCell ref="S153:U153"/>
    <mergeCell ref="W153:Y153"/>
    <mergeCell ref="AA153:AC153"/>
    <mergeCell ref="AE153:AG153"/>
    <mergeCell ref="L152:M152"/>
    <mergeCell ref="P152:Q152"/>
    <mergeCell ref="T152:U152"/>
    <mergeCell ref="X152:Y152"/>
    <mergeCell ref="AB152:AC152"/>
    <mergeCell ref="AE150:AG150"/>
    <mergeCell ref="L151:M151"/>
    <mergeCell ref="P151:Q151"/>
    <mergeCell ref="T151:U151"/>
    <mergeCell ref="X151:Y151"/>
    <mergeCell ref="AB151:AC151"/>
    <mergeCell ref="AF151:AG151"/>
    <mergeCell ref="K150:M150"/>
    <mergeCell ref="O150:Q150"/>
    <mergeCell ref="S150:U150"/>
    <mergeCell ref="W150:Y150"/>
    <mergeCell ref="AA150:AC150"/>
    <mergeCell ref="AF148:AG148"/>
    <mergeCell ref="K149:M149"/>
    <mergeCell ref="O149:Q149"/>
    <mergeCell ref="S149:U149"/>
    <mergeCell ref="W149:Y149"/>
    <mergeCell ref="AA149:AC149"/>
    <mergeCell ref="AE149:AG149"/>
    <mergeCell ref="L148:M148"/>
    <mergeCell ref="P148:Q148"/>
    <mergeCell ref="T148:U148"/>
    <mergeCell ref="X148:Y148"/>
    <mergeCell ref="AB148:AC148"/>
    <mergeCell ref="AE146:AG146"/>
    <mergeCell ref="L147:M147"/>
    <mergeCell ref="P147:Q147"/>
    <mergeCell ref="T147:U147"/>
    <mergeCell ref="X147:Y147"/>
    <mergeCell ref="AB147:AC147"/>
    <mergeCell ref="AF147:AG147"/>
    <mergeCell ref="K146:M146"/>
    <mergeCell ref="O146:Q146"/>
    <mergeCell ref="S146:U146"/>
    <mergeCell ref="W146:Y146"/>
    <mergeCell ref="AA146:AC146"/>
    <mergeCell ref="AF144:AG144"/>
    <mergeCell ref="K145:M145"/>
    <mergeCell ref="O145:Q145"/>
    <mergeCell ref="S145:U145"/>
    <mergeCell ref="W145:Y145"/>
    <mergeCell ref="AA145:AC145"/>
    <mergeCell ref="AE145:AG145"/>
    <mergeCell ref="L144:M144"/>
    <mergeCell ref="P144:Q144"/>
    <mergeCell ref="T144:U144"/>
    <mergeCell ref="X144:Y144"/>
    <mergeCell ref="AB144:AC144"/>
    <mergeCell ref="AE142:AG142"/>
    <mergeCell ref="L143:M143"/>
    <mergeCell ref="P143:Q143"/>
    <mergeCell ref="T143:U143"/>
    <mergeCell ref="X143:Y143"/>
    <mergeCell ref="AB143:AC143"/>
    <mergeCell ref="AF143:AG143"/>
    <mergeCell ref="K142:M142"/>
    <mergeCell ref="O142:Q142"/>
    <mergeCell ref="S142:U142"/>
    <mergeCell ref="W142:Y142"/>
    <mergeCell ref="AA142:AC142"/>
    <mergeCell ref="AF140:AG140"/>
    <mergeCell ref="K141:M141"/>
    <mergeCell ref="O141:Q141"/>
    <mergeCell ref="S141:U141"/>
    <mergeCell ref="W141:Y141"/>
    <mergeCell ref="AA141:AC141"/>
    <mergeCell ref="AE141:AG141"/>
    <mergeCell ref="L140:M140"/>
    <mergeCell ref="P140:Q140"/>
    <mergeCell ref="T140:U140"/>
    <mergeCell ref="X140:Y140"/>
    <mergeCell ref="AB140:AC140"/>
    <mergeCell ref="AE138:AG138"/>
    <mergeCell ref="L139:M139"/>
    <mergeCell ref="P139:Q139"/>
    <mergeCell ref="T139:U139"/>
    <mergeCell ref="X139:Y139"/>
    <mergeCell ref="AB139:AC139"/>
    <mergeCell ref="AF139:AG139"/>
    <mergeCell ref="K138:M138"/>
    <mergeCell ref="O138:Q138"/>
    <mergeCell ref="S138:U138"/>
    <mergeCell ref="W138:Y138"/>
    <mergeCell ref="AA138:AC138"/>
    <mergeCell ref="AF136:AG136"/>
    <mergeCell ref="K137:M137"/>
    <mergeCell ref="O137:Q137"/>
    <mergeCell ref="S137:U137"/>
    <mergeCell ref="W137:Y137"/>
    <mergeCell ref="AA137:AC137"/>
    <mergeCell ref="AE137:AG137"/>
    <mergeCell ref="L136:M136"/>
    <mergeCell ref="P136:Q136"/>
    <mergeCell ref="T136:U136"/>
    <mergeCell ref="X136:Y136"/>
    <mergeCell ref="AB136:AC136"/>
    <mergeCell ref="AE134:AG134"/>
    <mergeCell ref="L135:M135"/>
    <mergeCell ref="P135:Q135"/>
    <mergeCell ref="T135:U135"/>
    <mergeCell ref="X135:Y135"/>
    <mergeCell ref="AB135:AC135"/>
    <mergeCell ref="AF135:AG135"/>
    <mergeCell ref="K134:M134"/>
    <mergeCell ref="O134:Q134"/>
    <mergeCell ref="S134:U134"/>
    <mergeCell ref="W134:Y134"/>
    <mergeCell ref="AA134:AC134"/>
    <mergeCell ref="AF132:AG132"/>
    <mergeCell ref="K133:M133"/>
    <mergeCell ref="O133:Q133"/>
    <mergeCell ref="S133:U133"/>
    <mergeCell ref="W133:Y133"/>
    <mergeCell ref="AA133:AC133"/>
    <mergeCell ref="AE133:AG133"/>
    <mergeCell ref="L132:M132"/>
    <mergeCell ref="P132:Q132"/>
    <mergeCell ref="T132:U132"/>
    <mergeCell ref="X132:Y132"/>
    <mergeCell ref="AB132:AC132"/>
    <mergeCell ref="AF130:AG130"/>
    <mergeCell ref="L131:M131"/>
    <mergeCell ref="P131:Q131"/>
    <mergeCell ref="T131:U131"/>
    <mergeCell ref="X131:Y131"/>
    <mergeCell ref="AB131:AC131"/>
    <mergeCell ref="AF131:AG131"/>
    <mergeCell ref="L130:M130"/>
    <mergeCell ref="P130:Q130"/>
    <mergeCell ref="T130:U130"/>
    <mergeCell ref="X130:Y130"/>
    <mergeCell ref="AB130:AC130"/>
    <mergeCell ref="AE128:AG128"/>
    <mergeCell ref="L129:M129"/>
    <mergeCell ref="P129:Q129"/>
    <mergeCell ref="T129:U129"/>
    <mergeCell ref="X129:Y129"/>
    <mergeCell ref="AB129:AC129"/>
    <mergeCell ref="AF129:AG129"/>
    <mergeCell ref="K128:M128"/>
    <mergeCell ref="O128:Q128"/>
    <mergeCell ref="S128:U128"/>
    <mergeCell ref="W128:Y128"/>
    <mergeCell ref="AA128:AC128"/>
    <mergeCell ref="AE126:AG126"/>
    <mergeCell ref="K127:M127"/>
    <mergeCell ref="O127:Q127"/>
    <mergeCell ref="S127:U127"/>
    <mergeCell ref="W127:Y127"/>
    <mergeCell ref="AA127:AC127"/>
    <mergeCell ref="AE127:AG127"/>
    <mergeCell ref="K126:M126"/>
    <mergeCell ref="O126:Q126"/>
    <mergeCell ref="S126:U126"/>
    <mergeCell ref="W126:Y126"/>
    <mergeCell ref="AA126:AC126"/>
    <mergeCell ref="AF124:AG124"/>
    <mergeCell ref="K125:M125"/>
    <mergeCell ref="O125:Q125"/>
    <mergeCell ref="S125:U125"/>
    <mergeCell ref="W125:Y125"/>
    <mergeCell ref="AA125:AC125"/>
    <mergeCell ref="AE125:AG125"/>
    <mergeCell ref="L124:M124"/>
    <mergeCell ref="P124:Q124"/>
    <mergeCell ref="T124:U124"/>
    <mergeCell ref="X124:Y124"/>
    <mergeCell ref="AB124:AC124"/>
    <mergeCell ref="AE122:AG122"/>
    <mergeCell ref="L123:M123"/>
    <mergeCell ref="P123:Q123"/>
    <mergeCell ref="T123:U123"/>
    <mergeCell ref="X123:Y123"/>
    <mergeCell ref="AB123:AC123"/>
    <mergeCell ref="AF123:AG123"/>
    <mergeCell ref="K122:M122"/>
    <mergeCell ref="O122:Q122"/>
    <mergeCell ref="S122:U122"/>
    <mergeCell ref="W122:Y122"/>
    <mergeCell ref="AA122:AC122"/>
    <mergeCell ref="AF120:AG120"/>
    <mergeCell ref="K121:M121"/>
    <mergeCell ref="O121:Q121"/>
    <mergeCell ref="S121:U121"/>
    <mergeCell ref="W121:Y121"/>
    <mergeCell ref="AA121:AC121"/>
    <mergeCell ref="AE121:AG121"/>
    <mergeCell ref="L120:M120"/>
    <mergeCell ref="P120:Q120"/>
    <mergeCell ref="T120:U120"/>
    <mergeCell ref="X120:Y120"/>
    <mergeCell ref="AB120:AC120"/>
    <mergeCell ref="AE118:AG118"/>
    <mergeCell ref="L119:M119"/>
    <mergeCell ref="P119:Q119"/>
    <mergeCell ref="T119:U119"/>
    <mergeCell ref="X119:Y119"/>
    <mergeCell ref="AB119:AC119"/>
    <mergeCell ref="AF119:AG119"/>
    <mergeCell ref="K118:M118"/>
    <mergeCell ref="O118:Q118"/>
    <mergeCell ref="S118:U118"/>
    <mergeCell ref="W118:Y118"/>
    <mergeCell ref="AA118:AC118"/>
    <mergeCell ref="AF116:AG116"/>
    <mergeCell ref="K117:M117"/>
    <mergeCell ref="O117:Q117"/>
    <mergeCell ref="S117:U117"/>
    <mergeCell ref="W117:Y117"/>
    <mergeCell ref="AA117:AC117"/>
    <mergeCell ref="AE117:AG117"/>
    <mergeCell ref="L116:M116"/>
    <mergeCell ref="P116:Q116"/>
    <mergeCell ref="T116:U116"/>
    <mergeCell ref="X116:Y116"/>
    <mergeCell ref="AB116:AC116"/>
    <mergeCell ref="AE114:AG114"/>
    <mergeCell ref="L115:M115"/>
    <mergeCell ref="P115:Q115"/>
    <mergeCell ref="T115:U115"/>
    <mergeCell ref="X115:Y115"/>
    <mergeCell ref="AB115:AC115"/>
    <mergeCell ref="AF115:AG115"/>
    <mergeCell ref="K114:M114"/>
    <mergeCell ref="O114:Q114"/>
    <mergeCell ref="S114:U114"/>
    <mergeCell ref="W114:Y114"/>
    <mergeCell ref="AA114:AC114"/>
    <mergeCell ref="AF112:AG112"/>
    <mergeCell ref="K113:M113"/>
    <mergeCell ref="O113:Q113"/>
    <mergeCell ref="S113:U113"/>
    <mergeCell ref="W113:Y113"/>
    <mergeCell ref="AA113:AC113"/>
    <mergeCell ref="AE113:AG113"/>
    <mergeCell ref="L112:M112"/>
    <mergeCell ref="P112:Q112"/>
    <mergeCell ref="T112:U112"/>
    <mergeCell ref="X112:Y112"/>
    <mergeCell ref="AB112:AC112"/>
    <mergeCell ref="AE110:AG110"/>
    <mergeCell ref="L111:M111"/>
    <mergeCell ref="P111:Q111"/>
    <mergeCell ref="T111:U111"/>
    <mergeCell ref="X111:Y111"/>
    <mergeCell ref="AB111:AC111"/>
    <mergeCell ref="AF111:AG111"/>
    <mergeCell ref="K110:M110"/>
    <mergeCell ref="O110:Q110"/>
    <mergeCell ref="S110:U110"/>
    <mergeCell ref="W110:Y110"/>
    <mergeCell ref="AA110:AC110"/>
    <mergeCell ref="AF108:AG108"/>
    <mergeCell ref="K109:M109"/>
    <mergeCell ref="O109:Q109"/>
    <mergeCell ref="S109:U109"/>
    <mergeCell ref="W109:Y109"/>
    <mergeCell ref="AA109:AC109"/>
    <mergeCell ref="AE109:AG109"/>
    <mergeCell ref="L108:M108"/>
    <mergeCell ref="P108:Q108"/>
    <mergeCell ref="T108:U108"/>
    <mergeCell ref="X108:Y108"/>
    <mergeCell ref="AB108:AC108"/>
    <mergeCell ref="AE106:AG106"/>
    <mergeCell ref="L107:M107"/>
    <mergeCell ref="P107:Q107"/>
    <mergeCell ref="T107:U107"/>
    <mergeCell ref="X107:Y107"/>
    <mergeCell ref="AB107:AC107"/>
    <mergeCell ref="AF107:AG107"/>
    <mergeCell ref="K106:M106"/>
    <mergeCell ref="O106:Q106"/>
    <mergeCell ref="S106:U106"/>
    <mergeCell ref="W106:Y106"/>
    <mergeCell ref="AA106:AC106"/>
    <mergeCell ref="AF104:AG104"/>
    <mergeCell ref="K105:M105"/>
    <mergeCell ref="O105:Q105"/>
    <mergeCell ref="S105:U105"/>
    <mergeCell ref="W105:Y105"/>
    <mergeCell ref="AA105:AC105"/>
    <mergeCell ref="AE105:AG105"/>
    <mergeCell ref="L104:M104"/>
    <mergeCell ref="P104:Q104"/>
    <mergeCell ref="T104:U104"/>
    <mergeCell ref="X104:Y104"/>
    <mergeCell ref="AB104:AC104"/>
    <mergeCell ref="AF102:AG102"/>
    <mergeCell ref="L103:M103"/>
    <mergeCell ref="P103:Q103"/>
    <mergeCell ref="T103:U103"/>
    <mergeCell ref="X103:Y103"/>
    <mergeCell ref="AB103:AC103"/>
    <mergeCell ref="AF103:AG103"/>
    <mergeCell ref="L102:M102"/>
    <mergeCell ref="P102:Q102"/>
    <mergeCell ref="T102:U102"/>
    <mergeCell ref="X102:Y102"/>
    <mergeCell ref="AB102:AC102"/>
    <mergeCell ref="AE100:AG100"/>
    <mergeCell ref="L101:M101"/>
    <mergeCell ref="P101:Q101"/>
    <mergeCell ref="T101:U101"/>
    <mergeCell ref="X101:Y101"/>
    <mergeCell ref="AB101:AC101"/>
    <mergeCell ref="AF101:AG101"/>
    <mergeCell ref="K100:M100"/>
    <mergeCell ref="O100:Q100"/>
    <mergeCell ref="S100:U100"/>
    <mergeCell ref="W100:Y100"/>
    <mergeCell ref="AA100:AC100"/>
    <mergeCell ref="AE98:AG98"/>
    <mergeCell ref="K99:M99"/>
    <mergeCell ref="O99:Q99"/>
    <mergeCell ref="S99:U99"/>
    <mergeCell ref="W99:Y99"/>
    <mergeCell ref="AA99:AC99"/>
    <mergeCell ref="AE99:AG99"/>
    <mergeCell ref="K98:M98"/>
    <mergeCell ref="O98:Q98"/>
    <mergeCell ref="S98:U98"/>
    <mergeCell ref="W98:Y98"/>
    <mergeCell ref="AA98:AC98"/>
    <mergeCell ref="AF96:AG96"/>
    <mergeCell ref="L97:M97"/>
    <mergeCell ref="P97:Q97"/>
    <mergeCell ref="T97:U97"/>
    <mergeCell ref="X97:Y97"/>
    <mergeCell ref="AB97:AC97"/>
    <mergeCell ref="AF97:AG97"/>
    <mergeCell ref="L96:M96"/>
    <mergeCell ref="P96:Q96"/>
    <mergeCell ref="T96:U96"/>
    <mergeCell ref="X96:Y96"/>
    <mergeCell ref="AB96:AC96"/>
    <mergeCell ref="AF94:AG94"/>
    <mergeCell ref="L95:M95"/>
    <mergeCell ref="P95:Q95"/>
    <mergeCell ref="T95:U95"/>
    <mergeCell ref="X95:Y95"/>
    <mergeCell ref="AB95:AC95"/>
    <mergeCell ref="AF95:AG95"/>
    <mergeCell ref="L94:M94"/>
    <mergeCell ref="P94:Q94"/>
    <mergeCell ref="T94:U94"/>
    <mergeCell ref="X94:Y94"/>
    <mergeCell ref="AB94:AC94"/>
    <mergeCell ref="AE92:AG92"/>
    <mergeCell ref="K93:M93"/>
    <mergeCell ref="O93:Q93"/>
    <mergeCell ref="S93:U93"/>
    <mergeCell ref="W93:Y93"/>
    <mergeCell ref="AA93:AC93"/>
    <mergeCell ref="AE93:AG93"/>
    <mergeCell ref="K92:M92"/>
    <mergeCell ref="O92:Q92"/>
    <mergeCell ref="S92:U92"/>
    <mergeCell ref="W92:Y92"/>
    <mergeCell ref="AA92:AC92"/>
    <mergeCell ref="AE90:AG90"/>
    <mergeCell ref="K91:M91"/>
    <mergeCell ref="O91:Q91"/>
    <mergeCell ref="S91:U91"/>
    <mergeCell ref="W91:Y91"/>
    <mergeCell ref="AA91:AC91"/>
    <mergeCell ref="AE91:AG91"/>
    <mergeCell ref="K90:M90"/>
    <mergeCell ref="O90:Q90"/>
    <mergeCell ref="S90:U90"/>
    <mergeCell ref="W90:Y90"/>
    <mergeCell ref="AA90:AC90"/>
    <mergeCell ref="AF88:AG88"/>
    <mergeCell ref="L89:M89"/>
    <mergeCell ref="P89:Q89"/>
    <mergeCell ref="T89:U89"/>
    <mergeCell ref="X89:Y89"/>
    <mergeCell ref="AB89:AC89"/>
    <mergeCell ref="AF89:AG89"/>
    <mergeCell ref="L88:M88"/>
    <mergeCell ref="P88:Q88"/>
    <mergeCell ref="T88:U88"/>
    <mergeCell ref="X88:Y88"/>
    <mergeCell ref="AB88:AC88"/>
    <mergeCell ref="AE86:AG86"/>
    <mergeCell ref="L87:M87"/>
    <mergeCell ref="P87:Q87"/>
    <mergeCell ref="T87:U87"/>
    <mergeCell ref="X87:Y87"/>
    <mergeCell ref="AB87:AC87"/>
    <mergeCell ref="AF87:AG87"/>
    <mergeCell ref="K86:M86"/>
    <mergeCell ref="O86:Q86"/>
    <mergeCell ref="S86:U86"/>
    <mergeCell ref="W86:Y86"/>
    <mergeCell ref="AA86:AC86"/>
    <mergeCell ref="AF84:AG84"/>
    <mergeCell ref="K85:M85"/>
    <mergeCell ref="O85:Q85"/>
    <mergeCell ref="S85:U85"/>
    <mergeCell ref="W85:Y85"/>
    <mergeCell ref="AA85:AC85"/>
    <mergeCell ref="AE85:AG85"/>
    <mergeCell ref="L84:M84"/>
    <mergeCell ref="P84:Q84"/>
    <mergeCell ref="T84:U84"/>
    <mergeCell ref="X84:Y84"/>
    <mergeCell ref="AB84:AC84"/>
    <mergeCell ref="AF82:AG82"/>
    <mergeCell ref="L83:M83"/>
    <mergeCell ref="P83:Q83"/>
    <mergeCell ref="T83:U83"/>
    <mergeCell ref="X83:Y83"/>
    <mergeCell ref="AB83:AC83"/>
    <mergeCell ref="AF83:AG83"/>
    <mergeCell ref="L82:M82"/>
    <mergeCell ref="P82:Q82"/>
    <mergeCell ref="T82:U82"/>
    <mergeCell ref="X82:Y82"/>
    <mergeCell ref="AB82:AC82"/>
    <mergeCell ref="AE80:AG80"/>
    <mergeCell ref="L81:M81"/>
    <mergeCell ref="P81:Q81"/>
    <mergeCell ref="T81:U81"/>
    <mergeCell ref="X81:Y81"/>
    <mergeCell ref="AB81:AC81"/>
    <mergeCell ref="AF81:AG81"/>
    <mergeCell ref="K80:M80"/>
    <mergeCell ref="O80:Q80"/>
    <mergeCell ref="S80:U80"/>
    <mergeCell ref="W80:Y80"/>
    <mergeCell ref="AA80:AC80"/>
    <mergeCell ref="AE78:AG78"/>
    <mergeCell ref="K79:M79"/>
    <mergeCell ref="O79:Q79"/>
    <mergeCell ref="S79:U79"/>
    <mergeCell ref="W79:Y79"/>
    <mergeCell ref="AA79:AC79"/>
    <mergeCell ref="AE79:AG79"/>
    <mergeCell ref="K78:M78"/>
    <mergeCell ref="O78:Q78"/>
    <mergeCell ref="S78:U78"/>
    <mergeCell ref="W78:Y78"/>
    <mergeCell ref="AA78:AC78"/>
    <mergeCell ref="AF76:AG76"/>
    <mergeCell ref="L77:M77"/>
    <mergeCell ref="P77:Q77"/>
    <mergeCell ref="T77:U77"/>
    <mergeCell ref="X77:Y77"/>
    <mergeCell ref="AB77:AC77"/>
    <mergeCell ref="AF77:AG77"/>
    <mergeCell ref="L76:M76"/>
    <mergeCell ref="P76:Q76"/>
    <mergeCell ref="T76:U76"/>
    <mergeCell ref="X76:Y76"/>
    <mergeCell ref="AB76:AC76"/>
    <mergeCell ref="AE74:AG74"/>
    <mergeCell ref="K75:M75"/>
    <mergeCell ref="O75:Q75"/>
    <mergeCell ref="S75:U75"/>
    <mergeCell ref="W75:Y75"/>
    <mergeCell ref="AA75:AC75"/>
    <mergeCell ref="AE75:AG75"/>
    <mergeCell ref="K74:M74"/>
    <mergeCell ref="O74:Q74"/>
    <mergeCell ref="S74:U74"/>
    <mergeCell ref="W74:Y74"/>
    <mergeCell ref="AA74:AC74"/>
    <mergeCell ref="AF72:AG72"/>
    <mergeCell ref="L73:M73"/>
    <mergeCell ref="P73:Q73"/>
    <mergeCell ref="T73:U73"/>
    <mergeCell ref="X73:Y73"/>
    <mergeCell ref="AB73:AC73"/>
    <mergeCell ref="AF73:AG73"/>
    <mergeCell ref="L72:M72"/>
    <mergeCell ref="P72:Q72"/>
    <mergeCell ref="T72:U72"/>
    <mergeCell ref="X72:Y72"/>
    <mergeCell ref="AB72:AC72"/>
    <mergeCell ref="AE70:AG70"/>
    <mergeCell ref="K71:M71"/>
    <mergeCell ref="O71:Q71"/>
    <mergeCell ref="S71:U71"/>
    <mergeCell ref="W71:Y71"/>
    <mergeCell ref="AA71:AC71"/>
    <mergeCell ref="AE71:AG71"/>
    <mergeCell ref="K70:M70"/>
    <mergeCell ref="O70:Q70"/>
    <mergeCell ref="S70:U70"/>
    <mergeCell ref="W70:Y70"/>
    <mergeCell ref="AA70:AC70"/>
    <mergeCell ref="AF68:AG68"/>
    <mergeCell ref="L69:M69"/>
    <mergeCell ref="P69:Q69"/>
    <mergeCell ref="T69:U69"/>
    <mergeCell ref="X69:Y69"/>
    <mergeCell ref="AB69:AC69"/>
    <mergeCell ref="AF69:AG69"/>
    <mergeCell ref="L68:M68"/>
    <mergeCell ref="P68:Q68"/>
    <mergeCell ref="T68:U68"/>
    <mergeCell ref="X68:Y68"/>
    <mergeCell ref="AB68:AC68"/>
    <mergeCell ref="AF66:AG66"/>
    <mergeCell ref="L67:M67"/>
    <mergeCell ref="P67:Q67"/>
    <mergeCell ref="T67:U67"/>
    <mergeCell ref="X67:Y67"/>
    <mergeCell ref="AB67:AC67"/>
    <mergeCell ref="AF67:AG67"/>
    <mergeCell ref="L66:M66"/>
    <mergeCell ref="P66:Q66"/>
    <mergeCell ref="T66:U66"/>
    <mergeCell ref="X66:Y66"/>
    <mergeCell ref="AB66:AC66"/>
    <mergeCell ref="AE64:AG64"/>
    <mergeCell ref="K65:M65"/>
    <mergeCell ref="O65:Q65"/>
    <mergeCell ref="S65:U65"/>
    <mergeCell ref="W65:Y65"/>
    <mergeCell ref="AA65:AC65"/>
    <mergeCell ref="AE65:AG65"/>
    <mergeCell ref="K64:M64"/>
    <mergeCell ref="O64:Q64"/>
    <mergeCell ref="S64:U64"/>
    <mergeCell ref="W64:Y64"/>
    <mergeCell ref="AA64:AC64"/>
    <mergeCell ref="AE62:AG62"/>
    <mergeCell ref="K63:M63"/>
    <mergeCell ref="O63:Q63"/>
    <mergeCell ref="S63:U63"/>
    <mergeCell ref="W63:Y63"/>
    <mergeCell ref="AA63:AC63"/>
    <mergeCell ref="AE63:AG63"/>
    <mergeCell ref="K62:M62"/>
    <mergeCell ref="O62:Q62"/>
    <mergeCell ref="S62:U62"/>
    <mergeCell ref="W62:Y62"/>
    <mergeCell ref="AA62:AC62"/>
    <mergeCell ref="AE60:AG60"/>
    <mergeCell ref="K61:M61"/>
    <mergeCell ref="O61:Q61"/>
    <mergeCell ref="S61:U61"/>
    <mergeCell ref="W61:Y61"/>
    <mergeCell ref="AA61:AC61"/>
    <mergeCell ref="AE61:AG61"/>
    <mergeCell ref="K60:M60"/>
    <mergeCell ref="O60:Q60"/>
    <mergeCell ref="S60:U60"/>
    <mergeCell ref="W60:Y60"/>
    <mergeCell ref="AA60:AC60"/>
    <mergeCell ref="AE58:AG58"/>
    <mergeCell ref="K59:M59"/>
    <mergeCell ref="O59:Q59"/>
    <mergeCell ref="S59:U59"/>
    <mergeCell ref="W59:Y59"/>
    <mergeCell ref="AA59:AC59"/>
    <mergeCell ref="AE59:AG59"/>
    <mergeCell ref="K58:M58"/>
    <mergeCell ref="O58:Q58"/>
    <mergeCell ref="S58:U58"/>
    <mergeCell ref="W58:Y58"/>
    <mergeCell ref="AA58:AC58"/>
    <mergeCell ref="AF56:AG56"/>
    <mergeCell ref="L57:M57"/>
    <mergeCell ref="P57:Q57"/>
    <mergeCell ref="T57:U57"/>
    <mergeCell ref="X57:Y57"/>
    <mergeCell ref="AB57:AC57"/>
    <mergeCell ref="AF57:AG57"/>
    <mergeCell ref="L56:M56"/>
    <mergeCell ref="P56:Q56"/>
    <mergeCell ref="T56:U56"/>
    <mergeCell ref="X56:Y56"/>
    <mergeCell ref="AB56:AC56"/>
    <mergeCell ref="AE54:AG54"/>
    <mergeCell ref="K55:M55"/>
    <mergeCell ref="O55:Q55"/>
    <mergeCell ref="S55:U55"/>
    <mergeCell ref="W55:Y55"/>
    <mergeCell ref="AA55:AC55"/>
    <mergeCell ref="AE55:AG55"/>
    <mergeCell ref="K54:M54"/>
    <mergeCell ref="O54:Q54"/>
    <mergeCell ref="S54:U54"/>
    <mergeCell ref="W54:Y54"/>
    <mergeCell ref="AA54:AC54"/>
    <mergeCell ref="AE52:AG52"/>
    <mergeCell ref="K53:M53"/>
    <mergeCell ref="O53:Q53"/>
    <mergeCell ref="S53:U53"/>
    <mergeCell ref="W53:Y53"/>
    <mergeCell ref="AA53:AC53"/>
    <mergeCell ref="AE53:AG53"/>
    <mergeCell ref="K52:M52"/>
    <mergeCell ref="O52:Q52"/>
    <mergeCell ref="S52:U52"/>
    <mergeCell ref="W52:Y52"/>
    <mergeCell ref="AA52:AC52"/>
    <mergeCell ref="AE50:AG50"/>
    <mergeCell ref="K51:M51"/>
    <mergeCell ref="O51:Q51"/>
    <mergeCell ref="S51:U51"/>
    <mergeCell ref="W51:Y51"/>
    <mergeCell ref="AA51:AC51"/>
    <mergeCell ref="AE51:AG51"/>
    <mergeCell ref="K50:M50"/>
    <mergeCell ref="O50:Q50"/>
    <mergeCell ref="S50:U50"/>
    <mergeCell ref="W50:Y50"/>
    <mergeCell ref="AA50:AC50"/>
    <mergeCell ref="AE48:AG48"/>
    <mergeCell ref="K49:M49"/>
    <mergeCell ref="O49:Q49"/>
    <mergeCell ref="S49:U49"/>
    <mergeCell ref="W49:Y49"/>
    <mergeCell ref="AA49:AC49"/>
    <mergeCell ref="AE49:AG49"/>
    <mergeCell ref="K48:M48"/>
    <mergeCell ref="O48:Q48"/>
    <mergeCell ref="S48:U48"/>
    <mergeCell ref="W48:Y48"/>
    <mergeCell ref="AA48:AC48"/>
    <mergeCell ref="AE46:AG46"/>
    <mergeCell ref="K47:M47"/>
    <mergeCell ref="O47:Q47"/>
    <mergeCell ref="S47:U47"/>
    <mergeCell ref="W47:Y47"/>
    <mergeCell ref="AA47:AC47"/>
    <mergeCell ref="AE47:AG47"/>
    <mergeCell ref="K46:M46"/>
    <mergeCell ref="O46:Q46"/>
    <mergeCell ref="S46:U46"/>
    <mergeCell ref="W46:Y46"/>
    <mergeCell ref="AA46:AC46"/>
    <mergeCell ref="AE44:AG44"/>
    <mergeCell ref="K45:M45"/>
    <mergeCell ref="O45:Q45"/>
    <mergeCell ref="S45:U45"/>
    <mergeCell ref="W45:Y45"/>
    <mergeCell ref="AA45:AC45"/>
    <mergeCell ref="AE45:AG45"/>
    <mergeCell ref="K44:M44"/>
    <mergeCell ref="O44:Q44"/>
    <mergeCell ref="S44:U44"/>
    <mergeCell ref="W44:Y44"/>
    <mergeCell ref="AA44:AC44"/>
    <mergeCell ref="AF42:AG42"/>
    <mergeCell ref="K43:M43"/>
    <mergeCell ref="O43:Q43"/>
    <mergeCell ref="S43:U43"/>
    <mergeCell ref="W43:Y43"/>
    <mergeCell ref="AA43:AC43"/>
    <mergeCell ref="AE43:AG43"/>
    <mergeCell ref="L42:M42"/>
    <mergeCell ref="P42:Q42"/>
    <mergeCell ref="T42:U42"/>
    <mergeCell ref="X42:Y42"/>
    <mergeCell ref="AB42:AC42"/>
    <mergeCell ref="AE40:AG40"/>
    <mergeCell ref="L41:M41"/>
    <mergeCell ref="P41:Q41"/>
    <mergeCell ref="T41:U41"/>
    <mergeCell ref="X41:Y41"/>
    <mergeCell ref="AB41:AC41"/>
    <mergeCell ref="AF41:AG41"/>
    <mergeCell ref="K40:M40"/>
    <mergeCell ref="O40:Q40"/>
    <mergeCell ref="S40:U40"/>
    <mergeCell ref="W40:Y40"/>
    <mergeCell ref="AA40:AC40"/>
    <mergeCell ref="AF38:AG38"/>
    <mergeCell ref="K39:M39"/>
    <mergeCell ref="O39:Q39"/>
    <mergeCell ref="S39:U39"/>
    <mergeCell ref="W39:Y39"/>
    <mergeCell ref="AA39:AC39"/>
    <mergeCell ref="AE39:AG39"/>
    <mergeCell ref="L38:M38"/>
    <mergeCell ref="P38:Q38"/>
    <mergeCell ref="T38:U38"/>
    <mergeCell ref="X38:Y38"/>
    <mergeCell ref="AB38:AC38"/>
    <mergeCell ref="AE36:AG36"/>
    <mergeCell ref="L37:M37"/>
    <mergeCell ref="P37:Q37"/>
    <mergeCell ref="T37:U37"/>
    <mergeCell ref="X37:Y37"/>
    <mergeCell ref="AB37:AC37"/>
    <mergeCell ref="AF37:AG37"/>
    <mergeCell ref="K36:M36"/>
    <mergeCell ref="O36:Q36"/>
    <mergeCell ref="S36:U36"/>
    <mergeCell ref="W36:Y36"/>
    <mergeCell ref="AA36:AC36"/>
    <mergeCell ref="AF34:AG34"/>
    <mergeCell ref="K35:M35"/>
    <mergeCell ref="O35:Q35"/>
    <mergeCell ref="S35:U35"/>
    <mergeCell ref="W35:Y35"/>
    <mergeCell ref="AA35:AC35"/>
    <mergeCell ref="AE35:AG35"/>
    <mergeCell ref="L34:M34"/>
    <mergeCell ref="P34:Q34"/>
    <mergeCell ref="T34:U34"/>
    <mergeCell ref="X34:Y34"/>
    <mergeCell ref="AB34:AC34"/>
    <mergeCell ref="AE32:AG32"/>
    <mergeCell ref="L33:M33"/>
    <mergeCell ref="P33:Q33"/>
    <mergeCell ref="T33:U33"/>
    <mergeCell ref="X33:Y33"/>
    <mergeCell ref="AB33:AC33"/>
    <mergeCell ref="AF33:AG33"/>
    <mergeCell ref="K32:M32"/>
    <mergeCell ref="O32:Q32"/>
    <mergeCell ref="S32:U32"/>
    <mergeCell ref="W32:Y32"/>
    <mergeCell ref="AA32:AC32"/>
    <mergeCell ref="AF30:AG30"/>
    <mergeCell ref="K31:M31"/>
    <mergeCell ref="O31:Q31"/>
    <mergeCell ref="S31:U31"/>
    <mergeCell ref="W31:Y31"/>
    <mergeCell ref="AA31:AC31"/>
    <mergeCell ref="AE31:AG31"/>
    <mergeCell ref="L30:M30"/>
    <mergeCell ref="P30:Q30"/>
    <mergeCell ref="T30:U30"/>
    <mergeCell ref="X30:Y30"/>
    <mergeCell ref="AB30:AC30"/>
    <mergeCell ref="AE28:AG28"/>
    <mergeCell ref="L29:M29"/>
    <mergeCell ref="P29:Q29"/>
    <mergeCell ref="T29:U29"/>
    <mergeCell ref="X29:Y29"/>
    <mergeCell ref="AB29:AC29"/>
    <mergeCell ref="AF29:AG29"/>
    <mergeCell ref="K28:M28"/>
    <mergeCell ref="O28:Q28"/>
    <mergeCell ref="S28:U28"/>
    <mergeCell ref="W28:Y28"/>
    <mergeCell ref="AA28:AC28"/>
    <mergeCell ref="AE26:AG26"/>
    <mergeCell ref="K27:M27"/>
    <mergeCell ref="O27:Q27"/>
    <mergeCell ref="S27:U27"/>
    <mergeCell ref="W27:Y27"/>
    <mergeCell ref="AA27:AC27"/>
    <mergeCell ref="AE27:AG27"/>
    <mergeCell ref="K26:M26"/>
    <mergeCell ref="O26:Q26"/>
    <mergeCell ref="S26:U26"/>
    <mergeCell ref="W26:Y26"/>
    <mergeCell ref="AA26:AC26"/>
    <mergeCell ref="AE24:AG24"/>
    <mergeCell ref="K25:M25"/>
    <mergeCell ref="O25:Q25"/>
    <mergeCell ref="S25:U25"/>
    <mergeCell ref="W25:Y25"/>
    <mergeCell ref="AA25:AC25"/>
    <mergeCell ref="AE25:AG25"/>
    <mergeCell ref="K24:M24"/>
    <mergeCell ref="O24:Q24"/>
    <mergeCell ref="S24:U24"/>
    <mergeCell ref="W24:Y24"/>
    <mergeCell ref="AA24:AC24"/>
    <mergeCell ref="AE22:AG22"/>
    <mergeCell ref="K23:M23"/>
    <mergeCell ref="O23:Q23"/>
    <mergeCell ref="S23:U23"/>
    <mergeCell ref="W23:Y23"/>
    <mergeCell ref="AA23:AC23"/>
    <mergeCell ref="AE23:AG23"/>
    <mergeCell ref="K22:M22"/>
    <mergeCell ref="O22:Q22"/>
    <mergeCell ref="S22:U22"/>
    <mergeCell ref="W22:Y22"/>
    <mergeCell ref="AA22:AC22"/>
    <mergeCell ref="AE20:AG20"/>
    <mergeCell ref="K21:M21"/>
    <mergeCell ref="O21:Q21"/>
    <mergeCell ref="S21:U21"/>
    <mergeCell ref="W21:Y21"/>
    <mergeCell ref="AA21:AC21"/>
    <mergeCell ref="AE21:AG21"/>
    <mergeCell ref="K20:M20"/>
    <mergeCell ref="O20:Q20"/>
    <mergeCell ref="S20:U20"/>
    <mergeCell ref="W20:Y20"/>
    <mergeCell ref="AA20:AC20"/>
    <mergeCell ref="AE18:AG18"/>
    <mergeCell ref="K19:M19"/>
    <mergeCell ref="O19:Q19"/>
    <mergeCell ref="S19:U19"/>
    <mergeCell ref="W19:Y19"/>
    <mergeCell ref="AA19:AC19"/>
    <mergeCell ref="AE19:AG19"/>
    <mergeCell ref="K18:M18"/>
    <mergeCell ref="O18:Q18"/>
    <mergeCell ref="S18:U18"/>
    <mergeCell ref="W18:Y18"/>
    <mergeCell ref="AA18:AC18"/>
    <mergeCell ref="AE16:AG16"/>
    <mergeCell ref="K17:M17"/>
    <mergeCell ref="O17:Q17"/>
    <mergeCell ref="S17:U17"/>
    <mergeCell ref="W17:Y17"/>
    <mergeCell ref="AA17:AC17"/>
    <mergeCell ref="AE17:AG17"/>
    <mergeCell ref="K16:M16"/>
    <mergeCell ref="O16:Q16"/>
    <mergeCell ref="S16:U16"/>
    <mergeCell ref="W16:Y16"/>
    <mergeCell ref="AA16:AC16"/>
    <mergeCell ref="A5:B5"/>
    <mergeCell ref="C5:L5"/>
    <mergeCell ref="A6:B6"/>
    <mergeCell ref="C6:L6"/>
    <mergeCell ref="A7:B7"/>
    <mergeCell ref="C7:L7"/>
    <mergeCell ref="A2:B2"/>
    <mergeCell ref="C2:L2"/>
    <mergeCell ref="A3:B3"/>
    <mergeCell ref="C3:L3"/>
    <mergeCell ref="A4:B4"/>
    <mergeCell ref="C4:L4"/>
    <mergeCell ref="AB14:AC14"/>
    <mergeCell ref="AF14:AG14"/>
    <mergeCell ref="L15:M15"/>
    <mergeCell ref="P15:Q15"/>
    <mergeCell ref="T15:U15"/>
    <mergeCell ref="X15:Y15"/>
    <mergeCell ref="AB15:AC15"/>
    <mergeCell ref="AF15:AG15"/>
    <mergeCell ref="A14:F14"/>
    <mergeCell ref="L14:M14"/>
    <mergeCell ref="P14:Q14"/>
    <mergeCell ref="T14:U14"/>
    <mergeCell ref="X14:Y14"/>
    <mergeCell ref="AB12:AC12"/>
    <mergeCell ref="AF12:AG12"/>
    <mergeCell ref="L13:M13"/>
    <mergeCell ref="P13:Q13"/>
    <mergeCell ref="T13:U13"/>
    <mergeCell ref="X13:Y13"/>
    <mergeCell ref="AB13:AC13"/>
    <mergeCell ref="AF13:AG13"/>
    <mergeCell ref="A12:F13"/>
    <mergeCell ref="L12:M12"/>
    <mergeCell ref="P12:Q12"/>
    <mergeCell ref="T12:U12"/>
    <mergeCell ref="X12:Y12"/>
    <mergeCell ref="AE9:AG9"/>
    <mergeCell ref="K10:M10"/>
    <mergeCell ref="O10:Q10"/>
    <mergeCell ref="S10:U10"/>
    <mergeCell ref="W10:Y10"/>
    <mergeCell ref="AA10:AC10"/>
    <mergeCell ref="AE10:AG10"/>
    <mergeCell ref="K9:M9"/>
    <mergeCell ref="O9:Q9"/>
    <mergeCell ref="S9:U9"/>
    <mergeCell ref="W9:Y9"/>
    <mergeCell ref="AA9:AC9"/>
    <mergeCell ref="I9:J10"/>
  </mergeCells>
  <pageMargins left="0.7" right="0.7" top="0.75" bottom="0.75" header="0.3" footer="0.3"/>
  <pageSetup paperSize="9" orientation="portrait"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169B3-04DE-4742-8ADE-9D2C5F01F59B}">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Scenario Analysis</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Musanada’s e-Procurement Portal</dc:creator>
  <cp:lastModifiedBy>Mohammed Kadri : PROC</cp:lastModifiedBy>
  <dcterms:created xsi:type="dcterms:W3CDTF">2018-11-22T07:44:23Z</dcterms:created>
  <dcterms:modified xsi:type="dcterms:W3CDTF">2019-01-21T07:27:57Z</dcterms:modified>
</cp:coreProperties>
</file>